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11\Desktop\smit\Data_Analytics\Assessment\"/>
    </mc:Choice>
  </mc:AlternateContent>
  <xr:revisionPtr revIDLastSave="0" documentId="13_ncr:1_{E3B76CC5-CB24-4F3C-B5C0-8AC2C6544BF6}" xr6:coauthVersionLast="47" xr6:coauthVersionMax="47" xr10:uidLastSave="{00000000-0000-0000-0000-000000000000}"/>
  <bookViews>
    <workbookView xWindow="-120" yWindow="-120" windowWidth="29040" windowHeight="15720" firstSheet="2" activeTab="6" xr2:uid="{6D55A71C-B8E9-4133-9D5C-C3BD333DB8BB}"/>
  </bookViews>
  <sheets>
    <sheet name="Raw_Data" sheetId="2" r:id="rId1"/>
    <sheet name="Section_1_Cleaning" sheetId="1" r:id="rId2"/>
    <sheet name="Section_2_Formulas" sheetId="3" r:id="rId3"/>
    <sheet name="Section_3_PowerQuery" sheetId="6" r:id="rId4"/>
    <sheet name="Sheet4" sheetId="14" r:id="rId5"/>
    <sheet name="Section_4_Pivots1" sheetId="8" r:id="rId6"/>
    <sheet name="Section_5_Charts" sheetId="10" r:id="rId7"/>
    <sheet name="Sheet3" sheetId="13" r:id="rId8"/>
  </sheets>
  <definedNames>
    <definedName name="_xlcn.WorksheetConnection_Excel_Advanced_Sales_Dataset_2000.xlsxExcel_Advanced_Sales_Dataset_2000341" hidden="1">Excel_Advanced_Sales_Dataset_200034[]</definedName>
    <definedName name="_xlcn.WorksheetConnection_Section_3_PowerQueryAU1" hidden="1">Section_3_PowerQuery!$A:$U</definedName>
    <definedName name="ExternalData_1" localSheetId="0" hidden="1">Raw_Data!$A$1:$P$2001</definedName>
    <definedName name="ExternalData_1" localSheetId="1" hidden="1">Section_1_Cleaning!$A$1:$Q$2001</definedName>
    <definedName name="ExternalData_1" localSheetId="2" hidden="1">Section_2_Formulas!$A$1:$T$2001</definedName>
    <definedName name="ExternalData_1" localSheetId="3" hidden="1">Section_3_PowerQuery!$A$1:$U$2001</definedName>
    <definedName name="Slicer_Category">#N/A</definedName>
    <definedName name="Slicer_Region">#N/A</definedName>
  </definedNames>
  <calcPr calcId="191029"/>
  <pivotCaches>
    <pivotCache cacheId="65" r:id="rId9"/>
    <pivotCache cacheId="16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ection_3_PowerQuery!$A:$U"/>
          <x15:modelTable id="Excel_Advanced_Sales_Dataset_200034" name="Excel_Advanced_Sales_Dataset_200034" connection="WorksheetConnection_Excel_Advanced_Sales_Dataset_2000.xlsx!Excel_Advanced_Sales_Dataset_20003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2001" i="3" l="1"/>
  <c r="M2001" i="3"/>
  <c r="N2001" i="3" s="1"/>
  <c r="O2001" i="3" s="1"/>
  <c r="L2001" i="3"/>
  <c r="S2000" i="3"/>
  <c r="L2000" i="3"/>
  <c r="M2000" i="3" s="1"/>
  <c r="N2000" i="3" s="1"/>
  <c r="O2000" i="3" s="1"/>
  <c r="S1999" i="3"/>
  <c r="M1999" i="3"/>
  <c r="N1999" i="3" s="1"/>
  <c r="O1999" i="3" s="1"/>
  <c r="L1999" i="3"/>
  <c r="S1998" i="3"/>
  <c r="N1998" i="3"/>
  <c r="O1998" i="3" s="1"/>
  <c r="M1998" i="3"/>
  <c r="L1998" i="3"/>
  <c r="S1997" i="3"/>
  <c r="M1997" i="3"/>
  <c r="N1997" i="3" s="1"/>
  <c r="O1997" i="3" s="1"/>
  <c r="L1997" i="3"/>
  <c r="S1996" i="3"/>
  <c r="M1996" i="3"/>
  <c r="N1996" i="3" s="1"/>
  <c r="O1996" i="3" s="1"/>
  <c r="L1996" i="3"/>
  <c r="S1995" i="3"/>
  <c r="O1995" i="3"/>
  <c r="L1995" i="3"/>
  <c r="M1995" i="3" s="1"/>
  <c r="N1995" i="3" s="1"/>
  <c r="S1994" i="3"/>
  <c r="M1994" i="3"/>
  <c r="N1994" i="3" s="1"/>
  <c r="O1994" i="3" s="1"/>
  <c r="L1994" i="3"/>
  <c r="S1993" i="3"/>
  <c r="O1993" i="3"/>
  <c r="L1993" i="3"/>
  <c r="M1993" i="3" s="1"/>
  <c r="N1993" i="3" s="1"/>
  <c r="S1992" i="3"/>
  <c r="N1992" i="3"/>
  <c r="O1992" i="3" s="1"/>
  <c r="M1992" i="3"/>
  <c r="L1992" i="3"/>
  <c r="S1991" i="3"/>
  <c r="L1991" i="3"/>
  <c r="M1991" i="3" s="1"/>
  <c r="N1991" i="3" s="1"/>
  <c r="O1991" i="3" s="1"/>
  <c r="S1990" i="3"/>
  <c r="L1990" i="3"/>
  <c r="M1990" i="3" s="1"/>
  <c r="N1990" i="3" s="1"/>
  <c r="O1990" i="3" s="1"/>
  <c r="S1989" i="3"/>
  <c r="N1989" i="3"/>
  <c r="O1989" i="3" s="1"/>
  <c r="L1989" i="3"/>
  <c r="M1989" i="3" s="1"/>
  <c r="S1988" i="3"/>
  <c r="M1988" i="3"/>
  <c r="N1988" i="3" s="1"/>
  <c r="O1988" i="3" s="1"/>
  <c r="L1988" i="3"/>
  <c r="S1987" i="3"/>
  <c r="O1987" i="3"/>
  <c r="N1987" i="3"/>
  <c r="M1987" i="3"/>
  <c r="L1987" i="3"/>
  <c r="S1986" i="3"/>
  <c r="L1986" i="3"/>
  <c r="M1986" i="3" s="1"/>
  <c r="N1986" i="3" s="1"/>
  <c r="O1986" i="3" s="1"/>
  <c r="S1985" i="3"/>
  <c r="O1985" i="3"/>
  <c r="M1985" i="3"/>
  <c r="N1985" i="3" s="1"/>
  <c r="L1985" i="3"/>
  <c r="S1984" i="3"/>
  <c r="L1984" i="3"/>
  <c r="M1984" i="3" s="1"/>
  <c r="N1984" i="3" s="1"/>
  <c r="O1984" i="3" s="1"/>
  <c r="S1983" i="3"/>
  <c r="L1983" i="3"/>
  <c r="M1983" i="3" s="1"/>
  <c r="N1983" i="3" s="1"/>
  <c r="O1983" i="3" s="1"/>
  <c r="S1982" i="3"/>
  <c r="O1982" i="3"/>
  <c r="N1982" i="3"/>
  <c r="M1982" i="3"/>
  <c r="L1982" i="3"/>
  <c r="S1981" i="3"/>
  <c r="L1981" i="3"/>
  <c r="M1981" i="3" s="1"/>
  <c r="N1981" i="3" s="1"/>
  <c r="O1981" i="3" s="1"/>
  <c r="S1980" i="3"/>
  <c r="O1980" i="3"/>
  <c r="L1980" i="3"/>
  <c r="M1980" i="3" s="1"/>
  <c r="N1980" i="3" s="1"/>
  <c r="S1979" i="3"/>
  <c r="O1979" i="3"/>
  <c r="L1979" i="3"/>
  <c r="M1979" i="3" s="1"/>
  <c r="N1979" i="3" s="1"/>
  <c r="S1978" i="3"/>
  <c r="L1978" i="3"/>
  <c r="M1978" i="3" s="1"/>
  <c r="N1978" i="3" s="1"/>
  <c r="O1978" i="3" s="1"/>
  <c r="S1977" i="3"/>
  <c r="N1977" i="3"/>
  <c r="O1977" i="3" s="1"/>
  <c r="M1977" i="3"/>
  <c r="L1977" i="3"/>
  <c r="S1976" i="3"/>
  <c r="L1976" i="3"/>
  <c r="M1976" i="3" s="1"/>
  <c r="N1976" i="3" s="1"/>
  <c r="O1976" i="3" s="1"/>
  <c r="S1975" i="3"/>
  <c r="O1975" i="3"/>
  <c r="L1975" i="3"/>
  <c r="M1975" i="3" s="1"/>
  <c r="N1975" i="3" s="1"/>
  <c r="S1974" i="3"/>
  <c r="L1974" i="3"/>
  <c r="M1974" i="3" s="1"/>
  <c r="N1974" i="3" s="1"/>
  <c r="O1974" i="3" s="1"/>
  <c r="S1973" i="3"/>
  <c r="M1973" i="3"/>
  <c r="N1973" i="3" s="1"/>
  <c r="O1973" i="3" s="1"/>
  <c r="L1973" i="3"/>
  <c r="S1972" i="3"/>
  <c r="N1972" i="3"/>
  <c r="O1972" i="3" s="1"/>
  <c r="M1972" i="3"/>
  <c r="L1972" i="3"/>
  <c r="S1971" i="3"/>
  <c r="L1971" i="3"/>
  <c r="M1971" i="3" s="1"/>
  <c r="N1971" i="3" s="1"/>
  <c r="O1971" i="3" s="1"/>
  <c r="S1970" i="3"/>
  <c r="L1970" i="3"/>
  <c r="M1970" i="3" s="1"/>
  <c r="N1970" i="3" s="1"/>
  <c r="O1970" i="3" s="1"/>
  <c r="S1969" i="3"/>
  <c r="O1969" i="3"/>
  <c r="N1969" i="3"/>
  <c r="L1969" i="3"/>
  <c r="M1969" i="3" s="1"/>
  <c r="S1968" i="3"/>
  <c r="O1968" i="3"/>
  <c r="N1968" i="3"/>
  <c r="M1968" i="3"/>
  <c r="L1968" i="3"/>
  <c r="S1967" i="3"/>
  <c r="M1967" i="3"/>
  <c r="N1967" i="3" s="1"/>
  <c r="O1967" i="3" s="1"/>
  <c r="L1967" i="3"/>
  <c r="S1966" i="3"/>
  <c r="L1966" i="3"/>
  <c r="M1966" i="3" s="1"/>
  <c r="N1966" i="3" s="1"/>
  <c r="O1966" i="3" s="1"/>
  <c r="S1965" i="3"/>
  <c r="L1965" i="3"/>
  <c r="M1965" i="3" s="1"/>
  <c r="N1965" i="3" s="1"/>
  <c r="O1965" i="3" s="1"/>
  <c r="S1964" i="3"/>
  <c r="L1964" i="3"/>
  <c r="M1964" i="3" s="1"/>
  <c r="N1964" i="3" s="1"/>
  <c r="O1964" i="3" s="1"/>
  <c r="S1963" i="3"/>
  <c r="O1963" i="3"/>
  <c r="N1963" i="3"/>
  <c r="M1963" i="3"/>
  <c r="L1963" i="3"/>
  <c r="S1962" i="3"/>
  <c r="O1962" i="3"/>
  <c r="M1962" i="3"/>
  <c r="N1962" i="3" s="1"/>
  <c r="L1962" i="3"/>
  <c r="S1961" i="3"/>
  <c r="O1961" i="3"/>
  <c r="N1961" i="3"/>
  <c r="M1961" i="3"/>
  <c r="L1961" i="3"/>
  <c r="S1960" i="3"/>
  <c r="M1960" i="3"/>
  <c r="N1960" i="3" s="1"/>
  <c r="O1960" i="3" s="1"/>
  <c r="L1960" i="3"/>
  <c r="S1959" i="3"/>
  <c r="M1959" i="3"/>
  <c r="N1959" i="3" s="1"/>
  <c r="O1959" i="3" s="1"/>
  <c r="L1959" i="3"/>
  <c r="S1958" i="3"/>
  <c r="O1958" i="3"/>
  <c r="N1958" i="3"/>
  <c r="M1958" i="3"/>
  <c r="L1958" i="3"/>
  <c r="S1957" i="3"/>
  <c r="O1957" i="3"/>
  <c r="N1957" i="3"/>
  <c r="L1957" i="3"/>
  <c r="M1957" i="3" s="1"/>
  <c r="S1956" i="3"/>
  <c r="O1956" i="3"/>
  <c r="N1956" i="3"/>
  <c r="L1956" i="3"/>
  <c r="M1956" i="3" s="1"/>
  <c r="S1955" i="3"/>
  <c r="L1955" i="3"/>
  <c r="M1955" i="3" s="1"/>
  <c r="N1955" i="3" s="1"/>
  <c r="O1955" i="3" s="1"/>
  <c r="S1954" i="3"/>
  <c r="L1954" i="3"/>
  <c r="M1954" i="3" s="1"/>
  <c r="N1954" i="3" s="1"/>
  <c r="O1954" i="3" s="1"/>
  <c r="S1953" i="3"/>
  <c r="N1953" i="3"/>
  <c r="O1953" i="3" s="1"/>
  <c r="M1953" i="3"/>
  <c r="L1953" i="3"/>
  <c r="S1952" i="3"/>
  <c r="O1952" i="3"/>
  <c r="M1952" i="3"/>
  <c r="N1952" i="3" s="1"/>
  <c r="L1952" i="3"/>
  <c r="S1951" i="3"/>
  <c r="M1951" i="3"/>
  <c r="N1951" i="3" s="1"/>
  <c r="O1951" i="3" s="1"/>
  <c r="L1951" i="3"/>
  <c r="S1950" i="3"/>
  <c r="L1950" i="3"/>
  <c r="M1950" i="3" s="1"/>
  <c r="N1950" i="3" s="1"/>
  <c r="O1950" i="3" s="1"/>
  <c r="S1949" i="3"/>
  <c r="M1949" i="3"/>
  <c r="N1949" i="3" s="1"/>
  <c r="O1949" i="3" s="1"/>
  <c r="L1949" i="3"/>
  <c r="S1948" i="3"/>
  <c r="N1948" i="3"/>
  <c r="O1948" i="3" s="1"/>
  <c r="M1948" i="3"/>
  <c r="L1948" i="3"/>
  <c r="S1947" i="3"/>
  <c r="N1947" i="3"/>
  <c r="O1947" i="3" s="1"/>
  <c r="M1947" i="3"/>
  <c r="L1947" i="3"/>
  <c r="S1946" i="3"/>
  <c r="N1946" i="3"/>
  <c r="O1946" i="3" s="1"/>
  <c r="L1946" i="3"/>
  <c r="M1946" i="3" s="1"/>
  <c r="S1945" i="3"/>
  <c r="O1945" i="3"/>
  <c r="L1945" i="3"/>
  <c r="M1945" i="3" s="1"/>
  <c r="N1945" i="3" s="1"/>
  <c r="S1944" i="3"/>
  <c r="O1944" i="3"/>
  <c r="N1944" i="3"/>
  <c r="M1944" i="3"/>
  <c r="L1944" i="3"/>
  <c r="S1943" i="3"/>
  <c r="M1943" i="3"/>
  <c r="N1943" i="3" s="1"/>
  <c r="O1943" i="3" s="1"/>
  <c r="L1943" i="3"/>
  <c r="S1942" i="3"/>
  <c r="N1942" i="3"/>
  <c r="O1942" i="3" s="1"/>
  <c r="M1942" i="3"/>
  <c r="L1942" i="3"/>
  <c r="S1941" i="3"/>
  <c r="L1941" i="3"/>
  <c r="M1941" i="3" s="1"/>
  <c r="N1941" i="3" s="1"/>
  <c r="O1941" i="3" s="1"/>
  <c r="S1940" i="3"/>
  <c r="L1940" i="3"/>
  <c r="M1940" i="3" s="1"/>
  <c r="N1940" i="3" s="1"/>
  <c r="O1940" i="3" s="1"/>
  <c r="S1939" i="3"/>
  <c r="O1939" i="3"/>
  <c r="N1939" i="3"/>
  <c r="M1939" i="3"/>
  <c r="L1939" i="3"/>
  <c r="S1938" i="3"/>
  <c r="O1938" i="3"/>
  <c r="N1938" i="3"/>
  <c r="L1938" i="3"/>
  <c r="M1938" i="3" s="1"/>
  <c r="S1937" i="3"/>
  <c r="O1937" i="3"/>
  <c r="N1937" i="3"/>
  <c r="M1937" i="3"/>
  <c r="L1937" i="3"/>
  <c r="S1936" i="3"/>
  <c r="L1936" i="3"/>
  <c r="M1936" i="3" s="1"/>
  <c r="N1936" i="3" s="1"/>
  <c r="O1936" i="3" s="1"/>
  <c r="S1935" i="3"/>
  <c r="L1935" i="3"/>
  <c r="M1935" i="3" s="1"/>
  <c r="N1935" i="3" s="1"/>
  <c r="O1935" i="3" s="1"/>
  <c r="S1934" i="3"/>
  <c r="O1934" i="3"/>
  <c r="N1934" i="3"/>
  <c r="M1934" i="3"/>
  <c r="L1934" i="3"/>
  <c r="S1933" i="3"/>
  <c r="L1933" i="3"/>
  <c r="M1933" i="3" s="1"/>
  <c r="N1933" i="3" s="1"/>
  <c r="O1933" i="3" s="1"/>
  <c r="S1932" i="3"/>
  <c r="O1932" i="3"/>
  <c r="L1932" i="3"/>
  <c r="M1932" i="3" s="1"/>
  <c r="N1932" i="3" s="1"/>
  <c r="S1931" i="3"/>
  <c r="M1931" i="3"/>
  <c r="N1931" i="3" s="1"/>
  <c r="O1931" i="3" s="1"/>
  <c r="L1931" i="3"/>
  <c r="S1930" i="3"/>
  <c r="L1930" i="3"/>
  <c r="M1930" i="3" s="1"/>
  <c r="N1930" i="3" s="1"/>
  <c r="O1930" i="3" s="1"/>
  <c r="S1929" i="3"/>
  <c r="M1929" i="3"/>
  <c r="N1929" i="3" s="1"/>
  <c r="O1929" i="3" s="1"/>
  <c r="L1929" i="3"/>
  <c r="S1928" i="3"/>
  <c r="M1928" i="3"/>
  <c r="N1928" i="3" s="1"/>
  <c r="O1928" i="3" s="1"/>
  <c r="L1928" i="3"/>
  <c r="S1927" i="3"/>
  <c r="M1927" i="3"/>
  <c r="N1927" i="3" s="1"/>
  <c r="O1927" i="3" s="1"/>
  <c r="L1927" i="3"/>
  <c r="S1926" i="3"/>
  <c r="O1926" i="3"/>
  <c r="N1926" i="3"/>
  <c r="M1926" i="3"/>
  <c r="L1926" i="3"/>
  <c r="S1925" i="3"/>
  <c r="O1925" i="3"/>
  <c r="N1925" i="3"/>
  <c r="M1925" i="3"/>
  <c r="L1925" i="3"/>
  <c r="S1924" i="3"/>
  <c r="N1924" i="3"/>
  <c r="O1924" i="3" s="1"/>
  <c r="M1924" i="3"/>
  <c r="L1924" i="3"/>
  <c r="S1923" i="3"/>
  <c r="N1923" i="3"/>
  <c r="O1923" i="3" s="1"/>
  <c r="L1923" i="3"/>
  <c r="M1923" i="3" s="1"/>
  <c r="S1922" i="3"/>
  <c r="M1922" i="3"/>
  <c r="N1922" i="3" s="1"/>
  <c r="O1922" i="3" s="1"/>
  <c r="L1922" i="3"/>
  <c r="S1921" i="3"/>
  <c r="M1921" i="3"/>
  <c r="N1921" i="3" s="1"/>
  <c r="O1921" i="3" s="1"/>
  <c r="L1921" i="3"/>
  <c r="S1920" i="3"/>
  <c r="O1920" i="3"/>
  <c r="N1920" i="3"/>
  <c r="M1920" i="3"/>
  <c r="L1920" i="3"/>
  <c r="S1919" i="3"/>
  <c r="L1919" i="3"/>
  <c r="M1919" i="3" s="1"/>
  <c r="N1919" i="3" s="1"/>
  <c r="O1919" i="3" s="1"/>
  <c r="S1918" i="3"/>
  <c r="L1918" i="3"/>
  <c r="M1918" i="3" s="1"/>
  <c r="N1918" i="3" s="1"/>
  <c r="O1918" i="3" s="1"/>
  <c r="S1917" i="3"/>
  <c r="L1917" i="3"/>
  <c r="M1917" i="3" s="1"/>
  <c r="N1917" i="3" s="1"/>
  <c r="O1917" i="3" s="1"/>
  <c r="S1916" i="3"/>
  <c r="L1916" i="3"/>
  <c r="M1916" i="3" s="1"/>
  <c r="N1916" i="3" s="1"/>
  <c r="O1916" i="3" s="1"/>
  <c r="S1915" i="3"/>
  <c r="O1915" i="3"/>
  <c r="N1915" i="3"/>
  <c r="M1915" i="3"/>
  <c r="L1915" i="3"/>
  <c r="S1914" i="3"/>
  <c r="L1914" i="3"/>
  <c r="M1914" i="3" s="1"/>
  <c r="N1914" i="3" s="1"/>
  <c r="O1914" i="3" s="1"/>
  <c r="S1913" i="3"/>
  <c r="M1913" i="3"/>
  <c r="N1913" i="3" s="1"/>
  <c r="O1913" i="3" s="1"/>
  <c r="L1913" i="3"/>
  <c r="S1912" i="3"/>
  <c r="L1912" i="3"/>
  <c r="M1912" i="3" s="1"/>
  <c r="N1912" i="3" s="1"/>
  <c r="O1912" i="3" s="1"/>
  <c r="S1911" i="3"/>
  <c r="O1911" i="3"/>
  <c r="L1911" i="3"/>
  <c r="M1911" i="3" s="1"/>
  <c r="N1911" i="3" s="1"/>
  <c r="S1910" i="3"/>
  <c r="O1910" i="3"/>
  <c r="N1910" i="3"/>
  <c r="M1910" i="3"/>
  <c r="L1910" i="3"/>
  <c r="S1909" i="3"/>
  <c r="L1909" i="3"/>
  <c r="M1909" i="3" s="1"/>
  <c r="N1909" i="3" s="1"/>
  <c r="O1909" i="3" s="1"/>
  <c r="S1908" i="3"/>
  <c r="L1908" i="3"/>
  <c r="M1908" i="3" s="1"/>
  <c r="N1908" i="3" s="1"/>
  <c r="O1908" i="3" s="1"/>
  <c r="S1907" i="3"/>
  <c r="L1907" i="3"/>
  <c r="M1907" i="3" s="1"/>
  <c r="N1907" i="3" s="1"/>
  <c r="O1907" i="3" s="1"/>
  <c r="S1906" i="3"/>
  <c r="N1906" i="3"/>
  <c r="O1906" i="3" s="1"/>
  <c r="M1906" i="3"/>
  <c r="L1906" i="3"/>
  <c r="S1905" i="3"/>
  <c r="N1905" i="3"/>
  <c r="O1905" i="3" s="1"/>
  <c r="M1905" i="3"/>
  <c r="L1905" i="3"/>
  <c r="S1904" i="3"/>
  <c r="O1904" i="3"/>
  <c r="N1904" i="3"/>
  <c r="M1904" i="3"/>
  <c r="L1904" i="3"/>
  <c r="S1903" i="3"/>
  <c r="O1903" i="3"/>
  <c r="M1903" i="3"/>
  <c r="N1903" i="3" s="1"/>
  <c r="L1903" i="3"/>
  <c r="S1902" i="3"/>
  <c r="L1902" i="3"/>
  <c r="M1902" i="3" s="1"/>
  <c r="N1902" i="3" s="1"/>
  <c r="O1902" i="3" s="1"/>
  <c r="S1901" i="3"/>
  <c r="O1901" i="3"/>
  <c r="M1901" i="3"/>
  <c r="N1901" i="3" s="1"/>
  <c r="L1901" i="3"/>
  <c r="S1900" i="3"/>
  <c r="O1900" i="3"/>
  <c r="N1900" i="3"/>
  <c r="M1900" i="3"/>
  <c r="L1900" i="3"/>
  <c r="S1899" i="3"/>
  <c r="M1899" i="3"/>
  <c r="N1899" i="3" s="1"/>
  <c r="O1899" i="3" s="1"/>
  <c r="L1899" i="3"/>
  <c r="S1898" i="3"/>
  <c r="M1898" i="3"/>
  <c r="N1898" i="3" s="1"/>
  <c r="O1898" i="3" s="1"/>
  <c r="L1898" i="3"/>
  <c r="S1897" i="3"/>
  <c r="N1897" i="3"/>
  <c r="O1897" i="3" s="1"/>
  <c r="L1897" i="3"/>
  <c r="M1897" i="3" s="1"/>
  <c r="S1896" i="3"/>
  <c r="N1896" i="3"/>
  <c r="O1896" i="3" s="1"/>
  <c r="M1896" i="3"/>
  <c r="L1896" i="3"/>
  <c r="S1895" i="3"/>
  <c r="O1895" i="3"/>
  <c r="L1895" i="3"/>
  <c r="M1895" i="3" s="1"/>
  <c r="N1895" i="3" s="1"/>
  <c r="S1894" i="3"/>
  <c r="L1894" i="3"/>
  <c r="M1894" i="3" s="1"/>
  <c r="N1894" i="3" s="1"/>
  <c r="O1894" i="3" s="1"/>
  <c r="S1893" i="3"/>
  <c r="L1893" i="3"/>
  <c r="M1893" i="3" s="1"/>
  <c r="N1893" i="3" s="1"/>
  <c r="O1893" i="3" s="1"/>
  <c r="S1892" i="3"/>
  <c r="O1892" i="3"/>
  <c r="L1892" i="3"/>
  <c r="M1892" i="3" s="1"/>
  <c r="N1892" i="3" s="1"/>
  <c r="S1891" i="3"/>
  <c r="O1891" i="3"/>
  <c r="N1891" i="3"/>
  <c r="M1891" i="3"/>
  <c r="L1891" i="3"/>
  <c r="S1890" i="3"/>
  <c r="N1890" i="3"/>
  <c r="O1890" i="3" s="1"/>
  <c r="M1890" i="3"/>
  <c r="L1890" i="3"/>
  <c r="S1889" i="3"/>
  <c r="M1889" i="3"/>
  <c r="N1889" i="3" s="1"/>
  <c r="O1889" i="3" s="1"/>
  <c r="L1889" i="3"/>
  <c r="S1888" i="3"/>
  <c r="M1888" i="3"/>
  <c r="N1888" i="3" s="1"/>
  <c r="O1888" i="3" s="1"/>
  <c r="L1888" i="3"/>
  <c r="S1887" i="3"/>
  <c r="L1887" i="3"/>
  <c r="M1887" i="3" s="1"/>
  <c r="N1887" i="3" s="1"/>
  <c r="O1887" i="3" s="1"/>
  <c r="S1886" i="3"/>
  <c r="O1886" i="3"/>
  <c r="N1886" i="3"/>
  <c r="M1886" i="3"/>
  <c r="L1886" i="3"/>
  <c r="S1885" i="3"/>
  <c r="N1885" i="3"/>
  <c r="O1885" i="3" s="1"/>
  <c r="L1885" i="3"/>
  <c r="M1885" i="3" s="1"/>
  <c r="S1884" i="3"/>
  <c r="N1884" i="3"/>
  <c r="O1884" i="3" s="1"/>
  <c r="L1884" i="3"/>
  <c r="M1884" i="3" s="1"/>
  <c r="S1883" i="3"/>
  <c r="M1883" i="3"/>
  <c r="N1883" i="3" s="1"/>
  <c r="O1883" i="3" s="1"/>
  <c r="L1883" i="3"/>
  <c r="S1882" i="3"/>
  <c r="M1882" i="3"/>
  <c r="N1882" i="3" s="1"/>
  <c r="O1882" i="3" s="1"/>
  <c r="L1882" i="3"/>
  <c r="S1881" i="3"/>
  <c r="M1881" i="3"/>
  <c r="N1881" i="3" s="1"/>
  <c r="O1881" i="3" s="1"/>
  <c r="L1881" i="3"/>
  <c r="S1880" i="3"/>
  <c r="M1880" i="3"/>
  <c r="N1880" i="3" s="1"/>
  <c r="O1880" i="3" s="1"/>
  <c r="L1880" i="3"/>
  <c r="S1879" i="3"/>
  <c r="M1879" i="3"/>
  <c r="N1879" i="3" s="1"/>
  <c r="O1879" i="3" s="1"/>
  <c r="L1879" i="3"/>
  <c r="S1878" i="3"/>
  <c r="L1878" i="3"/>
  <c r="M1878" i="3" s="1"/>
  <c r="N1878" i="3" s="1"/>
  <c r="O1878" i="3" s="1"/>
  <c r="S1877" i="3"/>
  <c r="O1877" i="3"/>
  <c r="M1877" i="3"/>
  <c r="N1877" i="3" s="1"/>
  <c r="L1877" i="3"/>
  <c r="S1876" i="3"/>
  <c r="O1876" i="3"/>
  <c r="N1876" i="3"/>
  <c r="M1876" i="3"/>
  <c r="L1876" i="3"/>
  <c r="S1875" i="3"/>
  <c r="O1875" i="3"/>
  <c r="N1875" i="3"/>
  <c r="M1875" i="3"/>
  <c r="L1875" i="3"/>
  <c r="S1874" i="3"/>
  <c r="L1874" i="3"/>
  <c r="M1874" i="3" s="1"/>
  <c r="N1874" i="3" s="1"/>
  <c r="O1874" i="3" s="1"/>
  <c r="S1873" i="3"/>
  <c r="L1873" i="3"/>
  <c r="M1873" i="3" s="1"/>
  <c r="N1873" i="3" s="1"/>
  <c r="O1873" i="3" s="1"/>
  <c r="S1872" i="3"/>
  <c r="O1872" i="3"/>
  <c r="N1872" i="3"/>
  <c r="M1872" i="3"/>
  <c r="L1872" i="3"/>
  <c r="S1871" i="3"/>
  <c r="N1871" i="3"/>
  <c r="O1871" i="3" s="1"/>
  <c r="L1871" i="3"/>
  <c r="M1871" i="3" s="1"/>
  <c r="S1870" i="3"/>
  <c r="M1870" i="3"/>
  <c r="N1870" i="3" s="1"/>
  <c r="O1870" i="3" s="1"/>
  <c r="L1870" i="3"/>
  <c r="S1869" i="3"/>
  <c r="M1869" i="3"/>
  <c r="N1869" i="3" s="1"/>
  <c r="O1869" i="3" s="1"/>
  <c r="L1869" i="3"/>
  <c r="S1868" i="3"/>
  <c r="L1868" i="3"/>
  <c r="M1868" i="3" s="1"/>
  <c r="N1868" i="3" s="1"/>
  <c r="O1868" i="3" s="1"/>
  <c r="S1867" i="3"/>
  <c r="O1867" i="3"/>
  <c r="N1867" i="3"/>
  <c r="M1867" i="3"/>
  <c r="L1867" i="3"/>
  <c r="S1866" i="3"/>
  <c r="N1866" i="3"/>
  <c r="O1866" i="3" s="1"/>
  <c r="M1866" i="3"/>
  <c r="L1866" i="3"/>
  <c r="S1865" i="3"/>
  <c r="N1865" i="3"/>
  <c r="O1865" i="3" s="1"/>
  <c r="M1865" i="3"/>
  <c r="L1865" i="3"/>
  <c r="S1864" i="3"/>
  <c r="O1864" i="3"/>
  <c r="N1864" i="3"/>
  <c r="M1864" i="3"/>
  <c r="L1864" i="3"/>
  <c r="S1863" i="3"/>
  <c r="M1863" i="3"/>
  <c r="N1863" i="3" s="1"/>
  <c r="O1863" i="3" s="1"/>
  <c r="L1863" i="3"/>
  <c r="S1862" i="3"/>
  <c r="N1862" i="3"/>
  <c r="O1862" i="3" s="1"/>
  <c r="M1862" i="3"/>
  <c r="L1862" i="3"/>
  <c r="S1861" i="3"/>
  <c r="L1861" i="3"/>
  <c r="M1861" i="3" s="1"/>
  <c r="N1861" i="3" s="1"/>
  <c r="O1861" i="3" s="1"/>
  <c r="S1860" i="3"/>
  <c r="O1860" i="3"/>
  <c r="N1860" i="3"/>
  <c r="L1860" i="3"/>
  <c r="M1860" i="3" s="1"/>
  <c r="S1859" i="3"/>
  <c r="N1859" i="3"/>
  <c r="O1859" i="3" s="1"/>
  <c r="M1859" i="3"/>
  <c r="L1859" i="3"/>
  <c r="S1858" i="3"/>
  <c r="L1858" i="3"/>
  <c r="M1858" i="3" s="1"/>
  <c r="N1858" i="3" s="1"/>
  <c r="O1858" i="3" s="1"/>
  <c r="S1857" i="3"/>
  <c r="M1857" i="3"/>
  <c r="N1857" i="3" s="1"/>
  <c r="O1857" i="3" s="1"/>
  <c r="L1857" i="3"/>
  <c r="S1856" i="3"/>
  <c r="N1856" i="3"/>
  <c r="O1856" i="3" s="1"/>
  <c r="L1856" i="3"/>
  <c r="M1856" i="3" s="1"/>
  <c r="S1855" i="3"/>
  <c r="O1855" i="3"/>
  <c r="M1855" i="3"/>
  <c r="N1855" i="3" s="1"/>
  <c r="L1855" i="3"/>
  <c r="S1854" i="3"/>
  <c r="O1854" i="3"/>
  <c r="L1854" i="3"/>
  <c r="M1854" i="3" s="1"/>
  <c r="N1854" i="3" s="1"/>
  <c r="S1853" i="3"/>
  <c r="M1853" i="3"/>
  <c r="N1853" i="3" s="1"/>
  <c r="O1853" i="3" s="1"/>
  <c r="L1853" i="3"/>
  <c r="S1852" i="3"/>
  <c r="O1852" i="3"/>
  <c r="N1852" i="3"/>
  <c r="M1852" i="3"/>
  <c r="L1852" i="3"/>
  <c r="S1851" i="3"/>
  <c r="L1851" i="3"/>
  <c r="M1851" i="3" s="1"/>
  <c r="N1851" i="3" s="1"/>
  <c r="O1851" i="3" s="1"/>
  <c r="S1850" i="3"/>
  <c r="L1850" i="3"/>
  <c r="M1850" i="3" s="1"/>
  <c r="N1850" i="3" s="1"/>
  <c r="O1850" i="3" s="1"/>
  <c r="S1849" i="3"/>
  <c r="O1849" i="3"/>
  <c r="L1849" i="3"/>
  <c r="M1849" i="3" s="1"/>
  <c r="N1849" i="3" s="1"/>
  <c r="S1848" i="3"/>
  <c r="O1848" i="3"/>
  <c r="N1848" i="3"/>
  <c r="M1848" i="3"/>
  <c r="L1848" i="3"/>
  <c r="S1847" i="3"/>
  <c r="L1847" i="3"/>
  <c r="M1847" i="3" s="1"/>
  <c r="N1847" i="3" s="1"/>
  <c r="O1847" i="3" s="1"/>
  <c r="S1846" i="3"/>
  <c r="L1846" i="3"/>
  <c r="M1846" i="3" s="1"/>
  <c r="N1846" i="3" s="1"/>
  <c r="O1846" i="3" s="1"/>
  <c r="S1845" i="3"/>
  <c r="M1845" i="3"/>
  <c r="N1845" i="3" s="1"/>
  <c r="O1845" i="3" s="1"/>
  <c r="L1845" i="3"/>
  <c r="S1844" i="3"/>
  <c r="L1844" i="3"/>
  <c r="M1844" i="3" s="1"/>
  <c r="N1844" i="3" s="1"/>
  <c r="O1844" i="3" s="1"/>
  <c r="S1843" i="3"/>
  <c r="O1843" i="3"/>
  <c r="N1843" i="3"/>
  <c r="M1843" i="3"/>
  <c r="L1843" i="3"/>
  <c r="S1842" i="3"/>
  <c r="M1842" i="3"/>
  <c r="N1842" i="3" s="1"/>
  <c r="O1842" i="3" s="1"/>
  <c r="L1842" i="3"/>
  <c r="S1841" i="3"/>
  <c r="O1841" i="3"/>
  <c r="N1841" i="3"/>
  <c r="M1841" i="3"/>
  <c r="L1841" i="3"/>
  <c r="S1840" i="3"/>
  <c r="L1840" i="3"/>
  <c r="M1840" i="3" s="1"/>
  <c r="N1840" i="3" s="1"/>
  <c r="O1840" i="3" s="1"/>
  <c r="S1839" i="3"/>
  <c r="N1839" i="3"/>
  <c r="O1839" i="3" s="1"/>
  <c r="M1839" i="3"/>
  <c r="L1839" i="3"/>
  <c r="S1838" i="3"/>
  <c r="O1838" i="3"/>
  <c r="N1838" i="3"/>
  <c r="M1838" i="3"/>
  <c r="L1838" i="3"/>
  <c r="S1837" i="3"/>
  <c r="L1837" i="3"/>
  <c r="M1837" i="3" s="1"/>
  <c r="N1837" i="3" s="1"/>
  <c r="O1837" i="3" s="1"/>
  <c r="S1836" i="3"/>
  <c r="N1836" i="3"/>
  <c r="O1836" i="3" s="1"/>
  <c r="L1836" i="3"/>
  <c r="M1836" i="3" s="1"/>
  <c r="S1835" i="3"/>
  <c r="N1835" i="3"/>
  <c r="O1835" i="3" s="1"/>
  <c r="L1835" i="3"/>
  <c r="M1835" i="3" s="1"/>
  <c r="S1834" i="3"/>
  <c r="L1834" i="3"/>
  <c r="M1834" i="3" s="1"/>
  <c r="N1834" i="3" s="1"/>
  <c r="O1834" i="3" s="1"/>
  <c r="S1833" i="3"/>
  <c r="N1833" i="3"/>
  <c r="O1833" i="3" s="1"/>
  <c r="M1833" i="3"/>
  <c r="L1833" i="3"/>
  <c r="S1832" i="3"/>
  <c r="M1832" i="3"/>
  <c r="N1832" i="3" s="1"/>
  <c r="O1832" i="3" s="1"/>
  <c r="L1832" i="3"/>
  <c r="S1831" i="3"/>
  <c r="L1831" i="3"/>
  <c r="M1831" i="3" s="1"/>
  <c r="N1831" i="3" s="1"/>
  <c r="O1831" i="3" s="1"/>
  <c r="S1830" i="3"/>
  <c r="N1830" i="3"/>
  <c r="O1830" i="3" s="1"/>
  <c r="M1830" i="3"/>
  <c r="L1830" i="3"/>
  <c r="S1829" i="3"/>
  <c r="O1829" i="3"/>
  <c r="N1829" i="3"/>
  <c r="M1829" i="3"/>
  <c r="L1829" i="3"/>
  <c r="S1828" i="3"/>
  <c r="O1828" i="3"/>
  <c r="N1828" i="3"/>
  <c r="M1828" i="3"/>
  <c r="L1828" i="3"/>
  <c r="S1827" i="3"/>
  <c r="L1827" i="3"/>
  <c r="M1827" i="3" s="1"/>
  <c r="N1827" i="3" s="1"/>
  <c r="O1827" i="3" s="1"/>
  <c r="S1826" i="3"/>
  <c r="L1826" i="3"/>
  <c r="M1826" i="3" s="1"/>
  <c r="N1826" i="3" s="1"/>
  <c r="O1826" i="3" s="1"/>
  <c r="S1825" i="3"/>
  <c r="O1825" i="3"/>
  <c r="M1825" i="3"/>
  <c r="N1825" i="3" s="1"/>
  <c r="L1825" i="3"/>
  <c r="S1824" i="3"/>
  <c r="N1824" i="3"/>
  <c r="O1824" i="3" s="1"/>
  <c r="M1824" i="3"/>
  <c r="L1824" i="3"/>
  <c r="S1823" i="3"/>
  <c r="M1823" i="3"/>
  <c r="N1823" i="3" s="1"/>
  <c r="O1823" i="3" s="1"/>
  <c r="L1823" i="3"/>
  <c r="S1822" i="3"/>
  <c r="M1822" i="3"/>
  <c r="N1822" i="3" s="1"/>
  <c r="O1822" i="3" s="1"/>
  <c r="L1822" i="3"/>
  <c r="S1821" i="3"/>
  <c r="L1821" i="3"/>
  <c r="M1821" i="3" s="1"/>
  <c r="N1821" i="3" s="1"/>
  <c r="O1821" i="3" s="1"/>
  <c r="S1820" i="3"/>
  <c r="O1820" i="3"/>
  <c r="L1820" i="3"/>
  <c r="M1820" i="3" s="1"/>
  <c r="N1820" i="3" s="1"/>
  <c r="S1819" i="3"/>
  <c r="O1819" i="3"/>
  <c r="M1819" i="3"/>
  <c r="N1819" i="3" s="1"/>
  <c r="L1819" i="3"/>
  <c r="S1818" i="3"/>
  <c r="M1818" i="3"/>
  <c r="N1818" i="3" s="1"/>
  <c r="O1818" i="3" s="1"/>
  <c r="L1818" i="3"/>
  <c r="S1817" i="3"/>
  <c r="M1817" i="3"/>
  <c r="N1817" i="3" s="1"/>
  <c r="O1817" i="3" s="1"/>
  <c r="L1817" i="3"/>
  <c r="S1816" i="3"/>
  <c r="L1816" i="3"/>
  <c r="M1816" i="3" s="1"/>
  <c r="N1816" i="3" s="1"/>
  <c r="O1816" i="3" s="1"/>
  <c r="S1815" i="3"/>
  <c r="L1815" i="3"/>
  <c r="M1815" i="3" s="1"/>
  <c r="N1815" i="3" s="1"/>
  <c r="O1815" i="3" s="1"/>
  <c r="S1814" i="3"/>
  <c r="N1814" i="3"/>
  <c r="O1814" i="3" s="1"/>
  <c r="M1814" i="3"/>
  <c r="L1814" i="3"/>
  <c r="S1813" i="3"/>
  <c r="M1813" i="3"/>
  <c r="N1813" i="3" s="1"/>
  <c r="O1813" i="3" s="1"/>
  <c r="L1813" i="3"/>
  <c r="S1812" i="3"/>
  <c r="L1812" i="3"/>
  <c r="M1812" i="3" s="1"/>
  <c r="N1812" i="3" s="1"/>
  <c r="O1812" i="3" s="1"/>
  <c r="S1811" i="3"/>
  <c r="M1811" i="3"/>
  <c r="N1811" i="3" s="1"/>
  <c r="O1811" i="3" s="1"/>
  <c r="L1811" i="3"/>
  <c r="S1810" i="3"/>
  <c r="M1810" i="3"/>
  <c r="N1810" i="3" s="1"/>
  <c r="O1810" i="3" s="1"/>
  <c r="L1810" i="3"/>
  <c r="S1809" i="3"/>
  <c r="M1809" i="3"/>
  <c r="N1809" i="3" s="1"/>
  <c r="O1809" i="3" s="1"/>
  <c r="L1809" i="3"/>
  <c r="S1808" i="3"/>
  <c r="N1808" i="3"/>
  <c r="O1808" i="3" s="1"/>
  <c r="M1808" i="3"/>
  <c r="L1808" i="3"/>
  <c r="S1807" i="3"/>
  <c r="L1807" i="3"/>
  <c r="M1807" i="3" s="1"/>
  <c r="N1807" i="3" s="1"/>
  <c r="O1807" i="3" s="1"/>
  <c r="S1806" i="3"/>
  <c r="O1806" i="3"/>
  <c r="M1806" i="3"/>
  <c r="N1806" i="3" s="1"/>
  <c r="L1806" i="3"/>
  <c r="S1805" i="3"/>
  <c r="N1805" i="3"/>
  <c r="O1805" i="3" s="1"/>
  <c r="M1805" i="3"/>
  <c r="L1805" i="3"/>
  <c r="S1804" i="3"/>
  <c r="O1804" i="3"/>
  <c r="N1804" i="3"/>
  <c r="M1804" i="3"/>
  <c r="L1804" i="3"/>
  <c r="S1803" i="3"/>
  <c r="L1803" i="3"/>
  <c r="M1803" i="3" s="1"/>
  <c r="N1803" i="3" s="1"/>
  <c r="O1803" i="3" s="1"/>
  <c r="S1802" i="3"/>
  <c r="L1802" i="3"/>
  <c r="M1802" i="3" s="1"/>
  <c r="N1802" i="3" s="1"/>
  <c r="O1802" i="3" s="1"/>
  <c r="S1801" i="3"/>
  <c r="M1801" i="3"/>
  <c r="N1801" i="3" s="1"/>
  <c r="O1801" i="3" s="1"/>
  <c r="L1801" i="3"/>
  <c r="S1800" i="3"/>
  <c r="N1800" i="3"/>
  <c r="O1800" i="3" s="1"/>
  <c r="M1800" i="3"/>
  <c r="L1800" i="3"/>
  <c r="S1799" i="3"/>
  <c r="N1799" i="3"/>
  <c r="O1799" i="3" s="1"/>
  <c r="L1799" i="3"/>
  <c r="M1799" i="3" s="1"/>
  <c r="S1798" i="3"/>
  <c r="L1798" i="3"/>
  <c r="M1798" i="3" s="1"/>
  <c r="N1798" i="3" s="1"/>
  <c r="O1798" i="3" s="1"/>
  <c r="S1797" i="3"/>
  <c r="O1797" i="3"/>
  <c r="L1797" i="3"/>
  <c r="M1797" i="3" s="1"/>
  <c r="N1797" i="3" s="1"/>
  <c r="S1796" i="3"/>
  <c r="L1796" i="3"/>
  <c r="M1796" i="3" s="1"/>
  <c r="N1796" i="3" s="1"/>
  <c r="O1796" i="3" s="1"/>
  <c r="S1795" i="3"/>
  <c r="O1795" i="3"/>
  <c r="N1795" i="3"/>
  <c r="M1795" i="3"/>
  <c r="L1795" i="3"/>
  <c r="S1794" i="3"/>
  <c r="M1794" i="3"/>
  <c r="N1794" i="3" s="1"/>
  <c r="O1794" i="3" s="1"/>
  <c r="L1794" i="3"/>
  <c r="S1793" i="3"/>
  <c r="N1793" i="3"/>
  <c r="O1793" i="3" s="1"/>
  <c r="M1793" i="3"/>
  <c r="L1793" i="3"/>
  <c r="S1792" i="3"/>
  <c r="M1792" i="3"/>
  <c r="N1792" i="3" s="1"/>
  <c r="O1792" i="3" s="1"/>
  <c r="L1792" i="3"/>
  <c r="S1791" i="3"/>
  <c r="L1791" i="3"/>
  <c r="M1791" i="3" s="1"/>
  <c r="N1791" i="3" s="1"/>
  <c r="O1791" i="3" s="1"/>
  <c r="S1790" i="3"/>
  <c r="O1790" i="3"/>
  <c r="N1790" i="3"/>
  <c r="M1790" i="3"/>
  <c r="L1790" i="3"/>
  <c r="S1789" i="3"/>
  <c r="L1789" i="3"/>
  <c r="M1789" i="3" s="1"/>
  <c r="N1789" i="3" s="1"/>
  <c r="O1789" i="3" s="1"/>
  <c r="S1788" i="3"/>
  <c r="N1788" i="3"/>
  <c r="O1788" i="3" s="1"/>
  <c r="L1788" i="3"/>
  <c r="M1788" i="3" s="1"/>
  <c r="S1787" i="3"/>
  <c r="L1787" i="3"/>
  <c r="M1787" i="3" s="1"/>
  <c r="N1787" i="3" s="1"/>
  <c r="O1787" i="3" s="1"/>
  <c r="S1786" i="3"/>
  <c r="M1786" i="3"/>
  <c r="N1786" i="3" s="1"/>
  <c r="O1786" i="3" s="1"/>
  <c r="L1786" i="3"/>
  <c r="S1785" i="3"/>
  <c r="M1785" i="3"/>
  <c r="N1785" i="3" s="1"/>
  <c r="O1785" i="3" s="1"/>
  <c r="L1785" i="3"/>
  <c r="S1784" i="3"/>
  <c r="M1784" i="3"/>
  <c r="N1784" i="3" s="1"/>
  <c r="O1784" i="3" s="1"/>
  <c r="L1784" i="3"/>
  <c r="S1783" i="3"/>
  <c r="M1783" i="3"/>
  <c r="N1783" i="3" s="1"/>
  <c r="O1783" i="3" s="1"/>
  <c r="L1783" i="3"/>
  <c r="S1782" i="3"/>
  <c r="L1782" i="3"/>
  <c r="M1782" i="3" s="1"/>
  <c r="N1782" i="3" s="1"/>
  <c r="O1782" i="3" s="1"/>
  <c r="S1781" i="3"/>
  <c r="M1781" i="3"/>
  <c r="N1781" i="3" s="1"/>
  <c r="O1781" i="3" s="1"/>
  <c r="L1781" i="3"/>
  <c r="S1780" i="3"/>
  <c r="O1780" i="3"/>
  <c r="N1780" i="3"/>
  <c r="M1780" i="3"/>
  <c r="L1780" i="3"/>
  <c r="S1779" i="3"/>
  <c r="L1779" i="3"/>
  <c r="M1779" i="3" s="1"/>
  <c r="N1779" i="3" s="1"/>
  <c r="O1779" i="3" s="1"/>
  <c r="S1778" i="3"/>
  <c r="L1778" i="3"/>
  <c r="M1778" i="3" s="1"/>
  <c r="N1778" i="3" s="1"/>
  <c r="O1778" i="3" s="1"/>
  <c r="S1777" i="3"/>
  <c r="L1777" i="3"/>
  <c r="M1777" i="3" s="1"/>
  <c r="N1777" i="3" s="1"/>
  <c r="O1777" i="3" s="1"/>
  <c r="S1776" i="3"/>
  <c r="N1776" i="3"/>
  <c r="O1776" i="3" s="1"/>
  <c r="M1776" i="3"/>
  <c r="L1776" i="3"/>
  <c r="S1775" i="3"/>
  <c r="M1775" i="3"/>
  <c r="N1775" i="3" s="1"/>
  <c r="O1775" i="3" s="1"/>
  <c r="L1775" i="3"/>
  <c r="S1774" i="3"/>
  <c r="M1774" i="3"/>
  <c r="N1774" i="3" s="1"/>
  <c r="O1774" i="3" s="1"/>
  <c r="L1774" i="3"/>
  <c r="S1773" i="3"/>
  <c r="L1773" i="3"/>
  <c r="M1773" i="3" s="1"/>
  <c r="N1773" i="3" s="1"/>
  <c r="O1773" i="3" s="1"/>
  <c r="S1772" i="3"/>
  <c r="M1772" i="3"/>
  <c r="N1772" i="3" s="1"/>
  <c r="O1772" i="3" s="1"/>
  <c r="L1772" i="3"/>
  <c r="S1771" i="3"/>
  <c r="O1771" i="3"/>
  <c r="N1771" i="3"/>
  <c r="M1771" i="3"/>
  <c r="L1771" i="3"/>
  <c r="S1770" i="3"/>
  <c r="O1770" i="3"/>
  <c r="N1770" i="3"/>
  <c r="L1770" i="3"/>
  <c r="M1770" i="3" s="1"/>
  <c r="S1769" i="3"/>
  <c r="O1769" i="3"/>
  <c r="M1769" i="3"/>
  <c r="N1769" i="3" s="1"/>
  <c r="L1769" i="3"/>
  <c r="S1768" i="3"/>
  <c r="L1768" i="3"/>
  <c r="M1768" i="3" s="1"/>
  <c r="N1768" i="3" s="1"/>
  <c r="O1768" i="3" s="1"/>
  <c r="S1767" i="3"/>
  <c r="M1767" i="3"/>
  <c r="N1767" i="3" s="1"/>
  <c r="O1767" i="3" s="1"/>
  <c r="L1767" i="3"/>
  <c r="S1766" i="3"/>
  <c r="O1766" i="3"/>
  <c r="N1766" i="3"/>
  <c r="M1766" i="3"/>
  <c r="L1766" i="3"/>
  <c r="S1765" i="3"/>
  <c r="O1765" i="3"/>
  <c r="M1765" i="3"/>
  <c r="N1765" i="3" s="1"/>
  <c r="L1765" i="3"/>
  <c r="S1764" i="3"/>
  <c r="L1764" i="3"/>
  <c r="M1764" i="3" s="1"/>
  <c r="N1764" i="3" s="1"/>
  <c r="O1764" i="3" s="1"/>
  <c r="S1763" i="3"/>
  <c r="L1763" i="3"/>
  <c r="M1763" i="3" s="1"/>
  <c r="N1763" i="3" s="1"/>
  <c r="O1763" i="3" s="1"/>
  <c r="S1762" i="3"/>
  <c r="L1762" i="3"/>
  <c r="M1762" i="3" s="1"/>
  <c r="N1762" i="3" s="1"/>
  <c r="O1762" i="3" s="1"/>
  <c r="S1761" i="3"/>
  <c r="N1761" i="3"/>
  <c r="O1761" i="3" s="1"/>
  <c r="M1761" i="3"/>
  <c r="L1761" i="3"/>
  <c r="S1760" i="3"/>
  <c r="N1760" i="3"/>
  <c r="O1760" i="3" s="1"/>
  <c r="L1760" i="3"/>
  <c r="M1760" i="3" s="1"/>
  <c r="S1759" i="3"/>
  <c r="O1759" i="3"/>
  <c r="M1759" i="3"/>
  <c r="N1759" i="3" s="1"/>
  <c r="L1759" i="3"/>
  <c r="S1758" i="3"/>
  <c r="O1758" i="3"/>
  <c r="L1758" i="3"/>
  <c r="M1758" i="3" s="1"/>
  <c r="N1758" i="3" s="1"/>
  <c r="S1757" i="3"/>
  <c r="M1757" i="3"/>
  <c r="N1757" i="3" s="1"/>
  <c r="O1757" i="3" s="1"/>
  <c r="L1757" i="3"/>
  <c r="S1756" i="3"/>
  <c r="O1756" i="3"/>
  <c r="N1756" i="3"/>
  <c r="M1756" i="3"/>
  <c r="L1756" i="3"/>
  <c r="S1755" i="3"/>
  <c r="L1755" i="3"/>
  <c r="M1755" i="3" s="1"/>
  <c r="N1755" i="3" s="1"/>
  <c r="O1755" i="3" s="1"/>
  <c r="S1754" i="3"/>
  <c r="M1754" i="3"/>
  <c r="N1754" i="3" s="1"/>
  <c r="O1754" i="3" s="1"/>
  <c r="L1754" i="3"/>
  <c r="S1753" i="3"/>
  <c r="L1753" i="3"/>
  <c r="M1753" i="3" s="1"/>
  <c r="N1753" i="3" s="1"/>
  <c r="O1753" i="3" s="1"/>
  <c r="S1752" i="3"/>
  <c r="N1752" i="3"/>
  <c r="O1752" i="3" s="1"/>
  <c r="M1752" i="3"/>
  <c r="L1752" i="3"/>
  <c r="S1751" i="3"/>
  <c r="M1751" i="3"/>
  <c r="N1751" i="3" s="1"/>
  <c r="O1751" i="3" s="1"/>
  <c r="L1751" i="3"/>
  <c r="S1750" i="3"/>
  <c r="O1750" i="3"/>
  <c r="N1750" i="3"/>
  <c r="L1750" i="3"/>
  <c r="M1750" i="3" s="1"/>
  <c r="S1749" i="3"/>
  <c r="M1749" i="3"/>
  <c r="N1749" i="3" s="1"/>
  <c r="O1749" i="3" s="1"/>
  <c r="L1749" i="3"/>
  <c r="S1748" i="3"/>
  <c r="O1748" i="3"/>
  <c r="L1748" i="3"/>
  <c r="M1748" i="3" s="1"/>
  <c r="N1748" i="3" s="1"/>
  <c r="S1747" i="3"/>
  <c r="M1747" i="3"/>
  <c r="N1747" i="3" s="1"/>
  <c r="O1747" i="3" s="1"/>
  <c r="L1747" i="3"/>
  <c r="S1746" i="3"/>
  <c r="L1746" i="3"/>
  <c r="M1746" i="3" s="1"/>
  <c r="N1746" i="3" s="1"/>
  <c r="O1746" i="3" s="1"/>
  <c r="S1745" i="3"/>
  <c r="N1745" i="3"/>
  <c r="O1745" i="3" s="1"/>
  <c r="M1745" i="3"/>
  <c r="L1745" i="3"/>
  <c r="S1744" i="3"/>
  <c r="L1744" i="3"/>
  <c r="M1744" i="3" s="1"/>
  <c r="N1744" i="3" s="1"/>
  <c r="O1744" i="3" s="1"/>
  <c r="S1743" i="3"/>
  <c r="O1743" i="3"/>
  <c r="N1743" i="3"/>
  <c r="M1743" i="3"/>
  <c r="L1743" i="3"/>
  <c r="S1742" i="3"/>
  <c r="M1742" i="3"/>
  <c r="N1742" i="3" s="1"/>
  <c r="O1742" i="3" s="1"/>
  <c r="L1742" i="3"/>
  <c r="S1741" i="3"/>
  <c r="N1741" i="3"/>
  <c r="O1741" i="3" s="1"/>
  <c r="L1741" i="3"/>
  <c r="M1741" i="3" s="1"/>
  <c r="S1740" i="3"/>
  <c r="L1740" i="3"/>
  <c r="M1740" i="3" s="1"/>
  <c r="N1740" i="3" s="1"/>
  <c r="O1740" i="3" s="1"/>
  <c r="S1739" i="3"/>
  <c r="O1739" i="3"/>
  <c r="L1739" i="3"/>
  <c r="M1739" i="3" s="1"/>
  <c r="N1739" i="3" s="1"/>
  <c r="S1738" i="3"/>
  <c r="O1738" i="3"/>
  <c r="N1738" i="3"/>
  <c r="L1738" i="3"/>
  <c r="M1738" i="3" s="1"/>
  <c r="S1737" i="3"/>
  <c r="N1737" i="3"/>
  <c r="O1737" i="3" s="1"/>
  <c r="M1737" i="3"/>
  <c r="L1737" i="3"/>
  <c r="S1736" i="3"/>
  <c r="O1736" i="3"/>
  <c r="L1736" i="3"/>
  <c r="M1736" i="3" s="1"/>
  <c r="N1736" i="3" s="1"/>
  <c r="S1735" i="3"/>
  <c r="O1735" i="3"/>
  <c r="M1735" i="3"/>
  <c r="N1735" i="3" s="1"/>
  <c r="L1735" i="3"/>
  <c r="S1734" i="3"/>
  <c r="N1734" i="3"/>
  <c r="O1734" i="3" s="1"/>
  <c r="M1734" i="3"/>
  <c r="L1734" i="3"/>
  <c r="S1733" i="3"/>
  <c r="M1733" i="3"/>
  <c r="N1733" i="3" s="1"/>
  <c r="O1733" i="3" s="1"/>
  <c r="L1733" i="3"/>
  <c r="S1732" i="3"/>
  <c r="O1732" i="3"/>
  <c r="N1732" i="3"/>
  <c r="M1732" i="3"/>
  <c r="L1732" i="3"/>
  <c r="S1731" i="3"/>
  <c r="M1731" i="3"/>
  <c r="N1731" i="3" s="1"/>
  <c r="O1731" i="3" s="1"/>
  <c r="L1731" i="3"/>
  <c r="S1730" i="3"/>
  <c r="M1730" i="3"/>
  <c r="N1730" i="3" s="1"/>
  <c r="O1730" i="3" s="1"/>
  <c r="L1730" i="3"/>
  <c r="S1729" i="3"/>
  <c r="L1729" i="3"/>
  <c r="M1729" i="3" s="1"/>
  <c r="N1729" i="3" s="1"/>
  <c r="O1729" i="3" s="1"/>
  <c r="S1728" i="3"/>
  <c r="N1728" i="3"/>
  <c r="O1728" i="3" s="1"/>
  <c r="M1728" i="3"/>
  <c r="L1728" i="3"/>
  <c r="S1727" i="3"/>
  <c r="O1727" i="3"/>
  <c r="N1727" i="3"/>
  <c r="L1727" i="3"/>
  <c r="M1727" i="3" s="1"/>
  <c r="S1726" i="3"/>
  <c r="M1726" i="3"/>
  <c r="N1726" i="3" s="1"/>
  <c r="O1726" i="3" s="1"/>
  <c r="L1726" i="3"/>
  <c r="S1725" i="3"/>
  <c r="L1725" i="3"/>
  <c r="M1725" i="3" s="1"/>
  <c r="N1725" i="3" s="1"/>
  <c r="O1725" i="3" s="1"/>
  <c r="S1724" i="3"/>
  <c r="L1724" i="3"/>
  <c r="M1724" i="3" s="1"/>
  <c r="N1724" i="3" s="1"/>
  <c r="O1724" i="3" s="1"/>
  <c r="S1723" i="3"/>
  <c r="O1723" i="3"/>
  <c r="N1723" i="3"/>
  <c r="M1723" i="3"/>
  <c r="L1723" i="3"/>
  <c r="S1722" i="3"/>
  <c r="O1722" i="3"/>
  <c r="L1722" i="3"/>
  <c r="M1722" i="3" s="1"/>
  <c r="N1722" i="3" s="1"/>
  <c r="S1721" i="3"/>
  <c r="M1721" i="3"/>
  <c r="N1721" i="3" s="1"/>
  <c r="O1721" i="3" s="1"/>
  <c r="L1721" i="3"/>
  <c r="S1720" i="3"/>
  <c r="M1720" i="3"/>
  <c r="N1720" i="3" s="1"/>
  <c r="O1720" i="3" s="1"/>
  <c r="L1720" i="3"/>
  <c r="S1719" i="3"/>
  <c r="L1719" i="3"/>
  <c r="M1719" i="3" s="1"/>
  <c r="N1719" i="3" s="1"/>
  <c r="O1719" i="3" s="1"/>
  <c r="S1718" i="3"/>
  <c r="N1718" i="3"/>
  <c r="O1718" i="3" s="1"/>
  <c r="M1718" i="3"/>
  <c r="L1718" i="3"/>
  <c r="S1717" i="3"/>
  <c r="O1717" i="3"/>
  <c r="L1717" i="3"/>
  <c r="M1717" i="3" s="1"/>
  <c r="N1717" i="3" s="1"/>
  <c r="S1716" i="3"/>
  <c r="O1716" i="3"/>
  <c r="N1716" i="3"/>
  <c r="L1716" i="3"/>
  <c r="M1716" i="3" s="1"/>
  <c r="S1715" i="3"/>
  <c r="L1715" i="3"/>
  <c r="M1715" i="3" s="1"/>
  <c r="N1715" i="3" s="1"/>
  <c r="O1715" i="3" s="1"/>
  <c r="S1714" i="3"/>
  <c r="L1714" i="3"/>
  <c r="M1714" i="3" s="1"/>
  <c r="N1714" i="3" s="1"/>
  <c r="O1714" i="3" s="1"/>
  <c r="S1713" i="3"/>
  <c r="L1713" i="3"/>
  <c r="M1713" i="3" s="1"/>
  <c r="N1713" i="3" s="1"/>
  <c r="O1713" i="3" s="1"/>
  <c r="S1712" i="3"/>
  <c r="O1712" i="3"/>
  <c r="L1712" i="3"/>
  <c r="M1712" i="3" s="1"/>
  <c r="N1712" i="3" s="1"/>
  <c r="S1711" i="3"/>
  <c r="L1711" i="3"/>
  <c r="M1711" i="3" s="1"/>
  <c r="N1711" i="3" s="1"/>
  <c r="O1711" i="3" s="1"/>
  <c r="S1710" i="3"/>
  <c r="L1710" i="3"/>
  <c r="M1710" i="3" s="1"/>
  <c r="N1710" i="3" s="1"/>
  <c r="O1710" i="3" s="1"/>
  <c r="S1709" i="3"/>
  <c r="M1709" i="3"/>
  <c r="N1709" i="3" s="1"/>
  <c r="O1709" i="3" s="1"/>
  <c r="L1709" i="3"/>
  <c r="S1708" i="3"/>
  <c r="N1708" i="3"/>
  <c r="O1708" i="3" s="1"/>
  <c r="M1708" i="3"/>
  <c r="L1708" i="3"/>
  <c r="S1707" i="3"/>
  <c r="L1707" i="3"/>
  <c r="M1707" i="3" s="1"/>
  <c r="N1707" i="3" s="1"/>
  <c r="O1707" i="3" s="1"/>
  <c r="S1706" i="3"/>
  <c r="L1706" i="3"/>
  <c r="M1706" i="3" s="1"/>
  <c r="N1706" i="3" s="1"/>
  <c r="O1706" i="3" s="1"/>
  <c r="S1705" i="3"/>
  <c r="L1705" i="3"/>
  <c r="M1705" i="3" s="1"/>
  <c r="N1705" i="3" s="1"/>
  <c r="O1705" i="3" s="1"/>
  <c r="S1704" i="3"/>
  <c r="N1704" i="3"/>
  <c r="O1704" i="3" s="1"/>
  <c r="M1704" i="3"/>
  <c r="L1704" i="3"/>
  <c r="S1703" i="3"/>
  <c r="L1703" i="3"/>
  <c r="M1703" i="3" s="1"/>
  <c r="N1703" i="3" s="1"/>
  <c r="O1703" i="3" s="1"/>
  <c r="S1702" i="3"/>
  <c r="N1702" i="3"/>
  <c r="O1702" i="3" s="1"/>
  <c r="L1702" i="3"/>
  <c r="M1702" i="3" s="1"/>
  <c r="S1701" i="3"/>
  <c r="L1701" i="3"/>
  <c r="M1701" i="3" s="1"/>
  <c r="N1701" i="3" s="1"/>
  <c r="O1701" i="3" s="1"/>
  <c r="S1700" i="3"/>
  <c r="N1700" i="3"/>
  <c r="O1700" i="3" s="1"/>
  <c r="M1700" i="3"/>
  <c r="L1700" i="3"/>
  <c r="S1699" i="3"/>
  <c r="O1699" i="3"/>
  <c r="N1699" i="3"/>
  <c r="M1699" i="3"/>
  <c r="L1699" i="3"/>
  <c r="S1698" i="3"/>
  <c r="L1698" i="3"/>
  <c r="M1698" i="3" s="1"/>
  <c r="N1698" i="3" s="1"/>
  <c r="O1698" i="3" s="1"/>
  <c r="S1697" i="3"/>
  <c r="M1697" i="3"/>
  <c r="N1697" i="3" s="1"/>
  <c r="O1697" i="3" s="1"/>
  <c r="L1697" i="3"/>
  <c r="S1696" i="3"/>
  <c r="O1696" i="3"/>
  <c r="N1696" i="3"/>
  <c r="L1696" i="3"/>
  <c r="M1696" i="3" s="1"/>
  <c r="S1695" i="3"/>
  <c r="O1695" i="3"/>
  <c r="N1695" i="3"/>
  <c r="M1695" i="3"/>
  <c r="L1695" i="3"/>
  <c r="S1694" i="3"/>
  <c r="M1694" i="3"/>
  <c r="N1694" i="3" s="1"/>
  <c r="O1694" i="3" s="1"/>
  <c r="L1694" i="3"/>
  <c r="S1693" i="3"/>
  <c r="M1693" i="3"/>
  <c r="N1693" i="3" s="1"/>
  <c r="O1693" i="3" s="1"/>
  <c r="L1693" i="3"/>
  <c r="S1692" i="3"/>
  <c r="O1692" i="3"/>
  <c r="N1692" i="3"/>
  <c r="L1692" i="3"/>
  <c r="M1692" i="3" s="1"/>
  <c r="S1691" i="3"/>
  <c r="N1691" i="3"/>
  <c r="O1691" i="3" s="1"/>
  <c r="L1691" i="3"/>
  <c r="M1691" i="3" s="1"/>
  <c r="S1690" i="3"/>
  <c r="N1690" i="3"/>
  <c r="O1690" i="3" s="1"/>
  <c r="M1690" i="3"/>
  <c r="L1690" i="3"/>
  <c r="S1689" i="3"/>
  <c r="L1689" i="3"/>
  <c r="M1689" i="3" s="1"/>
  <c r="N1689" i="3" s="1"/>
  <c r="O1689" i="3" s="1"/>
  <c r="S1688" i="3"/>
  <c r="L1688" i="3"/>
  <c r="M1688" i="3" s="1"/>
  <c r="N1688" i="3" s="1"/>
  <c r="O1688" i="3" s="1"/>
  <c r="S1687" i="3"/>
  <c r="M1687" i="3"/>
  <c r="N1687" i="3" s="1"/>
  <c r="O1687" i="3" s="1"/>
  <c r="L1687" i="3"/>
  <c r="S1686" i="3"/>
  <c r="L1686" i="3"/>
  <c r="M1686" i="3" s="1"/>
  <c r="N1686" i="3" s="1"/>
  <c r="O1686" i="3" s="1"/>
  <c r="S1685" i="3"/>
  <c r="M1685" i="3"/>
  <c r="N1685" i="3" s="1"/>
  <c r="O1685" i="3" s="1"/>
  <c r="L1685" i="3"/>
  <c r="S1684" i="3"/>
  <c r="M1684" i="3"/>
  <c r="N1684" i="3" s="1"/>
  <c r="O1684" i="3" s="1"/>
  <c r="L1684" i="3"/>
  <c r="S1683" i="3"/>
  <c r="M1683" i="3"/>
  <c r="N1683" i="3" s="1"/>
  <c r="O1683" i="3" s="1"/>
  <c r="L1683" i="3"/>
  <c r="S1682" i="3"/>
  <c r="M1682" i="3"/>
  <c r="N1682" i="3" s="1"/>
  <c r="O1682" i="3" s="1"/>
  <c r="L1682" i="3"/>
  <c r="S1681" i="3"/>
  <c r="N1681" i="3"/>
  <c r="O1681" i="3" s="1"/>
  <c r="L1681" i="3"/>
  <c r="M1681" i="3" s="1"/>
  <c r="S1680" i="3"/>
  <c r="O1680" i="3"/>
  <c r="N1680" i="3"/>
  <c r="M1680" i="3"/>
  <c r="L1680" i="3"/>
  <c r="S1679" i="3"/>
  <c r="M1679" i="3"/>
  <c r="N1679" i="3" s="1"/>
  <c r="O1679" i="3" s="1"/>
  <c r="L1679" i="3"/>
  <c r="S1678" i="3"/>
  <c r="M1678" i="3"/>
  <c r="N1678" i="3" s="1"/>
  <c r="O1678" i="3" s="1"/>
  <c r="L1678" i="3"/>
  <c r="S1677" i="3"/>
  <c r="M1677" i="3"/>
  <c r="N1677" i="3" s="1"/>
  <c r="O1677" i="3" s="1"/>
  <c r="L1677" i="3"/>
  <c r="S1676" i="3"/>
  <c r="N1676" i="3"/>
  <c r="O1676" i="3" s="1"/>
  <c r="L1676" i="3"/>
  <c r="M1676" i="3" s="1"/>
  <c r="S1675" i="3"/>
  <c r="O1675" i="3"/>
  <c r="M1675" i="3"/>
  <c r="N1675" i="3" s="1"/>
  <c r="L1675" i="3"/>
  <c r="S1674" i="3"/>
  <c r="L1674" i="3"/>
  <c r="M1674" i="3" s="1"/>
  <c r="N1674" i="3" s="1"/>
  <c r="O1674" i="3" s="1"/>
  <c r="S1673" i="3"/>
  <c r="O1673" i="3"/>
  <c r="N1673" i="3"/>
  <c r="M1673" i="3"/>
  <c r="L1673" i="3"/>
  <c r="S1672" i="3"/>
  <c r="O1672" i="3"/>
  <c r="M1672" i="3"/>
  <c r="N1672" i="3" s="1"/>
  <c r="L1672" i="3"/>
  <c r="S1671" i="3"/>
  <c r="M1671" i="3"/>
  <c r="N1671" i="3" s="1"/>
  <c r="O1671" i="3" s="1"/>
  <c r="L1671" i="3"/>
  <c r="S1670" i="3"/>
  <c r="M1670" i="3"/>
  <c r="N1670" i="3" s="1"/>
  <c r="O1670" i="3" s="1"/>
  <c r="L1670" i="3"/>
  <c r="S1669" i="3"/>
  <c r="N1669" i="3"/>
  <c r="O1669" i="3" s="1"/>
  <c r="L1669" i="3"/>
  <c r="M1669" i="3" s="1"/>
  <c r="S1668" i="3"/>
  <c r="O1668" i="3"/>
  <c r="L1668" i="3"/>
  <c r="M1668" i="3" s="1"/>
  <c r="N1668" i="3" s="1"/>
  <c r="S1667" i="3"/>
  <c r="N1667" i="3"/>
  <c r="O1667" i="3" s="1"/>
  <c r="M1667" i="3"/>
  <c r="L1667" i="3"/>
  <c r="S1666" i="3"/>
  <c r="L1666" i="3"/>
  <c r="M1666" i="3" s="1"/>
  <c r="N1666" i="3" s="1"/>
  <c r="O1666" i="3" s="1"/>
  <c r="S1665" i="3"/>
  <c r="L1665" i="3"/>
  <c r="M1665" i="3" s="1"/>
  <c r="N1665" i="3" s="1"/>
  <c r="O1665" i="3" s="1"/>
  <c r="S1664" i="3"/>
  <c r="N1664" i="3"/>
  <c r="O1664" i="3" s="1"/>
  <c r="M1664" i="3"/>
  <c r="L1664" i="3"/>
  <c r="S1663" i="3"/>
  <c r="L1663" i="3"/>
  <c r="M1663" i="3" s="1"/>
  <c r="N1663" i="3" s="1"/>
  <c r="O1663" i="3" s="1"/>
  <c r="S1662" i="3"/>
  <c r="N1662" i="3"/>
  <c r="O1662" i="3" s="1"/>
  <c r="M1662" i="3"/>
  <c r="L1662" i="3"/>
  <c r="S1661" i="3"/>
  <c r="M1661" i="3"/>
  <c r="N1661" i="3" s="1"/>
  <c r="O1661" i="3" s="1"/>
  <c r="L1661" i="3"/>
  <c r="S1660" i="3"/>
  <c r="N1660" i="3"/>
  <c r="O1660" i="3" s="1"/>
  <c r="M1660" i="3"/>
  <c r="L1660" i="3"/>
  <c r="S1659" i="3"/>
  <c r="M1659" i="3"/>
  <c r="N1659" i="3" s="1"/>
  <c r="O1659" i="3" s="1"/>
  <c r="L1659" i="3"/>
  <c r="S1658" i="3"/>
  <c r="M1658" i="3"/>
  <c r="N1658" i="3" s="1"/>
  <c r="O1658" i="3" s="1"/>
  <c r="L1658" i="3"/>
  <c r="S1657" i="3"/>
  <c r="M1657" i="3"/>
  <c r="N1657" i="3" s="1"/>
  <c r="O1657" i="3" s="1"/>
  <c r="L1657" i="3"/>
  <c r="S1656" i="3"/>
  <c r="O1656" i="3"/>
  <c r="N1656" i="3"/>
  <c r="M1656" i="3"/>
  <c r="L1656" i="3"/>
  <c r="S1655" i="3"/>
  <c r="O1655" i="3"/>
  <c r="N1655" i="3"/>
  <c r="L1655" i="3"/>
  <c r="M1655" i="3" s="1"/>
  <c r="S1654" i="3"/>
  <c r="M1654" i="3"/>
  <c r="N1654" i="3" s="1"/>
  <c r="O1654" i="3" s="1"/>
  <c r="L1654" i="3"/>
  <c r="S1653" i="3"/>
  <c r="L1653" i="3"/>
  <c r="M1653" i="3" s="1"/>
  <c r="N1653" i="3" s="1"/>
  <c r="O1653" i="3" s="1"/>
  <c r="S1652" i="3"/>
  <c r="N1652" i="3"/>
  <c r="O1652" i="3" s="1"/>
  <c r="M1652" i="3"/>
  <c r="L1652" i="3"/>
  <c r="S1651" i="3"/>
  <c r="O1651" i="3"/>
  <c r="N1651" i="3"/>
  <c r="M1651" i="3"/>
  <c r="L1651" i="3"/>
  <c r="S1650" i="3"/>
  <c r="N1650" i="3"/>
  <c r="O1650" i="3" s="1"/>
  <c r="M1650" i="3"/>
  <c r="L1650" i="3"/>
  <c r="S1649" i="3"/>
  <c r="N1649" i="3"/>
  <c r="O1649" i="3" s="1"/>
  <c r="M1649" i="3"/>
  <c r="L1649" i="3"/>
  <c r="S1648" i="3"/>
  <c r="N1648" i="3"/>
  <c r="O1648" i="3" s="1"/>
  <c r="M1648" i="3"/>
  <c r="L1648" i="3"/>
  <c r="S1647" i="3"/>
  <c r="L1647" i="3"/>
  <c r="M1647" i="3" s="1"/>
  <c r="N1647" i="3" s="1"/>
  <c r="O1647" i="3" s="1"/>
  <c r="S1646" i="3"/>
  <c r="M1646" i="3"/>
  <c r="N1646" i="3" s="1"/>
  <c r="O1646" i="3" s="1"/>
  <c r="L1646" i="3"/>
  <c r="S1645" i="3"/>
  <c r="L1645" i="3"/>
  <c r="M1645" i="3" s="1"/>
  <c r="N1645" i="3" s="1"/>
  <c r="O1645" i="3" s="1"/>
  <c r="S1644" i="3"/>
  <c r="L1644" i="3"/>
  <c r="M1644" i="3" s="1"/>
  <c r="N1644" i="3" s="1"/>
  <c r="O1644" i="3" s="1"/>
  <c r="S1643" i="3"/>
  <c r="L1643" i="3"/>
  <c r="M1643" i="3" s="1"/>
  <c r="N1643" i="3" s="1"/>
  <c r="O1643" i="3" s="1"/>
  <c r="S1642" i="3"/>
  <c r="N1642" i="3"/>
  <c r="O1642" i="3" s="1"/>
  <c r="M1642" i="3"/>
  <c r="L1642" i="3"/>
  <c r="S1641" i="3"/>
  <c r="N1641" i="3"/>
  <c r="O1641" i="3" s="1"/>
  <c r="L1641" i="3"/>
  <c r="M1641" i="3" s="1"/>
  <c r="S1640" i="3"/>
  <c r="L1640" i="3"/>
  <c r="M1640" i="3" s="1"/>
  <c r="N1640" i="3" s="1"/>
  <c r="O1640" i="3" s="1"/>
  <c r="S1639" i="3"/>
  <c r="O1639" i="3"/>
  <c r="M1639" i="3"/>
  <c r="N1639" i="3" s="1"/>
  <c r="L1639" i="3"/>
  <c r="S1638" i="3"/>
  <c r="M1638" i="3"/>
  <c r="N1638" i="3" s="1"/>
  <c r="O1638" i="3" s="1"/>
  <c r="L1638" i="3"/>
  <c r="S1637" i="3"/>
  <c r="N1637" i="3"/>
  <c r="O1637" i="3" s="1"/>
  <c r="M1637" i="3"/>
  <c r="L1637" i="3"/>
  <c r="S1636" i="3"/>
  <c r="O1636" i="3"/>
  <c r="N1636" i="3"/>
  <c r="M1636" i="3"/>
  <c r="L1636" i="3"/>
  <c r="S1635" i="3"/>
  <c r="L1635" i="3"/>
  <c r="M1635" i="3" s="1"/>
  <c r="N1635" i="3" s="1"/>
  <c r="O1635" i="3" s="1"/>
  <c r="S1634" i="3"/>
  <c r="L1634" i="3"/>
  <c r="M1634" i="3" s="1"/>
  <c r="N1634" i="3" s="1"/>
  <c r="O1634" i="3" s="1"/>
  <c r="S1633" i="3"/>
  <c r="M1633" i="3"/>
  <c r="N1633" i="3" s="1"/>
  <c r="O1633" i="3" s="1"/>
  <c r="L1633" i="3"/>
  <c r="S1632" i="3"/>
  <c r="N1632" i="3"/>
  <c r="O1632" i="3" s="1"/>
  <c r="M1632" i="3"/>
  <c r="L1632" i="3"/>
  <c r="S1631" i="3"/>
  <c r="N1631" i="3"/>
  <c r="O1631" i="3" s="1"/>
  <c r="L1631" i="3"/>
  <c r="M1631" i="3" s="1"/>
  <c r="S1630" i="3"/>
  <c r="L1630" i="3"/>
  <c r="M1630" i="3" s="1"/>
  <c r="N1630" i="3" s="1"/>
  <c r="O1630" i="3" s="1"/>
  <c r="S1629" i="3"/>
  <c r="L1629" i="3"/>
  <c r="M1629" i="3" s="1"/>
  <c r="N1629" i="3" s="1"/>
  <c r="O1629" i="3" s="1"/>
  <c r="S1628" i="3"/>
  <c r="L1628" i="3"/>
  <c r="M1628" i="3" s="1"/>
  <c r="N1628" i="3" s="1"/>
  <c r="O1628" i="3" s="1"/>
  <c r="S1627" i="3"/>
  <c r="O1627" i="3"/>
  <c r="N1627" i="3"/>
  <c r="M1627" i="3"/>
  <c r="L1627" i="3"/>
  <c r="S1626" i="3"/>
  <c r="O1626" i="3"/>
  <c r="L1626" i="3"/>
  <c r="M1626" i="3" s="1"/>
  <c r="N1626" i="3" s="1"/>
  <c r="S1625" i="3"/>
  <c r="M1625" i="3"/>
  <c r="N1625" i="3" s="1"/>
  <c r="O1625" i="3" s="1"/>
  <c r="L1625" i="3"/>
  <c r="S1624" i="3"/>
  <c r="M1624" i="3"/>
  <c r="N1624" i="3" s="1"/>
  <c r="O1624" i="3" s="1"/>
  <c r="L1624" i="3"/>
  <c r="S1623" i="3"/>
  <c r="O1623" i="3"/>
  <c r="L1623" i="3"/>
  <c r="M1623" i="3" s="1"/>
  <c r="N1623" i="3" s="1"/>
  <c r="S1622" i="3"/>
  <c r="M1622" i="3"/>
  <c r="N1622" i="3" s="1"/>
  <c r="O1622" i="3" s="1"/>
  <c r="L1622" i="3"/>
  <c r="S1621" i="3"/>
  <c r="N1621" i="3"/>
  <c r="O1621" i="3" s="1"/>
  <c r="L1621" i="3"/>
  <c r="M1621" i="3" s="1"/>
  <c r="S1620" i="3"/>
  <c r="O1620" i="3"/>
  <c r="N1620" i="3"/>
  <c r="L1620" i="3"/>
  <c r="M1620" i="3" s="1"/>
  <c r="S1619" i="3"/>
  <c r="M1619" i="3"/>
  <c r="N1619" i="3" s="1"/>
  <c r="O1619" i="3" s="1"/>
  <c r="L1619" i="3"/>
  <c r="S1618" i="3"/>
  <c r="N1618" i="3"/>
  <c r="O1618" i="3" s="1"/>
  <c r="L1618" i="3"/>
  <c r="M1618" i="3" s="1"/>
  <c r="S1617" i="3"/>
  <c r="L1617" i="3"/>
  <c r="M1617" i="3" s="1"/>
  <c r="N1617" i="3" s="1"/>
  <c r="O1617" i="3" s="1"/>
  <c r="S1616" i="3"/>
  <c r="M1616" i="3"/>
  <c r="N1616" i="3" s="1"/>
  <c r="O1616" i="3" s="1"/>
  <c r="L1616" i="3"/>
  <c r="S1615" i="3"/>
  <c r="L1615" i="3"/>
  <c r="M1615" i="3" s="1"/>
  <c r="N1615" i="3" s="1"/>
  <c r="O1615" i="3" s="1"/>
  <c r="S1614" i="3"/>
  <c r="L1614" i="3"/>
  <c r="M1614" i="3" s="1"/>
  <c r="N1614" i="3" s="1"/>
  <c r="O1614" i="3" s="1"/>
  <c r="S1613" i="3"/>
  <c r="M1613" i="3"/>
  <c r="N1613" i="3" s="1"/>
  <c r="O1613" i="3" s="1"/>
  <c r="L1613" i="3"/>
  <c r="S1612" i="3"/>
  <c r="N1612" i="3"/>
  <c r="O1612" i="3" s="1"/>
  <c r="L1612" i="3"/>
  <c r="M1612" i="3" s="1"/>
  <c r="S1611" i="3"/>
  <c r="M1611" i="3"/>
  <c r="N1611" i="3" s="1"/>
  <c r="O1611" i="3" s="1"/>
  <c r="L1611" i="3"/>
  <c r="S1610" i="3"/>
  <c r="L1610" i="3"/>
  <c r="M1610" i="3" s="1"/>
  <c r="N1610" i="3" s="1"/>
  <c r="O1610" i="3" s="1"/>
  <c r="S1609" i="3"/>
  <c r="L1609" i="3"/>
  <c r="M1609" i="3" s="1"/>
  <c r="N1609" i="3" s="1"/>
  <c r="O1609" i="3" s="1"/>
  <c r="S1608" i="3"/>
  <c r="O1608" i="3"/>
  <c r="N1608" i="3"/>
  <c r="M1608" i="3"/>
  <c r="L1608" i="3"/>
  <c r="S1607" i="3"/>
  <c r="L1607" i="3"/>
  <c r="M1607" i="3" s="1"/>
  <c r="N1607" i="3" s="1"/>
  <c r="O1607" i="3" s="1"/>
  <c r="S1606" i="3"/>
  <c r="M1606" i="3"/>
  <c r="N1606" i="3" s="1"/>
  <c r="O1606" i="3" s="1"/>
  <c r="L1606" i="3"/>
  <c r="S1605" i="3"/>
  <c r="M1605" i="3"/>
  <c r="N1605" i="3" s="1"/>
  <c r="O1605" i="3" s="1"/>
  <c r="L1605" i="3"/>
  <c r="S1604" i="3"/>
  <c r="L1604" i="3"/>
  <c r="M1604" i="3" s="1"/>
  <c r="N1604" i="3" s="1"/>
  <c r="O1604" i="3" s="1"/>
  <c r="S1603" i="3"/>
  <c r="M1603" i="3"/>
  <c r="N1603" i="3" s="1"/>
  <c r="O1603" i="3" s="1"/>
  <c r="L1603" i="3"/>
  <c r="S1602" i="3"/>
  <c r="O1602" i="3"/>
  <c r="N1602" i="3"/>
  <c r="M1602" i="3"/>
  <c r="L1602" i="3"/>
  <c r="S1601" i="3"/>
  <c r="M1601" i="3"/>
  <c r="N1601" i="3" s="1"/>
  <c r="O1601" i="3" s="1"/>
  <c r="L1601" i="3"/>
  <c r="S1600" i="3"/>
  <c r="L1600" i="3"/>
  <c r="M1600" i="3" s="1"/>
  <c r="N1600" i="3" s="1"/>
  <c r="O1600" i="3" s="1"/>
  <c r="S1599" i="3"/>
  <c r="L1599" i="3"/>
  <c r="M1599" i="3" s="1"/>
  <c r="N1599" i="3" s="1"/>
  <c r="O1599" i="3" s="1"/>
  <c r="S1598" i="3"/>
  <c r="M1598" i="3"/>
  <c r="N1598" i="3" s="1"/>
  <c r="O1598" i="3" s="1"/>
  <c r="L1598" i="3"/>
  <c r="S1597" i="3"/>
  <c r="N1597" i="3"/>
  <c r="O1597" i="3" s="1"/>
  <c r="L1597" i="3"/>
  <c r="M1597" i="3" s="1"/>
  <c r="S1596" i="3"/>
  <c r="L1596" i="3"/>
  <c r="M1596" i="3" s="1"/>
  <c r="N1596" i="3" s="1"/>
  <c r="O1596" i="3" s="1"/>
  <c r="S1595" i="3"/>
  <c r="L1595" i="3"/>
  <c r="M1595" i="3" s="1"/>
  <c r="N1595" i="3" s="1"/>
  <c r="O1595" i="3" s="1"/>
  <c r="S1594" i="3"/>
  <c r="M1594" i="3"/>
  <c r="N1594" i="3" s="1"/>
  <c r="O1594" i="3" s="1"/>
  <c r="L1594" i="3"/>
  <c r="S1593" i="3"/>
  <c r="M1593" i="3"/>
  <c r="N1593" i="3" s="1"/>
  <c r="O1593" i="3" s="1"/>
  <c r="L1593" i="3"/>
  <c r="S1592" i="3"/>
  <c r="L1592" i="3"/>
  <c r="M1592" i="3" s="1"/>
  <c r="N1592" i="3" s="1"/>
  <c r="O1592" i="3" s="1"/>
  <c r="S1591" i="3"/>
  <c r="M1591" i="3"/>
  <c r="N1591" i="3" s="1"/>
  <c r="O1591" i="3" s="1"/>
  <c r="L1591" i="3"/>
  <c r="S1590" i="3"/>
  <c r="O1590" i="3"/>
  <c r="L1590" i="3"/>
  <c r="M1590" i="3" s="1"/>
  <c r="N1590" i="3" s="1"/>
  <c r="S1589" i="3"/>
  <c r="M1589" i="3"/>
  <c r="N1589" i="3" s="1"/>
  <c r="O1589" i="3" s="1"/>
  <c r="L1589" i="3"/>
  <c r="S1588" i="3"/>
  <c r="N1588" i="3"/>
  <c r="O1588" i="3" s="1"/>
  <c r="M1588" i="3"/>
  <c r="L1588" i="3"/>
  <c r="S1587" i="3"/>
  <c r="L1587" i="3"/>
  <c r="M1587" i="3" s="1"/>
  <c r="N1587" i="3" s="1"/>
  <c r="O1587" i="3" s="1"/>
  <c r="S1586" i="3"/>
  <c r="N1586" i="3"/>
  <c r="O1586" i="3" s="1"/>
  <c r="M1586" i="3"/>
  <c r="L1586" i="3"/>
  <c r="S1585" i="3"/>
  <c r="L1585" i="3"/>
  <c r="M1585" i="3" s="1"/>
  <c r="N1585" i="3" s="1"/>
  <c r="O1585" i="3" s="1"/>
  <c r="S1584" i="3"/>
  <c r="O1584" i="3"/>
  <c r="N1584" i="3"/>
  <c r="M1584" i="3"/>
  <c r="L1584" i="3"/>
  <c r="S1583" i="3"/>
  <c r="N1583" i="3"/>
  <c r="O1583" i="3" s="1"/>
  <c r="M1583" i="3"/>
  <c r="L1583" i="3"/>
  <c r="S1582" i="3"/>
  <c r="M1582" i="3"/>
  <c r="N1582" i="3" s="1"/>
  <c r="O1582" i="3" s="1"/>
  <c r="L1582" i="3"/>
  <c r="S1581" i="3"/>
  <c r="L1581" i="3"/>
  <c r="M1581" i="3" s="1"/>
  <c r="N1581" i="3" s="1"/>
  <c r="O1581" i="3" s="1"/>
  <c r="S1580" i="3"/>
  <c r="M1580" i="3"/>
  <c r="N1580" i="3" s="1"/>
  <c r="O1580" i="3" s="1"/>
  <c r="L1580" i="3"/>
  <c r="S1579" i="3"/>
  <c r="O1579" i="3"/>
  <c r="M1579" i="3"/>
  <c r="N1579" i="3" s="1"/>
  <c r="L1579" i="3"/>
  <c r="S1578" i="3"/>
  <c r="N1578" i="3"/>
  <c r="O1578" i="3" s="1"/>
  <c r="M1578" i="3"/>
  <c r="L1578" i="3"/>
  <c r="S1577" i="3"/>
  <c r="O1577" i="3"/>
  <c r="N1577" i="3"/>
  <c r="M1577" i="3"/>
  <c r="L1577" i="3"/>
  <c r="S1576" i="3"/>
  <c r="L1576" i="3"/>
  <c r="M1576" i="3" s="1"/>
  <c r="N1576" i="3" s="1"/>
  <c r="O1576" i="3" s="1"/>
  <c r="S1575" i="3"/>
  <c r="M1575" i="3"/>
  <c r="N1575" i="3" s="1"/>
  <c r="O1575" i="3" s="1"/>
  <c r="L1575" i="3"/>
  <c r="S1574" i="3"/>
  <c r="M1574" i="3"/>
  <c r="N1574" i="3" s="1"/>
  <c r="O1574" i="3" s="1"/>
  <c r="L1574" i="3"/>
  <c r="S1573" i="3"/>
  <c r="O1573" i="3"/>
  <c r="N1573" i="3"/>
  <c r="M1573" i="3"/>
  <c r="L1573" i="3"/>
  <c r="S1572" i="3"/>
  <c r="M1572" i="3"/>
  <c r="N1572" i="3" s="1"/>
  <c r="O1572" i="3" s="1"/>
  <c r="L1572" i="3"/>
  <c r="S1571" i="3"/>
  <c r="L1571" i="3"/>
  <c r="M1571" i="3" s="1"/>
  <c r="N1571" i="3" s="1"/>
  <c r="O1571" i="3" s="1"/>
  <c r="S1570" i="3"/>
  <c r="O1570" i="3"/>
  <c r="L1570" i="3"/>
  <c r="M1570" i="3" s="1"/>
  <c r="N1570" i="3" s="1"/>
  <c r="S1569" i="3"/>
  <c r="M1569" i="3"/>
  <c r="N1569" i="3" s="1"/>
  <c r="O1569" i="3" s="1"/>
  <c r="L1569" i="3"/>
  <c r="S1568" i="3"/>
  <c r="M1568" i="3"/>
  <c r="N1568" i="3" s="1"/>
  <c r="O1568" i="3" s="1"/>
  <c r="L1568" i="3"/>
  <c r="S1567" i="3"/>
  <c r="M1567" i="3"/>
  <c r="N1567" i="3" s="1"/>
  <c r="O1567" i="3" s="1"/>
  <c r="L1567" i="3"/>
  <c r="S1566" i="3"/>
  <c r="O1566" i="3"/>
  <c r="L1566" i="3"/>
  <c r="M1566" i="3" s="1"/>
  <c r="N1566" i="3" s="1"/>
  <c r="S1565" i="3"/>
  <c r="M1565" i="3"/>
  <c r="N1565" i="3" s="1"/>
  <c r="O1565" i="3" s="1"/>
  <c r="L1565" i="3"/>
  <c r="S1564" i="3"/>
  <c r="L1564" i="3"/>
  <c r="M1564" i="3" s="1"/>
  <c r="N1564" i="3" s="1"/>
  <c r="O1564" i="3" s="1"/>
  <c r="S1563" i="3"/>
  <c r="M1563" i="3"/>
  <c r="N1563" i="3" s="1"/>
  <c r="O1563" i="3" s="1"/>
  <c r="L1563" i="3"/>
  <c r="S1562" i="3"/>
  <c r="M1562" i="3"/>
  <c r="N1562" i="3" s="1"/>
  <c r="O1562" i="3" s="1"/>
  <c r="L1562" i="3"/>
  <c r="S1561" i="3"/>
  <c r="L1561" i="3"/>
  <c r="M1561" i="3" s="1"/>
  <c r="N1561" i="3" s="1"/>
  <c r="O1561" i="3" s="1"/>
  <c r="S1560" i="3"/>
  <c r="N1560" i="3"/>
  <c r="O1560" i="3" s="1"/>
  <c r="M1560" i="3"/>
  <c r="L1560" i="3"/>
  <c r="S1559" i="3"/>
  <c r="M1559" i="3"/>
  <c r="N1559" i="3" s="1"/>
  <c r="O1559" i="3" s="1"/>
  <c r="L1559" i="3"/>
  <c r="S1558" i="3"/>
  <c r="N1558" i="3"/>
  <c r="O1558" i="3" s="1"/>
  <c r="L1558" i="3"/>
  <c r="M1558" i="3" s="1"/>
  <c r="S1557" i="3"/>
  <c r="M1557" i="3"/>
  <c r="N1557" i="3" s="1"/>
  <c r="O1557" i="3" s="1"/>
  <c r="L1557" i="3"/>
  <c r="S1556" i="3"/>
  <c r="O1556" i="3"/>
  <c r="N1556" i="3"/>
  <c r="M1556" i="3"/>
  <c r="L1556" i="3"/>
  <c r="S1555" i="3"/>
  <c r="O1555" i="3"/>
  <c r="N1555" i="3"/>
  <c r="M1555" i="3"/>
  <c r="L1555" i="3"/>
  <c r="S1554" i="3"/>
  <c r="N1554" i="3"/>
  <c r="O1554" i="3" s="1"/>
  <c r="L1554" i="3"/>
  <c r="M1554" i="3" s="1"/>
  <c r="S1553" i="3"/>
  <c r="M1553" i="3"/>
  <c r="N1553" i="3" s="1"/>
  <c r="O1553" i="3" s="1"/>
  <c r="L1553" i="3"/>
  <c r="S1552" i="3"/>
  <c r="L1552" i="3"/>
  <c r="M1552" i="3" s="1"/>
  <c r="N1552" i="3" s="1"/>
  <c r="O1552" i="3" s="1"/>
  <c r="S1551" i="3"/>
  <c r="N1551" i="3"/>
  <c r="O1551" i="3" s="1"/>
  <c r="M1551" i="3"/>
  <c r="L1551" i="3"/>
  <c r="S1550" i="3"/>
  <c r="M1550" i="3"/>
  <c r="N1550" i="3" s="1"/>
  <c r="O1550" i="3" s="1"/>
  <c r="L1550" i="3"/>
  <c r="S1549" i="3"/>
  <c r="N1549" i="3"/>
  <c r="O1549" i="3" s="1"/>
  <c r="L1549" i="3"/>
  <c r="M1549" i="3" s="1"/>
  <c r="S1548" i="3"/>
  <c r="L1548" i="3"/>
  <c r="M1548" i="3" s="1"/>
  <c r="N1548" i="3" s="1"/>
  <c r="O1548" i="3" s="1"/>
  <c r="S1547" i="3"/>
  <c r="M1547" i="3"/>
  <c r="N1547" i="3" s="1"/>
  <c r="O1547" i="3" s="1"/>
  <c r="L1547" i="3"/>
  <c r="S1546" i="3"/>
  <c r="L1546" i="3"/>
  <c r="M1546" i="3" s="1"/>
  <c r="N1546" i="3" s="1"/>
  <c r="O1546" i="3" s="1"/>
  <c r="S1545" i="3"/>
  <c r="L1545" i="3"/>
  <c r="M1545" i="3" s="1"/>
  <c r="N1545" i="3" s="1"/>
  <c r="O1545" i="3" s="1"/>
  <c r="S1544" i="3"/>
  <c r="L1544" i="3"/>
  <c r="M1544" i="3" s="1"/>
  <c r="N1544" i="3" s="1"/>
  <c r="O1544" i="3" s="1"/>
  <c r="S1543" i="3"/>
  <c r="O1543" i="3"/>
  <c r="L1543" i="3"/>
  <c r="M1543" i="3" s="1"/>
  <c r="N1543" i="3" s="1"/>
  <c r="S1542" i="3"/>
  <c r="M1542" i="3"/>
  <c r="N1542" i="3" s="1"/>
  <c r="O1542" i="3" s="1"/>
  <c r="L1542" i="3"/>
  <c r="S1541" i="3"/>
  <c r="N1541" i="3"/>
  <c r="O1541" i="3" s="1"/>
  <c r="M1541" i="3"/>
  <c r="L1541" i="3"/>
  <c r="S1540" i="3"/>
  <c r="N1540" i="3"/>
  <c r="O1540" i="3" s="1"/>
  <c r="M1540" i="3"/>
  <c r="L1540" i="3"/>
  <c r="S1539" i="3"/>
  <c r="M1539" i="3"/>
  <c r="N1539" i="3" s="1"/>
  <c r="O1539" i="3" s="1"/>
  <c r="L1539" i="3"/>
  <c r="S1538" i="3"/>
  <c r="L1538" i="3"/>
  <c r="M1538" i="3" s="1"/>
  <c r="N1538" i="3" s="1"/>
  <c r="O1538" i="3" s="1"/>
  <c r="S1537" i="3"/>
  <c r="L1537" i="3"/>
  <c r="M1537" i="3" s="1"/>
  <c r="N1537" i="3" s="1"/>
  <c r="O1537" i="3" s="1"/>
  <c r="S1536" i="3"/>
  <c r="N1536" i="3"/>
  <c r="O1536" i="3" s="1"/>
  <c r="M1536" i="3"/>
  <c r="L1536" i="3"/>
  <c r="S1535" i="3"/>
  <c r="N1535" i="3"/>
  <c r="O1535" i="3" s="1"/>
  <c r="M1535" i="3"/>
  <c r="L1535" i="3"/>
  <c r="S1534" i="3"/>
  <c r="L1534" i="3"/>
  <c r="M1534" i="3" s="1"/>
  <c r="N1534" i="3" s="1"/>
  <c r="O1534" i="3" s="1"/>
  <c r="S1533" i="3"/>
  <c r="L1533" i="3"/>
  <c r="M1533" i="3" s="1"/>
  <c r="N1533" i="3" s="1"/>
  <c r="O1533" i="3" s="1"/>
  <c r="S1532" i="3"/>
  <c r="M1532" i="3"/>
  <c r="N1532" i="3" s="1"/>
  <c r="O1532" i="3" s="1"/>
  <c r="L1532" i="3"/>
  <c r="S1531" i="3"/>
  <c r="O1531" i="3"/>
  <c r="N1531" i="3"/>
  <c r="M1531" i="3"/>
  <c r="L1531" i="3"/>
  <c r="S1530" i="3"/>
  <c r="N1530" i="3"/>
  <c r="O1530" i="3" s="1"/>
  <c r="M1530" i="3"/>
  <c r="L1530" i="3"/>
  <c r="S1529" i="3"/>
  <c r="M1529" i="3"/>
  <c r="N1529" i="3" s="1"/>
  <c r="O1529" i="3" s="1"/>
  <c r="L1529" i="3"/>
  <c r="S1528" i="3"/>
  <c r="L1528" i="3"/>
  <c r="M1528" i="3" s="1"/>
  <c r="N1528" i="3" s="1"/>
  <c r="O1528" i="3" s="1"/>
  <c r="S1527" i="3"/>
  <c r="M1527" i="3"/>
  <c r="N1527" i="3" s="1"/>
  <c r="O1527" i="3" s="1"/>
  <c r="L1527" i="3"/>
  <c r="S1526" i="3"/>
  <c r="M1526" i="3"/>
  <c r="N1526" i="3" s="1"/>
  <c r="O1526" i="3" s="1"/>
  <c r="L1526" i="3"/>
  <c r="S1525" i="3"/>
  <c r="N1525" i="3"/>
  <c r="O1525" i="3" s="1"/>
  <c r="M1525" i="3"/>
  <c r="L1525" i="3"/>
  <c r="S1524" i="3"/>
  <c r="M1524" i="3"/>
  <c r="N1524" i="3" s="1"/>
  <c r="O1524" i="3" s="1"/>
  <c r="L1524" i="3"/>
  <c r="S1523" i="3"/>
  <c r="L1523" i="3"/>
  <c r="M1523" i="3" s="1"/>
  <c r="N1523" i="3" s="1"/>
  <c r="O1523" i="3" s="1"/>
  <c r="S1522" i="3"/>
  <c r="L1522" i="3"/>
  <c r="M1522" i="3" s="1"/>
  <c r="N1522" i="3" s="1"/>
  <c r="O1522" i="3" s="1"/>
  <c r="S1521" i="3"/>
  <c r="M1521" i="3"/>
  <c r="N1521" i="3" s="1"/>
  <c r="O1521" i="3" s="1"/>
  <c r="L1521" i="3"/>
  <c r="S1520" i="3"/>
  <c r="L1520" i="3"/>
  <c r="M1520" i="3" s="1"/>
  <c r="N1520" i="3" s="1"/>
  <c r="O1520" i="3" s="1"/>
  <c r="S1519" i="3"/>
  <c r="L1519" i="3"/>
  <c r="M1519" i="3" s="1"/>
  <c r="N1519" i="3" s="1"/>
  <c r="O1519" i="3" s="1"/>
  <c r="S1518" i="3"/>
  <c r="N1518" i="3"/>
  <c r="O1518" i="3" s="1"/>
  <c r="M1518" i="3"/>
  <c r="L1518" i="3"/>
  <c r="S1517" i="3"/>
  <c r="N1517" i="3"/>
  <c r="O1517" i="3" s="1"/>
  <c r="M1517" i="3"/>
  <c r="L1517" i="3"/>
  <c r="S1516" i="3"/>
  <c r="L1516" i="3"/>
  <c r="M1516" i="3" s="1"/>
  <c r="N1516" i="3" s="1"/>
  <c r="O1516" i="3" s="1"/>
  <c r="S1515" i="3"/>
  <c r="L1515" i="3"/>
  <c r="M1515" i="3" s="1"/>
  <c r="N1515" i="3" s="1"/>
  <c r="O1515" i="3" s="1"/>
  <c r="S1514" i="3"/>
  <c r="L1514" i="3"/>
  <c r="M1514" i="3" s="1"/>
  <c r="N1514" i="3" s="1"/>
  <c r="O1514" i="3" s="1"/>
  <c r="S1513" i="3"/>
  <c r="M1513" i="3"/>
  <c r="N1513" i="3" s="1"/>
  <c r="O1513" i="3" s="1"/>
  <c r="L1513" i="3"/>
  <c r="S1512" i="3"/>
  <c r="N1512" i="3"/>
  <c r="O1512" i="3" s="1"/>
  <c r="M1512" i="3"/>
  <c r="L1512" i="3"/>
  <c r="S1511" i="3"/>
  <c r="L1511" i="3"/>
  <c r="M1511" i="3" s="1"/>
  <c r="N1511" i="3" s="1"/>
  <c r="O1511" i="3" s="1"/>
  <c r="S1510" i="3"/>
  <c r="M1510" i="3"/>
  <c r="N1510" i="3" s="1"/>
  <c r="O1510" i="3" s="1"/>
  <c r="L1510" i="3"/>
  <c r="S1509" i="3"/>
  <c r="O1509" i="3"/>
  <c r="N1509" i="3"/>
  <c r="M1509" i="3"/>
  <c r="L1509" i="3"/>
  <c r="S1508" i="3"/>
  <c r="N1508" i="3"/>
  <c r="O1508" i="3" s="1"/>
  <c r="L1508" i="3"/>
  <c r="M1508" i="3" s="1"/>
  <c r="S1507" i="3"/>
  <c r="O1507" i="3"/>
  <c r="N1507" i="3"/>
  <c r="M1507" i="3"/>
  <c r="L1507" i="3"/>
  <c r="S1506" i="3"/>
  <c r="M1506" i="3"/>
  <c r="N1506" i="3" s="1"/>
  <c r="O1506" i="3" s="1"/>
  <c r="L1506" i="3"/>
  <c r="S1505" i="3"/>
  <c r="M1505" i="3"/>
  <c r="N1505" i="3" s="1"/>
  <c r="O1505" i="3" s="1"/>
  <c r="L1505" i="3"/>
  <c r="S1504" i="3"/>
  <c r="N1504" i="3"/>
  <c r="O1504" i="3" s="1"/>
  <c r="L1504" i="3"/>
  <c r="M1504" i="3" s="1"/>
  <c r="S1503" i="3"/>
  <c r="L1503" i="3"/>
  <c r="M1503" i="3" s="1"/>
  <c r="N1503" i="3" s="1"/>
  <c r="O1503" i="3" s="1"/>
  <c r="S1502" i="3"/>
  <c r="M1502" i="3"/>
  <c r="N1502" i="3" s="1"/>
  <c r="O1502" i="3" s="1"/>
  <c r="L1502" i="3"/>
  <c r="S1501" i="3"/>
  <c r="L1501" i="3"/>
  <c r="M1501" i="3" s="1"/>
  <c r="N1501" i="3" s="1"/>
  <c r="O1501" i="3" s="1"/>
  <c r="S1500" i="3"/>
  <c r="L1500" i="3"/>
  <c r="M1500" i="3" s="1"/>
  <c r="N1500" i="3" s="1"/>
  <c r="O1500" i="3" s="1"/>
  <c r="S1499" i="3"/>
  <c r="M1499" i="3"/>
  <c r="N1499" i="3" s="1"/>
  <c r="O1499" i="3" s="1"/>
  <c r="L1499" i="3"/>
  <c r="S1498" i="3"/>
  <c r="L1498" i="3"/>
  <c r="M1498" i="3" s="1"/>
  <c r="N1498" i="3" s="1"/>
  <c r="O1498" i="3" s="1"/>
  <c r="S1497" i="3"/>
  <c r="M1497" i="3"/>
  <c r="N1497" i="3" s="1"/>
  <c r="O1497" i="3" s="1"/>
  <c r="L1497" i="3"/>
  <c r="S1496" i="3"/>
  <c r="O1496" i="3"/>
  <c r="L1496" i="3"/>
  <c r="M1496" i="3" s="1"/>
  <c r="N1496" i="3" s="1"/>
  <c r="S1495" i="3"/>
  <c r="L1495" i="3"/>
  <c r="M1495" i="3" s="1"/>
  <c r="N1495" i="3" s="1"/>
  <c r="O1495" i="3" s="1"/>
  <c r="S1494" i="3"/>
  <c r="M1494" i="3"/>
  <c r="N1494" i="3" s="1"/>
  <c r="O1494" i="3" s="1"/>
  <c r="L1494" i="3"/>
  <c r="S1493" i="3"/>
  <c r="N1493" i="3"/>
  <c r="O1493" i="3" s="1"/>
  <c r="M1493" i="3"/>
  <c r="L1493" i="3"/>
  <c r="S1492" i="3"/>
  <c r="L1492" i="3"/>
  <c r="M1492" i="3" s="1"/>
  <c r="N1492" i="3" s="1"/>
  <c r="O1492" i="3" s="1"/>
  <c r="S1491" i="3"/>
  <c r="M1491" i="3"/>
  <c r="N1491" i="3" s="1"/>
  <c r="O1491" i="3" s="1"/>
  <c r="L1491" i="3"/>
  <c r="S1490" i="3"/>
  <c r="L1490" i="3"/>
  <c r="M1490" i="3" s="1"/>
  <c r="N1490" i="3" s="1"/>
  <c r="O1490" i="3" s="1"/>
  <c r="S1489" i="3"/>
  <c r="L1489" i="3"/>
  <c r="M1489" i="3" s="1"/>
  <c r="N1489" i="3" s="1"/>
  <c r="O1489" i="3" s="1"/>
  <c r="S1488" i="3"/>
  <c r="N1488" i="3"/>
  <c r="O1488" i="3" s="1"/>
  <c r="M1488" i="3"/>
  <c r="L1488" i="3"/>
  <c r="S1487" i="3"/>
  <c r="L1487" i="3"/>
  <c r="M1487" i="3" s="1"/>
  <c r="N1487" i="3" s="1"/>
  <c r="O1487" i="3" s="1"/>
  <c r="S1486" i="3"/>
  <c r="L1486" i="3"/>
  <c r="M1486" i="3" s="1"/>
  <c r="N1486" i="3" s="1"/>
  <c r="O1486" i="3" s="1"/>
  <c r="S1485" i="3"/>
  <c r="N1485" i="3"/>
  <c r="O1485" i="3" s="1"/>
  <c r="M1485" i="3"/>
  <c r="L1485" i="3"/>
  <c r="S1484" i="3"/>
  <c r="M1484" i="3"/>
  <c r="N1484" i="3" s="1"/>
  <c r="O1484" i="3" s="1"/>
  <c r="L1484" i="3"/>
  <c r="S1483" i="3"/>
  <c r="O1483" i="3"/>
  <c r="N1483" i="3"/>
  <c r="M1483" i="3"/>
  <c r="L1483" i="3"/>
  <c r="S1482" i="3"/>
  <c r="O1482" i="3"/>
  <c r="N1482" i="3"/>
  <c r="M1482" i="3"/>
  <c r="L1482" i="3"/>
  <c r="S1481" i="3"/>
  <c r="L1481" i="3"/>
  <c r="M1481" i="3" s="1"/>
  <c r="N1481" i="3" s="1"/>
  <c r="O1481" i="3" s="1"/>
  <c r="S1480" i="3"/>
  <c r="M1480" i="3"/>
  <c r="N1480" i="3" s="1"/>
  <c r="O1480" i="3" s="1"/>
  <c r="L1480" i="3"/>
  <c r="S1479" i="3"/>
  <c r="N1479" i="3"/>
  <c r="O1479" i="3" s="1"/>
  <c r="L1479" i="3"/>
  <c r="M1479" i="3" s="1"/>
  <c r="S1478" i="3"/>
  <c r="N1478" i="3"/>
  <c r="O1478" i="3" s="1"/>
  <c r="M1478" i="3"/>
  <c r="L1478" i="3"/>
  <c r="S1477" i="3"/>
  <c r="O1477" i="3"/>
  <c r="N1477" i="3"/>
  <c r="M1477" i="3"/>
  <c r="L1477" i="3"/>
  <c r="S1476" i="3"/>
  <c r="O1476" i="3"/>
  <c r="L1476" i="3"/>
  <c r="M1476" i="3" s="1"/>
  <c r="N1476" i="3" s="1"/>
  <c r="S1475" i="3"/>
  <c r="N1475" i="3"/>
  <c r="O1475" i="3" s="1"/>
  <c r="L1475" i="3"/>
  <c r="M1475" i="3" s="1"/>
  <c r="S1474" i="3"/>
  <c r="M1474" i="3"/>
  <c r="N1474" i="3" s="1"/>
  <c r="O1474" i="3" s="1"/>
  <c r="L1474" i="3"/>
  <c r="S1473" i="3"/>
  <c r="N1473" i="3"/>
  <c r="O1473" i="3" s="1"/>
  <c r="M1473" i="3"/>
  <c r="L1473" i="3"/>
  <c r="S1472" i="3"/>
  <c r="N1472" i="3"/>
  <c r="O1472" i="3" s="1"/>
  <c r="M1472" i="3"/>
  <c r="L1472" i="3"/>
  <c r="S1471" i="3"/>
  <c r="L1471" i="3"/>
  <c r="M1471" i="3" s="1"/>
  <c r="N1471" i="3" s="1"/>
  <c r="O1471" i="3" s="1"/>
  <c r="S1470" i="3"/>
  <c r="M1470" i="3"/>
  <c r="N1470" i="3" s="1"/>
  <c r="O1470" i="3" s="1"/>
  <c r="L1470" i="3"/>
  <c r="S1469" i="3"/>
  <c r="M1469" i="3"/>
  <c r="N1469" i="3" s="1"/>
  <c r="O1469" i="3" s="1"/>
  <c r="L1469" i="3"/>
  <c r="S1468" i="3"/>
  <c r="L1468" i="3"/>
  <c r="M1468" i="3" s="1"/>
  <c r="N1468" i="3" s="1"/>
  <c r="O1468" i="3" s="1"/>
  <c r="S1467" i="3"/>
  <c r="O1467" i="3"/>
  <c r="N1467" i="3"/>
  <c r="L1467" i="3"/>
  <c r="M1467" i="3" s="1"/>
  <c r="S1466" i="3"/>
  <c r="L1466" i="3"/>
  <c r="M1466" i="3" s="1"/>
  <c r="N1466" i="3" s="1"/>
  <c r="O1466" i="3" s="1"/>
  <c r="S1465" i="3"/>
  <c r="L1465" i="3"/>
  <c r="M1465" i="3" s="1"/>
  <c r="N1465" i="3" s="1"/>
  <c r="O1465" i="3" s="1"/>
  <c r="S1464" i="3"/>
  <c r="O1464" i="3"/>
  <c r="N1464" i="3"/>
  <c r="M1464" i="3"/>
  <c r="L1464" i="3"/>
  <c r="S1463" i="3"/>
  <c r="N1463" i="3"/>
  <c r="O1463" i="3" s="1"/>
  <c r="M1463" i="3"/>
  <c r="L1463" i="3"/>
  <c r="S1462" i="3"/>
  <c r="L1462" i="3"/>
  <c r="M1462" i="3" s="1"/>
  <c r="N1462" i="3" s="1"/>
  <c r="O1462" i="3" s="1"/>
  <c r="S1461" i="3"/>
  <c r="M1461" i="3"/>
  <c r="N1461" i="3" s="1"/>
  <c r="O1461" i="3" s="1"/>
  <c r="L1461" i="3"/>
  <c r="S1460" i="3"/>
  <c r="L1460" i="3"/>
  <c r="M1460" i="3" s="1"/>
  <c r="N1460" i="3" s="1"/>
  <c r="O1460" i="3" s="1"/>
  <c r="S1459" i="3"/>
  <c r="M1459" i="3"/>
  <c r="N1459" i="3" s="1"/>
  <c r="O1459" i="3" s="1"/>
  <c r="L1459" i="3"/>
  <c r="S1458" i="3"/>
  <c r="L1458" i="3"/>
  <c r="M1458" i="3" s="1"/>
  <c r="N1458" i="3" s="1"/>
  <c r="O1458" i="3" s="1"/>
  <c r="S1457" i="3"/>
  <c r="L1457" i="3"/>
  <c r="M1457" i="3" s="1"/>
  <c r="N1457" i="3" s="1"/>
  <c r="O1457" i="3" s="1"/>
  <c r="S1456" i="3"/>
  <c r="O1456" i="3"/>
  <c r="N1456" i="3"/>
  <c r="M1456" i="3"/>
  <c r="L1456" i="3"/>
  <c r="S1455" i="3"/>
  <c r="L1455" i="3"/>
  <c r="M1455" i="3" s="1"/>
  <c r="N1455" i="3" s="1"/>
  <c r="O1455" i="3" s="1"/>
  <c r="S1454" i="3"/>
  <c r="M1454" i="3"/>
  <c r="N1454" i="3" s="1"/>
  <c r="O1454" i="3" s="1"/>
  <c r="L1454" i="3"/>
  <c r="S1453" i="3"/>
  <c r="L1453" i="3"/>
  <c r="M1453" i="3" s="1"/>
  <c r="N1453" i="3" s="1"/>
  <c r="O1453" i="3" s="1"/>
  <c r="S1452" i="3"/>
  <c r="O1452" i="3"/>
  <c r="N1452" i="3"/>
  <c r="L1452" i="3"/>
  <c r="M1452" i="3" s="1"/>
  <c r="S1451" i="3"/>
  <c r="L1451" i="3"/>
  <c r="M1451" i="3" s="1"/>
  <c r="N1451" i="3" s="1"/>
  <c r="O1451" i="3" s="1"/>
  <c r="S1450" i="3"/>
  <c r="L1450" i="3"/>
  <c r="M1450" i="3" s="1"/>
  <c r="N1450" i="3" s="1"/>
  <c r="O1450" i="3" s="1"/>
  <c r="S1449" i="3"/>
  <c r="L1449" i="3"/>
  <c r="M1449" i="3" s="1"/>
  <c r="N1449" i="3" s="1"/>
  <c r="O1449" i="3" s="1"/>
  <c r="S1448" i="3"/>
  <c r="O1448" i="3"/>
  <c r="N1448" i="3"/>
  <c r="L1448" i="3"/>
  <c r="M1448" i="3" s="1"/>
  <c r="S1447" i="3"/>
  <c r="N1447" i="3"/>
  <c r="O1447" i="3" s="1"/>
  <c r="L1447" i="3"/>
  <c r="M1447" i="3" s="1"/>
  <c r="S1446" i="3"/>
  <c r="L1446" i="3"/>
  <c r="M1446" i="3" s="1"/>
  <c r="N1446" i="3" s="1"/>
  <c r="O1446" i="3" s="1"/>
  <c r="S1445" i="3"/>
  <c r="M1445" i="3"/>
  <c r="N1445" i="3" s="1"/>
  <c r="O1445" i="3" s="1"/>
  <c r="L1445" i="3"/>
  <c r="S1444" i="3"/>
  <c r="L1444" i="3"/>
  <c r="M1444" i="3" s="1"/>
  <c r="N1444" i="3" s="1"/>
  <c r="O1444" i="3" s="1"/>
  <c r="S1443" i="3"/>
  <c r="L1443" i="3"/>
  <c r="M1443" i="3" s="1"/>
  <c r="N1443" i="3" s="1"/>
  <c r="O1443" i="3" s="1"/>
  <c r="S1442" i="3"/>
  <c r="O1442" i="3"/>
  <c r="L1442" i="3"/>
  <c r="M1442" i="3" s="1"/>
  <c r="N1442" i="3" s="1"/>
  <c r="S1441" i="3"/>
  <c r="M1441" i="3"/>
  <c r="N1441" i="3" s="1"/>
  <c r="O1441" i="3" s="1"/>
  <c r="L1441" i="3"/>
  <c r="S1440" i="3"/>
  <c r="O1440" i="3"/>
  <c r="N1440" i="3"/>
  <c r="M1440" i="3"/>
  <c r="L1440" i="3"/>
  <c r="S1439" i="3"/>
  <c r="N1439" i="3"/>
  <c r="O1439" i="3" s="1"/>
  <c r="L1439" i="3"/>
  <c r="M1439" i="3" s="1"/>
  <c r="S1438" i="3"/>
  <c r="N1438" i="3"/>
  <c r="O1438" i="3" s="1"/>
  <c r="M1438" i="3"/>
  <c r="L1438" i="3"/>
  <c r="S1437" i="3"/>
  <c r="L1437" i="3"/>
  <c r="M1437" i="3" s="1"/>
  <c r="N1437" i="3" s="1"/>
  <c r="O1437" i="3" s="1"/>
  <c r="S1436" i="3"/>
  <c r="L1436" i="3"/>
  <c r="M1436" i="3" s="1"/>
  <c r="N1436" i="3" s="1"/>
  <c r="O1436" i="3" s="1"/>
  <c r="S1435" i="3"/>
  <c r="M1435" i="3"/>
  <c r="N1435" i="3" s="1"/>
  <c r="O1435" i="3" s="1"/>
  <c r="L1435" i="3"/>
  <c r="S1434" i="3"/>
  <c r="L1434" i="3"/>
  <c r="M1434" i="3" s="1"/>
  <c r="N1434" i="3" s="1"/>
  <c r="O1434" i="3" s="1"/>
  <c r="S1433" i="3"/>
  <c r="M1433" i="3"/>
  <c r="N1433" i="3" s="1"/>
  <c r="O1433" i="3" s="1"/>
  <c r="L1433" i="3"/>
  <c r="S1432" i="3"/>
  <c r="L1432" i="3"/>
  <c r="M1432" i="3" s="1"/>
  <c r="N1432" i="3" s="1"/>
  <c r="O1432" i="3" s="1"/>
  <c r="S1431" i="3"/>
  <c r="M1431" i="3"/>
  <c r="N1431" i="3" s="1"/>
  <c r="O1431" i="3" s="1"/>
  <c r="L1431" i="3"/>
  <c r="S1430" i="3"/>
  <c r="N1430" i="3"/>
  <c r="O1430" i="3" s="1"/>
  <c r="M1430" i="3"/>
  <c r="L1430" i="3"/>
  <c r="S1429" i="3"/>
  <c r="L1429" i="3"/>
  <c r="M1429" i="3" s="1"/>
  <c r="N1429" i="3" s="1"/>
  <c r="O1429" i="3" s="1"/>
  <c r="S1428" i="3"/>
  <c r="L1428" i="3"/>
  <c r="M1428" i="3" s="1"/>
  <c r="N1428" i="3" s="1"/>
  <c r="O1428" i="3" s="1"/>
  <c r="S1427" i="3"/>
  <c r="L1427" i="3"/>
  <c r="M1427" i="3" s="1"/>
  <c r="N1427" i="3" s="1"/>
  <c r="O1427" i="3" s="1"/>
  <c r="S1426" i="3"/>
  <c r="L1426" i="3"/>
  <c r="M1426" i="3" s="1"/>
  <c r="N1426" i="3" s="1"/>
  <c r="O1426" i="3" s="1"/>
  <c r="S1425" i="3"/>
  <c r="M1425" i="3"/>
  <c r="N1425" i="3" s="1"/>
  <c r="O1425" i="3" s="1"/>
  <c r="L1425" i="3"/>
  <c r="S1424" i="3"/>
  <c r="N1424" i="3"/>
  <c r="O1424" i="3" s="1"/>
  <c r="M1424" i="3"/>
  <c r="L1424" i="3"/>
  <c r="S1423" i="3"/>
  <c r="N1423" i="3"/>
  <c r="O1423" i="3" s="1"/>
  <c r="L1423" i="3"/>
  <c r="M1423" i="3" s="1"/>
  <c r="S1422" i="3"/>
  <c r="M1422" i="3"/>
  <c r="N1422" i="3" s="1"/>
  <c r="O1422" i="3" s="1"/>
  <c r="L1422" i="3"/>
  <c r="S1421" i="3"/>
  <c r="M1421" i="3"/>
  <c r="N1421" i="3" s="1"/>
  <c r="O1421" i="3" s="1"/>
  <c r="L1421" i="3"/>
  <c r="S1420" i="3"/>
  <c r="L1420" i="3"/>
  <c r="M1420" i="3" s="1"/>
  <c r="N1420" i="3" s="1"/>
  <c r="O1420" i="3" s="1"/>
  <c r="S1419" i="3"/>
  <c r="O1419" i="3"/>
  <c r="M1419" i="3"/>
  <c r="N1419" i="3" s="1"/>
  <c r="L1419" i="3"/>
  <c r="S1418" i="3"/>
  <c r="N1418" i="3"/>
  <c r="O1418" i="3" s="1"/>
  <c r="M1418" i="3"/>
  <c r="L1418" i="3"/>
  <c r="S1417" i="3"/>
  <c r="L1417" i="3"/>
  <c r="M1417" i="3" s="1"/>
  <c r="N1417" i="3" s="1"/>
  <c r="O1417" i="3" s="1"/>
  <c r="S1416" i="3"/>
  <c r="O1416" i="3"/>
  <c r="N1416" i="3"/>
  <c r="M1416" i="3"/>
  <c r="L1416" i="3"/>
  <c r="S1415" i="3"/>
  <c r="L1415" i="3"/>
  <c r="M1415" i="3" s="1"/>
  <c r="N1415" i="3" s="1"/>
  <c r="O1415" i="3" s="1"/>
  <c r="S1414" i="3"/>
  <c r="M1414" i="3"/>
  <c r="N1414" i="3" s="1"/>
  <c r="O1414" i="3" s="1"/>
  <c r="L1414" i="3"/>
  <c r="S1413" i="3"/>
  <c r="M1413" i="3"/>
  <c r="N1413" i="3" s="1"/>
  <c r="O1413" i="3" s="1"/>
  <c r="L1413" i="3"/>
  <c r="S1412" i="3"/>
  <c r="M1412" i="3"/>
  <c r="N1412" i="3" s="1"/>
  <c r="O1412" i="3" s="1"/>
  <c r="L1412" i="3"/>
  <c r="S1411" i="3"/>
  <c r="O1411" i="3"/>
  <c r="N1411" i="3"/>
  <c r="M1411" i="3"/>
  <c r="L1411" i="3"/>
  <c r="S1410" i="3"/>
  <c r="O1410" i="3"/>
  <c r="L1410" i="3"/>
  <c r="M1410" i="3" s="1"/>
  <c r="N1410" i="3" s="1"/>
  <c r="S1409" i="3"/>
  <c r="N1409" i="3"/>
  <c r="O1409" i="3" s="1"/>
  <c r="M1409" i="3"/>
  <c r="L1409" i="3"/>
  <c r="S1408" i="3"/>
  <c r="N1408" i="3"/>
  <c r="O1408" i="3" s="1"/>
  <c r="L1408" i="3"/>
  <c r="M1408" i="3" s="1"/>
  <c r="S1407" i="3"/>
  <c r="L1407" i="3"/>
  <c r="M1407" i="3" s="1"/>
  <c r="N1407" i="3" s="1"/>
  <c r="O1407" i="3" s="1"/>
  <c r="S1406" i="3"/>
  <c r="M1406" i="3"/>
  <c r="N1406" i="3" s="1"/>
  <c r="O1406" i="3" s="1"/>
  <c r="L1406" i="3"/>
  <c r="S1405" i="3"/>
  <c r="M1405" i="3"/>
  <c r="N1405" i="3" s="1"/>
  <c r="O1405" i="3" s="1"/>
  <c r="L1405" i="3"/>
  <c r="S1404" i="3"/>
  <c r="L1404" i="3"/>
  <c r="M1404" i="3" s="1"/>
  <c r="N1404" i="3" s="1"/>
  <c r="O1404" i="3" s="1"/>
  <c r="S1403" i="3"/>
  <c r="N1403" i="3"/>
  <c r="O1403" i="3" s="1"/>
  <c r="M1403" i="3"/>
  <c r="L1403" i="3"/>
  <c r="S1402" i="3"/>
  <c r="N1402" i="3"/>
  <c r="O1402" i="3" s="1"/>
  <c r="M1402" i="3"/>
  <c r="L1402" i="3"/>
  <c r="S1401" i="3"/>
  <c r="N1401" i="3"/>
  <c r="O1401" i="3" s="1"/>
  <c r="L1401" i="3"/>
  <c r="M1401" i="3" s="1"/>
  <c r="S1400" i="3"/>
  <c r="N1400" i="3"/>
  <c r="O1400" i="3" s="1"/>
  <c r="M1400" i="3"/>
  <c r="L1400" i="3"/>
  <c r="S1399" i="3"/>
  <c r="N1399" i="3"/>
  <c r="O1399" i="3" s="1"/>
  <c r="L1399" i="3"/>
  <c r="M1399" i="3" s="1"/>
  <c r="S1398" i="3"/>
  <c r="M1398" i="3"/>
  <c r="N1398" i="3" s="1"/>
  <c r="O1398" i="3" s="1"/>
  <c r="L1398" i="3"/>
  <c r="S1397" i="3"/>
  <c r="N1397" i="3"/>
  <c r="O1397" i="3" s="1"/>
  <c r="M1397" i="3"/>
  <c r="L1397" i="3"/>
  <c r="S1396" i="3"/>
  <c r="O1396" i="3"/>
  <c r="L1396" i="3"/>
  <c r="M1396" i="3" s="1"/>
  <c r="N1396" i="3" s="1"/>
  <c r="S1395" i="3"/>
  <c r="L1395" i="3"/>
  <c r="M1395" i="3" s="1"/>
  <c r="N1395" i="3" s="1"/>
  <c r="O1395" i="3" s="1"/>
  <c r="S1394" i="3"/>
  <c r="M1394" i="3"/>
  <c r="N1394" i="3" s="1"/>
  <c r="O1394" i="3" s="1"/>
  <c r="L1394" i="3"/>
  <c r="S1393" i="3"/>
  <c r="O1393" i="3"/>
  <c r="L1393" i="3"/>
  <c r="M1393" i="3" s="1"/>
  <c r="N1393" i="3" s="1"/>
  <c r="S1392" i="3"/>
  <c r="N1392" i="3"/>
  <c r="O1392" i="3" s="1"/>
  <c r="M1392" i="3"/>
  <c r="L1392" i="3"/>
  <c r="S1391" i="3"/>
  <c r="O1391" i="3"/>
  <c r="L1391" i="3"/>
  <c r="M1391" i="3" s="1"/>
  <c r="N1391" i="3" s="1"/>
  <c r="S1390" i="3"/>
  <c r="O1390" i="3"/>
  <c r="N1390" i="3"/>
  <c r="L1390" i="3"/>
  <c r="M1390" i="3" s="1"/>
  <c r="S1389" i="3"/>
  <c r="M1389" i="3"/>
  <c r="N1389" i="3" s="1"/>
  <c r="O1389" i="3" s="1"/>
  <c r="L1389" i="3"/>
  <c r="S1388" i="3"/>
  <c r="L1388" i="3"/>
  <c r="M1388" i="3" s="1"/>
  <c r="N1388" i="3" s="1"/>
  <c r="O1388" i="3" s="1"/>
  <c r="S1387" i="3"/>
  <c r="O1387" i="3"/>
  <c r="N1387" i="3"/>
  <c r="M1387" i="3"/>
  <c r="L1387" i="3"/>
  <c r="S1386" i="3"/>
  <c r="N1386" i="3"/>
  <c r="O1386" i="3" s="1"/>
  <c r="L1386" i="3"/>
  <c r="M1386" i="3" s="1"/>
  <c r="S1385" i="3"/>
  <c r="N1385" i="3"/>
  <c r="O1385" i="3" s="1"/>
  <c r="L1385" i="3"/>
  <c r="M1385" i="3" s="1"/>
  <c r="S1384" i="3"/>
  <c r="L1384" i="3"/>
  <c r="M1384" i="3" s="1"/>
  <c r="N1384" i="3" s="1"/>
  <c r="O1384" i="3" s="1"/>
  <c r="S1383" i="3"/>
  <c r="L1383" i="3"/>
  <c r="M1383" i="3" s="1"/>
  <c r="N1383" i="3" s="1"/>
  <c r="O1383" i="3" s="1"/>
  <c r="S1382" i="3"/>
  <c r="M1382" i="3"/>
  <c r="N1382" i="3" s="1"/>
  <c r="O1382" i="3" s="1"/>
  <c r="L1382" i="3"/>
  <c r="S1381" i="3"/>
  <c r="L1381" i="3"/>
  <c r="M1381" i="3" s="1"/>
  <c r="N1381" i="3" s="1"/>
  <c r="O1381" i="3" s="1"/>
  <c r="S1380" i="3"/>
  <c r="L1380" i="3"/>
  <c r="M1380" i="3" s="1"/>
  <c r="N1380" i="3" s="1"/>
  <c r="O1380" i="3" s="1"/>
  <c r="S1379" i="3"/>
  <c r="L1379" i="3"/>
  <c r="M1379" i="3" s="1"/>
  <c r="N1379" i="3" s="1"/>
  <c r="O1379" i="3" s="1"/>
  <c r="S1378" i="3"/>
  <c r="L1378" i="3"/>
  <c r="M1378" i="3" s="1"/>
  <c r="N1378" i="3" s="1"/>
  <c r="O1378" i="3" s="1"/>
  <c r="S1377" i="3"/>
  <c r="M1377" i="3"/>
  <c r="N1377" i="3" s="1"/>
  <c r="O1377" i="3" s="1"/>
  <c r="L1377" i="3"/>
  <c r="S1376" i="3"/>
  <c r="L1376" i="3"/>
  <c r="M1376" i="3" s="1"/>
  <c r="N1376" i="3" s="1"/>
  <c r="O1376" i="3" s="1"/>
  <c r="S1375" i="3"/>
  <c r="L1375" i="3"/>
  <c r="M1375" i="3" s="1"/>
  <c r="N1375" i="3" s="1"/>
  <c r="O1375" i="3" s="1"/>
  <c r="S1374" i="3"/>
  <c r="N1374" i="3"/>
  <c r="O1374" i="3" s="1"/>
  <c r="M1374" i="3"/>
  <c r="L1374" i="3"/>
  <c r="S1373" i="3"/>
  <c r="O1373" i="3"/>
  <c r="M1373" i="3"/>
  <c r="N1373" i="3" s="1"/>
  <c r="L1373" i="3"/>
  <c r="S1372" i="3"/>
  <c r="L1372" i="3"/>
  <c r="M1372" i="3" s="1"/>
  <c r="N1372" i="3" s="1"/>
  <c r="O1372" i="3" s="1"/>
  <c r="S1371" i="3"/>
  <c r="M1371" i="3"/>
  <c r="N1371" i="3" s="1"/>
  <c r="O1371" i="3" s="1"/>
  <c r="L1371" i="3"/>
  <c r="S1370" i="3"/>
  <c r="N1370" i="3"/>
  <c r="O1370" i="3" s="1"/>
  <c r="L1370" i="3"/>
  <c r="M1370" i="3" s="1"/>
  <c r="S1369" i="3"/>
  <c r="L1369" i="3"/>
  <c r="M1369" i="3" s="1"/>
  <c r="N1369" i="3" s="1"/>
  <c r="O1369" i="3" s="1"/>
  <c r="S1368" i="3"/>
  <c r="N1368" i="3"/>
  <c r="O1368" i="3" s="1"/>
  <c r="M1368" i="3"/>
  <c r="L1368" i="3"/>
  <c r="S1367" i="3"/>
  <c r="L1367" i="3"/>
  <c r="M1367" i="3" s="1"/>
  <c r="N1367" i="3" s="1"/>
  <c r="O1367" i="3" s="1"/>
  <c r="S1366" i="3"/>
  <c r="L1366" i="3"/>
  <c r="M1366" i="3" s="1"/>
  <c r="N1366" i="3" s="1"/>
  <c r="O1366" i="3" s="1"/>
  <c r="S1365" i="3"/>
  <c r="N1365" i="3"/>
  <c r="O1365" i="3" s="1"/>
  <c r="L1365" i="3"/>
  <c r="M1365" i="3" s="1"/>
  <c r="S1364" i="3"/>
  <c r="L1364" i="3"/>
  <c r="M1364" i="3" s="1"/>
  <c r="N1364" i="3" s="1"/>
  <c r="O1364" i="3" s="1"/>
  <c r="S1363" i="3"/>
  <c r="M1363" i="3"/>
  <c r="N1363" i="3" s="1"/>
  <c r="O1363" i="3" s="1"/>
  <c r="L1363" i="3"/>
  <c r="S1362" i="3"/>
  <c r="L1362" i="3"/>
  <c r="M1362" i="3" s="1"/>
  <c r="N1362" i="3" s="1"/>
  <c r="O1362" i="3" s="1"/>
  <c r="S1361" i="3"/>
  <c r="N1361" i="3"/>
  <c r="O1361" i="3" s="1"/>
  <c r="L1361" i="3"/>
  <c r="M1361" i="3" s="1"/>
  <c r="S1360" i="3"/>
  <c r="N1360" i="3"/>
  <c r="O1360" i="3" s="1"/>
  <c r="M1360" i="3"/>
  <c r="L1360" i="3"/>
  <c r="S1359" i="3"/>
  <c r="L1359" i="3"/>
  <c r="M1359" i="3" s="1"/>
  <c r="N1359" i="3" s="1"/>
  <c r="O1359" i="3" s="1"/>
  <c r="S1358" i="3"/>
  <c r="N1358" i="3"/>
  <c r="O1358" i="3" s="1"/>
  <c r="M1358" i="3"/>
  <c r="L1358" i="3"/>
  <c r="S1357" i="3"/>
  <c r="O1357" i="3"/>
  <c r="L1357" i="3"/>
  <c r="M1357" i="3" s="1"/>
  <c r="N1357" i="3" s="1"/>
  <c r="S1356" i="3"/>
  <c r="L1356" i="3"/>
  <c r="M1356" i="3" s="1"/>
  <c r="N1356" i="3" s="1"/>
  <c r="O1356" i="3" s="1"/>
  <c r="S1355" i="3"/>
  <c r="M1355" i="3"/>
  <c r="N1355" i="3" s="1"/>
  <c r="O1355" i="3" s="1"/>
  <c r="L1355" i="3"/>
  <c r="S1354" i="3"/>
  <c r="L1354" i="3"/>
  <c r="M1354" i="3" s="1"/>
  <c r="N1354" i="3" s="1"/>
  <c r="O1354" i="3" s="1"/>
  <c r="S1353" i="3"/>
  <c r="L1353" i="3"/>
  <c r="M1353" i="3" s="1"/>
  <c r="N1353" i="3" s="1"/>
  <c r="O1353" i="3" s="1"/>
  <c r="S1352" i="3"/>
  <c r="N1352" i="3"/>
  <c r="O1352" i="3" s="1"/>
  <c r="M1352" i="3"/>
  <c r="L1352" i="3"/>
  <c r="S1351" i="3"/>
  <c r="L1351" i="3"/>
  <c r="M1351" i="3" s="1"/>
  <c r="N1351" i="3" s="1"/>
  <c r="O1351" i="3" s="1"/>
  <c r="S1350" i="3"/>
  <c r="O1350" i="3"/>
  <c r="N1350" i="3"/>
  <c r="L1350" i="3"/>
  <c r="M1350" i="3" s="1"/>
  <c r="S1349" i="3"/>
  <c r="M1349" i="3"/>
  <c r="N1349" i="3" s="1"/>
  <c r="O1349" i="3" s="1"/>
  <c r="L1349" i="3"/>
  <c r="S1348" i="3"/>
  <c r="L1348" i="3"/>
  <c r="M1348" i="3" s="1"/>
  <c r="N1348" i="3" s="1"/>
  <c r="O1348" i="3" s="1"/>
  <c r="S1347" i="3"/>
  <c r="N1347" i="3"/>
  <c r="O1347" i="3" s="1"/>
  <c r="M1347" i="3"/>
  <c r="L1347" i="3"/>
  <c r="S1346" i="3"/>
  <c r="L1346" i="3"/>
  <c r="M1346" i="3" s="1"/>
  <c r="N1346" i="3" s="1"/>
  <c r="O1346" i="3" s="1"/>
  <c r="S1345" i="3"/>
  <c r="M1345" i="3"/>
  <c r="N1345" i="3" s="1"/>
  <c r="O1345" i="3" s="1"/>
  <c r="L1345" i="3"/>
  <c r="S1344" i="3"/>
  <c r="N1344" i="3"/>
  <c r="O1344" i="3" s="1"/>
  <c r="M1344" i="3"/>
  <c r="L1344" i="3"/>
  <c r="S1343" i="3"/>
  <c r="M1343" i="3"/>
  <c r="N1343" i="3" s="1"/>
  <c r="O1343" i="3" s="1"/>
  <c r="L1343" i="3"/>
  <c r="S1342" i="3"/>
  <c r="L1342" i="3"/>
  <c r="M1342" i="3" s="1"/>
  <c r="N1342" i="3" s="1"/>
  <c r="O1342" i="3" s="1"/>
  <c r="S1341" i="3"/>
  <c r="O1341" i="3"/>
  <c r="L1341" i="3"/>
  <c r="M1341" i="3" s="1"/>
  <c r="N1341" i="3" s="1"/>
  <c r="S1340" i="3"/>
  <c r="M1340" i="3"/>
  <c r="N1340" i="3" s="1"/>
  <c r="O1340" i="3" s="1"/>
  <c r="L1340" i="3"/>
  <c r="S1339" i="3"/>
  <c r="M1339" i="3"/>
  <c r="N1339" i="3" s="1"/>
  <c r="O1339" i="3" s="1"/>
  <c r="L1339" i="3"/>
  <c r="S1338" i="3"/>
  <c r="M1338" i="3"/>
  <c r="N1338" i="3" s="1"/>
  <c r="O1338" i="3" s="1"/>
  <c r="L1338" i="3"/>
  <c r="S1337" i="3"/>
  <c r="L1337" i="3"/>
  <c r="M1337" i="3" s="1"/>
  <c r="N1337" i="3" s="1"/>
  <c r="O1337" i="3" s="1"/>
  <c r="S1336" i="3"/>
  <c r="M1336" i="3"/>
  <c r="N1336" i="3" s="1"/>
  <c r="O1336" i="3" s="1"/>
  <c r="L1336" i="3"/>
  <c r="S1335" i="3"/>
  <c r="M1335" i="3"/>
  <c r="N1335" i="3" s="1"/>
  <c r="O1335" i="3" s="1"/>
  <c r="L1335" i="3"/>
  <c r="S1334" i="3"/>
  <c r="N1334" i="3"/>
  <c r="O1334" i="3" s="1"/>
  <c r="M1334" i="3"/>
  <c r="L1334" i="3"/>
  <c r="S1333" i="3"/>
  <c r="O1333" i="3"/>
  <c r="N1333" i="3"/>
  <c r="M1333" i="3"/>
  <c r="L1333" i="3"/>
  <c r="S1332" i="3"/>
  <c r="L1332" i="3"/>
  <c r="M1332" i="3" s="1"/>
  <c r="N1332" i="3" s="1"/>
  <c r="O1332" i="3" s="1"/>
  <c r="S1331" i="3"/>
  <c r="L1331" i="3"/>
  <c r="M1331" i="3" s="1"/>
  <c r="N1331" i="3" s="1"/>
  <c r="O1331" i="3" s="1"/>
  <c r="S1330" i="3"/>
  <c r="M1330" i="3"/>
  <c r="N1330" i="3" s="1"/>
  <c r="O1330" i="3" s="1"/>
  <c r="L1330" i="3"/>
  <c r="S1329" i="3"/>
  <c r="M1329" i="3"/>
  <c r="N1329" i="3" s="1"/>
  <c r="O1329" i="3" s="1"/>
  <c r="L1329" i="3"/>
  <c r="S1328" i="3"/>
  <c r="M1328" i="3"/>
  <c r="N1328" i="3" s="1"/>
  <c r="O1328" i="3" s="1"/>
  <c r="L1328" i="3"/>
  <c r="S1327" i="3"/>
  <c r="L1327" i="3"/>
  <c r="M1327" i="3" s="1"/>
  <c r="N1327" i="3" s="1"/>
  <c r="O1327" i="3" s="1"/>
  <c r="S1326" i="3"/>
  <c r="M1326" i="3"/>
  <c r="N1326" i="3" s="1"/>
  <c r="O1326" i="3" s="1"/>
  <c r="L1326" i="3"/>
  <c r="S1325" i="3"/>
  <c r="M1325" i="3"/>
  <c r="N1325" i="3" s="1"/>
  <c r="O1325" i="3" s="1"/>
  <c r="L1325" i="3"/>
  <c r="S1324" i="3"/>
  <c r="N1324" i="3"/>
  <c r="O1324" i="3" s="1"/>
  <c r="L1324" i="3"/>
  <c r="M1324" i="3" s="1"/>
  <c r="S1323" i="3"/>
  <c r="N1323" i="3"/>
  <c r="O1323" i="3" s="1"/>
  <c r="L1323" i="3"/>
  <c r="M1323" i="3" s="1"/>
  <c r="S1322" i="3"/>
  <c r="O1322" i="3"/>
  <c r="L1322" i="3"/>
  <c r="M1322" i="3" s="1"/>
  <c r="N1322" i="3" s="1"/>
  <c r="S1321" i="3"/>
  <c r="M1321" i="3"/>
  <c r="N1321" i="3" s="1"/>
  <c r="O1321" i="3" s="1"/>
  <c r="L1321" i="3"/>
  <c r="S1320" i="3"/>
  <c r="L1320" i="3"/>
  <c r="M1320" i="3" s="1"/>
  <c r="N1320" i="3" s="1"/>
  <c r="O1320" i="3" s="1"/>
  <c r="S1319" i="3"/>
  <c r="L1319" i="3"/>
  <c r="M1319" i="3" s="1"/>
  <c r="N1319" i="3" s="1"/>
  <c r="O1319" i="3" s="1"/>
  <c r="S1318" i="3"/>
  <c r="L1318" i="3"/>
  <c r="M1318" i="3" s="1"/>
  <c r="N1318" i="3" s="1"/>
  <c r="O1318" i="3" s="1"/>
  <c r="S1317" i="3"/>
  <c r="O1317" i="3"/>
  <c r="N1317" i="3"/>
  <c r="M1317" i="3"/>
  <c r="L1317" i="3"/>
  <c r="S1316" i="3"/>
  <c r="N1316" i="3"/>
  <c r="O1316" i="3" s="1"/>
  <c r="M1316" i="3"/>
  <c r="L1316" i="3"/>
  <c r="S1315" i="3"/>
  <c r="L1315" i="3"/>
  <c r="M1315" i="3" s="1"/>
  <c r="N1315" i="3" s="1"/>
  <c r="O1315" i="3" s="1"/>
  <c r="S1314" i="3"/>
  <c r="M1314" i="3"/>
  <c r="N1314" i="3" s="1"/>
  <c r="O1314" i="3" s="1"/>
  <c r="L1314" i="3"/>
  <c r="S1313" i="3"/>
  <c r="M1313" i="3"/>
  <c r="N1313" i="3" s="1"/>
  <c r="O1313" i="3" s="1"/>
  <c r="L1313" i="3"/>
  <c r="S1312" i="3"/>
  <c r="M1312" i="3"/>
  <c r="N1312" i="3" s="1"/>
  <c r="O1312" i="3" s="1"/>
  <c r="L1312" i="3"/>
  <c r="S1311" i="3"/>
  <c r="M1311" i="3"/>
  <c r="N1311" i="3" s="1"/>
  <c r="O1311" i="3" s="1"/>
  <c r="L1311" i="3"/>
  <c r="S1310" i="3"/>
  <c r="M1310" i="3"/>
  <c r="N1310" i="3" s="1"/>
  <c r="O1310" i="3" s="1"/>
  <c r="L1310" i="3"/>
  <c r="S1309" i="3"/>
  <c r="L1309" i="3"/>
  <c r="M1309" i="3" s="1"/>
  <c r="N1309" i="3" s="1"/>
  <c r="O1309" i="3" s="1"/>
  <c r="S1308" i="3"/>
  <c r="L1308" i="3"/>
  <c r="M1308" i="3" s="1"/>
  <c r="N1308" i="3" s="1"/>
  <c r="O1308" i="3" s="1"/>
  <c r="S1307" i="3"/>
  <c r="L1307" i="3"/>
  <c r="M1307" i="3" s="1"/>
  <c r="N1307" i="3" s="1"/>
  <c r="O1307" i="3" s="1"/>
  <c r="S1306" i="3"/>
  <c r="M1306" i="3"/>
  <c r="N1306" i="3" s="1"/>
  <c r="O1306" i="3" s="1"/>
  <c r="L1306" i="3"/>
  <c r="S1305" i="3"/>
  <c r="N1305" i="3"/>
  <c r="O1305" i="3" s="1"/>
  <c r="L1305" i="3"/>
  <c r="M1305" i="3" s="1"/>
  <c r="S1304" i="3"/>
  <c r="M1304" i="3"/>
  <c r="N1304" i="3" s="1"/>
  <c r="O1304" i="3" s="1"/>
  <c r="L1304" i="3"/>
  <c r="S1303" i="3"/>
  <c r="L1303" i="3"/>
  <c r="M1303" i="3" s="1"/>
  <c r="N1303" i="3" s="1"/>
  <c r="O1303" i="3" s="1"/>
  <c r="S1302" i="3"/>
  <c r="L1302" i="3"/>
  <c r="M1302" i="3" s="1"/>
  <c r="N1302" i="3" s="1"/>
  <c r="O1302" i="3" s="1"/>
  <c r="S1301" i="3"/>
  <c r="O1301" i="3"/>
  <c r="N1301" i="3"/>
  <c r="M1301" i="3"/>
  <c r="L1301" i="3"/>
  <c r="S1300" i="3"/>
  <c r="N1300" i="3"/>
  <c r="O1300" i="3" s="1"/>
  <c r="L1300" i="3"/>
  <c r="M1300" i="3" s="1"/>
  <c r="S1299" i="3"/>
  <c r="N1299" i="3"/>
  <c r="O1299" i="3" s="1"/>
  <c r="M1299" i="3"/>
  <c r="L1299" i="3"/>
  <c r="S1298" i="3"/>
  <c r="L1298" i="3"/>
  <c r="M1298" i="3" s="1"/>
  <c r="N1298" i="3" s="1"/>
  <c r="O1298" i="3" s="1"/>
  <c r="S1297" i="3"/>
  <c r="L1297" i="3"/>
  <c r="M1297" i="3" s="1"/>
  <c r="N1297" i="3" s="1"/>
  <c r="O1297" i="3" s="1"/>
  <c r="S1296" i="3"/>
  <c r="L1296" i="3"/>
  <c r="M1296" i="3" s="1"/>
  <c r="N1296" i="3" s="1"/>
  <c r="O1296" i="3" s="1"/>
  <c r="S1295" i="3"/>
  <c r="L1295" i="3"/>
  <c r="M1295" i="3" s="1"/>
  <c r="N1295" i="3" s="1"/>
  <c r="O1295" i="3" s="1"/>
  <c r="S1294" i="3"/>
  <c r="N1294" i="3"/>
  <c r="O1294" i="3" s="1"/>
  <c r="M1294" i="3"/>
  <c r="L1294" i="3"/>
  <c r="S1293" i="3"/>
  <c r="O1293" i="3"/>
  <c r="L1293" i="3"/>
  <c r="M1293" i="3" s="1"/>
  <c r="N1293" i="3" s="1"/>
  <c r="S1292" i="3"/>
  <c r="L1292" i="3"/>
  <c r="M1292" i="3" s="1"/>
  <c r="N1292" i="3" s="1"/>
  <c r="O1292" i="3" s="1"/>
  <c r="S1291" i="3"/>
  <c r="O1291" i="3"/>
  <c r="L1291" i="3"/>
  <c r="M1291" i="3" s="1"/>
  <c r="N1291" i="3" s="1"/>
  <c r="S1290" i="3"/>
  <c r="L1290" i="3"/>
  <c r="M1290" i="3" s="1"/>
  <c r="N1290" i="3" s="1"/>
  <c r="O1290" i="3" s="1"/>
  <c r="S1289" i="3"/>
  <c r="L1289" i="3"/>
  <c r="M1289" i="3" s="1"/>
  <c r="N1289" i="3" s="1"/>
  <c r="O1289" i="3" s="1"/>
  <c r="S1288" i="3"/>
  <c r="L1288" i="3"/>
  <c r="M1288" i="3" s="1"/>
  <c r="N1288" i="3" s="1"/>
  <c r="O1288" i="3" s="1"/>
  <c r="S1287" i="3"/>
  <c r="M1287" i="3"/>
  <c r="N1287" i="3" s="1"/>
  <c r="O1287" i="3" s="1"/>
  <c r="L1287" i="3"/>
  <c r="S1286" i="3"/>
  <c r="M1286" i="3"/>
  <c r="N1286" i="3" s="1"/>
  <c r="O1286" i="3" s="1"/>
  <c r="L1286" i="3"/>
  <c r="S1285" i="3"/>
  <c r="M1285" i="3"/>
  <c r="N1285" i="3" s="1"/>
  <c r="O1285" i="3" s="1"/>
  <c r="L1285" i="3"/>
  <c r="S1284" i="3"/>
  <c r="L1284" i="3"/>
  <c r="M1284" i="3" s="1"/>
  <c r="N1284" i="3" s="1"/>
  <c r="O1284" i="3" s="1"/>
  <c r="S1283" i="3"/>
  <c r="M1283" i="3"/>
  <c r="N1283" i="3" s="1"/>
  <c r="O1283" i="3" s="1"/>
  <c r="L1283" i="3"/>
  <c r="S1282" i="3"/>
  <c r="O1282" i="3"/>
  <c r="L1282" i="3"/>
  <c r="M1282" i="3" s="1"/>
  <c r="N1282" i="3" s="1"/>
  <c r="S1281" i="3"/>
  <c r="L1281" i="3"/>
  <c r="M1281" i="3" s="1"/>
  <c r="N1281" i="3" s="1"/>
  <c r="O1281" i="3" s="1"/>
  <c r="S1280" i="3"/>
  <c r="O1280" i="3"/>
  <c r="L1280" i="3"/>
  <c r="M1280" i="3" s="1"/>
  <c r="N1280" i="3" s="1"/>
  <c r="S1279" i="3"/>
  <c r="N1279" i="3"/>
  <c r="O1279" i="3" s="1"/>
  <c r="L1279" i="3"/>
  <c r="M1279" i="3" s="1"/>
  <c r="S1278" i="3"/>
  <c r="L1278" i="3"/>
  <c r="M1278" i="3" s="1"/>
  <c r="N1278" i="3" s="1"/>
  <c r="O1278" i="3" s="1"/>
  <c r="S1277" i="3"/>
  <c r="M1277" i="3"/>
  <c r="N1277" i="3" s="1"/>
  <c r="O1277" i="3" s="1"/>
  <c r="L1277" i="3"/>
  <c r="S1276" i="3"/>
  <c r="L1276" i="3"/>
  <c r="M1276" i="3" s="1"/>
  <c r="N1276" i="3" s="1"/>
  <c r="O1276" i="3" s="1"/>
  <c r="S1275" i="3"/>
  <c r="N1275" i="3"/>
  <c r="O1275" i="3" s="1"/>
  <c r="M1275" i="3"/>
  <c r="L1275" i="3"/>
  <c r="S1274" i="3"/>
  <c r="L1274" i="3"/>
  <c r="M1274" i="3" s="1"/>
  <c r="N1274" i="3" s="1"/>
  <c r="O1274" i="3" s="1"/>
  <c r="S1273" i="3"/>
  <c r="N1273" i="3"/>
  <c r="O1273" i="3" s="1"/>
  <c r="M1273" i="3"/>
  <c r="L1273" i="3"/>
  <c r="S1272" i="3"/>
  <c r="L1272" i="3"/>
  <c r="M1272" i="3" s="1"/>
  <c r="N1272" i="3" s="1"/>
  <c r="O1272" i="3" s="1"/>
  <c r="S1271" i="3"/>
  <c r="N1271" i="3"/>
  <c r="O1271" i="3" s="1"/>
  <c r="M1271" i="3"/>
  <c r="L1271" i="3"/>
  <c r="S1270" i="3"/>
  <c r="O1270" i="3"/>
  <c r="N1270" i="3"/>
  <c r="M1270" i="3"/>
  <c r="L1270" i="3"/>
  <c r="S1269" i="3"/>
  <c r="M1269" i="3"/>
  <c r="N1269" i="3" s="1"/>
  <c r="O1269" i="3" s="1"/>
  <c r="L1269" i="3"/>
  <c r="S1268" i="3"/>
  <c r="L1268" i="3"/>
  <c r="M1268" i="3" s="1"/>
  <c r="N1268" i="3" s="1"/>
  <c r="O1268" i="3" s="1"/>
  <c r="S1267" i="3"/>
  <c r="L1267" i="3"/>
  <c r="M1267" i="3" s="1"/>
  <c r="N1267" i="3" s="1"/>
  <c r="O1267" i="3" s="1"/>
  <c r="S1266" i="3"/>
  <c r="M1266" i="3"/>
  <c r="N1266" i="3" s="1"/>
  <c r="O1266" i="3" s="1"/>
  <c r="L1266" i="3"/>
  <c r="S1265" i="3"/>
  <c r="M1265" i="3"/>
  <c r="N1265" i="3" s="1"/>
  <c r="O1265" i="3" s="1"/>
  <c r="L1265" i="3"/>
  <c r="S1264" i="3"/>
  <c r="L1264" i="3"/>
  <c r="M1264" i="3" s="1"/>
  <c r="N1264" i="3" s="1"/>
  <c r="O1264" i="3" s="1"/>
  <c r="S1263" i="3"/>
  <c r="L1263" i="3"/>
  <c r="M1263" i="3" s="1"/>
  <c r="N1263" i="3" s="1"/>
  <c r="O1263" i="3" s="1"/>
  <c r="S1262" i="3"/>
  <c r="M1262" i="3"/>
  <c r="N1262" i="3" s="1"/>
  <c r="O1262" i="3" s="1"/>
  <c r="L1262" i="3"/>
  <c r="S1261" i="3"/>
  <c r="O1261" i="3"/>
  <c r="L1261" i="3"/>
  <c r="M1261" i="3" s="1"/>
  <c r="N1261" i="3" s="1"/>
  <c r="S1260" i="3"/>
  <c r="M1260" i="3"/>
  <c r="N1260" i="3" s="1"/>
  <c r="O1260" i="3" s="1"/>
  <c r="L1260" i="3"/>
  <c r="S1259" i="3"/>
  <c r="L1259" i="3"/>
  <c r="M1259" i="3" s="1"/>
  <c r="N1259" i="3" s="1"/>
  <c r="O1259" i="3" s="1"/>
  <c r="S1258" i="3"/>
  <c r="O1258" i="3"/>
  <c r="L1258" i="3"/>
  <c r="M1258" i="3" s="1"/>
  <c r="N1258" i="3" s="1"/>
  <c r="S1257" i="3"/>
  <c r="L1257" i="3"/>
  <c r="M1257" i="3" s="1"/>
  <c r="N1257" i="3" s="1"/>
  <c r="O1257" i="3" s="1"/>
  <c r="S1256" i="3"/>
  <c r="N1256" i="3"/>
  <c r="O1256" i="3" s="1"/>
  <c r="M1256" i="3"/>
  <c r="L1256" i="3"/>
  <c r="S1255" i="3"/>
  <c r="L1255" i="3"/>
  <c r="M1255" i="3" s="1"/>
  <c r="N1255" i="3" s="1"/>
  <c r="O1255" i="3" s="1"/>
  <c r="S1254" i="3"/>
  <c r="O1254" i="3"/>
  <c r="L1254" i="3"/>
  <c r="M1254" i="3" s="1"/>
  <c r="N1254" i="3" s="1"/>
  <c r="S1253" i="3"/>
  <c r="O1253" i="3"/>
  <c r="M1253" i="3"/>
  <c r="N1253" i="3" s="1"/>
  <c r="L1253" i="3"/>
  <c r="S1252" i="3"/>
  <c r="O1252" i="3"/>
  <c r="M1252" i="3"/>
  <c r="N1252" i="3" s="1"/>
  <c r="L1252" i="3"/>
  <c r="S1251" i="3"/>
  <c r="M1251" i="3"/>
  <c r="N1251" i="3" s="1"/>
  <c r="O1251" i="3" s="1"/>
  <c r="L1251" i="3"/>
  <c r="S1250" i="3"/>
  <c r="L1250" i="3"/>
  <c r="M1250" i="3" s="1"/>
  <c r="N1250" i="3" s="1"/>
  <c r="O1250" i="3" s="1"/>
  <c r="S1249" i="3"/>
  <c r="L1249" i="3"/>
  <c r="M1249" i="3" s="1"/>
  <c r="N1249" i="3" s="1"/>
  <c r="O1249" i="3" s="1"/>
  <c r="S1248" i="3"/>
  <c r="L1248" i="3"/>
  <c r="M1248" i="3" s="1"/>
  <c r="N1248" i="3" s="1"/>
  <c r="O1248" i="3" s="1"/>
  <c r="S1247" i="3"/>
  <c r="O1247" i="3"/>
  <c r="L1247" i="3"/>
  <c r="M1247" i="3" s="1"/>
  <c r="N1247" i="3" s="1"/>
  <c r="S1246" i="3"/>
  <c r="M1246" i="3"/>
  <c r="N1246" i="3" s="1"/>
  <c r="O1246" i="3" s="1"/>
  <c r="L1246" i="3"/>
  <c r="S1245" i="3"/>
  <c r="L1245" i="3"/>
  <c r="M1245" i="3" s="1"/>
  <c r="N1245" i="3" s="1"/>
  <c r="O1245" i="3" s="1"/>
  <c r="S1244" i="3"/>
  <c r="O1244" i="3"/>
  <c r="N1244" i="3"/>
  <c r="M1244" i="3"/>
  <c r="L1244" i="3"/>
  <c r="S1243" i="3"/>
  <c r="L1243" i="3"/>
  <c r="M1243" i="3" s="1"/>
  <c r="N1243" i="3" s="1"/>
  <c r="O1243" i="3" s="1"/>
  <c r="S1242" i="3"/>
  <c r="M1242" i="3"/>
  <c r="N1242" i="3" s="1"/>
  <c r="O1242" i="3" s="1"/>
  <c r="L1242" i="3"/>
  <c r="S1241" i="3"/>
  <c r="L1241" i="3"/>
  <c r="M1241" i="3" s="1"/>
  <c r="N1241" i="3" s="1"/>
  <c r="O1241" i="3" s="1"/>
  <c r="S1240" i="3"/>
  <c r="N1240" i="3"/>
  <c r="O1240" i="3" s="1"/>
  <c r="M1240" i="3"/>
  <c r="L1240" i="3"/>
  <c r="S1239" i="3"/>
  <c r="N1239" i="3"/>
  <c r="O1239" i="3" s="1"/>
  <c r="L1239" i="3"/>
  <c r="M1239" i="3" s="1"/>
  <c r="S1238" i="3"/>
  <c r="M1238" i="3"/>
  <c r="N1238" i="3" s="1"/>
  <c r="O1238" i="3" s="1"/>
  <c r="L1238" i="3"/>
  <c r="S1237" i="3"/>
  <c r="M1237" i="3"/>
  <c r="N1237" i="3" s="1"/>
  <c r="O1237" i="3" s="1"/>
  <c r="L1237" i="3"/>
  <c r="S1236" i="3"/>
  <c r="N1236" i="3"/>
  <c r="O1236" i="3" s="1"/>
  <c r="M1236" i="3"/>
  <c r="L1236" i="3"/>
  <c r="S1235" i="3"/>
  <c r="L1235" i="3"/>
  <c r="M1235" i="3" s="1"/>
  <c r="N1235" i="3" s="1"/>
  <c r="O1235" i="3" s="1"/>
  <c r="S1234" i="3"/>
  <c r="L1234" i="3"/>
  <c r="M1234" i="3" s="1"/>
  <c r="N1234" i="3" s="1"/>
  <c r="O1234" i="3" s="1"/>
  <c r="S1233" i="3"/>
  <c r="N1233" i="3"/>
  <c r="O1233" i="3" s="1"/>
  <c r="M1233" i="3"/>
  <c r="L1233" i="3"/>
  <c r="S1232" i="3"/>
  <c r="L1232" i="3"/>
  <c r="M1232" i="3" s="1"/>
  <c r="N1232" i="3" s="1"/>
  <c r="O1232" i="3" s="1"/>
  <c r="S1231" i="3"/>
  <c r="N1231" i="3"/>
  <c r="O1231" i="3" s="1"/>
  <c r="M1231" i="3"/>
  <c r="L1231" i="3"/>
  <c r="S1230" i="3"/>
  <c r="M1230" i="3"/>
  <c r="N1230" i="3" s="1"/>
  <c r="O1230" i="3" s="1"/>
  <c r="L1230" i="3"/>
  <c r="S1229" i="3"/>
  <c r="M1229" i="3"/>
  <c r="N1229" i="3" s="1"/>
  <c r="O1229" i="3" s="1"/>
  <c r="L1229" i="3"/>
  <c r="S1228" i="3"/>
  <c r="L1228" i="3"/>
  <c r="M1228" i="3" s="1"/>
  <c r="N1228" i="3" s="1"/>
  <c r="O1228" i="3" s="1"/>
  <c r="S1227" i="3"/>
  <c r="L1227" i="3"/>
  <c r="M1227" i="3" s="1"/>
  <c r="N1227" i="3" s="1"/>
  <c r="O1227" i="3" s="1"/>
  <c r="S1226" i="3"/>
  <c r="M1226" i="3"/>
  <c r="N1226" i="3" s="1"/>
  <c r="O1226" i="3" s="1"/>
  <c r="L1226" i="3"/>
  <c r="S1225" i="3"/>
  <c r="L1225" i="3"/>
  <c r="M1225" i="3" s="1"/>
  <c r="N1225" i="3" s="1"/>
  <c r="O1225" i="3" s="1"/>
  <c r="S1224" i="3"/>
  <c r="L1224" i="3"/>
  <c r="M1224" i="3" s="1"/>
  <c r="N1224" i="3" s="1"/>
  <c r="O1224" i="3" s="1"/>
  <c r="S1223" i="3"/>
  <c r="O1223" i="3"/>
  <c r="N1223" i="3"/>
  <c r="L1223" i="3"/>
  <c r="M1223" i="3" s="1"/>
  <c r="S1222" i="3"/>
  <c r="L1222" i="3"/>
  <c r="M1222" i="3" s="1"/>
  <c r="N1222" i="3" s="1"/>
  <c r="O1222" i="3" s="1"/>
  <c r="S1221" i="3"/>
  <c r="M1221" i="3"/>
  <c r="N1221" i="3" s="1"/>
  <c r="O1221" i="3" s="1"/>
  <c r="L1221" i="3"/>
  <c r="S1220" i="3"/>
  <c r="L1220" i="3"/>
  <c r="M1220" i="3" s="1"/>
  <c r="N1220" i="3" s="1"/>
  <c r="O1220" i="3" s="1"/>
  <c r="S1219" i="3"/>
  <c r="L1219" i="3"/>
  <c r="M1219" i="3" s="1"/>
  <c r="N1219" i="3" s="1"/>
  <c r="O1219" i="3" s="1"/>
  <c r="S1218" i="3"/>
  <c r="N1218" i="3"/>
  <c r="O1218" i="3" s="1"/>
  <c r="M1218" i="3"/>
  <c r="L1218" i="3"/>
  <c r="S1217" i="3"/>
  <c r="L1217" i="3"/>
  <c r="M1217" i="3" s="1"/>
  <c r="N1217" i="3" s="1"/>
  <c r="O1217" i="3" s="1"/>
  <c r="S1216" i="3"/>
  <c r="L1216" i="3"/>
  <c r="M1216" i="3" s="1"/>
  <c r="N1216" i="3" s="1"/>
  <c r="O1216" i="3" s="1"/>
  <c r="S1215" i="3"/>
  <c r="L1215" i="3"/>
  <c r="M1215" i="3" s="1"/>
  <c r="N1215" i="3" s="1"/>
  <c r="O1215" i="3" s="1"/>
  <c r="S1214" i="3"/>
  <c r="L1214" i="3"/>
  <c r="M1214" i="3" s="1"/>
  <c r="N1214" i="3" s="1"/>
  <c r="O1214" i="3" s="1"/>
  <c r="S1213" i="3"/>
  <c r="M1213" i="3"/>
  <c r="N1213" i="3" s="1"/>
  <c r="O1213" i="3" s="1"/>
  <c r="L1213" i="3"/>
  <c r="S1212" i="3"/>
  <c r="L1212" i="3"/>
  <c r="M1212" i="3" s="1"/>
  <c r="N1212" i="3" s="1"/>
  <c r="O1212" i="3" s="1"/>
  <c r="S1211" i="3"/>
  <c r="L1211" i="3"/>
  <c r="M1211" i="3" s="1"/>
  <c r="N1211" i="3" s="1"/>
  <c r="O1211" i="3" s="1"/>
  <c r="S1210" i="3"/>
  <c r="L1210" i="3"/>
  <c r="M1210" i="3" s="1"/>
  <c r="N1210" i="3" s="1"/>
  <c r="O1210" i="3" s="1"/>
  <c r="S1209" i="3"/>
  <c r="L1209" i="3"/>
  <c r="M1209" i="3" s="1"/>
  <c r="N1209" i="3" s="1"/>
  <c r="O1209" i="3" s="1"/>
  <c r="S1208" i="3"/>
  <c r="N1208" i="3"/>
  <c r="O1208" i="3" s="1"/>
  <c r="M1208" i="3"/>
  <c r="L1208" i="3"/>
  <c r="S1207" i="3"/>
  <c r="L1207" i="3"/>
  <c r="M1207" i="3" s="1"/>
  <c r="N1207" i="3" s="1"/>
  <c r="O1207" i="3" s="1"/>
  <c r="S1206" i="3"/>
  <c r="M1206" i="3"/>
  <c r="N1206" i="3" s="1"/>
  <c r="O1206" i="3" s="1"/>
  <c r="L1206" i="3"/>
  <c r="S1205" i="3"/>
  <c r="O1205" i="3"/>
  <c r="M1205" i="3"/>
  <c r="N1205" i="3" s="1"/>
  <c r="L1205" i="3"/>
  <c r="S1204" i="3"/>
  <c r="M1204" i="3"/>
  <c r="N1204" i="3" s="1"/>
  <c r="O1204" i="3" s="1"/>
  <c r="L1204" i="3"/>
  <c r="S1203" i="3"/>
  <c r="M1203" i="3"/>
  <c r="N1203" i="3" s="1"/>
  <c r="O1203" i="3" s="1"/>
  <c r="L1203" i="3"/>
  <c r="S1202" i="3"/>
  <c r="L1202" i="3"/>
  <c r="M1202" i="3" s="1"/>
  <c r="N1202" i="3" s="1"/>
  <c r="O1202" i="3" s="1"/>
  <c r="S1201" i="3"/>
  <c r="N1201" i="3"/>
  <c r="O1201" i="3" s="1"/>
  <c r="M1201" i="3"/>
  <c r="L1201" i="3"/>
  <c r="S1200" i="3"/>
  <c r="L1200" i="3"/>
  <c r="M1200" i="3" s="1"/>
  <c r="N1200" i="3" s="1"/>
  <c r="O1200" i="3" s="1"/>
  <c r="S1199" i="3"/>
  <c r="L1199" i="3"/>
  <c r="M1199" i="3" s="1"/>
  <c r="N1199" i="3" s="1"/>
  <c r="O1199" i="3" s="1"/>
  <c r="S1198" i="3"/>
  <c r="O1198" i="3"/>
  <c r="N1198" i="3"/>
  <c r="M1198" i="3"/>
  <c r="L1198" i="3"/>
  <c r="S1197" i="3"/>
  <c r="N1197" i="3"/>
  <c r="O1197" i="3" s="1"/>
  <c r="M1197" i="3"/>
  <c r="L1197" i="3"/>
  <c r="S1196" i="3"/>
  <c r="N1196" i="3"/>
  <c r="O1196" i="3" s="1"/>
  <c r="M1196" i="3"/>
  <c r="L1196" i="3"/>
  <c r="S1195" i="3"/>
  <c r="L1195" i="3"/>
  <c r="M1195" i="3" s="1"/>
  <c r="N1195" i="3" s="1"/>
  <c r="O1195" i="3" s="1"/>
  <c r="S1194" i="3"/>
  <c r="M1194" i="3"/>
  <c r="N1194" i="3" s="1"/>
  <c r="O1194" i="3" s="1"/>
  <c r="L1194" i="3"/>
  <c r="S1193" i="3"/>
  <c r="L1193" i="3"/>
  <c r="M1193" i="3" s="1"/>
  <c r="N1193" i="3" s="1"/>
  <c r="O1193" i="3" s="1"/>
  <c r="S1192" i="3"/>
  <c r="L1192" i="3"/>
  <c r="M1192" i="3" s="1"/>
  <c r="N1192" i="3" s="1"/>
  <c r="O1192" i="3" s="1"/>
  <c r="S1191" i="3"/>
  <c r="L1191" i="3"/>
  <c r="M1191" i="3" s="1"/>
  <c r="N1191" i="3" s="1"/>
  <c r="O1191" i="3" s="1"/>
  <c r="S1190" i="3"/>
  <c r="M1190" i="3"/>
  <c r="N1190" i="3" s="1"/>
  <c r="O1190" i="3" s="1"/>
  <c r="L1190" i="3"/>
  <c r="S1189" i="3"/>
  <c r="L1189" i="3"/>
  <c r="M1189" i="3" s="1"/>
  <c r="N1189" i="3" s="1"/>
  <c r="O1189" i="3" s="1"/>
  <c r="S1188" i="3"/>
  <c r="L1188" i="3"/>
  <c r="M1188" i="3" s="1"/>
  <c r="N1188" i="3" s="1"/>
  <c r="O1188" i="3" s="1"/>
  <c r="S1187" i="3"/>
  <c r="L1187" i="3"/>
  <c r="M1187" i="3" s="1"/>
  <c r="N1187" i="3" s="1"/>
  <c r="O1187" i="3" s="1"/>
  <c r="S1186" i="3"/>
  <c r="L1186" i="3"/>
  <c r="M1186" i="3" s="1"/>
  <c r="N1186" i="3" s="1"/>
  <c r="O1186" i="3" s="1"/>
  <c r="S1185" i="3"/>
  <c r="N1185" i="3"/>
  <c r="O1185" i="3" s="1"/>
  <c r="M1185" i="3"/>
  <c r="L1185" i="3"/>
  <c r="S1184" i="3"/>
  <c r="L1184" i="3"/>
  <c r="M1184" i="3" s="1"/>
  <c r="N1184" i="3" s="1"/>
  <c r="O1184" i="3" s="1"/>
  <c r="S1183" i="3"/>
  <c r="M1183" i="3"/>
  <c r="N1183" i="3" s="1"/>
  <c r="O1183" i="3" s="1"/>
  <c r="L1183" i="3"/>
  <c r="S1182" i="3"/>
  <c r="L1182" i="3"/>
  <c r="M1182" i="3" s="1"/>
  <c r="N1182" i="3" s="1"/>
  <c r="O1182" i="3" s="1"/>
  <c r="S1181" i="3"/>
  <c r="N1181" i="3"/>
  <c r="O1181" i="3" s="1"/>
  <c r="M1181" i="3"/>
  <c r="L1181" i="3"/>
  <c r="S1180" i="3"/>
  <c r="L1180" i="3"/>
  <c r="M1180" i="3" s="1"/>
  <c r="N1180" i="3" s="1"/>
  <c r="O1180" i="3" s="1"/>
  <c r="S1179" i="3"/>
  <c r="N1179" i="3"/>
  <c r="O1179" i="3" s="1"/>
  <c r="L1179" i="3"/>
  <c r="M1179" i="3" s="1"/>
  <c r="S1178" i="3"/>
  <c r="O1178" i="3"/>
  <c r="L1178" i="3"/>
  <c r="M1178" i="3" s="1"/>
  <c r="N1178" i="3" s="1"/>
  <c r="S1177" i="3"/>
  <c r="L1177" i="3"/>
  <c r="M1177" i="3" s="1"/>
  <c r="N1177" i="3" s="1"/>
  <c r="O1177" i="3" s="1"/>
  <c r="S1176" i="3"/>
  <c r="N1176" i="3"/>
  <c r="O1176" i="3" s="1"/>
  <c r="L1176" i="3"/>
  <c r="M1176" i="3" s="1"/>
  <c r="S1175" i="3"/>
  <c r="L1175" i="3"/>
  <c r="M1175" i="3" s="1"/>
  <c r="N1175" i="3" s="1"/>
  <c r="O1175" i="3" s="1"/>
  <c r="S1174" i="3"/>
  <c r="L1174" i="3"/>
  <c r="M1174" i="3" s="1"/>
  <c r="N1174" i="3" s="1"/>
  <c r="O1174" i="3" s="1"/>
  <c r="S1173" i="3"/>
  <c r="M1173" i="3"/>
  <c r="N1173" i="3" s="1"/>
  <c r="O1173" i="3" s="1"/>
  <c r="L1173" i="3"/>
  <c r="S1172" i="3"/>
  <c r="L1172" i="3"/>
  <c r="M1172" i="3" s="1"/>
  <c r="N1172" i="3" s="1"/>
  <c r="O1172" i="3" s="1"/>
  <c r="S1171" i="3"/>
  <c r="L1171" i="3"/>
  <c r="M1171" i="3" s="1"/>
  <c r="N1171" i="3" s="1"/>
  <c r="O1171" i="3" s="1"/>
  <c r="S1170" i="3"/>
  <c r="L1170" i="3"/>
  <c r="M1170" i="3" s="1"/>
  <c r="N1170" i="3" s="1"/>
  <c r="O1170" i="3" s="1"/>
  <c r="S1169" i="3"/>
  <c r="L1169" i="3"/>
  <c r="M1169" i="3" s="1"/>
  <c r="N1169" i="3" s="1"/>
  <c r="O1169" i="3" s="1"/>
  <c r="S1168" i="3"/>
  <c r="L1168" i="3"/>
  <c r="M1168" i="3" s="1"/>
  <c r="N1168" i="3" s="1"/>
  <c r="O1168" i="3" s="1"/>
  <c r="S1167" i="3"/>
  <c r="M1167" i="3"/>
  <c r="N1167" i="3" s="1"/>
  <c r="O1167" i="3" s="1"/>
  <c r="L1167" i="3"/>
  <c r="S1166" i="3"/>
  <c r="L1166" i="3"/>
  <c r="M1166" i="3" s="1"/>
  <c r="N1166" i="3" s="1"/>
  <c r="O1166" i="3" s="1"/>
  <c r="S1165" i="3"/>
  <c r="M1165" i="3"/>
  <c r="N1165" i="3" s="1"/>
  <c r="O1165" i="3" s="1"/>
  <c r="L1165" i="3"/>
  <c r="S1164" i="3"/>
  <c r="N1164" i="3"/>
  <c r="O1164" i="3" s="1"/>
  <c r="L1164" i="3"/>
  <c r="M1164" i="3" s="1"/>
  <c r="S1163" i="3"/>
  <c r="L1163" i="3"/>
  <c r="M1163" i="3" s="1"/>
  <c r="N1163" i="3" s="1"/>
  <c r="O1163" i="3" s="1"/>
  <c r="S1162" i="3"/>
  <c r="M1162" i="3"/>
  <c r="N1162" i="3" s="1"/>
  <c r="O1162" i="3" s="1"/>
  <c r="L1162" i="3"/>
  <c r="S1161" i="3"/>
  <c r="L1161" i="3"/>
  <c r="M1161" i="3" s="1"/>
  <c r="N1161" i="3" s="1"/>
  <c r="O1161" i="3" s="1"/>
  <c r="S1160" i="3"/>
  <c r="L1160" i="3"/>
  <c r="M1160" i="3" s="1"/>
  <c r="N1160" i="3" s="1"/>
  <c r="O1160" i="3" s="1"/>
  <c r="S1159" i="3"/>
  <c r="N1159" i="3"/>
  <c r="O1159" i="3" s="1"/>
  <c r="M1159" i="3"/>
  <c r="L1159" i="3"/>
  <c r="S1158" i="3"/>
  <c r="N1158" i="3"/>
  <c r="O1158" i="3" s="1"/>
  <c r="L1158" i="3"/>
  <c r="M1158" i="3" s="1"/>
  <c r="S1157" i="3"/>
  <c r="O1157" i="3"/>
  <c r="M1157" i="3"/>
  <c r="N1157" i="3" s="1"/>
  <c r="L1157" i="3"/>
  <c r="S1156" i="3"/>
  <c r="O1156" i="3"/>
  <c r="L1156" i="3"/>
  <c r="M1156" i="3" s="1"/>
  <c r="N1156" i="3" s="1"/>
  <c r="S1155" i="3"/>
  <c r="N1155" i="3"/>
  <c r="O1155" i="3" s="1"/>
  <c r="M1155" i="3"/>
  <c r="L1155" i="3"/>
  <c r="S1154" i="3"/>
  <c r="N1154" i="3"/>
  <c r="O1154" i="3" s="1"/>
  <c r="M1154" i="3"/>
  <c r="L1154" i="3"/>
  <c r="S1153" i="3"/>
  <c r="L1153" i="3"/>
  <c r="M1153" i="3" s="1"/>
  <c r="N1153" i="3" s="1"/>
  <c r="O1153" i="3" s="1"/>
  <c r="S1152" i="3"/>
  <c r="L1152" i="3"/>
  <c r="M1152" i="3" s="1"/>
  <c r="N1152" i="3" s="1"/>
  <c r="O1152" i="3" s="1"/>
  <c r="S1151" i="3"/>
  <c r="O1151" i="3"/>
  <c r="N1151" i="3"/>
  <c r="L1151" i="3"/>
  <c r="M1151" i="3" s="1"/>
  <c r="S1150" i="3"/>
  <c r="O1150" i="3"/>
  <c r="L1150" i="3"/>
  <c r="M1150" i="3" s="1"/>
  <c r="N1150" i="3" s="1"/>
  <c r="S1149" i="3"/>
  <c r="L1149" i="3"/>
  <c r="M1149" i="3" s="1"/>
  <c r="N1149" i="3" s="1"/>
  <c r="O1149" i="3" s="1"/>
  <c r="S1148" i="3"/>
  <c r="N1148" i="3"/>
  <c r="O1148" i="3" s="1"/>
  <c r="L1148" i="3"/>
  <c r="M1148" i="3" s="1"/>
  <c r="S1147" i="3"/>
  <c r="L1147" i="3"/>
  <c r="M1147" i="3" s="1"/>
  <c r="N1147" i="3" s="1"/>
  <c r="O1147" i="3" s="1"/>
  <c r="S1146" i="3"/>
  <c r="L1146" i="3"/>
  <c r="M1146" i="3" s="1"/>
  <c r="N1146" i="3" s="1"/>
  <c r="O1146" i="3" s="1"/>
  <c r="S1145" i="3"/>
  <c r="L1145" i="3"/>
  <c r="M1145" i="3" s="1"/>
  <c r="N1145" i="3" s="1"/>
  <c r="O1145" i="3" s="1"/>
  <c r="S1144" i="3"/>
  <c r="L1144" i="3"/>
  <c r="M1144" i="3" s="1"/>
  <c r="N1144" i="3" s="1"/>
  <c r="O1144" i="3" s="1"/>
  <c r="S1143" i="3"/>
  <c r="L1143" i="3"/>
  <c r="M1143" i="3" s="1"/>
  <c r="N1143" i="3" s="1"/>
  <c r="O1143" i="3" s="1"/>
  <c r="S1142" i="3"/>
  <c r="M1142" i="3"/>
  <c r="N1142" i="3" s="1"/>
  <c r="O1142" i="3" s="1"/>
  <c r="L1142" i="3"/>
  <c r="S1141" i="3"/>
  <c r="L1141" i="3"/>
  <c r="M1141" i="3" s="1"/>
  <c r="N1141" i="3" s="1"/>
  <c r="O1141" i="3" s="1"/>
  <c r="S1140" i="3"/>
  <c r="L1140" i="3"/>
  <c r="M1140" i="3" s="1"/>
  <c r="N1140" i="3" s="1"/>
  <c r="O1140" i="3" s="1"/>
  <c r="S1139" i="3"/>
  <c r="L1139" i="3"/>
  <c r="M1139" i="3" s="1"/>
  <c r="N1139" i="3" s="1"/>
  <c r="O1139" i="3" s="1"/>
  <c r="S1138" i="3"/>
  <c r="L1138" i="3"/>
  <c r="M1138" i="3" s="1"/>
  <c r="N1138" i="3" s="1"/>
  <c r="O1138" i="3" s="1"/>
  <c r="S1137" i="3"/>
  <c r="M1137" i="3"/>
  <c r="N1137" i="3" s="1"/>
  <c r="O1137" i="3" s="1"/>
  <c r="L1137" i="3"/>
  <c r="S1136" i="3"/>
  <c r="N1136" i="3"/>
  <c r="O1136" i="3" s="1"/>
  <c r="L1136" i="3"/>
  <c r="M1136" i="3" s="1"/>
  <c r="S1135" i="3"/>
  <c r="M1135" i="3"/>
  <c r="N1135" i="3" s="1"/>
  <c r="O1135" i="3" s="1"/>
  <c r="L1135" i="3"/>
  <c r="S1134" i="3"/>
  <c r="M1134" i="3"/>
  <c r="N1134" i="3" s="1"/>
  <c r="O1134" i="3" s="1"/>
  <c r="L1134" i="3"/>
  <c r="S1133" i="3"/>
  <c r="N1133" i="3"/>
  <c r="O1133" i="3" s="1"/>
  <c r="M1133" i="3"/>
  <c r="L1133" i="3"/>
  <c r="S1132" i="3"/>
  <c r="O1132" i="3"/>
  <c r="N1132" i="3"/>
  <c r="L1132" i="3"/>
  <c r="M1132" i="3" s="1"/>
  <c r="S1131" i="3"/>
  <c r="M1131" i="3"/>
  <c r="N1131" i="3" s="1"/>
  <c r="O1131" i="3" s="1"/>
  <c r="L1131" i="3"/>
  <c r="S1130" i="3"/>
  <c r="L1130" i="3"/>
  <c r="M1130" i="3" s="1"/>
  <c r="N1130" i="3" s="1"/>
  <c r="O1130" i="3" s="1"/>
  <c r="S1129" i="3"/>
  <c r="O1129" i="3"/>
  <c r="L1129" i="3"/>
  <c r="M1129" i="3" s="1"/>
  <c r="N1129" i="3" s="1"/>
  <c r="S1128" i="3"/>
  <c r="N1128" i="3"/>
  <c r="O1128" i="3" s="1"/>
  <c r="L1128" i="3"/>
  <c r="M1128" i="3" s="1"/>
  <c r="S1127" i="3"/>
  <c r="N1127" i="3"/>
  <c r="O1127" i="3" s="1"/>
  <c r="L1127" i="3"/>
  <c r="M1127" i="3" s="1"/>
  <c r="S1126" i="3"/>
  <c r="M1126" i="3"/>
  <c r="N1126" i="3" s="1"/>
  <c r="O1126" i="3" s="1"/>
  <c r="L1126" i="3"/>
  <c r="S1125" i="3"/>
  <c r="O1125" i="3"/>
  <c r="L1125" i="3"/>
  <c r="M1125" i="3" s="1"/>
  <c r="N1125" i="3" s="1"/>
  <c r="S1124" i="3"/>
  <c r="M1124" i="3"/>
  <c r="N1124" i="3" s="1"/>
  <c r="O1124" i="3" s="1"/>
  <c r="L1124" i="3"/>
  <c r="S1123" i="3"/>
  <c r="L1123" i="3"/>
  <c r="M1123" i="3" s="1"/>
  <c r="N1123" i="3" s="1"/>
  <c r="O1123" i="3" s="1"/>
  <c r="S1122" i="3"/>
  <c r="M1122" i="3"/>
  <c r="N1122" i="3" s="1"/>
  <c r="O1122" i="3" s="1"/>
  <c r="L1122" i="3"/>
  <c r="S1121" i="3"/>
  <c r="L1121" i="3"/>
  <c r="M1121" i="3" s="1"/>
  <c r="N1121" i="3" s="1"/>
  <c r="O1121" i="3" s="1"/>
  <c r="S1120" i="3"/>
  <c r="L1120" i="3"/>
  <c r="M1120" i="3" s="1"/>
  <c r="N1120" i="3" s="1"/>
  <c r="O1120" i="3" s="1"/>
  <c r="S1119" i="3"/>
  <c r="L1119" i="3"/>
  <c r="M1119" i="3" s="1"/>
  <c r="N1119" i="3" s="1"/>
  <c r="O1119" i="3" s="1"/>
  <c r="S1118" i="3"/>
  <c r="M1118" i="3"/>
  <c r="N1118" i="3" s="1"/>
  <c r="O1118" i="3" s="1"/>
  <c r="L1118" i="3"/>
  <c r="S1117" i="3"/>
  <c r="L1117" i="3"/>
  <c r="M1117" i="3" s="1"/>
  <c r="N1117" i="3" s="1"/>
  <c r="O1117" i="3" s="1"/>
  <c r="S1116" i="3"/>
  <c r="M1116" i="3"/>
  <c r="N1116" i="3" s="1"/>
  <c r="O1116" i="3" s="1"/>
  <c r="L1116" i="3"/>
  <c r="S1115" i="3"/>
  <c r="M1115" i="3"/>
  <c r="N1115" i="3" s="1"/>
  <c r="O1115" i="3" s="1"/>
  <c r="L1115" i="3"/>
  <c r="S1114" i="3"/>
  <c r="M1114" i="3"/>
  <c r="N1114" i="3" s="1"/>
  <c r="O1114" i="3" s="1"/>
  <c r="L1114" i="3"/>
  <c r="S1113" i="3"/>
  <c r="L1113" i="3"/>
  <c r="M1113" i="3" s="1"/>
  <c r="N1113" i="3" s="1"/>
  <c r="O1113" i="3" s="1"/>
  <c r="S1112" i="3"/>
  <c r="O1112" i="3"/>
  <c r="L1112" i="3"/>
  <c r="M1112" i="3" s="1"/>
  <c r="N1112" i="3" s="1"/>
  <c r="S1111" i="3"/>
  <c r="L1111" i="3"/>
  <c r="M1111" i="3" s="1"/>
  <c r="N1111" i="3" s="1"/>
  <c r="O1111" i="3" s="1"/>
  <c r="S1110" i="3"/>
  <c r="N1110" i="3"/>
  <c r="O1110" i="3" s="1"/>
  <c r="M1110" i="3"/>
  <c r="L1110" i="3"/>
  <c r="S1109" i="3"/>
  <c r="O1109" i="3"/>
  <c r="N1109" i="3"/>
  <c r="M1109" i="3"/>
  <c r="L1109" i="3"/>
  <c r="S1108" i="3"/>
  <c r="O1108" i="3"/>
  <c r="L1108" i="3"/>
  <c r="M1108" i="3" s="1"/>
  <c r="N1108" i="3" s="1"/>
  <c r="S1107" i="3"/>
  <c r="M1107" i="3"/>
  <c r="N1107" i="3" s="1"/>
  <c r="O1107" i="3" s="1"/>
  <c r="L1107" i="3"/>
  <c r="S1106" i="3"/>
  <c r="L1106" i="3"/>
  <c r="M1106" i="3" s="1"/>
  <c r="N1106" i="3" s="1"/>
  <c r="O1106" i="3" s="1"/>
  <c r="S1105" i="3"/>
  <c r="O1105" i="3"/>
  <c r="N1105" i="3"/>
  <c r="L1105" i="3"/>
  <c r="M1105" i="3" s="1"/>
  <c r="S1104" i="3"/>
  <c r="L1104" i="3"/>
  <c r="M1104" i="3" s="1"/>
  <c r="N1104" i="3" s="1"/>
  <c r="O1104" i="3" s="1"/>
  <c r="S1103" i="3"/>
  <c r="L1103" i="3"/>
  <c r="M1103" i="3" s="1"/>
  <c r="N1103" i="3" s="1"/>
  <c r="O1103" i="3" s="1"/>
  <c r="S1102" i="3"/>
  <c r="M1102" i="3"/>
  <c r="N1102" i="3" s="1"/>
  <c r="O1102" i="3" s="1"/>
  <c r="L1102" i="3"/>
  <c r="S1101" i="3"/>
  <c r="O1101" i="3"/>
  <c r="N1101" i="3"/>
  <c r="M1101" i="3"/>
  <c r="L1101" i="3"/>
  <c r="S1100" i="3"/>
  <c r="N1100" i="3"/>
  <c r="O1100" i="3" s="1"/>
  <c r="M1100" i="3"/>
  <c r="L1100" i="3"/>
  <c r="S1099" i="3"/>
  <c r="O1099" i="3"/>
  <c r="L1099" i="3"/>
  <c r="M1099" i="3" s="1"/>
  <c r="N1099" i="3" s="1"/>
  <c r="S1098" i="3"/>
  <c r="M1098" i="3"/>
  <c r="N1098" i="3" s="1"/>
  <c r="O1098" i="3" s="1"/>
  <c r="L1098" i="3"/>
  <c r="S1097" i="3"/>
  <c r="L1097" i="3"/>
  <c r="M1097" i="3" s="1"/>
  <c r="N1097" i="3" s="1"/>
  <c r="O1097" i="3" s="1"/>
  <c r="S1096" i="3"/>
  <c r="L1096" i="3"/>
  <c r="M1096" i="3" s="1"/>
  <c r="N1096" i="3" s="1"/>
  <c r="O1096" i="3" s="1"/>
  <c r="S1095" i="3"/>
  <c r="M1095" i="3"/>
  <c r="N1095" i="3" s="1"/>
  <c r="O1095" i="3" s="1"/>
  <c r="L1095" i="3"/>
  <c r="S1094" i="3"/>
  <c r="L1094" i="3"/>
  <c r="M1094" i="3" s="1"/>
  <c r="N1094" i="3" s="1"/>
  <c r="O1094" i="3" s="1"/>
  <c r="S1093" i="3"/>
  <c r="L1093" i="3"/>
  <c r="M1093" i="3" s="1"/>
  <c r="N1093" i="3" s="1"/>
  <c r="O1093" i="3" s="1"/>
  <c r="S1092" i="3"/>
  <c r="L1092" i="3"/>
  <c r="M1092" i="3" s="1"/>
  <c r="N1092" i="3" s="1"/>
  <c r="O1092" i="3" s="1"/>
  <c r="S1091" i="3"/>
  <c r="L1091" i="3"/>
  <c r="M1091" i="3" s="1"/>
  <c r="N1091" i="3" s="1"/>
  <c r="O1091" i="3" s="1"/>
  <c r="S1090" i="3"/>
  <c r="L1090" i="3"/>
  <c r="M1090" i="3" s="1"/>
  <c r="N1090" i="3" s="1"/>
  <c r="O1090" i="3" s="1"/>
  <c r="S1089" i="3"/>
  <c r="L1089" i="3"/>
  <c r="M1089" i="3" s="1"/>
  <c r="N1089" i="3" s="1"/>
  <c r="O1089" i="3" s="1"/>
  <c r="S1088" i="3"/>
  <c r="M1088" i="3"/>
  <c r="N1088" i="3" s="1"/>
  <c r="O1088" i="3" s="1"/>
  <c r="L1088" i="3"/>
  <c r="S1087" i="3"/>
  <c r="N1087" i="3"/>
  <c r="O1087" i="3" s="1"/>
  <c r="M1087" i="3"/>
  <c r="L1087" i="3"/>
  <c r="S1086" i="3"/>
  <c r="L1086" i="3"/>
  <c r="M1086" i="3" s="1"/>
  <c r="N1086" i="3" s="1"/>
  <c r="O1086" i="3" s="1"/>
  <c r="S1085" i="3"/>
  <c r="M1085" i="3"/>
  <c r="N1085" i="3" s="1"/>
  <c r="O1085" i="3" s="1"/>
  <c r="L1085" i="3"/>
  <c r="S1084" i="3"/>
  <c r="L1084" i="3"/>
  <c r="M1084" i="3" s="1"/>
  <c r="N1084" i="3" s="1"/>
  <c r="O1084" i="3" s="1"/>
  <c r="S1083" i="3"/>
  <c r="L1083" i="3"/>
  <c r="M1083" i="3" s="1"/>
  <c r="N1083" i="3" s="1"/>
  <c r="O1083" i="3" s="1"/>
  <c r="S1082" i="3"/>
  <c r="M1082" i="3"/>
  <c r="N1082" i="3" s="1"/>
  <c r="O1082" i="3" s="1"/>
  <c r="L1082" i="3"/>
  <c r="S1081" i="3"/>
  <c r="L1081" i="3"/>
  <c r="M1081" i="3" s="1"/>
  <c r="N1081" i="3" s="1"/>
  <c r="O1081" i="3" s="1"/>
  <c r="S1080" i="3"/>
  <c r="L1080" i="3"/>
  <c r="M1080" i="3" s="1"/>
  <c r="N1080" i="3" s="1"/>
  <c r="O1080" i="3" s="1"/>
  <c r="S1079" i="3"/>
  <c r="O1079" i="3"/>
  <c r="L1079" i="3"/>
  <c r="M1079" i="3" s="1"/>
  <c r="N1079" i="3" s="1"/>
  <c r="S1078" i="3"/>
  <c r="L1078" i="3"/>
  <c r="M1078" i="3" s="1"/>
  <c r="N1078" i="3" s="1"/>
  <c r="O1078" i="3" s="1"/>
  <c r="S1077" i="3"/>
  <c r="O1077" i="3"/>
  <c r="N1077" i="3"/>
  <c r="M1077" i="3"/>
  <c r="L1077" i="3"/>
  <c r="S1076" i="3"/>
  <c r="M1076" i="3"/>
  <c r="N1076" i="3" s="1"/>
  <c r="O1076" i="3" s="1"/>
  <c r="L1076" i="3"/>
  <c r="S1075" i="3"/>
  <c r="L1075" i="3"/>
  <c r="M1075" i="3" s="1"/>
  <c r="N1075" i="3" s="1"/>
  <c r="O1075" i="3" s="1"/>
  <c r="S1074" i="3"/>
  <c r="O1074" i="3"/>
  <c r="N1074" i="3"/>
  <c r="M1074" i="3"/>
  <c r="L1074" i="3"/>
  <c r="S1073" i="3"/>
  <c r="N1073" i="3"/>
  <c r="O1073" i="3" s="1"/>
  <c r="L1073" i="3"/>
  <c r="M1073" i="3" s="1"/>
  <c r="S1072" i="3"/>
  <c r="L1072" i="3"/>
  <c r="M1072" i="3" s="1"/>
  <c r="N1072" i="3" s="1"/>
  <c r="O1072" i="3" s="1"/>
  <c r="S1071" i="3"/>
  <c r="N1071" i="3"/>
  <c r="O1071" i="3" s="1"/>
  <c r="M1071" i="3"/>
  <c r="L1071" i="3"/>
  <c r="S1070" i="3"/>
  <c r="M1070" i="3"/>
  <c r="N1070" i="3" s="1"/>
  <c r="O1070" i="3" s="1"/>
  <c r="L1070" i="3"/>
  <c r="S1069" i="3"/>
  <c r="L1069" i="3"/>
  <c r="M1069" i="3" s="1"/>
  <c r="N1069" i="3" s="1"/>
  <c r="O1069" i="3" s="1"/>
  <c r="S1068" i="3"/>
  <c r="M1068" i="3"/>
  <c r="N1068" i="3" s="1"/>
  <c r="O1068" i="3" s="1"/>
  <c r="L1068" i="3"/>
  <c r="S1067" i="3"/>
  <c r="L1067" i="3"/>
  <c r="M1067" i="3" s="1"/>
  <c r="N1067" i="3" s="1"/>
  <c r="O1067" i="3" s="1"/>
  <c r="S1066" i="3"/>
  <c r="L1066" i="3"/>
  <c r="M1066" i="3" s="1"/>
  <c r="N1066" i="3" s="1"/>
  <c r="O1066" i="3" s="1"/>
  <c r="S1065" i="3"/>
  <c r="L1065" i="3"/>
  <c r="M1065" i="3" s="1"/>
  <c r="N1065" i="3" s="1"/>
  <c r="O1065" i="3" s="1"/>
  <c r="S1064" i="3"/>
  <c r="M1064" i="3"/>
  <c r="N1064" i="3" s="1"/>
  <c r="O1064" i="3" s="1"/>
  <c r="L1064" i="3"/>
  <c r="S1063" i="3"/>
  <c r="L1063" i="3"/>
  <c r="M1063" i="3" s="1"/>
  <c r="N1063" i="3" s="1"/>
  <c r="O1063" i="3" s="1"/>
  <c r="S1062" i="3"/>
  <c r="M1062" i="3"/>
  <c r="N1062" i="3" s="1"/>
  <c r="O1062" i="3" s="1"/>
  <c r="L1062" i="3"/>
  <c r="S1061" i="3"/>
  <c r="O1061" i="3"/>
  <c r="M1061" i="3"/>
  <c r="N1061" i="3" s="1"/>
  <c r="L1061" i="3"/>
  <c r="S1060" i="3"/>
  <c r="M1060" i="3"/>
  <c r="N1060" i="3" s="1"/>
  <c r="O1060" i="3" s="1"/>
  <c r="L1060" i="3"/>
  <c r="S1059" i="3"/>
  <c r="L1059" i="3"/>
  <c r="M1059" i="3" s="1"/>
  <c r="N1059" i="3" s="1"/>
  <c r="O1059" i="3" s="1"/>
  <c r="S1058" i="3"/>
  <c r="N1058" i="3"/>
  <c r="O1058" i="3" s="1"/>
  <c r="M1058" i="3"/>
  <c r="L1058" i="3"/>
  <c r="S1057" i="3"/>
  <c r="M1057" i="3"/>
  <c r="N1057" i="3" s="1"/>
  <c r="O1057" i="3" s="1"/>
  <c r="L1057" i="3"/>
  <c r="S1056" i="3"/>
  <c r="N1056" i="3"/>
  <c r="O1056" i="3" s="1"/>
  <c r="L1056" i="3"/>
  <c r="M1056" i="3" s="1"/>
  <c r="S1055" i="3"/>
  <c r="L1055" i="3"/>
  <c r="M1055" i="3" s="1"/>
  <c r="N1055" i="3" s="1"/>
  <c r="O1055" i="3" s="1"/>
  <c r="S1054" i="3"/>
  <c r="L1054" i="3"/>
  <c r="M1054" i="3" s="1"/>
  <c r="N1054" i="3" s="1"/>
  <c r="O1054" i="3" s="1"/>
  <c r="S1053" i="3"/>
  <c r="N1053" i="3"/>
  <c r="O1053" i="3" s="1"/>
  <c r="M1053" i="3"/>
  <c r="L1053" i="3"/>
  <c r="S1052" i="3"/>
  <c r="O1052" i="3"/>
  <c r="L1052" i="3"/>
  <c r="M1052" i="3" s="1"/>
  <c r="N1052" i="3" s="1"/>
  <c r="S1051" i="3"/>
  <c r="L1051" i="3"/>
  <c r="M1051" i="3" s="1"/>
  <c r="N1051" i="3" s="1"/>
  <c r="O1051" i="3" s="1"/>
  <c r="S1050" i="3"/>
  <c r="L1050" i="3"/>
  <c r="M1050" i="3" s="1"/>
  <c r="N1050" i="3" s="1"/>
  <c r="O1050" i="3" s="1"/>
  <c r="S1049" i="3"/>
  <c r="N1049" i="3"/>
  <c r="O1049" i="3" s="1"/>
  <c r="L1049" i="3"/>
  <c r="M1049" i="3" s="1"/>
  <c r="S1048" i="3"/>
  <c r="L1048" i="3"/>
  <c r="M1048" i="3" s="1"/>
  <c r="N1048" i="3" s="1"/>
  <c r="O1048" i="3" s="1"/>
  <c r="S1047" i="3"/>
  <c r="L1047" i="3"/>
  <c r="M1047" i="3" s="1"/>
  <c r="N1047" i="3" s="1"/>
  <c r="O1047" i="3" s="1"/>
  <c r="S1046" i="3"/>
  <c r="M1046" i="3"/>
  <c r="N1046" i="3" s="1"/>
  <c r="O1046" i="3" s="1"/>
  <c r="L1046" i="3"/>
  <c r="S1045" i="3"/>
  <c r="L1045" i="3"/>
  <c r="M1045" i="3" s="1"/>
  <c r="N1045" i="3" s="1"/>
  <c r="O1045" i="3" s="1"/>
  <c r="S1044" i="3"/>
  <c r="L1044" i="3"/>
  <c r="M1044" i="3" s="1"/>
  <c r="N1044" i="3" s="1"/>
  <c r="O1044" i="3" s="1"/>
  <c r="S1043" i="3"/>
  <c r="L1043" i="3"/>
  <c r="M1043" i="3" s="1"/>
  <c r="N1043" i="3" s="1"/>
  <c r="O1043" i="3" s="1"/>
  <c r="S1042" i="3"/>
  <c r="L1042" i="3"/>
  <c r="M1042" i="3" s="1"/>
  <c r="N1042" i="3" s="1"/>
  <c r="O1042" i="3" s="1"/>
  <c r="S1041" i="3"/>
  <c r="M1041" i="3"/>
  <c r="N1041" i="3" s="1"/>
  <c r="O1041" i="3" s="1"/>
  <c r="L1041" i="3"/>
  <c r="S1040" i="3"/>
  <c r="L1040" i="3"/>
  <c r="M1040" i="3" s="1"/>
  <c r="N1040" i="3" s="1"/>
  <c r="O1040" i="3" s="1"/>
  <c r="S1039" i="3"/>
  <c r="L1039" i="3"/>
  <c r="M1039" i="3" s="1"/>
  <c r="N1039" i="3" s="1"/>
  <c r="O1039" i="3" s="1"/>
  <c r="S1038" i="3"/>
  <c r="N1038" i="3"/>
  <c r="O1038" i="3" s="1"/>
  <c r="M1038" i="3"/>
  <c r="L1038" i="3"/>
  <c r="S1037" i="3"/>
  <c r="N1037" i="3"/>
  <c r="O1037" i="3" s="1"/>
  <c r="M1037" i="3"/>
  <c r="L1037" i="3"/>
  <c r="S1036" i="3"/>
  <c r="L1036" i="3"/>
  <c r="M1036" i="3" s="1"/>
  <c r="N1036" i="3" s="1"/>
  <c r="O1036" i="3" s="1"/>
  <c r="S1035" i="3"/>
  <c r="O1035" i="3"/>
  <c r="L1035" i="3"/>
  <c r="M1035" i="3" s="1"/>
  <c r="N1035" i="3" s="1"/>
  <c r="S1034" i="3"/>
  <c r="O1034" i="3"/>
  <c r="N1034" i="3"/>
  <c r="L1034" i="3"/>
  <c r="M1034" i="3" s="1"/>
  <c r="S1033" i="3"/>
  <c r="L1033" i="3"/>
  <c r="M1033" i="3" s="1"/>
  <c r="N1033" i="3" s="1"/>
  <c r="O1033" i="3" s="1"/>
  <c r="S1032" i="3"/>
  <c r="L1032" i="3"/>
  <c r="M1032" i="3" s="1"/>
  <c r="N1032" i="3" s="1"/>
  <c r="O1032" i="3" s="1"/>
  <c r="S1031" i="3"/>
  <c r="L1031" i="3"/>
  <c r="M1031" i="3" s="1"/>
  <c r="N1031" i="3" s="1"/>
  <c r="O1031" i="3" s="1"/>
  <c r="S1030" i="3"/>
  <c r="N1030" i="3"/>
  <c r="O1030" i="3" s="1"/>
  <c r="M1030" i="3"/>
  <c r="L1030" i="3"/>
  <c r="S1029" i="3"/>
  <c r="N1029" i="3"/>
  <c r="O1029" i="3" s="1"/>
  <c r="M1029" i="3"/>
  <c r="L1029" i="3"/>
  <c r="S1028" i="3"/>
  <c r="L1028" i="3"/>
  <c r="M1028" i="3" s="1"/>
  <c r="N1028" i="3" s="1"/>
  <c r="O1028" i="3" s="1"/>
  <c r="S1027" i="3"/>
  <c r="O1027" i="3"/>
  <c r="L1027" i="3"/>
  <c r="M1027" i="3" s="1"/>
  <c r="N1027" i="3" s="1"/>
  <c r="S1026" i="3"/>
  <c r="L1026" i="3"/>
  <c r="M1026" i="3" s="1"/>
  <c r="N1026" i="3" s="1"/>
  <c r="O1026" i="3" s="1"/>
  <c r="S1025" i="3"/>
  <c r="M1025" i="3"/>
  <c r="N1025" i="3" s="1"/>
  <c r="O1025" i="3" s="1"/>
  <c r="L1025" i="3"/>
  <c r="S1024" i="3"/>
  <c r="L1024" i="3"/>
  <c r="M1024" i="3" s="1"/>
  <c r="N1024" i="3" s="1"/>
  <c r="O1024" i="3" s="1"/>
  <c r="S1023" i="3"/>
  <c r="L1023" i="3"/>
  <c r="M1023" i="3" s="1"/>
  <c r="N1023" i="3" s="1"/>
  <c r="O1023" i="3" s="1"/>
  <c r="S1022" i="3"/>
  <c r="M1022" i="3"/>
  <c r="N1022" i="3" s="1"/>
  <c r="O1022" i="3" s="1"/>
  <c r="L1022" i="3"/>
  <c r="S1021" i="3"/>
  <c r="L1021" i="3"/>
  <c r="M1021" i="3" s="1"/>
  <c r="N1021" i="3" s="1"/>
  <c r="O1021" i="3" s="1"/>
  <c r="S1020" i="3"/>
  <c r="L1020" i="3"/>
  <c r="M1020" i="3" s="1"/>
  <c r="N1020" i="3" s="1"/>
  <c r="O1020" i="3" s="1"/>
  <c r="S1019" i="3"/>
  <c r="L1019" i="3"/>
  <c r="M1019" i="3" s="1"/>
  <c r="N1019" i="3" s="1"/>
  <c r="O1019" i="3" s="1"/>
  <c r="S1018" i="3"/>
  <c r="M1018" i="3"/>
  <c r="N1018" i="3" s="1"/>
  <c r="O1018" i="3" s="1"/>
  <c r="L1018" i="3"/>
  <c r="S1017" i="3"/>
  <c r="L1017" i="3"/>
  <c r="M1017" i="3" s="1"/>
  <c r="N1017" i="3" s="1"/>
  <c r="O1017" i="3" s="1"/>
  <c r="S1016" i="3"/>
  <c r="O1016" i="3"/>
  <c r="M1016" i="3"/>
  <c r="N1016" i="3" s="1"/>
  <c r="L1016" i="3"/>
  <c r="S1015" i="3"/>
  <c r="L1015" i="3"/>
  <c r="M1015" i="3" s="1"/>
  <c r="N1015" i="3" s="1"/>
  <c r="O1015" i="3" s="1"/>
  <c r="S1014" i="3"/>
  <c r="L1014" i="3"/>
  <c r="M1014" i="3" s="1"/>
  <c r="N1014" i="3" s="1"/>
  <c r="O1014" i="3" s="1"/>
  <c r="S1013" i="3"/>
  <c r="O1013" i="3"/>
  <c r="N1013" i="3"/>
  <c r="M1013" i="3"/>
  <c r="L1013" i="3"/>
  <c r="S1012" i="3"/>
  <c r="L1012" i="3"/>
  <c r="M1012" i="3" s="1"/>
  <c r="N1012" i="3" s="1"/>
  <c r="O1012" i="3" s="1"/>
  <c r="S1011" i="3"/>
  <c r="N1011" i="3"/>
  <c r="O1011" i="3" s="1"/>
  <c r="M1011" i="3"/>
  <c r="L1011" i="3"/>
  <c r="S1010" i="3"/>
  <c r="L1010" i="3"/>
  <c r="M1010" i="3" s="1"/>
  <c r="N1010" i="3" s="1"/>
  <c r="O1010" i="3" s="1"/>
  <c r="S1009" i="3"/>
  <c r="M1009" i="3"/>
  <c r="N1009" i="3" s="1"/>
  <c r="O1009" i="3" s="1"/>
  <c r="L1009" i="3"/>
  <c r="S1008" i="3"/>
  <c r="L1008" i="3"/>
  <c r="M1008" i="3" s="1"/>
  <c r="N1008" i="3" s="1"/>
  <c r="O1008" i="3" s="1"/>
  <c r="S1007" i="3"/>
  <c r="L1007" i="3"/>
  <c r="M1007" i="3" s="1"/>
  <c r="N1007" i="3" s="1"/>
  <c r="O1007" i="3" s="1"/>
  <c r="S1006" i="3"/>
  <c r="N1006" i="3"/>
  <c r="O1006" i="3" s="1"/>
  <c r="M1006" i="3"/>
  <c r="L1006" i="3"/>
  <c r="S1005" i="3"/>
  <c r="L1005" i="3"/>
  <c r="M1005" i="3" s="1"/>
  <c r="N1005" i="3" s="1"/>
  <c r="O1005" i="3" s="1"/>
  <c r="S1004" i="3"/>
  <c r="O1004" i="3"/>
  <c r="L1004" i="3"/>
  <c r="M1004" i="3" s="1"/>
  <c r="N1004" i="3" s="1"/>
  <c r="S1003" i="3"/>
  <c r="L1003" i="3"/>
  <c r="M1003" i="3" s="1"/>
  <c r="N1003" i="3" s="1"/>
  <c r="O1003" i="3" s="1"/>
  <c r="S1002" i="3"/>
  <c r="M1002" i="3"/>
  <c r="N1002" i="3" s="1"/>
  <c r="O1002" i="3" s="1"/>
  <c r="L1002" i="3"/>
  <c r="S1001" i="3"/>
  <c r="L1001" i="3"/>
  <c r="M1001" i="3" s="1"/>
  <c r="N1001" i="3" s="1"/>
  <c r="O1001" i="3" s="1"/>
  <c r="S1000" i="3"/>
  <c r="L1000" i="3"/>
  <c r="M1000" i="3" s="1"/>
  <c r="N1000" i="3" s="1"/>
  <c r="O1000" i="3" s="1"/>
  <c r="S999" i="3"/>
  <c r="O999" i="3"/>
  <c r="L999" i="3"/>
  <c r="M999" i="3" s="1"/>
  <c r="N999" i="3" s="1"/>
  <c r="S998" i="3"/>
  <c r="M998" i="3"/>
  <c r="N998" i="3" s="1"/>
  <c r="O998" i="3" s="1"/>
  <c r="L998" i="3"/>
  <c r="S997" i="3"/>
  <c r="N997" i="3"/>
  <c r="O997" i="3" s="1"/>
  <c r="L997" i="3"/>
  <c r="M997" i="3" s="1"/>
  <c r="S996" i="3"/>
  <c r="L996" i="3"/>
  <c r="M996" i="3" s="1"/>
  <c r="N996" i="3" s="1"/>
  <c r="O996" i="3" s="1"/>
  <c r="S995" i="3"/>
  <c r="L995" i="3"/>
  <c r="M995" i="3" s="1"/>
  <c r="N995" i="3" s="1"/>
  <c r="O995" i="3" s="1"/>
  <c r="S994" i="3"/>
  <c r="M994" i="3"/>
  <c r="N994" i="3" s="1"/>
  <c r="O994" i="3" s="1"/>
  <c r="L994" i="3"/>
  <c r="S993" i="3"/>
  <c r="M993" i="3"/>
  <c r="N993" i="3" s="1"/>
  <c r="O993" i="3" s="1"/>
  <c r="L993" i="3"/>
  <c r="S992" i="3"/>
  <c r="L992" i="3"/>
  <c r="M992" i="3" s="1"/>
  <c r="N992" i="3" s="1"/>
  <c r="O992" i="3" s="1"/>
  <c r="S991" i="3"/>
  <c r="M991" i="3"/>
  <c r="N991" i="3" s="1"/>
  <c r="O991" i="3" s="1"/>
  <c r="L991" i="3"/>
  <c r="S990" i="3"/>
  <c r="N990" i="3"/>
  <c r="O990" i="3" s="1"/>
  <c r="L990" i="3"/>
  <c r="M990" i="3" s="1"/>
  <c r="S989" i="3"/>
  <c r="O989" i="3"/>
  <c r="N989" i="3"/>
  <c r="M989" i="3"/>
  <c r="L989" i="3"/>
  <c r="S988" i="3"/>
  <c r="L988" i="3"/>
  <c r="M988" i="3" s="1"/>
  <c r="N988" i="3" s="1"/>
  <c r="O988" i="3" s="1"/>
  <c r="S987" i="3"/>
  <c r="M987" i="3"/>
  <c r="N987" i="3" s="1"/>
  <c r="O987" i="3" s="1"/>
  <c r="L987" i="3"/>
  <c r="S986" i="3"/>
  <c r="L986" i="3"/>
  <c r="M986" i="3" s="1"/>
  <c r="N986" i="3" s="1"/>
  <c r="O986" i="3" s="1"/>
  <c r="S985" i="3"/>
  <c r="L985" i="3"/>
  <c r="M985" i="3" s="1"/>
  <c r="N985" i="3" s="1"/>
  <c r="O985" i="3" s="1"/>
  <c r="S984" i="3"/>
  <c r="L984" i="3"/>
  <c r="M984" i="3" s="1"/>
  <c r="N984" i="3" s="1"/>
  <c r="O984" i="3" s="1"/>
  <c r="S983" i="3"/>
  <c r="M983" i="3"/>
  <c r="N983" i="3" s="1"/>
  <c r="O983" i="3" s="1"/>
  <c r="L983" i="3"/>
  <c r="S982" i="3"/>
  <c r="N982" i="3"/>
  <c r="O982" i="3" s="1"/>
  <c r="M982" i="3"/>
  <c r="L982" i="3"/>
  <c r="S981" i="3"/>
  <c r="L981" i="3"/>
  <c r="M981" i="3" s="1"/>
  <c r="N981" i="3" s="1"/>
  <c r="O981" i="3" s="1"/>
  <c r="S980" i="3"/>
  <c r="M980" i="3"/>
  <c r="N980" i="3" s="1"/>
  <c r="O980" i="3" s="1"/>
  <c r="L980" i="3"/>
  <c r="S979" i="3"/>
  <c r="L979" i="3"/>
  <c r="M979" i="3" s="1"/>
  <c r="N979" i="3" s="1"/>
  <c r="O979" i="3" s="1"/>
  <c r="S978" i="3"/>
  <c r="M978" i="3"/>
  <c r="N978" i="3" s="1"/>
  <c r="O978" i="3" s="1"/>
  <c r="L978" i="3"/>
  <c r="S977" i="3"/>
  <c r="M977" i="3"/>
  <c r="N977" i="3" s="1"/>
  <c r="O977" i="3" s="1"/>
  <c r="L977" i="3"/>
  <c r="S976" i="3"/>
  <c r="M976" i="3"/>
  <c r="N976" i="3" s="1"/>
  <c r="O976" i="3" s="1"/>
  <c r="L976" i="3"/>
  <c r="S975" i="3"/>
  <c r="M975" i="3"/>
  <c r="N975" i="3" s="1"/>
  <c r="O975" i="3" s="1"/>
  <c r="L975" i="3"/>
  <c r="S974" i="3"/>
  <c r="N974" i="3"/>
  <c r="O974" i="3" s="1"/>
  <c r="L974" i="3"/>
  <c r="M974" i="3" s="1"/>
  <c r="S973" i="3"/>
  <c r="N973" i="3"/>
  <c r="O973" i="3" s="1"/>
  <c r="L973" i="3"/>
  <c r="M973" i="3" s="1"/>
  <c r="S972" i="3"/>
  <c r="M972" i="3"/>
  <c r="N972" i="3" s="1"/>
  <c r="O972" i="3" s="1"/>
  <c r="L972" i="3"/>
  <c r="S971" i="3"/>
  <c r="N971" i="3"/>
  <c r="O971" i="3" s="1"/>
  <c r="M971" i="3"/>
  <c r="L971" i="3"/>
  <c r="S970" i="3"/>
  <c r="L970" i="3"/>
  <c r="M970" i="3" s="1"/>
  <c r="N970" i="3" s="1"/>
  <c r="O970" i="3" s="1"/>
  <c r="S969" i="3"/>
  <c r="L969" i="3"/>
  <c r="M969" i="3" s="1"/>
  <c r="N969" i="3" s="1"/>
  <c r="O969" i="3" s="1"/>
  <c r="S968" i="3"/>
  <c r="M968" i="3"/>
  <c r="N968" i="3" s="1"/>
  <c r="O968" i="3" s="1"/>
  <c r="L968" i="3"/>
  <c r="S967" i="3"/>
  <c r="L967" i="3"/>
  <c r="M967" i="3" s="1"/>
  <c r="N967" i="3" s="1"/>
  <c r="O967" i="3" s="1"/>
  <c r="S966" i="3"/>
  <c r="L966" i="3"/>
  <c r="M966" i="3" s="1"/>
  <c r="N966" i="3" s="1"/>
  <c r="O966" i="3" s="1"/>
  <c r="S965" i="3"/>
  <c r="N965" i="3"/>
  <c r="O965" i="3" s="1"/>
  <c r="M965" i="3"/>
  <c r="L965" i="3"/>
  <c r="S964" i="3"/>
  <c r="L964" i="3"/>
  <c r="M964" i="3" s="1"/>
  <c r="N964" i="3" s="1"/>
  <c r="O964" i="3" s="1"/>
  <c r="S963" i="3"/>
  <c r="L963" i="3"/>
  <c r="M963" i="3" s="1"/>
  <c r="N963" i="3" s="1"/>
  <c r="O963" i="3" s="1"/>
  <c r="S962" i="3"/>
  <c r="L962" i="3"/>
  <c r="M962" i="3" s="1"/>
  <c r="N962" i="3" s="1"/>
  <c r="O962" i="3" s="1"/>
  <c r="S961" i="3"/>
  <c r="M961" i="3"/>
  <c r="N961" i="3" s="1"/>
  <c r="O961" i="3" s="1"/>
  <c r="L961" i="3"/>
  <c r="S960" i="3"/>
  <c r="L960" i="3"/>
  <c r="M960" i="3" s="1"/>
  <c r="N960" i="3" s="1"/>
  <c r="O960" i="3" s="1"/>
  <c r="S959" i="3"/>
  <c r="O959" i="3"/>
  <c r="N959" i="3"/>
  <c r="L959" i="3"/>
  <c r="M959" i="3" s="1"/>
  <c r="S958" i="3"/>
  <c r="N958" i="3"/>
  <c r="O958" i="3" s="1"/>
  <c r="L958" i="3"/>
  <c r="M958" i="3" s="1"/>
  <c r="S957" i="3"/>
  <c r="L957" i="3"/>
  <c r="M957" i="3" s="1"/>
  <c r="N957" i="3" s="1"/>
  <c r="O957" i="3" s="1"/>
  <c r="S956" i="3"/>
  <c r="O956" i="3"/>
  <c r="L956" i="3"/>
  <c r="M956" i="3" s="1"/>
  <c r="N956" i="3" s="1"/>
  <c r="S955" i="3"/>
  <c r="L955" i="3"/>
  <c r="M955" i="3" s="1"/>
  <c r="N955" i="3" s="1"/>
  <c r="O955" i="3" s="1"/>
  <c r="S954" i="3"/>
  <c r="N954" i="3"/>
  <c r="O954" i="3" s="1"/>
  <c r="M954" i="3"/>
  <c r="L954" i="3"/>
  <c r="S953" i="3"/>
  <c r="M953" i="3"/>
  <c r="N953" i="3" s="1"/>
  <c r="O953" i="3" s="1"/>
  <c r="L953" i="3"/>
  <c r="S952" i="3"/>
  <c r="M952" i="3"/>
  <c r="N952" i="3" s="1"/>
  <c r="O952" i="3" s="1"/>
  <c r="L952" i="3"/>
  <c r="S951" i="3"/>
  <c r="M951" i="3"/>
  <c r="N951" i="3" s="1"/>
  <c r="O951" i="3" s="1"/>
  <c r="L951" i="3"/>
  <c r="S950" i="3"/>
  <c r="L950" i="3"/>
  <c r="M950" i="3" s="1"/>
  <c r="N950" i="3" s="1"/>
  <c r="O950" i="3" s="1"/>
  <c r="S949" i="3"/>
  <c r="M949" i="3"/>
  <c r="N949" i="3" s="1"/>
  <c r="O949" i="3" s="1"/>
  <c r="L949" i="3"/>
  <c r="S948" i="3"/>
  <c r="L948" i="3"/>
  <c r="M948" i="3" s="1"/>
  <c r="N948" i="3" s="1"/>
  <c r="O948" i="3" s="1"/>
  <c r="S947" i="3"/>
  <c r="L947" i="3"/>
  <c r="M947" i="3" s="1"/>
  <c r="N947" i="3" s="1"/>
  <c r="O947" i="3" s="1"/>
  <c r="S946" i="3"/>
  <c r="L946" i="3"/>
  <c r="M946" i="3" s="1"/>
  <c r="N946" i="3" s="1"/>
  <c r="O946" i="3" s="1"/>
  <c r="S945" i="3"/>
  <c r="N945" i="3"/>
  <c r="O945" i="3" s="1"/>
  <c r="M945" i="3"/>
  <c r="L945" i="3"/>
  <c r="S944" i="3"/>
  <c r="L944" i="3"/>
  <c r="M944" i="3" s="1"/>
  <c r="N944" i="3" s="1"/>
  <c r="O944" i="3" s="1"/>
  <c r="S943" i="3"/>
  <c r="L943" i="3"/>
  <c r="M943" i="3" s="1"/>
  <c r="N943" i="3" s="1"/>
  <c r="O943" i="3" s="1"/>
  <c r="S942" i="3"/>
  <c r="L942" i="3"/>
  <c r="M942" i="3" s="1"/>
  <c r="N942" i="3" s="1"/>
  <c r="O942" i="3" s="1"/>
  <c r="S941" i="3"/>
  <c r="M941" i="3"/>
  <c r="N941" i="3" s="1"/>
  <c r="O941" i="3" s="1"/>
  <c r="L941" i="3"/>
  <c r="S940" i="3"/>
  <c r="M940" i="3"/>
  <c r="N940" i="3" s="1"/>
  <c r="O940" i="3" s="1"/>
  <c r="L940" i="3"/>
  <c r="S939" i="3"/>
  <c r="M939" i="3"/>
  <c r="N939" i="3" s="1"/>
  <c r="O939" i="3" s="1"/>
  <c r="L939" i="3"/>
  <c r="S938" i="3"/>
  <c r="N938" i="3"/>
  <c r="O938" i="3" s="1"/>
  <c r="M938" i="3"/>
  <c r="L938" i="3"/>
  <c r="S937" i="3"/>
  <c r="M937" i="3"/>
  <c r="N937" i="3" s="1"/>
  <c r="O937" i="3" s="1"/>
  <c r="L937" i="3"/>
  <c r="S936" i="3"/>
  <c r="L936" i="3"/>
  <c r="M936" i="3" s="1"/>
  <c r="N936" i="3" s="1"/>
  <c r="O936" i="3" s="1"/>
  <c r="S935" i="3"/>
  <c r="L935" i="3"/>
  <c r="M935" i="3" s="1"/>
  <c r="N935" i="3" s="1"/>
  <c r="O935" i="3" s="1"/>
  <c r="S934" i="3"/>
  <c r="O934" i="3"/>
  <c r="N934" i="3"/>
  <c r="M934" i="3"/>
  <c r="L934" i="3"/>
  <c r="S933" i="3"/>
  <c r="L933" i="3"/>
  <c r="M933" i="3" s="1"/>
  <c r="N933" i="3" s="1"/>
  <c r="O933" i="3" s="1"/>
  <c r="S932" i="3"/>
  <c r="L932" i="3"/>
  <c r="M932" i="3" s="1"/>
  <c r="N932" i="3" s="1"/>
  <c r="O932" i="3" s="1"/>
  <c r="S931" i="3"/>
  <c r="M931" i="3"/>
  <c r="N931" i="3" s="1"/>
  <c r="O931" i="3" s="1"/>
  <c r="L931" i="3"/>
  <c r="S930" i="3"/>
  <c r="M930" i="3"/>
  <c r="N930" i="3" s="1"/>
  <c r="O930" i="3" s="1"/>
  <c r="L930" i="3"/>
  <c r="S929" i="3"/>
  <c r="M929" i="3"/>
  <c r="N929" i="3" s="1"/>
  <c r="O929" i="3" s="1"/>
  <c r="L929" i="3"/>
  <c r="S928" i="3"/>
  <c r="N928" i="3"/>
  <c r="O928" i="3" s="1"/>
  <c r="L928" i="3"/>
  <c r="M928" i="3" s="1"/>
  <c r="S927" i="3"/>
  <c r="M927" i="3"/>
  <c r="N927" i="3" s="1"/>
  <c r="O927" i="3" s="1"/>
  <c r="L927" i="3"/>
  <c r="S926" i="3"/>
  <c r="M926" i="3"/>
  <c r="N926" i="3" s="1"/>
  <c r="O926" i="3" s="1"/>
  <c r="L926" i="3"/>
  <c r="S925" i="3"/>
  <c r="L925" i="3"/>
  <c r="M925" i="3" s="1"/>
  <c r="N925" i="3" s="1"/>
  <c r="O925" i="3" s="1"/>
  <c r="S924" i="3"/>
  <c r="L924" i="3"/>
  <c r="M924" i="3" s="1"/>
  <c r="N924" i="3" s="1"/>
  <c r="O924" i="3" s="1"/>
  <c r="S923" i="3"/>
  <c r="M923" i="3"/>
  <c r="N923" i="3" s="1"/>
  <c r="O923" i="3" s="1"/>
  <c r="L923" i="3"/>
  <c r="S922" i="3"/>
  <c r="L922" i="3"/>
  <c r="M922" i="3" s="1"/>
  <c r="N922" i="3" s="1"/>
  <c r="O922" i="3" s="1"/>
  <c r="S921" i="3"/>
  <c r="L921" i="3"/>
  <c r="M921" i="3" s="1"/>
  <c r="N921" i="3" s="1"/>
  <c r="O921" i="3" s="1"/>
  <c r="S920" i="3"/>
  <c r="L920" i="3"/>
  <c r="M920" i="3" s="1"/>
  <c r="N920" i="3" s="1"/>
  <c r="O920" i="3" s="1"/>
  <c r="S919" i="3"/>
  <c r="M919" i="3"/>
  <c r="N919" i="3" s="1"/>
  <c r="O919" i="3" s="1"/>
  <c r="L919" i="3"/>
  <c r="S918" i="3"/>
  <c r="M918" i="3"/>
  <c r="N918" i="3" s="1"/>
  <c r="O918" i="3" s="1"/>
  <c r="L918" i="3"/>
  <c r="S917" i="3"/>
  <c r="M917" i="3"/>
  <c r="N917" i="3" s="1"/>
  <c r="O917" i="3" s="1"/>
  <c r="L917" i="3"/>
  <c r="S916" i="3"/>
  <c r="O916" i="3"/>
  <c r="N916" i="3"/>
  <c r="L916" i="3"/>
  <c r="M916" i="3" s="1"/>
  <c r="S915" i="3"/>
  <c r="M915" i="3"/>
  <c r="N915" i="3" s="1"/>
  <c r="O915" i="3" s="1"/>
  <c r="L915" i="3"/>
  <c r="S914" i="3"/>
  <c r="L914" i="3"/>
  <c r="M914" i="3" s="1"/>
  <c r="N914" i="3" s="1"/>
  <c r="O914" i="3" s="1"/>
  <c r="S913" i="3"/>
  <c r="L913" i="3"/>
  <c r="M913" i="3" s="1"/>
  <c r="N913" i="3" s="1"/>
  <c r="O913" i="3" s="1"/>
  <c r="S912" i="3"/>
  <c r="N912" i="3"/>
  <c r="O912" i="3" s="1"/>
  <c r="L912" i="3"/>
  <c r="M912" i="3" s="1"/>
  <c r="S911" i="3"/>
  <c r="M911" i="3"/>
  <c r="N911" i="3" s="1"/>
  <c r="O911" i="3" s="1"/>
  <c r="L911" i="3"/>
  <c r="S910" i="3"/>
  <c r="L910" i="3"/>
  <c r="M910" i="3" s="1"/>
  <c r="N910" i="3" s="1"/>
  <c r="O910" i="3" s="1"/>
  <c r="S909" i="3"/>
  <c r="M909" i="3"/>
  <c r="N909" i="3" s="1"/>
  <c r="O909" i="3" s="1"/>
  <c r="L909" i="3"/>
  <c r="S908" i="3"/>
  <c r="L908" i="3"/>
  <c r="M908" i="3" s="1"/>
  <c r="N908" i="3" s="1"/>
  <c r="O908" i="3" s="1"/>
  <c r="S907" i="3"/>
  <c r="L907" i="3"/>
  <c r="M907" i="3" s="1"/>
  <c r="N907" i="3" s="1"/>
  <c r="O907" i="3" s="1"/>
  <c r="S906" i="3"/>
  <c r="L906" i="3"/>
  <c r="M906" i="3" s="1"/>
  <c r="N906" i="3" s="1"/>
  <c r="O906" i="3" s="1"/>
  <c r="S905" i="3"/>
  <c r="L905" i="3"/>
  <c r="M905" i="3" s="1"/>
  <c r="N905" i="3" s="1"/>
  <c r="O905" i="3" s="1"/>
  <c r="S904" i="3"/>
  <c r="M904" i="3"/>
  <c r="N904" i="3" s="1"/>
  <c r="O904" i="3" s="1"/>
  <c r="L904" i="3"/>
  <c r="S903" i="3"/>
  <c r="L903" i="3"/>
  <c r="M903" i="3" s="1"/>
  <c r="N903" i="3" s="1"/>
  <c r="O903" i="3" s="1"/>
  <c r="S902" i="3"/>
  <c r="M902" i="3"/>
  <c r="N902" i="3" s="1"/>
  <c r="O902" i="3" s="1"/>
  <c r="L902" i="3"/>
  <c r="S901" i="3"/>
  <c r="O901" i="3"/>
  <c r="N901" i="3"/>
  <c r="M901" i="3"/>
  <c r="L901" i="3"/>
  <c r="S900" i="3"/>
  <c r="L900" i="3"/>
  <c r="M900" i="3" s="1"/>
  <c r="N900" i="3" s="1"/>
  <c r="O900" i="3" s="1"/>
  <c r="S899" i="3"/>
  <c r="L899" i="3"/>
  <c r="M899" i="3" s="1"/>
  <c r="N899" i="3" s="1"/>
  <c r="O899" i="3" s="1"/>
  <c r="S898" i="3"/>
  <c r="L898" i="3"/>
  <c r="M898" i="3" s="1"/>
  <c r="N898" i="3" s="1"/>
  <c r="O898" i="3" s="1"/>
  <c r="S897" i="3"/>
  <c r="M897" i="3"/>
  <c r="N897" i="3" s="1"/>
  <c r="O897" i="3" s="1"/>
  <c r="L897" i="3"/>
  <c r="S896" i="3"/>
  <c r="M896" i="3"/>
  <c r="N896" i="3" s="1"/>
  <c r="O896" i="3" s="1"/>
  <c r="L896" i="3"/>
  <c r="S895" i="3"/>
  <c r="M895" i="3"/>
  <c r="N895" i="3" s="1"/>
  <c r="O895" i="3" s="1"/>
  <c r="L895" i="3"/>
  <c r="S894" i="3"/>
  <c r="L894" i="3"/>
  <c r="M894" i="3" s="1"/>
  <c r="N894" i="3" s="1"/>
  <c r="O894" i="3" s="1"/>
  <c r="S893" i="3"/>
  <c r="M893" i="3"/>
  <c r="N893" i="3" s="1"/>
  <c r="O893" i="3" s="1"/>
  <c r="L893" i="3"/>
  <c r="S892" i="3"/>
  <c r="L892" i="3"/>
  <c r="M892" i="3" s="1"/>
  <c r="N892" i="3" s="1"/>
  <c r="O892" i="3" s="1"/>
  <c r="S891" i="3"/>
  <c r="O891" i="3"/>
  <c r="M891" i="3"/>
  <c r="N891" i="3" s="1"/>
  <c r="L891" i="3"/>
  <c r="S890" i="3"/>
  <c r="L890" i="3"/>
  <c r="M890" i="3" s="1"/>
  <c r="N890" i="3" s="1"/>
  <c r="O890" i="3" s="1"/>
  <c r="S889" i="3"/>
  <c r="L889" i="3"/>
  <c r="M889" i="3" s="1"/>
  <c r="N889" i="3" s="1"/>
  <c r="O889" i="3" s="1"/>
  <c r="S888" i="3"/>
  <c r="L888" i="3"/>
  <c r="M888" i="3" s="1"/>
  <c r="N888" i="3" s="1"/>
  <c r="O888" i="3" s="1"/>
  <c r="S887" i="3"/>
  <c r="M887" i="3"/>
  <c r="N887" i="3" s="1"/>
  <c r="O887" i="3" s="1"/>
  <c r="L887" i="3"/>
  <c r="S886" i="3"/>
  <c r="M886" i="3"/>
  <c r="N886" i="3" s="1"/>
  <c r="O886" i="3" s="1"/>
  <c r="L886" i="3"/>
  <c r="S885" i="3"/>
  <c r="O885" i="3"/>
  <c r="N885" i="3"/>
  <c r="L885" i="3"/>
  <c r="M885" i="3" s="1"/>
  <c r="S884" i="3"/>
  <c r="L884" i="3"/>
  <c r="M884" i="3" s="1"/>
  <c r="N884" i="3" s="1"/>
  <c r="O884" i="3" s="1"/>
  <c r="S883" i="3"/>
  <c r="M883" i="3"/>
  <c r="N883" i="3" s="1"/>
  <c r="O883" i="3" s="1"/>
  <c r="L883" i="3"/>
  <c r="S882" i="3"/>
  <c r="O882" i="3"/>
  <c r="L882" i="3"/>
  <c r="M882" i="3" s="1"/>
  <c r="N882" i="3" s="1"/>
  <c r="S881" i="3"/>
  <c r="N881" i="3"/>
  <c r="O881" i="3" s="1"/>
  <c r="L881" i="3"/>
  <c r="M881" i="3" s="1"/>
  <c r="S880" i="3"/>
  <c r="N880" i="3"/>
  <c r="O880" i="3" s="1"/>
  <c r="M880" i="3"/>
  <c r="L880" i="3"/>
  <c r="S879" i="3"/>
  <c r="L879" i="3"/>
  <c r="M879" i="3" s="1"/>
  <c r="N879" i="3" s="1"/>
  <c r="O879" i="3" s="1"/>
  <c r="S878" i="3"/>
  <c r="N878" i="3"/>
  <c r="O878" i="3" s="1"/>
  <c r="M878" i="3"/>
  <c r="L878" i="3"/>
  <c r="S877" i="3"/>
  <c r="N877" i="3"/>
  <c r="O877" i="3" s="1"/>
  <c r="L877" i="3"/>
  <c r="M877" i="3" s="1"/>
  <c r="S876" i="3"/>
  <c r="M876" i="3"/>
  <c r="N876" i="3" s="1"/>
  <c r="O876" i="3" s="1"/>
  <c r="L876" i="3"/>
  <c r="S875" i="3"/>
  <c r="M875" i="3"/>
  <c r="N875" i="3" s="1"/>
  <c r="O875" i="3" s="1"/>
  <c r="L875" i="3"/>
  <c r="S874" i="3"/>
  <c r="N874" i="3"/>
  <c r="O874" i="3" s="1"/>
  <c r="L874" i="3"/>
  <c r="M874" i="3" s="1"/>
  <c r="S873" i="3"/>
  <c r="L873" i="3"/>
  <c r="M873" i="3" s="1"/>
  <c r="N873" i="3" s="1"/>
  <c r="O873" i="3" s="1"/>
  <c r="S872" i="3"/>
  <c r="L872" i="3"/>
  <c r="M872" i="3" s="1"/>
  <c r="N872" i="3" s="1"/>
  <c r="O872" i="3" s="1"/>
  <c r="S871" i="3"/>
  <c r="L871" i="3"/>
  <c r="M871" i="3" s="1"/>
  <c r="N871" i="3" s="1"/>
  <c r="O871" i="3" s="1"/>
  <c r="S870" i="3"/>
  <c r="N870" i="3"/>
  <c r="O870" i="3" s="1"/>
  <c r="M870" i="3"/>
  <c r="L870" i="3"/>
  <c r="S869" i="3"/>
  <c r="N869" i="3"/>
  <c r="O869" i="3" s="1"/>
  <c r="M869" i="3"/>
  <c r="L869" i="3"/>
  <c r="S868" i="3"/>
  <c r="L868" i="3"/>
  <c r="M868" i="3" s="1"/>
  <c r="N868" i="3" s="1"/>
  <c r="O868" i="3" s="1"/>
  <c r="S867" i="3"/>
  <c r="O867" i="3"/>
  <c r="N867" i="3"/>
  <c r="L867" i="3"/>
  <c r="M867" i="3" s="1"/>
  <c r="S866" i="3"/>
  <c r="M866" i="3"/>
  <c r="N866" i="3" s="1"/>
  <c r="O866" i="3" s="1"/>
  <c r="L866" i="3"/>
  <c r="S865" i="3"/>
  <c r="M865" i="3"/>
  <c r="N865" i="3" s="1"/>
  <c r="O865" i="3" s="1"/>
  <c r="L865" i="3"/>
  <c r="S864" i="3"/>
  <c r="L864" i="3"/>
  <c r="M864" i="3" s="1"/>
  <c r="N864" i="3" s="1"/>
  <c r="O864" i="3" s="1"/>
  <c r="S863" i="3"/>
  <c r="M863" i="3"/>
  <c r="N863" i="3" s="1"/>
  <c r="O863" i="3" s="1"/>
  <c r="L863" i="3"/>
  <c r="S862" i="3"/>
  <c r="M862" i="3"/>
  <c r="N862" i="3" s="1"/>
  <c r="O862" i="3" s="1"/>
  <c r="L862" i="3"/>
  <c r="S861" i="3"/>
  <c r="M861" i="3"/>
  <c r="N861" i="3" s="1"/>
  <c r="O861" i="3" s="1"/>
  <c r="L861" i="3"/>
  <c r="S860" i="3"/>
  <c r="M860" i="3"/>
  <c r="N860" i="3" s="1"/>
  <c r="O860" i="3" s="1"/>
  <c r="L860" i="3"/>
  <c r="S859" i="3"/>
  <c r="L859" i="3"/>
  <c r="M859" i="3" s="1"/>
  <c r="N859" i="3" s="1"/>
  <c r="O859" i="3" s="1"/>
  <c r="S858" i="3"/>
  <c r="L858" i="3"/>
  <c r="M858" i="3" s="1"/>
  <c r="N858" i="3" s="1"/>
  <c r="O858" i="3" s="1"/>
  <c r="S857" i="3"/>
  <c r="M857" i="3"/>
  <c r="N857" i="3" s="1"/>
  <c r="O857" i="3" s="1"/>
  <c r="L857" i="3"/>
  <c r="S856" i="3"/>
  <c r="L856" i="3"/>
  <c r="M856" i="3" s="1"/>
  <c r="N856" i="3" s="1"/>
  <c r="O856" i="3" s="1"/>
  <c r="S855" i="3"/>
  <c r="M855" i="3"/>
  <c r="N855" i="3" s="1"/>
  <c r="O855" i="3" s="1"/>
  <c r="L855" i="3"/>
  <c r="S854" i="3"/>
  <c r="M854" i="3"/>
  <c r="N854" i="3" s="1"/>
  <c r="O854" i="3" s="1"/>
  <c r="L854" i="3"/>
  <c r="S853" i="3"/>
  <c r="M853" i="3"/>
  <c r="N853" i="3" s="1"/>
  <c r="O853" i="3" s="1"/>
  <c r="L853" i="3"/>
  <c r="S852" i="3"/>
  <c r="M852" i="3"/>
  <c r="N852" i="3" s="1"/>
  <c r="O852" i="3" s="1"/>
  <c r="L852" i="3"/>
  <c r="S851" i="3"/>
  <c r="L851" i="3"/>
  <c r="M851" i="3" s="1"/>
  <c r="N851" i="3" s="1"/>
  <c r="O851" i="3" s="1"/>
  <c r="S850" i="3"/>
  <c r="L850" i="3"/>
  <c r="M850" i="3" s="1"/>
  <c r="N850" i="3" s="1"/>
  <c r="O850" i="3" s="1"/>
  <c r="S849" i="3"/>
  <c r="L849" i="3"/>
  <c r="M849" i="3" s="1"/>
  <c r="N849" i="3" s="1"/>
  <c r="O849" i="3" s="1"/>
  <c r="S848" i="3"/>
  <c r="L848" i="3"/>
  <c r="M848" i="3" s="1"/>
  <c r="N848" i="3" s="1"/>
  <c r="O848" i="3" s="1"/>
  <c r="S847" i="3"/>
  <c r="M847" i="3"/>
  <c r="N847" i="3" s="1"/>
  <c r="O847" i="3" s="1"/>
  <c r="L847" i="3"/>
  <c r="S846" i="3"/>
  <c r="L846" i="3"/>
  <c r="M846" i="3" s="1"/>
  <c r="N846" i="3" s="1"/>
  <c r="O846" i="3" s="1"/>
  <c r="S845" i="3"/>
  <c r="N845" i="3"/>
  <c r="O845" i="3" s="1"/>
  <c r="M845" i="3"/>
  <c r="L845" i="3"/>
  <c r="S844" i="3"/>
  <c r="L844" i="3"/>
  <c r="M844" i="3" s="1"/>
  <c r="N844" i="3" s="1"/>
  <c r="O844" i="3" s="1"/>
  <c r="S843" i="3"/>
  <c r="L843" i="3"/>
  <c r="M843" i="3" s="1"/>
  <c r="N843" i="3" s="1"/>
  <c r="O843" i="3" s="1"/>
  <c r="S842" i="3"/>
  <c r="M842" i="3"/>
  <c r="N842" i="3" s="1"/>
  <c r="O842" i="3" s="1"/>
  <c r="L842" i="3"/>
  <c r="S841" i="3"/>
  <c r="O841" i="3"/>
  <c r="N841" i="3"/>
  <c r="L841" i="3"/>
  <c r="M841" i="3" s="1"/>
  <c r="S840" i="3"/>
  <c r="L840" i="3"/>
  <c r="M840" i="3" s="1"/>
  <c r="N840" i="3" s="1"/>
  <c r="O840" i="3" s="1"/>
  <c r="S839" i="3"/>
  <c r="L839" i="3"/>
  <c r="M839" i="3" s="1"/>
  <c r="N839" i="3" s="1"/>
  <c r="O839" i="3" s="1"/>
  <c r="S838" i="3"/>
  <c r="L838" i="3"/>
  <c r="M838" i="3" s="1"/>
  <c r="N838" i="3" s="1"/>
  <c r="O838" i="3" s="1"/>
  <c r="S837" i="3"/>
  <c r="L837" i="3"/>
  <c r="M837" i="3" s="1"/>
  <c r="N837" i="3" s="1"/>
  <c r="O837" i="3" s="1"/>
  <c r="S836" i="3"/>
  <c r="M836" i="3"/>
  <c r="N836" i="3" s="1"/>
  <c r="O836" i="3" s="1"/>
  <c r="L836" i="3"/>
  <c r="S835" i="3"/>
  <c r="L835" i="3"/>
  <c r="M835" i="3" s="1"/>
  <c r="N835" i="3" s="1"/>
  <c r="O835" i="3" s="1"/>
  <c r="S834" i="3"/>
  <c r="L834" i="3"/>
  <c r="M834" i="3" s="1"/>
  <c r="N834" i="3" s="1"/>
  <c r="O834" i="3" s="1"/>
  <c r="S833" i="3"/>
  <c r="L833" i="3"/>
  <c r="M833" i="3" s="1"/>
  <c r="N833" i="3" s="1"/>
  <c r="O833" i="3" s="1"/>
  <c r="S832" i="3"/>
  <c r="O832" i="3"/>
  <c r="N832" i="3"/>
  <c r="M832" i="3"/>
  <c r="L832" i="3"/>
  <c r="S831" i="3"/>
  <c r="N831" i="3"/>
  <c r="O831" i="3" s="1"/>
  <c r="M831" i="3"/>
  <c r="L831" i="3"/>
  <c r="S830" i="3"/>
  <c r="L830" i="3"/>
  <c r="M830" i="3" s="1"/>
  <c r="N830" i="3" s="1"/>
  <c r="O830" i="3" s="1"/>
  <c r="S829" i="3"/>
  <c r="L829" i="3"/>
  <c r="M829" i="3" s="1"/>
  <c r="N829" i="3" s="1"/>
  <c r="O829" i="3" s="1"/>
  <c r="S828" i="3"/>
  <c r="M828" i="3"/>
  <c r="N828" i="3" s="1"/>
  <c r="O828" i="3" s="1"/>
  <c r="L828" i="3"/>
  <c r="S827" i="3"/>
  <c r="L827" i="3"/>
  <c r="M827" i="3" s="1"/>
  <c r="N827" i="3" s="1"/>
  <c r="O827" i="3" s="1"/>
  <c r="S826" i="3"/>
  <c r="L826" i="3"/>
  <c r="M826" i="3" s="1"/>
  <c r="N826" i="3" s="1"/>
  <c r="O826" i="3" s="1"/>
  <c r="S825" i="3"/>
  <c r="L825" i="3"/>
  <c r="M825" i="3" s="1"/>
  <c r="N825" i="3" s="1"/>
  <c r="O825" i="3" s="1"/>
  <c r="S824" i="3"/>
  <c r="N824" i="3"/>
  <c r="O824" i="3" s="1"/>
  <c r="M824" i="3"/>
  <c r="L824" i="3"/>
  <c r="S823" i="3"/>
  <c r="M823" i="3"/>
  <c r="N823" i="3" s="1"/>
  <c r="O823" i="3" s="1"/>
  <c r="L823" i="3"/>
  <c r="S822" i="3"/>
  <c r="L822" i="3"/>
  <c r="M822" i="3" s="1"/>
  <c r="N822" i="3" s="1"/>
  <c r="O822" i="3" s="1"/>
  <c r="S821" i="3"/>
  <c r="M821" i="3"/>
  <c r="N821" i="3" s="1"/>
  <c r="O821" i="3" s="1"/>
  <c r="L821" i="3"/>
  <c r="S820" i="3"/>
  <c r="L820" i="3"/>
  <c r="M820" i="3" s="1"/>
  <c r="N820" i="3" s="1"/>
  <c r="O820" i="3" s="1"/>
  <c r="S819" i="3"/>
  <c r="L819" i="3"/>
  <c r="M819" i="3" s="1"/>
  <c r="N819" i="3" s="1"/>
  <c r="O819" i="3" s="1"/>
  <c r="S818" i="3"/>
  <c r="M818" i="3"/>
  <c r="N818" i="3" s="1"/>
  <c r="O818" i="3" s="1"/>
  <c r="L818" i="3"/>
  <c r="S817" i="3"/>
  <c r="O817" i="3"/>
  <c r="N817" i="3"/>
  <c r="L817" i="3"/>
  <c r="M817" i="3" s="1"/>
  <c r="S816" i="3"/>
  <c r="L816" i="3"/>
  <c r="M816" i="3" s="1"/>
  <c r="N816" i="3" s="1"/>
  <c r="O816" i="3" s="1"/>
  <c r="S815" i="3"/>
  <c r="L815" i="3"/>
  <c r="M815" i="3" s="1"/>
  <c r="N815" i="3" s="1"/>
  <c r="O815" i="3" s="1"/>
  <c r="S814" i="3"/>
  <c r="L814" i="3"/>
  <c r="M814" i="3" s="1"/>
  <c r="N814" i="3" s="1"/>
  <c r="O814" i="3" s="1"/>
  <c r="S813" i="3"/>
  <c r="O813" i="3"/>
  <c r="L813" i="3"/>
  <c r="M813" i="3" s="1"/>
  <c r="N813" i="3" s="1"/>
  <c r="S812" i="3"/>
  <c r="L812" i="3"/>
  <c r="M812" i="3" s="1"/>
  <c r="N812" i="3" s="1"/>
  <c r="O812" i="3" s="1"/>
  <c r="S811" i="3"/>
  <c r="O811" i="3"/>
  <c r="M811" i="3"/>
  <c r="N811" i="3" s="1"/>
  <c r="L811" i="3"/>
  <c r="S810" i="3"/>
  <c r="N810" i="3"/>
  <c r="O810" i="3" s="1"/>
  <c r="M810" i="3"/>
  <c r="L810" i="3"/>
  <c r="S809" i="3"/>
  <c r="L809" i="3"/>
  <c r="M809" i="3" s="1"/>
  <c r="N809" i="3" s="1"/>
  <c r="O809" i="3" s="1"/>
  <c r="S808" i="3"/>
  <c r="L808" i="3"/>
  <c r="M808" i="3" s="1"/>
  <c r="N808" i="3" s="1"/>
  <c r="O808" i="3" s="1"/>
  <c r="S807" i="3"/>
  <c r="L807" i="3"/>
  <c r="M807" i="3" s="1"/>
  <c r="N807" i="3" s="1"/>
  <c r="O807" i="3" s="1"/>
  <c r="S806" i="3"/>
  <c r="L806" i="3"/>
  <c r="M806" i="3" s="1"/>
  <c r="N806" i="3" s="1"/>
  <c r="O806" i="3" s="1"/>
  <c r="S805" i="3"/>
  <c r="L805" i="3"/>
  <c r="M805" i="3" s="1"/>
  <c r="N805" i="3" s="1"/>
  <c r="O805" i="3" s="1"/>
  <c r="S804" i="3"/>
  <c r="N804" i="3"/>
  <c r="O804" i="3" s="1"/>
  <c r="L804" i="3"/>
  <c r="M804" i="3" s="1"/>
  <c r="S803" i="3"/>
  <c r="M803" i="3"/>
  <c r="N803" i="3" s="1"/>
  <c r="O803" i="3" s="1"/>
  <c r="L803" i="3"/>
  <c r="S802" i="3"/>
  <c r="O802" i="3"/>
  <c r="N802" i="3"/>
  <c r="M802" i="3"/>
  <c r="L802" i="3"/>
  <c r="S801" i="3"/>
  <c r="M801" i="3"/>
  <c r="N801" i="3" s="1"/>
  <c r="O801" i="3" s="1"/>
  <c r="L801" i="3"/>
  <c r="S800" i="3"/>
  <c r="L800" i="3"/>
  <c r="M800" i="3" s="1"/>
  <c r="N800" i="3" s="1"/>
  <c r="O800" i="3" s="1"/>
  <c r="S799" i="3"/>
  <c r="M799" i="3"/>
  <c r="N799" i="3" s="1"/>
  <c r="O799" i="3" s="1"/>
  <c r="L799" i="3"/>
  <c r="S798" i="3"/>
  <c r="N798" i="3"/>
  <c r="O798" i="3" s="1"/>
  <c r="M798" i="3"/>
  <c r="L798" i="3"/>
  <c r="S797" i="3"/>
  <c r="M797" i="3"/>
  <c r="N797" i="3" s="1"/>
  <c r="O797" i="3" s="1"/>
  <c r="L797" i="3"/>
  <c r="S796" i="3"/>
  <c r="L796" i="3"/>
  <c r="M796" i="3" s="1"/>
  <c r="N796" i="3" s="1"/>
  <c r="O796" i="3" s="1"/>
  <c r="S795" i="3"/>
  <c r="M795" i="3"/>
  <c r="N795" i="3" s="1"/>
  <c r="O795" i="3" s="1"/>
  <c r="L795" i="3"/>
  <c r="S794" i="3"/>
  <c r="M794" i="3"/>
  <c r="N794" i="3" s="1"/>
  <c r="O794" i="3" s="1"/>
  <c r="L794" i="3"/>
  <c r="S793" i="3"/>
  <c r="N793" i="3"/>
  <c r="O793" i="3" s="1"/>
  <c r="M793" i="3"/>
  <c r="L793" i="3"/>
  <c r="S792" i="3"/>
  <c r="N792" i="3"/>
  <c r="O792" i="3" s="1"/>
  <c r="L792" i="3"/>
  <c r="M792" i="3" s="1"/>
  <c r="S791" i="3"/>
  <c r="M791" i="3"/>
  <c r="N791" i="3" s="1"/>
  <c r="O791" i="3" s="1"/>
  <c r="L791" i="3"/>
  <c r="S790" i="3"/>
  <c r="M790" i="3"/>
  <c r="N790" i="3" s="1"/>
  <c r="O790" i="3" s="1"/>
  <c r="L790" i="3"/>
  <c r="S789" i="3"/>
  <c r="N789" i="3"/>
  <c r="O789" i="3" s="1"/>
  <c r="L789" i="3"/>
  <c r="M789" i="3" s="1"/>
  <c r="S788" i="3"/>
  <c r="O788" i="3"/>
  <c r="N788" i="3"/>
  <c r="L788" i="3"/>
  <c r="M788" i="3" s="1"/>
  <c r="S787" i="3"/>
  <c r="L787" i="3"/>
  <c r="M787" i="3" s="1"/>
  <c r="N787" i="3" s="1"/>
  <c r="O787" i="3" s="1"/>
  <c r="S786" i="3"/>
  <c r="M786" i="3"/>
  <c r="N786" i="3" s="1"/>
  <c r="O786" i="3" s="1"/>
  <c r="L786" i="3"/>
  <c r="S785" i="3"/>
  <c r="N785" i="3"/>
  <c r="O785" i="3" s="1"/>
  <c r="L785" i="3"/>
  <c r="M785" i="3" s="1"/>
  <c r="S784" i="3"/>
  <c r="M784" i="3"/>
  <c r="N784" i="3" s="1"/>
  <c r="O784" i="3" s="1"/>
  <c r="L784" i="3"/>
  <c r="S783" i="3"/>
  <c r="N783" i="3"/>
  <c r="O783" i="3" s="1"/>
  <c r="L783" i="3"/>
  <c r="M783" i="3" s="1"/>
  <c r="S782" i="3"/>
  <c r="L782" i="3"/>
  <c r="M782" i="3" s="1"/>
  <c r="N782" i="3" s="1"/>
  <c r="O782" i="3" s="1"/>
  <c r="S781" i="3"/>
  <c r="O781" i="3"/>
  <c r="L781" i="3"/>
  <c r="M781" i="3" s="1"/>
  <c r="N781" i="3" s="1"/>
  <c r="S780" i="3"/>
  <c r="L780" i="3"/>
  <c r="M780" i="3" s="1"/>
  <c r="N780" i="3" s="1"/>
  <c r="O780" i="3" s="1"/>
  <c r="S779" i="3"/>
  <c r="L779" i="3"/>
  <c r="M779" i="3" s="1"/>
  <c r="N779" i="3" s="1"/>
  <c r="O779" i="3" s="1"/>
  <c r="S778" i="3"/>
  <c r="L778" i="3"/>
  <c r="M778" i="3" s="1"/>
  <c r="N778" i="3" s="1"/>
  <c r="O778" i="3" s="1"/>
  <c r="S777" i="3"/>
  <c r="L777" i="3"/>
  <c r="M777" i="3" s="1"/>
  <c r="N777" i="3" s="1"/>
  <c r="O777" i="3" s="1"/>
  <c r="S776" i="3"/>
  <c r="M776" i="3"/>
  <c r="N776" i="3" s="1"/>
  <c r="O776" i="3" s="1"/>
  <c r="L776" i="3"/>
  <c r="S775" i="3"/>
  <c r="O775" i="3"/>
  <c r="N775" i="3"/>
  <c r="L775" i="3"/>
  <c r="M775" i="3" s="1"/>
  <c r="S774" i="3"/>
  <c r="L774" i="3"/>
  <c r="M774" i="3" s="1"/>
  <c r="N774" i="3" s="1"/>
  <c r="O774" i="3" s="1"/>
  <c r="S773" i="3"/>
  <c r="M773" i="3"/>
  <c r="N773" i="3" s="1"/>
  <c r="O773" i="3" s="1"/>
  <c r="L773" i="3"/>
  <c r="S772" i="3"/>
  <c r="L772" i="3"/>
  <c r="M772" i="3" s="1"/>
  <c r="N772" i="3" s="1"/>
  <c r="O772" i="3" s="1"/>
  <c r="S771" i="3"/>
  <c r="M771" i="3"/>
  <c r="N771" i="3" s="1"/>
  <c r="O771" i="3" s="1"/>
  <c r="L771" i="3"/>
  <c r="S770" i="3"/>
  <c r="N770" i="3"/>
  <c r="O770" i="3" s="1"/>
  <c r="M770" i="3"/>
  <c r="L770" i="3"/>
  <c r="S769" i="3"/>
  <c r="M769" i="3"/>
  <c r="N769" i="3" s="1"/>
  <c r="O769" i="3" s="1"/>
  <c r="L769" i="3"/>
  <c r="S768" i="3"/>
  <c r="N768" i="3"/>
  <c r="O768" i="3" s="1"/>
  <c r="L768" i="3"/>
  <c r="M768" i="3" s="1"/>
  <c r="S767" i="3"/>
  <c r="M767" i="3"/>
  <c r="N767" i="3" s="1"/>
  <c r="O767" i="3" s="1"/>
  <c r="L767" i="3"/>
  <c r="S766" i="3"/>
  <c r="O766" i="3"/>
  <c r="N766" i="3"/>
  <c r="M766" i="3"/>
  <c r="L766" i="3"/>
  <c r="S765" i="3"/>
  <c r="O765" i="3"/>
  <c r="M765" i="3"/>
  <c r="N765" i="3" s="1"/>
  <c r="L765" i="3"/>
  <c r="S764" i="3"/>
  <c r="N764" i="3"/>
  <c r="O764" i="3" s="1"/>
  <c r="L764" i="3"/>
  <c r="M764" i="3" s="1"/>
  <c r="S763" i="3"/>
  <c r="L763" i="3"/>
  <c r="M763" i="3" s="1"/>
  <c r="N763" i="3" s="1"/>
  <c r="O763" i="3" s="1"/>
  <c r="S762" i="3"/>
  <c r="O762" i="3"/>
  <c r="L762" i="3"/>
  <c r="M762" i="3" s="1"/>
  <c r="N762" i="3" s="1"/>
  <c r="S761" i="3"/>
  <c r="N761" i="3"/>
  <c r="O761" i="3" s="1"/>
  <c r="M761" i="3"/>
  <c r="L761" i="3"/>
  <c r="S760" i="3"/>
  <c r="N760" i="3"/>
  <c r="O760" i="3" s="1"/>
  <c r="M760" i="3"/>
  <c r="L760" i="3"/>
  <c r="S759" i="3"/>
  <c r="O759" i="3"/>
  <c r="N759" i="3"/>
  <c r="M759" i="3"/>
  <c r="L759" i="3"/>
  <c r="S758" i="3"/>
  <c r="L758" i="3"/>
  <c r="M758" i="3" s="1"/>
  <c r="N758" i="3" s="1"/>
  <c r="O758" i="3" s="1"/>
  <c r="S757" i="3"/>
  <c r="M757" i="3"/>
  <c r="N757" i="3" s="1"/>
  <c r="O757" i="3" s="1"/>
  <c r="L757" i="3"/>
  <c r="S756" i="3"/>
  <c r="M756" i="3"/>
  <c r="N756" i="3" s="1"/>
  <c r="O756" i="3" s="1"/>
  <c r="L756" i="3"/>
  <c r="S755" i="3"/>
  <c r="M755" i="3"/>
  <c r="N755" i="3" s="1"/>
  <c r="O755" i="3" s="1"/>
  <c r="L755" i="3"/>
  <c r="S754" i="3"/>
  <c r="M754" i="3"/>
  <c r="N754" i="3" s="1"/>
  <c r="O754" i="3" s="1"/>
  <c r="L754" i="3"/>
  <c r="S753" i="3"/>
  <c r="N753" i="3"/>
  <c r="O753" i="3" s="1"/>
  <c r="L753" i="3"/>
  <c r="M753" i="3" s="1"/>
  <c r="S752" i="3"/>
  <c r="L752" i="3"/>
  <c r="M752" i="3" s="1"/>
  <c r="N752" i="3" s="1"/>
  <c r="O752" i="3" s="1"/>
  <c r="S751" i="3"/>
  <c r="L751" i="3"/>
  <c r="M751" i="3" s="1"/>
  <c r="N751" i="3" s="1"/>
  <c r="O751" i="3" s="1"/>
  <c r="S750" i="3"/>
  <c r="L750" i="3"/>
  <c r="M750" i="3" s="1"/>
  <c r="N750" i="3" s="1"/>
  <c r="O750" i="3" s="1"/>
  <c r="S749" i="3"/>
  <c r="M749" i="3"/>
  <c r="N749" i="3" s="1"/>
  <c r="O749" i="3" s="1"/>
  <c r="L749" i="3"/>
  <c r="S748" i="3"/>
  <c r="N748" i="3"/>
  <c r="O748" i="3" s="1"/>
  <c r="M748" i="3"/>
  <c r="L748" i="3"/>
  <c r="S747" i="3"/>
  <c r="L747" i="3"/>
  <c r="M747" i="3" s="1"/>
  <c r="N747" i="3" s="1"/>
  <c r="O747" i="3" s="1"/>
  <c r="S746" i="3"/>
  <c r="L746" i="3"/>
  <c r="M746" i="3" s="1"/>
  <c r="N746" i="3" s="1"/>
  <c r="O746" i="3" s="1"/>
  <c r="S745" i="3"/>
  <c r="L745" i="3"/>
  <c r="M745" i="3" s="1"/>
  <c r="N745" i="3" s="1"/>
  <c r="O745" i="3" s="1"/>
  <c r="S744" i="3"/>
  <c r="O744" i="3"/>
  <c r="N744" i="3"/>
  <c r="L744" i="3"/>
  <c r="M744" i="3" s="1"/>
  <c r="S743" i="3"/>
  <c r="L743" i="3"/>
  <c r="M743" i="3" s="1"/>
  <c r="N743" i="3" s="1"/>
  <c r="O743" i="3" s="1"/>
  <c r="S742" i="3"/>
  <c r="O742" i="3"/>
  <c r="M742" i="3"/>
  <c r="N742" i="3" s="1"/>
  <c r="L742" i="3"/>
  <c r="S741" i="3"/>
  <c r="L741" i="3"/>
  <c r="M741" i="3" s="1"/>
  <c r="N741" i="3" s="1"/>
  <c r="O741" i="3" s="1"/>
  <c r="S740" i="3"/>
  <c r="L740" i="3"/>
  <c r="M740" i="3" s="1"/>
  <c r="N740" i="3" s="1"/>
  <c r="O740" i="3" s="1"/>
  <c r="S739" i="3"/>
  <c r="L739" i="3"/>
  <c r="M739" i="3" s="1"/>
  <c r="N739" i="3" s="1"/>
  <c r="O739" i="3" s="1"/>
  <c r="S738" i="3"/>
  <c r="O738" i="3"/>
  <c r="M738" i="3"/>
  <c r="N738" i="3" s="1"/>
  <c r="L738" i="3"/>
  <c r="S737" i="3"/>
  <c r="L737" i="3"/>
  <c r="M737" i="3" s="1"/>
  <c r="N737" i="3" s="1"/>
  <c r="O737" i="3" s="1"/>
  <c r="S736" i="3"/>
  <c r="L736" i="3"/>
  <c r="M736" i="3" s="1"/>
  <c r="N736" i="3" s="1"/>
  <c r="O736" i="3" s="1"/>
  <c r="S735" i="3"/>
  <c r="O735" i="3"/>
  <c r="L735" i="3"/>
  <c r="M735" i="3" s="1"/>
  <c r="N735" i="3" s="1"/>
  <c r="S734" i="3"/>
  <c r="N734" i="3"/>
  <c r="O734" i="3" s="1"/>
  <c r="M734" i="3"/>
  <c r="L734" i="3"/>
  <c r="S733" i="3"/>
  <c r="L733" i="3"/>
  <c r="M733" i="3" s="1"/>
  <c r="N733" i="3" s="1"/>
  <c r="O733" i="3" s="1"/>
  <c r="S732" i="3"/>
  <c r="N732" i="3"/>
  <c r="O732" i="3" s="1"/>
  <c r="M732" i="3"/>
  <c r="L732" i="3"/>
  <c r="S731" i="3"/>
  <c r="L731" i="3"/>
  <c r="M731" i="3" s="1"/>
  <c r="N731" i="3" s="1"/>
  <c r="O731" i="3" s="1"/>
  <c r="S730" i="3"/>
  <c r="L730" i="3"/>
  <c r="M730" i="3" s="1"/>
  <c r="N730" i="3" s="1"/>
  <c r="O730" i="3" s="1"/>
  <c r="S729" i="3"/>
  <c r="N729" i="3"/>
  <c r="O729" i="3" s="1"/>
  <c r="L729" i="3"/>
  <c r="M729" i="3" s="1"/>
  <c r="S728" i="3"/>
  <c r="L728" i="3"/>
  <c r="M728" i="3" s="1"/>
  <c r="N728" i="3" s="1"/>
  <c r="O728" i="3" s="1"/>
  <c r="S727" i="3"/>
  <c r="N727" i="3"/>
  <c r="O727" i="3" s="1"/>
  <c r="L727" i="3"/>
  <c r="M727" i="3" s="1"/>
  <c r="S726" i="3"/>
  <c r="M726" i="3"/>
  <c r="N726" i="3" s="1"/>
  <c r="O726" i="3" s="1"/>
  <c r="L726" i="3"/>
  <c r="S725" i="3"/>
  <c r="M725" i="3"/>
  <c r="N725" i="3" s="1"/>
  <c r="O725" i="3" s="1"/>
  <c r="L725" i="3"/>
  <c r="S724" i="3"/>
  <c r="M724" i="3"/>
  <c r="N724" i="3" s="1"/>
  <c r="O724" i="3" s="1"/>
  <c r="L724" i="3"/>
  <c r="S723" i="3"/>
  <c r="L723" i="3"/>
  <c r="M723" i="3" s="1"/>
  <c r="N723" i="3" s="1"/>
  <c r="O723" i="3" s="1"/>
  <c r="S722" i="3"/>
  <c r="L722" i="3"/>
  <c r="M722" i="3" s="1"/>
  <c r="N722" i="3" s="1"/>
  <c r="O722" i="3" s="1"/>
  <c r="S721" i="3"/>
  <c r="M721" i="3"/>
  <c r="N721" i="3" s="1"/>
  <c r="O721" i="3" s="1"/>
  <c r="L721" i="3"/>
  <c r="S720" i="3"/>
  <c r="O720" i="3"/>
  <c r="N720" i="3"/>
  <c r="L720" i="3"/>
  <c r="M720" i="3" s="1"/>
  <c r="S719" i="3"/>
  <c r="L719" i="3"/>
  <c r="M719" i="3" s="1"/>
  <c r="N719" i="3" s="1"/>
  <c r="O719" i="3" s="1"/>
  <c r="S718" i="3"/>
  <c r="L718" i="3"/>
  <c r="M718" i="3" s="1"/>
  <c r="N718" i="3" s="1"/>
  <c r="O718" i="3" s="1"/>
  <c r="S717" i="3"/>
  <c r="M717" i="3"/>
  <c r="N717" i="3" s="1"/>
  <c r="O717" i="3" s="1"/>
  <c r="L717" i="3"/>
  <c r="S716" i="3"/>
  <c r="L716" i="3"/>
  <c r="M716" i="3" s="1"/>
  <c r="N716" i="3" s="1"/>
  <c r="O716" i="3" s="1"/>
  <c r="S715" i="3"/>
  <c r="M715" i="3"/>
  <c r="N715" i="3" s="1"/>
  <c r="O715" i="3" s="1"/>
  <c r="L715" i="3"/>
  <c r="S714" i="3"/>
  <c r="L714" i="3"/>
  <c r="M714" i="3" s="1"/>
  <c r="N714" i="3" s="1"/>
  <c r="O714" i="3" s="1"/>
  <c r="S713" i="3"/>
  <c r="L713" i="3"/>
  <c r="M713" i="3" s="1"/>
  <c r="N713" i="3" s="1"/>
  <c r="O713" i="3" s="1"/>
  <c r="S712" i="3"/>
  <c r="L712" i="3"/>
  <c r="M712" i="3" s="1"/>
  <c r="N712" i="3" s="1"/>
  <c r="O712" i="3" s="1"/>
  <c r="S711" i="3"/>
  <c r="N711" i="3"/>
  <c r="O711" i="3" s="1"/>
  <c r="M711" i="3"/>
  <c r="L711" i="3"/>
  <c r="S710" i="3"/>
  <c r="L710" i="3"/>
  <c r="M710" i="3" s="1"/>
  <c r="N710" i="3" s="1"/>
  <c r="O710" i="3" s="1"/>
  <c r="S709" i="3"/>
  <c r="M709" i="3"/>
  <c r="N709" i="3" s="1"/>
  <c r="O709" i="3" s="1"/>
  <c r="L709" i="3"/>
  <c r="S708" i="3"/>
  <c r="N708" i="3"/>
  <c r="O708" i="3" s="1"/>
  <c r="L708" i="3"/>
  <c r="M708" i="3" s="1"/>
  <c r="S707" i="3"/>
  <c r="N707" i="3"/>
  <c r="O707" i="3" s="1"/>
  <c r="L707" i="3"/>
  <c r="M707" i="3" s="1"/>
  <c r="S706" i="3"/>
  <c r="L706" i="3"/>
  <c r="M706" i="3" s="1"/>
  <c r="N706" i="3" s="1"/>
  <c r="O706" i="3" s="1"/>
  <c r="S705" i="3"/>
  <c r="L705" i="3"/>
  <c r="M705" i="3" s="1"/>
  <c r="N705" i="3" s="1"/>
  <c r="O705" i="3" s="1"/>
  <c r="S704" i="3"/>
  <c r="M704" i="3"/>
  <c r="N704" i="3" s="1"/>
  <c r="O704" i="3" s="1"/>
  <c r="L704" i="3"/>
  <c r="S703" i="3"/>
  <c r="O703" i="3"/>
  <c r="M703" i="3"/>
  <c r="N703" i="3" s="1"/>
  <c r="L703" i="3"/>
  <c r="S702" i="3"/>
  <c r="L702" i="3"/>
  <c r="M702" i="3" s="1"/>
  <c r="N702" i="3" s="1"/>
  <c r="O702" i="3" s="1"/>
  <c r="S701" i="3"/>
  <c r="M701" i="3"/>
  <c r="N701" i="3" s="1"/>
  <c r="O701" i="3" s="1"/>
  <c r="L701" i="3"/>
  <c r="S700" i="3"/>
  <c r="N700" i="3"/>
  <c r="O700" i="3" s="1"/>
  <c r="M700" i="3"/>
  <c r="L700" i="3"/>
  <c r="S699" i="3"/>
  <c r="M699" i="3"/>
  <c r="N699" i="3" s="1"/>
  <c r="O699" i="3" s="1"/>
  <c r="L699" i="3"/>
  <c r="S698" i="3"/>
  <c r="L698" i="3"/>
  <c r="M698" i="3" s="1"/>
  <c r="N698" i="3" s="1"/>
  <c r="O698" i="3" s="1"/>
  <c r="S697" i="3"/>
  <c r="N697" i="3"/>
  <c r="O697" i="3" s="1"/>
  <c r="L697" i="3"/>
  <c r="M697" i="3" s="1"/>
  <c r="S696" i="3"/>
  <c r="O696" i="3"/>
  <c r="N696" i="3"/>
  <c r="L696" i="3"/>
  <c r="M696" i="3" s="1"/>
  <c r="S695" i="3"/>
  <c r="L695" i="3"/>
  <c r="M695" i="3" s="1"/>
  <c r="N695" i="3" s="1"/>
  <c r="O695" i="3" s="1"/>
  <c r="S694" i="3"/>
  <c r="N694" i="3"/>
  <c r="O694" i="3" s="1"/>
  <c r="M694" i="3"/>
  <c r="L694" i="3"/>
  <c r="S693" i="3"/>
  <c r="L693" i="3"/>
  <c r="M693" i="3" s="1"/>
  <c r="N693" i="3" s="1"/>
  <c r="O693" i="3" s="1"/>
  <c r="S692" i="3"/>
  <c r="M692" i="3"/>
  <c r="N692" i="3" s="1"/>
  <c r="O692" i="3" s="1"/>
  <c r="L692" i="3"/>
  <c r="S691" i="3"/>
  <c r="M691" i="3"/>
  <c r="N691" i="3" s="1"/>
  <c r="O691" i="3" s="1"/>
  <c r="L691" i="3"/>
  <c r="S690" i="3"/>
  <c r="L690" i="3"/>
  <c r="M690" i="3" s="1"/>
  <c r="N690" i="3" s="1"/>
  <c r="O690" i="3" s="1"/>
  <c r="S689" i="3"/>
  <c r="L689" i="3"/>
  <c r="M689" i="3" s="1"/>
  <c r="N689" i="3" s="1"/>
  <c r="O689" i="3" s="1"/>
  <c r="S688" i="3"/>
  <c r="M688" i="3"/>
  <c r="N688" i="3" s="1"/>
  <c r="O688" i="3" s="1"/>
  <c r="L688" i="3"/>
  <c r="S687" i="3"/>
  <c r="L687" i="3"/>
  <c r="M687" i="3" s="1"/>
  <c r="N687" i="3" s="1"/>
  <c r="O687" i="3" s="1"/>
  <c r="S686" i="3"/>
  <c r="M686" i="3"/>
  <c r="N686" i="3" s="1"/>
  <c r="O686" i="3" s="1"/>
  <c r="L686" i="3"/>
  <c r="S685" i="3"/>
  <c r="L685" i="3"/>
  <c r="M685" i="3" s="1"/>
  <c r="N685" i="3" s="1"/>
  <c r="O685" i="3" s="1"/>
  <c r="S684" i="3"/>
  <c r="L684" i="3"/>
  <c r="M684" i="3" s="1"/>
  <c r="N684" i="3" s="1"/>
  <c r="O684" i="3" s="1"/>
  <c r="S683" i="3"/>
  <c r="L683" i="3"/>
  <c r="M683" i="3" s="1"/>
  <c r="N683" i="3" s="1"/>
  <c r="O683" i="3" s="1"/>
  <c r="S682" i="3"/>
  <c r="L682" i="3"/>
  <c r="M682" i="3" s="1"/>
  <c r="N682" i="3" s="1"/>
  <c r="O682" i="3" s="1"/>
  <c r="S681" i="3"/>
  <c r="N681" i="3"/>
  <c r="O681" i="3" s="1"/>
  <c r="L681" i="3"/>
  <c r="M681" i="3" s="1"/>
  <c r="S680" i="3"/>
  <c r="O680" i="3"/>
  <c r="L680" i="3"/>
  <c r="M680" i="3" s="1"/>
  <c r="N680" i="3" s="1"/>
  <c r="S679" i="3"/>
  <c r="L679" i="3"/>
  <c r="M679" i="3" s="1"/>
  <c r="N679" i="3" s="1"/>
  <c r="O679" i="3" s="1"/>
  <c r="S678" i="3"/>
  <c r="M678" i="3"/>
  <c r="N678" i="3" s="1"/>
  <c r="O678" i="3" s="1"/>
  <c r="L678" i="3"/>
  <c r="S677" i="3"/>
  <c r="N677" i="3"/>
  <c r="O677" i="3" s="1"/>
  <c r="M677" i="3"/>
  <c r="L677" i="3"/>
  <c r="S676" i="3"/>
  <c r="M676" i="3"/>
  <c r="N676" i="3" s="1"/>
  <c r="O676" i="3" s="1"/>
  <c r="L676" i="3"/>
  <c r="S675" i="3"/>
  <c r="M675" i="3"/>
  <c r="N675" i="3" s="1"/>
  <c r="O675" i="3" s="1"/>
  <c r="L675" i="3"/>
  <c r="S674" i="3"/>
  <c r="N674" i="3"/>
  <c r="O674" i="3" s="1"/>
  <c r="M674" i="3"/>
  <c r="L674" i="3"/>
  <c r="S673" i="3"/>
  <c r="M673" i="3"/>
  <c r="N673" i="3" s="1"/>
  <c r="O673" i="3" s="1"/>
  <c r="L673" i="3"/>
  <c r="S672" i="3"/>
  <c r="L672" i="3"/>
  <c r="M672" i="3" s="1"/>
  <c r="N672" i="3" s="1"/>
  <c r="O672" i="3" s="1"/>
  <c r="S671" i="3"/>
  <c r="L671" i="3"/>
  <c r="M671" i="3" s="1"/>
  <c r="N671" i="3" s="1"/>
  <c r="O671" i="3" s="1"/>
  <c r="S670" i="3"/>
  <c r="L670" i="3"/>
  <c r="M670" i="3" s="1"/>
  <c r="N670" i="3" s="1"/>
  <c r="O670" i="3" s="1"/>
  <c r="S669" i="3"/>
  <c r="L669" i="3"/>
  <c r="M669" i="3" s="1"/>
  <c r="N669" i="3" s="1"/>
  <c r="O669" i="3" s="1"/>
  <c r="S668" i="3"/>
  <c r="L668" i="3"/>
  <c r="M668" i="3" s="1"/>
  <c r="N668" i="3" s="1"/>
  <c r="O668" i="3" s="1"/>
  <c r="S667" i="3"/>
  <c r="O667" i="3"/>
  <c r="L667" i="3"/>
  <c r="M667" i="3" s="1"/>
  <c r="N667" i="3" s="1"/>
  <c r="S666" i="3"/>
  <c r="O666" i="3"/>
  <c r="L666" i="3"/>
  <c r="M666" i="3" s="1"/>
  <c r="N666" i="3" s="1"/>
  <c r="S665" i="3"/>
  <c r="L665" i="3"/>
  <c r="M665" i="3" s="1"/>
  <c r="N665" i="3" s="1"/>
  <c r="O665" i="3" s="1"/>
  <c r="S664" i="3"/>
  <c r="N664" i="3"/>
  <c r="O664" i="3" s="1"/>
  <c r="M664" i="3"/>
  <c r="L664" i="3"/>
  <c r="S663" i="3"/>
  <c r="L663" i="3"/>
  <c r="M663" i="3" s="1"/>
  <c r="N663" i="3" s="1"/>
  <c r="O663" i="3" s="1"/>
  <c r="S662" i="3"/>
  <c r="L662" i="3"/>
  <c r="M662" i="3" s="1"/>
  <c r="N662" i="3" s="1"/>
  <c r="O662" i="3" s="1"/>
  <c r="S661" i="3"/>
  <c r="L661" i="3"/>
  <c r="M661" i="3" s="1"/>
  <c r="N661" i="3" s="1"/>
  <c r="O661" i="3" s="1"/>
  <c r="S660" i="3"/>
  <c r="O660" i="3"/>
  <c r="N660" i="3"/>
  <c r="L660" i="3"/>
  <c r="M660" i="3" s="1"/>
  <c r="S659" i="3"/>
  <c r="M659" i="3"/>
  <c r="N659" i="3" s="1"/>
  <c r="O659" i="3" s="1"/>
  <c r="L659" i="3"/>
  <c r="S658" i="3"/>
  <c r="M658" i="3"/>
  <c r="N658" i="3" s="1"/>
  <c r="O658" i="3" s="1"/>
  <c r="L658" i="3"/>
  <c r="S657" i="3"/>
  <c r="M657" i="3"/>
  <c r="N657" i="3" s="1"/>
  <c r="O657" i="3" s="1"/>
  <c r="L657" i="3"/>
  <c r="S656" i="3"/>
  <c r="L656" i="3"/>
  <c r="M656" i="3" s="1"/>
  <c r="N656" i="3" s="1"/>
  <c r="O656" i="3" s="1"/>
  <c r="S655" i="3"/>
  <c r="L655" i="3"/>
  <c r="M655" i="3" s="1"/>
  <c r="N655" i="3" s="1"/>
  <c r="O655" i="3" s="1"/>
  <c r="S654" i="3"/>
  <c r="L654" i="3"/>
  <c r="M654" i="3" s="1"/>
  <c r="N654" i="3" s="1"/>
  <c r="O654" i="3" s="1"/>
  <c r="S653" i="3"/>
  <c r="N653" i="3"/>
  <c r="O653" i="3" s="1"/>
  <c r="M653" i="3"/>
  <c r="L653" i="3"/>
  <c r="S652" i="3"/>
  <c r="L652" i="3"/>
  <c r="M652" i="3" s="1"/>
  <c r="N652" i="3" s="1"/>
  <c r="O652" i="3" s="1"/>
  <c r="S651" i="3"/>
  <c r="M651" i="3"/>
  <c r="N651" i="3" s="1"/>
  <c r="O651" i="3" s="1"/>
  <c r="L651" i="3"/>
  <c r="S650" i="3"/>
  <c r="L650" i="3"/>
  <c r="M650" i="3" s="1"/>
  <c r="N650" i="3" s="1"/>
  <c r="O650" i="3" s="1"/>
  <c r="S649" i="3"/>
  <c r="L649" i="3"/>
  <c r="M649" i="3" s="1"/>
  <c r="N649" i="3" s="1"/>
  <c r="O649" i="3" s="1"/>
  <c r="S648" i="3"/>
  <c r="O648" i="3"/>
  <c r="N648" i="3"/>
  <c r="L648" i="3"/>
  <c r="M648" i="3" s="1"/>
  <c r="S647" i="3"/>
  <c r="L647" i="3"/>
  <c r="M647" i="3" s="1"/>
  <c r="N647" i="3" s="1"/>
  <c r="O647" i="3" s="1"/>
  <c r="S646" i="3"/>
  <c r="L646" i="3"/>
  <c r="M646" i="3" s="1"/>
  <c r="N646" i="3" s="1"/>
  <c r="O646" i="3" s="1"/>
  <c r="S645" i="3"/>
  <c r="M645" i="3"/>
  <c r="N645" i="3" s="1"/>
  <c r="O645" i="3" s="1"/>
  <c r="L645" i="3"/>
  <c r="S644" i="3"/>
  <c r="L644" i="3"/>
  <c r="M644" i="3" s="1"/>
  <c r="N644" i="3" s="1"/>
  <c r="O644" i="3" s="1"/>
  <c r="S643" i="3"/>
  <c r="O643" i="3"/>
  <c r="M643" i="3"/>
  <c r="N643" i="3" s="1"/>
  <c r="L643" i="3"/>
  <c r="S642" i="3"/>
  <c r="L642" i="3"/>
  <c r="M642" i="3" s="1"/>
  <c r="N642" i="3" s="1"/>
  <c r="O642" i="3" s="1"/>
  <c r="S641" i="3"/>
  <c r="L641" i="3"/>
  <c r="M641" i="3" s="1"/>
  <c r="N641" i="3" s="1"/>
  <c r="O641" i="3" s="1"/>
  <c r="S640" i="3"/>
  <c r="O640" i="3"/>
  <c r="M640" i="3"/>
  <c r="N640" i="3" s="1"/>
  <c r="L640" i="3"/>
  <c r="S639" i="3"/>
  <c r="L639" i="3"/>
  <c r="M639" i="3" s="1"/>
  <c r="N639" i="3" s="1"/>
  <c r="O639" i="3" s="1"/>
  <c r="S638" i="3"/>
  <c r="M638" i="3"/>
  <c r="N638" i="3" s="1"/>
  <c r="O638" i="3" s="1"/>
  <c r="L638" i="3"/>
  <c r="S637" i="3"/>
  <c r="L637" i="3"/>
  <c r="M637" i="3" s="1"/>
  <c r="N637" i="3" s="1"/>
  <c r="O637" i="3" s="1"/>
  <c r="S636" i="3"/>
  <c r="M636" i="3"/>
  <c r="N636" i="3" s="1"/>
  <c r="O636" i="3" s="1"/>
  <c r="L636" i="3"/>
  <c r="S635" i="3"/>
  <c r="L635" i="3"/>
  <c r="M635" i="3" s="1"/>
  <c r="N635" i="3" s="1"/>
  <c r="O635" i="3" s="1"/>
  <c r="S634" i="3"/>
  <c r="N634" i="3"/>
  <c r="O634" i="3" s="1"/>
  <c r="M634" i="3"/>
  <c r="L634" i="3"/>
  <c r="S633" i="3"/>
  <c r="L633" i="3"/>
  <c r="M633" i="3" s="1"/>
  <c r="N633" i="3" s="1"/>
  <c r="O633" i="3" s="1"/>
  <c r="S632" i="3"/>
  <c r="M632" i="3"/>
  <c r="N632" i="3" s="1"/>
  <c r="O632" i="3" s="1"/>
  <c r="L632" i="3"/>
  <c r="S631" i="3"/>
  <c r="L631" i="3"/>
  <c r="M631" i="3" s="1"/>
  <c r="N631" i="3" s="1"/>
  <c r="O631" i="3" s="1"/>
  <c r="S630" i="3"/>
  <c r="L630" i="3"/>
  <c r="M630" i="3" s="1"/>
  <c r="N630" i="3" s="1"/>
  <c r="O630" i="3" s="1"/>
  <c r="S629" i="3"/>
  <c r="M629" i="3"/>
  <c r="N629" i="3" s="1"/>
  <c r="O629" i="3" s="1"/>
  <c r="L629" i="3"/>
  <c r="S628" i="3"/>
  <c r="M628" i="3"/>
  <c r="N628" i="3" s="1"/>
  <c r="O628" i="3" s="1"/>
  <c r="L628" i="3"/>
  <c r="S627" i="3"/>
  <c r="L627" i="3"/>
  <c r="M627" i="3" s="1"/>
  <c r="N627" i="3" s="1"/>
  <c r="O627" i="3" s="1"/>
  <c r="S626" i="3"/>
  <c r="L626" i="3"/>
  <c r="M626" i="3" s="1"/>
  <c r="N626" i="3" s="1"/>
  <c r="O626" i="3" s="1"/>
  <c r="S625" i="3"/>
  <c r="M625" i="3"/>
  <c r="N625" i="3" s="1"/>
  <c r="O625" i="3" s="1"/>
  <c r="L625" i="3"/>
  <c r="S624" i="3"/>
  <c r="L624" i="3"/>
  <c r="M624" i="3" s="1"/>
  <c r="N624" i="3" s="1"/>
  <c r="O624" i="3" s="1"/>
  <c r="S623" i="3"/>
  <c r="N623" i="3"/>
  <c r="O623" i="3" s="1"/>
  <c r="L623" i="3"/>
  <c r="M623" i="3" s="1"/>
  <c r="S622" i="3"/>
  <c r="L622" i="3"/>
  <c r="M622" i="3" s="1"/>
  <c r="N622" i="3" s="1"/>
  <c r="O622" i="3" s="1"/>
  <c r="S621" i="3"/>
  <c r="L621" i="3"/>
  <c r="M621" i="3" s="1"/>
  <c r="N621" i="3" s="1"/>
  <c r="O621" i="3" s="1"/>
  <c r="S620" i="3"/>
  <c r="L620" i="3"/>
  <c r="M620" i="3" s="1"/>
  <c r="N620" i="3" s="1"/>
  <c r="O620" i="3" s="1"/>
  <c r="S619" i="3"/>
  <c r="L619" i="3"/>
  <c r="M619" i="3" s="1"/>
  <c r="N619" i="3" s="1"/>
  <c r="O619" i="3" s="1"/>
  <c r="S618" i="3"/>
  <c r="M618" i="3"/>
  <c r="N618" i="3" s="1"/>
  <c r="O618" i="3" s="1"/>
  <c r="L618" i="3"/>
  <c r="S617" i="3"/>
  <c r="L617" i="3"/>
  <c r="M617" i="3" s="1"/>
  <c r="N617" i="3" s="1"/>
  <c r="O617" i="3" s="1"/>
  <c r="S616" i="3"/>
  <c r="O616" i="3"/>
  <c r="N616" i="3"/>
  <c r="M616" i="3"/>
  <c r="L616" i="3"/>
  <c r="S615" i="3"/>
  <c r="N615" i="3"/>
  <c r="O615" i="3" s="1"/>
  <c r="L615" i="3"/>
  <c r="M615" i="3" s="1"/>
  <c r="S614" i="3"/>
  <c r="L614" i="3"/>
  <c r="M614" i="3" s="1"/>
  <c r="N614" i="3" s="1"/>
  <c r="O614" i="3" s="1"/>
  <c r="S613" i="3"/>
  <c r="L613" i="3"/>
  <c r="M613" i="3" s="1"/>
  <c r="N613" i="3" s="1"/>
  <c r="O613" i="3" s="1"/>
  <c r="S612" i="3"/>
  <c r="L612" i="3"/>
  <c r="M612" i="3" s="1"/>
  <c r="N612" i="3" s="1"/>
  <c r="O612" i="3" s="1"/>
  <c r="S611" i="3"/>
  <c r="L611" i="3"/>
  <c r="M611" i="3" s="1"/>
  <c r="N611" i="3" s="1"/>
  <c r="O611" i="3" s="1"/>
  <c r="S610" i="3"/>
  <c r="M610" i="3"/>
  <c r="N610" i="3" s="1"/>
  <c r="O610" i="3" s="1"/>
  <c r="L610" i="3"/>
  <c r="S609" i="3"/>
  <c r="L609" i="3"/>
  <c r="M609" i="3" s="1"/>
  <c r="N609" i="3" s="1"/>
  <c r="O609" i="3" s="1"/>
  <c r="S608" i="3"/>
  <c r="L608" i="3"/>
  <c r="M608" i="3" s="1"/>
  <c r="N608" i="3" s="1"/>
  <c r="O608" i="3" s="1"/>
  <c r="S607" i="3"/>
  <c r="O607" i="3"/>
  <c r="L607" i="3"/>
  <c r="M607" i="3" s="1"/>
  <c r="N607" i="3" s="1"/>
  <c r="S606" i="3"/>
  <c r="L606" i="3"/>
  <c r="M606" i="3" s="1"/>
  <c r="N606" i="3" s="1"/>
  <c r="O606" i="3" s="1"/>
  <c r="S605" i="3"/>
  <c r="M605" i="3"/>
  <c r="N605" i="3" s="1"/>
  <c r="O605" i="3" s="1"/>
  <c r="L605" i="3"/>
  <c r="S604" i="3"/>
  <c r="L604" i="3"/>
  <c r="M604" i="3" s="1"/>
  <c r="N604" i="3" s="1"/>
  <c r="O604" i="3" s="1"/>
  <c r="S603" i="3"/>
  <c r="L603" i="3"/>
  <c r="M603" i="3" s="1"/>
  <c r="N603" i="3" s="1"/>
  <c r="O603" i="3" s="1"/>
  <c r="S602" i="3"/>
  <c r="L602" i="3"/>
  <c r="M602" i="3" s="1"/>
  <c r="N602" i="3" s="1"/>
  <c r="O602" i="3" s="1"/>
  <c r="S601" i="3"/>
  <c r="L601" i="3"/>
  <c r="M601" i="3" s="1"/>
  <c r="N601" i="3" s="1"/>
  <c r="O601" i="3" s="1"/>
  <c r="S600" i="3"/>
  <c r="L600" i="3"/>
  <c r="M600" i="3" s="1"/>
  <c r="N600" i="3" s="1"/>
  <c r="O600" i="3" s="1"/>
  <c r="S599" i="3"/>
  <c r="L599" i="3"/>
  <c r="M599" i="3" s="1"/>
  <c r="N599" i="3" s="1"/>
  <c r="O599" i="3" s="1"/>
  <c r="S598" i="3"/>
  <c r="M598" i="3"/>
  <c r="N598" i="3" s="1"/>
  <c r="O598" i="3" s="1"/>
  <c r="L598" i="3"/>
  <c r="S597" i="3"/>
  <c r="L597" i="3"/>
  <c r="M597" i="3" s="1"/>
  <c r="N597" i="3" s="1"/>
  <c r="O597" i="3" s="1"/>
  <c r="S596" i="3"/>
  <c r="L596" i="3"/>
  <c r="M596" i="3" s="1"/>
  <c r="N596" i="3" s="1"/>
  <c r="O596" i="3" s="1"/>
  <c r="S595" i="3"/>
  <c r="L595" i="3"/>
  <c r="M595" i="3" s="1"/>
  <c r="N595" i="3" s="1"/>
  <c r="O595" i="3" s="1"/>
  <c r="S594" i="3"/>
  <c r="L594" i="3"/>
  <c r="M594" i="3" s="1"/>
  <c r="N594" i="3" s="1"/>
  <c r="O594" i="3" s="1"/>
  <c r="S593" i="3"/>
  <c r="L593" i="3"/>
  <c r="M593" i="3" s="1"/>
  <c r="N593" i="3" s="1"/>
  <c r="O593" i="3" s="1"/>
  <c r="S592" i="3"/>
  <c r="N592" i="3"/>
  <c r="O592" i="3" s="1"/>
  <c r="L592" i="3"/>
  <c r="M592" i="3" s="1"/>
  <c r="S591" i="3"/>
  <c r="N591" i="3"/>
  <c r="O591" i="3" s="1"/>
  <c r="L591" i="3"/>
  <c r="M591" i="3" s="1"/>
  <c r="S590" i="3"/>
  <c r="L590" i="3"/>
  <c r="M590" i="3" s="1"/>
  <c r="N590" i="3" s="1"/>
  <c r="O590" i="3" s="1"/>
  <c r="S589" i="3"/>
  <c r="M589" i="3"/>
  <c r="N589" i="3" s="1"/>
  <c r="O589" i="3" s="1"/>
  <c r="L589" i="3"/>
  <c r="S588" i="3"/>
  <c r="L588" i="3"/>
  <c r="M588" i="3" s="1"/>
  <c r="N588" i="3" s="1"/>
  <c r="O588" i="3" s="1"/>
  <c r="S587" i="3"/>
  <c r="M587" i="3"/>
  <c r="N587" i="3" s="1"/>
  <c r="O587" i="3" s="1"/>
  <c r="L587" i="3"/>
  <c r="S586" i="3"/>
  <c r="M586" i="3"/>
  <c r="N586" i="3" s="1"/>
  <c r="O586" i="3" s="1"/>
  <c r="L586" i="3"/>
  <c r="S585" i="3"/>
  <c r="O585" i="3"/>
  <c r="L585" i="3"/>
  <c r="M585" i="3" s="1"/>
  <c r="N585" i="3" s="1"/>
  <c r="S584" i="3"/>
  <c r="M584" i="3"/>
  <c r="N584" i="3" s="1"/>
  <c r="O584" i="3" s="1"/>
  <c r="L584" i="3"/>
  <c r="S583" i="3"/>
  <c r="L583" i="3"/>
  <c r="M583" i="3" s="1"/>
  <c r="N583" i="3" s="1"/>
  <c r="O583" i="3" s="1"/>
  <c r="S582" i="3"/>
  <c r="L582" i="3"/>
  <c r="M582" i="3" s="1"/>
  <c r="N582" i="3" s="1"/>
  <c r="O582" i="3" s="1"/>
  <c r="S581" i="3"/>
  <c r="M581" i="3"/>
  <c r="N581" i="3" s="1"/>
  <c r="O581" i="3" s="1"/>
  <c r="L581" i="3"/>
  <c r="S580" i="3"/>
  <c r="M580" i="3"/>
  <c r="N580" i="3" s="1"/>
  <c r="O580" i="3" s="1"/>
  <c r="L580" i="3"/>
  <c r="S579" i="3"/>
  <c r="M579" i="3"/>
  <c r="N579" i="3" s="1"/>
  <c r="O579" i="3" s="1"/>
  <c r="L579" i="3"/>
  <c r="S578" i="3"/>
  <c r="N578" i="3"/>
  <c r="O578" i="3" s="1"/>
  <c r="M578" i="3"/>
  <c r="L578" i="3"/>
  <c r="S577" i="3"/>
  <c r="L577" i="3"/>
  <c r="M577" i="3" s="1"/>
  <c r="N577" i="3" s="1"/>
  <c r="O577" i="3" s="1"/>
  <c r="S576" i="3"/>
  <c r="N576" i="3"/>
  <c r="O576" i="3" s="1"/>
  <c r="L576" i="3"/>
  <c r="M576" i="3" s="1"/>
  <c r="S575" i="3"/>
  <c r="L575" i="3"/>
  <c r="M575" i="3" s="1"/>
  <c r="N575" i="3" s="1"/>
  <c r="O575" i="3" s="1"/>
  <c r="S574" i="3"/>
  <c r="N574" i="3"/>
  <c r="O574" i="3" s="1"/>
  <c r="L574" i="3"/>
  <c r="M574" i="3" s="1"/>
  <c r="S573" i="3"/>
  <c r="M573" i="3"/>
  <c r="N573" i="3" s="1"/>
  <c r="O573" i="3" s="1"/>
  <c r="L573" i="3"/>
  <c r="S572" i="3"/>
  <c r="L572" i="3"/>
  <c r="M572" i="3" s="1"/>
  <c r="N572" i="3" s="1"/>
  <c r="O572" i="3" s="1"/>
  <c r="S571" i="3"/>
  <c r="M571" i="3"/>
  <c r="N571" i="3" s="1"/>
  <c r="O571" i="3" s="1"/>
  <c r="L571" i="3"/>
  <c r="S570" i="3"/>
  <c r="L570" i="3"/>
  <c r="M570" i="3" s="1"/>
  <c r="N570" i="3" s="1"/>
  <c r="O570" i="3" s="1"/>
  <c r="S569" i="3"/>
  <c r="L569" i="3"/>
  <c r="M569" i="3" s="1"/>
  <c r="N569" i="3" s="1"/>
  <c r="O569" i="3" s="1"/>
  <c r="S568" i="3"/>
  <c r="O568" i="3"/>
  <c r="N568" i="3"/>
  <c r="M568" i="3"/>
  <c r="L568" i="3"/>
  <c r="S567" i="3"/>
  <c r="L567" i="3"/>
  <c r="M567" i="3" s="1"/>
  <c r="N567" i="3" s="1"/>
  <c r="O567" i="3" s="1"/>
  <c r="S566" i="3"/>
  <c r="L566" i="3"/>
  <c r="M566" i="3" s="1"/>
  <c r="N566" i="3" s="1"/>
  <c r="O566" i="3" s="1"/>
  <c r="S565" i="3"/>
  <c r="M565" i="3"/>
  <c r="N565" i="3" s="1"/>
  <c r="O565" i="3" s="1"/>
  <c r="L565" i="3"/>
  <c r="S564" i="3"/>
  <c r="L564" i="3"/>
  <c r="M564" i="3" s="1"/>
  <c r="N564" i="3" s="1"/>
  <c r="O564" i="3" s="1"/>
  <c r="S563" i="3"/>
  <c r="M563" i="3"/>
  <c r="N563" i="3" s="1"/>
  <c r="O563" i="3" s="1"/>
  <c r="L563" i="3"/>
  <c r="S562" i="3"/>
  <c r="L562" i="3"/>
  <c r="M562" i="3" s="1"/>
  <c r="N562" i="3" s="1"/>
  <c r="O562" i="3" s="1"/>
  <c r="S561" i="3"/>
  <c r="L561" i="3"/>
  <c r="M561" i="3" s="1"/>
  <c r="N561" i="3" s="1"/>
  <c r="O561" i="3" s="1"/>
  <c r="S560" i="3"/>
  <c r="L560" i="3"/>
  <c r="M560" i="3" s="1"/>
  <c r="N560" i="3" s="1"/>
  <c r="O560" i="3" s="1"/>
  <c r="S559" i="3"/>
  <c r="N559" i="3"/>
  <c r="O559" i="3" s="1"/>
  <c r="L559" i="3"/>
  <c r="M559" i="3" s="1"/>
  <c r="S558" i="3"/>
  <c r="N558" i="3"/>
  <c r="O558" i="3" s="1"/>
  <c r="L558" i="3"/>
  <c r="M558" i="3" s="1"/>
  <c r="S557" i="3"/>
  <c r="M557" i="3"/>
  <c r="N557" i="3" s="1"/>
  <c r="O557" i="3" s="1"/>
  <c r="L557" i="3"/>
  <c r="S556" i="3"/>
  <c r="M556" i="3"/>
  <c r="N556" i="3" s="1"/>
  <c r="O556" i="3" s="1"/>
  <c r="L556" i="3"/>
  <c r="S555" i="3"/>
  <c r="M555" i="3"/>
  <c r="N555" i="3" s="1"/>
  <c r="O555" i="3" s="1"/>
  <c r="L555" i="3"/>
  <c r="S554" i="3"/>
  <c r="M554" i="3"/>
  <c r="N554" i="3" s="1"/>
  <c r="O554" i="3" s="1"/>
  <c r="L554" i="3"/>
  <c r="S553" i="3"/>
  <c r="L553" i="3"/>
  <c r="M553" i="3" s="1"/>
  <c r="N553" i="3" s="1"/>
  <c r="O553" i="3" s="1"/>
  <c r="S552" i="3"/>
  <c r="L552" i="3"/>
  <c r="M552" i="3" s="1"/>
  <c r="N552" i="3" s="1"/>
  <c r="O552" i="3" s="1"/>
  <c r="S551" i="3"/>
  <c r="O551" i="3"/>
  <c r="L551" i="3"/>
  <c r="M551" i="3" s="1"/>
  <c r="N551" i="3" s="1"/>
  <c r="S550" i="3"/>
  <c r="M550" i="3"/>
  <c r="N550" i="3" s="1"/>
  <c r="O550" i="3" s="1"/>
  <c r="L550" i="3"/>
  <c r="S549" i="3"/>
  <c r="N549" i="3"/>
  <c r="O549" i="3" s="1"/>
  <c r="M549" i="3"/>
  <c r="L549" i="3"/>
  <c r="S548" i="3"/>
  <c r="L548" i="3"/>
  <c r="M548" i="3" s="1"/>
  <c r="N548" i="3" s="1"/>
  <c r="O548" i="3" s="1"/>
  <c r="S547" i="3"/>
  <c r="M547" i="3"/>
  <c r="N547" i="3" s="1"/>
  <c r="O547" i="3" s="1"/>
  <c r="L547" i="3"/>
  <c r="S546" i="3"/>
  <c r="M546" i="3"/>
  <c r="N546" i="3" s="1"/>
  <c r="O546" i="3" s="1"/>
  <c r="L546" i="3"/>
  <c r="S545" i="3"/>
  <c r="N545" i="3"/>
  <c r="O545" i="3" s="1"/>
  <c r="M545" i="3"/>
  <c r="L545" i="3"/>
  <c r="S544" i="3"/>
  <c r="L544" i="3"/>
  <c r="M544" i="3" s="1"/>
  <c r="N544" i="3" s="1"/>
  <c r="O544" i="3" s="1"/>
  <c r="S543" i="3"/>
  <c r="L543" i="3"/>
  <c r="M543" i="3" s="1"/>
  <c r="N543" i="3" s="1"/>
  <c r="O543" i="3" s="1"/>
  <c r="S542" i="3"/>
  <c r="L542" i="3"/>
  <c r="M542" i="3" s="1"/>
  <c r="N542" i="3" s="1"/>
  <c r="O542" i="3" s="1"/>
  <c r="S541" i="3"/>
  <c r="L541" i="3"/>
  <c r="M541" i="3" s="1"/>
  <c r="N541" i="3" s="1"/>
  <c r="O541" i="3" s="1"/>
  <c r="S540" i="3"/>
  <c r="L540" i="3"/>
  <c r="M540" i="3" s="1"/>
  <c r="N540" i="3" s="1"/>
  <c r="O540" i="3" s="1"/>
  <c r="S539" i="3"/>
  <c r="L539" i="3"/>
  <c r="M539" i="3" s="1"/>
  <c r="N539" i="3" s="1"/>
  <c r="O539" i="3" s="1"/>
  <c r="S538" i="3"/>
  <c r="O538" i="3"/>
  <c r="M538" i="3"/>
  <c r="N538" i="3" s="1"/>
  <c r="L538" i="3"/>
  <c r="S537" i="3"/>
  <c r="L537" i="3"/>
  <c r="M537" i="3" s="1"/>
  <c r="N537" i="3" s="1"/>
  <c r="O537" i="3" s="1"/>
  <c r="S536" i="3"/>
  <c r="N536" i="3"/>
  <c r="O536" i="3" s="1"/>
  <c r="M536" i="3"/>
  <c r="L536" i="3"/>
  <c r="S535" i="3"/>
  <c r="L535" i="3"/>
  <c r="M535" i="3" s="1"/>
  <c r="N535" i="3" s="1"/>
  <c r="O535" i="3" s="1"/>
  <c r="S534" i="3"/>
  <c r="L534" i="3"/>
  <c r="M534" i="3" s="1"/>
  <c r="N534" i="3" s="1"/>
  <c r="O534" i="3" s="1"/>
  <c r="S533" i="3"/>
  <c r="N533" i="3"/>
  <c r="O533" i="3" s="1"/>
  <c r="M533" i="3"/>
  <c r="L533" i="3"/>
  <c r="S532" i="3"/>
  <c r="L532" i="3"/>
  <c r="M532" i="3" s="1"/>
  <c r="N532" i="3" s="1"/>
  <c r="O532" i="3" s="1"/>
  <c r="S531" i="3"/>
  <c r="L531" i="3"/>
  <c r="M531" i="3" s="1"/>
  <c r="N531" i="3" s="1"/>
  <c r="O531" i="3" s="1"/>
  <c r="S530" i="3"/>
  <c r="O530" i="3"/>
  <c r="L530" i="3"/>
  <c r="M530" i="3" s="1"/>
  <c r="N530" i="3" s="1"/>
  <c r="S529" i="3"/>
  <c r="L529" i="3"/>
  <c r="M529" i="3" s="1"/>
  <c r="N529" i="3" s="1"/>
  <c r="O529" i="3" s="1"/>
  <c r="S528" i="3"/>
  <c r="O528" i="3"/>
  <c r="N528" i="3"/>
  <c r="L528" i="3"/>
  <c r="M528" i="3" s="1"/>
  <c r="S527" i="3"/>
  <c r="L527" i="3"/>
  <c r="M527" i="3" s="1"/>
  <c r="N527" i="3" s="1"/>
  <c r="O527" i="3" s="1"/>
  <c r="S526" i="3"/>
  <c r="L526" i="3"/>
  <c r="M526" i="3" s="1"/>
  <c r="N526" i="3" s="1"/>
  <c r="O526" i="3" s="1"/>
  <c r="S525" i="3"/>
  <c r="O525" i="3"/>
  <c r="L525" i="3"/>
  <c r="M525" i="3" s="1"/>
  <c r="N525" i="3" s="1"/>
  <c r="S524" i="3"/>
  <c r="M524" i="3"/>
  <c r="N524" i="3" s="1"/>
  <c r="O524" i="3" s="1"/>
  <c r="L524" i="3"/>
  <c r="S523" i="3"/>
  <c r="M523" i="3"/>
  <c r="N523" i="3" s="1"/>
  <c r="O523" i="3" s="1"/>
  <c r="L523" i="3"/>
  <c r="S522" i="3"/>
  <c r="M522" i="3"/>
  <c r="N522" i="3" s="1"/>
  <c r="O522" i="3" s="1"/>
  <c r="L522" i="3"/>
  <c r="S521" i="3"/>
  <c r="M521" i="3"/>
  <c r="N521" i="3" s="1"/>
  <c r="O521" i="3" s="1"/>
  <c r="L521" i="3"/>
  <c r="S520" i="3"/>
  <c r="O520" i="3"/>
  <c r="L520" i="3"/>
  <c r="M520" i="3" s="1"/>
  <c r="N520" i="3" s="1"/>
  <c r="S519" i="3"/>
  <c r="L519" i="3"/>
  <c r="M519" i="3" s="1"/>
  <c r="N519" i="3" s="1"/>
  <c r="O519" i="3" s="1"/>
  <c r="S518" i="3"/>
  <c r="M518" i="3"/>
  <c r="N518" i="3" s="1"/>
  <c r="O518" i="3" s="1"/>
  <c r="L518" i="3"/>
  <c r="S517" i="3"/>
  <c r="O517" i="3"/>
  <c r="M517" i="3"/>
  <c r="N517" i="3" s="1"/>
  <c r="L517" i="3"/>
  <c r="S516" i="3"/>
  <c r="L516" i="3"/>
  <c r="M516" i="3" s="1"/>
  <c r="N516" i="3" s="1"/>
  <c r="O516" i="3" s="1"/>
  <c r="S515" i="3"/>
  <c r="L515" i="3"/>
  <c r="M515" i="3" s="1"/>
  <c r="N515" i="3" s="1"/>
  <c r="O515" i="3" s="1"/>
  <c r="S514" i="3"/>
  <c r="L514" i="3"/>
  <c r="M514" i="3" s="1"/>
  <c r="N514" i="3" s="1"/>
  <c r="O514" i="3" s="1"/>
  <c r="S513" i="3"/>
  <c r="N513" i="3"/>
  <c r="O513" i="3" s="1"/>
  <c r="L513" i="3"/>
  <c r="M513" i="3" s="1"/>
  <c r="S512" i="3"/>
  <c r="M512" i="3"/>
  <c r="N512" i="3" s="1"/>
  <c r="O512" i="3" s="1"/>
  <c r="L512" i="3"/>
  <c r="S511" i="3"/>
  <c r="L511" i="3"/>
  <c r="M511" i="3" s="1"/>
  <c r="N511" i="3" s="1"/>
  <c r="O511" i="3" s="1"/>
  <c r="S510" i="3"/>
  <c r="L510" i="3"/>
  <c r="M510" i="3" s="1"/>
  <c r="N510" i="3" s="1"/>
  <c r="O510" i="3" s="1"/>
  <c r="S509" i="3"/>
  <c r="N509" i="3"/>
  <c r="O509" i="3" s="1"/>
  <c r="M509" i="3"/>
  <c r="L509" i="3"/>
  <c r="S508" i="3"/>
  <c r="O508" i="3"/>
  <c r="M508" i="3"/>
  <c r="N508" i="3" s="1"/>
  <c r="L508" i="3"/>
  <c r="S507" i="3"/>
  <c r="L507" i="3"/>
  <c r="M507" i="3" s="1"/>
  <c r="N507" i="3" s="1"/>
  <c r="O507" i="3" s="1"/>
  <c r="S506" i="3"/>
  <c r="L506" i="3"/>
  <c r="M506" i="3" s="1"/>
  <c r="N506" i="3" s="1"/>
  <c r="O506" i="3" s="1"/>
  <c r="S505" i="3"/>
  <c r="L505" i="3"/>
  <c r="M505" i="3" s="1"/>
  <c r="N505" i="3" s="1"/>
  <c r="O505" i="3" s="1"/>
  <c r="S504" i="3"/>
  <c r="L504" i="3"/>
  <c r="M504" i="3" s="1"/>
  <c r="N504" i="3" s="1"/>
  <c r="O504" i="3" s="1"/>
  <c r="S503" i="3"/>
  <c r="N503" i="3"/>
  <c r="O503" i="3" s="1"/>
  <c r="L503" i="3"/>
  <c r="M503" i="3" s="1"/>
  <c r="S502" i="3"/>
  <c r="L502" i="3"/>
  <c r="M502" i="3" s="1"/>
  <c r="N502" i="3" s="1"/>
  <c r="O502" i="3" s="1"/>
  <c r="S501" i="3"/>
  <c r="O501" i="3"/>
  <c r="N501" i="3"/>
  <c r="M501" i="3"/>
  <c r="L501" i="3"/>
  <c r="S500" i="3"/>
  <c r="L500" i="3"/>
  <c r="M500" i="3" s="1"/>
  <c r="N500" i="3" s="1"/>
  <c r="O500" i="3" s="1"/>
  <c r="S499" i="3"/>
  <c r="L499" i="3"/>
  <c r="M499" i="3" s="1"/>
  <c r="N499" i="3" s="1"/>
  <c r="O499" i="3" s="1"/>
  <c r="S498" i="3"/>
  <c r="M498" i="3"/>
  <c r="N498" i="3" s="1"/>
  <c r="O498" i="3" s="1"/>
  <c r="L498" i="3"/>
  <c r="S497" i="3"/>
  <c r="L497" i="3"/>
  <c r="M497" i="3" s="1"/>
  <c r="N497" i="3" s="1"/>
  <c r="O497" i="3" s="1"/>
  <c r="S496" i="3"/>
  <c r="L496" i="3"/>
  <c r="M496" i="3" s="1"/>
  <c r="N496" i="3" s="1"/>
  <c r="O496" i="3" s="1"/>
  <c r="S495" i="3"/>
  <c r="L495" i="3"/>
  <c r="M495" i="3" s="1"/>
  <c r="N495" i="3" s="1"/>
  <c r="O495" i="3" s="1"/>
  <c r="S494" i="3"/>
  <c r="M494" i="3"/>
  <c r="N494" i="3" s="1"/>
  <c r="O494" i="3" s="1"/>
  <c r="L494" i="3"/>
  <c r="S493" i="3"/>
  <c r="L493" i="3"/>
  <c r="M493" i="3" s="1"/>
  <c r="N493" i="3" s="1"/>
  <c r="O493" i="3" s="1"/>
  <c r="S492" i="3"/>
  <c r="N492" i="3"/>
  <c r="O492" i="3" s="1"/>
  <c r="L492" i="3"/>
  <c r="M492" i="3" s="1"/>
  <c r="S491" i="3"/>
  <c r="M491" i="3"/>
  <c r="N491" i="3" s="1"/>
  <c r="O491" i="3" s="1"/>
  <c r="L491" i="3"/>
  <c r="S490" i="3"/>
  <c r="L490" i="3"/>
  <c r="M490" i="3" s="1"/>
  <c r="N490" i="3" s="1"/>
  <c r="O490" i="3" s="1"/>
  <c r="S489" i="3"/>
  <c r="M489" i="3"/>
  <c r="N489" i="3" s="1"/>
  <c r="O489" i="3" s="1"/>
  <c r="L489" i="3"/>
  <c r="S488" i="3"/>
  <c r="L488" i="3"/>
  <c r="M488" i="3" s="1"/>
  <c r="N488" i="3" s="1"/>
  <c r="O488" i="3" s="1"/>
  <c r="S487" i="3"/>
  <c r="O487" i="3"/>
  <c r="M487" i="3"/>
  <c r="N487" i="3" s="1"/>
  <c r="L487" i="3"/>
  <c r="S486" i="3"/>
  <c r="L486" i="3"/>
  <c r="M486" i="3" s="1"/>
  <c r="N486" i="3" s="1"/>
  <c r="O486" i="3" s="1"/>
  <c r="S485" i="3"/>
  <c r="N485" i="3"/>
  <c r="O485" i="3" s="1"/>
  <c r="M485" i="3"/>
  <c r="L485" i="3"/>
  <c r="S484" i="3"/>
  <c r="M484" i="3"/>
  <c r="N484" i="3" s="1"/>
  <c r="O484" i="3" s="1"/>
  <c r="L484" i="3"/>
  <c r="S483" i="3"/>
  <c r="L483" i="3"/>
  <c r="M483" i="3" s="1"/>
  <c r="N483" i="3" s="1"/>
  <c r="O483" i="3" s="1"/>
  <c r="S482" i="3"/>
  <c r="M482" i="3"/>
  <c r="N482" i="3" s="1"/>
  <c r="O482" i="3" s="1"/>
  <c r="L482" i="3"/>
  <c r="S481" i="3"/>
  <c r="L481" i="3"/>
  <c r="M481" i="3" s="1"/>
  <c r="N481" i="3" s="1"/>
  <c r="O481" i="3" s="1"/>
  <c r="S480" i="3"/>
  <c r="O480" i="3"/>
  <c r="L480" i="3"/>
  <c r="M480" i="3" s="1"/>
  <c r="N480" i="3" s="1"/>
  <c r="S479" i="3"/>
  <c r="L479" i="3"/>
  <c r="M479" i="3" s="1"/>
  <c r="N479" i="3" s="1"/>
  <c r="O479" i="3" s="1"/>
  <c r="S478" i="3"/>
  <c r="L478" i="3"/>
  <c r="M478" i="3" s="1"/>
  <c r="N478" i="3" s="1"/>
  <c r="O478" i="3" s="1"/>
  <c r="S477" i="3"/>
  <c r="L477" i="3"/>
  <c r="M477" i="3" s="1"/>
  <c r="N477" i="3" s="1"/>
  <c r="O477" i="3" s="1"/>
  <c r="S476" i="3"/>
  <c r="M476" i="3"/>
  <c r="N476" i="3" s="1"/>
  <c r="O476" i="3" s="1"/>
  <c r="L476" i="3"/>
  <c r="S475" i="3"/>
  <c r="L475" i="3"/>
  <c r="M475" i="3" s="1"/>
  <c r="N475" i="3" s="1"/>
  <c r="O475" i="3" s="1"/>
  <c r="S474" i="3"/>
  <c r="L474" i="3"/>
  <c r="M474" i="3" s="1"/>
  <c r="N474" i="3" s="1"/>
  <c r="O474" i="3" s="1"/>
  <c r="S473" i="3"/>
  <c r="N473" i="3"/>
  <c r="O473" i="3" s="1"/>
  <c r="L473" i="3"/>
  <c r="M473" i="3" s="1"/>
  <c r="S472" i="3"/>
  <c r="L472" i="3"/>
  <c r="M472" i="3" s="1"/>
  <c r="N472" i="3" s="1"/>
  <c r="O472" i="3" s="1"/>
  <c r="S471" i="3"/>
  <c r="O471" i="3"/>
  <c r="L471" i="3"/>
  <c r="M471" i="3" s="1"/>
  <c r="N471" i="3" s="1"/>
  <c r="S470" i="3"/>
  <c r="L470" i="3"/>
  <c r="M470" i="3" s="1"/>
  <c r="N470" i="3" s="1"/>
  <c r="O470" i="3" s="1"/>
  <c r="S469" i="3"/>
  <c r="M469" i="3"/>
  <c r="N469" i="3" s="1"/>
  <c r="O469" i="3" s="1"/>
  <c r="L469" i="3"/>
  <c r="S468" i="3"/>
  <c r="L468" i="3"/>
  <c r="M468" i="3" s="1"/>
  <c r="N468" i="3" s="1"/>
  <c r="O468" i="3" s="1"/>
  <c r="S467" i="3"/>
  <c r="M467" i="3"/>
  <c r="N467" i="3" s="1"/>
  <c r="O467" i="3" s="1"/>
  <c r="L467" i="3"/>
  <c r="S466" i="3"/>
  <c r="N466" i="3"/>
  <c r="O466" i="3" s="1"/>
  <c r="M466" i="3"/>
  <c r="L466" i="3"/>
  <c r="S465" i="3"/>
  <c r="L465" i="3"/>
  <c r="M465" i="3" s="1"/>
  <c r="N465" i="3" s="1"/>
  <c r="O465" i="3" s="1"/>
  <c r="S464" i="3"/>
  <c r="M464" i="3"/>
  <c r="N464" i="3" s="1"/>
  <c r="O464" i="3" s="1"/>
  <c r="L464" i="3"/>
  <c r="S463" i="3"/>
  <c r="M463" i="3"/>
  <c r="N463" i="3" s="1"/>
  <c r="O463" i="3" s="1"/>
  <c r="L463" i="3"/>
  <c r="S462" i="3"/>
  <c r="L462" i="3"/>
  <c r="M462" i="3" s="1"/>
  <c r="N462" i="3" s="1"/>
  <c r="O462" i="3" s="1"/>
  <c r="S461" i="3"/>
  <c r="M461" i="3"/>
  <c r="N461" i="3" s="1"/>
  <c r="O461" i="3" s="1"/>
  <c r="L461" i="3"/>
  <c r="S460" i="3"/>
  <c r="O460" i="3"/>
  <c r="N460" i="3"/>
  <c r="L460" i="3"/>
  <c r="M460" i="3" s="1"/>
  <c r="S459" i="3"/>
  <c r="L459" i="3"/>
  <c r="M459" i="3" s="1"/>
  <c r="N459" i="3" s="1"/>
  <c r="O459" i="3" s="1"/>
  <c r="S458" i="3"/>
  <c r="M458" i="3"/>
  <c r="N458" i="3" s="1"/>
  <c r="O458" i="3" s="1"/>
  <c r="L458" i="3"/>
  <c r="S457" i="3"/>
  <c r="L457" i="3"/>
  <c r="M457" i="3" s="1"/>
  <c r="N457" i="3" s="1"/>
  <c r="O457" i="3" s="1"/>
  <c r="S456" i="3"/>
  <c r="O456" i="3"/>
  <c r="N456" i="3"/>
  <c r="L456" i="3"/>
  <c r="M456" i="3" s="1"/>
  <c r="S455" i="3"/>
  <c r="M455" i="3"/>
  <c r="N455" i="3" s="1"/>
  <c r="O455" i="3" s="1"/>
  <c r="L455" i="3"/>
  <c r="S454" i="3"/>
  <c r="L454" i="3"/>
  <c r="M454" i="3" s="1"/>
  <c r="N454" i="3" s="1"/>
  <c r="O454" i="3" s="1"/>
  <c r="S453" i="3"/>
  <c r="M453" i="3"/>
  <c r="N453" i="3" s="1"/>
  <c r="O453" i="3" s="1"/>
  <c r="L453" i="3"/>
  <c r="S452" i="3"/>
  <c r="L452" i="3"/>
  <c r="M452" i="3" s="1"/>
  <c r="N452" i="3" s="1"/>
  <c r="O452" i="3" s="1"/>
  <c r="S451" i="3"/>
  <c r="L451" i="3"/>
  <c r="M451" i="3" s="1"/>
  <c r="N451" i="3" s="1"/>
  <c r="O451" i="3" s="1"/>
  <c r="S450" i="3"/>
  <c r="L450" i="3"/>
  <c r="M450" i="3" s="1"/>
  <c r="N450" i="3" s="1"/>
  <c r="O450" i="3" s="1"/>
  <c r="S449" i="3"/>
  <c r="L449" i="3"/>
  <c r="M449" i="3" s="1"/>
  <c r="N449" i="3" s="1"/>
  <c r="O449" i="3" s="1"/>
  <c r="S448" i="3"/>
  <c r="M448" i="3"/>
  <c r="N448" i="3" s="1"/>
  <c r="O448" i="3" s="1"/>
  <c r="L448" i="3"/>
  <c r="S447" i="3"/>
  <c r="M447" i="3"/>
  <c r="N447" i="3" s="1"/>
  <c r="O447" i="3" s="1"/>
  <c r="L447" i="3"/>
  <c r="S446" i="3"/>
  <c r="L446" i="3"/>
  <c r="M446" i="3" s="1"/>
  <c r="N446" i="3" s="1"/>
  <c r="O446" i="3" s="1"/>
  <c r="S445" i="3"/>
  <c r="L445" i="3"/>
  <c r="M445" i="3" s="1"/>
  <c r="N445" i="3" s="1"/>
  <c r="O445" i="3" s="1"/>
  <c r="S444" i="3"/>
  <c r="L444" i="3"/>
  <c r="M444" i="3" s="1"/>
  <c r="N444" i="3" s="1"/>
  <c r="O444" i="3" s="1"/>
  <c r="S443" i="3"/>
  <c r="M443" i="3"/>
  <c r="N443" i="3" s="1"/>
  <c r="O443" i="3" s="1"/>
  <c r="L443" i="3"/>
  <c r="S442" i="3"/>
  <c r="L442" i="3"/>
  <c r="M442" i="3" s="1"/>
  <c r="N442" i="3" s="1"/>
  <c r="O442" i="3" s="1"/>
  <c r="S441" i="3"/>
  <c r="L441" i="3"/>
  <c r="M441" i="3" s="1"/>
  <c r="N441" i="3" s="1"/>
  <c r="O441" i="3" s="1"/>
  <c r="S440" i="3"/>
  <c r="L440" i="3"/>
  <c r="M440" i="3" s="1"/>
  <c r="N440" i="3" s="1"/>
  <c r="O440" i="3" s="1"/>
  <c r="S439" i="3"/>
  <c r="L439" i="3"/>
  <c r="M439" i="3" s="1"/>
  <c r="N439" i="3" s="1"/>
  <c r="O439" i="3" s="1"/>
  <c r="S438" i="3"/>
  <c r="L438" i="3"/>
  <c r="M438" i="3" s="1"/>
  <c r="N438" i="3" s="1"/>
  <c r="O438" i="3" s="1"/>
  <c r="S437" i="3"/>
  <c r="O437" i="3"/>
  <c r="M437" i="3"/>
  <c r="N437" i="3" s="1"/>
  <c r="L437" i="3"/>
  <c r="S436" i="3"/>
  <c r="M436" i="3"/>
  <c r="N436" i="3" s="1"/>
  <c r="O436" i="3" s="1"/>
  <c r="L436" i="3"/>
  <c r="S435" i="3"/>
  <c r="L435" i="3"/>
  <c r="M435" i="3" s="1"/>
  <c r="N435" i="3" s="1"/>
  <c r="O435" i="3" s="1"/>
  <c r="S434" i="3"/>
  <c r="L434" i="3"/>
  <c r="M434" i="3" s="1"/>
  <c r="N434" i="3" s="1"/>
  <c r="O434" i="3" s="1"/>
  <c r="S433" i="3"/>
  <c r="M433" i="3"/>
  <c r="N433" i="3" s="1"/>
  <c r="O433" i="3" s="1"/>
  <c r="L433" i="3"/>
  <c r="S432" i="3"/>
  <c r="L432" i="3"/>
  <c r="M432" i="3" s="1"/>
  <c r="N432" i="3" s="1"/>
  <c r="O432" i="3" s="1"/>
  <c r="S431" i="3"/>
  <c r="L431" i="3"/>
  <c r="M431" i="3" s="1"/>
  <c r="N431" i="3" s="1"/>
  <c r="O431" i="3" s="1"/>
  <c r="S430" i="3"/>
  <c r="O430" i="3"/>
  <c r="L430" i="3"/>
  <c r="M430" i="3" s="1"/>
  <c r="N430" i="3" s="1"/>
  <c r="S429" i="3"/>
  <c r="L429" i="3"/>
  <c r="M429" i="3" s="1"/>
  <c r="N429" i="3" s="1"/>
  <c r="O429" i="3" s="1"/>
  <c r="S428" i="3"/>
  <c r="L428" i="3"/>
  <c r="M428" i="3" s="1"/>
  <c r="N428" i="3" s="1"/>
  <c r="O428" i="3" s="1"/>
  <c r="S427" i="3"/>
  <c r="M427" i="3"/>
  <c r="N427" i="3" s="1"/>
  <c r="O427" i="3" s="1"/>
  <c r="L427" i="3"/>
  <c r="S426" i="3"/>
  <c r="M426" i="3"/>
  <c r="N426" i="3" s="1"/>
  <c r="O426" i="3" s="1"/>
  <c r="L426" i="3"/>
  <c r="S425" i="3"/>
  <c r="L425" i="3"/>
  <c r="M425" i="3" s="1"/>
  <c r="N425" i="3" s="1"/>
  <c r="O425" i="3" s="1"/>
  <c r="S424" i="3"/>
  <c r="M424" i="3"/>
  <c r="N424" i="3" s="1"/>
  <c r="O424" i="3" s="1"/>
  <c r="L424" i="3"/>
  <c r="S423" i="3"/>
  <c r="L423" i="3"/>
  <c r="M423" i="3" s="1"/>
  <c r="N423" i="3" s="1"/>
  <c r="O423" i="3" s="1"/>
  <c r="S422" i="3"/>
  <c r="L422" i="3"/>
  <c r="M422" i="3" s="1"/>
  <c r="N422" i="3" s="1"/>
  <c r="O422" i="3" s="1"/>
  <c r="S421" i="3"/>
  <c r="O421" i="3"/>
  <c r="M421" i="3"/>
  <c r="N421" i="3" s="1"/>
  <c r="L421" i="3"/>
  <c r="S420" i="3"/>
  <c r="L420" i="3"/>
  <c r="M420" i="3" s="1"/>
  <c r="N420" i="3" s="1"/>
  <c r="O420" i="3" s="1"/>
  <c r="S419" i="3"/>
  <c r="L419" i="3"/>
  <c r="M419" i="3" s="1"/>
  <c r="N419" i="3" s="1"/>
  <c r="O419" i="3" s="1"/>
  <c r="S418" i="3"/>
  <c r="M418" i="3"/>
  <c r="N418" i="3" s="1"/>
  <c r="O418" i="3" s="1"/>
  <c r="L418" i="3"/>
  <c r="S417" i="3"/>
  <c r="L417" i="3"/>
  <c r="M417" i="3" s="1"/>
  <c r="N417" i="3" s="1"/>
  <c r="O417" i="3" s="1"/>
  <c r="S416" i="3"/>
  <c r="L416" i="3"/>
  <c r="M416" i="3" s="1"/>
  <c r="N416" i="3" s="1"/>
  <c r="O416" i="3" s="1"/>
  <c r="S415" i="3"/>
  <c r="M415" i="3"/>
  <c r="N415" i="3" s="1"/>
  <c r="O415" i="3" s="1"/>
  <c r="L415" i="3"/>
  <c r="S414" i="3"/>
  <c r="L414" i="3"/>
  <c r="M414" i="3" s="1"/>
  <c r="N414" i="3" s="1"/>
  <c r="O414" i="3" s="1"/>
  <c r="S413" i="3"/>
  <c r="M413" i="3"/>
  <c r="N413" i="3" s="1"/>
  <c r="O413" i="3" s="1"/>
  <c r="L413" i="3"/>
  <c r="S412" i="3"/>
  <c r="L412" i="3"/>
  <c r="M412" i="3" s="1"/>
  <c r="N412" i="3" s="1"/>
  <c r="O412" i="3" s="1"/>
  <c r="S411" i="3"/>
  <c r="L411" i="3"/>
  <c r="M411" i="3" s="1"/>
  <c r="N411" i="3" s="1"/>
  <c r="O411" i="3" s="1"/>
  <c r="S410" i="3"/>
  <c r="L410" i="3"/>
  <c r="M410" i="3" s="1"/>
  <c r="N410" i="3" s="1"/>
  <c r="O410" i="3" s="1"/>
  <c r="S409" i="3"/>
  <c r="O409" i="3"/>
  <c r="L409" i="3"/>
  <c r="M409" i="3" s="1"/>
  <c r="N409" i="3" s="1"/>
  <c r="S408" i="3"/>
  <c r="L408" i="3"/>
  <c r="M408" i="3" s="1"/>
  <c r="N408" i="3" s="1"/>
  <c r="O408" i="3" s="1"/>
  <c r="S407" i="3"/>
  <c r="L407" i="3"/>
  <c r="M407" i="3" s="1"/>
  <c r="N407" i="3" s="1"/>
  <c r="O407" i="3" s="1"/>
  <c r="S406" i="3"/>
  <c r="L406" i="3"/>
  <c r="M406" i="3" s="1"/>
  <c r="N406" i="3" s="1"/>
  <c r="O406" i="3" s="1"/>
  <c r="S405" i="3"/>
  <c r="L405" i="3"/>
  <c r="M405" i="3" s="1"/>
  <c r="N405" i="3" s="1"/>
  <c r="O405" i="3" s="1"/>
  <c r="S404" i="3"/>
  <c r="M404" i="3"/>
  <c r="N404" i="3" s="1"/>
  <c r="O404" i="3" s="1"/>
  <c r="L404" i="3"/>
  <c r="S403" i="3"/>
  <c r="L403" i="3"/>
  <c r="M403" i="3" s="1"/>
  <c r="N403" i="3" s="1"/>
  <c r="O403" i="3" s="1"/>
  <c r="S402" i="3"/>
  <c r="L402" i="3"/>
  <c r="M402" i="3" s="1"/>
  <c r="N402" i="3" s="1"/>
  <c r="O402" i="3" s="1"/>
  <c r="S401" i="3"/>
  <c r="M401" i="3"/>
  <c r="N401" i="3" s="1"/>
  <c r="O401" i="3" s="1"/>
  <c r="L401" i="3"/>
  <c r="S400" i="3"/>
  <c r="M400" i="3"/>
  <c r="N400" i="3" s="1"/>
  <c r="O400" i="3" s="1"/>
  <c r="L400" i="3"/>
  <c r="S399" i="3"/>
  <c r="L399" i="3"/>
  <c r="M399" i="3" s="1"/>
  <c r="N399" i="3" s="1"/>
  <c r="O399" i="3" s="1"/>
  <c r="S398" i="3"/>
  <c r="M398" i="3"/>
  <c r="N398" i="3" s="1"/>
  <c r="O398" i="3" s="1"/>
  <c r="L398" i="3"/>
  <c r="S397" i="3"/>
  <c r="L397" i="3"/>
  <c r="M397" i="3" s="1"/>
  <c r="N397" i="3" s="1"/>
  <c r="O397" i="3" s="1"/>
  <c r="S396" i="3"/>
  <c r="L396" i="3"/>
  <c r="M396" i="3" s="1"/>
  <c r="N396" i="3" s="1"/>
  <c r="O396" i="3" s="1"/>
  <c r="S395" i="3"/>
  <c r="L395" i="3"/>
  <c r="M395" i="3" s="1"/>
  <c r="N395" i="3" s="1"/>
  <c r="O395" i="3" s="1"/>
  <c r="S394" i="3"/>
  <c r="L394" i="3"/>
  <c r="M394" i="3" s="1"/>
  <c r="N394" i="3" s="1"/>
  <c r="O394" i="3" s="1"/>
  <c r="S393" i="3"/>
  <c r="L393" i="3"/>
  <c r="M393" i="3" s="1"/>
  <c r="N393" i="3" s="1"/>
  <c r="O393" i="3" s="1"/>
  <c r="S392" i="3"/>
  <c r="M392" i="3"/>
  <c r="N392" i="3" s="1"/>
  <c r="O392" i="3" s="1"/>
  <c r="L392" i="3"/>
  <c r="S391" i="3"/>
  <c r="L391" i="3"/>
  <c r="M391" i="3" s="1"/>
  <c r="N391" i="3" s="1"/>
  <c r="O391" i="3" s="1"/>
  <c r="S390" i="3"/>
  <c r="L390" i="3"/>
  <c r="M390" i="3" s="1"/>
  <c r="N390" i="3" s="1"/>
  <c r="O390" i="3" s="1"/>
  <c r="S389" i="3"/>
  <c r="M389" i="3"/>
  <c r="N389" i="3" s="1"/>
  <c r="O389" i="3" s="1"/>
  <c r="L389" i="3"/>
  <c r="S388" i="3"/>
  <c r="L388" i="3"/>
  <c r="M388" i="3" s="1"/>
  <c r="N388" i="3" s="1"/>
  <c r="O388" i="3" s="1"/>
  <c r="S387" i="3"/>
  <c r="O387" i="3"/>
  <c r="N387" i="3"/>
  <c r="L387" i="3"/>
  <c r="M387" i="3" s="1"/>
  <c r="S386" i="3"/>
  <c r="L386" i="3"/>
  <c r="M386" i="3" s="1"/>
  <c r="N386" i="3" s="1"/>
  <c r="O386" i="3" s="1"/>
  <c r="S385" i="3"/>
  <c r="L385" i="3"/>
  <c r="M385" i="3" s="1"/>
  <c r="N385" i="3" s="1"/>
  <c r="O385" i="3" s="1"/>
  <c r="S384" i="3"/>
  <c r="N384" i="3"/>
  <c r="O384" i="3" s="1"/>
  <c r="L384" i="3"/>
  <c r="M384" i="3" s="1"/>
  <c r="S383" i="3"/>
  <c r="L383" i="3"/>
  <c r="M383" i="3" s="1"/>
  <c r="N383" i="3" s="1"/>
  <c r="O383" i="3" s="1"/>
  <c r="S382" i="3"/>
  <c r="O382" i="3"/>
  <c r="N382" i="3"/>
  <c r="L382" i="3"/>
  <c r="M382" i="3" s="1"/>
  <c r="S381" i="3"/>
  <c r="L381" i="3"/>
  <c r="M381" i="3" s="1"/>
  <c r="N381" i="3" s="1"/>
  <c r="O381" i="3" s="1"/>
  <c r="S380" i="3"/>
  <c r="L380" i="3"/>
  <c r="M380" i="3" s="1"/>
  <c r="N380" i="3" s="1"/>
  <c r="O380" i="3" s="1"/>
  <c r="S379" i="3"/>
  <c r="O379" i="3"/>
  <c r="M379" i="3"/>
  <c r="N379" i="3" s="1"/>
  <c r="L379" i="3"/>
  <c r="S378" i="3"/>
  <c r="O378" i="3"/>
  <c r="M378" i="3"/>
  <c r="N378" i="3" s="1"/>
  <c r="L378" i="3"/>
  <c r="S377" i="3"/>
  <c r="L377" i="3"/>
  <c r="M377" i="3" s="1"/>
  <c r="N377" i="3" s="1"/>
  <c r="O377" i="3" s="1"/>
  <c r="S376" i="3"/>
  <c r="L376" i="3"/>
  <c r="M376" i="3" s="1"/>
  <c r="N376" i="3" s="1"/>
  <c r="O376" i="3" s="1"/>
  <c r="S375" i="3"/>
  <c r="N375" i="3"/>
  <c r="O375" i="3" s="1"/>
  <c r="M375" i="3"/>
  <c r="L375" i="3"/>
  <c r="S374" i="3"/>
  <c r="M374" i="3"/>
  <c r="N374" i="3" s="1"/>
  <c r="O374" i="3" s="1"/>
  <c r="L374" i="3"/>
  <c r="S373" i="3"/>
  <c r="L373" i="3"/>
  <c r="M373" i="3" s="1"/>
  <c r="N373" i="3" s="1"/>
  <c r="O373" i="3" s="1"/>
  <c r="S372" i="3"/>
  <c r="L372" i="3"/>
  <c r="M372" i="3" s="1"/>
  <c r="N372" i="3" s="1"/>
  <c r="O372" i="3" s="1"/>
  <c r="S371" i="3"/>
  <c r="L371" i="3"/>
  <c r="M371" i="3" s="1"/>
  <c r="N371" i="3" s="1"/>
  <c r="O371" i="3" s="1"/>
  <c r="S370" i="3"/>
  <c r="L370" i="3"/>
  <c r="M370" i="3" s="1"/>
  <c r="N370" i="3" s="1"/>
  <c r="O370" i="3" s="1"/>
  <c r="S369" i="3"/>
  <c r="L369" i="3"/>
  <c r="M369" i="3" s="1"/>
  <c r="N369" i="3" s="1"/>
  <c r="O369" i="3" s="1"/>
  <c r="S368" i="3"/>
  <c r="L368" i="3"/>
  <c r="M368" i="3" s="1"/>
  <c r="N368" i="3" s="1"/>
  <c r="O368" i="3" s="1"/>
  <c r="S367" i="3"/>
  <c r="L367" i="3"/>
  <c r="M367" i="3" s="1"/>
  <c r="N367" i="3" s="1"/>
  <c r="O367" i="3" s="1"/>
  <c r="S366" i="3"/>
  <c r="L366" i="3"/>
  <c r="M366" i="3" s="1"/>
  <c r="N366" i="3" s="1"/>
  <c r="O366" i="3" s="1"/>
  <c r="S365" i="3"/>
  <c r="O365" i="3"/>
  <c r="N365" i="3"/>
  <c r="M365" i="3"/>
  <c r="L365" i="3"/>
  <c r="S364" i="3"/>
  <c r="L364" i="3"/>
  <c r="M364" i="3" s="1"/>
  <c r="N364" i="3" s="1"/>
  <c r="O364" i="3" s="1"/>
  <c r="S363" i="3"/>
  <c r="L363" i="3"/>
  <c r="M363" i="3" s="1"/>
  <c r="N363" i="3" s="1"/>
  <c r="O363" i="3" s="1"/>
  <c r="S362" i="3"/>
  <c r="O362" i="3"/>
  <c r="N362" i="3"/>
  <c r="L362" i="3"/>
  <c r="M362" i="3" s="1"/>
  <c r="S361" i="3"/>
  <c r="L361" i="3"/>
  <c r="M361" i="3" s="1"/>
  <c r="N361" i="3" s="1"/>
  <c r="O361" i="3" s="1"/>
  <c r="S360" i="3"/>
  <c r="O360" i="3"/>
  <c r="N360" i="3"/>
  <c r="L360" i="3"/>
  <c r="M360" i="3" s="1"/>
  <c r="S359" i="3"/>
  <c r="L359" i="3"/>
  <c r="M359" i="3" s="1"/>
  <c r="N359" i="3" s="1"/>
  <c r="O359" i="3" s="1"/>
  <c r="S358" i="3"/>
  <c r="L358" i="3"/>
  <c r="M358" i="3" s="1"/>
  <c r="N358" i="3" s="1"/>
  <c r="O358" i="3" s="1"/>
  <c r="S357" i="3"/>
  <c r="M357" i="3"/>
  <c r="N357" i="3" s="1"/>
  <c r="O357" i="3" s="1"/>
  <c r="L357" i="3"/>
  <c r="S356" i="3"/>
  <c r="M356" i="3"/>
  <c r="N356" i="3" s="1"/>
  <c r="O356" i="3" s="1"/>
  <c r="L356" i="3"/>
  <c r="S355" i="3"/>
  <c r="M355" i="3"/>
  <c r="N355" i="3" s="1"/>
  <c r="O355" i="3" s="1"/>
  <c r="L355" i="3"/>
  <c r="S354" i="3"/>
  <c r="L354" i="3"/>
  <c r="M354" i="3" s="1"/>
  <c r="N354" i="3" s="1"/>
  <c r="O354" i="3" s="1"/>
  <c r="S353" i="3"/>
  <c r="M353" i="3"/>
  <c r="N353" i="3" s="1"/>
  <c r="O353" i="3" s="1"/>
  <c r="L353" i="3"/>
  <c r="S352" i="3"/>
  <c r="L352" i="3"/>
  <c r="M352" i="3" s="1"/>
  <c r="N352" i="3" s="1"/>
  <c r="O352" i="3" s="1"/>
  <c r="S351" i="3"/>
  <c r="L351" i="3"/>
  <c r="M351" i="3" s="1"/>
  <c r="N351" i="3" s="1"/>
  <c r="O351" i="3" s="1"/>
  <c r="S350" i="3"/>
  <c r="N350" i="3"/>
  <c r="O350" i="3" s="1"/>
  <c r="M350" i="3"/>
  <c r="L350" i="3"/>
  <c r="S349" i="3"/>
  <c r="L349" i="3"/>
  <c r="M349" i="3" s="1"/>
  <c r="N349" i="3" s="1"/>
  <c r="O349" i="3" s="1"/>
  <c r="S348" i="3"/>
  <c r="M348" i="3"/>
  <c r="N348" i="3" s="1"/>
  <c r="O348" i="3" s="1"/>
  <c r="L348" i="3"/>
  <c r="S347" i="3"/>
  <c r="L347" i="3"/>
  <c r="M347" i="3" s="1"/>
  <c r="N347" i="3" s="1"/>
  <c r="O347" i="3" s="1"/>
  <c r="S346" i="3"/>
  <c r="M346" i="3"/>
  <c r="N346" i="3" s="1"/>
  <c r="O346" i="3" s="1"/>
  <c r="L346" i="3"/>
  <c r="S345" i="3"/>
  <c r="L345" i="3"/>
  <c r="M345" i="3" s="1"/>
  <c r="N345" i="3" s="1"/>
  <c r="O345" i="3" s="1"/>
  <c r="S344" i="3"/>
  <c r="M344" i="3"/>
  <c r="N344" i="3" s="1"/>
  <c r="O344" i="3" s="1"/>
  <c r="L344" i="3"/>
  <c r="S343" i="3"/>
  <c r="M343" i="3"/>
  <c r="N343" i="3" s="1"/>
  <c r="O343" i="3" s="1"/>
  <c r="L343" i="3"/>
  <c r="S342" i="3"/>
  <c r="L342" i="3"/>
  <c r="M342" i="3" s="1"/>
  <c r="N342" i="3" s="1"/>
  <c r="O342" i="3" s="1"/>
  <c r="S341" i="3"/>
  <c r="M341" i="3"/>
  <c r="N341" i="3" s="1"/>
  <c r="O341" i="3" s="1"/>
  <c r="L341" i="3"/>
  <c r="S340" i="3"/>
  <c r="L340" i="3"/>
  <c r="M340" i="3" s="1"/>
  <c r="N340" i="3" s="1"/>
  <c r="O340" i="3" s="1"/>
  <c r="S339" i="3"/>
  <c r="L339" i="3"/>
  <c r="M339" i="3" s="1"/>
  <c r="N339" i="3" s="1"/>
  <c r="O339" i="3" s="1"/>
  <c r="S338" i="3"/>
  <c r="L338" i="3"/>
  <c r="M338" i="3" s="1"/>
  <c r="N338" i="3" s="1"/>
  <c r="O338" i="3" s="1"/>
  <c r="S337" i="3"/>
  <c r="M337" i="3"/>
  <c r="N337" i="3" s="1"/>
  <c r="O337" i="3" s="1"/>
  <c r="L337" i="3"/>
  <c r="S336" i="3"/>
  <c r="L336" i="3"/>
  <c r="M336" i="3" s="1"/>
  <c r="N336" i="3" s="1"/>
  <c r="O336" i="3" s="1"/>
  <c r="S335" i="3"/>
  <c r="L335" i="3"/>
  <c r="M335" i="3" s="1"/>
  <c r="N335" i="3" s="1"/>
  <c r="O335" i="3" s="1"/>
  <c r="S334" i="3"/>
  <c r="M334" i="3"/>
  <c r="N334" i="3" s="1"/>
  <c r="O334" i="3" s="1"/>
  <c r="L334" i="3"/>
  <c r="S333" i="3"/>
  <c r="L333" i="3"/>
  <c r="M333" i="3" s="1"/>
  <c r="N333" i="3" s="1"/>
  <c r="O333" i="3" s="1"/>
  <c r="S332" i="3"/>
  <c r="L332" i="3"/>
  <c r="M332" i="3" s="1"/>
  <c r="N332" i="3" s="1"/>
  <c r="O332" i="3" s="1"/>
  <c r="S331" i="3"/>
  <c r="O331" i="3"/>
  <c r="L331" i="3"/>
  <c r="M331" i="3" s="1"/>
  <c r="N331" i="3" s="1"/>
  <c r="S330" i="3"/>
  <c r="L330" i="3"/>
  <c r="M330" i="3" s="1"/>
  <c r="N330" i="3" s="1"/>
  <c r="O330" i="3" s="1"/>
  <c r="S329" i="3"/>
  <c r="L329" i="3"/>
  <c r="M329" i="3" s="1"/>
  <c r="N329" i="3" s="1"/>
  <c r="O329" i="3" s="1"/>
  <c r="S328" i="3"/>
  <c r="M328" i="3"/>
  <c r="N328" i="3" s="1"/>
  <c r="O328" i="3" s="1"/>
  <c r="L328" i="3"/>
  <c r="S327" i="3"/>
  <c r="M327" i="3"/>
  <c r="N327" i="3" s="1"/>
  <c r="O327" i="3" s="1"/>
  <c r="L327" i="3"/>
  <c r="S326" i="3"/>
  <c r="L326" i="3"/>
  <c r="M326" i="3" s="1"/>
  <c r="N326" i="3" s="1"/>
  <c r="O326" i="3" s="1"/>
  <c r="S325" i="3"/>
  <c r="M325" i="3"/>
  <c r="N325" i="3" s="1"/>
  <c r="O325" i="3" s="1"/>
  <c r="L325" i="3"/>
  <c r="S324" i="3"/>
  <c r="M324" i="3"/>
  <c r="N324" i="3" s="1"/>
  <c r="O324" i="3" s="1"/>
  <c r="L324" i="3"/>
  <c r="S323" i="3"/>
  <c r="L323" i="3"/>
  <c r="M323" i="3" s="1"/>
  <c r="N323" i="3" s="1"/>
  <c r="O323" i="3" s="1"/>
  <c r="S322" i="3"/>
  <c r="M322" i="3"/>
  <c r="N322" i="3" s="1"/>
  <c r="O322" i="3" s="1"/>
  <c r="L322" i="3"/>
  <c r="S321" i="3"/>
  <c r="L321" i="3"/>
  <c r="M321" i="3" s="1"/>
  <c r="N321" i="3" s="1"/>
  <c r="O321" i="3" s="1"/>
  <c r="S320" i="3"/>
  <c r="M320" i="3"/>
  <c r="N320" i="3" s="1"/>
  <c r="O320" i="3" s="1"/>
  <c r="L320" i="3"/>
  <c r="S319" i="3"/>
  <c r="L319" i="3"/>
  <c r="M319" i="3" s="1"/>
  <c r="N319" i="3" s="1"/>
  <c r="O319" i="3" s="1"/>
  <c r="S318" i="3"/>
  <c r="L318" i="3"/>
  <c r="M318" i="3" s="1"/>
  <c r="N318" i="3" s="1"/>
  <c r="O318" i="3" s="1"/>
  <c r="S317" i="3"/>
  <c r="M317" i="3"/>
  <c r="N317" i="3" s="1"/>
  <c r="O317" i="3" s="1"/>
  <c r="L317" i="3"/>
  <c r="S316" i="3"/>
  <c r="M316" i="3"/>
  <c r="N316" i="3" s="1"/>
  <c r="O316" i="3" s="1"/>
  <c r="L316" i="3"/>
  <c r="S315" i="3"/>
  <c r="N315" i="3"/>
  <c r="O315" i="3" s="1"/>
  <c r="L315" i="3"/>
  <c r="M315" i="3" s="1"/>
  <c r="S314" i="3"/>
  <c r="M314" i="3"/>
  <c r="N314" i="3" s="1"/>
  <c r="O314" i="3" s="1"/>
  <c r="L314" i="3"/>
  <c r="S313" i="3"/>
  <c r="L313" i="3"/>
  <c r="M313" i="3" s="1"/>
  <c r="N313" i="3" s="1"/>
  <c r="O313" i="3" s="1"/>
  <c r="S312" i="3"/>
  <c r="L312" i="3"/>
  <c r="M312" i="3" s="1"/>
  <c r="N312" i="3" s="1"/>
  <c r="O312" i="3" s="1"/>
  <c r="S311" i="3"/>
  <c r="M311" i="3"/>
  <c r="N311" i="3" s="1"/>
  <c r="O311" i="3" s="1"/>
  <c r="L311" i="3"/>
  <c r="S310" i="3"/>
  <c r="L310" i="3"/>
  <c r="M310" i="3" s="1"/>
  <c r="N310" i="3" s="1"/>
  <c r="O310" i="3" s="1"/>
  <c r="S309" i="3"/>
  <c r="M309" i="3"/>
  <c r="N309" i="3" s="1"/>
  <c r="O309" i="3" s="1"/>
  <c r="L309" i="3"/>
  <c r="S308" i="3"/>
  <c r="M308" i="3"/>
  <c r="N308" i="3" s="1"/>
  <c r="O308" i="3" s="1"/>
  <c r="L308" i="3"/>
  <c r="S307" i="3"/>
  <c r="L307" i="3"/>
  <c r="M307" i="3" s="1"/>
  <c r="N307" i="3" s="1"/>
  <c r="O307" i="3" s="1"/>
  <c r="S306" i="3"/>
  <c r="L306" i="3"/>
  <c r="M306" i="3" s="1"/>
  <c r="N306" i="3" s="1"/>
  <c r="O306" i="3" s="1"/>
  <c r="S305" i="3"/>
  <c r="N305" i="3"/>
  <c r="O305" i="3" s="1"/>
  <c r="L305" i="3"/>
  <c r="M305" i="3" s="1"/>
  <c r="S304" i="3"/>
  <c r="L304" i="3"/>
  <c r="M304" i="3" s="1"/>
  <c r="N304" i="3" s="1"/>
  <c r="O304" i="3" s="1"/>
  <c r="S303" i="3"/>
  <c r="L303" i="3"/>
  <c r="M303" i="3" s="1"/>
  <c r="N303" i="3" s="1"/>
  <c r="O303" i="3" s="1"/>
  <c r="S302" i="3"/>
  <c r="M302" i="3"/>
  <c r="N302" i="3" s="1"/>
  <c r="O302" i="3" s="1"/>
  <c r="L302" i="3"/>
  <c r="S301" i="3"/>
  <c r="L301" i="3"/>
  <c r="M301" i="3" s="1"/>
  <c r="N301" i="3" s="1"/>
  <c r="O301" i="3" s="1"/>
  <c r="S300" i="3"/>
  <c r="L300" i="3"/>
  <c r="M300" i="3" s="1"/>
  <c r="N300" i="3" s="1"/>
  <c r="O300" i="3" s="1"/>
  <c r="S299" i="3"/>
  <c r="L299" i="3"/>
  <c r="M299" i="3" s="1"/>
  <c r="N299" i="3" s="1"/>
  <c r="O299" i="3" s="1"/>
  <c r="S298" i="3"/>
  <c r="M298" i="3"/>
  <c r="N298" i="3" s="1"/>
  <c r="O298" i="3" s="1"/>
  <c r="L298" i="3"/>
  <c r="S297" i="3"/>
  <c r="L297" i="3"/>
  <c r="M297" i="3" s="1"/>
  <c r="N297" i="3" s="1"/>
  <c r="O297" i="3" s="1"/>
  <c r="S296" i="3"/>
  <c r="L296" i="3"/>
  <c r="M296" i="3" s="1"/>
  <c r="N296" i="3" s="1"/>
  <c r="O296" i="3" s="1"/>
  <c r="S295" i="3"/>
  <c r="O295" i="3"/>
  <c r="M295" i="3"/>
  <c r="N295" i="3" s="1"/>
  <c r="L295" i="3"/>
  <c r="S294" i="3"/>
  <c r="L294" i="3"/>
  <c r="M294" i="3" s="1"/>
  <c r="N294" i="3" s="1"/>
  <c r="O294" i="3" s="1"/>
  <c r="S293" i="3"/>
  <c r="M293" i="3"/>
  <c r="N293" i="3" s="1"/>
  <c r="O293" i="3" s="1"/>
  <c r="L293" i="3"/>
  <c r="S292" i="3"/>
  <c r="L292" i="3"/>
  <c r="M292" i="3" s="1"/>
  <c r="N292" i="3" s="1"/>
  <c r="O292" i="3" s="1"/>
  <c r="S291" i="3"/>
  <c r="L291" i="3"/>
  <c r="M291" i="3" s="1"/>
  <c r="N291" i="3" s="1"/>
  <c r="O291" i="3" s="1"/>
  <c r="S290" i="3"/>
  <c r="L290" i="3"/>
  <c r="M290" i="3" s="1"/>
  <c r="N290" i="3" s="1"/>
  <c r="O290" i="3" s="1"/>
  <c r="S289" i="3"/>
  <c r="N289" i="3"/>
  <c r="O289" i="3" s="1"/>
  <c r="M289" i="3"/>
  <c r="L289" i="3"/>
  <c r="S288" i="3"/>
  <c r="N288" i="3"/>
  <c r="O288" i="3" s="1"/>
  <c r="L288" i="3"/>
  <c r="M288" i="3" s="1"/>
  <c r="S287" i="3"/>
  <c r="L287" i="3"/>
  <c r="M287" i="3" s="1"/>
  <c r="N287" i="3" s="1"/>
  <c r="O287" i="3" s="1"/>
  <c r="S286" i="3"/>
  <c r="N286" i="3"/>
  <c r="O286" i="3" s="1"/>
  <c r="L286" i="3"/>
  <c r="M286" i="3" s="1"/>
  <c r="S285" i="3"/>
  <c r="M285" i="3"/>
  <c r="N285" i="3" s="1"/>
  <c r="O285" i="3" s="1"/>
  <c r="L285" i="3"/>
  <c r="S284" i="3"/>
  <c r="L284" i="3"/>
  <c r="M284" i="3" s="1"/>
  <c r="N284" i="3" s="1"/>
  <c r="O284" i="3" s="1"/>
  <c r="S283" i="3"/>
  <c r="O283" i="3"/>
  <c r="M283" i="3"/>
  <c r="N283" i="3" s="1"/>
  <c r="L283" i="3"/>
  <c r="S282" i="3"/>
  <c r="M282" i="3"/>
  <c r="N282" i="3" s="1"/>
  <c r="O282" i="3" s="1"/>
  <c r="L282" i="3"/>
  <c r="S281" i="3"/>
  <c r="M281" i="3"/>
  <c r="N281" i="3" s="1"/>
  <c r="O281" i="3" s="1"/>
  <c r="L281" i="3"/>
  <c r="S280" i="3"/>
  <c r="M280" i="3"/>
  <c r="N280" i="3" s="1"/>
  <c r="O280" i="3" s="1"/>
  <c r="L280" i="3"/>
  <c r="S279" i="3"/>
  <c r="L279" i="3"/>
  <c r="M279" i="3" s="1"/>
  <c r="N279" i="3" s="1"/>
  <c r="O279" i="3" s="1"/>
  <c r="S278" i="3"/>
  <c r="L278" i="3"/>
  <c r="M278" i="3" s="1"/>
  <c r="N278" i="3" s="1"/>
  <c r="O278" i="3" s="1"/>
  <c r="S277" i="3"/>
  <c r="L277" i="3"/>
  <c r="M277" i="3" s="1"/>
  <c r="N277" i="3" s="1"/>
  <c r="O277" i="3" s="1"/>
  <c r="S276" i="3"/>
  <c r="O276" i="3"/>
  <c r="L276" i="3"/>
  <c r="M276" i="3" s="1"/>
  <c r="N276" i="3" s="1"/>
  <c r="S275" i="3"/>
  <c r="L275" i="3"/>
  <c r="M275" i="3" s="1"/>
  <c r="N275" i="3" s="1"/>
  <c r="O275" i="3" s="1"/>
  <c r="S274" i="3"/>
  <c r="L274" i="3"/>
  <c r="M274" i="3" s="1"/>
  <c r="N274" i="3" s="1"/>
  <c r="O274" i="3" s="1"/>
  <c r="S273" i="3"/>
  <c r="L273" i="3"/>
  <c r="M273" i="3" s="1"/>
  <c r="N273" i="3" s="1"/>
  <c r="O273" i="3" s="1"/>
  <c r="S272" i="3"/>
  <c r="L272" i="3"/>
  <c r="M272" i="3" s="1"/>
  <c r="N272" i="3" s="1"/>
  <c r="O272" i="3" s="1"/>
  <c r="S271" i="3"/>
  <c r="M271" i="3"/>
  <c r="N271" i="3" s="1"/>
  <c r="O271" i="3" s="1"/>
  <c r="L271" i="3"/>
  <c r="S270" i="3"/>
  <c r="L270" i="3"/>
  <c r="M270" i="3" s="1"/>
  <c r="N270" i="3" s="1"/>
  <c r="O270" i="3" s="1"/>
  <c r="S269" i="3"/>
  <c r="M269" i="3"/>
  <c r="N269" i="3" s="1"/>
  <c r="O269" i="3" s="1"/>
  <c r="L269" i="3"/>
  <c r="S268" i="3"/>
  <c r="L268" i="3"/>
  <c r="M268" i="3" s="1"/>
  <c r="N268" i="3" s="1"/>
  <c r="O268" i="3" s="1"/>
  <c r="S267" i="3"/>
  <c r="O267" i="3"/>
  <c r="L267" i="3"/>
  <c r="M267" i="3" s="1"/>
  <c r="N267" i="3" s="1"/>
  <c r="S266" i="3"/>
  <c r="M266" i="3"/>
  <c r="N266" i="3" s="1"/>
  <c r="O266" i="3" s="1"/>
  <c r="L266" i="3"/>
  <c r="S265" i="3"/>
  <c r="L265" i="3"/>
  <c r="M265" i="3" s="1"/>
  <c r="N265" i="3" s="1"/>
  <c r="O265" i="3" s="1"/>
  <c r="S264" i="3"/>
  <c r="L264" i="3"/>
  <c r="M264" i="3" s="1"/>
  <c r="N264" i="3" s="1"/>
  <c r="O264" i="3" s="1"/>
  <c r="S263" i="3"/>
  <c r="L263" i="3"/>
  <c r="M263" i="3" s="1"/>
  <c r="N263" i="3" s="1"/>
  <c r="O263" i="3" s="1"/>
  <c r="S262" i="3"/>
  <c r="L262" i="3"/>
  <c r="M262" i="3" s="1"/>
  <c r="N262" i="3" s="1"/>
  <c r="O262" i="3" s="1"/>
  <c r="S261" i="3"/>
  <c r="N261" i="3"/>
  <c r="O261" i="3" s="1"/>
  <c r="M261" i="3"/>
  <c r="L261" i="3"/>
  <c r="S260" i="3"/>
  <c r="L260" i="3"/>
  <c r="M260" i="3" s="1"/>
  <c r="N260" i="3" s="1"/>
  <c r="O260" i="3" s="1"/>
  <c r="S259" i="3"/>
  <c r="L259" i="3"/>
  <c r="M259" i="3" s="1"/>
  <c r="N259" i="3" s="1"/>
  <c r="O259" i="3" s="1"/>
  <c r="S258" i="3"/>
  <c r="M258" i="3"/>
  <c r="N258" i="3" s="1"/>
  <c r="O258" i="3" s="1"/>
  <c r="L258" i="3"/>
  <c r="S257" i="3"/>
  <c r="L257" i="3"/>
  <c r="M257" i="3" s="1"/>
  <c r="N257" i="3" s="1"/>
  <c r="O257" i="3" s="1"/>
  <c r="S256" i="3"/>
  <c r="M256" i="3"/>
  <c r="N256" i="3" s="1"/>
  <c r="O256" i="3" s="1"/>
  <c r="L256" i="3"/>
  <c r="S255" i="3"/>
  <c r="O255" i="3"/>
  <c r="L255" i="3"/>
  <c r="M255" i="3" s="1"/>
  <c r="N255" i="3" s="1"/>
  <c r="S254" i="3"/>
  <c r="L254" i="3"/>
  <c r="M254" i="3" s="1"/>
  <c r="N254" i="3" s="1"/>
  <c r="O254" i="3" s="1"/>
  <c r="S253" i="3"/>
  <c r="L253" i="3"/>
  <c r="M253" i="3" s="1"/>
  <c r="N253" i="3" s="1"/>
  <c r="O253" i="3" s="1"/>
  <c r="S252" i="3"/>
  <c r="O252" i="3"/>
  <c r="N252" i="3"/>
  <c r="L252" i="3"/>
  <c r="M252" i="3" s="1"/>
  <c r="S251" i="3"/>
  <c r="M251" i="3"/>
  <c r="N251" i="3" s="1"/>
  <c r="O251" i="3" s="1"/>
  <c r="L251" i="3"/>
  <c r="S250" i="3"/>
  <c r="L250" i="3"/>
  <c r="M250" i="3" s="1"/>
  <c r="N250" i="3" s="1"/>
  <c r="O250" i="3" s="1"/>
  <c r="S249" i="3"/>
  <c r="M249" i="3"/>
  <c r="N249" i="3" s="1"/>
  <c r="O249" i="3" s="1"/>
  <c r="L249" i="3"/>
  <c r="S248" i="3"/>
  <c r="L248" i="3"/>
  <c r="M248" i="3" s="1"/>
  <c r="N248" i="3" s="1"/>
  <c r="O248" i="3" s="1"/>
  <c r="S247" i="3"/>
  <c r="L247" i="3"/>
  <c r="M247" i="3" s="1"/>
  <c r="N247" i="3" s="1"/>
  <c r="O247" i="3" s="1"/>
  <c r="S246" i="3"/>
  <c r="O246" i="3"/>
  <c r="N246" i="3"/>
  <c r="L246" i="3"/>
  <c r="M246" i="3" s="1"/>
  <c r="S245" i="3"/>
  <c r="N245" i="3"/>
  <c r="O245" i="3" s="1"/>
  <c r="M245" i="3"/>
  <c r="L245" i="3"/>
  <c r="S244" i="3"/>
  <c r="L244" i="3"/>
  <c r="M244" i="3" s="1"/>
  <c r="N244" i="3" s="1"/>
  <c r="O244" i="3" s="1"/>
  <c r="S243" i="3"/>
  <c r="M243" i="3"/>
  <c r="N243" i="3" s="1"/>
  <c r="O243" i="3" s="1"/>
  <c r="L243" i="3"/>
  <c r="S242" i="3"/>
  <c r="O242" i="3"/>
  <c r="L242" i="3"/>
  <c r="M242" i="3" s="1"/>
  <c r="N242" i="3" s="1"/>
  <c r="S241" i="3"/>
  <c r="M241" i="3"/>
  <c r="N241" i="3" s="1"/>
  <c r="O241" i="3" s="1"/>
  <c r="L241" i="3"/>
  <c r="S240" i="3"/>
  <c r="N240" i="3"/>
  <c r="O240" i="3" s="1"/>
  <c r="L240" i="3"/>
  <c r="M240" i="3" s="1"/>
  <c r="S239" i="3"/>
  <c r="L239" i="3"/>
  <c r="M239" i="3" s="1"/>
  <c r="N239" i="3" s="1"/>
  <c r="O239" i="3" s="1"/>
  <c r="S238" i="3"/>
  <c r="L238" i="3"/>
  <c r="M238" i="3" s="1"/>
  <c r="N238" i="3" s="1"/>
  <c r="O238" i="3" s="1"/>
  <c r="S237" i="3"/>
  <c r="L237" i="3"/>
  <c r="M237" i="3" s="1"/>
  <c r="N237" i="3" s="1"/>
  <c r="O237" i="3" s="1"/>
  <c r="S236" i="3"/>
  <c r="L236" i="3"/>
  <c r="M236" i="3" s="1"/>
  <c r="N236" i="3" s="1"/>
  <c r="O236" i="3" s="1"/>
  <c r="S235" i="3"/>
  <c r="L235" i="3"/>
  <c r="M235" i="3" s="1"/>
  <c r="N235" i="3" s="1"/>
  <c r="O235" i="3" s="1"/>
  <c r="S234" i="3"/>
  <c r="L234" i="3"/>
  <c r="M234" i="3" s="1"/>
  <c r="N234" i="3" s="1"/>
  <c r="O234" i="3" s="1"/>
  <c r="S233" i="3"/>
  <c r="L233" i="3"/>
  <c r="M233" i="3" s="1"/>
  <c r="N233" i="3" s="1"/>
  <c r="O233" i="3" s="1"/>
  <c r="S232" i="3"/>
  <c r="L232" i="3"/>
  <c r="M232" i="3" s="1"/>
  <c r="N232" i="3" s="1"/>
  <c r="O232" i="3" s="1"/>
  <c r="S231" i="3"/>
  <c r="L231" i="3"/>
  <c r="M231" i="3" s="1"/>
  <c r="N231" i="3" s="1"/>
  <c r="O231" i="3" s="1"/>
  <c r="S230" i="3"/>
  <c r="M230" i="3"/>
  <c r="N230" i="3" s="1"/>
  <c r="O230" i="3" s="1"/>
  <c r="L230" i="3"/>
  <c r="S229" i="3"/>
  <c r="L229" i="3"/>
  <c r="M229" i="3" s="1"/>
  <c r="N229" i="3" s="1"/>
  <c r="O229" i="3" s="1"/>
  <c r="S228" i="3"/>
  <c r="M228" i="3"/>
  <c r="N228" i="3" s="1"/>
  <c r="O228" i="3" s="1"/>
  <c r="L228" i="3"/>
  <c r="S227" i="3"/>
  <c r="M227" i="3"/>
  <c r="N227" i="3" s="1"/>
  <c r="O227" i="3" s="1"/>
  <c r="L227" i="3"/>
  <c r="S226" i="3"/>
  <c r="L226" i="3"/>
  <c r="M226" i="3" s="1"/>
  <c r="N226" i="3" s="1"/>
  <c r="O226" i="3" s="1"/>
  <c r="S225" i="3"/>
  <c r="M225" i="3"/>
  <c r="N225" i="3" s="1"/>
  <c r="O225" i="3" s="1"/>
  <c r="L225" i="3"/>
  <c r="S224" i="3"/>
  <c r="M224" i="3"/>
  <c r="N224" i="3" s="1"/>
  <c r="O224" i="3" s="1"/>
  <c r="L224" i="3"/>
  <c r="S223" i="3"/>
  <c r="M223" i="3"/>
  <c r="N223" i="3" s="1"/>
  <c r="O223" i="3" s="1"/>
  <c r="L223" i="3"/>
  <c r="S222" i="3"/>
  <c r="L222" i="3"/>
  <c r="M222" i="3" s="1"/>
  <c r="N222" i="3" s="1"/>
  <c r="O222" i="3" s="1"/>
  <c r="S221" i="3"/>
  <c r="M221" i="3"/>
  <c r="N221" i="3" s="1"/>
  <c r="O221" i="3" s="1"/>
  <c r="L221" i="3"/>
  <c r="S220" i="3"/>
  <c r="L220" i="3"/>
  <c r="M220" i="3" s="1"/>
  <c r="N220" i="3" s="1"/>
  <c r="O220" i="3" s="1"/>
  <c r="S219" i="3"/>
  <c r="L219" i="3"/>
  <c r="M219" i="3" s="1"/>
  <c r="N219" i="3" s="1"/>
  <c r="O219" i="3" s="1"/>
  <c r="S218" i="3"/>
  <c r="M218" i="3"/>
  <c r="N218" i="3" s="1"/>
  <c r="O218" i="3" s="1"/>
  <c r="L218" i="3"/>
  <c r="S217" i="3"/>
  <c r="L217" i="3"/>
  <c r="M217" i="3" s="1"/>
  <c r="N217" i="3" s="1"/>
  <c r="O217" i="3" s="1"/>
  <c r="S216" i="3"/>
  <c r="N216" i="3"/>
  <c r="O216" i="3" s="1"/>
  <c r="L216" i="3"/>
  <c r="M216" i="3" s="1"/>
  <c r="S215" i="3"/>
  <c r="L215" i="3"/>
  <c r="M215" i="3" s="1"/>
  <c r="N215" i="3" s="1"/>
  <c r="O215" i="3" s="1"/>
  <c r="S214" i="3"/>
  <c r="L214" i="3"/>
  <c r="M214" i="3" s="1"/>
  <c r="N214" i="3" s="1"/>
  <c r="O214" i="3" s="1"/>
  <c r="S213" i="3"/>
  <c r="L213" i="3"/>
  <c r="M213" i="3" s="1"/>
  <c r="N213" i="3" s="1"/>
  <c r="O213" i="3" s="1"/>
  <c r="S212" i="3"/>
  <c r="M212" i="3"/>
  <c r="N212" i="3" s="1"/>
  <c r="O212" i="3" s="1"/>
  <c r="L212" i="3"/>
  <c r="S211" i="3"/>
  <c r="O211" i="3"/>
  <c r="L211" i="3"/>
  <c r="M211" i="3" s="1"/>
  <c r="N211" i="3" s="1"/>
  <c r="S210" i="3"/>
  <c r="M210" i="3"/>
  <c r="N210" i="3" s="1"/>
  <c r="O210" i="3" s="1"/>
  <c r="L210" i="3"/>
  <c r="S209" i="3"/>
  <c r="L209" i="3"/>
  <c r="M209" i="3" s="1"/>
  <c r="N209" i="3" s="1"/>
  <c r="O209" i="3" s="1"/>
  <c r="S208" i="3"/>
  <c r="L208" i="3"/>
  <c r="M208" i="3" s="1"/>
  <c r="N208" i="3" s="1"/>
  <c r="O208" i="3" s="1"/>
  <c r="S207" i="3"/>
  <c r="M207" i="3"/>
  <c r="N207" i="3" s="1"/>
  <c r="O207" i="3" s="1"/>
  <c r="L207" i="3"/>
  <c r="S206" i="3"/>
  <c r="L206" i="3"/>
  <c r="M206" i="3" s="1"/>
  <c r="N206" i="3" s="1"/>
  <c r="O206" i="3" s="1"/>
  <c r="S205" i="3"/>
  <c r="L205" i="3"/>
  <c r="M205" i="3" s="1"/>
  <c r="N205" i="3" s="1"/>
  <c r="O205" i="3" s="1"/>
  <c r="S204" i="3"/>
  <c r="M204" i="3"/>
  <c r="N204" i="3" s="1"/>
  <c r="O204" i="3" s="1"/>
  <c r="L204" i="3"/>
  <c r="S203" i="3"/>
  <c r="L203" i="3"/>
  <c r="M203" i="3" s="1"/>
  <c r="N203" i="3" s="1"/>
  <c r="O203" i="3" s="1"/>
  <c r="S202" i="3"/>
  <c r="L202" i="3"/>
  <c r="M202" i="3" s="1"/>
  <c r="N202" i="3" s="1"/>
  <c r="O202" i="3" s="1"/>
  <c r="S201" i="3"/>
  <c r="L201" i="3"/>
  <c r="M201" i="3" s="1"/>
  <c r="N201" i="3" s="1"/>
  <c r="O201" i="3" s="1"/>
  <c r="S200" i="3"/>
  <c r="N200" i="3"/>
  <c r="O200" i="3" s="1"/>
  <c r="L200" i="3"/>
  <c r="M200" i="3" s="1"/>
  <c r="S199" i="3"/>
  <c r="M199" i="3"/>
  <c r="N199" i="3" s="1"/>
  <c r="O199" i="3" s="1"/>
  <c r="L199" i="3"/>
  <c r="S198" i="3"/>
  <c r="L198" i="3"/>
  <c r="M198" i="3" s="1"/>
  <c r="N198" i="3" s="1"/>
  <c r="O198" i="3" s="1"/>
  <c r="S197" i="3"/>
  <c r="M197" i="3"/>
  <c r="N197" i="3" s="1"/>
  <c r="O197" i="3" s="1"/>
  <c r="L197" i="3"/>
  <c r="S196" i="3"/>
  <c r="L196" i="3"/>
  <c r="M196" i="3" s="1"/>
  <c r="N196" i="3" s="1"/>
  <c r="O196" i="3" s="1"/>
  <c r="S195" i="3"/>
  <c r="M195" i="3"/>
  <c r="N195" i="3" s="1"/>
  <c r="O195" i="3" s="1"/>
  <c r="L195" i="3"/>
  <c r="S194" i="3"/>
  <c r="L194" i="3"/>
  <c r="M194" i="3" s="1"/>
  <c r="N194" i="3" s="1"/>
  <c r="O194" i="3" s="1"/>
  <c r="S193" i="3"/>
  <c r="L193" i="3"/>
  <c r="M193" i="3" s="1"/>
  <c r="N193" i="3" s="1"/>
  <c r="O193" i="3" s="1"/>
  <c r="S192" i="3"/>
  <c r="N192" i="3"/>
  <c r="O192" i="3" s="1"/>
  <c r="L192" i="3"/>
  <c r="M192" i="3" s="1"/>
  <c r="S191" i="3"/>
  <c r="N191" i="3"/>
  <c r="O191" i="3" s="1"/>
  <c r="M191" i="3"/>
  <c r="L191" i="3"/>
  <c r="S190" i="3"/>
  <c r="L190" i="3"/>
  <c r="M190" i="3" s="1"/>
  <c r="N190" i="3" s="1"/>
  <c r="O190" i="3" s="1"/>
  <c r="S189" i="3"/>
  <c r="L189" i="3"/>
  <c r="M189" i="3" s="1"/>
  <c r="N189" i="3" s="1"/>
  <c r="O189" i="3" s="1"/>
  <c r="S188" i="3"/>
  <c r="M188" i="3"/>
  <c r="N188" i="3" s="1"/>
  <c r="O188" i="3" s="1"/>
  <c r="L188" i="3"/>
  <c r="S187" i="3"/>
  <c r="M187" i="3"/>
  <c r="N187" i="3" s="1"/>
  <c r="O187" i="3" s="1"/>
  <c r="L187" i="3"/>
  <c r="S186" i="3"/>
  <c r="L186" i="3"/>
  <c r="M186" i="3" s="1"/>
  <c r="N186" i="3" s="1"/>
  <c r="O186" i="3" s="1"/>
  <c r="S185" i="3"/>
  <c r="M185" i="3"/>
  <c r="N185" i="3" s="1"/>
  <c r="O185" i="3" s="1"/>
  <c r="L185" i="3"/>
  <c r="S184" i="3"/>
  <c r="O184" i="3"/>
  <c r="N184" i="3"/>
  <c r="L184" i="3"/>
  <c r="M184" i="3" s="1"/>
  <c r="S183" i="3"/>
  <c r="L183" i="3"/>
  <c r="M183" i="3" s="1"/>
  <c r="N183" i="3" s="1"/>
  <c r="O183" i="3" s="1"/>
  <c r="S182" i="3"/>
  <c r="M182" i="3"/>
  <c r="N182" i="3" s="1"/>
  <c r="O182" i="3" s="1"/>
  <c r="L182" i="3"/>
  <c r="S181" i="3"/>
  <c r="L181" i="3"/>
  <c r="M181" i="3" s="1"/>
  <c r="N181" i="3" s="1"/>
  <c r="O181" i="3" s="1"/>
  <c r="S180" i="3"/>
  <c r="L180" i="3"/>
  <c r="M180" i="3" s="1"/>
  <c r="N180" i="3" s="1"/>
  <c r="O180" i="3" s="1"/>
  <c r="S179" i="3"/>
  <c r="N179" i="3"/>
  <c r="O179" i="3" s="1"/>
  <c r="L179" i="3"/>
  <c r="M179" i="3" s="1"/>
  <c r="S178" i="3"/>
  <c r="L178" i="3"/>
  <c r="M178" i="3" s="1"/>
  <c r="N178" i="3" s="1"/>
  <c r="O178" i="3" s="1"/>
  <c r="S177" i="3"/>
  <c r="N177" i="3"/>
  <c r="O177" i="3" s="1"/>
  <c r="L177" i="3"/>
  <c r="M177" i="3" s="1"/>
  <c r="S176" i="3"/>
  <c r="M176" i="3"/>
  <c r="N176" i="3" s="1"/>
  <c r="O176" i="3" s="1"/>
  <c r="L176" i="3"/>
  <c r="S175" i="3"/>
  <c r="L175" i="3"/>
  <c r="M175" i="3" s="1"/>
  <c r="N175" i="3" s="1"/>
  <c r="O175" i="3" s="1"/>
  <c r="S174" i="3"/>
  <c r="L174" i="3"/>
  <c r="M174" i="3" s="1"/>
  <c r="N174" i="3" s="1"/>
  <c r="O174" i="3" s="1"/>
  <c r="S173" i="3"/>
  <c r="N173" i="3"/>
  <c r="O173" i="3" s="1"/>
  <c r="M173" i="3"/>
  <c r="L173" i="3"/>
  <c r="S172" i="3"/>
  <c r="L172" i="3"/>
  <c r="M172" i="3" s="1"/>
  <c r="N172" i="3" s="1"/>
  <c r="O172" i="3" s="1"/>
  <c r="S171" i="3"/>
  <c r="L171" i="3"/>
  <c r="M171" i="3" s="1"/>
  <c r="N171" i="3" s="1"/>
  <c r="O171" i="3" s="1"/>
  <c r="S170" i="3"/>
  <c r="N170" i="3"/>
  <c r="O170" i="3" s="1"/>
  <c r="M170" i="3"/>
  <c r="L170" i="3"/>
  <c r="S169" i="3"/>
  <c r="L169" i="3"/>
  <c r="M169" i="3" s="1"/>
  <c r="N169" i="3" s="1"/>
  <c r="O169" i="3" s="1"/>
  <c r="S168" i="3"/>
  <c r="L168" i="3"/>
  <c r="M168" i="3" s="1"/>
  <c r="N168" i="3" s="1"/>
  <c r="O168" i="3" s="1"/>
  <c r="S167" i="3"/>
  <c r="L167" i="3"/>
  <c r="M167" i="3" s="1"/>
  <c r="N167" i="3" s="1"/>
  <c r="O167" i="3" s="1"/>
  <c r="S166" i="3"/>
  <c r="N166" i="3"/>
  <c r="O166" i="3" s="1"/>
  <c r="M166" i="3"/>
  <c r="L166" i="3"/>
  <c r="S165" i="3"/>
  <c r="L165" i="3"/>
  <c r="M165" i="3" s="1"/>
  <c r="N165" i="3" s="1"/>
  <c r="O165" i="3" s="1"/>
  <c r="S164" i="3"/>
  <c r="L164" i="3"/>
  <c r="M164" i="3" s="1"/>
  <c r="N164" i="3" s="1"/>
  <c r="O164" i="3" s="1"/>
  <c r="S163" i="3"/>
  <c r="O163" i="3"/>
  <c r="N163" i="3"/>
  <c r="M163" i="3"/>
  <c r="L163" i="3"/>
  <c r="S162" i="3"/>
  <c r="M162" i="3"/>
  <c r="N162" i="3" s="1"/>
  <c r="O162" i="3" s="1"/>
  <c r="L162" i="3"/>
  <c r="S161" i="3"/>
  <c r="L161" i="3"/>
  <c r="M161" i="3" s="1"/>
  <c r="N161" i="3" s="1"/>
  <c r="O161" i="3" s="1"/>
  <c r="S160" i="3"/>
  <c r="N160" i="3"/>
  <c r="O160" i="3" s="1"/>
  <c r="M160" i="3"/>
  <c r="L160" i="3"/>
  <c r="S159" i="3"/>
  <c r="M159" i="3"/>
  <c r="N159" i="3" s="1"/>
  <c r="O159" i="3" s="1"/>
  <c r="L159" i="3"/>
  <c r="S158" i="3"/>
  <c r="L158" i="3"/>
  <c r="M158" i="3" s="1"/>
  <c r="N158" i="3" s="1"/>
  <c r="O158" i="3" s="1"/>
  <c r="S157" i="3"/>
  <c r="N157" i="3"/>
  <c r="O157" i="3" s="1"/>
  <c r="M157" i="3"/>
  <c r="L157" i="3"/>
  <c r="S156" i="3"/>
  <c r="L156" i="3"/>
  <c r="M156" i="3" s="1"/>
  <c r="N156" i="3" s="1"/>
  <c r="O156" i="3" s="1"/>
  <c r="S155" i="3"/>
  <c r="L155" i="3"/>
  <c r="M155" i="3" s="1"/>
  <c r="N155" i="3" s="1"/>
  <c r="O155" i="3" s="1"/>
  <c r="S154" i="3"/>
  <c r="N154" i="3"/>
  <c r="O154" i="3" s="1"/>
  <c r="L154" i="3"/>
  <c r="M154" i="3" s="1"/>
  <c r="S153" i="3"/>
  <c r="M153" i="3"/>
  <c r="N153" i="3" s="1"/>
  <c r="O153" i="3" s="1"/>
  <c r="L153" i="3"/>
  <c r="S152" i="3"/>
  <c r="L152" i="3"/>
  <c r="M152" i="3" s="1"/>
  <c r="N152" i="3" s="1"/>
  <c r="O152" i="3" s="1"/>
  <c r="S151" i="3"/>
  <c r="M151" i="3"/>
  <c r="N151" i="3" s="1"/>
  <c r="O151" i="3" s="1"/>
  <c r="L151" i="3"/>
  <c r="S150" i="3"/>
  <c r="L150" i="3"/>
  <c r="M150" i="3" s="1"/>
  <c r="N150" i="3" s="1"/>
  <c r="O150" i="3" s="1"/>
  <c r="S149" i="3"/>
  <c r="M149" i="3"/>
  <c r="N149" i="3" s="1"/>
  <c r="O149" i="3" s="1"/>
  <c r="L149" i="3"/>
  <c r="S148" i="3"/>
  <c r="O148" i="3"/>
  <c r="N148" i="3"/>
  <c r="L148" i="3"/>
  <c r="M148" i="3" s="1"/>
  <c r="S147" i="3"/>
  <c r="L147" i="3"/>
  <c r="M147" i="3" s="1"/>
  <c r="N147" i="3" s="1"/>
  <c r="O147" i="3" s="1"/>
  <c r="S146" i="3"/>
  <c r="M146" i="3"/>
  <c r="N146" i="3" s="1"/>
  <c r="O146" i="3" s="1"/>
  <c r="L146" i="3"/>
  <c r="S145" i="3"/>
  <c r="L145" i="3"/>
  <c r="M145" i="3" s="1"/>
  <c r="N145" i="3" s="1"/>
  <c r="O145" i="3" s="1"/>
  <c r="S144" i="3"/>
  <c r="M144" i="3"/>
  <c r="N144" i="3" s="1"/>
  <c r="O144" i="3" s="1"/>
  <c r="L144" i="3"/>
  <c r="S143" i="3"/>
  <c r="M143" i="3"/>
  <c r="N143" i="3" s="1"/>
  <c r="O143" i="3" s="1"/>
  <c r="L143" i="3"/>
  <c r="S142" i="3"/>
  <c r="L142" i="3"/>
  <c r="M142" i="3" s="1"/>
  <c r="N142" i="3" s="1"/>
  <c r="O142" i="3" s="1"/>
  <c r="S141" i="3"/>
  <c r="M141" i="3"/>
  <c r="N141" i="3" s="1"/>
  <c r="O141" i="3" s="1"/>
  <c r="L141" i="3"/>
  <c r="S140" i="3"/>
  <c r="L140" i="3"/>
  <c r="M140" i="3" s="1"/>
  <c r="N140" i="3" s="1"/>
  <c r="O140" i="3" s="1"/>
  <c r="S139" i="3"/>
  <c r="M139" i="3"/>
  <c r="N139" i="3" s="1"/>
  <c r="O139" i="3" s="1"/>
  <c r="L139" i="3"/>
  <c r="S138" i="3"/>
  <c r="M138" i="3"/>
  <c r="N138" i="3" s="1"/>
  <c r="O138" i="3" s="1"/>
  <c r="L138" i="3"/>
  <c r="S137" i="3"/>
  <c r="N137" i="3"/>
  <c r="O137" i="3" s="1"/>
  <c r="M137" i="3"/>
  <c r="L137" i="3"/>
  <c r="S136" i="3"/>
  <c r="M136" i="3"/>
  <c r="N136" i="3" s="1"/>
  <c r="O136" i="3" s="1"/>
  <c r="L136" i="3"/>
  <c r="S135" i="3"/>
  <c r="L135" i="3"/>
  <c r="M135" i="3" s="1"/>
  <c r="N135" i="3" s="1"/>
  <c r="O135" i="3" s="1"/>
  <c r="S134" i="3"/>
  <c r="M134" i="3"/>
  <c r="N134" i="3" s="1"/>
  <c r="O134" i="3" s="1"/>
  <c r="L134" i="3"/>
  <c r="S133" i="3"/>
  <c r="O133" i="3"/>
  <c r="N133" i="3"/>
  <c r="L133" i="3"/>
  <c r="M133" i="3" s="1"/>
  <c r="S132" i="3"/>
  <c r="L132" i="3"/>
  <c r="M132" i="3" s="1"/>
  <c r="N132" i="3" s="1"/>
  <c r="O132" i="3" s="1"/>
  <c r="S131" i="3"/>
  <c r="L131" i="3"/>
  <c r="M131" i="3" s="1"/>
  <c r="N131" i="3" s="1"/>
  <c r="O131" i="3" s="1"/>
  <c r="S130" i="3"/>
  <c r="M130" i="3"/>
  <c r="N130" i="3" s="1"/>
  <c r="O130" i="3" s="1"/>
  <c r="L130" i="3"/>
  <c r="S129" i="3"/>
  <c r="N129" i="3"/>
  <c r="O129" i="3" s="1"/>
  <c r="M129" i="3"/>
  <c r="L129" i="3"/>
  <c r="S128" i="3"/>
  <c r="O128" i="3"/>
  <c r="N128" i="3"/>
  <c r="M128" i="3"/>
  <c r="L128" i="3"/>
  <c r="S127" i="3"/>
  <c r="L127" i="3"/>
  <c r="M127" i="3" s="1"/>
  <c r="N127" i="3" s="1"/>
  <c r="O127" i="3" s="1"/>
  <c r="S126" i="3"/>
  <c r="L126" i="3"/>
  <c r="M126" i="3" s="1"/>
  <c r="N126" i="3" s="1"/>
  <c r="O126" i="3" s="1"/>
  <c r="S125" i="3"/>
  <c r="L125" i="3"/>
  <c r="M125" i="3" s="1"/>
  <c r="N125" i="3" s="1"/>
  <c r="O125" i="3" s="1"/>
  <c r="S124" i="3"/>
  <c r="N124" i="3"/>
  <c r="O124" i="3" s="1"/>
  <c r="L124" i="3"/>
  <c r="M124" i="3" s="1"/>
  <c r="S123" i="3"/>
  <c r="N123" i="3"/>
  <c r="O123" i="3" s="1"/>
  <c r="M123" i="3"/>
  <c r="L123" i="3"/>
  <c r="S122" i="3"/>
  <c r="L122" i="3"/>
  <c r="M122" i="3" s="1"/>
  <c r="N122" i="3" s="1"/>
  <c r="O122" i="3" s="1"/>
  <c r="S121" i="3"/>
  <c r="L121" i="3"/>
  <c r="M121" i="3" s="1"/>
  <c r="N121" i="3" s="1"/>
  <c r="O121" i="3" s="1"/>
  <c r="S120" i="3"/>
  <c r="N120" i="3"/>
  <c r="O120" i="3" s="1"/>
  <c r="M120" i="3"/>
  <c r="L120" i="3"/>
  <c r="S119" i="3"/>
  <c r="L119" i="3"/>
  <c r="M119" i="3" s="1"/>
  <c r="N119" i="3" s="1"/>
  <c r="O119" i="3" s="1"/>
  <c r="S118" i="3"/>
  <c r="L118" i="3"/>
  <c r="M118" i="3" s="1"/>
  <c r="N118" i="3" s="1"/>
  <c r="O118" i="3" s="1"/>
  <c r="S117" i="3"/>
  <c r="M117" i="3"/>
  <c r="N117" i="3" s="1"/>
  <c r="O117" i="3" s="1"/>
  <c r="L117" i="3"/>
  <c r="S116" i="3"/>
  <c r="L116" i="3"/>
  <c r="M116" i="3" s="1"/>
  <c r="N116" i="3" s="1"/>
  <c r="O116" i="3" s="1"/>
  <c r="S115" i="3"/>
  <c r="L115" i="3"/>
  <c r="M115" i="3" s="1"/>
  <c r="N115" i="3" s="1"/>
  <c r="O115" i="3" s="1"/>
  <c r="S114" i="3"/>
  <c r="L114" i="3"/>
  <c r="M114" i="3" s="1"/>
  <c r="N114" i="3" s="1"/>
  <c r="O114" i="3" s="1"/>
  <c r="S113" i="3"/>
  <c r="O113" i="3"/>
  <c r="M113" i="3"/>
  <c r="N113" i="3" s="1"/>
  <c r="L113" i="3"/>
  <c r="S112" i="3"/>
  <c r="N112" i="3"/>
  <c r="O112" i="3" s="1"/>
  <c r="L112" i="3"/>
  <c r="M112" i="3" s="1"/>
  <c r="S111" i="3"/>
  <c r="L111" i="3"/>
  <c r="M111" i="3" s="1"/>
  <c r="N111" i="3" s="1"/>
  <c r="O111" i="3" s="1"/>
  <c r="S110" i="3"/>
  <c r="N110" i="3"/>
  <c r="O110" i="3" s="1"/>
  <c r="M110" i="3"/>
  <c r="L110" i="3"/>
  <c r="S109" i="3"/>
  <c r="M109" i="3"/>
  <c r="N109" i="3" s="1"/>
  <c r="O109" i="3" s="1"/>
  <c r="L109" i="3"/>
  <c r="S108" i="3"/>
  <c r="L108" i="3"/>
  <c r="M108" i="3" s="1"/>
  <c r="N108" i="3" s="1"/>
  <c r="O108" i="3" s="1"/>
  <c r="S107" i="3"/>
  <c r="O107" i="3"/>
  <c r="M107" i="3"/>
  <c r="N107" i="3" s="1"/>
  <c r="L107" i="3"/>
  <c r="S106" i="3"/>
  <c r="L106" i="3"/>
  <c r="M106" i="3" s="1"/>
  <c r="N106" i="3" s="1"/>
  <c r="O106" i="3" s="1"/>
  <c r="S105" i="3"/>
  <c r="M105" i="3"/>
  <c r="N105" i="3" s="1"/>
  <c r="O105" i="3" s="1"/>
  <c r="L105" i="3"/>
  <c r="S104" i="3"/>
  <c r="L104" i="3"/>
  <c r="M104" i="3" s="1"/>
  <c r="N104" i="3" s="1"/>
  <c r="O104" i="3" s="1"/>
  <c r="S103" i="3"/>
  <c r="L103" i="3"/>
  <c r="M103" i="3" s="1"/>
  <c r="N103" i="3" s="1"/>
  <c r="O103" i="3" s="1"/>
  <c r="S102" i="3"/>
  <c r="L102" i="3"/>
  <c r="M102" i="3" s="1"/>
  <c r="N102" i="3" s="1"/>
  <c r="O102" i="3" s="1"/>
  <c r="S101" i="3"/>
  <c r="L101" i="3"/>
  <c r="M101" i="3" s="1"/>
  <c r="N101" i="3" s="1"/>
  <c r="O101" i="3" s="1"/>
  <c r="S100" i="3"/>
  <c r="L100" i="3"/>
  <c r="M100" i="3" s="1"/>
  <c r="N100" i="3" s="1"/>
  <c r="O100" i="3" s="1"/>
  <c r="S99" i="3"/>
  <c r="L99" i="3"/>
  <c r="M99" i="3" s="1"/>
  <c r="N99" i="3" s="1"/>
  <c r="O99" i="3" s="1"/>
  <c r="S98" i="3"/>
  <c r="M98" i="3"/>
  <c r="N98" i="3" s="1"/>
  <c r="O98" i="3" s="1"/>
  <c r="L98" i="3"/>
  <c r="S97" i="3"/>
  <c r="M97" i="3"/>
  <c r="N97" i="3" s="1"/>
  <c r="O97" i="3" s="1"/>
  <c r="L97" i="3"/>
  <c r="S96" i="3"/>
  <c r="L96" i="3"/>
  <c r="M96" i="3" s="1"/>
  <c r="N96" i="3" s="1"/>
  <c r="O96" i="3" s="1"/>
  <c r="S95" i="3"/>
  <c r="L95" i="3"/>
  <c r="M95" i="3" s="1"/>
  <c r="N95" i="3" s="1"/>
  <c r="O95" i="3" s="1"/>
  <c r="S94" i="3"/>
  <c r="L94" i="3"/>
  <c r="M94" i="3" s="1"/>
  <c r="N94" i="3" s="1"/>
  <c r="O94" i="3" s="1"/>
  <c r="S93" i="3"/>
  <c r="M93" i="3"/>
  <c r="N93" i="3" s="1"/>
  <c r="O93" i="3" s="1"/>
  <c r="L93" i="3"/>
  <c r="S92" i="3"/>
  <c r="L92" i="3"/>
  <c r="M92" i="3" s="1"/>
  <c r="N92" i="3" s="1"/>
  <c r="O92" i="3" s="1"/>
  <c r="S91" i="3"/>
  <c r="M91" i="3"/>
  <c r="N91" i="3" s="1"/>
  <c r="O91" i="3" s="1"/>
  <c r="L91" i="3"/>
  <c r="S90" i="3"/>
  <c r="M90" i="3"/>
  <c r="N90" i="3" s="1"/>
  <c r="O90" i="3" s="1"/>
  <c r="L90" i="3"/>
  <c r="S89" i="3"/>
  <c r="N89" i="3"/>
  <c r="O89" i="3" s="1"/>
  <c r="M89" i="3"/>
  <c r="L89" i="3"/>
  <c r="S88" i="3"/>
  <c r="L88" i="3"/>
  <c r="M88" i="3" s="1"/>
  <c r="N88" i="3" s="1"/>
  <c r="O88" i="3" s="1"/>
  <c r="S87" i="3"/>
  <c r="L87" i="3"/>
  <c r="M87" i="3" s="1"/>
  <c r="N87" i="3" s="1"/>
  <c r="O87" i="3" s="1"/>
  <c r="S86" i="3"/>
  <c r="L86" i="3"/>
  <c r="M86" i="3" s="1"/>
  <c r="N86" i="3" s="1"/>
  <c r="O86" i="3" s="1"/>
  <c r="S85" i="3"/>
  <c r="M85" i="3"/>
  <c r="N85" i="3" s="1"/>
  <c r="O85" i="3" s="1"/>
  <c r="L85" i="3"/>
  <c r="S84" i="3"/>
  <c r="M84" i="3"/>
  <c r="N84" i="3" s="1"/>
  <c r="O84" i="3" s="1"/>
  <c r="L84" i="3"/>
  <c r="S83" i="3"/>
  <c r="L83" i="3"/>
  <c r="M83" i="3" s="1"/>
  <c r="N83" i="3" s="1"/>
  <c r="O83" i="3" s="1"/>
  <c r="S82" i="3"/>
  <c r="M82" i="3"/>
  <c r="N82" i="3" s="1"/>
  <c r="O82" i="3" s="1"/>
  <c r="L82" i="3"/>
  <c r="S81" i="3"/>
  <c r="L81" i="3"/>
  <c r="M81" i="3" s="1"/>
  <c r="N81" i="3" s="1"/>
  <c r="O81" i="3" s="1"/>
  <c r="S80" i="3"/>
  <c r="L80" i="3"/>
  <c r="M80" i="3" s="1"/>
  <c r="N80" i="3" s="1"/>
  <c r="O80" i="3" s="1"/>
  <c r="S79" i="3"/>
  <c r="M79" i="3"/>
  <c r="N79" i="3" s="1"/>
  <c r="O79" i="3" s="1"/>
  <c r="L79" i="3"/>
  <c r="S78" i="3"/>
  <c r="L78" i="3"/>
  <c r="M78" i="3" s="1"/>
  <c r="N78" i="3" s="1"/>
  <c r="O78" i="3" s="1"/>
  <c r="S77" i="3"/>
  <c r="M77" i="3"/>
  <c r="N77" i="3" s="1"/>
  <c r="O77" i="3" s="1"/>
  <c r="L77" i="3"/>
  <c r="S76" i="3"/>
  <c r="L76" i="3"/>
  <c r="M76" i="3" s="1"/>
  <c r="N76" i="3" s="1"/>
  <c r="O76" i="3" s="1"/>
  <c r="S75" i="3"/>
  <c r="M75" i="3"/>
  <c r="N75" i="3" s="1"/>
  <c r="O75" i="3" s="1"/>
  <c r="L75" i="3"/>
  <c r="S74" i="3"/>
  <c r="M74" i="3"/>
  <c r="N74" i="3" s="1"/>
  <c r="O74" i="3" s="1"/>
  <c r="L74" i="3"/>
  <c r="S73" i="3"/>
  <c r="N73" i="3"/>
  <c r="O73" i="3" s="1"/>
  <c r="M73" i="3"/>
  <c r="L73" i="3"/>
  <c r="S72" i="3"/>
  <c r="O72" i="3"/>
  <c r="N72" i="3"/>
  <c r="M72" i="3"/>
  <c r="L72" i="3"/>
  <c r="S71" i="3"/>
  <c r="L71" i="3"/>
  <c r="M71" i="3" s="1"/>
  <c r="N71" i="3" s="1"/>
  <c r="O71" i="3" s="1"/>
  <c r="S70" i="3"/>
  <c r="L70" i="3"/>
  <c r="M70" i="3" s="1"/>
  <c r="N70" i="3" s="1"/>
  <c r="O70" i="3" s="1"/>
  <c r="S69" i="3"/>
  <c r="O69" i="3"/>
  <c r="N69" i="3"/>
  <c r="L69" i="3"/>
  <c r="M69" i="3" s="1"/>
  <c r="S68" i="3"/>
  <c r="L68" i="3"/>
  <c r="M68" i="3" s="1"/>
  <c r="N68" i="3" s="1"/>
  <c r="O68" i="3" s="1"/>
  <c r="S67" i="3"/>
  <c r="M67" i="3"/>
  <c r="N67" i="3" s="1"/>
  <c r="O67" i="3" s="1"/>
  <c r="L67" i="3"/>
  <c r="S66" i="3"/>
  <c r="L66" i="3"/>
  <c r="M66" i="3" s="1"/>
  <c r="N66" i="3" s="1"/>
  <c r="O66" i="3" s="1"/>
  <c r="S65" i="3"/>
  <c r="M65" i="3"/>
  <c r="N65" i="3" s="1"/>
  <c r="O65" i="3" s="1"/>
  <c r="L65" i="3"/>
  <c r="S64" i="3"/>
  <c r="L64" i="3"/>
  <c r="M64" i="3" s="1"/>
  <c r="N64" i="3" s="1"/>
  <c r="O64" i="3" s="1"/>
  <c r="S63" i="3"/>
  <c r="L63" i="3"/>
  <c r="M63" i="3" s="1"/>
  <c r="N63" i="3" s="1"/>
  <c r="O63" i="3" s="1"/>
  <c r="S62" i="3"/>
  <c r="N62" i="3"/>
  <c r="O62" i="3" s="1"/>
  <c r="M62" i="3"/>
  <c r="L62" i="3"/>
  <c r="S61" i="3"/>
  <c r="M61" i="3"/>
  <c r="N61" i="3" s="1"/>
  <c r="O61" i="3" s="1"/>
  <c r="L61" i="3"/>
  <c r="S60" i="3"/>
  <c r="L60" i="3"/>
  <c r="M60" i="3" s="1"/>
  <c r="N60" i="3" s="1"/>
  <c r="O60" i="3" s="1"/>
  <c r="S59" i="3"/>
  <c r="O59" i="3"/>
  <c r="N59" i="3"/>
  <c r="L59" i="3"/>
  <c r="M59" i="3" s="1"/>
  <c r="S58" i="3"/>
  <c r="N58" i="3"/>
  <c r="O58" i="3" s="1"/>
  <c r="M58" i="3"/>
  <c r="L58" i="3"/>
  <c r="S57" i="3"/>
  <c r="M57" i="3"/>
  <c r="N57" i="3" s="1"/>
  <c r="O57" i="3" s="1"/>
  <c r="L57" i="3"/>
  <c r="S56" i="3"/>
  <c r="M56" i="3"/>
  <c r="N56" i="3" s="1"/>
  <c r="O56" i="3" s="1"/>
  <c r="L56" i="3"/>
  <c r="S55" i="3"/>
  <c r="M55" i="3"/>
  <c r="N55" i="3" s="1"/>
  <c r="O55" i="3" s="1"/>
  <c r="L55" i="3"/>
  <c r="S54" i="3"/>
  <c r="L54" i="3"/>
  <c r="M54" i="3" s="1"/>
  <c r="N54" i="3" s="1"/>
  <c r="O54" i="3" s="1"/>
  <c r="S53" i="3"/>
  <c r="O53" i="3"/>
  <c r="N53" i="3"/>
  <c r="L53" i="3"/>
  <c r="M53" i="3" s="1"/>
  <c r="S52" i="3"/>
  <c r="L52" i="3"/>
  <c r="M52" i="3" s="1"/>
  <c r="N52" i="3" s="1"/>
  <c r="O52" i="3" s="1"/>
  <c r="S51" i="3"/>
  <c r="L51" i="3"/>
  <c r="M51" i="3" s="1"/>
  <c r="N51" i="3" s="1"/>
  <c r="O51" i="3" s="1"/>
  <c r="S50" i="3"/>
  <c r="N50" i="3"/>
  <c r="O50" i="3" s="1"/>
  <c r="M50" i="3"/>
  <c r="L50" i="3"/>
  <c r="S49" i="3"/>
  <c r="M49" i="3"/>
  <c r="N49" i="3" s="1"/>
  <c r="O49" i="3" s="1"/>
  <c r="L49" i="3"/>
  <c r="S48" i="3"/>
  <c r="L48" i="3"/>
  <c r="M48" i="3" s="1"/>
  <c r="N48" i="3" s="1"/>
  <c r="O48" i="3" s="1"/>
  <c r="S47" i="3"/>
  <c r="O47" i="3"/>
  <c r="L47" i="3"/>
  <c r="M47" i="3" s="1"/>
  <c r="N47" i="3" s="1"/>
  <c r="S46" i="3"/>
  <c r="L46" i="3"/>
  <c r="M46" i="3" s="1"/>
  <c r="N46" i="3" s="1"/>
  <c r="O46" i="3" s="1"/>
  <c r="S45" i="3"/>
  <c r="L45" i="3"/>
  <c r="M45" i="3" s="1"/>
  <c r="N45" i="3" s="1"/>
  <c r="O45" i="3" s="1"/>
  <c r="S44" i="3"/>
  <c r="L44" i="3"/>
  <c r="M44" i="3" s="1"/>
  <c r="N44" i="3" s="1"/>
  <c r="O44" i="3" s="1"/>
  <c r="S43" i="3"/>
  <c r="L43" i="3"/>
  <c r="M43" i="3" s="1"/>
  <c r="N43" i="3" s="1"/>
  <c r="O43" i="3" s="1"/>
  <c r="S42" i="3"/>
  <c r="L42" i="3"/>
  <c r="M42" i="3" s="1"/>
  <c r="N42" i="3" s="1"/>
  <c r="O42" i="3" s="1"/>
  <c r="S41" i="3"/>
  <c r="L41" i="3"/>
  <c r="M41" i="3" s="1"/>
  <c r="N41" i="3" s="1"/>
  <c r="O41" i="3" s="1"/>
  <c r="S40" i="3"/>
  <c r="L40" i="3"/>
  <c r="M40" i="3" s="1"/>
  <c r="N40" i="3" s="1"/>
  <c r="O40" i="3" s="1"/>
  <c r="S39" i="3"/>
  <c r="M39" i="3"/>
  <c r="N39" i="3" s="1"/>
  <c r="O39" i="3" s="1"/>
  <c r="L39" i="3"/>
  <c r="S38" i="3"/>
  <c r="L38" i="3"/>
  <c r="M38" i="3" s="1"/>
  <c r="N38" i="3" s="1"/>
  <c r="O38" i="3" s="1"/>
  <c r="S37" i="3"/>
  <c r="L37" i="3"/>
  <c r="M37" i="3" s="1"/>
  <c r="N37" i="3" s="1"/>
  <c r="O37" i="3" s="1"/>
  <c r="S36" i="3"/>
  <c r="N36" i="3"/>
  <c r="O36" i="3" s="1"/>
  <c r="M36" i="3"/>
  <c r="L36" i="3"/>
  <c r="S35" i="3"/>
  <c r="L35" i="3"/>
  <c r="M35" i="3" s="1"/>
  <c r="N35" i="3" s="1"/>
  <c r="O35" i="3" s="1"/>
  <c r="S34" i="3"/>
  <c r="L34" i="3"/>
  <c r="M34" i="3" s="1"/>
  <c r="N34" i="3" s="1"/>
  <c r="O34" i="3" s="1"/>
  <c r="S33" i="3"/>
  <c r="L33" i="3"/>
  <c r="M33" i="3" s="1"/>
  <c r="N33" i="3" s="1"/>
  <c r="O33" i="3" s="1"/>
  <c r="S32" i="3"/>
  <c r="O32" i="3"/>
  <c r="L32" i="3"/>
  <c r="M32" i="3" s="1"/>
  <c r="N32" i="3" s="1"/>
  <c r="S31" i="3"/>
  <c r="M31" i="3"/>
  <c r="N31" i="3" s="1"/>
  <c r="O31" i="3" s="1"/>
  <c r="L31" i="3"/>
  <c r="S30" i="3"/>
  <c r="L30" i="3"/>
  <c r="M30" i="3" s="1"/>
  <c r="N30" i="3" s="1"/>
  <c r="O30" i="3" s="1"/>
  <c r="S29" i="3"/>
  <c r="L29" i="3"/>
  <c r="M29" i="3" s="1"/>
  <c r="N29" i="3" s="1"/>
  <c r="O29" i="3" s="1"/>
  <c r="S28" i="3"/>
  <c r="L28" i="3"/>
  <c r="M28" i="3" s="1"/>
  <c r="N28" i="3" s="1"/>
  <c r="O28" i="3" s="1"/>
  <c r="S27" i="3"/>
  <c r="M27" i="3"/>
  <c r="N27" i="3" s="1"/>
  <c r="O27" i="3" s="1"/>
  <c r="L27" i="3"/>
  <c r="S26" i="3"/>
  <c r="M26" i="3"/>
  <c r="N26" i="3" s="1"/>
  <c r="O26" i="3" s="1"/>
  <c r="L26" i="3"/>
  <c r="S25" i="3"/>
  <c r="N25" i="3"/>
  <c r="O25" i="3" s="1"/>
  <c r="M25" i="3"/>
  <c r="L25" i="3"/>
  <c r="S24" i="3"/>
  <c r="L24" i="3"/>
  <c r="M24" i="3" s="1"/>
  <c r="N24" i="3" s="1"/>
  <c r="O24" i="3" s="1"/>
  <c r="S23" i="3"/>
  <c r="L23" i="3"/>
  <c r="M23" i="3" s="1"/>
  <c r="N23" i="3" s="1"/>
  <c r="O23" i="3" s="1"/>
  <c r="S22" i="3"/>
  <c r="L22" i="3"/>
  <c r="M22" i="3" s="1"/>
  <c r="N22" i="3" s="1"/>
  <c r="O22" i="3" s="1"/>
  <c r="S21" i="3"/>
  <c r="N21" i="3"/>
  <c r="O21" i="3" s="1"/>
  <c r="L21" i="3"/>
  <c r="M21" i="3" s="1"/>
  <c r="S20" i="3"/>
  <c r="L20" i="3"/>
  <c r="M20" i="3" s="1"/>
  <c r="N20" i="3" s="1"/>
  <c r="O20" i="3" s="1"/>
  <c r="S19" i="3"/>
  <c r="N19" i="3"/>
  <c r="O19" i="3" s="1"/>
  <c r="M19" i="3"/>
  <c r="L19" i="3"/>
  <c r="S18" i="3"/>
  <c r="L18" i="3"/>
  <c r="M18" i="3" s="1"/>
  <c r="N18" i="3" s="1"/>
  <c r="O18" i="3" s="1"/>
  <c r="S17" i="3"/>
  <c r="L17" i="3"/>
  <c r="M17" i="3" s="1"/>
  <c r="N17" i="3" s="1"/>
  <c r="O17" i="3" s="1"/>
  <c r="S16" i="3"/>
  <c r="O16" i="3"/>
  <c r="N16" i="3"/>
  <c r="M16" i="3"/>
  <c r="L16" i="3"/>
  <c r="S15" i="3"/>
  <c r="L15" i="3"/>
  <c r="M15" i="3" s="1"/>
  <c r="N15" i="3" s="1"/>
  <c r="O15" i="3" s="1"/>
  <c r="S14" i="3"/>
  <c r="L14" i="3"/>
  <c r="M14" i="3" s="1"/>
  <c r="N14" i="3" s="1"/>
  <c r="O14" i="3" s="1"/>
  <c r="S13" i="3"/>
  <c r="M13" i="3"/>
  <c r="N13" i="3" s="1"/>
  <c r="O13" i="3" s="1"/>
  <c r="L13" i="3"/>
  <c r="S12" i="3"/>
  <c r="L12" i="3"/>
  <c r="M12" i="3" s="1"/>
  <c r="N12" i="3" s="1"/>
  <c r="O12" i="3" s="1"/>
  <c r="S11" i="3"/>
  <c r="N11" i="3"/>
  <c r="O11" i="3" s="1"/>
  <c r="M11" i="3"/>
  <c r="L11" i="3"/>
  <c r="S10" i="3"/>
  <c r="L10" i="3"/>
  <c r="M10" i="3" s="1"/>
  <c r="N10" i="3" s="1"/>
  <c r="O10" i="3" s="1"/>
  <c r="S9" i="3"/>
  <c r="L9" i="3"/>
  <c r="M9" i="3" s="1"/>
  <c r="N9" i="3" s="1"/>
  <c r="O9" i="3" s="1"/>
  <c r="S8" i="3"/>
  <c r="L8" i="3"/>
  <c r="M8" i="3" s="1"/>
  <c r="N8" i="3" s="1"/>
  <c r="O8" i="3" s="1"/>
  <c r="S7" i="3"/>
  <c r="L7" i="3"/>
  <c r="M7" i="3" s="1"/>
  <c r="N7" i="3" s="1"/>
  <c r="O7" i="3" s="1"/>
  <c r="S6" i="3"/>
  <c r="O6" i="3"/>
  <c r="N6" i="3"/>
  <c r="M6" i="3"/>
  <c r="L6" i="3"/>
  <c r="S5" i="3"/>
  <c r="N5" i="3"/>
  <c r="O5" i="3" s="1"/>
  <c r="M5" i="3"/>
  <c r="L5" i="3"/>
  <c r="S4" i="3"/>
  <c r="L4" i="3"/>
  <c r="M4" i="3" s="1"/>
  <c r="N4" i="3" s="1"/>
  <c r="O4" i="3" s="1"/>
  <c r="S3" i="3"/>
  <c r="M3" i="3"/>
  <c r="N3" i="3" s="1"/>
  <c r="O3" i="3" s="1"/>
  <c r="L3" i="3"/>
  <c r="S2" i="3"/>
  <c r="L2" i="3"/>
  <c r="M2" i="3" s="1"/>
  <c r="N2" i="3" s="1"/>
  <c r="O2" i="3" s="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N7" i="8"/>
  <c r="N6" i="8"/>
  <c r="N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88D3F-8664-404A-80AA-9DEC585906B5}" keepAlive="1" name="Query - Excel_Advanced_Sales_Dataset_2000" description="Connection to the 'Excel_Advanced_Sales_Dataset_2000' query in the workbook." type="5" refreshedVersion="8" background="1" saveData="1">
    <dbPr connection="Provider=Microsoft.Mashup.OleDb.1;Data Source=$Workbook$;Location=Excel_Advanced_Sales_Dataset_2000;Extended Properties=&quot;&quot;" command="SELECT * FROM [Excel_Advanced_Sales_Dataset_2000]"/>
  </connection>
  <connection id="2" xr16:uid="{97C2DE59-923C-4093-8F66-5D4B4D8AE024}" keepAlive="1" name="Query - Excel_Advanced_Sales_Dataset_2000 (2)" description="Connection to the 'Excel_Advanced_Sales_Dataset_2000 (2)' query in the workbook." type="5" refreshedVersion="8" background="1" saveData="1">
    <dbPr connection="Provider=Microsoft.Mashup.OleDb.1;Data Source=$Workbook$;Location=&quot;Excel_Advanced_Sales_Dataset_2000 (2)&quot;;Extended Properties=&quot;&quot;" command="SELECT * FROM [Excel_Advanced_Sales_Dataset_2000 (2)]"/>
  </connection>
  <connection id="3" xr16:uid="{1053D2C1-4CD9-4B3F-A4F3-B5DF95BCA320}" keepAlive="1" name="Query - Excel_Advanced_Sales_Dataset_2000 (3)" description="Connection to the 'Excel_Advanced_Sales_Dataset_2000 (3)' query in the workbook." type="5" refreshedVersion="8" background="1" saveData="1">
    <dbPr connection="Provider=Microsoft.Mashup.OleDb.1;Data Source=$Workbook$;Location=&quot;Excel_Advanced_Sales_Dataset_2000 (3)&quot;;Extended Properties=&quot;&quot;" command="SELECT * FROM [Excel_Advanced_Sales_Dataset_2000 (3)]"/>
  </connection>
  <connection id="4" xr16:uid="{EE7EBE4E-19FB-4343-ACE5-52D4D4473536}" keepAlive="1" name="Query - Section_2_Formulas" description="Connection to the 'Section_2_Formulas' query in the workbook." type="5" refreshedVersion="0" background="1">
    <dbPr connection="Provider=Microsoft.Mashup.OleDb.1;Data Source=$Workbook$;Location=Section_2_Formulas;Extended Properties=&quot;&quot;" command="SELECT * FROM [Section_2_Formulas]"/>
  </connection>
  <connection id="5" xr16:uid="{EC261ABB-D943-40DB-A0FD-6252EF00260F}" keepAlive="1" name="Query - Section_2_Formulas (2)" description="Connection to the 'Section_2_Formulas (2)' query in the workbook." type="5" refreshedVersion="8" background="1" saveData="1">
    <dbPr connection="Provider=Microsoft.Mashup.OleDb.1;Data Source=$Workbook$;Location=&quot;Section_2_Formulas (2)&quot;;Extended Properties=&quot;&quot;" command="SELECT * FROM [Section_2_Formulas (2)]"/>
  </connection>
  <connection id="6" xr16:uid="{CA7887A7-161F-4B7B-B87C-24CB118A60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BE44CA93-E248-4455-A4A6-41E72771B6CF}" name="WorksheetConnection_Excel_Advanced_Sales_Dataset_2000.xlsx!Excel_Advanced_Sales_Dataset_200034" type="102" refreshedVersion="8" minRefreshableVersion="5">
    <extLst>
      <ext xmlns:x15="http://schemas.microsoft.com/office/spreadsheetml/2010/11/main" uri="{DE250136-89BD-433C-8126-D09CA5730AF9}">
        <x15:connection id="Excel_Advanced_Sales_Dataset_200034">
          <x15:rangePr sourceName="_xlcn.WorksheetConnection_Excel_Advanced_Sales_Dataset_2000.xlsxExcel_Advanced_Sales_Dataset_2000341"/>
        </x15:connection>
      </ext>
    </extLst>
  </connection>
  <connection id="8" xr16:uid="{02CDD221-F1E4-46D9-8F9A-1925EE66E3CC}" name="WorksheetConnection_Section_3_PowerQuery!$A:$U" type="102" refreshedVersion="8" minRefreshableVersion="5">
    <extLst>
      <ext xmlns:x15="http://schemas.microsoft.com/office/spreadsheetml/2010/11/main" uri="{DE250136-89BD-433C-8126-D09CA5730AF9}">
        <x15:connection id="Range" autoDelete="1">
          <x15:rangePr sourceName="_xlcn.WorksheetConnection_Section_3_PowerQueryAU1"/>
        </x15:connection>
      </ext>
    </extLst>
  </connection>
</connections>
</file>

<file path=xl/sharedStrings.xml><?xml version="1.0" encoding="utf-8"?>
<sst xmlns="http://schemas.openxmlformats.org/spreadsheetml/2006/main" count="94618" uniqueCount="5783">
  <si>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</si>
  <si>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</si>
  <si>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</si>
  <si>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</si>
  <si>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</si>
  <si>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</si>
  <si>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</si>
  <si>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</si>
  <si>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</si>
  <si>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</si>
  <si>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</si>
  <si>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</si>
  <si>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</si>
  <si>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</si>
  <si>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</si>
  <si>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</si>
  <si>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</si>
  <si>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</si>
  <si>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</si>
  <si>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</si>
  <si>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</si>
  <si>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</si>
  <si>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</si>
  <si>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</si>
  <si>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</si>
  <si>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</si>
  <si>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</si>
  <si>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</si>
  <si>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</si>
  <si>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</si>
  <si>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</si>
  <si>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</si>
  <si>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</si>
  <si>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</si>
  <si>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</si>
  <si>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</si>
  <si>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</si>
  <si>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</si>
  <si>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</si>
  <si>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</si>
  <si>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</si>
  <si>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</si>
  <si>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</si>
  <si>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</si>
  <si>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</si>
  <si>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</si>
  <si>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</si>
  <si>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</si>
  <si>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</si>
  <si>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</si>
  <si>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</si>
  <si>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</si>
  <si>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</si>
  <si>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</si>
  <si>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</si>
  <si>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</si>
  <si>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</si>
  <si>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</si>
  <si>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</si>
  <si>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</si>
  <si>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</si>
  <si>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</si>
  <si>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</si>
  <si>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</si>
  <si>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</si>
  <si>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</si>
  <si>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</si>
  <si>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</si>
  <si>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</si>
  <si>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</si>
  <si>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</si>
  <si>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</si>
  <si>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</si>
  <si>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</si>
  <si>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</si>
  <si>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</si>
  <si>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</si>
  <si>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</si>
  <si>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</si>
  <si>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</si>
  <si>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</si>
  <si>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</si>
  <si>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</si>
  <si>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</si>
  <si>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</si>
  <si>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</si>
  <si>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</si>
  <si>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</si>
  <si>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</si>
  <si>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</si>
  <si>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</si>
  <si>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</si>
  <si>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</si>
  <si>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</si>
  <si>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</si>
  <si>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</si>
  <si>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</si>
  <si>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</si>
  <si>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</si>
  <si>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</si>
  <si>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</si>
  <si>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</si>
  <si>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</si>
  <si>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</si>
  <si>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</si>
  <si>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</si>
  <si>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</si>
  <si>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</si>
  <si>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</si>
  <si>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</si>
  <si>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</si>
  <si>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</si>
  <si>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</si>
  <si>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</si>
  <si>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</si>
  <si>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</si>
  <si>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</si>
  <si>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</si>
  <si>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</si>
  <si>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</si>
  <si>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</si>
  <si>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</si>
  <si>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</si>
  <si>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</si>
  <si>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</si>
  <si>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</si>
  <si>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</si>
  <si>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</si>
  <si>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</si>
  <si>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</si>
  <si>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</si>
  <si>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</si>
  <si>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</si>
  <si>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</si>
  <si>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</si>
  <si>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</si>
  <si>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</si>
  <si>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</si>
  <si>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</si>
  <si>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</si>
  <si>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</si>
  <si>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</si>
  <si>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</si>
  <si>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</si>
  <si>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</si>
  <si>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</si>
  <si>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</si>
  <si>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</si>
  <si>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</si>
  <si>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</si>
  <si>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</si>
  <si>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</si>
  <si>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</si>
  <si>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</si>
  <si>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</si>
  <si>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</si>
  <si>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</si>
  <si>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</si>
  <si>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</si>
  <si>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</si>
  <si>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</si>
  <si>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</si>
  <si>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</si>
  <si>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</si>
  <si>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</si>
  <si>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</si>
  <si>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</si>
  <si>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</si>
  <si>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</si>
  <si>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</si>
  <si>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</si>
  <si>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</si>
  <si>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</si>
  <si>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</si>
  <si>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</si>
  <si>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</si>
  <si>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</si>
  <si>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</si>
  <si>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</si>
  <si>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</si>
  <si>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</si>
  <si>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</si>
  <si>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</si>
  <si>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</si>
  <si>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</si>
  <si>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</si>
  <si>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</si>
  <si>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</si>
  <si>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</si>
  <si>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</si>
  <si>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</si>
  <si>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</si>
  <si>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</si>
  <si>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</si>
  <si>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</si>
  <si>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</si>
  <si>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</si>
  <si>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</si>
  <si>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</si>
  <si>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</si>
  <si>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</si>
  <si>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</si>
  <si>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</si>
  <si>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</si>
  <si>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</si>
  <si>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</si>
  <si>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</si>
  <si>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</si>
  <si>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</si>
  <si>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</si>
  <si>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</si>
  <si>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</si>
  <si>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</si>
  <si>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</si>
  <si>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</si>
  <si>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</si>
  <si>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</si>
  <si>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</si>
  <si>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</si>
  <si>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</si>
  <si>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</si>
  <si>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</si>
  <si>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</si>
  <si>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</si>
  <si>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</si>
  <si>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</si>
  <si>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</si>
  <si>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</si>
  <si>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</si>
  <si>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</si>
  <si>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</si>
  <si>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</si>
  <si>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</si>
  <si>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</si>
  <si>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</si>
  <si>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</si>
  <si>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</si>
  <si>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</si>
  <si>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</si>
  <si>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</si>
  <si>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</si>
  <si>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</si>
  <si>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</si>
  <si>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</si>
  <si>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</si>
  <si>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</si>
  <si>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</si>
  <si>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</si>
  <si>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</si>
  <si>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</si>
  <si>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</si>
  <si>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</si>
  <si>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</si>
  <si>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</si>
  <si>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</si>
  <si>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</si>
  <si>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</si>
  <si>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</si>
  <si>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</si>
  <si>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</si>
  <si>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</si>
  <si>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</si>
  <si>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</si>
  <si>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</si>
  <si>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</si>
  <si>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</si>
  <si>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</si>
  <si>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</si>
  <si>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</si>
  <si>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</si>
  <si>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</si>
  <si>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</si>
  <si>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</si>
  <si>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</si>
  <si>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</si>
  <si>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</si>
  <si>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</si>
  <si>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</si>
  <si>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</si>
  <si>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</si>
  <si>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</si>
  <si>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</si>
  <si>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</si>
  <si>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</si>
  <si>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</si>
  <si>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</si>
  <si>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</si>
  <si>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</si>
  <si>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</si>
  <si>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</si>
  <si>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</si>
  <si>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</si>
  <si>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</si>
  <si>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</si>
  <si>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</si>
  <si>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</si>
  <si>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</si>
  <si>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</si>
  <si>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</si>
  <si>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</si>
  <si>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</si>
  <si>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</si>
  <si>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</si>
  <si>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</si>
  <si>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</si>
  <si>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</si>
  <si>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</si>
  <si>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</si>
  <si>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</si>
  <si>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</si>
  <si>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</si>
  <si>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</si>
  <si>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</si>
  <si>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</si>
  <si>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</si>
  <si>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</si>
  <si>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</si>
  <si>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</si>
  <si>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</si>
  <si>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</si>
  <si>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</si>
  <si>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</si>
  <si>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</si>
  <si>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</si>
  <si>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</si>
  <si>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</si>
  <si>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</si>
  <si>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</si>
  <si>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</si>
  <si>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</si>
  <si>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</si>
  <si>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</si>
  <si>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</si>
  <si>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</si>
  <si>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</si>
  <si>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</si>
  <si>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</si>
  <si>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</si>
  <si>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</si>
  <si>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</si>
  <si>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</si>
  <si>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</si>
  <si>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</si>
  <si>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</si>
  <si>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</si>
  <si>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</si>
  <si>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</si>
  <si>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</si>
  <si>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</si>
  <si>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</si>
  <si>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</si>
  <si>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</si>
  <si>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</si>
  <si>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</si>
  <si>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</si>
  <si>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</si>
  <si>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</si>
  <si>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</si>
  <si>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</si>
  <si>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</si>
  <si>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</si>
  <si>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</si>
  <si>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</si>
  <si>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</si>
  <si>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</si>
  <si>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</si>
  <si>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</si>
  <si>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</si>
  <si>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</si>
  <si>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</si>
  <si>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</si>
  <si>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</si>
  <si>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</si>
  <si>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</si>
  <si>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</si>
  <si>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</si>
  <si>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</si>
  <si>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</si>
  <si>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</si>
  <si>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</si>
  <si>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</si>
  <si>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</si>
  <si>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</si>
  <si>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</si>
  <si>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</si>
  <si>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</si>
  <si>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</si>
  <si>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</si>
  <si>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</si>
  <si>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</si>
  <si>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</si>
  <si>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</si>
  <si>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</si>
  <si>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</si>
  <si>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</si>
  <si>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</si>
  <si>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</si>
  <si>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</si>
  <si>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</si>
  <si>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</si>
  <si>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</si>
  <si>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</si>
  <si>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</si>
  <si>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</si>
  <si>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</si>
  <si>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</si>
  <si>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</si>
  <si>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</si>
  <si>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</si>
  <si>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</si>
  <si>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</si>
  <si>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</si>
  <si>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</si>
  <si>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</si>
  <si>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</si>
  <si>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</si>
  <si>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</si>
  <si>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</si>
  <si>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</si>
  <si>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</si>
  <si>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</si>
  <si>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</si>
  <si>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</si>
  <si>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</si>
  <si>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</si>
  <si>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</si>
  <si>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</si>
  <si>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</si>
  <si>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</si>
  <si>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</si>
  <si>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</si>
  <si>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</si>
  <si>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</si>
  <si>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</si>
  <si>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</si>
  <si>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</si>
  <si>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</si>
  <si>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</si>
  <si>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</si>
  <si>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</si>
  <si>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</si>
  <si>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</si>
  <si>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</si>
  <si>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</si>
  <si>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</si>
  <si>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</si>
  <si>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</si>
  <si>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</si>
  <si>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</si>
  <si>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</si>
  <si>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</si>
  <si>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</si>
  <si>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</si>
  <si>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</si>
  <si>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</si>
  <si>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</si>
  <si>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</si>
  <si>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</si>
  <si>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</si>
  <si>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</si>
  <si>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</si>
  <si>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</si>
  <si>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</si>
  <si>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</si>
  <si>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</si>
  <si>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</si>
  <si>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</si>
  <si>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</si>
  <si>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</si>
  <si>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</si>
  <si>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</si>
  <si>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</si>
  <si>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</si>
  <si>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</si>
  <si>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</si>
  <si>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</si>
  <si>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</si>
  <si>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</si>
  <si>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</si>
  <si>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</si>
  <si>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</si>
  <si>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</si>
  <si>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</si>
  <si>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</si>
  <si>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</si>
  <si>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</si>
  <si>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</si>
  <si>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</si>
  <si>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</si>
  <si>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</si>
  <si>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</si>
  <si>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</si>
  <si>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</si>
  <si>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</si>
  <si>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</si>
  <si>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</si>
  <si>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</si>
  <si>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</si>
  <si>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</si>
  <si>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</si>
  <si>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</si>
  <si>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</si>
  <si>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</si>
  <si>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</si>
  <si>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</si>
  <si>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</si>
  <si>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</si>
  <si>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</si>
  <si>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</si>
  <si>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</si>
  <si>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</si>
  <si>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</si>
  <si>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</si>
  <si>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</si>
  <si>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</si>
  <si>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</si>
  <si>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</si>
  <si>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</si>
  <si>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</si>
  <si>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</si>
  <si>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</si>
  <si>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</si>
  <si>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</si>
  <si>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</si>
  <si>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</si>
  <si>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</si>
  <si>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</si>
  <si>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</si>
  <si>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</si>
  <si>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</si>
  <si>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</si>
  <si>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</si>
  <si>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</si>
  <si>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</si>
  <si>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</si>
  <si>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</si>
  <si>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</si>
  <si>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</si>
  <si>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</si>
  <si>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</si>
  <si>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</si>
  <si>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</si>
  <si>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</si>
  <si>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</si>
  <si>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</si>
  <si>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</si>
  <si>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</si>
  <si>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</si>
  <si>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</si>
  <si>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</si>
  <si>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</si>
  <si>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</si>
  <si>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</si>
  <si>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</si>
  <si>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</si>
  <si>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</si>
  <si>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</si>
  <si>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</si>
  <si>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</si>
  <si>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</si>
  <si>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</si>
  <si>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</si>
  <si>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</si>
  <si>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</si>
  <si>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</si>
  <si>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</si>
  <si>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</si>
  <si>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</si>
  <si>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</si>
  <si>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</si>
  <si>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</si>
  <si>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</si>
  <si>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</si>
  <si>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</si>
  <si>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</si>
  <si>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</si>
  <si>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</si>
  <si>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</si>
  <si>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</si>
  <si>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</si>
  <si>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</si>
  <si>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</si>
  <si>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</si>
  <si>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</si>
  <si>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</si>
  <si>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</si>
  <si>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</si>
  <si>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</si>
  <si>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</si>
  <si>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</si>
  <si>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</si>
  <si>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</si>
  <si>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</si>
  <si>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</si>
  <si>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</si>
  <si>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</si>
  <si>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</si>
  <si>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</si>
  <si>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</si>
  <si>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</si>
  <si>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</si>
  <si>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</si>
  <si>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</si>
  <si>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</si>
  <si>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</si>
  <si>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</si>
  <si>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</si>
  <si>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</si>
  <si>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</si>
  <si>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</si>
  <si>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</si>
  <si>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</si>
  <si>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</si>
  <si>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</si>
  <si>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</si>
  <si>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</si>
  <si>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</si>
  <si>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</si>
  <si>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</si>
  <si>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</si>
  <si>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</si>
  <si>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</si>
  <si>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</si>
  <si>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</si>
  <si>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</si>
  <si>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</si>
  <si>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</si>
  <si>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</si>
  <si>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</si>
  <si>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</si>
  <si>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</si>
  <si>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</si>
  <si>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</si>
  <si>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</si>
  <si>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</si>
  <si>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</si>
  <si>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</si>
  <si>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</si>
  <si>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</si>
  <si>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</si>
  <si>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</si>
  <si>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</si>
  <si>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</si>
  <si>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</si>
  <si>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</si>
  <si>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</si>
  <si>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</si>
  <si>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</si>
  <si>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</si>
  <si>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</si>
  <si>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</si>
  <si>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</si>
  <si>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</si>
  <si>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</si>
  <si>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</si>
  <si>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</si>
  <si>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</si>
  <si>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</si>
  <si>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</si>
  <si>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</si>
  <si>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</si>
  <si>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</si>
  <si>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</si>
  <si>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</si>
  <si>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</si>
  <si>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</si>
  <si>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</si>
  <si>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</si>
  <si>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</si>
  <si>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</si>
  <si>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</si>
  <si>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</si>
  <si>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</si>
  <si>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</si>
  <si>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</si>
  <si>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</si>
  <si>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</si>
  <si>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</si>
  <si>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</si>
  <si>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</si>
  <si>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</si>
  <si>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</si>
  <si>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</si>
  <si>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</si>
  <si>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</si>
  <si>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</si>
  <si>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</si>
  <si>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</si>
  <si>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</si>
  <si>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</si>
  <si>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</si>
  <si>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</si>
  <si>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</si>
  <si>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</si>
  <si>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</si>
  <si>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</si>
  <si>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</si>
  <si>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</si>
  <si>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</si>
  <si>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</si>
  <si>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</si>
  <si>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</si>
  <si>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</si>
  <si>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</si>
  <si>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</si>
  <si>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</si>
  <si>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</si>
  <si>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</si>
  <si>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</si>
  <si>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</si>
  <si>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</si>
  <si>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</si>
  <si>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</si>
  <si>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</si>
  <si>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</si>
  <si>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</si>
  <si>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</si>
  <si>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</si>
  <si>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</si>
  <si>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</si>
  <si>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</si>
  <si>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</si>
  <si>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</si>
  <si>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</si>
  <si>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</si>
  <si>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</si>
  <si>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</si>
  <si>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</si>
  <si>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</si>
  <si>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</si>
  <si>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</si>
  <si>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</si>
  <si>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</si>
  <si>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</si>
  <si>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</si>
  <si>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</si>
  <si>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</si>
  <si>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</si>
  <si>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</si>
  <si>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</si>
  <si>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</si>
  <si>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</si>
  <si>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</si>
  <si>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</si>
  <si>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</si>
  <si>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</si>
  <si>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</si>
  <si>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</si>
  <si>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</si>
  <si>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</si>
  <si>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</si>
  <si>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</si>
  <si>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</si>
  <si>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</si>
  <si>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</si>
  <si>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</si>
  <si>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</si>
  <si>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</si>
  <si>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</si>
  <si>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</si>
  <si>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</si>
  <si>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</si>
  <si>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</si>
  <si>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</si>
  <si>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</si>
  <si>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</si>
  <si>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</si>
  <si>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</si>
  <si>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</si>
  <si>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</si>
  <si>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</si>
  <si>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</si>
  <si>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</si>
  <si>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</si>
  <si>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</si>
  <si>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</si>
  <si>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</si>
  <si>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</si>
  <si>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</si>
  <si>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</si>
  <si>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</si>
  <si>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</si>
  <si>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</si>
  <si>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</si>
  <si>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</si>
  <si>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</si>
  <si>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</si>
  <si>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</si>
  <si>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</si>
  <si>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</si>
  <si>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</si>
  <si>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</si>
  <si>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</si>
  <si>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</si>
  <si>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</si>
  <si>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</si>
  <si>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</si>
  <si>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</si>
  <si>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</si>
  <si>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</si>
  <si>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</si>
  <si>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</si>
  <si>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</si>
  <si>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</si>
  <si>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</si>
  <si>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</si>
  <si>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</si>
  <si>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</si>
  <si>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</si>
  <si>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</si>
  <si>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</si>
  <si>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</si>
  <si>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</si>
  <si>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</si>
  <si>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</si>
  <si>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</si>
  <si>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</si>
  <si>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</si>
  <si>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</si>
  <si>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</si>
  <si>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</si>
  <si>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</si>
  <si>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</si>
  <si>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</si>
  <si>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</si>
  <si>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</si>
  <si>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</si>
  <si>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</si>
  <si>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</si>
  <si>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</si>
  <si>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</si>
  <si>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</si>
  <si>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</si>
  <si>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</si>
  <si>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</si>
  <si>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</si>
  <si>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</si>
  <si>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</si>
  <si>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</si>
  <si>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</si>
  <si>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</si>
  <si>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</si>
  <si>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</si>
  <si>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</si>
  <si>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</si>
  <si>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</si>
  <si>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</si>
  <si>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</si>
  <si>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</si>
  <si>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</si>
  <si>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</si>
  <si>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</si>
  <si>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</si>
  <si>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</si>
  <si>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</si>
  <si>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</si>
  <si>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</si>
  <si>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</si>
  <si>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</si>
  <si>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</si>
  <si>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</si>
  <si>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</si>
  <si>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</si>
  <si>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</si>
  <si>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</si>
  <si>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</si>
  <si>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</si>
  <si>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</si>
  <si>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</si>
  <si>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</si>
  <si>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</si>
  <si>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</si>
  <si>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</si>
  <si>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</si>
  <si>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</si>
  <si>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</si>
  <si>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</si>
  <si>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</si>
  <si>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</si>
  <si>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</si>
  <si>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</si>
  <si>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</si>
  <si>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</si>
  <si>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</si>
  <si>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</si>
  <si>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</si>
  <si>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</si>
  <si>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</si>
  <si>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</si>
  <si>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</si>
  <si>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</si>
  <si>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</si>
  <si>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</si>
  <si>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</si>
  <si>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</si>
  <si>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</si>
  <si>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</si>
  <si>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</si>
  <si>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</si>
  <si>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</si>
  <si>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</si>
  <si>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</si>
  <si>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</si>
  <si>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</si>
  <si>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</si>
  <si>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</si>
  <si>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</si>
  <si>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</si>
  <si>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</si>
  <si>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</si>
  <si>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</si>
  <si>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</si>
  <si>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</si>
  <si>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</si>
  <si>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</si>
  <si>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</si>
  <si>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</si>
  <si>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</si>
  <si>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</si>
  <si>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</si>
  <si>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</si>
  <si>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</si>
  <si>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</si>
  <si>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</si>
  <si>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</si>
  <si>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</si>
  <si>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</si>
  <si>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</si>
  <si>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</si>
  <si>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</si>
  <si>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</si>
  <si>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</si>
  <si>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</si>
  <si>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</si>
  <si>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</si>
  <si>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</si>
  <si>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</si>
  <si>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</si>
  <si>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</si>
  <si>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</si>
  <si>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</si>
  <si>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</si>
  <si>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</si>
  <si>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</si>
  <si>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</si>
  <si>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</si>
  <si>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</si>
  <si>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</si>
  <si>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</si>
  <si>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</si>
  <si>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</si>
  <si>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</si>
  <si>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</si>
  <si>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</si>
  <si>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</si>
  <si>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</si>
  <si>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</si>
  <si>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</si>
  <si>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</si>
  <si>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</si>
  <si>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</si>
  <si>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</si>
  <si>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</si>
  <si>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</si>
  <si>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</si>
  <si>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</si>
  <si>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</si>
  <si>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</si>
  <si>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</si>
  <si>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</si>
  <si>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</si>
  <si>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</si>
  <si>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</si>
  <si>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</si>
  <si>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</si>
  <si>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</si>
  <si>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</si>
  <si>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</si>
  <si>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</si>
  <si>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</si>
  <si>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</si>
  <si>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</si>
  <si>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</si>
  <si>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</si>
  <si>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</si>
  <si>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</si>
  <si>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</si>
  <si>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</si>
  <si>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</si>
  <si>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</si>
  <si>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</si>
  <si>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</si>
  <si>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</si>
  <si>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</si>
  <si>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</si>
  <si>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</si>
  <si>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</si>
  <si>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</si>
  <si>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</si>
  <si>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</si>
  <si>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</si>
  <si>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</si>
  <si>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</si>
  <si>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</si>
  <si>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</si>
  <si>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</si>
  <si>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</si>
  <si>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</si>
  <si>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</si>
  <si>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</si>
  <si>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</si>
  <si>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</si>
  <si>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</si>
  <si>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</si>
  <si>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</si>
  <si>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</si>
  <si>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</si>
  <si>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</si>
  <si>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</si>
  <si>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</si>
  <si>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</si>
  <si>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</si>
  <si>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</si>
  <si>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</si>
  <si>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</si>
  <si>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</si>
  <si>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</si>
  <si>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</si>
  <si>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</si>
  <si>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</si>
  <si>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</si>
  <si>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</si>
  <si>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</si>
  <si>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</si>
  <si>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</si>
  <si>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</si>
  <si>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</si>
  <si>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</si>
  <si>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</si>
  <si>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</si>
  <si>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</si>
  <si>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</si>
  <si>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</si>
  <si>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</si>
  <si>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</si>
  <si>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</si>
  <si>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</si>
  <si>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</si>
  <si>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</si>
  <si>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</si>
  <si>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</si>
  <si>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</si>
  <si>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</si>
  <si>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</si>
  <si>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</si>
  <si>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</si>
  <si>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</si>
  <si>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</si>
  <si>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</si>
  <si>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</si>
  <si>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</si>
  <si>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</si>
  <si>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</si>
  <si>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</si>
  <si>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</si>
  <si>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</si>
  <si>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</si>
  <si>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</si>
  <si>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</si>
  <si>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</si>
  <si>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</si>
  <si>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</si>
  <si>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</si>
  <si>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</si>
  <si>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</si>
  <si>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</si>
  <si>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</si>
  <si>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</si>
  <si>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</si>
  <si>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</si>
  <si>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</si>
  <si>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</si>
  <si>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</si>
  <si>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</si>
  <si>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</si>
  <si>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</si>
  <si>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</si>
  <si>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</si>
  <si>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</si>
  <si>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</si>
  <si>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</si>
  <si>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</si>
  <si>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</si>
  <si>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</si>
  <si>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</si>
  <si>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</si>
  <si>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</si>
  <si>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</si>
  <si>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</si>
  <si>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</si>
  <si>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</si>
  <si>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</si>
  <si>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</si>
  <si>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</si>
  <si>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</si>
  <si>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</si>
  <si>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</si>
  <si>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</si>
  <si>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</si>
  <si>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</si>
  <si>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</si>
  <si>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</si>
  <si>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</si>
  <si>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</si>
  <si>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</si>
  <si>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</si>
  <si>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</si>
  <si>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</si>
  <si>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</si>
  <si>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</si>
  <si>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</si>
  <si>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</si>
  <si>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</si>
  <si>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</si>
  <si>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</si>
  <si>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</si>
  <si>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</si>
  <si>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</si>
  <si>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</si>
  <si>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</si>
  <si>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</si>
  <si>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</si>
  <si>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</si>
  <si>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</si>
  <si>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</si>
  <si>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</si>
  <si>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</si>
  <si>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</si>
  <si>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</si>
  <si>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</si>
  <si>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</si>
  <si>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</si>
  <si>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</si>
  <si>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</si>
  <si>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</si>
  <si>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</si>
  <si>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</si>
  <si>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</si>
  <si>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</si>
  <si>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</si>
  <si>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</si>
  <si>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</si>
  <si>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</si>
  <si>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</si>
  <si>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</si>
  <si>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</si>
  <si>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</si>
  <si>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</si>
  <si>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</si>
  <si>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</si>
  <si>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</si>
  <si>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</si>
  <si>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</si>
  <si>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</si>
  <si>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</si>
  <si>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</si>
  <si>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</si>
  <si>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</si>
  <si>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</si>
  <si>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</si>
  <si>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</si>
  <si>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</si>
  <si>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</si>
  <si>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</si>
  <si>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</si>
  <si>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</si>
  <si>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</si>
  <si>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</si>
  <si>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</si>
  <si>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</si>
  <si>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</si>
  <si>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</si>
  <si>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</si>
  <si>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</si>
  <si>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</si>
  <si>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</si>
  <si>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</si>
  <si>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</si>
  <si>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</si>
  <si>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</si>
  <si>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</si>
  <si>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</si>
  <si>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</si>
  <si>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</si>
  <si>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</si>
  <si>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</si>
  <si>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</si>
  <si>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</si>
  <si>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</si>
  <si>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</si>
  <si>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</si>
  <si>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</si>
  <si>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</si>
  <si>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</si>
  <si>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</si>
  <si>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</si>
  <si>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</si>
  <si>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</si>
  <si>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</si>
  <si>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</si>
  <si>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</si>
  <si>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</si>
  <si>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</si>
  <si>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</si>
  <si>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</si>
  <si>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</si>
  <si>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</si>
  <si>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</si>
  <si>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</si>
  <si>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</si>
  <si>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</si>
  <si>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</si>
  <si>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</si>
  <si>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</si>
  <si>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</si>
  <si>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</si>
  <si>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</si>
  <si>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</si>
  <si>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</si>
  <si>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</si>
  <si>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</si>
  <si>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</si>
  <si>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</si>
  <si>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</si>
  <si>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</si>
  <si>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</si>
  <si>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</si>
  <si>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</si>
  <si>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</si>
  <si>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</si>
  <si>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</si>
  <si>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</si>
  <si>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</si>
  <si>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</si>
  <si>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</si>
  <si>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</si>
  <si>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</si>
  <si>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</si>
  <si>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</si>
  <si>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</si>
  <si>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</si>
  <si>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</si>
  <si>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</si>
  <si>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</si>
  <si>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</si>
  <si>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</si>
  <si>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</si>
  <si>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</si>
  <si>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</si>
  <si>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</si>
  <si>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</si>
  <si>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</si>
  <si>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</si>
  <si>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</si>
  <si>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</si>
  <si>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</si>
  <si>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</si>
  <si>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</si>
  <si>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</si>
  <si>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</si>
  <si>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</si>
  <si>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</si>
  <si>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</si>
  <si>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</si>
  <si>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</si>
  <si>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</si>
  <si>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</si>
  <si>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</si>
  <si>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</si>
  <si>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</si>
  <si>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</si>
  <si>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</si>
  <si>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</si>
  <si>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</si>
  <si>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</si>
  <si>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</si>
  <si>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</si>
  <si>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</si>
  <si>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</si>
  <si>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</si>
  <si>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</si>
  <si>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</si>
  <si>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</si>
  <si>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</si>
  <si>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</si>
  <si>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</si>
  <si>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</si>
  <si>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</si>
  <si>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</si>
  <si>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</si>
  <si>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</si>
  <si>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</si>
  <si>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</si>
  <si>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</si>
  <si>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</si>
  <si>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</si>
  <si>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</si>
  <si>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</si>
  <si>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</si>
  <si>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</si>
  <si>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</si>
  <si>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</si>
  <si>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</si>
  <si>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</si>
  <si>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</si>
  <si>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</si>
  <si>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</si>
  <si>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</si>
  <si>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</si>
  <si>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</si>
  <si>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</si>
  <si>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</si>
  <si>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</si>
  <si>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</si>
  <si>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</si>
  <si>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</si>
  <si>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</si>
  <si>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</si>
  <si>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</si>
  <si>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</si>
  <si>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</si>
  <si>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</si>
  <si>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</si>
  <si>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</si>
  <si>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</si>
  <si>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</si>
  <si>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</si>
  <si>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</si>
  <si>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</si>
  <si>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</si>
  <si>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</si>
  <si>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</si>
  <si>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</si>
  <si>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</si>
  <si>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</si>
  <si>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</si>
  <si>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</si>
  <si>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</si>
  <si>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</si>
  <si>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</si>
  <si>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</si>
  <si>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</si>
  <si>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</si>
  <si>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</si>
  <si>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</si>
  <si>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</si>
  <si>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</si>
  <si>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</si>
  <si>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</si>
  <si>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</si>
  <si>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</si>
  <si>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</si>
  <si>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</si>
  <si>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</si>
  <si>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</si>
  <si>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</si>
  <si>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</si>
  <si>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</si>
  <si>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</si>
  <si>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</si>
  <si>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</si>
  <si>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</si>
  <si>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</si>
  <si>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</si>
  <si>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</si>
  <si>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</si>
  <si>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</si>
  <si>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</si>
  <si>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</si>
  <si>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</si>
  <si>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</si>
  <si>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</si>
  <si>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</si>
  <si>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</si>
  <si>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</si>
  <si>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</si>
  <si>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</si>
  <si>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</si>
  <si>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</si>
  <si>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</si>
  <si>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</si>
  <si>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</si>
  <si>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</si>
  <si>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</si>
  <si>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</si>
  <si>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</si>
  <si>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</si>
  <si>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</si>
  <si>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</si>
  <si>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</si>
  <si>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</si>
  <si>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</si>
  <si>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</si>
  <si>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</si>
  <si>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</si>
  <si>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</si>
  <si>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</si>
  <si>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</si>
  <si>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</si>
  <si>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</si>
  <si>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</si>
  <si>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</si>
  <si>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</si>
  <si>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</si>
  <si>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</si>
  <si>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</si>
  <si>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</si>
  <si>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</si>
  <si>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</si>
  <si>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</si>
  <si>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</si>
  <si>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</si>
  <si>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</si>
  <si>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</si>
  <si>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</si>
  <si>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</si>
  <si>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</si>
  <si>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</si>
  <si>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</si>
  <si>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</si>
  <si>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</si>
  <si>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</si>
  <si>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</si>
  <si>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</si>
  <si>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</si>
  <si>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</si>
  <si>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</si>
  <si>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</si>
  <si>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</si>
  <si>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</si>
  <si>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</si>
  <si>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</si>
  <si>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</si>
  <si>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</si>
  <si>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</si>
  <si>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</si>
  <si>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</si>
  <si>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</si>
  <si>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</si>
  <si>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</si>
  <si>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</si>
  <si>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</si>
  <si>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</si>
  <si>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</si>
  <si>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</si>
  <si>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</si>
  <si>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</si>
  <si>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</si>
  <si>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</si>
  <si>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</si>
  <si>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</si>
  <si>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</si>
  <si>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</si>
  <si>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</si>
  <si>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</si>
  <si>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</si>
  <si>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</si>
  <si>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</si>
  <si>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</si>
  <si>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</si>
  <si>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</si>
  <si>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</si>
  <si>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</si>
  <si>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</si>
  <si>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</si>
  <si>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</si>
  <si>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</si>
  <si>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</si>
  <si>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</si>
  <si>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</si>
  <si>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</si>
  <si>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</si>
  <si>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</si>
  <si>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</si>
  <si>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</si>
  <si>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</si>
  <si>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</si>
  <si>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</si>
  <si>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</si>
  <si>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</si>
  <si>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</si>
  <si>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</si>
  <si>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</si>
  <si>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</si>
  <si>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</si>
  <si>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</si>
  <si>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</si>
  <si>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</si>
  <si>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</si>
  <si>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</si>
  <si>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</si>
  <si>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</si>
  <si>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</si>
  <si>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</si>
  <si>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</si>
  <si>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</si>
  <si>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</si>
  <si>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</si>
  <si>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</si>
  <si>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</si>
  <si>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</si>
  <si>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</si>
  <si>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</si>
  <si>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</si>
  <si>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</si>
  <si>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</si>
  <si>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</si>
  <si>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</si>
  <si>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</si>
  <si>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</si>
  <si>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</si>
  <si>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</si>
  <si>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</si>
  <si>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</si>
  <si>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</si>
  <si>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</si>
  <si>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</si>
  <si>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</si>
  <si>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</si>
  <si>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</si>
  <si>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</si>
  <si>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</si>
  <si>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</si>
  <si>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</si>
  <si>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</si>
  <si>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</si>
  <si>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</si>
  <si>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</si>
  <si>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</si>
  <si>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</si>
  <si>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</si>
  <si>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</si>
  <si>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</si>
  <si>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</si>
  <si>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</si>
  <si>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</si>
  <si>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</si>
  <si>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</si>
  <si>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</si>
  <si>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</si>
  <si>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</si>
  <si>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</si>
  <si>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</si>
  <si>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</si>
  <si>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</si>
  <si>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</si>
  <si>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</si>
  <si>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</si>
  <si>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</si>
  <si>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</si>
  <si>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</si>
  <si>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</si>
  <si>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</si>
  <si>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</si>
  <si>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</si>
  <si>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</si>
  <si>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</si>
  <si>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</si>
  <si>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</si>
  <si>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</si>
  <si>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</si>
  <si>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</si>
  <si>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</si>
  <si>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</si>
  <si>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</si>
  <si>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</si>
  <si>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</si>
  <si>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</si>
  <si>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</si>
  <si>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</si>
  <si>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</si>
  <si>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</si>
  <si>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</si>
  <si>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</si>
  <si>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</si>
  <si>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</si>
  <si>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</si>
  <si>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</si>
  <si>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</si>
  <si>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</si>
  <si>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</si>
  <si>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</si>
  <si>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</si>
  <si>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</si>
  <si>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</si>
  <si>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</si>
  <si>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</si>
  <si>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</si>
  <si>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</si>
  <si>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</si>
  <si>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</si>
  <si>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</si>
  <si>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</si>
  <si>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</si>
  <si>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</si>
  <si>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</si>
  <si>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</si>
  <si>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</si>
  <si>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</si>
  <si>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</si>
  <si>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</si>
  <si>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</si>
  <si>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</si>
  <si>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</si>
  <si>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</si>
  <si>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</si>
  <si>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</si>
  <si>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</si>
  <si>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</si>
  <si>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</si>
  <si>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</si>
  <si>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</si>
  <si>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</si>
  <si>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</si>
  <si>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</si>
  <si>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</si>
  <si>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</si>
  <si>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</si>
  <si>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</si>
  <si>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</si>
  <si>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</si>
  <si>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</si>
  <si>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</si>
  <si>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</si>
  <si>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</si>
  <si>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</si>
  <si>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</si>
  <si>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</si>
  <si>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</si>
  <si>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</si>
  <si>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</si>
  <si>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</si>
  <si>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</si>
  <si>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</si>
  <si>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</si>
  <si>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</si>
  <si>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</si>
  <si>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</si>
  <si>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</si>
  <si>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</si>
  <si>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</si>
  <si>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</si>
  <si>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</si>
  <si>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</si>
  <si>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</si>
  <si>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</si>
  <si>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</si>
  <si>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</si>
  <si>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</si>
  <si>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</si>
  <si>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</si>
  <si>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</si>
  <si>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</si>
  <si>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</si>
  <si>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</si>
  <si>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</si>
  <si>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</si>
  <si>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</si>
  <si>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</si>
  <si>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</si>
  <si>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</si>
  <si>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</si>
  <si>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</si>
  <si>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</si>
  <si>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</si>
  <si>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</si>
  <si>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</si>
  <si>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</si>
  <si>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</si>
  <si>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</si>
  <si>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</si>
  <si>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</si>
  <si>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</si>
  <si>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</si>
  <si>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</si>
  <si>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</si>
  <si>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</si>
  <si>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</si>
  <si>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</si>
  <si>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</si>
  <si>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</si>
  <si>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</si>
  <si>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</si>
  <si>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</si>
  <si>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</si>
  <si>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</si>
  <si>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</si>
  <si>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</si>
  <si>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</si>
  <si>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</si>
  <si>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</si>
  <si>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</si>
  <si>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</si>
  <si>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</si>
  <si>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</si>
  <si>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</si>
  <si>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</si>
  <si>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</si>
  <si>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</si>
  <si>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</si>
  <si>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</si>
  <si>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</si>
  <si>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</si>
  <si>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</si>
  <si>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</si>
  <si>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</si>
  <si>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</si>
  <si>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</si>
  <si>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</si>
  <si>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</si>
  <si>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</si>
  <si>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</si>
  <si>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</si>
  <si>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</si>
  <si>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</si>
  <si>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</si>
  <si>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</si>
  <si>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</si>
  <si>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</si>
  <si>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</si>
  <si>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</si>
  <si>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</si>
  <si>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</si>
  <si>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</si>
  <si>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</si>
  <si>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</si>
  <si>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</si>
  <si>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</si>
  <si>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</si>
  <si>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</si>
  <si>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</si>
  <si>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</si>
  <si>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</si>
  <si>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</si>
  <si>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</si>
  <si>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</si>
  <si>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</si>
  <si>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</si>
  <si>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</si>
  <si>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</si>
  <si>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</si>
  <si>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</si>
  <si>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</si>
  <si>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</si>
  <si>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</si>
  <si>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</si>
  <si>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</si>
  <si>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</si>
  <si>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</si>
  <si>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</si>
  <si>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</si>
  <si>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</si>
  <si>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</si>
  <si>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</si>
  <si>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</si>
  <si>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</si>
  <si>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</si>
  <si>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</si>
  <si>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</si>
  <si>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</si>
  <si>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</si>
  <si>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</si>
  <si>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</si>
  <si>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</si>
  <si>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</si>
  <si>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</si>
  <si>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</si>
  <si>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</si>
  <si>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</si>
  <si>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</si>
  <si>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</si>
  <si>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</si>
  <si>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</si>
  <si>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</si>
  <si>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</si>
  <si>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</si>
  <si>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</si>
  <si>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</si>
  <si>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</si>
  <si>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</si>
  <si>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</si>
  <si>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</si>
  <si>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</si>
  <si>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</si>
  <si>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</si>
  <si>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</si>
  <si>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</si>
  <si>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</si>
  <si>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</si>
  <si>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</si>
  <si>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</si>
  <si>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</si>
  <si>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</si>
  <si>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</si>
  <si>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</si>
  <si>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</si>
  <si>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</si>
  <si>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</si>
  <si>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</si>
  <si>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</si>
  <si>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</si>
  <si>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</si>
  <si>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</si>
  <si>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</si>
  <si>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</si>
  <si>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</si>
  <si>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</si>
  <si>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</si>
  <si>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</si>
  <si>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</si>
  <si>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</si>
  <si>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</si>
  <si>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</si>
  <si>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</si>
  <si>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</si>
  <si>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</si>
  <si>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</si>
  <si>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</si>
  <si>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</si>
  <si>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</si>
  <si>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</si>
  <si>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</si>
  <si>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</si>
  <si>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</si>
  <si>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</si>
  <si>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</si>
  <si>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</si>
  <si>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</si>
  <si>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</si>
  <si>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</si>
  <si>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</si>
  <si>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</si>
  <si>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</si>
  <si>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</si>
  <si>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</si>
  <si>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</si>
  <si>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</si>
  <si>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</si>
  <si>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</si>
  <si>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</si>
  <si>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</si>
  <si>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</si>
  <si>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</si>
  <si>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</si>
  <si>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</si>
  <si>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</si>
  <si>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</si>
  <si>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</si>
  <si>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</si>
  <si>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</si>
  <si>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</si>
  <si>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</si>
  <si>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</si>
  <si>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</si>
  <si>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</si>
  <si>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</si>
  <si>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</si>
  <si>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</si>
  <si>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</si>
  <si>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</si>
  <si>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</si>
  <si>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</si>
  <si>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</si>
  <si>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</si>
  <si>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</si>
  <si>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</si>
  <si>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</si>
  <si>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</si>
  <si>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</si>
  <si>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</si>
  <si>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</si>
  <si>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</si>
  <si>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</si>
  <si>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</si>
  <si>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</si>
  <si>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</si>
  <si>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</si>
  <si>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</si>
  <si>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</si>
  <si>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</si>
  <si>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</si>
  <si>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</si>
  <si>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</si>
  <si>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</si>
  <si>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</si>
  <si>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</si>
  <si>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</si>
  <si>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</si>
  <si>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</si>
  <si>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</si>
  <si>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</si>
  <si>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</si>
  <si>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</si>
  <si>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</si>
  <si>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</si>
  <si>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</si>
  <si>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</si>
  <si>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</si>
  <si>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</si>
  <si>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</si>
  <si>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</si>
  <si>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</si>
  <si>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</si>
  <si>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</si>
  <si>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</si>
  <si>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</si>
  <si>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</si>
  <si>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</si>
  <si>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</si>
  <si>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</si>
  <si>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</si>
  <si>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</si>
  <si>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</si>
  <si>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</si>
  <si>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</si>
  <si>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</si>
  <si>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</si>
  <si>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</si>
  <si>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</si>
  <si>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</si>
  <si>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</si>
  <si>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</si>
  <si>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</si>
  <si>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</si>
  <si>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</si>
  <si>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</si>
  <si>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</si>
  <si>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</si>
  <si>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</si>
  <si>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</si>
  <si>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</si>
  <si>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</si>
  <si>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</si>
  <si>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</si>
  <si>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</si>
  <si>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</si>
  <si>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</si>
  <si>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</si>
  <si>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</si>
  <si>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</si>
  <si>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</si>
  <si>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</si>
  <si>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</si>
  <si>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</si>
  <si>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</si>
  <si>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</si>
  <si>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</si>
  <si>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</si>
  <si>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</si>
  <si>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</si>
  <si>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</si>
  <si>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</si>
  <si>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</si>
  <si>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</si>
  <si>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</si>
  <si>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</si>
  <si>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</si>
  <si>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</si>
  <si>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</si>
  <si>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</si>
  <si>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</si>
  <si>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</si>
  <si>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</si>
  <si>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</si>
  <si>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</si>
  <si>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</si>
  <si>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</si>
  <si>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</si>
  <si>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</si>
  <si>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</si>
  <si>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</si>
  <si>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</si>
  <si>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</si>
  <si>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</si>
  <si>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</si>
  <si>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</si>
  <si>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</si>
  <si>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</si>
  <si>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</si>
  <si>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</si>
  <si>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</si>
  <si>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</si>
  <si>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</si>
  <si>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</si>
  <si>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</si>
  <si>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</si>
  <si>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</si>
  <si>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</si>
  <si>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</si>
  <si>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</si>
  <si>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</si>
  <si>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</si>
  <si>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</si>
  <si>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</si>
  <si>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</si>
  <si>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</si>
  <si>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</si>
  <si>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</si>
  <si>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</si>
  <si>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</si>
  <si>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</si>
  <si>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</si>
  <si>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</si>
  <si>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</si>
  <si>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</si>
  <si>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</si>
  <si>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</si>
  <si>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</si>
  <si>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</si>
  <si>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</si>
  <si>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</si>
  <si>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</si>
  <si>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</si>
  <si>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</si>
  <si>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</si>
  <si>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</si>
  <si>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</si>
  <si>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</si>
  <si>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</si>
  <si>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</si>
  <si>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</si>
  <si>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</si>
  <si>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</si>
  <si>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</si>
  <si>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</si>
  <si>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</si>
  <si>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</si>
  <si>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</si>
  <si>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</si>
  <si>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</si>
  <si>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</si>
  <si>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</si>
  <si>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</si>
  <si>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</si>
  <si>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</si>
  <si>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</si>
  <si>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</si>
  <si>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</si>
  <si>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</si>
  <si>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</si>
  <si>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</si>
  <si>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</si>
  <si>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</si>
  <si>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</si>
  <si>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</si>
  <si>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</si>
  <si>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</si>
  <si>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</si>
  <si>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</si>
  <si>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</si>
  <si>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</si>
  <si>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</si>
  <si>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</si>
  <si>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</si>
  <si>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</si>
  <si>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</si>
  <si>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</si>
  <si>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</si>
  <si>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</si>
  <si>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</si>
  <si>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</si>
  <si>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</si>
  <si>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</si>
  <si>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</si>
  <si>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</si>
  <si>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</si>
  <si>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</si>
  <si>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</si>
  <si>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</si>
  <si>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</si>
  <si>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</si>
  <si>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</si>
  <si>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</si>
  <si>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</si>
  <si>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</si>
  <si>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</si>
  <si>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</si>
  <si>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</si>
  <si>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</si>
  <si>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</si>
  <si>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</si>
  <si>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</si>
  <si>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</si>
  <si>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</si>
  <si>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</si>
  <si>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</si>
  <si>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</si>
  <si>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</si>
  <si>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</si>
  <si>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</si>
  <si>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</si>
  <si>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</si>
  <si>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</si>
  <si>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</si>
  <si>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</si>
  <si>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</si>
  <si>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</si>
  <si>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</si>
  <si>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</si>
  <si>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</si>
  <si>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</si>
  <si>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</si>
  <si>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</si>
  <si>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</si>
  <si>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</si>
  <si>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</si>
  <si>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</si>
  <si>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</si>
  <si>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</si>
  <si>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</si>
  <si>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</si>
  <si>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</si>
  <si>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</si>
  <si>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</si>
  <si>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</si>
  <si>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</si>
  <si>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</si>
  <si>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</si>
  <si>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</si>
  <si>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</si>
  <si>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</si>
  <si>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</si>
  <si>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</si>
  <si>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</si>
  <si>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</si>
  <si>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</si>
  <si>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</si>
  <si>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</si>
  <si>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</si>
  <si>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</si>
  <si>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</si>
  <si>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</si>
  <si>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</si>
  <si>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</si>
  <si>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</si>
  <si>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</si>
  <si>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</si>
  <si>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</si>
  <si>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</si>
  <si>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</si>
  <si>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</si>
  <si>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</si>
  <si>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</si>
  <si>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</si>
  <si>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</si>
  <si>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</si>
  <si>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</si>
  <si>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</si>
  <si>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</si>
  <si>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</si>
  <si>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</si>
  <si>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</si>
  <si>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</si>
  <si>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</si>
  <si>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</si>
  <si>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</si>
  <si>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</si>
  <si>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</si>
  <si>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</si>
  <si>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</si>
  <si>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</si>
  <si>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</si>
  <si>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</si>
  <si>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</si>
  <si>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</si>
  <si>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</si>
  <si>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</si>
  <si>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</si>
  <si>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</si>
  <si>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</si>
  <si>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</si>
  <si>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</si>
  <si>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</si>
  <si>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</si>
  <si>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</si>
  <si>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</si>
  <si>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</si>
  <si>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</si>
  <si>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</si>
  <si>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</si>
  <si>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</si>
  <si>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</si>
  <si>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</si>
  <si>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</si>
  <si>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</si>
  <si>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</si>
  <si>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</si>
  <si>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</si>
  <si>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</si>
  <si>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</si>
  <si>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</si>
  <si>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</si>
  <si>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</si>
  <si>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</si>
  <si>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</si>
  <si>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</si>
  <si>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</si>
  <si>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</si>
  <si>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</si>
  <si>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</si>
  <si>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</si>
  <si>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</si>
  <si>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</si>
  <si>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</si>
  <si>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</si>
  <si>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</si>
  <si>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</si>
  <si>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</si>
  <si>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</si>
  <si>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</si>
  <si>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</si>
  <si>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</si>
  <si>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</si>
  <si>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</si>
  <si>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</si>
  <si>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</si>
  <si>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</si>
  <si>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</si>
  <si>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</si>
  <si>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</si>
  <si>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</si>
  <si>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</si>
  <si>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</si>
  <si>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</si>
  <si>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</si>
  <si>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</si>
  <si>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</si>
  <si>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</si>
  <si>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</si>
  <si>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</si>
  <si>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</si>
  <si>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</si>
  <si>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</si>
  <si>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</si>
  <si>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</si>
  <si>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</si>
  <si>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</si>
  <si>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</si>
  <si>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</si>
  <si>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</si>
  <si>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</si>
  <si>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</si>
  <si>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</si>
  <si>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</si>
  <si>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</si>
  <si>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</si>
  <si>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</si>
  <si>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</si>
  <si>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</si>
  <si>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</si>
  <si>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</si>
  <si>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</si>
  <si>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</si>
  <si>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</si>
  <si>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</si>
  <si>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</si>
  <si>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</si>
  <si>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</si>
  <si>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</si>
  <si>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</si>
  <si>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</si>
  <si>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</si>
  <si>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</si>
  <si>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</si>
  <si>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</si>
  <si>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</si>
  <si>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</si>
  <si>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</si>
  <si>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</si>
  <si>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</si>
  <si>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</si>
  <si>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</si>
  <si>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</si>
  <si>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</si>
  <si>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</si>
  <si>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</si>
  <si>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</si>
  <si>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</si>
  <si>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</si>
  <si>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</si>
  <si>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</si>
  <si>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</si>
  <si>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</si>
  <si>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</si>
  <si>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</si>
  <si>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</si>
  <si>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</si>
  <si>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</si>
  <si>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</si>
  <si>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</si>
  <si>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</si>
  <si>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</si>
  <si>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</si>
  <si>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</si>
  <si>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</si>
  <si>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</si>
  <si>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</si>
  <si>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</si>
  <si>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</si>
  <si>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</si>
  <si>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</si>
  <si>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</si>
  <si>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</si>
  <si>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</si>
  <si>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</si>
  <si>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</si>
  <si>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</si>
  <si>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</si>
  <si>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</si>
  <si>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</si>
  <si>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</si>
  <si>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</si>
  <si>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</si>
  <si>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</si>
  <si>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</si>
  <si>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</si>
  <si>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</si>
  <si>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</si>
  <si>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</si>
  <si>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</si>
  <si>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</si>
  <si>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</si>
  <si>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</si>
  <si>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</si>
  <si>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</si>
  <si>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</si>
  <si>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</si>
  <si>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</si>
  <si>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</si>
  <si>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</si>
  <si>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</si>
  <si>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</si>
  <si>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</si>
  <si>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</si>
  <si>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</si>
  <si>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</si>
  <si>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</si>
  <si>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</si>
  <si>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</si>
  <si>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</si>
  <si>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</si>
  <si>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</si>
  <si>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</si>
  <si>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</si>
  <si>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</si>
  <si>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</si>
  <si>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</si>
  <si>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</si>
  <si>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</si>
  <si>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</si>
  <si>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</si>
  <si>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</si>
  <si>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</si>
  <si>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</si>
  <si>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</si>
  <si>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</si>
  <si>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</si>
  <si>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</si>
  <si>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</si>
  <si>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</si>
  <si>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</si>
  <si>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</si>
  <si>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</si>
  <si>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</si>
  <si>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</si>
  <si>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</si>
  <si>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</si>
  <si>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</si>
  <si>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</si>
  <si>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</si>
  <si>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</si>
  <si>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</si>
  <si>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</si>
  <si>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</si>
  <si>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</si>
  <si>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</si>
  <si>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</si>
  <si>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</si>
  <si>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</si>
  <si>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</si>
  <si>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</si>
  <si>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</si>
  <si>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</si>
  <si>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</si>
  <si>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</si>
  <si>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</si>
  <si>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</si>
  <si>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</si>
  <si>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</si>
  <si>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</si>
  <si>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</si>
  <si>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</si>
  <si>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</si>
  <si>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</si>
  <si>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</si>
  <si>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</si>
  <si>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</si>
  <si>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</si>
  <si>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</si>
  <si>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</si>
  <si>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</si>
  <si>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</si>
  <si>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</si>
  <si>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</si>
  <si>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</si>
  <si>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</si>
  <si>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</si>
  <si>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</si>
  <si>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</si>
  <si>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</si>
  <si>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</si>
  <si>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</si>
  <si>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</si>
  <si>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</si>
  <si>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</si>
  <si>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</si>
  <si>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</si>
  <si>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</si>
  <si>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</si>
  <si>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</si>
  <si>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</si>
  <si>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</si>
  <si>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</si>
  <si>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</si>
  <si>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</si>
  <si>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</si>
  <si>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</si>
  <si>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</si>
  <si>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</si>
  <si>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</si>
  <si>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</si>
  <si>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</si>
  <si>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</si>
  <si>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</si>
  <si>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</si>
  <si>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</si>
  <si>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</si>
  <si>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</si>
  <si>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</si>
  <si>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</si>
  <si>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</si>
  <si>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</si>
  <si>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</si>
  <si>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</si>
  <si>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</si>
  <si>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</si>
  <si>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</si>
  <si>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</si>
  <si>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</si>
  <si>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</si>
  <si>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</si>
  <si>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</si>
  <si>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</si>
  <si>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</si>
  <si>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</si>
  <si>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</si>
  <si>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</si>
  <si>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</si>
  <si>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</si>
  <si>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</si>
  <si>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</si>
  <si>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</si>
  <si>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</si>
  <si>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</si>
  <si>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</si>
  <si>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</si>
  <si>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</si>
  <si>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</si>
  <si>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</si>
  <si>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</si>
  <si>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</si>
  <si>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</si>
  <si>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</si>
  <si>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</si>
  <si>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</si>
  <si>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</si>
  <si>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</si>
  <si>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</si>
  <si>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</si>
  <si>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</si>
  <si>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</si>
  <si>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</si>
  <si>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</si>
  <si>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</si>
  <si>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</si>
  <si>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</si>
  <si>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</si>
  <si>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</si>
  <si>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</si>
  <si>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</si>
  <si>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</si>
  <si>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</si>
  <si>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</si>
  <si>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</si>
  <si>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</si>
  <si>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</si>
  <si>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</si>
  <si>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</si>
  <si>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</si>
  <si>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</si>
  <si>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</si>
  <si>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</si>
  <si>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</si>
  <si>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</si>
  <si>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</si>
  <si>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</si>
  <si>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</si>
  <si>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</si>
  <si>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</si>
  <si>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</si>
  <si>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</si>
  <si>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</si>
  <si>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</si>
  <si>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</si>
  <si>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</si>
  <si>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</si>
  <si>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</si>
  <si>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</si>
  <si>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</si>
  <si>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</si>
  <si>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</si>
  <si>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</si>
  <si>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</si>
  <si>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</si>
  <si>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</si>
  <si>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</si>
  <si>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</si>
  <si>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</si>
  <si>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</si>
  <si>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</si>
  <si>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</si>
  <si>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</si>
  <si>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</si>
  <si>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</si>
  <si>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</si>
  <si>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</si>
  <si>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</si>
  <si>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</si>
  <si>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</si>
  <si>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</si>
  <si>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</si>
  <si>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</si>
  <si>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</si>
  <si>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</si>
  <si>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</si>
  <si>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</si>
  <si>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</si>
  <si>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</si>
  <si>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</si>
  <si>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</si>
  <si>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</si>
  <si>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</si>
  <si>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</si>
  <si>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</si>
  <si>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</si>
  <si>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</si>
  <si>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</si>
  <si>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</si>
  <si>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</si>
  <si>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</si>
  <si>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</si>
  <si>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</si>
  <si>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</si>
  <si>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</si>
  <si>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</si>
  <si>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</si>
  <si>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</si>
  <si>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</si>
  <si>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</si>
  <si>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</si>
  <si>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</si>
  <si>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</si>
  <si>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</si>
  <si>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</si>
  <si>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</si>
  <si>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</si>
  <si>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</si>
  <si>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</si>
  <si>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</si>
  <si>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</si>
  <si>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</si>
  <si>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</si>
  <si>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</si>
  <si>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</si>
  <si>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</si>
  <si>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</si>
  <si>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</si>
  <si>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</si>
  <si>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</si>
  <si>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</si>
  <si>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</si>
  <si>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</si>
  <si>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</si>
  <si>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</si>
  <si>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</si>
  <si>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</si>
  <si>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</si>
  <si>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</si>
  <si>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</si>
  <si>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</si>
  <si>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</si>
  <si>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</si>
  <si>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</si>
  <si>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</si>
  <si>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</si>
  <si>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</si>
  <si>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</si>
  <si>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</si>
  <si>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</si>
  <si>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</si>
  <si>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</si>
  <si>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</si>
  <si>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</si>
  <si>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</si>
  <si>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</si>
  <si>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</si>
  <si>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</si>
  <si>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</si>
  <si>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</si>
  <si>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</si>
  <si>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</si>
  <si>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</si>
  <si>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</si>
  <si>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</si>
  <si>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</si>
  <si>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</si>
  <si>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</si>
  <si>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</si>
  <si>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</si>
  <si>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</si>
  <si>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</si>
  <si>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</si>
  <si>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</si>
  <si>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</si>
  <si>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</si>
  <si>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</si>
  <si>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</si>
  <si>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</si>
  <si>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</si>
  <si>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</si>
  <si>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</si>
  <si>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</si>
  <si>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</si>
  <si>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</si>
  <si>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</si>
  <si>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</si>
  <si>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</si>
  <si>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</si>
  <si>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</si>
  <si>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</si>
  <si>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</si>
  <si>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</si>
  <si>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</si>
  <si>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</si>
  <si>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</si>
  <si>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</si>
  <si>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</si>
  <si>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</si>
  <si>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</si>
  <si>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</si>
  <si>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</si>
  <si>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</si>
  <si>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</si>
  <si>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</si>
  <si>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</si>
  <si>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</si>
  <si>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</si>
  <si>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</si>
  <si>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</si>
  <si>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</si>
  <si>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</si>
  <si>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</si>
  <si>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</si>
  <si>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</si>
  <si>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</si>
  <si>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</si>
  <si>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</si>
  <si>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</si>
  <si>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</si>
  <si>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</si>
  <si>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</si>
  <si>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</si>
  <si>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</si>
  <si>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</si>
  <si>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</si>
  <si>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</si>
  <si>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</si>
  <si>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</si>
  <si>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</si>
  <si>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</si>
  <si>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</si>
  <si>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</si>
  <si>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</si>
  <si>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</si>
  <si>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</si>
  <si>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</si>
  <si>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</si>
  <si>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</si>
  <si>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</si>
  <si>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</si>
  <si>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</si>
  <si>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</si>
  <si>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</si>
  <si>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</si>
  <si>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</si>
  <si>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</si>
  <si>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</si>
  <si>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</si>
  <si>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</si>
  <si>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</si>
  <si>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</si>
  <si>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</si>
  <si>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</si>
  <si>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</si>
  <si>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</si>
  <si>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</si>
  <si>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</si>
  <si>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</si>
  <si>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</si>
  <si>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</si>
  <si>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</si>
  <si>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</si>
  <si>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</si>
  <si>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</si>
  <si>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</si>
  <si>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</si>
  <si>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</si>
  <si>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</si>
  <si>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</si>
  <si>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</si>
  <si>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</si>
  <si>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</si>
  <si>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</si>
  <si>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</si>
  <si>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</si>
  <si>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</si>
  <si>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</si>
  <si>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</si>
  <si>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</si>
  <si>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</si>
  <si>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</si>
  <si>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</si>
  <si>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</si>
  <si>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</si>
  <si>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</si>
  <si>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</si>
  <si>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</si>
  <si>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</si>
  <si>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</si>
  <si>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</si>
  <si>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</si>
  <si>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</si>
  <si>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</si>
  <si>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</si>
  <si>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</si>
  <si>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</si>
  <si>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</si>
  <si>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</si>
  <si>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</si>
  <si>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</si>
  <si>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</si>
  <si>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</si>
  <si>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</si>
  <si>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</si>
  <si>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</si>
  <si>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</si>
  <si>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</si>
  <si>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</si>
  <si>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</si>
  <si>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</si>
  <si>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</si>
  <si>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</si>
  <si>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</si>
  <si>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</si>
  <si>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</si>
  <si>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</si>
  <si>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</si>
  <si>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</si>
  <si>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</si>
  <si>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</si>
  <si>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</si>
  <si>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</si>
  <si>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</si>
  <si>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</si>
  <si>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</si>
  <si>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</si>
  <si>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</si>
  <si>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</si>
  <si>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</si>
  <si>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</si>
  <si>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</si>
  <si>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</si>
  <si>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</si>
  <si>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</si>
  <si>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</si>
  <si>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</si>
  <si>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</si>
  <si>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</si>
  <si>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</si>
  <si>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</si>
  <si>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</si>
  <si>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</si>
  <si>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</si>
  <si>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</si>
  <si>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</si>
  <si>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</si>
  <si>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</si>
  <si>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</si>
  <si>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</si>
  <si>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</si>
  <si>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</si>
  <si>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</si>
  <si>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</si>
  <si>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</si>
  <si>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</si>
  <si>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</si>
  <si>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</si>
  <si>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</si>
  <si>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</si>
  <si>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</si>
  <si>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</si>
  <si>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</si>
  <si>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</si>
  <si>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</si>
  <si>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</si>
  <si>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</si>
  <si>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</si>
  <si>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</si>
  <si>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</si>
  <si>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</si>
  <si>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</si>
  <si>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</si>
  <si>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</si>
  <si>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</si>
  <si>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</si>
  <si>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</si>
  <si>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</si>
  <si>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</si>
  <si>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</si>
  <si>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</si>
  <si>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</si>
  <si>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</si>
  <si>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</si>
  <si>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</si>
  <si>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</si>
  <si>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</si>
  <si>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</si>
  <si>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</si>
  <si>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</si>
  <si>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</si>
  <si>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</si>
  <si>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</si>
  <si>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</si>
  <si>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</si>
  <si>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</si>
  <si>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</si>
  <si>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</si>
  <si>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</si>
  <si>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</si>
  <si>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</si>
  <si>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</si>
  <si>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</si>
  <si>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</si>
  <si>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</si>
  <si>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</si>
  <si>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</si>
  <si>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</si>
  <si>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</si>
  <si>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</si>
  <si>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</si>
  <si>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</si>
  <si>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</si>
  <si>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</si>
  <si>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</si>
  <si>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</si>
  <si>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</si>
  <si>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</si>
  <si>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</si>
  <si>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</si>
  <si>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</si>
  <si>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</si>
  <si>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</si>
  <si>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</si>
  <si>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</si>
  <si>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</si>
  <si>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</si>
  <si>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</si>
  <si>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</si>
  <si>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</si>
  <si>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</si>
  <si>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</si>
  <si>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</si>
  <si>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</si>
  <si>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</si>
  <si>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</si>
  <si>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</si>
  <si>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</si>
  <si>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</si>
  <si>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</si>
  <si>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</si>
  <si>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</si>
  <si>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</si>
  <si>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</si>
  <si>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</si>
  <si>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</si>
  <si>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</si>
  <si>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</si>
  <si>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</si>
  <si>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</si>
  <si>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</si>
  <si>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</si>
  <si>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</si>
  <si>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</si>
  <si>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</si>
  <si>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</si>
  <si>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</si>
  <si>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</si>
  <si>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</si>
  <si>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</si>
  <si>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</si>
  <si>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</si>
  <si>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</si>
  <si>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</si>
  <si>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</si>
  <si>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</si>
  <si>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</si>
  <si>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</si>
  <si>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</si>
  <si>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</si>
  <si>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</si>
  <si>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</si>
  <si>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</si>
  <si>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</si>
  <si>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</si>
  <si>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</si>
  <si>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</si>
  <si>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</si>
  <si>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</si>
  <si>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</si>
  <si>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</si>
  <si>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</si>
  <si>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</si>
  <si>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</si>
  <si>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</si>
  <si>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</si>
  <si>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</si>
  <si>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</si>
  <si>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</si>
  <si>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</si>
  <si>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</si>
  <si>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</si>
  <si>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</si>
  <si>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</si>
  <si>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</si>
  <si>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</si>
  <si>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</si>
  <si>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</si>
  <si>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</si>
  <si>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</si>
  <si>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</si>
  <si>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</si>
  <si>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</si>
  <si>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</si>
  <si>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</si>
  <si>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</si>
  <si>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</si>
  <si>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</si>
  <si>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</si>
  <si>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</si>
  <si>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</si>
  <si>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</si>
  <si>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</si>
  <si>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</si>
  <si>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</si>
  <si>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</si>
  <si>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</si>
  <si>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</si>
  <si>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</si>
  <si>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</si>
  <si>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</si>
  <si>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</si>
  <si>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</si>
  <si>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</si>
  <si>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</si>
  <si>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</si>
  <si>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</si>
  <si>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</si>
  <si>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</si>
  <si>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</si>
  <si>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</si>
  <si>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</si>
  <si>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</si>
  <si>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</si>
  <si>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</si>
  <si>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</si>
  <si>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</si>
  <si>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</si>
  <si>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</si>
  <si>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</si>
  <si>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</si>
  <si>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</si>
  <si>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</si>
  <si>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</si>
  <si>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</si>
  <si>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</si>
  <si>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</si>
  <si>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</si>
  <si>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</si>
  <si>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</si>
  <si>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</si>
  <si>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</si>
  <si>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</si>
  <si>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</si>
  <si>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</si>
  <si>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</si>
  <si>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</si>
  <si>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</si>
  <si>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</si>
  <si>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</si>
  <si>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</si>
  <si>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</si>
  <si>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</si>
  <si>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</si>
  <si>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</si>
  <si>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</si>
  <si>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</si>
  <si>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</si>
  <si>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</si>
  <si>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</si>
  <si>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</si>
  <si>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</si>
  <si>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</si>
  <si>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</si>
  <si>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</si>
  <si>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</si>
  <si>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</si>
  <si>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</si>
  <si>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</si>
  <si>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</si>
  <si>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</si>
  <si>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</si>
  <si>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</si>
  <si>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</si>
  <si>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</si>
  <si>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</si>
  <si>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</si>
  <si>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</si>
  <si>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</si>
  <si>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</si>
  <si>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</si>
  <si>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</si>
  <si>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</si>
  <si>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</si>
  <si>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</si>
  <si>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</si>
  <si>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</si>
  <si>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</si>
  <si>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</si>
  <si>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</si>
  <si>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</si>
  <si>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</si>
  <si>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</si>
  <si>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</si>
  <si>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</si>
  <si>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</si>
  <si>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</si>
  <si>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</si>
  <si>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</si>
  <si>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</si>
  <si>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</si>
  <si>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</si>
  <si>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</si>
  <si>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</si>
  <si>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</si>
  <si>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</si>
  <si>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</si>
  <si>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</si>
  <si>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</si>
  <si>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</si>
  <si>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</si>
  <si>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</si>
  <si>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</si>
  <si>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</si>
  <si>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</si>
  <si>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</si>
  <si>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</si>
  <si>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</si>
  <si>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</si>
  <si>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</si>
  <si>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</si>
  <si>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</si>
  <si>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</si>
  <si>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</si>
  <si>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</si>
  <si>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</si>
  <si>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</si>
  <si>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</si>
  <si>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</si>
  <si>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</si>
  <si>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</si>
  <si>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</si>
  <si>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</si>
  <si>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</si>
  <si>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</si>
  <si>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</si>
  <si>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</si>
  <si>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</si>
  <si>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</si>
  <si>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</si>
  <si>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</si>
  <si>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</si>
  <si>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</si>
  <si>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</si>
  <si>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</si>
  <si>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</si>
  <si>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</si>
  <si>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</si>
  <si>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</si>
  <si>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</si>
  <si>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</si>
  <si>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</si>
  <si>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</si>
  <si>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</si>
  <si>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</si>
  <si>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</si>
  <si>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</si>
  <si>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</si>
  <si>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</si>
  <si>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</si>
  <si>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</si>
  <si>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</si>
  <si>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</si>
  <si>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</si>
  <si>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</si>
  <si>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</si>
  <si>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</si>
  <si>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</si>
  <si>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</si>
  <si>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</si>
  <si>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</si>
  <si>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</si>
  <si>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</si>
  <si>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</si>
  <si>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</si>
  <si>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</si>
  <si>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</si>
  <si>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</si>
  <si>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</si>
  <si>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</si>
  <si>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</si>
  <si>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</si>
  <si>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</si>
  <si>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</si>
  <si>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</si>
  <si>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</si>
  <si>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</si>
  <si>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</si>
  <si>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</si>
  <si>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</si>
  <si>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</si>
  <si>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</si>
  <si>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</si>
  <si>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</si>
  <si>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</si>
  <si>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</si>
  <si>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</si>
  <si>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</si>
  <si>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</si>
  <si>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</si>
  <si>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</si>
  <si>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</si>
  <si>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</si>
  <si>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</si>
  <si>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</si>
  <si>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</si>
  <si>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</si>
  <si>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</si>
  <si>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</si>
  <si>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</si>
  <si>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</si>
  <si>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</si>
  <si>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</si>
  <si>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</si>
  <si>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</si>
  <si>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</si>
  <si>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</si>
  <si>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</si>
  <si>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</si>
  <si>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</si>
  <si>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</si>
  <si>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</si>
  <si>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</si>
  <si>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</si>
  <si>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</si>
  <si>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</si>
  <si>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</si>
  <si>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</si>
  <si>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</si>
  <si>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</si>
  <si>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</si>
  <si>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</si>
  <si>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</si>
  <si>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</si>
  <si>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</si>
  <si>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</si>
  <si>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</si>
  <si>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</si>
  <si>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</si>
  <si>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</si>
  <si>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</si>
  <si>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</si>
  <si>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</si>
  <si>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</si>
  <si>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</si>
  <si>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</si>
  <si>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</si>
  <si>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</si>
  <si>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</si>
  <si>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</si>
  <si>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</si>
  <si>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</si>
  <si>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</si>
  <si>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</si>
  <si>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</si>
  <si>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</si>
  <si>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</si>
  <si>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</si>
  <si>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</si>
  <si>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</si>
  <si>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</si>
  <si>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</si>
  <si>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</si>
  <si>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</si>
  <si>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</si>
  <si>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</si>
  <si>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</si>
  <si>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</si>
  <si>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</si>
  <si>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</si>
  <si>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</si>
  <si>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</si>
  <si>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</si>
  <si>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</si>
  <si>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</si>
  <si>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</si>
  <si>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</si>
  <si>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</si>
  <si>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</si>
  <si>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</si>
  <si>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</si>
  <si>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</si>
  <si>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</si>
  <si>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</si>
  <si>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</si>
  <si>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</si>
  <si>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</si>
  <si>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</si>
  <si>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</si>
  <si>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</si>
  <si>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</si>
  <si>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</si>
  <si>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</si>
  <si>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</si>
  <si>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</si>
  <si>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</si>
  <si>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</si>
  <si>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</si>
  <si>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</si>
  <si>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</si>
  <si>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</si>
  <si>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</si>
  <si>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</si>
  <si>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</si>
  <si>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</si>
  <si>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</si>
  <si>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</si>
  <si>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</si>
  <si>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</si>
  <si>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</si>
  <si>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</si>
  <si>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</si>
  <si>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</si>
  <si>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</si>
  <si>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</si>
  <si>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</si>
  <si>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</si>
  <si>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</si>
  <si>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</si>
  <si>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</si>
  <si>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</si>
  <si>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</si>
  <si>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</si>
  <si>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</si>
  <si>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</si>
  <si>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</si>
  <si>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</si>
  <si>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</si>
  <si>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</si>
  <si>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</si>
  <si>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</si>
  <si>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</si>
  <si>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</si>
  <si>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</si>
  <si>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</si>
  <si>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</si>
  <si>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</si>
  <si>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</si>
  <si>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</si>
  <si>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</si>
  <si>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</si>
  <si>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</si>
  <si>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</si>
  <si>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</si>
  <si>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</si>
  <si>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</si>
  <si>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</si>
  <si>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</si>
  <si>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</si>
  <si>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</si>
  <si>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</si>
  <si>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</si>
  <si>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</si>
  <si>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</si>
  <si>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</si>
  <si>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</si>
  <si>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</si>
  <si>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</si>
  <si>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</si>
  <si>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</si>
  <si>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</si>
  <si>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</si>
  <si>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</si>
  <si>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</si>
  <si>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</si>
  <si>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</si>
  <si>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</si>
  <si>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</si>
  <si>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</si>
  <si>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</si>
  <si>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</si>
  <si>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</si>
  <si>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</si>
  <si>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</si>
  <si>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</si>
  <si>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</si>
  <si>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</si>
  <si>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</si>
  <si>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</si>
  <si>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</si>
  <si>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</si>
  <si>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</si>
  <si>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</si>
  <si>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</si>
  <si>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</si>
  <si>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</si>
  <si>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</si>
  <si>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</si>
  <si>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</si>
  <si>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</si>
  <si>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</si>
  <si>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</si>
  <si>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</si>
  <si>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</si>
  <si>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</si>
  <si>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</si>
  <si>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</si>
  <si>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</si>
  <si>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</si>
  <si>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</si>
  <si>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</si>
  <si>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</si>
  <si>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</si>
  <si>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</si>
  <si>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</si>
  <si>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</si>
  <si>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</si>
  <si>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</si>
  <si>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</si>
  <si>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</si>
  <si>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</si>
  <si>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</si>
  <si>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</si>
  <si>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</si>
  <si>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</si>
  <si>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</si>
  <si>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</si>
  <si>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</si>
  <si>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</si>
  <si>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</si>
  <si>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</si>
  <si>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</si>
  <si>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</si>
  <si>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</si>
  <si>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</si>
  <si>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</si>
  <si>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</si>
  <si>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</si>
  <si>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</si>
  <si>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</si>
  <si>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</si>
  <si>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</si>
  <si>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</si>
  <si>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</si>
  <si>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</si>
  <si>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</si>
  <si>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</si>
  <si>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</si>
  <si>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</si>
  <si>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</si>
  <si>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</si>
  <si>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</si>
  <si>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</si>
  <si>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</si>
  <si>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</si>
  <si>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</si>
  <si>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</si>
  <si>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</si>
  <si>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</si>
  <si>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</si>
  <si>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</si>
  <si>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</si>
  <si>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</si>
  <si>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</si>
  <si>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</si>
  <si>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</si>
  <si>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</si>
  <si>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</si>
  <si>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</si>
  <si>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</si>
  <si>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</si>
  <si>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</si>
  <si>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</si>
  <si>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</si>
  <si>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</si>
  <si>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</si>
  <si>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</si>
  <si>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</si>
  <si>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</si>
  <si>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</si>
  <si>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</si>
  <si>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</si>
  <si>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</si>
  <si>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</si>
  <si>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</si>
  <si>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</si>
  <si>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</si>
  <si>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</si>
  <si>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</si>
  <si>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</si>
  <si>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</si>
  <si>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</si>
  <si>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</si>
  <si>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</si>
  <si>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</si>
  <si>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</si>
  <si>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</si>
  <si>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</si>
  <si>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</si>
  <si>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</si>
  <si>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</si>
  <si>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</si>
  <si>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</si>
  <si>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</si>
  <si>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</si>
  <si>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</si>
  <si>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</si>
  <si>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</si>
  <si>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</si>
  <si>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</si>
  <si>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</si>
  <si>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</si>
  <si>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</si>
  <si>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</si>
  <si>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</si>
  <si>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</si>
  <si>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</si>
  <si>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</si>
  <si>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</si>
  <si>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</si>
  <si>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</si>
  <si>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</si>
  <si>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</si>
  <si>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</si>
  <si>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</si>
  <si>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</si>
  <si>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</si>
  <si>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</si>
  <si>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</si>
  <si>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</si>
  <si>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</si>
  <si>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</si>
  <si>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</si>
  <si>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</si>
  <si>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</si>
  <si>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</si>
  <si>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</si>
  <si>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</si>
  <si>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</si>
  <si>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</si>
  <si>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</si>
  <si>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</si>
  <si>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</si>
  <si>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</si>
  <si>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</si>
  <si>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</si>
  <si>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</si>
  <si>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</si>
  <si>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</si>
  <si>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</si>
  <si>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</si>
  <si>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</si>
  <si>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</si>
  <si>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</si>
  <si>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</si>
  <si>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</si>
  <si>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</si>
  <si>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</si>
  <si>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</si>
  <si>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</si>
  <si>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</si>
  <si>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</si>
  <si>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</si>
  <si>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</si>
  <si>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</si>
  <si>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</si>
  <si>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</si>
  <si>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</si>
  <si>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</si>
  <si>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</si>
  <si>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</si>
  <si>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</si>
  <si>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</si>
  <si>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</si>
  <si>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</si>
  <si>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</si>
  <si>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</si>
  <si>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</si>
  <si>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</si>
  <si>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</si>
  <si>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</si>
  <si>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</si>
  <si>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</si>
  <si>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</si>
  <si>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</si>
  <si>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</si>
  <si>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</si>
  <si>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</si>
  <si>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</si>
  <si>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</si>
  <si>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</si>
  <si>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</si>
  <si>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</si>
  <si>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</si>
  <si>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</si>
  <si>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</si>
  <si>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</si>
  <si>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</si>
  <si>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</si>
  <si>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</si>
  <si>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</si>
  <si>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</si>
  <si>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</si>
  <si>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</si>
  <si>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</si>
  <si>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</si>
  <si>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</si>
  <si>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</si>
  <si>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</si>
  <si>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</si>
  <si>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</si>
  <si>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</si>
  <si>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</si>
  <si>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</si>
  <si>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</si>
  <si>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</si>
  <si>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</si>
  <si>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</si>
  <si>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</si>
  <si>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</si>
  <si>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</si>
  <si>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</si>
  <si>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</si>
  <si>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</si>
  <si>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</si>
  <si>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</si>
  <si>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</si>
  <si>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</si>
  <si>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</si>
  <si>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</si>
  <si>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</si>
  <si>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</si>
  <si>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</si>
  <si>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</si>
  <si>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</si>
  <si>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</si>
  <si>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</si>
  <si>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</si>
  <si>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</si>
  <si>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</si>
  <si>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</si>
  <si>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</si>
  <si>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</si>
  <si>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</si>
  <si>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</si>
  <si>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</si>
  <si>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</si>
  <si>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</si>
  <si>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</si>
  <si>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</si>
  <si>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</si>
  <si>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</si>
  <si>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</si>
  <si>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</si>
  <si>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</si>
  <si>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</si>
  <si>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</si>
  <si>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</si>
  <si>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</si>
  <si>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</si>
  <si>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</si>
  <si>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</si>
  <si>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</si>
  <si>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</si>
  <si>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</si>
  <si>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</si>
  <si>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</si>
  <si>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</si>
  <si>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</si>
  <si>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</si>
  <si>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</si>
  <si>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</si>
  <si>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</si>
  <si>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</si>
  <si>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</si>
  <si>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</si>
  <si>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</si>
  <si>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</si>
  <si>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</si>
  <si>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</si>
  <si>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</si>
  <si>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</si>
  <si>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</si>
  <si>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</si>
  <si>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</si>
  <si>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</si>
  <si>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</si>
  <si>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</si>
  <si>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</si>
  <si>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</si>
  <si>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</si>
  <si>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</si>
  <si>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</si>
  <si>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</si>
  <si>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</si>
  <si>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</si>
  <si>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</si>
  <si>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</si>
  <si>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</si>
  <si>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</si>
  <si>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</si>
  <si>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</si>
  <si>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</si>
  <si>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</si>
  <si>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</si>
  <si>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</si>
  <si>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</si>
  <si>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</si>
  <si>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</si>
  <si>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</si>
  <si>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</si>
  <si>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</si>
  <si>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</si>
  <si>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</si>
  <si>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</si>
  <si>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</si>
  <si>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</si>
  <si>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</si>
  <si>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</si>
  <si>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</si>
  <si>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</si>
  <si>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</si>
  <si>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</si>
  <si>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</si>
  <si>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</si>
  <si>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</si>
  <si>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</si>
  <si>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</si>
  <si>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</si>
  <si>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</si>
  <si>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</si>
  <si>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</si>
  <si>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</si>
  <si>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</si>
  <si>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</si>
  <si>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</si>
  <si>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</si>
  <si>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</si>
  <si>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</si>
  <si>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</si>
  <si>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</si>
  <si>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</si>
  <si>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</si>
  <si>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</si>
  <si>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</si>
  <si>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</si>
  <si>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</si>
  <si>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</si>
  <si>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</si>
  <si>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</si>
  <si>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</si>
  <si>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</si>
  <si>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</si>
  <si>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</si>
  <si>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</si>
  <si>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</si>
  <si>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</si>
  <si>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</si>
  <si>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</si>
  <si>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</si>
  <si>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</si>
  <si>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</si>
  <si>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</si>
  <si>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</si>
  <si>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</si>
  <si>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</si>
  <si>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</si>
  <si>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</si>
  <si>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</si>
  <si>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</si>
  <si>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</si>
  <si>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</si>
  <si>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</si>
  <si>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</si>
  <si>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</si>
  <si>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</si>
  <si>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</si>
  <si>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</si>
  <si>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</si>
  <si>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</si>
  <si>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</si>
  <si>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</si>
  <si>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</si>
  <si>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</si>
  <si>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</si>
  <si>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</si>
  <si>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</si>
  <si>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</si>
  <si>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</si>
  <si>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</si>
  <si>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</si>
  <si>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</si>
  <si>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</si>
  <si>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</si>
  <si>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</si>
  <si>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</si>
  <si>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</si>
  <si>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</si>
  <si>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</si>
  <si>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</si>
  <si>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</si>
  <si>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</si>
  <si>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</si>
  <si>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</si>
  <si>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</si>
  <si>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</si>
  <si>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</si>
  <si>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</si>
  <si>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</si>
  <si>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</si>
  <si>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</si>
  <si>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</si>
  <si>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</si>
  <si>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</si>
  <si>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</si>
  <si>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</si>
  <si>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</si>
  <si>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</si>
  <si>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</si>
  <si>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</si>
  <si>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</si>
  <si>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</si>
  <si>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</si>
  <si>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</si>
  <si>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</si>
  <si>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</si>
  <si>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</si>
  <si>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</si>
  <si>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</si>
  <si>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</si>
  <si>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</si>
  <si>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</si>
  <si>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</si>
  <si>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</si>
  <si>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</si>
  <si>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</si>
  <si>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</si>
  <si>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</si>
  <si>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</si>
  <si>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</si>
  <si>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</si>
  <si>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</si>
  <si>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</si>
  <si>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</si>
  <si>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</si>
  <si>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</si>
  <si>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</si>
  <si>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</si>
  <si>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</si>
  <si>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</si>
  <si>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</si>
  <si>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</si>
  <si>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</si>
  <si>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</si>
  <si>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</si>
  <si>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</si>
  <si>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</si>
  <si>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</si>
  <si>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</si>
  <si>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</si>
  <si>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</si>
  <si>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</si>
  <si>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</si>
  <si>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</si>
  <si>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</si>
  <si>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</si>
  <si>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</si>
  <si>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</si>
  <si>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</si>
  <si>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</si>
  <si>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</si>
  <si>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</si>
  <si>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</si>
  <si>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</si>
  <si>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</si>
  <si>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</si>
  <si>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</si>
  <si>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</si>
  <si>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</si>
  <si>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</si>
  <si>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</si>
  <si>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</si>
  <si>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</si>
  <si>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</si>
  <si>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</si>
  <si>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</si>
  <si>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</si>
  <si>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</si>
  <si>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</si>
  <si>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</si>
  <si>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</si>
  <si>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</si>
  <si>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</si>
  <si>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</si>
  <si>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</si>
  <si>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</si>
  <si>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</si>
  <si>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</si>
  <si>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</si>
  <si>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</si>
  <si>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</si>
  <si>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</si>
  <si>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</si>
  <si>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</si>
  <si>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</si>
  <si>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</si>
  <si>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</si>
  <si>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</si>
  <si>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</si>
  <si>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</si>
  <si>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</si>
  <si>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</si>
  <si>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</si>
  <si>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</si>
  <si>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</si>
  <si>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</si>
  <si>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</si>
  <si>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</si>
  <si>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</si>
  <si>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</si>
  <si>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</si>
  <si>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</si>
  <si>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</si>
  <si>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</si>
  <si>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</si>
  <si>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</si>
  <si>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</si>
  <si>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</si>
  <si>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</si>
  <si>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</si>
  <si>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</si>
  <si>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</si>
  <si>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</si>
  <si>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</si>
  <si>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</si>
  <si>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</si>
  <si>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</si>
  <si>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</si>
  <si>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</si>
  <si>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</si>
  <si>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</si>
  <si>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</si>
  <si>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</si>
  <si>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</si>
  <si>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</si>
  <si>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</si>
  <si>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</si>
  <si>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</si>
  <si>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</si>
  <si>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</si>
  <si>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</si>
  <si>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</si>
  <si>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</si>
  <si>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</si>
  <si>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</si>
  <si>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</si>
  <si>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</si>
  <si>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</si>
  <si>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</si>
  <si>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</si>
  <si>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</si>
  <si>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</si>
  <si>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</si>
  <si>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</si>
  <si>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</si>
  <si>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</si>
  <si>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</si>
  <si>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</si>
  <si>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</si>
  <si>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</si>
  <si>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</si>
  <si>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</si>
  <si>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</si>
  <si>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</si>
  <si>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</si>
  <si>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</si>
  <si>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</si>
  <si>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</si>
  <si>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</si>
  <si>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</si>
  <si>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</si>
  <si>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</si>
  <si>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</si>
  <si>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</si>
  <si>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</si>
  <si>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</si>
  <si>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</si>
  <si>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</si>
  <si>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</si>
  <si>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</si>
  <si>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</si>
  <si>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</si>
  <si>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</si>
  <si>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</si>
  <si>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</si>
  <si>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</si>
  <si>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</si>
  <si>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</si>
  <si>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</si>
  <si>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</si>
  <si>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</si>
  <si>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</si>
  <si>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</si>
  <si>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</si>
  <si>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</si>
  <si>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</si>
  <si>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</si>
  <si>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</si>
  <si>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</si>
  <si>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</si>
  <si>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</si>
  <si>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</si>
  <si>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</si>
  <si>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</si>
  <si>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</si>
  <si>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</si>
  <si>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</si>
  <si>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</si>
  <si>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</si>
  <si>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</si>
  <si>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</si>
  <si>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</si>
  <si>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</si>
  <si>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</si>
  <si>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</si>
  <si>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</si>
  <si>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</si>
  <si>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</si>
  <si>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</si>
  <si>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</si>
  <si>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</si>
  <si>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</si>
  <si>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</si>
  <si>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</si>
  <si>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</si>
  <si>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</si>
  <si>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</si>
  <si>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</si>
  <si>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</si>
  <si>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</si>
  <si>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</si>
  <si>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</si>
  <si>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</si>
  <si>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</si>
  <si>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</si>
  <si>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</si>
  <si>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</si>
  <si>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</si>
  <si>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</si>
  <si>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</si>
  <si>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</si>
  <si>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</si>
  <si>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</si>
  <si>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</si>
  <si>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</si>
  <si>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</si>
  <si>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</si>
  <si>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</si>
  <si>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</si>
  <si>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</si>
  <si>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</si>
  <si>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</si>
  <si>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</si>
  <si>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</si>
  <si>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</si>
  <si>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</si>
  <si>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</si>
  <si>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</si>
  <si>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</si>
  <si>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</si>
  <si>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</si>
  <si>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</si>
  <si>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</si>
  <si>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</si>
  <si>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</si>
  <si>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</si>
  <si>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</si>
  <si>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</si>
  <si>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</si>
  <si>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</si>
  <si>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</si>
  <si>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</si>
  <si>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</si>
  <si>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</si>
  <si>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</si>
  <si>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</si>
  <si>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</si>
  <si>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</si>
  <si>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</si>
  <si>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</si>
  <si>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</si>
  <si>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</si>
  <si>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</si>
  <si>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</si>
  <si>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</si>
  <si>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</si>
  <si>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</si>
  <si>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</si>
  <si>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</si>
  <si>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</si>
  <si>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</si>
  <si>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</si>
  <si>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</si>
  <si>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</si>
  <si>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</si>
  <si>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</si>
  <si>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</si>
  <si>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</si>
  <si>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</si>
  <si>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</si>
  <si>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</si>
  <si>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</si>
  <si>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</si>
  <si>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</si>
  <si>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</si>
  <si>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</si>
  <si>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</si>
  <si>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</si>
  <si>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</si>
  <si>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</si>
  <si>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</si>
  <si>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</si>
  <si>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</si>
  <si>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</si>
  <si>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</si>
  <si>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</si>
  <si>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</si>
  <si>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</si>
  <si>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</si>
  <si>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</si>
  <si>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</si>
  <si>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</si>
  <si>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</si>
  <si>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</si>
  <si>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</si>
  <si>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</si>
  <si>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</si>
  <si>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</si>
  <si>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</si>
  <si>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</si>
  <si>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</si>
  <si>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</si>
  <si>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</si>
  <si>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</si>
  <si>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</si>
  <si>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</si>
  <si>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</si>
  <si>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</si>
  <si>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</si>
  <si>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</si>
  <si>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</si>
  <si>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</si>
  <si>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</si>
  <si>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</si>
  <si>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</si>
  <si>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</si>
  <si>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</si>
  <si>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</si>
  <si>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</si>
  <si>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</si>
  <si>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</si>
  <si>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</si>
  <si>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</si>
  <si>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</si>
  <si>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</si>
  <si>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</si>
  <si>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</si>
  <si>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</si>
  <si>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</si>
  <si>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</si>
  <si>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</si>
  <si>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</si>
  <si>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</si>
  <si>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</si>
  <si>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</si>
  <si>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</si>
  <si>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</si>
  <si>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</si>
  <si>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</si>
  <si>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</si>
  <si>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</si>
  <si>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</si>
  <si>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</si>
  <si>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</si>
  <si>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</si>
  <si>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</si>
  <si>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</si>
  <si>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</si>
  <si>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</si>
  <si>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</si>
  <si>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</si>
  <si>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</si>
  <si>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</si>
  <si>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</si>
  <si>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</si>
  <si>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</si>
  <si>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</si>
  <si>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</si>
  <si>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</si>
  <si>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</si>
  <si>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</si>
  <si>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</si>
  <si>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</si>
  <si>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</si>
  <si>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</si>
  <si>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</si>
  <si>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</si>
  <si>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</si>
  <si>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</si>
  <si>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</si>
  <si>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</si>
  <si>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</si>
  <si>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</si>
  <si>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</si>
  <si>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</si>
  <si>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</si>
  <si>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</si>
  <si>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</si>
  <si>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</si>
  <si>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</si>
  <si>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</si>
  <si>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</si>
  <si>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</si>
  <si>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</si>
  <si>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</si>
  <si>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</si>
  <si>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</si>
  <si>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</si>
  <si>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</si>
  <si>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</si>
  <si>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</si>
  <si>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</si>
  <si>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</si>
  <si>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</si>
  <si>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</si>
  <si>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</si>
  <si>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</si>
  <si>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</si>
  <si>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</si>
  <si>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</si>
  <si>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</si>
  <si>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</si>
  <si>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</si>
  <si>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</si>
  <si>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</si>
  <si>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</si>
  <si>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</si>
  <si>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</si>
  <si>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</si>
  <si>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</si>
  <si>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</si>
  <si>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</si>
  <si>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</si>
  <si>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</si>
  <si>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</si>
  <si>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</si>
  <si>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</si>
  <si>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</si>
  <si>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</si>
  <si>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</si>
  <si>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</si>
  <si>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</si>
  <si>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</si>
  <si>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</si>
  <si>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</si>
  <si>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</si>
  <si>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</si>
  <si>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</si>
  <si>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</si>
  <si>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</si>
  <si>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</si>
  <si>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</si>
  <si>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</si>
  <si>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</si>
  <si>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</si>
  <si>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</si>
  <si>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</si>
  <si>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</si>
  <si>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</si>
  <si>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</si>
  <si>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</si>
  <si>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</si>
  <si>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</si>
  <si>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</si>
  <si>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</si>
  <si>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</si>
  <si>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</si>
  <si>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</si>
  <si>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</si>
  <si>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</si>
  <si>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</si>
  <si>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</si>
  <si>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</si>
  <si>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</si>
  <si>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</si>
  <si>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</si>
  <si>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</si>
  <si>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</si>
  <si>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</si>
  <si>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</si>
  <si>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</si>
  <si>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</si>
  <si>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</si>
  <si>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</si>
  <si>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</si>
  <si>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</si>
  <si>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</si>
  <si>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</si>
  <si>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</si>
  <si>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</si>
  <si>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</si>
  <si>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</si>
  <si>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</si>
  <si>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</si>
  <si>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</si>
  <si>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</si>
  <si>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</si>
  <si>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</si>
  <si>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</si>
  <si>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</si>
  <si>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</si>
  <si>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</si>
  <si>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</si>
  <si>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</si>
  <si>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</si>
  <si>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</si>
  <si>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</si>
  <si>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</si>
  <si>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</si>
  <si>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</si>
  <si>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</si>
  <si>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</si>
  <si>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</si>
  <si>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</si>
  <si>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</si>
  <si>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</si>
  <si>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</si>
  <si>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</si>
  <si>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</si>
  <si>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</si>
  <si>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</si>
  <si>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</si>
  <si>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</si>
  <si>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</si>
  <si>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</si>
  <si>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</si>
  <si>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</si>
  <si>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</si>
  <si>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</si>
  <si>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</si>
  <si>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</si>
  <si>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</si>
  <si>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</si>
  <si>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</si>
  <si>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</si>
  <si>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</si>
  <si>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</si>
  <si>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</si>
  <si>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</si>
  <si>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</si>
  <si>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</si>
  <si>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</si>
  <si>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</si>
  <si>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</si>
  <si>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</si>
  <si>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</si>
  <si>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</si>
  <si>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</si>
  <si>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</si>
  <si>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</si>
  <si>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</si>
  <si>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</si>
  <si>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</si>
  <si>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</si>
  <si>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</si>
  <si>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</si>
  <si>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</si>
  <si>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</si>
  <si>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</si>
  <si>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</si>
  <si>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</si>
  <si>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</si>
  <si>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</si>
  <si>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</si>
  <si>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</si>
  <si>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</si>
  <si>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</si>
  <si>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</si>
  <si>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</si>
  <si>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</si>
  <si>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</si>
  <si>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</si>
  <si>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</si>
  <si>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</si>
  <si>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</si>
  <si>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</si>
  <si>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</si>
  <si>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</si>
  <si>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</si>
  <si>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</si>
  <si>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</si>
  <si>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</si>
  <si>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</si>
  <si>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</si>
  <si>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</si>
  <si>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</si>
  <si>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</si>
  <si>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</si>
  <si>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</si>
  <si>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</si>
  <si>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</si>
  <si>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</si>
  <si>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</si>
  <si>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</si>
  <si>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</si>
  <si>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</si>
  <si>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</si>
  <si>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</si>
  <si>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</si>
  <si>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</si>
  <si>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</si>
  <si>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</si>
  <si>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</si>
  <si>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</si>
  <si>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</si>
  <si>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</si>
  <si>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</si>
  <si>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</si>
  <si>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</si>
  <si>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</si>
  <si>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</si>
  <si>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</si>
  <si>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</si>
  <si>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</si>
  <si>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</si>
  <si>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</si>
  <si>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</si>
  <si>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</si>
  <si>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</si>
  <si>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</si>
  <si>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</si>
  <si>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</si>
  <si>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</si>
  <si>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</si>
  <si>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</si>
  <si>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</si>
  <si>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</si>
  <si>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</si>
  <si>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</si>
  <si>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</si>
  <si>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</si>
  <si>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</si>
  <si>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</si>
  <si>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</si>
  <si>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</si>
  <si>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</si>
  <si>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</si>
  <si>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</si>
  <si>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</si>
  <si>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</si>
  <si>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</si>
  <si>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</si>
  <si>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</si>
  <si>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</si>
  <si>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</si>
  <si>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</si>
  <si>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</si>
  <si>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</si>
  <si>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</si>
  <si>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</si>
  <si>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</si>
  <si>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</si>
  <si>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</si>
  <si>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</si>
  <si>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</si>
  <si>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</si>
  <si>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</si>
  <si>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</si>
  <si>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</si>
  <si>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</si>
  <si>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</si>
  <si>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</si>
  <si>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</si>
  <si>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</si>
  <si>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</si>
  <si>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</si>
  <si>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</si>
  <si>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</si>
  <si>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</si>
  <si>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</si>
  <si>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</si>
  <si>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</si>
  <si>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</si>
  <si>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</si>
  <si>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</si>
  <si>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</si>
  <si>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</si>
  <si>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</si>
  <si>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</si>
  <si>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</si>
  <si>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</si>
  <si>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</si>
  <si>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</si>
  <si>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</si>
  <si>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</si>
  <si>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</si>
  <si>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</si>
  <si>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</si>
  <si>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</si>
  <si>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</si>
  <si>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</si>
  <si>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</si>
  <si>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</si>
  <si>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</si>
  <si>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</si>
  <si>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</si>
  <si>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</si>
  <si>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</si>
  <si>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</si>
  <si>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</si>
  <si>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</si>
  <si>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</si>
  <si>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</si>
  <si>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</si>
  <si>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</si>
  <si>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</si>
  <si>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</si>
  <si>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</si>
  <si>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</si>
  <si>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</si>
  <si>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</si>
  <si>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</si>
  <si>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</si>
  <si>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</si>
  <si>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</si>
  <si>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</si>
  <si>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</si>
  <si>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</si>
  <si>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</si>
  <si>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</si>
  <si>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</si>
  <si>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</si>
  <si>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</si>
  <si>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</si>
  <si>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</si>
  <si>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</si>
  <si>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</si>
  <si>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</si>
  <si>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</si>
  <si>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</si>
  <si>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</si>
  <si>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</si>
  <si>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</si>
  <si>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</si>
  <si>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</si>
  <si>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</si>
  <si>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</si>
  <si>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</si>
  <si>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</si>
  <si>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</si>
  <si>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</si>
  <si>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</si>
  <si>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</si>
  <si>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</si>
  <si>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</si>
  <si>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</si>
  <si>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</si>
  <si>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</si>
  <si>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</si>
  <si>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</si>
  <si>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</si>
  <si>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</si>
  <si>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</si>
  <si>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</si>
  <si>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</si>
  <si>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</si>
  <si>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</si>
  <si>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</si>
  <si>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</si>
  <si>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</si>
  <si>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</si>
  <si>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</si>
  <si>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</si>
  <si>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</si>
  <si>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</si>
  <si>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</si>
  <si>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</si>
  <si>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</si>
  <si>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</si>
  <si>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</si>
  <si>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</si>
  <si>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</si>
  <si>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</si>
  <si>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</si>
  <si>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</si>
  <si>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</si>
  <si>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</si>
  <si>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</si>
  <si>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</si>
  <si>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</si>
  <si>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</si>
  <si>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</si>
  <si>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</si>
  <si>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</si>
  <si>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</si>
  <si>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</si>
  <si>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</si>
  <si>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</si>
  <si>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</si>
  <si>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</si>
  <si>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</si>
  <si>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</si>
  <si>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</si>
  <si>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</si>
  <si>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</si>
  <si>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</si>
  <si>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</si>
  <si>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</si>
  <si>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</si>
  <si>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</si>
  <si>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</si>
  <si>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</si>
  <si>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</si>
  <si>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</si>
  <si>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%2</t>
  </si>
  <si>
    <t>Discount</t>
  </si>
  <si>
    <t>Discount Amount</t>
  </si>
  <si>
    <t>High Value Order</t>
  </si>
  <si>
    <t>Delivery Status Check</t>
  </si>
  <si>
    <t>Yes</t>
  </si>
  <si>
    <t>Follow-Up</t>
  </si>
  <si>
    <t>No</t>
  </si>
  <si>
    <t>OK</t>
  </si>
  <si>
    <t>First Name</t>
  </si>
  <si>
    <t>Last Name</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</si>
  <si>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</si>
  <si>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</si>
  <si>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</si>
  <si>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</si>
  <si>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</si>
  <si>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</si>
  <si>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</si>
  <si>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</si>
  <si>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</si>
  <si>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</si>
  <si>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</si>
  <si>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</si>
  <si>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</si>
  <si>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</si>
  <si>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</si>
  <si>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</si>
  <si>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</si>
  <si>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</si>
  <si>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</si>
  <si>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</si>
  <si>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</si>
  <si>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</si>
  <si>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</si>
  <si>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</si>
  <si>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</si>
  <si>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</si>
  <si>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</si>
  <si>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</si>
  <si>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</si>
  <si>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</si>
  <si>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</si>
  <si>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</si>
  <si>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</si>
  <si>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</si>
  <si>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</si>
  <si>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</si>
  <si>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</si>
  <si>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</si>
  <si>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</si>
  <si>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</si>
  <si>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</si>
  <si>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</si>
  <si>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</si>
  <si>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 Parker PhD</t>
  </si>
  <si>
    <t>Mary</t>
  </si>
  <si>
    <t>Bond</t>
  </si>
  <si>
    <t>Todd</t>
  </si>
  <si>
    <t>Torres</t>
  </si>
  <si>
    <t>Samuel</t>
  </si>
  <si>
    <t>Macdonald</t>
  </si>
  <si>
    <t>Morse</t>
  </si>
  <si>
    <t>Donna</t>
  </si>
  <si>
    <t>Coleman</t>
  </si>
  <si>
    <t>Katie</t>
  </si>
  <si>
    <t>Leslie</t>
  </si>
  <si>
    <t>Garcia</t>
  </si>
  <si>
    <t>Mrs.</t>
  </si>
  <si>
    <t>Claudia Nelson</t>
  </si>
  <si>
    <t>Justin</t>
  </si>
  <si>
    <t>Bowen</t>
  </si>
  <si>
    <t>Wendy</t>
  </si>
  <si>
    <t>Gonzalez</t>
  </si>
  <si>
    <t>Mark 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</si>
  <si>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</si>
  <si>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</si>
  <si>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</si>
  <si>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</si>
  <si>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</si>
  <si>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</si>
  <si>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</si>
  <si>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</si>
  <si>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</si>
  <si>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</si>
  <si>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</si>
  <si>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</si>
  <si>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</si>
  <si>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</si>
  <si>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</si>
  <si>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</si>
  <si>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</si>
  <si>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</si>
  <si>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</si>
  <si>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</si>
  <si>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 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</si>
  <si>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</si>
  <si>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</si>
  <si>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</si>
  <si>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</si>
  <si>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</si>
  <si>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</si>
  <si>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</si>
  <si>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</si>
  <si>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</si>
  <si>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</si>
  <si>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</si>
  <si>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</si>
  <si>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</si>
  <si>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</si>
  <si>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</si>
  <si>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</si>
  <si>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</si>
  <si>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</si>
  <si>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</si>
  <si>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Mark</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</si>
  <si>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</si>
  <si>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</si>
  <si>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</si>
  <si>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</si>
  <si>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</si>
  <si>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</si>
  <si>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</si>
  <si>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</si>
  <si>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</si>
  <si>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</si>
  <si>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</si>
  <si>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</si>
  <si>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</si>
  <si>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</si>
  <si>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</si>
  <si>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</si>
  <si>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</si>
  <si>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</si>
  <si>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</si>
  <si>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</si>
  <si>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</si>
  <si>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</si>
  <si>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</si>
  <si>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</si>
  <si>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</si>
  <si>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</si>
  <si>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</si>
  <si>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</si>
  <si>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</si>
  <si>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</si>
  <si>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</si>
  <si>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</si>
  <si>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</si>
  <si>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</si>
  <si>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</si>
  <si>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</si>
  <si>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 PhD</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</si>
  <si>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</si>
  <si>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</si>
  <si>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</si>
  <si>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</si>
  <si>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</si>
  <si>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</si>
  <si>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</si>
  <si>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</si>
  <si>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</si>
  <si>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</si>
  <si>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</si>
  <si>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</si>
  <si>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</si>
  <si>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</si>
  <si>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</si>
  <si>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</si>
  <si>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</si>
  <si>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</si>
  <si>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</si>
  <si>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</si>
  <si>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</si>
  <si>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</si>
  <si>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</si>
  <si>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</si>
  <si>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</si>
  <si>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</si>
  <si>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</si>
  <si>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</si>
  <si>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</si>
  <si>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</si>
  <si>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</si>
  <si>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</si>
  <si>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</si>
  <si>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</si>
  <si>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</si>
  <si>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 Jones</t>
  </si>
  <si>
    <t>Gina</t>
  </si>
  <si>
    <t>Briggs DVM</t>
  </si>
  <si>
    <t>Shawna</t>
  </si>
  <si>
    <t>Gates</t>
  </si>
  <si>
    <t>Erica</t>
  </si>
  <si>
    <t>Walters</t>
  </si>
  <si>
    <t>Jamie</t>
  </si>
  <si>
    <t>Gomez DVM</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</si>
  <si>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</si>
  <si>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</si>
  <si>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</si>
  <si>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</si>
  <si>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</si>
  <si>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</si>
  <si>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</si>
  <si>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</si>
  <si>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</si>
  <si>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</si>
  <si>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</si>
  <si>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</si>
  <si>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</si>
  <si>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</si>
  <si>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</si>
  <si>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</si>
  <si>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</si>
  <si>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</si>
  <si>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</si>
  <si>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</si>
  <si>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</si>
  <si>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</si>
  <si>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</si>
  <si>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</si>
  <si>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</si>
  <si>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</si>
  <si>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</si>
  <si>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</si>
  <si>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</si>
  <si>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</si>
  <si>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</si>
  <si>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</si>
  <si>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</si>
  <si>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</si>
  <si>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</si>
  <si>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</si>
  <si>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</si>
  <si>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</si>
  <si>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</si>
  <si>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</si>
  <si>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</si>
  <si>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</si>
  <si>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</si>
  <si>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</si>
  <si>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</si>
  <si>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Johnson PhD</t>
  </si>
  <si>
    <t>Dakota</t>
  </si>
  <si>
    <t>Ellison</t>
  </si>
  <si>
    <t>Curtis</t>
  </si>
  <si>
    <t>Moore MD</t>
  </si>
  <si>
    <t>Lloyd</t>
  </si>
  <si>
    <t>Wendy Knight DDS</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</si>
  <si>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</si>
  <si>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</si>
  <si>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</si>
  <si>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</si>
  <si>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</si>
  <si>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</si>
  <si>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</si>
  <si>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</si>
  <si>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</si>
  <si>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</si>
  <si>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</si>
  <si>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</si>
  <si>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</si>
  <si>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</si>
  <si>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</si>
  <si>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</si>
  <si>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</si>
  <si>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</si>
  <si>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</si>
  <si>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</si>
  <si>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</si>
  <si>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</si>
  <si>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</si>
  <si>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</si>
  <si>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</si>
  <si>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</si>
  <si>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</si>
  <si>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</si>
  <si>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</si>
  <si>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</si>
  <si>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</si>
  <si>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</si>
  <si>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</si>
  <si>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</si>
  <si>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</si>
  <si>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</si>
  <si>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</si>
  <si>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</si>
  <si>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</si>
  <si>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</si>
  <si>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</si>
  <si>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</si>
  <si>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</si>
  <si>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</si>
  <si>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</si>
  <si>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</si>
  <si>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</si>
  <si>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</si>
  <si>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</si>
  <si>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</si>
  <si>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</si>
  <si>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</si>
  <si>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</si>
  <si>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 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</si>
  <si>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</si>
  <si>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</si>
  <si>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</si>
  <si>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</si>
  <si>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</si>
  <si>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</si>
  <si>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</si>
  <si>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</si>
  <si>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</si>
  <si>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</si>
  <si>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</si>
  <si>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</si>
  <si>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</si>
  <si>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</si>
  <si>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</si>
  <si>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</si>
  <si>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</si>
  <si>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</si>
  <si>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</si>
  <si>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</si>
  <si>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</si>
  <si>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</si>
  <si>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</si>
  <si>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</si>
  <si>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</si>
  <si>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</si>
  <si>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</si>
  <si>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</si>
  <si>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</si>
  <si>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</si>
  <si>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</si>
  <si>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</si>
  <si>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</si>
  <si>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</si>
  <si>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</si>
  <si>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</si>
  <si>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 MD</t>
  </si>
  <si>
    <t>Timothy</t>
  </si>
  <si>
    <t>Lonnie</t>
  </si>
  <si>
    <t>Brady</t>
  </si>
  <si>
    <t>Tammy Gutierrez DVM</t>
  </si>
  <si>
    <t>Wall</t>
  </si>
  <si>
    <t>Walter</t>
  </si>
  <si>
    <t>Nicolas</t>
  </si>
  <si>
    <t>Espinoza</t>
  </si>
  <si>
    <t>Wilkerson</t>
  </si>
  <si>
    <t>Keller</t>
  </si>
  <si>
    <t>Castillo</t>
  </si>
  <si>
    <t>Douglas</t>
  </si>
  <si>
    <t>Hawkins</t>
  </si>
  <si>
    <t>Rebecca</t>
  </si>
  <si>
    <t>Moore</t>
  </si>
  <si>
    <t>Fletcher</t>
  </si>
  <si>
    <t>Garrett</t>
  </si>
  <si>
    <t>Johnathan</t>
  </si>
  <si>
    <t>Hamilton</t>
  </si>
  <si>
    <t>Robertson</t>
  </si>
  <si>
    <t>Randall Romero MD</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</si>
  <si>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</si>
  <si>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</si>
  <si>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</si>
  <si>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</si>
  <si>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</si>
  <si>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</si>
  <si>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</si>
  <si>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</si>
  <si>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</si>
  <si>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</si>
  <si>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</si>
  <si>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</si>
  <si>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</si>
  <si>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</si>
  <si>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</si>
  <si>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</si>
  <si>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</si>
  <si>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</si>
  <si>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</si>
  <si>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</si>
  <si>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</si>
  <si>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</si>
  <si>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</si>
  <si>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</si>
  <si>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</si>
  <si>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Nicole</t>
  </si>
  <si>
    <t>Baker</t>
  </si>
  <si>
    <t>Liu</t>
  </si>
  <si>
    <t>Christina</t>
  </si>
  <si>
    <t>Brandy</t>
  </si>
  <si>
    <t>Patty</t>
  </si>
  <si>
    <t>Hampton</t>
  </si>
  <si>
    <t>Yesenia</t>
  </si>
  <si>
    <t>Roach</t>
  </si>
  <si>
    <t>Quinn</t>
  </si>
  <si>
    <t>Mcclure</t>
  </si>
  <si>
    <t>Meyer</t>
  </si>
  <si>
    <t>Warren</t>
  </si>
  <si>
    <t>Elizabeth Jimenez MD</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</si>
  <si>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</si>
  <si>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</si>
  <si>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</si>
  <si>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</si>
  <si>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</si>
  <si>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</si>
  <si>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</si>
  <si>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</si>
  <si>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</si>
  <si>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</si>
  <si>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</si>
  <si>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</si>
  <si>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</si>
  <si>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</si>
  <si>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</si>
  <si>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</si>
  <si>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</si>
  <si>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</si>
  <si>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</si>
  <si>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</si>
  <si>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</si>
  <si>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</si>
  <si>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</si>
  <si>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</si>
  <si>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</si>
  <si>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</si>
  <si>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</si>
  <si>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</si>
  <si>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</si>
  <si>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</si>
  <si>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</si>
  <si>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</si>
  <si>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</si>
  <si>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</si>
  <si>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</si>
  <si>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 MD</t>
  </si>
  <si>
    <t>Mcbride</t>
  </si>
  <si>
    <t>Mills</t>
  </si>
  <si>
    <t>Larson MD</t>
  </si>
  <si>
    <t>Olson</t>
  </si>
  <si>
    <t>Walker</t>
  </si>
  <si>
    <t>Dennis</t>
  </si>
  <si>
    <t>Alicia</t>
  </si>
  <si>
    <t>Baldwin</t>
  </si>
  <si>
    <t>Tara</t>
  </si>
  <si>
    <t>Montgomery</t>
  </si>
  <si>
    <t>Cooper</t>
  </si>
  <si>
    <t>Becky</t>
  </si>
  <si>
    <t>Rodriguez MD</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</si>
  <si>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</si>
  <si>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</si>
  <si>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</si>
  <si>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</si>
  <si>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</si>
  <si>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</si>
  <si>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</si>
  <si>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</si>
  <si>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</si>
  <si>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</si>
  <si>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</si>
  <si>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</si>
  <si>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</si>
  <si>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</si>
  <si>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</si>
  <si>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</si>
  <si>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</si>
  <si>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</si>
  <si>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</si>
  <si>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</si>
  <si>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</si>
  <si>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</si>
  <si>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</si>
  <si>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</si>
  <si>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</si>
  <si>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</si>
  <si>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</si>
  <si>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</si>
  <si>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</si>
  <si>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</si>
  <si>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</si>
  <si>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</si>
  <si>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</si>
  <si>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</si>
  <si>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</si>
  <si>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</si>
  <si>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</si>
  <si>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</si>
  <si>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</si>
  <si>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</si>
  <si>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</si>
  <si>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Thomas MD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</si>
  <si>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</si>
  <si>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</si>
  <si>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</si>
  <si>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</si>
  <si>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</si>
  <si>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</si>
  <si>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</si>
  <si>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</si>
  <si>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</si>
  <si>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</si>
  <si>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</si>
  <si>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</si>
  <si>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</si>
  <si>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</si>
  <si>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</si>
  <si>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</si>
  <si>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</si>
  <si>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</si>
  <si>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</si>
  <si>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</si>
  <si>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</si>
  <si>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</si>
  <si>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</si>
  <si>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</si>
  <si>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</si>
  <si>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</si>
  <si>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</si>
  <si>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</si>
  <si>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</si>
  <si>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</si>
  <si>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</si>
  <si>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</si>
  <si>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</si>
  <si>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</si>
  <si>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</si>
  <si>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</si>
  <si>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</si>
  <si>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</si>
  <si>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</si>
  <si>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</si>
  <si>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</si>
  <si>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</si>
  <si>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</si>
  <si>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</si>
  <si>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</si>
  <si>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</si>
  <si>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</si>
  <si>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</si>
  <si>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</si>
  <si>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</si>
  <si>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</si>
  <si>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</si>
  <si>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</si>
  <si>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</si>
  <si>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</si>
  <si>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</si>
  <si>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</si>
  <si>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</si>
  <si>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</si>
  <si>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</si>
  <si>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</si>
  <si>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</si>
  <si>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Smith DDS</t>
  </si>
  <si>
    <t>Madison</t>
  </si>
  <si>
    <t>Stephens</t>
  </si>
  <si>
    <t>Lambert</t>
  </si>
  <si>
    <t>Alice</t>
  </si>
  <si>
    <t>Terrell</t>
  </si>
  <si>
    <t>Nichole</t>
  </si>
  <si>
    <t>Graham</t>
  </si>
  <si>
    <t>Cohen</t>
  </si>
  <si>
    <t>Carrillo</t>
  </si>
  <si>
    <t>Berry DDS</t>
  </si>
  <si>
    <t>Dylan</t>
  </si>
  <si>
    <t>Baird</t>
  </si>
  <si>
    <t>Duncan</t>
  </si>
  <si>
    <t>York</t>
  </si>
  <si>
    <t>Lyons</t>
  </si>
  <si>
    <t>John Prince</t>
  </si>
  <si>
    <t>Leon</t>
  </si>
  <si>
    <t>Jake</t>
  </si>
  <si>
    <t>Mathis</t>
  </si>
  <si>
    <t>Thornton</t>
  </si>
  <si>
    <t>Judith</t>
  </si>
  <si>
    <t>Ferguson</t>
  </si>
  <si>
    <t>Jasmine</t>
  </si>
  <si>
    <t>Holden</t>
  </si>
  <si>
    <t>May</t>
  </si>
  <si>
    <t>Hughes</t>
  </si>
  <si>
    <t>Danny</t>
  </si>
  <si>
    <t>Ethan</t>
  </si>
  <si>
    <t>Howard II</t>
  </si>
  <si>
    <t>King</t>
  </si>
  <si>
    <t>Derek</t>
  </si>
  <si>
    <t>Barr</t>
  </si>
  <si>
    <t>Dunn</t>
  </si>
  <si>
    <t>Wolfe</t>
  </si>
  <si>
    <t>Wayne</t>
  </si>
  <si>
    <t>Cole</t>
  </si>
  <si>
    <t>Maldonado</t>
  </si>
  <si>
    <t>Sanders</t>
  </si>
  <si>
    <t>Ford</t>
  </si>
  <si>
    <t>Cooper Jr.</t>
  </si>
  <si>
    <t>Kaiser</t>
  </si>
  <si>
    <t>Snow</t>
  </si>
  <si>
    <t>Reyes</t>
  </si>
  <si>
    <t>Alvarado</t>
  </si>
  <si>
    <t>Black</t>
  </si>
  <si>
    <t>Gregory</t>
  </si>
  <si>
    <t>Delgado</t>
  </si>
  <si>
    <t>Alisha</t>
  </si>
  <si>
    <t>Harrell</t>
  </si>
  <si>
    <t>Sanchez</t>
  </si>
  <si>
    <t>Krystal</t>
  </si>
  <si>
    <t>Nelson</t>
  </si>
  <si>
    <t>Perry</t>
  </si>
  <si>
    <t>Phelps</t>
  </si>
  <si>
    <t>Whitney</t>
  </si>
  <si>
    <t>Sawyer</t>
  </si>
  <si>
    <t>Nathan</t>
  </si>
  <si>
    <t>Sheila Parker</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</si>
  <si>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</si>
  <si>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</si>
  <si>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</si>
  <si>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</si>
  <si>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</si>
  <si>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</si>
  <si>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</si>
  <si>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</si>
  <si>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</si>
  <si>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</si>
  <si>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</si>
  <si>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</si>
  <si>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</si>
  <si>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</si>
  <si>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</si>
  <si>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</si>
  <si>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</si>
  <si>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</si>
  <si>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</si>
  <si>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</si>
  <si>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</si>
  <si>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</si>
  <si>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</si>
  <si>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</si>
  <si>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</si>
  <si>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</si>
  <si>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</si>
  <si>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</si>
  <si>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</si>
  <si>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</si>
  <si>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</si>
  <si>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</si>
  <si>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</si>
  <si>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</si>
  <si>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 MD</t>
  </si>
  <si>
    <t>Sergio</t>
  </si>
  <si>
    <t>Weaver</t>
  </si>
  <si>
    <t>Mathew</t>
  </si>
  <si>
    <t>Buckley</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</si>
  <si>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</si>
  <si>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</si>
  <si>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</si>
  <si>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</si>
  <si>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</si>
  <si>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</si>
  <si>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</si>
  <si>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</si>
  <si>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</si>
  <si>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</si>
  <si>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</si>
  <si>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</si>
  <si>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</si>
  <si>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</si>
  <si>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</si>
  <si>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</si>
  <si>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</si>
  <si>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</si>
  <si>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</si>
  <si>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</si>
  <si>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</si>
  <si>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</si>
  <si>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</si>
  <si>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Ashley Holmes</t>
  </si>
  <si>
    <t>Jacob</t>
  </si>
  <si>
    <t>Medina</t>
  </si>
  <si>
    <t>Singleton</t>
  </si>
  <si>
    <t>Molina</t>
  </si>
  <si>
    <t>Casey</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</si>
  <si>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</si>
  <si>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</si>
  <si>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</si>
  <si>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</si>
  <si>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</si>
  <si>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</si>
  <si>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</si>
  <si>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</si>
  <si>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</si>
  <si>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</si>
  <si>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</si>
  <si>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</si>
  <si>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</si>
  <si>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</si>
  <si>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</si>
  <si>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</si>
  <si>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</si>
  <si>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</si>
  <si>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</si>
  <si>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</si>
  <si>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 MD</t>
  </si>
  <si>
    <t>Roman</t>
  </si>
  <si>
    <t>Serrano</t>
  </si>
  <si>
    <t>Santos</t>
  </si>
  <si>
    <t>Barnett</t>
  </si>
  <si>
    <t>Fields</t>
  </si>
  <si>
    <t>Tammy</t>
  </si>
  <si>
    <t>Love</t>
  </si>
  <si>
    <t>Kristi</t>
  </si>
  <si>
    <t>Khan</t>
  </si>
  <si>
    <t>Andrews</t>
  </si>
  <si>
    <t>Woodard</t>
  </si>
  <si>
    <t>Velasquez</t>
  </si>
  <si>
    <t>Solomon</t>
  </si>
  <si>
    <t>Elizabeth Simon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</si>
  <si>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</si>
  <si>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</si>
  <si>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</si>
  <si>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</si>
  <si>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</si>
  <si>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</si>
  <si>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</si>
  <si>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</si>
  <si>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</si>
  <si>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</si>
  <si>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</si>
  <si>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</si>
  <si>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</si>
  <si>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</si>
  <si>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</si>
  <si>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</si>
  <si>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</si>
  <si>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</si>
  <si>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</si>
  <si>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 Miller MD</t>
  </si>
  <si>
    <t>Mckee</t>
  </si>
  <si>
    <t>Sheryl Anderson PhD</t>
  </si>
  <si>
    <t>Hoffman</t>
  </si>
  <si>
    <t>Skinner</t>
  </si>
  <si>
    <t>Mikayla</t>
  </si>
  <si>
    <t>Callahan</t>
  </si>
  <si>
    <t>Escobar</t>
  </si>
  <si>
    <t>Ricardo</t>
  </si>
  <si>
    <t>Mcdonald</t>
  </si>
  <si>
    <t>Frederick</t>
  </si>
  <si>
    <t>Phyllis</t>
  </si>
  <si>
    <t>Alejandro</t>
  </si>
  <si>
    <t>Burch</t>
  </si>
  <si>
    <t>Townsend</t>
  </si>
  <si>
    <t>Ballard</t>
  </si>
  <si>
    <t>Cook DDS</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</si>
  <si>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</si>
  <si>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</si>
  <si>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</si>
  <si>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</si>
  <si>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</si>
  <si>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</si>
  <si>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</si>
  <si>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</si>
  <si>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</si>
  <si>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</si>
  <si>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</si>
  <si>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</si>
  <si>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</si>
  <si>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</si>
  <si>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</si>
  <si>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</si>
  <si>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</si>
  <si>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</si>
  <si>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</si>
  <si>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</si>
  <si>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</si>
  <si>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</si>
  <si>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</si>
  <si>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Randall</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</si>
  <si>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</si>
  <si>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</si>
  <si>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</si>
  <si>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</si>
  <si>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</si>
  <si>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</si>
  <si>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</si>
  <si>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</si>
  <si>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</si>
  <si>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</si>
  <si>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</si>
  <si>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</si>
  <si>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</si>
  <si>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</si>
  <si>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</si>
  <si>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</si>
  <si>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</si>
  <si>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</si>
  <si>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Christopher Solis DDS</t>
  </si>
  <si>
    <t>Paula</t>
  </si>
  <si>
    <t>Wilkinson</t>
  </si>
  <si>
    <t>Pham</t>
  </si>
  <si>
    <t>Blackburn</t>
  </si>
  <si>
    <t>Mayer</t>
  </si>
  <si>
    <t>Mcfarland</t>
  </si>
  <si>
    <t>Evelyn</t>
  </si>
  <si>
    <t>Wong</t>
  </si>
  <si>
    <t>Bowman</t>
  </si>
  <si>
    <t>Valerie</t>
  </si>
  <si>
    <t>Nguyen</t>
  </si>
  <si>
    <t>Margaret Bennett DDS</t>
  </si>
  <si>
    <t>Ann</t>
  </si>
  <si>
    <t>Chang</t>
  </si>
  <si>
    <t>Cummings PhD</t>
  </si>
  <si>
    <t>Palmer</t>
  </si>
  <si>
    <t>Welch</t>
  </si>
  <si>
    <t>Watts</t>
  </si>
  <si>
    <t>Harvey</t>
  </si>
  <si>
    <t>Haley</t>
  </si>
  <si>
    <t>Jon</t>
  </si>
  <si>
    <t>Manning</t>
  </si>
  <si>
    <t>Berg</t>
  </si>
  <si>
    <t>Mackenzie</t>
  </si>
  <si>
    <t>Deleon</t>
  </si>
  <si>
    <t>Maddox</t>
  </si>
  <si>
    <t>Nash</t>
  </si>
  <si>
    <t>Sloan</t>
  </si>
  <si>
    <t>Stefanie</t>
  </si>
  <si>
    <t>Bolton MD</t>
  </si>
  <si>
    <t>Patton</t>
  </si>
  <si>
    <t>Oneal</t>
  </si>
  <si>
    <t>Farley</t>
  </si>
  <si>
    <t>Knight</t>
  </si>
  <si>
    <t>Roy</t>
  </si>
  <si>
    <t>Short</t>
  </si>
  <si>
    <t>Ingram</t>
  </si>
  <si>
    <t>Sandoval</t>
  </si>
  <si>
    <t>Obrien</t>
  </si>
  <si>
    <t>Carl</t>
  </si>
  <si>
    <t>Hardy</t>
  </si>
  <si>
    <t>Lang</t>
  </si>
  <si>
    <t>Ernest</t>
  </si>
  <si>
    <t>Bernard</t>
  </si>
  <si>
    <t>Riddle DDS</t>
  </si>
  <si>
    <t>Ronnie</t>
  </si>
  <si>
    <t>Dickerson</t>
  </si>
  <si>
    <t>Ray</t>
  </si>
  <si>
    <t>Hurst</t>
  </si>
  <si>
    <t>Caleb</t>
  </si>
  <si>
    <t>Hammond</t>
  </si>
  <si>
    <t>Clayton</t>
  </si>
  <si>
    <t>Yu</t>
  </si>
  <si>
    <t>Natasha</t>
  </si>
  <si>
    <t>Dean</t>
  </si>
  <si>
    <t>Hutchinson</t>
  </si>
  <si>
    <t>Pollard</t>
  </si>
  <si>
    <t>Avery</t>
  </si>
  <si>
    <t>Ruiz</t>
  </si>
  <si>
    <t>Christopher Rivera</t>
  </si>
  <si>
    <t>Darlene Richards MD</t>
  </si>
  <si>
    <t>Singh</t>
  </si>
  <si>
    <t>Waters</t>
  </si>
  <si>
    <t>Franklin</t>
  </si>
  <si>
    <t>Ariel</t>
  </si>
  <si>
    <t>Mcneil</t>
  </si>
  <si>
    <t>Natalie</t>
  </si>
  <si>
    <t>Seth</t>
  </si>
  <si>
    <t>Jacobson</t>
  </si>
  <si>
    <t>Bryant</t>
  </si>
  <si>
    <t>Joy</t>
  </si>
  <si>
    <t>Hurley</t>
  </si>
  <si>
    <t>Sherry</t>
  </si>
  <si>
    <t>Leah</t>
  </si>
  <si>
    <t>Lorraine</t>
  </si>
  <si>
    <t>Francis</t>
  </si>
  <si>
    <t>Carol</t>
  </si>
  <si>
    <t>Briggs</t>
  </si>
  <si>
    <t>Connor</t>
  </si>
  <si>
    <t>Moody</t>
  </si>
  <si>
    <t>Moreno</t>
  </si>
  <si>
    <t>Ellen</t>
  </si>
  <si>
    <t>Fowler MD</t>
  </si>
  <si>
    <t>Chan</t>
  </si>
  <si>
    <t>Tucker</t>
  </si>
  <si>
    <t>Debbie</t>
  </si>
  <si>
    <t>Reeves</t>
  </si>
  <si>
    <t>Munoz</t>
  </si>
  <si>
    <t>Hale</t>
  </si>
  <si>
    <t>Julie Alvarado</t>
  </si>
  <si>
    <t>Howell</t>
  </si>
  <si>
    <t>Smith MD</t>
  </si>
  <si>
    <t>Sandy</t>
  </si>
  <si>
    <t>Maxwell</t>
  </si>
  <si>
    <t>Branch</t>
  </si>
  <si>
    <t>Shea</t>
  </si>
  <si>
    <t>Foster</t>
  </si>
  <si>
    <t>Neil</t>
  </si>
  <si>
    <t>Hensley</t>
  </si>
  <si>
    <t>Harding</t>
  </si>
  <si>
    <t>Garcia DDS</t>
  </si>
  <si>
    <t>Day</t>
  </si>
  <si>
    <t>Frank</t>
  </si>
  <si>
    <t>Yang</t>
  </si>
  <si>
    <t>Craig</t>
  </si>
  <si>
    <t>Lam</t>
  </si>
  <si>
    <t>Tate</t>
  </si>
  <si>
    <t>Stevenson</t>
  </si>
  <si>
    <t>Good</t>
  </si>
  <si>
    <t>Buck</t>
  </si>
  <si>
    <t>Lowery</t>
  </si>
  <si>
    <t>Hubbard MD</t>
  </si>
  <si>
    <t>Isabel</t>
  </si>
  <si>
    <t>Eaton</t>
  </si>
  <si>
    <t>Newman</t>
  </si>
  <si>
    <t>Kidd Jr.</t>
  </si>
  <si>
    <t>Pierce</t>
  </si>
  <si>
    <t>Denise</t>
  </si>
  <si>
    <t>Hayes</t>
  </si>
  <si>
    <t>Marcus</t>
  </si>
  <si>
    <t>Mann</t>
  </si>
  <si>
    <t>Estrada</t>
  </si>
  <si>
    <t>Sanford</t>
  </si>
  <si>
    <t>Adkins</t>
  </si>
  <si>
    <t>Whitaker</t>
  </si>
  <si>
    <t>Sheri</t>
  </si>
  <si>
    <t>Vega MD</t>
  </si>
  <si>
    <t>Crystal</t>
  </si>
  <si>
    <t>Delacruz</t>
  </si>
  <si>
    <t>Kemp</t>
  </si>
  <si>
    <t>Stone</t>
  </si>
  <si>
    <t>Wyatt</t>
  </si>
  <si>
    <t>Clinton</t>
  </si>
  <si>
    <t>Christensen</t>
  </si>
  <si>
    <t>Jimenez</t>
  </si>
  <si>
    <t>Tricia</t>
  </si>
  <si>
    <t>Colon</t>
  </si>
  <si>
    <t>Nielsen</t>
  </si>
  <si>
    <t>Watkins</t>
  </si>
  <si>
    <t>Davies</t>
  </si>
  <si>
    <t>Oneill</t>
  </si>
  <si>
    <t>Gonzales</t>
  </si>
  <si>
    <t>Anna Hall</t>
  </si>
  <si>
    <t>Eric Cortez</t>
  </si>
  <si>
    <t>Brennan</t>
  </si>
  <si>
    <t>Kaitlyn Morgan</t>
  </si>
  <si>
    <t>Melton</t>
  </si>
  <si>
    <t>Vincent</t>
  </si>
  <si>
    <t>Stanley</t>
  </si>
  <si>
    <t>Holder</t>
  </si>
  <si>
    <t>Fox</t>
  </si>
  <si>
    <t>Weber</t>
  </si>
  <si>
    <t>Willie</t>
  </si>
  <si>
    <t>Pearson</t>
  </si>
  <si>
    <t>Zoe</t>
  </si>
  <si>
    <t>Gibbs</t>
  </si>
  <si>
    <t>Laurie</t>
  </si>
  <si>
    <t>Mason</t>
  </si>
  <si>
    <t>Alison</t>
  </si>
  <si>
    <t>Shelley</t>
  </si>
  <si>
    <t>Nolan</t>
  </si>
  <si>
    <t>Rogers DVM</t>
  </si>
  <si>
    <t>Cowan</t>
  </si>
  <si>
    <t>Kathy</t>
  </si>
  <si>
    <t>Brett</t>
  </si>
  <si>
    <t>Velez</t>
  </si>
  <si>
    <t>Santiago</t>
  </si>
  <si>
    <t>Thomas Barrett</t>
  </si>
  <si>
    <t>Mercado</t>
  </si>
  <si>
    <t>Villarreal</t>
  </si>
  <si>
    <t>Moyer</t>
  </si>
  <si>
    <t>Johnny</t>
  </si>
  <si>
    <t>Joanna Porter</t>
  </si>
  <si>
    <t>Robyn</t>
  </si>
  <si>
    <t>Frey</t>
  </si>
  <si>
    <t>Marc</t>
  </si>
  <si>
    <t>Theresa</t>
  </si>
  <si>
    <t>Duran</t>
  </si>
  <si>
    <t>Jeffery</t>
  </si>
  <si>
    <t>Melinda</t>
  </si>
  <si>
    <t>Beltran</t>
  </si>
  <si>
    <t>Jody</t>
  </si>
  <si>
    <t>Jillian</t>
  </si>
  <si>
    <t>Contreras</t>
  </si>
  <si>
    <t>Richard Wilson</t>
  </si>
  <si>
    <t>Werner</t>
  </si>
  <si>
    <t>Arroyo</t>
  </si>
  <si>
    <t>Banks</t>
  </si>
  <si>
    <t>Kendra</t>
  </si>
  <si>
    <t>Clarke</t>
  </si>
  <si>
    <t>Fowler</t>
  </si>
  <si>
    <t>Ross</t>
  </si>
  <si>
    <t>Nunez</t>
  </si>
  <si>
    <t>Adrienne</t>
  </si>
  <si>
    <t>Cortez</t>
  </si>
  <si>
    <t>Mcconnell</t>
  </si>
  <si>
    <t>Bauer</t>
  </si>
  <si>
    <t>Jackson MD</t>
  </si>
  <si>
    <t>Dorsey</t>
  </si>
  <si>
    <t>Reid</t>
  </si>
  <si>
    <t>Krause</t>
  </si>
  <si>
    <t>Holmes</t>
  </si>
  <si>
    <t>Norman</t>
  </si>
  <si>
    <t>Franco</t>
  </si>
  <si>
    <t>Gordon</t>
  </si>
  <si>
    <t>Floyd</t>
  </si>
  <si>
    <t>Catherine</t>
  </si>
  <si>
    <t>William Simpson</t>
  </si>
  <si>
    <t>Ellis</t>
  </si>
  <si>
    <t>Vance</t>
  </si>
  <si>
    <t>Cody</t>
  </si>
  <si>
    <t>Olivia</t>
  </si>
  <si>
    <t>Lara</t>
  </si>
  <si>
    <t>Johnson MD</t>
  </si>
  <si>
    <t>Monroe</t>
  </si>
  <si>
    <t>Robert Cox</t>
  </si>
  <si>
    <t>Neal</t>
  </si>
  <si>
    <t>Bobby Taylor</t>
  </si>
  <si>
    <t>George DVM</t>
  </si>
  <si>
    <t>Nathaniel</t>
  </si>
  <si>
    <t>Jacobs</t>
  </si>
  <si>
    <t>Santana</t>
  </si>
  <si>
    <t>Rodgers</t>
  </si>
  <si>
    <t>Trujillo</t>
  </si>
  <si>
    <t>Garner</t>
  </si>
  <si>
    <t>Sally</t>
  </si>
  <si>
    <t>Romero</t>
  </si>
  <si>
    <t>Caitlyn</t>
  </si>
  <si>
    <t>Richards MD</t>
  </si>
  <si>
    <t>Clay</t>
  </si>
  <si>
    <t>Heather Smith</t>
  </si>
  <si>
    <t>Norton</t>
  </si>
  <si>
    <t>Combs</t>
  </si>
  <si>
    <t>Benjamin Torres</t>
  </si>
  <si>
    <t>Caitlin</t>
  </si>
  <si>
    <t>Mcpherson</t>
  </si>
  <si>
    <t>Porter</t>
  </si>
  <si>
    <t>Hudson Jr.</t>
  </si>
  <si>
    <t>Kaufman</t>
  </si>
  <si>
    <t>Jo</t>
  </si>
  <si>
    <t>Greene MD</t>
  </si>
  <si>
    <t>Valdez</t>
  </si>
  <si>
    <t>Spencer</t>
  </si>
  <si>
    <t>Odom</t>
  </si>
  <si>
    <t>Amy Potter</t>
  </si>
  <si>
    <t>Wang</t>
  </si>
  <si>
    <t>Carly</t>
  </si>
  <si>
    <t>Carlos</t>
  </si>
  <si>
    <t>Mckinney</t>
  </si>
  <si>
    <t>Fuller</t>
  </si>
  <si>
    <t>Hogan</t>
  </si>
  <si>
    <t>Barton</t>
  </si>
  <si>
    <t>Kayla Ray</t>
  </si>
  <si>
    <t>Mayo</t>
  </si>
  <si>
    <t>Mcclain</t>
  </si>
  <si>
    <t>Carla</t>
  </si>
  <si>
    <t>Hartman</t>
  </si>
  <si>
    <t>Huff</t>
  </si>
  <si>
    <t>Harrington</t>
  </si>
  <si>
    <t>Dickson</t>
  </si>
  <si>
    <t>Larsen</t>
  </si>
  <si>
    <t>Colin</t>
  </si>
  <si>
    <t>Jacqueline</t>
  </si>
  <si>
    <t>Ian</t>
  </si>
  <si>
    <t>Jenna</t>
  </si>
  <si>
    <t>Colton</t>
  </si>
  <si>
    <t>Kristina Spence</t>
  </si>
  <si>
    <t>Miguel</t>
  </si>
  <si>
    <t>Ross DVM</t>
  </si>
  <si>
    <t>Farrell</t>
  </si>
  <si>
    <t>Terry</t>
  </si>
  <si>
    <t>Cameron</t>
  </si>
  <si>
    <t>Bartlett</t>
  </si>
  <si>
    <t>Joanne</t>
  </si>
  <si>
    <t>Lewis MD</t>
  </si>
  <si>
    <t>Suzanne</t>
  </si>
  <si>
    <t>Jimmy</t>
  </si>
  <si>
    <t>Claudia</t>
  </si>
  <si>
    <t>Luna</t>
  </si>
  <si>
    <t>Hull</t>
  </si>
  <si>
    <t>Gillespie</t>
  </si>
  <si>
    <t>Shelia</t>
  </si>
  <si>
    <t>Perkins</t>
  </si>
  <si>
    <t>Kirsten</t>
  </si>
  <si>
    <t>Shelton</t>
  </si>
  <si>
    <t>Wheeler</t>
  </si>
  <si>
    <t>Cortez Jr.</t>
  </si>
  <si>
    <t>Chelsea</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</si>
  <si>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</si>
  <si>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</si>
  <si>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</si>
  <si>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</si>
  <si>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</si>
  <si>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</si>
  <si>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</si>
  <si>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</si>
  <si>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</si>
  <si>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</si>
  <si>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</si>
  <si>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</si>
  <si>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</si>
  <si>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</si>
  <si>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</si>
  <si>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</si>
  <si>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</si>
  <si>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</si>
  <si>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</si>
  <si>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</si>
  <si>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</si>
  <si>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</si>
  <si>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</si>
  <si>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</si>
  <si>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</si>
  <si>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</si>
  <si>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</si>
  <si>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</si>
  <si>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</si>
  <si>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</si>
  <si>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</si>
  <si>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</si>
  <si>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</si>
  <si>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 Jr.</t>
  </si>
  <si>
    <t>Grimes</t>
  </si>
  <si>
    <t>Davidson</t>
  </si>
  <si>
    <t>Gill</t>
  </si>
  <si>
    <t>Sheila Jackson MD</t>
  </si>
  <si>
    <t>Mclean</t>
  </si>
  <si>
    <t>Kylie</t>
  </si>
  <si>
    <t>Michael Thompson</t>
  </si>
  <si>
    <t>Peggy</t>
  </si>
  <si>
    <t>Trevino</t>
  </si>
  <si>
    <t>Stout</t>
  </si>
  <si>
    <t>Butler</t>
  </si>
  <si>
    <t>Troy</t>
  </si>
  <si>
    <t>Schmidt</t>
  </si>
  <si>
    <t>Richmond</t>
  </si>
  <si>
    <t>Duke</t>
  </si>
  <si>
    <t>Boyle</t>
  </si>
  <si>
    <t>Gabrielle</t>
  </si>
  <si>
    <t>Chase</t>
  </si>
  <si>
    <t>Amanda Kelly</t>
  </si>
  <si>
    <t>Holt</t>
  </si>
  <si>
    <t>Rivas</t>
  </si>
  <si>
    <t>Flores DDS</t>
  </si>
  <si>
    <t>Rhonda</t>
  </si>
  <si>
    <t>Greene</t>
  </si>
  <si>
    <t>Stacy</t>
  </si>
  <si>
    <t>Arias</t>
  </si>
  <si>
    <t>Schneider</t>
  </si>
  <si>
    <t>Cummings</t>
  </si>
  <si>
    <t>Max</t>
  </si>
  <si>
    <t>Shari</t>
  </si>
  <si>
    <t>Daniels</t>
  </si>
  <si>
    <t>Hudson</t>
  </si>
  <si>
    <t>Haas</t>
  </si>
  <si>
    <t>Shah</t>
  </si>
  <si>
    <t>Herring</t>
  </si>
  <si>
    <t>Michelle Finley</t>
  </si>
  <si>
    <t>Mccormick</t>
  </si>
  <si>
    <t>Michael Steele DDS</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</si>
  <si>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</si>
  <si>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</si>
  <si>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</si>
  <si>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</si>
  <si>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</si>
  <si>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</si>
  <si>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</si>
  <si>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</si>
  <si>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</si>
  <si>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</si>
  <si>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</si>
  <si>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</si>
  <si>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</si>
  <si>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</si>
  <si>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</si>
  <si>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</si>
  <si>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</si>
  <si>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</si>
  <si>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</si>
  <si>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</si>
  <si>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</si>
  <si>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</si>
  <si>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(blank)</t>
  </si>
  <si>
    <t>Grand Total</t>
  </si>
  <si>
    <t>Column Labels</t>
  </si>
  <si>
    <t>Sum of Total Sales</t>
  </si>
  <si>
    <t>Average of Quantity</t>
  </si>
  <si>
    <t>Count of Order ID</t>
  </si>
  <si>
    <t>Total Sales by Region &amp; Category</t>
  </si>
  <si>
    <t>Average Quantity by Product</t>
  </si>
  <si>
    <t>Count of Cancelled Orders by Region</t>
  </si>
  <si>
    <t>Top 5 Customers</t>
  </si>
  <si>
    <t>Average Order Value</t>
  </si>
  <si>
    <t>Total Order Value in Cr. Status</t>
  </si>
  <si>
    <t>Total Revenue</t>
  </si>
  <si>
    <t>Total Cancelled Order</t>
  </si>
  <si>
    <t>Top 5 customer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</si>
</sst>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09]\ #,##0.00"/>
    <numFmt numFmtId="165" formatCode="dd\-mmm\-yyyy"/>
  </numFmts>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1"/>
        <bgColor indexed="64"/>
      </patternFill>
    </fill>
    <fill>
      <patternFill patternType="solid">
        <fgColor theme="7"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14" fontId="0" fillId="0" borderId="0" xfId="0" applyNumberFormat="1"/>
    <xf numFmtId="0" fontId="2" fillId="0" borderId="0" xfId="0" applyFont="1" applyAlignment="1">
      <alignment horizontal="center" vertical="center"/>
    </xf>
    <xf numFmtId="0" fontId="0" fillId="0" borderId="1" xfId="0" applyBorder="1" applyAlignment="1">
      <alignment horizontal="center"/>
    </xf>
    <xf numFmtId="164" fontId="2" fillId="0" borderId="0" xfId="0" applyNumberFormat="1" applyFont="1" applyAlignment="1">
      <alignment horizontal="center" vertical="center"/>
    </xf>
    <xf numFmtId="164" fontId="0" fillId="0" borderId="1" xfId="0" applyNumberFormat="1" applyBorder="1" applyAlignment="1">
      <alignment horizontal="center"/>
    </xf>
    <xf numFmtId="10" fontId="0" fillId="0" borderId="1" xfId="1" applyNumberFormat="1" applyFont="1" applyBorder="1" applyAlignment="1">
      <alignment horizontal="center"/>
    </xf>
    <xf numFmtId="4" fontId="2" fillId="0" borderId="0" xfId="0" applyNumberFormat="1" applyFont="1" applyAlignment="1">
      <alignment horizontal="center" vertical="center"/>
    </xf>
    <xf numFmtId="4" fontId="0" fillId="0" borderId="1" xfId="0" applyNumberFormat="1" applyBorder="1" applyAlignment="1">
      <alignment horizontal="center"/>
    </xf>
    <xf numFmtId="165" fontId="2" fillId="0" borderId="0" xfId="0" applyNumberFormat="1" applyFont="1" applyAlignment="1">
      <alignment horizontal="center" vertical="center"/>
    </xf>
    <xf numFmtId="165" fontId="0" fillId="0" borderId="1" xfId="0" applyNumberFormat="1" applyBorder="1" applyAlignment="1">
      <alignment horizontal="center"/>
    </xf>
    <xf numFmtId="164" fontId="2" fillId="2" borderId="0" xfId="0" applyNumberFormat="1"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4"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164" fontId="0" fillId="0" borderId="1" xfId="1" applyNumberFormat="1" applyFont="1"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vertical="center"/>
    </xf>
    <xf numFmtId="164" fontId="0" fillId="3" borderId="1" xfId="0" applyNumberFormat="1" applyFill="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2" fillId="4" borderId="0" xfId="0" applyFont="1" applyFill="1" applyAlignment="1">
      <alignment horizontal="center" vertical="center"/>
    </xf>
    <xf numFmtId="0" fontId="3" fillId="4" borderId="0" xfId="0" applyFont="1" applyFill="1" applyAlignment="1">
      <alignment horizontal="center" vertical="center"/>
    </xf>
    <xf numFmtId="0" fontId="0" fillId="0" borderId="0" xfId="0" applyAlignment="1">
      <alignment horizontal="center"/>
    </xf>
    <xf numFmtId="0" fontId="0" fillId="5" borderId="0" xfId="0" applyFill="1"/>
    <xf numFmtId="164" fontId="0" fillId="0" borderId="0" xfId="0" applyNumberFormat="1" applyAlignment="1">
      <alignment horizontal="center"/>
    </xf>
  </cellXfs>
  <cellStyles count="2">
    <cellStyle name="Normal" xfId="0" builtinId="0"/>
    <cellStyle name="Percent" xfId="1" builtinId="5"/>
  </cellStyles>
  <dxfs count="15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dd\-m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09]\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7D69ADCC-EC0F-4ED8-A674-B197B375A1C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9440243774479"/>
          <c:y val="5.7273690232809087E-2"/>
          <c:w val="0.86254708355014797"/>
          <c:h val="0.85043689373151621"/>
        </c:manualLayout>
      </c:layout>
      <c:barChart>
        <c:barDir val="col"/>
        <c:grouping val="clustered"/>
        <c:varyColors val="0"/>
        <c:ser>
          <c:idx val="0"/>
          <c:order val="0"/>
          <c:tx>
            <c:strRef>
              <c:f>Section_4_Pivots1!$B$4:$B$5</c:f>
              <c:strCache>
                <c:ptCount val="1"/>
                <c:pt idx="0">
                  <c:v>Accessories</c:v>
                </c:pt>
              </c:strCache>
            </c:strRef>
          </c:tx>
          <c:spPr>
            <a:solidFill>
              <a:schemeClr val="accent1"/>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Section_4_Pivots1!$B$6:$B$11</c:f>
              <c:numCache>
                <c:formatCode>General</c:formatCode>
                <c:ptCount val="5"/>
                <c:pt idx="0">
                  <c:v>57082813.3517747</c:v>
                </c:pt>
                <c:pt idx="1">
                  <c:v>46948058.691318884</c:v>
                </c:pt>
                <c:pt idx="2">
                  <c:v>44127767.343974546</c:v>
                </c:pt>
                <c:pt idx="3">
                  <c:v>44055188.898077786</c:v>
                </c:pt>
              </c:numCache>
            </c:numRef>
          </c:val>
          <c:extLst>
            <c:ext xmlns:c16="http://schemas.microsoft.com/office/drawing/2014/chart" uri="{C3380CC4-5D6E-409C-BE32-E72D297353CC}">
              <c16:uniqueId val="{00000000-3E62-4950-81BF-CF9C51BC5422}"/>
            </c:ext>
          </c:extLst>
        </c:ser>
        <c:ser>
          <c:idx val="1"/>
          <c:order val="1"/>
          <c:tx>
            <c:strRef>
              <c:f>Section_4_Pivots1!$C$4:$C$5</c:f>
              <c:strCache>
                <c:ptCount val="1"/>
                <c:pt idx="0">
                  <c:v>Appliances</c:v>
                </c:pt>
              </c:strCache>
            </c:strRef>
          </c:tx>
          <c:spPr>
            <a:solidFill>
              <a:schemeClr val="accent2"/>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Section_4_Pivots1!$C$6:$C$11</c:f>
              <c:numCache>
                <c:formatCode>General</c:formatCode>
                <c:ptCount val="5"/>
                <c:pt idx="0">
                  <c:v>54559457.965741046</c:v>
                </c:pt>
                <c:pt idx="1">
                  <c:v>49646121.847065918</c:v>
                </c:pt>
                <c:pt idx="2">
                  <c:v>47081597.622751541</c:v>
                </c:pt>
                <c:pt idx="3">
                  <c:v>56034562.878572859</c:v>
                </c:pt>
              </c:numCache>
            </c:numRef>
          </c:val>
          <c:extLst>
            <c:ext xmlns:c16="http://schemas.microsoft.com/office/drawing/2014/chart" uri="{C3380CC4-5D6E-409C-BE32-E72D297353CC}">
              <c16:uniqueId val="{00000028-88BE-48DD-BEEE-DB5EB9D2A4C1}"/>
            </c:ext>
          </c:extLst>
        </c:ser>
        <c:ser>
          <c:idx val="2"/>
          <c:order val="2"/>
          <c:tx>
            <c:strRef>
              <c:f>Section_4_Pivots1!$D$4:$D$5</c:f>
              <c:strCache>
                <c:ptCount val="1"/>
                <c:pt idx="0">
                  <c:v>Clothing</c:v>
                </c:pt>
              </c:strCache>
            </c:strRef>
          </c:tx>
          <c:spPr>
            <a:solidFill>
              <a:schemeClr val="accent3"/>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Section_4_Pivots1!$D$6:$D$11</c:f>
              <c:numCache>
                <c:formatCode>General</c:formatCode>
                <c:ptCount val="5"/>
                <c:pt idx="0">
                  <c:v>44265069.590555377</c:v>
                </c:pt>
                <c:pt idx="1">
                  <c:v>63005454.497786112</c:v>
                </c:pt>
                <c:pt idx="2">
                  <c:v>52766863.80849079</c:v>
                </c:pt>
                <c:pt idx="3">
                  <c:v>57939336.220354028</c:v>
                </c:pt>
              </c:numCache>
            </c:numRef>
          </c:val>
          <c:extLst>
            <c:ext xmlns:c16="http://schemas.microsoft.com/office/drawing/2014/chart" uri="{C3380CC4-5D6E-409C-BE32-E72D297353CC}">
              <c16:uniqueId val="{00000029-88BE-48DD-BEEE-DB5EB9D2A4C1}"/>
            </c:ext>
          </c:extLst>
        </c:ser>
        <c:ser>
          <c:idx val="3"/>
          <c:order val="3"/>
          <c:tx>
            <c:strRef>
              <c:f>Section_4_Pivots1!$E$4:$E$5</c:f>
              <c:strCache>
                <c:ptCount val="1"/>
                <c:pt idx="0">
                  <c:v>Electronics</c:v>
                </c:pt>
              </c:strCache>
            </c:strRef>
          </c:tx>
          <c:spPr>
            <a:solidFill>
              <a:schemeClr val="accent4"/>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Section_4_Pivots1!$E$6:$E$11</c:f>
              <c:numCache>
                <c:formatCode>General</c:formatCode>
                <c:ptCount val="5"/>
                <c:pt idx="0">
                  <c:v>52973976.838517509</c:v>
                </c:pt>
                <c:pt idx="1">
                  <c:v>67051264.701875538</c:v>
                </c:pt>
                <c:pt idx="2">
                  <c:v>67103257.368668519</c:v>
                </c:pt>
                <c:pt idx="3">
                  <c:v>69132139.83859539</c:v>
                </c:pt>
              </c:numCache>
            </c:numRef>
          </c:val>
          <c:extLst>
            <c:ext xmlns:c16="http://schemas.microsoft.com/office/drawing/2014/chart" uri="{C3380CC4-5D6E-409C-BE32-E72D297353CC}">
              <c16:uniqueId val="{0000002A-88BE-48DD-BEEE-DB5EB9D2A4C1}"/>
            </c:ext>
          </c:extLst>
        </c:ser>
        <c:ser>
          <c:idx val="4"/>
          <c:order val="4"/>
          <c:tx>
            <c:strRef>
              <c:f>Section_4_Pivots1!$F$4:$F$5</c:f>
              <c:strCache>
                <c:ptCount val="1"/>
                <c:pt idx="0">
                  <c:v>Furniture</c:v>
                </c:pt>
              </c:strCache>
            </c:strRef>
          </c:tx>
          <c:spPr>
            <a:solidFill>
              <a:schemeClr val="accent5"/>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Section_4_Pivots1!$F$6:$F$11</c:f>
              <c:numCache>
                <c:formatCode>General</c:formatCode>
                <c:ptCount val="5"/>
                <c:pt idx="0">
                  <c:v>55850095.140640177</c:v>
                </c:pt>
                <c:pt idx="1">
                  <c:v>67645349.834686354</c:v>
                </c:pt>
                <c:pt idx="2">
                  <c:v>54569594.925906256</c:v>
                </c:pt>
                <c:pt idx="3">
                  <c:v>46681911.967364773</c:v>
                </c:pt>
              </c:numCache>
            </c:numRef>
          </c:val>
          <c:extLst>
            <c:ext xmlns:c16="http://schemas.microsoft.com/office/drawing/2014/chart" uri="{C3380CC4-5D6E-409C-BE32-E72D297353CC}">
              <c16:uniqueId val="{0000002B-88BE-48DD-BEEE-DB5EB9D2A4C1}"/>
            </c:ext>
          </c:extLst>
        </c:ser>
        <c:ser>
          <c:idx val="5"/>
          <c:order val="5"/>
          <c:tx>
            <c:strRef>
              <c:f>Section_4_Pivots1!$G$4:$G$5</c:f>
              <c:strCache>
                <c:ptCount val="1"/>
                <c:pt idx="0">
                  <c:v>Sports</c:v>
                </c:pt>
              </c:strCache>
            </c:strRef>
          </c:tx>
          <c:spPr>
            <a:solidFill>
              <a:schemeClr val="accent6"/>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Section_4_Pivots1!$G$6:$G$11</c:f>
              <c:numCache>
                <c:formatCode>General</c:formatCode>
                <c:ptCount val="5"/>
                <c:pt idx="0">
                  <c:v>54543642.535217382</c:v>
                </c:pt>
                <c:pt idx="1">
                  <c:v>43884673.818278439</c:v>
                </c:pt>
                <c:pt idx="2">
                  <c:v>49435845.43886742</c:v>
                </c:pt>
                <c:pt idx="3">
                  <c:v>49046888.666339941</c:v>
                </c:pt>
              </c:numCache>
            </c:numRef>
          </c:val>
          <c:extLst>
            <c:ext xmlns:c16="http://schemas.microsoft.com/office/drawing/2014/chart" uri="{C3380CC4-5D6E-409C-BE32-E72D297353CC}">
              <c16:uniqueId val="{0000002C-88BE-48DD-BEEE-DB5EB9D2A4C1}"/>
            </c:ext>
          </c:extLst>
        </c:ser>
        <c:ser>
          <c:idx val="6"/>
          <c:order val="6"/>
          <c:tx>
            <c:strRef>
              <c:f>Section_4_Pivots1!$H$4:$H$5</c:f>
              <c:strCache>
                <c:ptCount val="1"/>
                <c:pt idx="0">
                  <c:v>(blank)</c:v>
                </c:pt>
              </c:strCache>
            </c:strRef>
          </c:tx>
          <c:spPr>
            <a:solidFill>
              <a:schemeClr val="accent1">
                <a:lumMod val="60000"/>
              </a:schemeClr>
            </a:soli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Section_4_Pivots1!$H$6:$H$11</c:f>
              <c:numCache>
                <c:formatCode>General</c:formatCode>
                <c:ptCount val="5"/>
              </c:numCache>
            </c:numRef>
          </c:val>
          <c:extLst>
            <c:ext xmlns:c16="http://schemas.microsoft.com/office/drawing/2014/chart" uri="{C3380CC4-5D6E-409C-BE32-E72D297353CC}">
              <c16:uniqueId val="{0000002E-88BE-48DD-BEEE-DB5EB9D2A4C1}"/>
            </c:ext>
          </c:extLst>
        </c:ser>
        <c:dLbls>
          <c:showLegendKey val="0"/>
          <c:showVal val="0"/>
          <c:showCatName val="0"/>
          <c:showSerName val="0"/>
          <c:showPercent val="0"/>
          <c:showBubbleSize val="0"/>
        </c:dLbls>
        <c:gapWidth val="219"/>
        <c:overlap val="-27"/>
        <c:axId val="787068848"/>
        <c:axId val="787070648"/>
      </c:barChart>
      <c:catAx>
        <c:axId val="7870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70648"/>
        <c:crosses val="autoZero"/>
        <c:auto val="1"/>
        <c:lblAlgn val="ctr"/>
        <c:lblOffset val="100"/>
        <c:noMultiLvlLbl val="0"/>
      </c:catAx>
      <c:valAx>
        <c:axId val="787070648"/>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68848"/>
        <c:crosses val="autoZero"/>
        <c:crossBetween val="between"/>
      </c:valAx>
      <c:spPr>
        <a:noFill/>
        <a:ln>
          <a:noFill/>
        </a:ln>
        <a:effectLst/>
      </c:spPr>
    </c:plotArea>
    <c:legend>
      <c:legendPos val="r"/>
      <c:layout>
        <c:manualLayout>
          <c:xMode val="edge"/>
          <c:yMode val="edge"/>
          <c:x val="0.81974330177942445"/>
          <c:y val="1.3737676107691854E-2"/>
          <c:w val="0.16271860431517782"/>
          <c:h val="0.34186905682116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Category</a:t>
            </a:r>
            <a:endParaRPr lang="en-US"/>
          </a:p>
        </c:rich>
      </c:tx>
      <c:layout>
        <c:manualLayout>
          <c:xMode val="edge"/>
          <c:yMode val="edge"/>
          <c:x val="0.15538522955701578"/>
          <c:y val="1.9242792309285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3"/>
          </a:solidFill>
          <a:ln w="25400">
            <a:solidFill>
              <a:schemeClr val="lt1"/>
            </a:solidFill>
          </a:ln>
          <a:effectLst/>
          <a:sp3d contourW="25400">
            <a:contourClr>
              <a:schemeClr val="lt1"/>
            </a:contourClr>
          </a:sp3d>
        </c:spPr>
      </c:pivotFmt>
      <c:pivotFmt>
        <c:idx val="12"/>
        <c:spPr>
          <a:solidFill>
            <a:schemeClr val="accent4"/>
          </a:solidFill>
          <a:ln w="25400">
            <a:solidFill>
              <a:schemeClr val="lt1"/>
            </a:solidFill>
          </a:ln>
          <a:effectLst/>
          <a:sp3d contourW="25400">
            <a:contourClr>
              <a:schemeClr val="lt1"/>
            </a:contourClr>
          </a:sp3d>
        </c:spPr>
      </c:pivotFmt>
      <c:pivotFmt>
        <c:idx val="13"/>
        <c:spPr>
          <a:solidFill>
            <a:schemeClr val="accent5"/>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66666666666663E-2"/>
          <c:y val="0.27660391596500083"/>
          <c:w val="0.81388888888888888"/>
          <c:h val="0.63312953837637731"/>
        </c:manualLayout>
      </c:layout>
      <c:pie3DChart>
        <c:varyColors val="1"/>
        <c:ser>
          <c:idx val="0"/>
          <c:order val="0"/>
          <c:tx>
            <c:strRef>
              <c:f>Section_4_Pivots1!$J$29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DA-4D05-BE1B-D87D203702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DA-4D05-BE1B-D87D2037026B}"/>
              </c:ext>
            </c:extLst>
          </c:dPt>
          <c:dPt>
            <c:idx val="2"/>
            <c:bubble3D val="0"/>
            <c:explosion val="29"/>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DA-4D05-BE1B-D87D203702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DA-4D05-BE1B-D87D2037026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DA-4D05-BE1B-D87D2037026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DA-4D05-BE1B-D87D2037026B}"/>
              </c:ext>
            </c:extLst>
          </c:dPt>
          <c:dPt>
            <c:idx val="6"/>
            <c:bubble3D val="0"/>
            <c:spPr>
              <a:solidFill>
                <a:schemeClr val="accent1">
                  <a:lumMod val="60000"/>
                </a:schemeClr>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Section_4_Pivots1!$I$30:$I$37</c:f>
              <c:strCache>
                <c:ptCount val="7"/>
                <c:pt idx="0">
                  <c:v>Accessories</c:v>
                </c:pt>
                <c:pt idx="1">
                  <c:v>Appliances</c:v>
                </c:pt>
                <c:pt idx="2">
                  <c:v>Clothing</c:v>
                </c:pt>
                <c:pt idx="3">
                  <c:v>Electronics</c:v>
                </c:pt>
                <c:pt idx="4">
                  <c:v>Furniture</c:v>
                </c:pt>
                <c:pt idx="5">
                  <c:v>Sports</c:v>
                </c:pt>
                <c:pt idx="6">
                  <c:v>(blank)</c:v>
                </c:pt>
              </c:strCache>
            </c:strRef>
          </c:cat>
          <c:val>
            <c:numRef>
              <c:f>Section_4_Pivots1!$J$30:$J$37</c:f>
              <c:numCache>
                <c:formatCode>General</c:formatCode>
                <c:ptCount val="7"/>
                <c:pt idx="0">
                  <c:v>192213828.285146</c:v>
                </c:pt>
                <c:pt idx="1">
                  <c:v>207321740.31413117</c:v>
                </c:pt>
                <c:pt idx="2">
                  <c:v>217976724.11718643</c:v>
                </c:pt>
                <c:pt idx="3">
                  <c:v>256260638.74765712</c:v>
                </c:pt>
                <c:pt idx="4">
                  <c:v>224746951.86859751</c:v>
                </c:pt>
                <c:pt idx="5">
                  <c:v>196911050.45870319</c:v>
                </c:pt>
              </c:numCache>
            </c:numRef>
          </c:val>
          <c:extLst>
            <c:ext xmlns:c16="http://schemas.microsoft.com/office/drawing/2014/chart" uri="{C3380CC4-5D6E-409C-BE32-E72D297353CC}">
              <c16:uniqueId val="{0000000C-7CDA-4D05-BE1B-D87D2037026B}"/>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2"/>
          </a:solidFill>
          <a:ln w="25400">
            <a:solidFill>
              <a:schemeClr val="lt1"/>
            </a:solidFill>
          </a:ln>
          <a:effectLst/>
          <a:sp3d contourW="25400">
            <a:contourClr>
              <a:schemeClr val="lt1"/>
            </a:contourClr>
          </a:sp3d>
        </c:spPr>
      </c:pivotFmt>
      <c:pivotFmt>
        <c:idx val="39"/>
        <c:spPr>
          <a:solidFill>
            <a:schemeClr val="accent3"/>
          </a:solidFill>
          <a:ln w="25400">
            <a:solidFill>
              <a:schemeClr val="lt1"/>
            </a:solidFill>
          </a:ln>
          <a:effectLst/>
          <a:sp3d contourW="25400">
            <a:contourClr>
              <a:schemeClr val="lt1"/>
            </a:contourClr>
          </a:sp3d>
        </c:spPr>
      </c:pivotFmt>
      <c:pivotFmt>
        <c:idx val="40"/>
        <c:spPr>
          <a:solidFill>
            <a:schemeClr val="accent4"/>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2"/>
          </a:solidFill>
          <a:ln w="25400">
            <a:solidFill>
              <a:schemeClr val="lt1"/>
            </a:solidFill>
          </a:ln>
          <a:effectLst/>
          <a:sp3d contourW="25400">
            <a:contourClr>
              <a:schemeClr val="lt1"/>
            </a:contourClr>
          </a:sp3d>
        </c:spPr>
      </c:pivotFmt>
      <c:pivotFmt>
        <c:idx val="44"/>
        <c:spPr>
          <a:solidFill>
            <a:schemeClr val="accent3"/>
          </a:solidFill>
          <a:ln w="25400">
            <a:solidFill>
              <a:schemeClr val="lt1"/>
            </a:solidFill>
          </a:ln>
          <a:effectLst/>
          <a:sp3d contourW="25400">
            <a:contourClr>
              <a:schemeClr val="lt1"/>
            </a:contourClr>
          </a:sp3d>
        </c:spPr>
      </c:pivotFmt>
      <c:pivotFmt>
        <c:idx val="45"/>
        <c:spPr>
          <a:solidFill>
            <a:schemeClr val="accent4"/>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2"/>
          </a:solidFill>
          <a:ln w="25400">
            <a:solidFill>
              <a:schemeClr val="lt1"/>
            </a:solidFill>
          </a:ln>
          <a:effectLst/>
          <a:sp3d contourW="25400">
            <a:contourClr>
              <a:schemeClr val="lt1"/>
            </a:contourClr>
          </a:sp3d>
        </c:spPr>
      </c:pivotFmt>
      <c:pivotFmt>
        <c:idx val="49"/>
        <c:spPr>
          <a:solidFill>
            <a:schemeClr val="accent3"/>
          </a:solidFill>
          <a:ln w="25400">
            <a:solidFill>
              <a:schemeClr val="lt1"/>
            </a:solidFill>
          </a:ln>
          <a:effectLst/>
          <a:sp3d contourW="25400">
            <a:contourClr>
              <a:schemeClr val="lt1"/>
            </a:contourClr>
          </a:sp3d>
        </c:spPr>
      </c:pivotFmt>
      <c:pivotFmt>
        <c:idx val="50"/>
        <c:spPr>
          <a:solidFill>
            <a:schemeClr val="accent4"/>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2"/>
          </a:solidFill>
          <a:ln w="25400">
            <a:solidFill>
              <a:schemeClr val="lt1"/>
            </a:solidFill>
          </a:ln>
          <a:effectLst/>
          <a:sp3d contourW="25400">
            <a:contourClr>
              <a:schemeClr val="lt1"/>
            </a:contourClr>
          </a:sp3d>
        </c:spPr>
      </c:pivotFmt>
      <c:pivotFmt>
        <c:idx val="54"/>
        <c:spPr>
          <a:solidFill>
            <a:schemeClr val="accent3"/>
          </a:solidFill>
          <a:ln w="25400">
            <a:solidFill>
              <a:schemeClr val="lt1"/>
            </a:solidFill>
          </a:ln>
          <a:effectLst/>
          <a:sp3d contourW="25400">
            <a:contourClr>
              <a:schemeClr val="lt1"/>
            </a:contourClr>
          </a:sp3d>
        </c:spPr>
      </c:pivotFmt>
      <c:pivotFmt>
        <c:idx val="55"/>
        <c:spPr>
          <a:solidFill>
            <a:schemeClr val="accent4"/>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2"/>
          </a:solidFill>
          <a:ln w="25400">
            <a:solidFill>
              <a:schemeClr val="lt1"/>
            </a:solidFill>
          </a:ln>
          <a:effectLst/>
          <a:sp3d contourW="25400">
            <a:contourClr>
              <a:schemeClr val="lt1"/>
            </a:contourClr>
          </a:sp3d>
        </c:spPr>
      </c:pivotFmt>
      <c:pivotFmt>
        <c:idx val="59"/>
        <c:spPr>
          <a:solidFill>
            <a:schemeClr val="accent3"/>
          </a:solidFill>
          <a:ln w="25400">
            <a:solidFill>
              <a:schemeClr val="lt1"/>
            </a:solidFill>
          </a:ln>
          <a:effectLst/>
          <a:sp3d contourW="25400">
            <a:contourClr>
              <a:schemeClr val="lt1"/>
            </a:contourClr>
          </a:sp3d>
        </c:spPr>
      </c:pivotFmt>
      <c:pivotFmt>
        <c:idx val="60"/>
        <c:spPr>
          <a:solidFill>
            <a:schemeClr val="accent4"/>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2"/>
          </a:solidFill>
          <a:ln w="25400">
            <a:solidFill>
              <a:schemeClr val="lt1"/>
            </a:solidFill>
          </a:ln>
          <a:effectLst/>
          <a:sp3d contourW="25400">
            <a:contourClr>
              <a:schemeClr val="lt1"/>
            </a:contourClr>
          </a:sp3d>
        </c:spPr>
      </c:pivotFmt>
      <c:pivotFmt>
        <c:idx val="64"/>
        <c:spPr>
          <a:solidFill>
            <a:schemeClr val="accent3"/>
          </a:solidFill>
          <a:ln w="25400">
            <a:solidFill>
              <a:schemeClr val="lt1"/>
            </a:solidFill>
          </a:ln>
          <a:effectLst/>
          <a:sp3d contourW="25400">
            <a:contourClr>
              <a:schemeClr val="lt1"/>
            </a:contourClr>
          </a:sp3d>
        </c:spPr>
      </c:pivotFmt>
      <c:pivotFmt>
        <c:idx val="65"/>
        <c:spPr>
          <a:solidFill>
            <a:schemeClr val="accent4"/>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5"/>
          </a:solidFill>
          <a:ln w="25400">
            <a:solidFill>
              <a:schemeClr val="lt1"/>
            </a:solidFill>
          </a:ln>
          <a:effectLst/>
          <a:sp3d contourW="25400">
            <a:contourClr>
              <a:schemeClr val="lt1"/>
            </a:contourClr>
          </a:sp3d>
        </c:spPr>
      </c:pivotFmt>
      <c:pivotFmt>
        <c:idx val="68"/>
        <c:spPr>
          <a:solidFill>
            <a:schemeClr val="accent5"/>
          </a:solidFill>
          <a:ln w="25400">
            <a:solidFill>
              <a:schemeClr val="lt1"/>
            </a:solidFill>
          </a:ln>
          <a:effectLst/>
          <a:sp3d contourW="25400">
            <a:contourClr>
              <a:schemeClr val="lt1"/>
            </a:contourClr>
          </a:sp3d>
        </c:spPr>
      </c:pivotFmt>
      <c:pivotFmt>
        <c:idx val="69"/>
        <c:spPr>
          <a:solidFill>
            <a:schemeClr val="accent5"/>
          </a:solidFill>
          <a:ln w="25400">
            <a:solidFill>
              <a:schemeClr val="lt1"/>
            </a:solidFill>
          </a:ln>
          <a:effectLst/>
          <a:sp3d contourW="25400">
            <a:contourClr>
              <a:schemeClr val="lt1"/>
            </a:contourClr>
          </a:sp3d>
        </c:spPr>
      </c:pivotFmt>
      <c:pivotFmt>
        <c:idx val="70"/>
        <c:spPr>
          <a:solidFill>
            <a:schemeClr val="accent5"/>
          </a:solidFill>
          <a:ln w="25400">
            <a:solidFill>
              <a:schemeClr val="lt1"/>
            </a:solidFill>
          </a:ln>
          <a:effectLst/>
          <a:sp3d contourW="25400">
            <a:contourClr>
              <a:schemeClr val="lt1"/>
            </a:contourClr>
          </a:sp3d>
        </c:spPr>
      </c:pivotFmt>
      <c:pivotFmt>
        <c:idx val="71"/>
        <c:spPr>
          <a:solidFill>
            <a:schemeClr val="accent5"/>
          </a:solidFill>
          <a:ln w="25400">
            <a:solidFill>
              <a:schemeClr val="lt1"/>
            </a:solidFill>
          </a:ln>
          <a:effectLst/>
          <a:sp3d contourW="25400">
            <a:contourClr>
              <a:schemeClr val="lt1"/>
            </a:contourClr>
          </a:sp3d>
        </c:spPr>
      </c:pivotFmt>
      <c:pivotFmt>
        <c:idx val="72"/>
        <c:spPr>
          <a:solidFill>
            <a:schemeClr val="accent5"/>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2"/>
          </a:solidFill>
          <a:ln w="25400">
            <a:solidFill>
              <a:schemeClr val="lt1"/>
            </a:solidFill>
          </a:ln>
          <a:effectLst/>
          <a:sp3d contourW="25400">
            <a:contourClr>
              <a:schemeClr val="lt1"/>
            </a:contourClr>
          </a:sp3d>
        </c:spPr>
      </c:pivotFmt>
      <c:pivotFmt>
        <c:idx val="75"/>
        <c:spPr>
          <a:solidFill>
            <a:schemeClr val="accent3"/>
          </a:solidFill>
          <a:ln w="25400">
            <a:solidFill>
              <a:schemeClr val="lt1"/>
            </a:solidFill>
          </a:ln>
          <a:effectLst/>
          <a:sp3d contourW="25400">
            <a:contourClr>
              <a:schemeClr val="lt1"/>
            </a:contourClr>
          </a:sp3d>
        </c:spPr>
      </c:pivotFmt>
      <c:pivotFmt>
        <c:idx val="76"/>
        <c:spPr>
          <a:solidFill>
            <a:schemeClr val="accent4"/>
          </a:solidFill>
          <a:ln w="25400">
            <a:solidFill>
              <a:schemeClr val="lt1"/>
            </a:solidFill>
          </a:ln>
          <a:effectLst/>
          <a:sp3d contourW="25400">
            <a:contourClr>
              <a:schemeClr val="lt1"/>
            </a:contourClr>
          </a:sp3d>
        </c:spPr>
      </c:pivotFmt>
      <c:pivotFmt>
        <c:idx val="77"/>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38540265849115"/>
          <c:y val="0.26736637322349638"/>
          <c:w val="0.77873241537899129"/>
          <c:h val="0.48462160905330093"/>
        </c:manualLayout>
      </c:layout>
      <c:pie3DChart>
        <c:varyColors val="1"/>
        <c:ser>
          <c:idx val="0"/>
          <c:order val="0"/>
          <c:tx>
            <c:strRef>
              <c:f>Section_4_Pivots1!$B$4:$B$5</c:f>
              <c:strCache>
                <c:ptCount val="1"/>
                <c:pt idx="0">
                  <c:v>Accessories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85-42D6-9D1F-49AAD0D66F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85-42D6-9D1F-49AAD0D66F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85-42D6-9D1F-49AAD0D66FB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85-42D6-9D1F-49AAD0D66FB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1F9-45C3-9B48-801CDF83F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Section_4_Pivots1!$B$6:$B$11</c:f>
              <c:numCache>
                <c:formatCode>General</c:formatCode>
                <c:ptCount val="5"/>
                <c:pt idx="0">
                  <c:v>57082813.3517747</c:v>
                </c:pt>
                <c:pt idx="1">
                  <c:v>46948058.691318884</c:v>
                </c:pt>
                <c:pt idx="2">
                  <c:v>44127767.343974546</c:v>
                </c:pt>
                <c:pt idx="3">
                  <c:v>44055188.898077786</c:v>
                </c:pt>
              </c:numCache>
            </c:numRef>
          </c:val>
          <c:extLst>
            <c:ext xmlns:c16="http://schemas.microsoft.com/office/drawing/2014/chart" uri="{C3380CC4-5D6E-409C-BE32-E72D297353CC}">
              <c16:uniqueId val="{00000008-3785-42D6-9D1F-49AAD0D66FBC}"/>
            </c:ext>
          </c:extLst>
        </c:ser>
        <c:ser>
          <c:idx val="1"/>
          <c:order val="1"/>
          <c:tx>
            <c:strRef>
              <c:f>Section_4_Pivots1!$C$4:$C$5</c:f>
              <c:strCache>
                <c:ptCount val="1"/>
                <c:pt idx="0">
                  <c:v>Appliances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Section_4_Pivots1!$C$6:$C$11</c:f>
              <c:numCache>
                <c:formatCode>General</c:formatCode>
                <c:ptCount val="5"/>
                <c:pt idx="0">
                  <c:v>54559457.965741046</c:v>
                </c:pt>
                <c:pt idx="1">
                  <c:v>49646121.847065918</c:v>
                </c:pt>
                <c:pt idx="2">
                  <c:v>47081597.622751541</c:v>
                </c:pt>
                <c:pt idx="3">
                  <c:v>56034562.878572859</c:v>
                </c:pt>
              </c:numCache>
            </c:numRef>
          </c:val>
          <c:extLst>
            <c:ext xmlns:c16="http://schemas.microsoft.com/office/drawing/2014/chart" uri="{C3380CC4-5D6E-409C-BE32-E72D297353CC}">
              <c16:uniqueId val="{0000006E-256C-4251-BF5D-DAFBC419F49B}"/>
            </c:ext>
          </c:extLst>
        </c:ser>
        <c:ser>
          <c:idx val="2"/>
          <c:order val="2"/>
          <c:tx>
            <c:strRef>
              <c:f>Section_4_Pivots1!$D$4:$D$5</c:f>
              <c:strCache>
                <c:ptCount val="1"/>
                <c:pt idx="0">
                  <c:v>Clothing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Section_4_Pivots1!$D$6:$D$11</c:f>
              <c:numCache>
                <c:formatCode>General</c:formatCode>
                <c:ptCount val="5"/>
                <c:pt idx="0">
                  <c:v>44265069.590555377</c:v>
                </c:pt>
                <c:pt idx="1">
                  <c:v>63005454.497786112</c:v>
                </c:pt>
                <c:pt idx="2">
                  <c:v>52766863.80849079</c:v>
                </c:pt>
                <c:pt idx="3">
                  <c:v>57939336.220354028</c:v>
                </c:pt>
              </c:numCache>
            </c:numRef>
          </c:val>
          <c:extLst>
            <c:ext xmlns:c16="http://schemas.microsoft.com/office/drawing/2014/chart" uri="{C3380CC4-5D6E-409C-BE32-E72D297353CC}">
              <c16:uniqueId val="{0000006F-256C-4251-BF5D-DAFBC419F49B}"/>
            </c:ext>
          </c:extLst>
        </c:ser>
        <c:ser>
          <c:idx val="3"/>
          <c:order val="3"/>
          <c:tx>
            <c:strRef>
              <c:f>Section_4_Pivots1!$E$4:$E$5</c:f>
              <c:strCache>
                <c:ptCount val="1"/>
                <c:pt idx="0">
                  <c:v>Electronics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Section_4_Pivots1!$E$6:$E$11</c:f>
              <c:numCache>
                <c:formatCode>General</c:formatCode>
                <c:ptCount val="5"/>
                <c:pt idx="0">
                  <c:v>52973976.838517509</c:v>
                </c:pt>
                <c:pt idx="1">
                  <c:v>67051264.701875538</c:v>
                </c:pt>
                <c:pt idx="2">
                  <c:v>67103257.368668519</c:v>
                </c:pt>
                <c:pt idx="3">
                  <c:v>69132139.83859539</c:v>
                </c:pt>
              </c:numCache>
            </c:numRef>
          </c:val>
          <c:extLst>
            <c:ext xmlns:c16="http://schemas.microsoft.com/office/drawing/2014/chart" uri="{C3380CC4-5D6E-409C-BE32-E72D297353CC}">
              <c16:uniqueId val="{00000070-256C-4251-BF5D-DAFBC419F49B}"/>
            </c:ext>
          </c:extLst>
        </c:ser>
        <c:ser>
          <c:idx val="4"/>
          <c:order val="4"/>
          <c:tx>
            <c:strRef>
              <c:f>Section_4_Pivots1!$F$4:$F$5</c:f>
              <c:strCache>
                <c:ptCount val="1"/>
                <c:pt idx="0">
                  <c:v>Furniture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Section_4_Pivots1!$F$6:$F$11</c:f>
              <c:numCache>
                <c:formatCode>General</c:formatCode>
                <c:ptCount val="5"/>
                <c:pt idx="0">
                  <c:v>55850095.140640177</c:v>
                </c:pt>
                <c:pt idx="1">
                  <c:v>67645349.834686354</c:v>
                </c:pt>
                <c:pt idx="2">
                  <c:v>54569594.925906256</c:v>
                </c:pt>
                <c:pt idx="3">
                  <c:v>46681911.967364773</c:v>
                </c:pt>
              </c:numCache>
            </c:numRef>
          </c:val>
          <c:extLst>
            <c:ext xmlns:c16="http://schemas.microsoft.com/office/drawing/2014/chart" uri="{C3380CC4-5D6E-409C-BE32-E72D297353CC}">
              <c16:uniqueId val="{00000071-256C-4251-BF5D-DAFBC419F49B}"/>
            </c:ext>
          </c:extLst>
        </c:ser>
        <c:ser>
          <c:idx val="5"/>
          <c:order val="5"/>
          <c:tx>
            <c:strRef>
              <c:f>Section_4_Pivots1!$G$4:$G$5</c:f>
              <c:strCache>
                <c:ptCount val="1"/>
                <c:pt idx="0">
                  <c:v>Sports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Section_4_Pivots1!$G$6:$G$11</c:f>
              <c:numCache>
                <c:formatCode>General</c:formatCode>
                <c:ptCount val="5"/>
                <c:pt idx="0">
                  <c:v>54543642.535217382</c:v>
                </c:pt>
                <c:pt idx="1">
                  <c:v>43884673.818278439</c:v>
                </c:pt>
                <c:pt idx="2">
                  <c:v>49435845.43886742</c:v>
                </c:pt>
                <c:pt idx="3">
                  <c:v>49046888.666339941</c:v>
                </c:pt>
              </c:numCache>
            </c:numRef>
          </c:val>
          <c:extLst>
            <c:ext xmlns:c16="http://schemas.microsoft.com/office/drawing/2014/chart" uri="{C3380CC4-5D6E-409C-BE32-E72D297353CC}">
              <c16:uniqueId val="{00000072-256C-4251-BF5D-DAFBC419F49B}"/>
            </c:ext>
          </c:extLst>
        </c:ser>
        <c:ser>
          <c:idx val="6"/>
          <c:order val="6"/>
          <c:tx>
            <c:strRef>
              <c:f>Section_4_Pivots1!$H$4:$H$5</c:f>
              <c:strCache>
                <c:ptCount val="1"/>
                <c:pt idx="0">
                  <c:v>(blank)</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Section_4_Pivots1!$H$6:$H$11</c:f>
              <c:numCache>
                <c:formatCode>General</c:formatCode>
                <c:ptCount val="5"/>
              </c:numCache>
            </c:numRef>
          </c:val>
          <c:extLst>
            <c:ext xmlns:c16="http://schemas.microsoft.com/office/drawing/2014/chart" uri="{C3380CC4-5D6E-409C-BE32-E72D297353CC}">
              <c16:uniqueId val="{00000074-256C-4251-BF5D-DAFBC419F49B}"/>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Section_4_Pivots1!$F$41</c:f>
              <c:strCache>
                <c:ptCount val="1"/>
                <c:pt idx="0">
                  <c:v>Total</c:v>
                </c:pt>
              </c:strCache>
            </c:strRef>
          </c:tx>
          <c:spPr>
            <a:ln w="28575" cap="rnd">
              <a:solidFill>
                <a:schemeClr val="accent1"/>
              </a:solidFill>
              <a:round/>
            </a:ln>
            <a:effectLst/>
          </c:spPr>
          <c:marker>
            <c:symbol val="none"/>
          </c:marker>
          <c:cat>
            <c:strRef>
              <c:f>Section_4_Pivots1!$E$42:$E$54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Section_4_Pivots1!$F$42:$F$54</c:f>
              <c:numCache>
                <c:formatCode>General</c:formatCode>
                <c:ptCount val="12"/>
                <c:pt idx="0">
                  <c:v>115363902.64423139</c:v>
                </c:pt>
                <c:pt idx="1">
                  <c:v>96782326.246987969</c:v>
                </c:pt>
                <c:pt idx="2">
                  <c:v>110372045.17909968</c:v>
                </c:pt>
                <c:pt idx="3">
                  <c:v>96507367.764609128</c:v>
                </c:pt>
                <c:pt idx="4">
                  <c:v>112002828.67787215</c:v>
                </c:pt>
                <c:pt idx="5">
                  <c:v>87720911.960580409</c:v>
                </c:pt>
                <c:pt idx="6">
                  <c:v>106660736.91625074</c:v>
                </c:pt>
                <c:pt idx="7">
                  <c:v>111260994.92915912</c:v>
                </c:pt>
                <c:pt idx="8">
                  <c:v>117730605.47806029</c:v>
                </c:pt>
                <c:pt idx="9">
                  <c:v>119511155.3993398</c:v>
                </c:pt>
                <c:pt idx="10">
                  <c:v>114895133.32554789</c:v>
                </c:pt>
                <c:pt idx="11">
                  <c:v>106622925.26968251</c:v>
                </c:pt>
              </c:numCache>
            </c:numRef>
          </c:val>
          <c:smooth val="0"/>
          <c:extLst>
            <c:ext xmlns:c16="http://schemas.microsoft.com/office/drawing/2014/chart" uri="{C3380CC4-5D6E-409C-BE32-E72D297353CC}">
              <c16:uniqueId val="{00000000-6667-47DB-A08B-1ABC3EC4D36B}"/>
            </c:ext>
          </c:extLst>
        </c:ser>
        <c:dLbls>
          <c:showLegendKey val="0"/>
          <c:showVal val="0"/>
          <c:showCatName val="0"/>
          <c:showSerName val="0"/>
          <c:showPercent val="0"/>
          <c:showBubbleSize val="0"/>
        </c:dLbls>
        <c:smooth val="0"/>
        <c:axId val="558848304"/>
        <c:axId val="558853344"/>
      </c:lineChart>
      <c:catAx>
        <c:axId val="55884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53344"/>
        <c:crosses val="autoZero"/>
        <c:auto val="1"/>
        <c:lblAlgn val="ctr"/>
        <c:lblOffset val="100"/>
        <c:noMultiLvlLbl val="0"/>
      </c:catAx>
      <c:valAx>
        <c:axId val="55885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4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95251</xdr:rowOff>
    </xdr:from>
    <xdr:to>
      <xdr:col>26</xdr:col>
      <xdr:colOff>68036</xdr:colOff>
      <xdr:row>36</xdr:row>
      <xdr:rowOff>114301</xdr:rowOff>
    </xdr:to>
    <xdr:sp macro="" textlink="">
      <xdr:nvSpPr>
        <xdr:cNvPr id="6" name="Rectangle 5">
          <a:extLst>
            <a:ext uri="{FF2B5EF4-FFF2-40B4-BE49-F238E27FC236}">
              <a16:creationId xmlns:a16="http://schemas.microsoft.com/office/drawing/2014/main" id="{57EBA51B-36B9-80A0-6913-4FDFD36356D1}"/>
            </a:ext>
          </a:extLst>
        </xdr:cNvPr>
        <xdr:cNvSpPr/>
      </xdr:nvSpPr>
      <xdr:spPr>
        <a:xfrm>
          <a:off x="47624" y="95251"/>
          <a:ext cx="15940769" cy="6877050"/>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0</xdr:row>
      <xdr:rowOff>171450</xdr:rowOff>
    </xdr:from>
    <xdr:to>
      <xdr:col>3</xdr:col>
      <xdr:colOff>476250</xdr:colOff>
      <xdr:row>36</xdr:row>
      <xdr:rowOff>9525</xdr:rowOff>
    </xdr:to>
    <xdr:sp macro="" textlink="">
      <xdr:nvSpPr>
        <xdr:cNvPr id="10" name="Rectangle: Top Corners Rounded 9">
          <a:extLst>
            <a:ext uri="{FF2B5EF4-FFF2-40B4-BE49-F238E27FC236}">
              <a16:creationId xmlns:a16="http://schemas.microsoft.com/office/drawing/2014/main" id="{2AB786EE-01C8-7854-7B64-BEE1F73FDF0A}"/>
            </a:ext>
          </a:extLst>
        </xdr:cNvPr>
        <xdr:cNvSpPr/>
      </xdr:nvSpPr>
      <xdr:spPr>
        <a:xfrm>
          <a:off x="142875" y="171450"/>
          <a:ext cx="2162175" cy="6696075"/>
        </a:xfrm>
        <a:prstGeom prst="round2Same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2</xdr:row>
      <xdr:rowOff>0</xdr:rowOff>
    </xdr:from>
    <xdr:to>
      <xdr:col>3</xdr:col>
      <xdr:colOff>323850</xdr:colOff>
      <xdr:row>5</xdr:row>
      <xdr:rowOff>114300</xdr:rowOff>
    </xdr:to>
    <xdr:sp macro="" textlink="">
      <xdr:nvSpPr>
        <xdr:cNvPr id="11" name="Rectangle: Rounded Corners 10">
          <a:extLst>
            <a:ext uri="{FF2B5EF4-FFF2-40B4-BE49-F238E27FC236}">
              <a16:creationId xmlns:a16="http://schemas.microsoft.com/office/drawing/2014/main" id="{815C58E0-9CEC-795F-4531-4446529E71B0}"/>
            </a:ext>
          </a:extLst>
        </xdr:cNvPr>
        <xdr:cNvSpPr/>
      </xdr:nvSpPr>
      <xdr:spPr>
        <a:xfrm>
          <a:off x="228600" y="381000"/>
          <a:ext cx="1924050" cy="6858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Section</a:t>
          </a:r>
          <a:r>
            <a:rPr lang="en-US" sz="1600" b="1" baseline="0"/>
            <a:t> 5 Task</a:t>
          </a:r>
          <a:endParaRPr lang="en-US" sz="1600" b="1"/>
        </a:p>
      </xdr:txBody>
    </xdr:sp>
    <xdr:clientData/>
  </xdr:twoCellAnchor>
  <xdr:twoCellAnchor editAs="oneCell">
    <xdr:from>
      <xdr:col>0</xdr:col>
      <xdr:colOff>220194</xdr:colOff>
      <xdr:row>18</xdr:row>
      <xdr:rowOff>27454</xdr:rowOff>
    </xdr:from>
    <xdr:to>
      <xdr:col>3</xdr:col>
      <xdr:colOff>364212</xdr:colOff>
      <xdr:row>32</xdr:row>
      <xdr:rowOff>19049</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97FE773D-4A89-AD94-1E4C-510BB81E19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0194" y="3456454"/>
              <a:ext cx="1980982" cy="2658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6</xdr:row>
      <xdr:rowOff>31935</xdr:rowOff>
    </xdr:from>
    <xdr:to>
      <xdr:col>3</xdr:col>
      <xdr:colOff>364751</xdr:colOff>
      <xdr:row>16</xdr:row>
      <xdr:rowOff>114300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74D8476-2F97-8329-1EB2-C26BBECF40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9075" y="1174935"/>
              <a:ext cx="1982640" cy="1987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591911</xdr:colOff>
      <xdr:row>1</xdr:row>
      <xdr:rowOff>81642</xdr:rowOff>
    </xdr:from>
    <xdr:to>
      <xdr:col>25</xdr:col>
      <xdr:colOff>557892</xdr:colOff>
      <xdr:row>36</xdr:row>
      <xdr:rowOff>40821</xdr:rowOff>
    </xdr:to>
    <xdr:sp macro="" textlink="">
      <xdr:nvSpPr>
        <xdr:cNvPr id="9" name="Rectangle 8">
          <a:extLst>
            <a:ext uri="{FF2B5EF4-FFF2-40B4-BE49-F238E27FC236}">
              <a16:creationId xmlns:a16="http://schemas.microsoft.com/office/drawing/2014/main" id="{1D3514F4-8421-B6BD-BB39-E0627B451789}"/>
            </a:ext>
          </a:extLst>
        </xdr:cNvPr>
        <xdr:cNvSpPr/>
      </xdr:nvSpPr>
      <xdr:spPr>
        <a:xfrm>
          <a:off x="2428875" y="272142"/>
          <a:ext cx="13437053" cy="6626679"/>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204106</xdr:colOff>
      <xdr:row>1</xdr:row>
      <xdr:rowOff>149680</xdr:rowOff>
    </xdr:from>
    <xdr:to>
      <xdr:col>25</xdr:col>
      <xdr:colOff>394607</xdr:colOff>
      <xdr:row>4</xdr:row>
      <xdr:rowOff>20412</xdr:rowOff>
    </xdr:to>
    <xdr:sp macro="" textlink="">
      <xdr:nvSpPr>
        <xdr:cNvPr id="12" name="Rectangle 11">
          <a:extLst>
            <a:ext uri="{FF2B5EF4-FFF2-40B4-BE49-F238E27FC236}">
              <a16:creationId xmlns:a16="http://schemas.microsoft.com/office/drawing/2014/main" id="{3C34B97E-2357-1DC9-C49C-3B7C1A7B732F}"/>
            </a:ext>
          </a:extLst>
        </xdr:cNvPr>
        <xdr:cNvSpPr/>
      </xdr:nvSpPr>
      <xdr:spPr>
        <a:xfrm>
          <a:off x="2653392" y="340180"/>
          <a:ext cx="13049251" cy="442232"/>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Super</a:t>
          </a:r>
          <a:r>
            <a:rPr lang="en-IN" sz="1400" b="1" baseline="0"/>
            <a:t> Market Dashboard </a:t>
          </a:r>
          <a:endParaRPr lang="en-IN" sz="1400" b="1"/>
        </a:p>
      </xdr:txBody>
    </xdr:sp>
    <xdr:clientData/>
  </xdr:twoCellAnchor>
  <xdr:twoCellAnchor>
    <xdr:from>
      <xdr:col>5</xdr:col>
      <xdr:colOff>69393</xdr:colOff>
      <xdr:row>5</xdr:row>
      <xdr:rowOff>6803</xdr:rowOff>
    </xdr:from>
    <xdr:to>
      <xdr:col>10</xdr:col>
      <xdr:colOff>69393</xdr:colOff>
      <xdr:row>10</xdr:row>
      <xdr:rowOff>111578</xdr:rowOff>
    </xdr:to>
    <xdr:sp macro="" textlink="">
      <xdr:nvSpPr>
        <xdr:cNvPr id="14" name="Rectangle 13">
          <a:extLst>
            <a:ext uri="{FF2B5EF4-FFF2-40B4-BE49-F238E27FC236}">
              <a16:creationId xmlns:a16="http://schemas.microsoft.com/office/drawing/2014/main" id="{9057AEC1-A6C7-57D6-640A-9C27DFC4C45D}"/>
            </a:ext>
          </a:extLst>
        </xdr:cNvPr>
        <xdr:cNvSpPr/>
      </xdr:nvSpPr>
      <xdr:spPr>
        <a:xfrm>
          <a:off x="3131000" y="959303"/>
          <a:ext cx="3061607" cy="10572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503190</xdr:colOff>
      <xdr:row>5</xdr:row>
      <xdr:rowOff>10886</xdr:rowOff>
    </xdr:from>
    <xdr:to>
      <xdr:col>23</xdr:col>
      <xdr:colOff>536392</xdr:colOff>
      <xdr:row>10</xdr:row>
      <xdr:rowOff>115661</xdr:rowOff>
    </xdr:to>
    <xdr:sp macro="" textlink="">
      <xdr:nvSpPr>
        <xdr:cNvPr id="15" name="Rectangle 14">
          <a:extLst>
            <a:ext uri="{FF2B5EF4-FFF2-40B4-BE49-F238E27FC236}">
              <a16:creationId xmlns:a16="http://schemas.microsoft.com/office/drawing/2014/main" id="{63263991-CDB1-43F1-A327-D20A79ACB20A}"/>
            </a:ext>
          </a:extLst>
        </xdr:cNvPr>
        <xdr:cNvSpPr/>
      </xdr:nvSpPr>
      <xdr:spPr>
        <a:xfrm>
          <a:off x="11524976" y="963386"/>
          <a:ext cx="3094809" cy="10572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521153</xdr:colOff>
      <xdr:row>5</xdr:row>
      <xdr:rowOff>2721</xdr:rowOff>
    </xdr:from>
    <xdr:to>
      <xdr:col>16</xdr:col>
      <xdr:colOff>521153</xdr:colOff>
      <xdr:row>10</xdr:row>
      <xdr:rowOff>107496</xdr:rowOff>
    </xdr:to>
    <xdr:sp macro="" textlink="">
      <xdr:nvSpPr>
        <xdr:cNvPr id="16" name="Rectangle 15">
          <a:extLst>
            <a:ext uri="{FF2B5EF4-FFF2-40B4-BE49-F238E27FC236}">
              <a16:creationId xmlns:a16="http://schemas.microsoft.com/office/drawing/2014/main" id="{CF7EFB7A-CBED-4CAD-A3BF-10BDC70A5001}"/>
            </a:ext>
          </a:extLst>
        </xdr:cNvPr>
        <xdr:cNvSpPr/>
      </xdr:nvSpPr>
      <xdr:spPr>
        <a:xfrm>
          <a:off x="7256689" y="955221"/>
          <a:ext cx="3061607" cy="10572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234043</xdr:colOff>
      <xdr:row>11</xdr:row>
      <xdr:rowOff>112939</xdr:rowOff>
    </xdr:from>
    <xdr:to>
      <xdr:col>12</xdr:col>
      <xdr:colOff>136072</xdr:colOff>
      <xdr:row>35</xdr:row>
      <xdr:rowOff>123265</xdr:rowOff>
    </xdr:to>
    <xdr:sp macro="" textlink="">
      <xdr:nvSpPr>
        <xdr:cNvPr id="17" name="Rectangle 16">
          <a:extLst>
            <a:ext uri="{FF2B5EF4-FFF2-40B4-BE49-F238E27FC236}">
              <a16:creationId xmlns:a16="http://schemas.microsoft.com/office/drawing/2014/main" id="{FE6F2148-B28F-FFA0-AE6E-6DEB4A4490A6}"/>
            </a:ext>
          </a:extLst>
        </xdr:cNvPr>
        <xdr:cNvSpPr/>
      </xdr:nvSpPr>
      <xdr:spPr>
        <a:xfrm>
          <a:off x="2654514" y="2208439"/>
          <a:ext cx="4742970" cy="458232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336177</xdr:colOff>
      <xdr:row>12</xdr:row>
      <xdr:rowOff>38100</xdr:rowOff>
    </xdr:from>
    <xdr:to>
      <xdr:col>11</xdr:col>
      <xdr:colOff>590551</xdr:colOff>
      <xdr:row>35</xdr:row>
      <xdr:rowOff>44824</xdr:rowOff>
    </xdr:to>
    <xdr:graphicFrame macro="">
      <xdr:nvGraphicFramePr>
        <xdr:cNvPr id="2" name="Chart 1">
          <a:extLst>
            <a:ext uri="{FF2B5EF4-FFF2-40B4-BE49-F238E27FC236}">
              <a16:creationId xmlns:a16="http://schemas.microsoft.com/office/drawing/2014/main" id="{6AB85553-45B1-4833-B703-7049B0732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193218</xdr:colOff>
      <xdr:row>5</xdr:row>
      <xdr:rowOff>114300</xdr:rowOff>
    </xdr:from>
    <xdr:to>
      <xdr:col>9</xdr:col>
      <xdr:colOff>567414</xdr:colOff>
      <xdr:row>7</xdr:row>
      <xdr:rowOff>104775</xdr:rowOff>
    </xdr:to>
    <xdr:sp macro="" textlink="">
      <xdr:nvSpPr>
        <xdr:cNvPr id="18" name="Rectangle 17">
          <a:extLst>
            <a:ext uri="{FF2B5EF4-FFF2-40B4-BE49-F238E27FC236}">
              <a16:creationId xmlns:a16="http://schemas.microsoft.com/office/drawing/2014/main" id="{F351B17A-CCD3-AEFE-560D-6A4CBA3016FE}"/>
            </a:ext>
          </a:extLst>
        </xdr:cNvPr>
        <xdr:cNvSpPr/>
      </xdr:nvSpPr>
      <xdr:spPr>
        <a:xfrm>
          <a:off x="3254825" y="1066800"/>
          <a:ext cx="2823482"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Total Revenue</a:t>
          </a:r>
        </a:p>
      </xdr:txBody>
    </xdr:sp>
    <xdr:clientData/>
  </xdr:twoCellAnchor>
  <xdr:twoCellAnchor>
    <xdr:from>
      <xdr:col>5</xdr:col>
      <xdr:colOff>183693</xdr:colOff>
      <xdr:row>8</xdr:row>
      <xdr:rowOff>47625</xdr:rowOff>
    </xdr:from>
    <xdr:to>
      <xdr:col>9</xdr:col>
      <xdr:colOff>557889</xdr:colOff>
      <xdr:row>10</xdr:row>
      <xdr:rowOff>38100</xdr:rowOff>
    </xdr:to>
    <xdr:sp macro="" textlink="Section_4_Pivots1!N5">
      <xdr:nvSpPr>
        <xdr:cNvPr id="19" name="Rectangle 18">
          <a:extLst>
            <a:ext uri="{FF2B5EF4-FFF2-40B4-BE49-F238E27FC236}">
              <a16:creationId xmlns:a16="http://schemas.microsoft.com/office/drawing/2014/main" id="{941AB8AA-0825-4386-B2F8-ACE2B51ED6D4}"/>
            </a:ext>
          </a:extLst>
        </xdr:cNvPr>
        <xdr:cNvSpPr/>
      </xdr:nvSpPr>
      <xdr:spPr>
        <a:xfrm>
          <a:off x="3245300" y="1571625"/>
          <a:ext cx="2823482"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566E8D-1D08-44B1-A0B1-3A4A6871B6D3}" type="TxLink">
            <a:rPr lang="en-US" sz="1600" b="1" i="0" u="none" strike="noStrike">
              <a:solidFill>
                <a:srgbClr val="000000"/>
              </a:solidFill>
              <a:latin typeface="Calibri"/>
              <a:ea typeface="Calibri"/>
              <a:cs typeface="Calibri"/>
            </a:rPr>
            <a:pPr algn="ctr"/>
            <a:t>₹ 1,295,430,933.79</a:t>
          </a:fld>
          <a:endParaRPr lang="en-IN" sz="1600" b="1"/>
        </a:p>
      </xdr:txBody>
    </xdr:sp>
    <xdr:clientData/>
  </xdr:twoCellAnchor>
  <xdr:twoCellAnchor>
    <xdr:from>
      <xdr:col>11</xdr:col>
      <xdr:colOff>602796</xdr:colOff>
      <xdr:row>5</xdr:row>
      <xdr:rowOff>107496</xdr:rowOff>
    </xdr:from>
    <xdr:to>
      <xdr:col>16</xdr:col>
      <xdr:colOff>364671</xdr:colOff>
      <xdr:row>7</xdr:row>
      <xdr:rowOff>97971</xdr:rowOff>
    </xdr:to>
    <xdr:sp macro="" textlink="">
      <xdr:nvSpPr>
        <xdr:cNvPr id="20" name="Rectangle 19">
          <a:extLst>
            <a:ext uri="{FF2B5EF4-FFF2-40B4-BE49-F238E27FC236}">
              <a16:creationId xmlns:a16="http://schemas.microsoft.com/office/drawing/2014/main" id="{757E1B96-DBEB-4BF8-AE9D-DC1F102EF393}"/>
            </a:ext>
          </a:extLst>
        </xdr:cNvPr>
        <xdr:cNvSpPr/>
      </xdr:nvSpPr>
      <xdr:spPr>
        <a:xfrm>
          <a:off x="7338332" y="1059996"/>
          <a:ext cx="2823482"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solidFill>
              <a:latin typeface="+mn-lt"/>
              <a:ea typeface="+mn-ea"/>
              <a:cs typeface="+mn-cs"/>
            </a:rPr>
            <a:t>Total Cancelled Order</a:t>
          </a:r>
        </a:p>
      </xdr:txBody>
    </xdr:sp>
    <xdr:clientData/>
  </xdr:twoCellAnchor>
  <xdr:twoCellAnchor>
    <xdr:from>
      <xdr:col>11</xdr:col>
      <xdr:colOff>602796</xdr:colOff>
      <xdr:row>8</xdr:row>
      <xdr:rowOff>12246</xdr:rowOff>
    </xdr:from>
    <xdr:to>
      <xdr:col>16</xdr:col>
      <xdr:colOff>364671</xdr:colOff>
      <xdr:row>10</xdr:row>
      <xdr:rowOff>2721</xdr:rowOff>
    </xdr:to>
    <xdr:sp macro="" textlink="Section_4_Pivots1!N6">
      <xdr:nvSpPr>
        <xdr:cNvPr id="21" name="Rectangle 20">
          <a:extLst>
            <a:ext uri="{FF2B5EF4-FFF2-40B4-BE49-F238E27FC236}">
              <a16:creationId xmlns:a16="http://schemas.microsoft.com/office/drawing/2014/main" id="{CF854C9F-45CD-4BB2-A5C3-747C6F55F9C4}"/>
            </a:ext>
          </a:extLst>
        </xdr:cNvPr>
        <xdr:cNvSpPr/>
      </xdr:nvSpPr>
      <xdr:spPr>
        <a:xfrm>
          <a:off x="7338332" y="1536246"/>
          <a:ext cx="2823482"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D404D90-A823-4A3E-B55C-18EFABC16962}" type="TxLink">
            <a:rPr lang="en-US" sz="1600" b="1" i="0" u="none" strike="noStrike">
              <a:solidFill>
                <a:srgbClr val="000000"/>
              </a:solidFill>
              <a:latin typeface="Calibri"/>
              <a:ea typeface="Calibri"/>
              <a:cs typeface="Calibri"/>
            </a:rPr>
            <a:pPr marL="0" indent="0" algn="ctr"/>
            <a:t>104</a:t>
          </a:fld>
          <a:endParaRPr lang="en-IN" sz="1600" b="1" i="0" u="none" strike="noStrike">
            <a:solidFill>
              <a:srgbClr val="000000"/>
            </a:solidFill>
            <a:latin typeface="Calibri"/>
            <a:ea typeface="Calibri"/>
            <a:cs typeface="Calibri"/>
          </a:endParaRPr>
        </a:p>
      </xdr:txBody>
    </xdr:sp>
    <xdr:clientData/>
  </xdr:twoCellAnchor>
  <xdr:twoCellAnchor>
    <xdr:from>
      <xdr:col>18</xdr:col>
      <xdr:colOff>606599</xdr:colOff>
      <xdr:row>5</xdr:row>
      <xdr:rowOff>96611</xdr:rowOff>
    </xdr:from>
    <xdr:to>
      <xdr:col>23</xdr:col>
      <xdr:colOff>365753</xdr:colOff>
      <xdr:row>7</xdr:row>
      <xdr:rowOff>87086</xdr:rowOff>
    </xdr:to>
    <xdr:sp macro="" textlink="">
      <xdr:nvSpPr>
        <xdr:cNvPr id="22" name="Rectangle 21">
          <a:extLst>
            <a:ext uri="{FF2B5EF4-FFF2-40B4-BE49-F238E27FC236}">
              <a16:creationId xmlns:a16="http://schemas.microsoft.com/office/drawing/2014/main" id="{364566B1-CEBB-4EDC-9D62-2353CD654EF5}"/>
            </a:ext>
          </a:extLst>
        </xdr:cNvPr>
        <xdr:cNvSpPr/>
      </xdr:nvSpPr>
      <xdr:spPr>
        <a:xfrm>
          <a:off x="11628385" y="1049111"/>
          <a:ext cx="2820761"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solidFill>
              <a:latin typeface="+mn-lt"/>
              <a:ea typeface="+mn-ea"/>
              <a:cs typeface="+mn-cs"/>
            </a:rPr>
            <a:t>Top 5 customers Sales</a:t>
          </a:r>
        </a:p>
      </xdr:txBody>
    </xdr:sp>
    <xdr:clientData/>
  </xdr:twoCellAnchor>
  <xdr:twoCellAnchor>
    <xdr:from>
      <xdr:col>18</xdr:col>
      <xdr:colOff>587549</xdr:colOff>
      <xdr:row>7</xdr:row>
      <xdr:rowOff>182336</xdr:rowOff>
    </xdr:from>
    <xdr:to>
      <xdr:col>23</xdr:col>
      <xdr:colOff>346703</xdr:colOff>
      <xdr:row>9</xdr:row>
      <xdr:rowOff>172811</xdr:rowOff>
    </xdr:to>
    <xdr:sp macro="" textlink="Section_4_Pivots1!N7">
      <xdr:nvSpPr>
        <xdr:cNvPr id="23" name="Rectangle 22">
          <a:extLst>
            <a:ext uri="{FF2B5EF4-FFF2-40B4-BE49-F238E27FC236}">
              <a16:creationId xmlns:a16="http://schemas.microsoft.com/office/drawing/2014/main" id="{2A9B673F-B132-4BAF-A73D-C04283651577}"/>
            </a:ext>
          </a:extLst>
        </xdr:cNvPr>
        <xdr:cNvSpPr/>
      </xdr:nvSpPr>
      <xdr:spPr>
        <a:xfrm>
          <a:off x="11609335" y="1515836"/>
          <a:ext cx="2820761"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FE7DC2B-1E10-4FA0-B285-7F709E65FB02}" type="TxLink">
            <a:rPr lang="en-US" sz="1600" b="1" i="0" u="none" strike="noStrike">
              <a:solidFill>
                <a:srgbClr val="000000"/>
              </a:solidFill>
              <a:latin typeface="Calibri"/>
              <a:ea typeface="Calibri"/>
              <a:cs typeface="Calibri"/>
            </a:rPr>
            <a:pPr marL="0" indent="0" algn="ctr"/>
            <a:t>111712090.2</a:t>
          </a:fld>
          <a:endParaRPr lang="en-IN" sz="1600" b="1" i="0" u="none" strike="noStrike">
            <a:solidFill>
              <a:srgbClr val="000000"/>
            </a:solidFill>
            <a:latin typeface="Calibri"/>
            <a:ea typeface="Calibri"/>
            <a:cs typeface="Calibri"/>
          </a:endParaRPr>
        </a:p>
      </xdr:txBody>
    </xdr:sp>
    <xdr:clientData/>
  </xdr:twoCellAnchor>
  <xdr:twoCellAnchor>
    <xdr:from>
      <xdr:col>12</xdr:col>
      <xdr:colOff>307680</xdr:colOff>
      <xdr:row>11</xdr:row>
      <xdr:rowOff>101732</xdr:rowOff>
    </xdr:from>
    <xdr:to>
      <xdr:col>17</xdr:col>
      <xdr:colOff>380999</xdr:colOff>
      <xdr:row>23</xdr:row>
      <xdr:rowOff>78441</xdr:rowOff>
    </xdr:to>
    <xdr:sp macro="" textlink="">
      <xdr:nvSpPr>
        <xdr:cNvPr id="24" name="Rectangle 23">
          <a:extLst>
            <a:ext uri="{FF2B5EF4-FFF2-40B4-BE49-F238E27FC236}">
              <a16:creationId xmlns:a16="http://schemas.microsoft.com/office/drawing/2014/main" id="{DAF9BB4C-B5A2-4BAE-8558-6A32E6F279EF}"/>
            </a:ext>
          </a:extLst>
        </xdr:cNvPr>
        <xdr:cNvSpPr/>
      </xdr:nvSpPr>
      <xdr:spPr>
        <a:xfrm>
          <a:off x="7569092" y="2197232"/>
          <a:ext cx="3098907" cy="226270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364119</xdr:colOff>
      <xdr:row>11</xdr:row>
      <xdr:rowOff>146492</xdr:rowOff>
    </xdr:from>
    <xdr:to>
      <xdr:col>17</xdr:col>
      <xdr:colOff>314393</xdr:colOff>
      <xdr:row>22</xdr:row>
      <xdr:rowOff>175112</xdr:rowOff>
    </xdr:to>
    <xdr:graphicFrame macro="">
      <xdr:nvGraphicFramePr>
        <xdr:cNvPr id="7" name="Chart 6">
          <a:extLst>
            <a:ext uri="{FF2B5EF4-FFF2-40B4-BE49-F238E27FC236}">
              <a16:creationId xmlns:a16="http://schemas.microsoft.com/office/drawing/2014/main" id="{4C517D52-6128-4B38-A6CD-AB82B11A3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258374</xdr:colOff>
      <xdr:row>23</xdr:row>
      <xdr:rowOff>142073</xdr:rowOff>
    </xdr:from>
    <xdr:to>
      <xdr:col>17</xdr:col>
      <xdr:colOff>331693</xdr:colOff>
      <xdr:row>35</xdr:row>
      <xdr:rowOff>118782</xdr:rowOff>
    </xdr:to>
    <xdr:sp macro="" textlink="">
      <xdr:nvSpPr>
        <xdr:cNvPr id="25" name="Rectangle 24">
          <a:extLst>
            <a:ext uri="{FF2B5EF4-FFF2-40B4-BE49-F238E27FC236}">
              <a16:creationId xmlns:a16="http://schemas.microsoft.com/office/drawing/2014/main" id="{60718B56-755A-4AA0-8983-CF201829B7ED}"/>
            </a:ext>
          </a:extLst>
        </xdr:cNvPr>
        <xdr:cNvSpPr/>
      </xdr:nvSpPr>
      <xdr:spPr>
        <a:xfrm>
          <a:off x="7519786" y="4523573"/>
          <a:ext cx="3098907" cy="226270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358587</xdr:colOff>
      <xdr:row>24</xdr:row>
      <xdr:rowOff>30773</xdr:rowOff>
    </xdr:from>
    <xdr:to>
      <xdr:col>17</xdr:col>
      <xdr:colOff>259079</xdr:colOff>
      <xdr:row>35</xdr:row>
      <xdr:rowOff>44824</xdr:rowOff>
    </xdr:to>
    <xdr:graphicFrame macro="">
      <xdr:nvGraphicFramePr>
        <xdr:cNvPr id="4" name="Chart 3">
          <a:extLst>
            <a:ext uri="{FF2B5EF4-FFF2-40B4-BE49-F238E27FC236}">
              <a16:creationId xmlns:a16="http://schemas.microsoft.com/office/drawing/2014/main" id="{77BD08D2-4354-478D-90D1-F07EEC715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6805</xdr:colOff>
      <xdr:row>11</xdr:row>
      <xdr:rowOff>122464</xdr:rowOff>
    </xdr:from>
    <xdr:to>
      <xdr:col>25</xdr:col>
      <xdr:colOff>521155</xdr:colOff>
      <xdr:row>35</xdr:row>
      <xdr:rowOff>132790</xdr:rowOff>
    </xdr:to>
    <xdr:sp macro="" textlink="">
      <xdr:nvSpPr>
        <xdr:cNvPr id="26" name="Rectangle 25">
          <a:extLst>
            <a:ext uri="{FF2B5EF4-FFF2-40B4-BE49-F238E27FC236}">
              <a16:creationId xmlns:a16="http://schemas.microsoft.com/office/drawing/2014/main" id="{A437ADBA-B502-4AAC-ADC3-4E6134633EA5}"/>
            </a:ext>
          </a:extLst>
        </xdr:cNvPr>
        <xdr:cNvSpPr/>
      </xdr:nvSpPr>
      <xdr:spPr>
        <a:xfrm>
          <a:off x="11028591" y="2217964"/>
          <a:ext cx="4800600" cy="458232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95010</xdr:colOff>
      <xdr:row>13</xdr:row>
      <xdr:rowOff>13607</xdr:rowOff>
    </xdr:from>
    <xdr:to>
      <xdr:col>25</xdr:col>
      <xdr:colOff>408213</xdr:colOff>
      <xdr:row>34</xdr:row>
      <xdr:rowOff>95250</xdr:rowOff>
    </xdr:to>
    <xdr:graphicFrame macro="">
      <xdr:nvGraphicFramePr>
        <xdr:cNvPr id="8" name="Chart 7">
          <a:extLst>
            <a:ext uri="{FF2B5EF4-FFF2-40B4-BE49-F238E27FC236}">
              <a16:creationId xmlns:a16="http://schemas.microsoft.com/office/drawing/2014/main" id="{2E1D3B8F-6777-40A0-9203-1B7D8433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6.530548958333" createdVersion="8" refreshedVersion="8" minRefreshableVersion="3" recordCount="2001" xr:uid="{DE8EBDDF-A91B-4A67-8BEC-20312520DCA2}">
  <cacheSource type="worksheet">
    <worksheetSource ref="A1:U1048576" sheet="Section_3_PowerQuery"/>
  </cacheSource>
  <cacheFields count="21">
    <cacheField name="Order ID" numFmtId="0">
      <sharedItems containsBlank="1" count="2001">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m/>
      </sharedItems>
    </cacheField>
    <cacheField name="Customer ID" numFmtId="0">
      <sharedItems containsBlank="1"/>
    </cacheField>
    <cacheField name="First Name" numFmtId="0">
      <sharedItems containsBlank="1" count="466">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Dr."/>
        <s v="Gina"/>
        <s v="Shawna"/>
        <s v="Erica"/>
        <s v="Jamie"/>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Matthew"/>
        <s v="Bridget"/>
        <s v="Miranda"/>
        <s v="Kayla"/>
        <s v="Jerry"/>
        <s v="Tony"/>
        <s v="Tonya"/>
        <s v="Julia"/>
        <s v="Brianna"/>
        <s v="Alexis"/>
        <s v="Tommy"/>
        <s v="Deanna"/>
        <s v="Brandi"/>
        <s v="Linda"/>
        <s v="Gabriela"/>
        <s v="Samantha"/>
        <s v="John"/>
        <s v="Kristen"/>
        <s v="Scott"/>
        <s v="Timothy"/>
        <s v="Lonnie"/>
        <s v="Walter"/>
        <s v="Nicolas"/>
        <s v="Douglas"/>
        <s v="Rebecca"/>
        <s v="Johnathan"/>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Jasmine"/>
        <s v="Danny"/>
        <s v="Ethan"/>
        <s v="Keith"/>
        <s v="Derek"/>
        <s v="Wayne"/>
        <s v="Gregory"/>
        <s v="Alisha"/>
        <s v="Krystal"/>
        <s v="Whitney"/>
        <s v="Nathan"/>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Tammy"/>
        <s v="Kristi"/>
        <s v="Janet"/>
        <s v="Heidi"/>
        <s v="Shelby"/>
        <s v="Charlotte"/>
        <s v="Kaitlyn"/>
        <s v="Bonnie"/>
        <s v="Margaret"/>
        <s v="Katelyn"/>
        <s v="Marissa"/>
        <s v="Mikayla"/>
        <s v="Ricardo"/>
        <s v="Frederick"/>
        <s v="Phyllis"/>
        <s v="Alejandro"/>
        <s v="Allison"/>
        <s v="Anne"/>
        <s v="Calvin"/>
        <s v="Darius"/>
        <s v="Jeanette"/>
        <s v="Roberto"/>
        <s v="Vickie"/>
        <s v="Randall"/>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Kendra"/>
        <s v="Adrienne"/>
        <s v="Catherine"/>
        <s v="Cody"/>
        <s v="Olivia"/>
        <s v="Nathaniel"/>
        <s v="Sally"/>
        <s v="Caitlyn"/>
        <s v="Caitlin"/>
        <s v="Jo"/>
        <s v="Carly"/>
        <s v="Carlos"/>
        <s v="Spencer"/>
        <s v="Carla"/>
        <s v="Maxwell"/>
        <s v="Alexander"/>
        <s v="Colin"/>
        <s v="Jacqueline"/>
        <s v="Ian"/>
        <s v="Jenna"/>
        <s v="Colton"/>
        <s v="Miguel"/>
        <s v="Terry"/>
        <s v="Cameron"/>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m/>
      </sharedItems>
    </cacheField>
    <cacheField name="Last Name" numFmtId="0">
      <sharedItems containsBlank="1"/>
    </cacheField>
    <cacheField name="Region" numFmtId="0">
      <sharedItems containsBlank="1" count="5">
        <s v="East"/>
        <s v="North"/>
        <s v="West"/>
        <s v="South"/>
        <m/>
      </sharedItems>
    </cacheField>
    <cacheField name="State" numFmtId="0">
      <sharedItems containsBlank="1"/>
    </cacheField>
    <cacheField name="City" numFmtId="0">
      <sharedItems containsBlank="1"/>
    </cacheField>
    <cacheField name="Category" numFmtId="0">
      <sharedItems containsBlank="1" count="7">
        <s v="Accessories"/>
        <s v="Electronics"/>
        <s v="Sports"/>
        <s v="Furniture"/>
        <s v="Clothing"/>
        <s v="Appliances"/>
        <m/>
      </sharedItems>
    </cacheField>
    <cacheField name="Product Name" numFmtId="0">
      <sharedItems containsBlank="1" count="31">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m/>
      </sharedItems>
    </cacheField>
    <cacheField name="Quantity" numFmtId="0">
      <sharedItems containsString="0" containsBlank="1" containsNumber="1" containsInteger="1" minValue="1" maxValue="50"/>
    </cacheField>
    <cacheField name="Unit Price" numFmtId="0">
      <sharedItems containsString="0" containsBlank="1" containsNumber="1" minValue="545.51" maxValue="49943.46"/>
    </cacheField>
    <cacheField name="Discount" numFmtId="0">
      <sharedItems containsString="0" containsBlank="1" containsNumber="1" minValue="0" maxValue="20"/>
    </cacheField>
    <cacheField name="Discount %" numFmtId="0">
      <sharedItems containsString="0" containsBlank="1" containsNumber="1" minValue="0" maxValue="0.2"/>
    </cacheField>
    <cacheField name="Discount Amount" numFmtId="0">
      <sharedItems containsString="0" containsBlank="1" containsNumber="1" minValue="0" maxValue="4399.4847225000003"/>
    </cacheField>
    <cacheField name="Total Sales" numFmtId="0">
      <sharedItems containsString="0" containsBlank="1" containsNumber="1" minValue="1259.4502603799999" maxValue="2468871.77678"/>
    </cacheField>
    <cacheField name="High Value Order" numFmtId="0">
      <sharedItems containsBlank="1"/>
    </cacheField>
    <cacheField name="Sales Date" numFmtId="0">
      <sharedItems containsString="0" containsBlank="1" containsNumber="1" containsInteger="1" minValue="1" maxValue="12" count="13">
        <n v="9"/>
        <n v="12"/>
        <n v="7"/>
        <n v="1"/>
        <n v="10"/>
        <n v="4"/>
        <n v="8"/>
        <n v="3"/>
        <n v="2"/>
        <n v="6"/>
        <n v="5"/>
        <n v="11"/>
        <m/>
      </sharedItems>
    </cacheField>
    <cacheField name="Payment Method" numFmtId="0">
      <sharedItems containsBlank="1"/>
    </cacheField>
    <cacheField name="Delivery Status" numFmtId="0">
      <sharedItems containsBlank="1" count="4">
        <s v="Pending"/>
        <s v="Delivered"/>
        <s v="Cancelled"/>
        <m/>
      </sharedItems>
    </cacheField>
    <cacheField name="Delivery Status Check" numFmtId="0">
      <sharedItems containsBlank="1"/>
    </cacheField>
    <cacheField name="Customer Segment" numFmtId="0">
      <sharedItems containsBlank="1"/>
    </cacheField>
  </cacheFields>
  <extLst>
    <ext xmlns:x14="http://schemas.microsoft.com/office/spreadsheetml/2009/9/main" uri="{725AE2AE-9491-48be-B2B4-4EB974FC3084}">
      <x14:pivotCacheDefinition pivotCacheId="17192674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1" refreshedDate="46081.814082523146" createdVersion="5" refreshedVersion="8" minRefreshableVersion="3" recordCount="0" supportSubquery="1" supportAdvancedDrill="1" xr:uid="{1DE82D89-76CF-47D9-9124-7AF34603F9C5}">
  <cacheSource type="external" connectionId="6"/>
  <cacheFields count="3">
    <cacheField name="[Range].[Region].[Region]" caption="Region" numFmtId="0" hierarchy="24" level="1">
      <sharedItems count="4">
        <s v="East"/>
        <s v="North"/>
        <s v="South"/>
        <s v="West"/>
      </sharedItems>
    </cacheField>
    <cacheField name="[Measures].[Total Order Value in Cr.]" caption="Total Order Value in Cr." numFmtId="0" hierarchy="43" level="32767"/>
    <cacheField name="[Measures].[_Total Order Value in Cr. Status]" caption="_Total Order Value in Cr. Status" numFmtId="0" hierarchy="49" level="32767"/>
  </cacheFields>
  <cacheHierarchies count="50">
    <cacheHierarchy uniqueName="[Excel_Advanced_Sales_Dataset_200034].[Order ID]" caption="Order ID" attribute="1" defaultMemberUniqueName="[Excel_Advanced_Sales_Dataset_200034].[Order ID].[All]" allUniqueName="[Excel_Advanced_Sales_Dataset_200034].[Order ID].[All]" dimensionUniqueName="[Excel_Advanced_Sales_Dataset_200034]" displayFolder="" count="0" memberValueDatatype="130" unbalanced="0"/>
    <cacheHierarchy uniqueName="[Excel_Advanced_Sales_Dataset_200034].[Customer ID]" caption="Customer ID" attribute="1" defaultMemberUniqueName="[Excel_Advanced_Sales_Dataset_200034].[Customer ID].[All]" allUniqueName="[Excel_Advanced_Sales_Dataset_200034].[Customer ID].[All]" dimensionUniqueName="[Excel_Advanced_Sales_Dataset_200034]" displayFolder="" count="0" memberValueDatatype="130" unbalanced="0"/>
    <cacheHierarchy uniqueName="[Excel_Advanced_Sales_Dataset_200034].[Customer Name]" caption="Customer Name" attribute="1" defaultMemberUniqueName="[Excel_Advanced_Sales_Dataset_200034].[Customer Name].[All]" allUniqueName="[Excel_Advanced_Sales_Dataset_200034].[Customer Name].[All]" dimensionUniqueName="[Excel_Advanced_Sales_Dataset_200034]" displayFolder="" count="0" memberValueDatatype="130" unbalanced="0"/>
    <cacheHierarchy uniqueName="[Excel_Advanced_Sales_Dataset_200034].[Region]" caption="Region" attribute="1" defaultMemberUniqueName="[Excel_Advanced_Sales_Dataset_200034].[Region].[All]" allUniqueName="[Excel_Advanced_Sales_Dataset_200034].[Region].[All]" dimensionUniqueName="[Excel_Advanced_Sales_Dataset_200034]" displayFolder="" count="0" memberValueDatatype="130" unbalanced="0"/>
    <cacheHierarchy uniqueName="[Excel_Advanced_Sales_Dataset_200034].[State]" caption="State" attribute="1" defaultMemberUniqueName="[Excel_Advanced_Sales_Dataset_200034].[State].[All]" allUniqueName="[Excel_Advanced_Sales_Dataset_200034].[State].[All]" dimensionUniqueName="[Excel_Advanced_Sales_Dataset_200034]" displayFolder="" count="0" memberValueDatatype="130" unbalanced="0"/>
    <cacheHierarchy uniqueName="[Excel_Advanced_Sales_Dataset_200034].[City]" caption="City" attribute="1" defaultMemberUniqueName="[Excel_Advanced_Sales_Dataset_200034].[City].[All]" allUniqueName="[Excel_Advanced_Sales_Dataset_200034].[City].[All]" dimensionUniqueName="[Excel_Advanced_Sales_Dataset_200034]" displayFolder="" count="0" memberValueDatatype="130" unbalanced="0"/>
    <cacheHierarchy uniqueName="[Excel_Advanced_Sales_Dataset_200034].[Category]" caption="Category" attribute="1" defaultMemberUniqueName="[Excel_Advanced_Sales_Dataset_200034].[Category].[All]" allUniqueName="[Excel_Advanced_Sales_Dataset_200034].[Category].[All]" dimensionUniqueName="[Excel_Advanced_Sales_Dataset_200034]" displayFolder="" count="0" memberValueDatatype="130" unbalanced="0"/>
    <cacheHierarchy uniqueName="[Excel_Advanced_Sales_Dataset_200034].[Product Name]" caption="Product Name" attribute="1" defaultMemberUniqueName="[Excel_Advanced_Sales_Dataset_200034].[Product Name].[All]" allUniqueName="[Excel_Advanced_Sales_Dataset_200034].[Product Name].[All]" dimensionUniqueName="[Excel_Advanced_Sales_Dataset_200034]" displayFolder="" count="0" memberValueDatatype="130" unbalanced="0"/>
    <cacheHierarchy uniqueName="[Excel_Advanced_Sales_Dataset_200034].[Quantity]" caption="Quantity" attribute="1" defaultMemberUniqueName="[Excel_Advanced_Sales_Dataset_200034].[Quantity].[All]" allUniqueName="[Excel_Advanced_Sales_Dataset_200034].[Quantity].[All]" dimensionUniqueName="[Excel_Advanced_Sales_Dataset_200034]" displayFolder="" count="0" memberValueDatatype="20" unbalanced="0"/>
    <cacheHierarchy uniqueName="[Excel_Advanced_Sales_Dataset_200034].[Unit Price]" caption="Unit Price" attribute="1" defaultMemberUniqueName="[Excel_Advanced_Sales_Dataset_200034].[Unit Price].[All]" allUniqueName="[Excel_Advanced_Sales_Dataset_200034].[Unit Price].[All]" dimensionUniqueName="[Excel_Advanced_Sales_Dataset_200034]" displayFolder="" count="0" memberValueDatatype="5" unbalanced="0"/>
    <cacheHierarchy uniqueName="[Excel_Advanced_Sales_Dataset_200034].[Discount]" caption="Discount" attribute="1" defaultMemberUniqueName="[Excel_Advanced_Sales_Dataset_200034].[Discount].[All]" allUniqueName="[Excel_Advanced_Sales_Dataset_200034].[Discount].[All]" dimensionUniqueName="[Excel_Advanced_Sales_Dataset_200034]" displayFolder="" count="0" memberValueDatatype="5" unbalanced="0"/>
    <cacheHierarchy uniqueName="[Excel_Advanced_Sales_Dataset_200034].[Discount %]" caption="Discount %" attribute="1" defaultMemberUniqueName="[Excel_Advanced_Sales_Dataset_200034].[Discount %].[All]" allUniqueName="[Excel_Advanced_Sales_Dataset_200034].[Discount %].[All]" dimensionUniqueName="[Excel_Advanced_Sales_Dataset_200034]" displayFolder="" count="0" memberValueDatatype="5" unbalanced="0"/>
    <cacheHierarchy uniqueName="[Excel_Advanced_Sales_Dataset_200034].[Discount Amount]" caption="Discount Amount" attribute="1" defaultMemberUniqueName="[Excel_Advanced_Sales_Dataset_200034].[Discount Amount].[All]" allUniqueName="[Excel_Advanced_Sales_Dataset_200034].[Discount Amount].[All]" dimensionUniqueName="[Excel_Advanced_Sales_Dataset_200034]" displayFolder="" count="0" memberValueDatatype="5" unbalanced="0"/>
    <cacheHierarchy uniqueName="[Excel_Advanced_Sales_Dataset_200034].[Total Sales]" caption="Total Sales" attribute="1" defaultMemberUniqueName="[Excel_Advanced_Sales_Dataset_200034].[Total Sales].[All]" allUniqueName="[Excel_Advanced_Sales_Dataset_200034].[Total Sales].[All]" dimensionUniqueName="[Excel_Advanced_Sales_Dataset_200034]" displayFolder="" count="0" memberValueDatatype="5" unbalanced="0"/>
    <cacheHierarchy uniqueName="[Excel_Advanced_Sales_Dataset_200034].[High Value Order]" caption="High Value Order" attribute="1" defaultMemberUniqueName="[Excel_Advanced_Sales_Dataset_200034].[High Value Order].[All]" allUniqueName="[Excel_Advanced_Sales_Dataset_200034].[High Value Order].[All]" dimensionUniqueName="[Excel_Advanced_Sales_Dataset_200034]" displayFolder="" count="0" memberValueDatatype="130" unbalanced="0"/>
    <cacheHierarchy uniqueName="[Excel_Advanced_Sales_Dataset_200034].[Sales Date]" caption="Sales Date" attribute="1" time="1" defaultMemberUniqueName="[Excel_Advanced_Sales_Dataset_200034].[Sales Date].[All]" allUniqueName="[Excel_Advanced_Sales_Dataset_200034].[Sales Date].[All]" dimensionUniqueName="[Excel_Advanced_Sales_Dataset_200034]" displayFolder="" count="0" memberValueDatatype="7" unbalanced="0"/>
    <cacheHierarchy uniqueName="[Excel_Advanced_Sales_Dataset_200034].[Payment Method]" caption="Payment Method" attribute="1" defaultMemberUniqueName="[Excel_Advanced_Sales_Dataset_200034].[Payment Method].[All]" allUniqueName="[Excel_Advanced_Sales_Dataset_200034].[Payment Method].[All]" dimensionUniqueName="[Excel_Advanced_Sales_Dataset_200034]" displayFolder="" count="0" memberValueDatatype="130" unbalanced="0"/>
    <cacheHierarchy uniqueName="[Excel_Advanced_Sales_Dataset_200034].[Delivery Status]" caption="Delivery Status" attribute="1" defaultMemberUniqueName="[Excel_Advanced_Sales_Dataset_200034].[Delivery Status].[All]" allUniqueName="[Excel_Advanced_Sales_Dataset_200034].[Delivery Status].[All]" dimensionUniqueName="[Excel_Advanced_Sales_Dataset_200034]" displayFolder="" count="0" memberValueDatatype="130" unbalanced="0"/>
    <cacheHierarchy uniqueName="[Excel_Advanced_Sales_Dataset_200034].[Delivery Status Check]" caption="Delivery Status Check" attribute="1" defaultMemberUniqueName="[Excel_Advanced_Sales_Dataset_200034].[Delivery Status Check].[All]" allUniqueName="[Excel_Advanced_Sales_Dataset_200034].[Delivery Status Check].[All]" dimensionUniqueName="[Excel_Advanced_Sales_Dataset_200034]" displayFolder="" count="0" memberValueDatatype="130" unbalanced="0"/>
    <cacheHierarchy uniqueName="[Excel_Advanced_Sales_Dataset_200034].[Customer Segment]" caption="Customer Segment" attribute="1" defaultMemberUniqueName="[Excel_Advanced_Sales_Dataset_200034].[Customer Segment].[All]" allUniqueName="[Excel_Advanced_Sales_Dataset_200034].[Customer Segment].[All]" dimensionUniqueName="[Excel_Advanced_Sales_Dataset_200034]"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Amount]" caption="Discount Amount" attribute="1" defaultMemberUniqueName="[Range].[Discount Amount].[All]" allUniqueName="[Range].[Discount Amount].[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High Value Order]" caption="High Value Order" attribute="1" defaultMemberUniqueName="[Range].[High Value Order].[All]" allUniqueName="[Range].[High Value Order].[All]" dimensionUniqueName="[Range]" displayFolder="" count="0" memberValueDatatype="130" unbalanced="0"/>
    <cacheHierarchy uniqueName="[Range].[Sales Date]" caption="Sales Date" attribute="1" defaultMemberUniqueName="[Range].[Sales Date].[All]" allUniqueName="[Range].[Sales Date].[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Delivery Status Check]" caption="Delivery Status Check" attribute="1" defaultMemberUniqueName="[Range].[Delivery Status Check].[All]" allUniqueName="[Range].[Delivery Status Check].[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Sum of Total Sales]" caption="Sum of Total Sales" measure="1" displayFolder="" measureGroup="Excel_Advanced_Sales_Dataset_200034" count="0">
      <extLst>
        <ext xmlns:x15="http://schemas.microsoft.com/office/spreadsheetml/2010/11/main" uri="{B97F6D7D-B522-45F9-BDA1-12C45D357490}">
          <x15:cacheHierarchy aggregatedColumn="13"/>
        </ext>
      </extLst>
    </cacheHierarchy>
    <cacheHierarchy uniqueName="[Measures].[High Value Orders Count]" caption="High Value Orders Count" measure="1" displayFolder="" measureGroup="Range" count="0"/>
    <cacheHierarchy uniqueName="[Measures].[Total Order Value in Cr.]" caption="Total Order Value in Cr." measure="1" displayFolder="" measureGroup="Range" count="0" oneField="1">
      <fieldsUsage count="1">
        <fieldUsage x="1"/>
      </fieldsUsage>
    </cacheHierarchy>
    <cacheHierarchy uniqueName="[Measures].[__XL_Count Range]" caption="__XL_Count Range" measure="1" displayFolder="" measureGroup="Range" count="0" hidden="1"/>
    <cacheHierarchy uniqueName="[Measures].[__XL_Count Excel_Advanced_Sales_Dataset_200034]" caption="__XL_Count Excel_Advanced_Sales_Dataset_200034" measure="1" displayFolder="" measureGroup="Excel_Advanced_Sales_Dataset_200034" count="0" hidden="1"/>
    <cacheHierarchy uniqueName="[Measures].[__No measures defined]" caption="__No measures defined" measure="1" displayFolder="" count="0" hidden="1"/>
    <cacheHierarchy uniqueName="[Measures].[Total Revenue]" caption="Total Revenue" measure="1" displayFolder="" measureGroup="Range" count="0" hidden="1"/>
    <cacheHierarchy uniqueName="[Measures].[_Total Order Value in Cr. Goal]" caption="_Total Order Value in Cr. Goal" measure="1" displayFolder="" measureGroup="Range" count="0" hidden="1"/>
    <cacheHierarchy uniqueName="[Measures].[_Total Order Value in Cr. Status]" caption="_Total Order Value in Cr. Status" measure="1" iconSet="11" displayFolder="" measureGroup="Range" count="0" oneField="1" hidden="1">
      <fieldsUsage count="1">
        <fieldUsage x="2"/>
      </fieldsUsage>
    </cacheHierarchy>
  </cacheHierarchies>
  <kpis count="1">
    <kpi uniqueName="Total Order Value in Cr." caption="Total Order Value in Cr." displayFolder="" measureGroup="Range" parent="" value="[Measures].[Total Order Value in Cr.]" goal="[Measures].[_Total Order Value in Cr. Goal]" status="[Measures].[_Total Order Value in Cr. Status]" trend="" weight=""/>
  </kpis>
  <dimensions count="3">
    <dimension name="Excel_Advanced_Sales_Dataset_200034" uniqueName="[Excel_Advanced_Sales_Dataset_200034]" caption="Excel_Advanced_Sales_Dataset_200034"/>
    <dimension measure="1" name="Measures" uniqueName="[Measures]" caption="Measures"/>
    <dimension name="Range" uniqueName="[Range]" caption="Range"/>
  </dimensions>
  <measureGroups count="2">
    <measureGroup name="Excel_Advanced_Sales_Dataset_200034" caption="Excel_Advanced_Sales_Dataset_200034"/>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C275"/>
    <x v="0"/>
    <s v="Cook"/>
    <x v="0"/>
    <s v="Jharkhand"/>
    <s v="Jamshedpur"/>
    <x v="0"/>
    <x v="0"/>
    <n v="31"/>
    <n v="15319.18"/>
    <n v="8.31"/>
    <n v="8.3100000000000007E-2"/>
    <n v="394.63739598000006"/>
    <n v="474499.94260402001"/>
    <s v="Yes"/>
    <x v="0"/>
    <s v="Debit Card"/>
    <x v="0"/>
    <s v="Follow-Up"/>
    <s v="Home Office"/>
  </r>
  <r>
    <x v="1"/>
    <s v="C328"/>
    <x v="1"/>
    <s v="Jones"/>
    <x v="1"/>
    <s v="Uttar Pradesh"/>
    <s v="Noida"/>
    <x v="1"/>
    <x v="1"/>
    <n v="3"/>
    <n v="11431.37"/>
    <n v="9.5"/>
    <n v="9.5000000000000001E-2"/>
    <n v="32.579404500000003"/>
    <n v="34261.5305955"/>
    <s v="No"/>
    <x v="1"/>
    <s v="Debit Card"/>
    <x v="1"/>
    <s v="OK"/>
    <s v="Corporate"/>
  </r>
  <r>
    <x v="2"/>
    <s v="C345"/>
    <x v="2"/>
    <s v="Snyder"/>
    <x v="2"/>
    <s v="Rajasthan"/>
    <s v="Jaipur"/>
    <x v="2"/>
    <x v="2"/>
    <n v="34"/>
    <n v="2489.44"/>
    <n v="0.76"/>
    <n v="7.6E-3"/>
    <n v="6.4327129599999999"/>
    <n v="84634.527287040008"/>
    <s v="Yes"/>
    <x v="0"/>
    <s v="UPI"/>
    <x v="1"/>
    <s v="OK"/>
    <s v="Corporate"/>
  </r>
  <r>
    <x v="3"/>
    <s v="C014"/>
    <x v="3"/>
    <s v="Crawford"/>
    <x v="2"/>
    <s v="Gujarat"/>
    <s v="Vadodara"/>
    <x v="3"/>
    <x v="3"/>
    <n v="43"/>
    <n v="24340.87"/>
    <n v="18.260000000000002"/>
    <n v="0.18260000000000001"/>
    <n v="1911.1964306599998"/>
    <n v="1044746.2135693399"/>
    <s v="Yes"/>
    <x v="2"/>
    <s v="Debit Card"/>
    <x v="1"/>
    <s v="OK"/>
    <s v="Consumer"/>
  </r>
  <r>
    <x v="4"/>
    <s v="C268"/>
    <x v="4"/>
    <s v="Bishop"/>
    <x v="2"/>
    <s v="Gujarat"/>
    <s v="Vadodara"/>
    <x v="1"/>
    <x v="4"/>
    <n v="44"/>
    <n v="21114.57"/>
    <n v="4.57"/>
    <n v="4.5700000000000005E-2"/>
    <n v="424.57177356"/>
    <n v="928616.50822643994"/>
    <s v="Yes"/>
    <x v="3"/>
    <s v="Cash"/>
    <x v="2"/>
    <s v="OK"/>
    <s v="Consumer"/>
  </r>
  <r>
    <x v="5"/>
    <s v="C188"/>
    <x v="5"/>
    <s v="Burton"/>
    <x v="3"/>
    <s v="Andhra Pradesh"/>
    <s v="Visakhapatnam"/>
    <x v="4"/>
    <x v="5"/>
    <n v="46"/>
    <n v="40747.51"/>
    <n v="2.04"/>
    <n v="2.0400000000000001E-2"/>
    <n v="382.37463384000012"/>
    <n v="1874003.0853661601"/>
    <s v="Yes"/>
    <x v="4"/>
    <s v="Net Banking"/>
    <x v="1"/>
    <s v="OK"/>
    <s v="Home Office"/>
  </r>
  <r>
    <x v="6"/>
    <s v="C305"/>
    <x v="6"/>
    <s v="Harper"/>
    <x v="0"/>
    <s v="Odisha"/>
    <s v="Cuttack"/>
    <x v="2"/>
    <x v="6"/>
    <n v="40"/>
    <n v="3400.94"/>
    <n v="7.76"/>
    <n v="7.7600000000000002E-2"/>
    <n v="105.56517760000001"/>
    <n v="135932.03482240002"/>
    <s v="Yes"/>
    <x v="4"/>
    <s v="Cash"/>
    <x v="0"/>
    <s v="Follow-Up"/>
    <s v="Corporate"/>
  </r>
  <r>
    <x v="7"/>
    <s v="C398"/>
    <x v="7"/>
    <s v="Wells"/>
    <x v="3"/>
    <s v="Karnataka"/>
    <s v="Mangalore"/>
    <x v="1"/>
    <x v="7"/>
    <n v="1"/>
    <n v="2922.33"/>
    <n v="7.5"/>
    <n v="7.4999999999999997E-2"/>
    <n v="2.1917475"/>
    <n v="2920.1382524999999"/>
    <s v="No"/>
    <x v="5"/>
    <s v="Debit Card"/>
    <x v="1"/>
    <s v="OK"/>
    <s v="Consumer"/>
  </r>
  <r>
    <x v="8"/>
    <s v="C125"/>
    <x v="5"/>
    <s v="Martin"/>
    <x v="0"/>
    <s v="Bihar"/>
    <s v="Gaya"/>
    <x v="1"/>
    <x v="7"/>
    <n v="19"/>
    <n v="47218.26"/>
    <n v="4.84"/>
    <n v="4.8399999999999999E-2"/>
    <n v="434.21911896000006"/>
    <n v="896712.72088104009"/>
    <s v="Yes"/>
    <x v="3"/>
    <s v="Cash"/>
    <x v="1"/>
    <s v="OK"/>
    <s v="Consumer"/>
  </r>
  <r>
    <x v="9"/>
    <s v="C010"/>
    <x v="8"/>
    <s v="Ward"/>
    <x v="2"/>
    <s v="Maharashtra"/>
    <s v="Nagpur"/>
    <x v="1"/>
    <x v="1"/>
    <n v="30"/>
    <n v="24319.16"/>
    <n v="2.96"/>
    <n v="2.9600000000000001E-2"/>
    <n v="215.95414080000003"/>
    <n v="729358.8458592"/>
    <s v="Yes"/>
    <x v="6"/>
    <s v="Debit Card"/>
    <x v="1"/>
    <s v="OK"/>
    <s v="Home Office"/>
  </r>
  <r>
    <x v="10"/>
    <s v="C146"/>
    <x v="9"/>
    <s v="Campbell"/>
    <x v="1"/>
    <s v="Uttar Pradesh"/>
    <s v="Lucknow"/>
    <x v="3"/>
    <x v="3"/>
    <n v="29"/>
    <n v="31198.6"/>
    <n v="10.31"/>
    <n v="0.10310000000000001"/>
    <n v="932.80694140000003"/>
    <n v="903826.59305859986"/>
    <s v="Yes"/>
    <x v="7"/>
    <s v="Net Banking"/>
    <x v="1"/>
    <s v="OK"/>
    <s v="Corporate"/>
  </r>
  <r>
    <x v="11"/>
    <s v="C068"/>
    <x v="10"/>
    <s v="Patel"/>
    <x v="2"/>
    <s v="Maharashtra"/>
    <s v="Nagpur"/>
    <x v="0"/>
    <x v="8"/>
    <n v="25"/>
    <n v="9814.2000000000007"/>
    <n v="0.98"/>
    <n v="9.7999999999999997E-3"/>
    <n v="24.044790000000003"/>
    <n v="245330.95521000001"/>
    <s v="Yes"/>
    <x v="5"/>
    <s v="Net Banking"/>
    <x v="1"/>
    <s v="OK"/>
    <s v="Home Office"/>
  </r>
  <r>
    <x v="12"/>
    <s v="C349"/>
    <x v="11"/>
    <s v="Jones"/>
    <x v="2"/>
    <s v="Rajasthan"/>
    <s v="Jodhpur"/>
    <x v="2"/>
    <x v="6"/>
    <n v="29"/>
    <n v="42344.08"/>
    <n v="18.47"/>
    <n v="0.18469999999999998"/>
    <n v="2268.0759570399996"/>
    <n v="1225710.24404296"/>
    <s v="Yes"/>
    <x v="6"/>
    <s v="Cash"/>
    <x v="1"/>
    <s v="OK"/>
    <s v="Home Office"/>
  </r>
  <r>
    <x v="13"/>
    <s v="C146"/>
    <x v="12"/>
    <s v="Benson"/>
    <x v="3"/>
    <s v="Karnataka"/>
    <s v="Mangalore"/>
    <x v="3"/>
    <x v="9"/>
    <n v="37"/>
    <n v="16330.84"/>
    <n v="3.24"/>
    <n v="3.2400000000000005E-2"/>
    <n v="195.77410992"/>
    <n v="604045.30589007994"/>
    <s v="Yes"/>
    <x v="8"/>
    <s v="Debit Card"/>
    <x v="1"/>
    <s v="OK"/>
    <s v="Corporate"/>
  </r>
  <r>
    <x v="14"/>
    <s v="C153"/>
    <x v="13"/>
    <s v="Henderson"/>
    <x v="2"/>
    <s v="Goa"/>
    <s v="Margao"/>
    <x v="5"/>
    <x v="10"/>
    <n v="8"/>
    <n v="28232.05"/>
    <n v="1.93"/>
    <n v="1.9299999999999998E-2"/>
    <n v="43.59028519999999"/>
    <n v="225812.80971479998"/>
    <s v="Yes"/>
    <x v="0"/>
    <s v="Credit Card"/>
    <x v="1"/>
    <s v="OK"/>
    <s v="Consumer"/>
  </r>
  <r>
    <x v="15"/>
    <s v="C387"/>
    <x v="14"/>
    <s v="Haynes"/>
    <x v="1"/>
    <s v="Haryana"/>
    <s v="Faridabad"/>
    <x v="1"/>
    <x v="11"/>
    <n v="6"/>
    <n v="46998.97"/>
    <n v="16.63"/>
    <n v="0.1663"/>
    <n v="468.95572266000005"/>
    <n v="281524.86427734001"/>
    <s v="Yes"/>
    <x v="1"/>
    <s v="Net Banking"/>
    <x v="1"/>
    <s v="OK"/>
    <s v="Home Office"/>
  </r>
  <r>
    <x v="16"/>
    <s v="C166"/>
    <x v="15"/>
    <s v="Herrera"/>
    <x v="2"/>
    <s v="Rajasthan"/>
    <s v="Jodhpur"/>
    <x v="5"/>
    <x v="10"/>
    <n v="20"/>
    <n v="37689.68"/>
    <n v="17.57"/>
    <n v="0.1757"/>
    <n v="1324.4153552"/>
    <n v="752469.18464480003"/>
    <s v="Yes"/>
    <x v="9"/>
    <s v="Credit Card"/>
    <x v="1"/>
    <s v="OK"/>
    <s v="Home Office"/>
  </r>
  <r>
    <x v="17"/>
    <s v="C209"/>
    <x v="16"/>
    <s v="White"/>
    <x v="2"/>
    <s v="Rajasthan"/>
    <s v="Udaipur"/>
    <x v="1"/>
    <x v="12"/>
    <n v="36"/>
    <n v="11025.42"/>
    <n v="11.13"/>
    <n v="0.11130000000000001"/>
    <n v="441.76652855999998"/>
    <n v="396473.35347143997"/>
    <s v="Yes"/>
    <x v="3"/>
    <s v="UPI"/>
    <x v="1"/>
    <s v="OK"/>
    <s v="Home Office"/>
  </r>
  <r>
    <x v="18"/>
    <s v="C451"/>
    <x v="17"/>
    <s v="Lopez"/>
    <x v="1"/>
    <s v="Punjab"/>
    <s v="Ludhiana"/>
    <x v="4"/>
    <x v="13"/>
    <n v="28"/>
    <n v="46288.07"/>
    <n v="15.03"/>
    <n v="0.15029999999999999"/>
    <n v="1947.9871378799999"/>
    <n v="1294117.97286212"/>
    <s v="Yes"/>
    <x v="0"/>
    <s v="Debit Card"/>
    <x v="1"/>
    <s v="OK"/>
    <s v="Consumer"/>
  </r>
  <r>
    <x v="19"/>
    <s v="C074"/>
    <x v="18"/>
    <s v="Roth"/>
    <x v="2"/>
    <s v="Rajasthan"/>
    <s v="Udaipur"/>
    <x v="0"/>
    <x v="8"/>
    <n v="40"/>
    <n v="16457.21"/>
    <n v="18.53"/>
    <n v="0.18530000000000002"/>
    <n v="1219.8084051999999"/>
    <n v="657068.59159479989"/>
    <s v="Yes"/>
    <x v="5"/>
    <s v="Debit Card"/>
    <x v="1"/>
    <s v="OK"/>
    <s v="Home Office"/>
  </r>
  <r>
    <x v="20"/>
    <s v="C119"/>
    <x v="19"/>
    <s v="Wilson"/>
    <x v="1"/>
    <s v="Haryana"/>
    <s v="Faridabad"/>
    <x v="2"/>
    <x v="14"/>
    <n v="45"/>
    <n v="31466.85"/>
    <n v="0.17"/>
    <n v="1.7000000000000001E-3"/>
    <n v="24.072140250000004"/>
    <n v="1415984.1778597501"/>
    <s v="Yes"/>
    <x v="2"/>
    <s v="Credit Card"/>
    <x v="1"/>
    <s v="OK"/>
    <s v="Home Office"/>
  </r>
  <r>
    <x v="21"/>
    <s v="C370"/>
    <x v="20"/>
    <s v="Collins"/>
    <x v="3"/>
    <s v="Tamil Nadu"/>
    <s v="Chennai"/>
    <x v="3"/>
    <x v="15"/>
    <n v="30"/>
    <n v="4659.95"/>
    <n v="17.72"/>
    <n v="0.1772"/>
    <n v="247.72294199999999"/>
    <n v="139550.77705800001"/>
    <s v="Yes"/>
    <x v="0"/>
    <s v="Cash"/>
    <x v="0"/>
    <s v="Follow-Up"/>
    <s v="Home Office"/>
  </r>
  <r>
    <x v="22"/>
    <s v="C017"/>
    <x v="21"/>
    <s v="Casey Parker PhD"/>
    <x v="0"/>
    <s v="Jharkhand"/>
    <s v="Jamshedpur"/>
    <x v="2"/>
    <x v="6"/>
    <n v="9"/>
    <n v="43862.99"/>
    <n v="5.73"/>
    <n v="5.7300000000000004E-2"/>
    <n v="226.20143942999999"/>
    <n v="394540.70856056997"/>
    <s v="Yes"/>
    <x v="10"/>
    <s v="Net Banking"/>
    <x v="0"/>
    <s v="Follow-Up"/>
    <s v="Corporate"/>
  </r>
  <r>
    <x v="23"/>
    <s v="C202"/>
    <x v="22"/>
    <s v="Bond"/>
    <x v="0"/>
    <s v="West Bengal"/>
    <s v="Kolkata"/>
    <x v="4"/>
    <x v="16"/>
    <n v="44"/>
    <n v="18856.939999999999"/>
    <n v="3.72"/>
    <n v="3.7200000000000004E-2"/>
    <n v="308.65039392"/>
    <n v="829396.70960607997"/>
    <s v="Yes"/>
    <x v="5"/>
    <s v="Cash"/>
    <x v="1"/>
    <s v="OK"/>
    <s v="Home Office"/>
  </r>
  <r>
    <x v="24"/>
    <s v="C034"/>
    <x v="23"/>
    <s v="Torres"/>
    <x v="0"/>
    <s v="Bihar"/>
    <s v="Bhagalpur"/>
    <x v="3"/>
    <x v="9"/>
    <n v="16"/>
    <n v="37065.410000000003"/>
    <n v="2.74"/>
    <n v="2.7400000000000001E-2"/>
    <n v="162.49475744"/>
    <n v="592884.06524256"/>
    <s v="Yes"/>
    <x v="2"/>
    <s v="Debit Card"/>
    <x v="1"/>
    <s v="OK"/>
    <s v="Home Office"/>
  </r>
  <r>
    <x v="25"/>
    <s v="C295"/>
    <x v="24"/>
    <s v="Macdonald"/>
    <x v="1"/>
    <s v="Punjab"/>
    <s v="Patiala"/>
    <x v="1"/>
    <x v="11"/>
    <n v="30"/>
    <n v="18828.88"/>
    <n v="19.48"/>
    <n v="0.1948"/>
    <n v="1100.3597471999999"/>
    <n v="563766.04025279998"/>
    <s v="Yes"/>
    <x v="1"/>
    <s v="Net Banking"/>
    <x v="0"/>
    <s v="Follow-Up"/>
    <s v="Corporate"/>
  </r>
  <r>
    <x v="26"/>
    <s v="C228"/>
    <x v="3"/>
    <s v="Morse"/>
    <x v="0"/>
    <s v="Odisha"/>
    <s v="Cuttack"/>
    <x v="3"/>
    <x v="17"/>
    <n v="36"/>
    <n v="21846.240000000002"/>
    <n v="10.039999999999999"/>
    <n v="0.10039999999999999"/>
    <n v="789.61049856"/>
    <n v="785675.02950144"/>
    <s v="Yes"/>
    <x v="3"/>
    <s v="Debit Card"/>
    <x v="1"/>
    <s v="OK"/>
    <s v="Corporate"/>
  </r>
  <r>
    <x v="27"/>
    <s v="C117"/>
    <x v="25"/>
    <s v="Coleman"/>
    <x v="0"/>
    <s v="Odisha"/>
    <s v="Bhubaneswar"/>
    <x v="0"/>
    <x v="18"/>
    <n v="7"/>
    <n v="3612.55"/>
    <n v="2.57"/>
    <n v="2.5699999999999997E-2"/>
    <n v="6.4989774499999999"/>
    <n v="25281.351022550003"/>
    <s v="No"/>
    <x v="9"/>
    <s v="Debit Card"/>
    <x v="1"/>
    <s v="OK"/>
    <s v="Home Office"/>
  </r>
  <r>
    <x v="28"/>
    <s v="C350"/>
    <x v="26"/>
    <s v="Kelly"/>
    <x v="0"/>
    <s v="Jharkhand"/>
    <s v="Dhanbad"/>
    <x v="5"/>
    <x v="10"/>
    <n v="24"/>
    <n v="46841.96"/>
    <n v="13.86"/>
    <n v="0.1386"/>
    <n v="1558.1509574400002"/>
    <n v="1122648.88904256"/>
    <s v="Yes"/>
    <x v="10"/>
    <s v="Credit Card"/>
    <x v="1"/>
    <s v="OK"/>
    <s v="Corporate"/>
  </r>
  <r>
    <x v="29"/>
    <s v="C302"/>
    <x v="27"/>
    <s v="Garcia"/>
    <x v="0"/>
    <s v="Jharkhand"/>
    <s v="Dhanbad"/>
    <x v="0"/>
    <x v="19"/>
    <n v="22"/>
    <n v="48034.92"/>
    <n v="6.21"/>
    <n v="6.2100000000000002E-2"/>
    <n v="656.25307704000011"/>
    <n v="1056111.98692296"/>
    <s v="Yes"/>
    <x v="11"/>
    <s v="Debit Card"/>
    <x v="2"/>
    <s v="OK"/>
    <s v="Home Office"/>
  </r>
  <r>
    <x v="30"/>
    <s v="C327"/>
    <x v="28"/>
    <s v="Claudia Nelson"/>
    <x v="3"/>
    <s v="Andhra Pradesh"/>
    <s v="Guntur"/>
    <x v="5"/>
    <x v="20"/>
    <n v="13"/>
    <n v="25549.98"/>
    <n v="18.12"/>
    <n v="0.1812"/>
    <n v="601.85532888"/>
    <n v="331547.88467111997"/>
    <s v="Yes"/>
    <x v="10"/>
    <s v="Cash"/>
    <x v="1"/>
    <s v="OK"/>
    <s v="Home Office"/>
  </r>
  <r>
    <x v="31"/>
    <s v="C382"/>
    <x v="29"/>
    <s v="Bowen"/>
    <x v="3"/>
    <s v="Tamil Nadu"/>
    <s v="Coimbatore"/>
    <x v="3"/>
    <x v="21"/>
    <n v="32"/>
    <n v="14169.43"/>
    <n v="12.31"/>
    <n v="0.1231"/>
    <n v="558.16218656000001"/>
    <n v="452863.59781344002"/>
    <s v="Yes"/>
    <x v="6"/>
    <s v="Debit Card"/>
    <x v="1"/>
    <s v="OK"/>
    <s v="Consumer"/>
  </r>
  <r>
    <x v="32"/>
    <s v="C075"/>
    <x v="30"/>
    <s v="Gonzalez"/>
    <x v="1"/>
    <s v="Punjab"/>
    <s v="Amritsar"/>
    <x v="2"/>
    <x v="14"/>
    <n v="8"/>
    <n v="33273.040000000001"/>
    <n v="1.98"/>
    <n v="1.9799999999999998E-2"/>
    <n v="52.704495360000003"/>
    <n v="266131.61550463998"/>
    <s v="Yes"/>
    <x v="3"/>
    <s v="UPI"/>
    <x v="1"/>
    <s v="OK"/>
    <s v="Corporate"/>
  </r>
  <r>
    <x v="33"/>
    <s v="C142"/>
    <x v="21"/>
    <s v="Mark Pearson"/>
    <x v="1"/>
    <s v="Delhi"/>
    <s v="New Delhi"/>
    <x v="4"/>
    <x v="22"/>
    <n v="15"/>
    <n v="36627.269999999997"/>
    <n v="9.83"/>
    <n v="9.8299999999999998E-2"/>
    <n v="540.06909614999995"/>
    <n v="548868.98090384994"/>
    <s v="Yes"/>
    <x v="0"/>
    <s v="Credit Card"/>
    <x v="1"/>
    <s v="OK"/>
    <s v="Consumer"/>
  </r>
  <r>
    <x v="34"/>
    <s v="C463"/>
    <x v="31"/>
    <s v="Diaz"/>
    <x v="1"/>
    <s v="Punjab"/>
    <s v="Patiala"/>
    <x v="3"/>
    <x v="15"/>
    <n v="43"/>
    <n v="34094.550000000003"/>
    <n v="3.33"/>
    <n v="3.3300000000000003E-2"/>
    <n v="488.19986145000007"/>
    <n v="1465577.4501385503"/>
    <s v="Yes"/>
    <x v="6"/>
    <s v="Cash"/>
    <x v="1"/>
    <s v="OK"/>
    <s v="Corporate"/>
  </r>
  <r>
    <x v="35"/>
    <s v="C353"/>
    <x v="32"/>
    <s v="Thomas"/>
    <x v="3"/>
    <s v="Tamil Nadu"/>
    <s v="Chennai"/>
    <x v="5"/>
    <x v="10"/>
    <n v="30"/>
    <n v="45987.19"/>
    <n v="5.22"/>
    <n v="5.2199999999999996E-2"/>
    <n v="720.15939540000011"/>
    <n v="1378895.5406046002"/>
    <s v="Yes"/>
    <x v="10"/>
    <s v="Credit Card"/>
    <x v="1"/>
    <s v="OK"/>
    <s v="Home Office"/>
  </r>
  <r>
    <x v="36"/>
    <s v="C368"/>
    <x v="33"/>
    <s v="Young"/>
    <x v="1"/>
    <s v="Haryana"/>
    <s v="Faridabad"/>
    <x v="2"/>
    <x v="6"/>
    <n v="36"/>
    <n v="12378.55"/>
    <n v="18.21"/>
    <n v="0.18210000000000001"/>
    <n v="811.48822380000001"/>
    <n v="444816.31177619996"/>
    <s v="Yes"/>
    <x v="3"/>
    <s v="Credit Card"/>
    <x v="1"/>
    <s v="OK"/>
    <s v="Corporate"/>
  </r>
  <r>
    <x v="37"/>
    <s v="C402"/>
    <x v="34"/>
    <s v="Smith"/>
    <x v="1"/>
    <s v="Punjab"/>
    <s v="Patiala"/>
    <x v="4"/>
    <x v="22"/>
    <n v="1"/>
    <n v="47188.85"/>
    <n v="15.42"/>
    <n v="0.1542"/>
    <n v="72.765206699999993"/>
    <n v="47116.084793299997"/>
    <s v="No"/>
    <x v="5"/>
    <s v="Debit Card"/>
    <x v="1"/>
    <s v="OK"/>
    <s v="Consumer"/>
  </r>
  <r>
    <x v="38"/>
    <s v="C140"/>
    <x v="35"/>
    <s v="Mitchell"/>
    <x v="3"/>
    <s v="Tamil Nadu"/>
    <s v="Madurai"/>
    <x v="0"/>
    <x v="23"/>
    <n v="27"/>
    <n v="21030.42"/>
    <n v="7.93"/>
    <n v="7.9299999999999995E-2"/>
    <n v="450.28232262"/>
    <n v="567371.05767737993"/>
    <s v="Yes"/>
    <x v="1"/>
    <s v="Credit Card"/>
    <x v="1"/>
    <s v="OK"/>
    <s v="Home Office"/>
  </r>
  <r>
    <x v="39"/>
    <s v="C354"/>
    <x v="36"/>
    <s v="Keith"/>
    <x v="1"/>
    <s v="Delhi"/>
    <s v="New Delhi"/>
    <x v="0"/>
    <x v="0"/>
    <n v="2"/>
    <n v="4308.7"/>
    <n v="14.16"/>
    <n v="0.1416"/>
    <n v="12.202238399999999"/>
    <n v="8605.1977616000004"/>
    <s v="No"/>
    <x v="5"/>
    <s v="Credit Card"/>
    <x v="1"/>
    <s v="OK"/>
    <s v="Home Office"/>
  </r>
  <r>
    <x v="40"/>
    <s v="C106"/>
    <x v="37"/>
    <s v="Curry"/>
    <x v="0"/>
    <s v="Odisha"/>
    <s v="Rourkela"/>
    <x v="0"/>
    <x v="8"/>
    <n v="6"/>
    <n v="46343.98"/>
    <n v="15.29"/>
    <n v="0.15289999999999998"/>
    <n v="425.15967251999996"/>
    <n v="277638.72032748"/>
    <s v="Yes"/>
    <x v="6"/>
    <s v="UPI"/>
    <x v="0"/>
    <s v="Follow-Up"/>
    <s v="Corporate"/>
  </r>
  <r>
    <x v="41"/>
    <s v="C455"/>
    <x v="5"/>
    <s v="Parsons"/>
    <x v="3"/>
    <s v="Karnataka"/>
    <s v="Mangalore"/>
    <x v="2"/>
    <x v="6"/>
    <n v="49"/>
    <n v="37132.07"/>
    <n v="8.6199999999999992"/>
    <n v="8.6199999999999999E-2"/>
    <n v="1568.3843726599998"/>
    <n v="1817903.04562734"/>
    <s v="Yes"/>
    <x v="3"/>
    <s v="Credit Card"/>
    <x v="1"/>
    <s v="OK"/>
    <s v="Consumer"/>
  </r>
  <r>
    <x v="42"/>
    <s v="C127"/>
    <x v="38"/>
    <s v="Alexander"/>
    <x v="2"/>
    <s v="Rajasthan"/>
    <s v="Udaipur"/>
    <x v="1"/>
    <x v="1"/>
    <n v="15"/>
    <n v="46699.66"/>
    <n v="4.59"/>
    <n v="4.5899999999999996E-2"/>
    <n v="321.52715910000001"/>
    <n v="700173.37284089997"/>
    <s v="Yes"/>
    <x v="8"/>
    <s v="Debit Card"/>
    <x v="1"/>
    <s v="OK"/>
    <s v="Consumer"/>
  </r>
  <r>
    <x v="43"/>
    <s v="C221"/>
    <x v="39"/>
    <s v="Bell"/>
    <x v="3"/>
    <s v="Kerala"/>
    <s v="Trivandrum"/>
    <x v="1"/>
    <x v="12"/>
    <n v="21"/>
    <n v="14770.81"/>
    <n v="10.9"/>
    <n v="0.109"/>
    <n v="338.10384090000002"/>
    <n v="309848.90615910001"/>
    <s v="Yes"/>
    <x v="7"/>
    <s v="Net Banking"/>
    <x v="1"/>
    <s v="OK"/>
    <s v="Home Office"/>
  </r>
  <r>
    <x v="44"/>
    <s v="C323"/>
    <x v="38"/>
    <s v="Kennedy"/>
    <x v="1"/>
    <s v="Haryana"/>
    <s v="Gurgaon"/>
    <x v="5"/>
    <x v="24"/>
    <n v="22"/>
    <n v="16613.54"/>
    <n v="7.46"/>
    <n v="7.46E-2"/>
    <n v="272.66141848000001"/>
    <n v="365225.21858152002"/>
    <s v="Yes"/>
    <x v="6"/>
    <s v="Cash"/>
    <x v="1"/>
    <s v="OK"/>
    <s v="Home Office"/>
  </r>
  <r>
    <x v="45"/>
    <s v="C013"/>
    <x v="28"/>
    <s v="Nicole Perry"/>
    <x v="0"/>
    <s v="Jharkhand"/>
    <s v="Jamshedpur"/>
    <x v="4"/>
    <x v="13"/>
    <n v="48"/>
    <n v="37746.69"/>
    <n v="7.22"/>
    <n v="7.22E-2"/>
    <n v="1308.1492886400001"/>
    <n v="1810532.9707113602"/>
    <s v="Yes"/>
    <x v="3"/>
    <s v="Debit Card"/>
    <x v="1"/>
    <s v="OK"/>
    <s v="Corporate"/>
  </r>
  <r>
    <x v="46"/>
    <s v="C395"/>
    <x v="40"/>
    <s v="Young"/>
    <x v="2"/>
    <s v="Rajasthan"/>
    <s v="Jaipur"/>
    <x v="2"/>
    <x v="2"/>
    <n v="3"/>
    <n v="27786.78"/>
    <n v="7.33"/>
    <n v="7.3300000000000004E-2"/>
    <n v="61.10312922"/>
    <n v="83299.236870779991"/>
    <s v="Yes"/>
    <x v="7"/>
    <s v="Net Banking"/>
    <x v="1"/>
    <s v="OK"/>
    <s v="Corporate"/>
  </r>
  <r>
    <x v="47"/>
    <s v="C491"/>
    <x v="41"/>
    <s v="Mitchell"/>
    <x v="0"/>
    <s v="Bihar"/>
    <s v="Gaya"/>
    <x v="0"/>
    <x v="0"/>
    <n v="50"/>
    <n v="43118.03"/>
    <n v="13.59"/>
    <n v="0.13589999999999999"/>
    <n v="2929.8701384999999"/>
    <n v="2152971.6298615001"/>
    <s v="Yes"/>
    <x v="7"/>
    <s v="Debit Card"/>
    <x v="1"/>
    <s v="OK"/>
    <s v="Home Office"/>
  </r>
  <r>
    <x v="48"/>
    <s v="C427"/>
    <x v="42"/>
    <s v="Smith"/>
    <x v="0"/>
    <s v="Bihar"/>
    <s v="Bhagalpur"/>
    <x v="1"/>
    <x v="4"/>
    <n v="3"/>
    <n v="25697.65"/>
    <n v="16.79"/>
    <n v="0.16789999999999999"/>
    <n v="129.43906305000002"/>
    <n v="76963.510936950013"/>
    <s v="Yes"/>
    <x v="6"/>
    <s v="Cash"/>
    <x v="1"/>
    <s v="OK"/>
    <s v="Corporate"/>
  </r>
  <r>
    <x v="49"/>
    <s v="C188"/>
    <x v="43"/>
    <s v="Turner"/>
    <x v="3"/>
    <s v="Karnataka"/>
    <s v="Bangalore"/>
    <x v="3"/>
    <x v="17"/>
    <n v="26"/>
    <n v="29392.25"/>
    <n v="13.18"/>
    <n v="0.1318"/>
    <n v="1007.213623"/>
    <n v="763191.28637700004"/>
    <s v="Yes"/>
    <x v="3"/>
    <s v="Cash"/>
    <x v="1"/>
    <s v="OK"/>
    <s v="Consumer"/>
  </r>
  <r>
    <x v="50"/>
    <s v="C352"/>
    <x v="37"/>
    <s v="Rivera"/>
    <x v="2"/>
    <s v="Goa"/>
    <s v="Panaji"/>
    <x v="5"/>
    <x v="25"/>
    <n v="44"/>
    <n v="6830.71"/>
    <n v="9.9600000000000009"/>
    <n v="9.9600000000000008E-2"/>
    <n v="299.34903503999999"/>
    <n v="300251.89096495998"/>
    <s v="Yes"/>
    <x v="9"/>
    <s v="Debit Card"/>
    <x v="1"/>
    <s v="OK"/>
    <s v="Consumer"/>
  </r>
  <r>
    <x v="51"/>
    <s v="C493"/>
    <x v="44"/>
    <s v="Grant"/>
    <x v="1"/>
    <s v="Uttar Pradesh"/>
    <s v="Lucknow"/>
    <x v="1"/>
    <x v="11"/>
    <n v="21"/>
    <n v="1484.74"/>
    <n v="19.690000000000001"/>
    <n v="0.19690000000000002"/>
    <n v="61.392514260000006"/>
    <n v="31118.147485740003"/>
    <s v="No"/>
    <x v="4"/>
    <s v="UPI"/>
    <x v="1"/>
    <s v="OK"/>
    <s v="Corporate"/>
  </r>
  <r>
    <x v="52"/>
    <s v="C221"/>
    <x v="45"/>
    <s v="Cook"/>
    <x v="2"/>
    <s v="Rajasthan"/>
    <s v="Jaipur"/>
    <x v="1"/>
    <x v="12"/>
    <n v="43"/>
    <n v="19533.099999999999"/>
    <n v="9.11"/>
    <n v="9.11E-2"/>
    <n v="765.17012629999999"/>
    <n v="839158.12987369997"/>
    <s v="Yes"/>
    <x v="10"/>
    <s v="Net Banking"/>
    <x v="1"/>
    <s v="OK"/>
    <s v="Corporate"/>
  </r>
  <r>
    <x v="53"/>
    <s v="C124"/>
    <x v="46"/>
    <s v="Hernandez"/>
    <x v="1"/>
    <s v="Punjab"/>
    <s v="Amritsar"/>
    <x v="3"/>
    <x v="15"/>
    <n v="31"/>
    <n v="23667.08"/>
    <n v="0.16"/>
    <n v="1.6000000000000001E-3"/>
    <n v="11.738871680000003"/>
    <n v="733667.74112832011"/>
    <s v="Yes"/>
    <x v="5"/>
    <s v="Debit Card"/>
    <x v="1"/>
    <s v="OK"/>
    <s v="Corporate"/>
  </r>
  <r>
    <x v="54"/>
    <s v="C077"/>
    <x v="47"/>
    <s v="Drake"/>
    <x v="0"/>
    <s v="Jharkhand"/>
    <s v="Dhanbad"/>
    <x v="3"/>
    <x v="3"/>
    <n v="33"/>
    <n v="47752.27"/>
    <n v="6.4"/>
    <n v="6.4000000000000001E-2"/>
    <n v="1008.5279424"/>
    <n v="1574816.3820576"/>
    <s v="Yes"/>
    <x v="4"/>
    <s v="Credit Card"/>
    <x v="1"/>
    <s v="OK"/>
    <s v="Corporate"/>
  </r>
  <r>
    <x v="55"/>
    <s v="C015"/>
    <x v="48"/>
    <s v="Harper"/>
    <x v="0"/>
    <s v="West Bengal"/>
    <s v="Durgapur"/>
    <x v="4"/>
    <x v="26"/>
    <n v="45"/>
    <n v="33327.82"/>
    <n v="0.06"/>
    <n v="5.9999999999999995E-4"/>
    <n v="8.9985113999999982"/>
    <n v="1499742.9014885998"/>
    <s v="Yes"/>
    <x v="3"/>
    <s v="Debit Card"/>
    <x v="1"/>
    <s v="OK"/>
    <s v="Corporate"/>
  </r>
  <r>
    <x v="56"/>
    <s v="C109"/>
    <x v="37"/>
    <s v="Walls"/>
    <x v="1"/>
    <s v="Punjab"/>
    <s v="Amritsar"/>
    <x v="0"/>
    <x v="18"/>
    <n v="29"/>
    <n v="4543.32"/>
    <n v="14.87"/>
    <n v="0.1487"/>
    <n v="195.92158835999999"/>
    <n v="131560.35841163999"/>
    <s v="Yes"/>
    <x v="5"/>
    <s v="Debit Card"/>
    <x v="1"/>
    <s v="OK"/>
    <s v="Consumer"/>
  </r>
  <r>
    <x v="57"/>
    <s v="C010"/>
    <x v="49"/>
    <s v="Mclaughlin"/>
    <x v="3"/>
    <s v="Tamil Nadu"/>
    <s v="Chennai"/>
    <x v="3"/>
    <x v="17"/>
    <n v="2"/>
    <n v="39272.870000000003"/>
    <n v="1.37"/>
    <n v="1.37E-2"/>
    <n v="10.76076638"/>
    <n v="78534.979233620004"/>
    <s v="Yes"/>
    <x v="4"/>
    <s v="Net Banking"/>
    <x v="1"/>
    <s v="OK"/>
    <s v="Consumer"/>
  </r>
  <r>
    <x v="58"/>
    <s v="C094"/>
    <x v="50"/>
    <s v="Rogers"/>
    <x v="0"/>
    <s v="Jharkhand"/>
    <s v="Ranchi"/>
    <x v="4"/>
    <x v="13"/>
    <n v="45"/>
    <n v="48889.89"/>
    <n v="5.59"/>
    <n v="5.5899999999999998E-2"/>
    <n v="1229.8251829499998"/>
    <n v="2198815.2248170497"/>
    <s v="Yes"/>
    <x v="2"/>
    <s v="Cash"/>
    <x v="0"/>
    <s v="Follow-Up"/>
    <s v="Home Office"/>
  </r>
  <r>
    <x v="59"/>
    <s v="C119"/>
    <x v="51"/>
    <s v="Ball"/>
    <x v="2"/>
    <s v="Goa"/>
    <s v="Panaji"/>
    <x v="0"/>
    <x v="19"/>
    <n v="44"/>
    <n v="6074.08"/>
    <n v="0.77"/>
    <n v="7.7000000000000002E-3"/>
    <n v="20.578983040000004"/>
    <n v="267238.94101696002"/>
    <s v="Yes"/>
    <x v="5"/>
    <s v="UPI"/>
    <x v="0"/>
    <s v="Follow-Up"/>
    <s v="Consumer"/>
  </r>
  <r>
    <x v="60"/>
    <s v="C133"/>
    <x v="52"/>
    <s v="Green"/>
    <x v="2"/>
    <s v="Goa"/>
    <s v="Panaji"/>
    <x v="2"/>
    <x v="14"/>
    <n v="43"/>
    <n v="23734.03"/>
    <n v="12.51"/>
    <n v="0.12509999999999999"/>
    <n v="1276.7246757899998"/>
    <n v="1019286.5653242099"/>
    <s v="Yes"/>
    <x v="6"/>
    <s v="UPI"/>
    <x v="2"/>
    <s v="OK"/>
    <s v="Home Office"/>
  </r>
  <r>
    <x v="61"/>
    <s v="C368"/>
    <x v="53"/>
    <s v="Reed"/>
    <x v="3"/>
    <s v="Andhra Pradesh"/>
    <s v="Visakhapatnam"/>
    <x v="0"/>
    <x v="18"/>
    <n v="17"/>
    <n v="28375.61"/>
    <n v="13.37"/>
    <n v="0.13369999999999999"/>
    <n v="644.94923969000001"/>
    <n v="481740.42076031002"/>
    <s v="Yes"/>
    <x v="3"/>
    <s v="Net Banking"/>
    <x v="1"/>
    <s v="OK"/>
    <s v="Consumer"/>
  </r>
  <r>
    <x v="62"/>
    <s v="C010"/>
    <x v="54"/>
    <s v="Mendez"/>
    <x v="0"/>
    <s v="Odisha"/>
    <s v="Rourkela"/>
    <x v="3"/>
    <x v="3"/>
    <n v="26"/>
    <n v="6402.73"/>
    <n v="15.68"/>
    <n v="0.15679999999999999"/>
    <n v="261.02649663999995"/>
    <n v="166209.95350335998"/>
    <s v="Yes"/>
    <x v="0"/>
    <s v="Debit Card"/>
    <x v="1"/>
    <s v="OK"/>
    <s v="Home Office"/>
  </r>
  <r>
    <x v="63"/>
    <s v="C366"/>
    <x v="55"/>
    <s v="Klein"/>
    <x v="1"/>
    <s v="Delhi"/>
    <s v="New Delhi"/>
    <x v="4"/>
    <x v="26"/>
    <n v="44"/>
    <n v="35238.629999999997"/>
    <n v="7.96"/>
    <n v="7.9600000000000004E-2"/>
    <n v="1234.1977771200002"/>
    <n v="1549265.52222288"/>
    <s v="Yes"/>
    <x v="2"/>
    <s v="Cash"/>
    <x v="2"/>
    <s v="OK"/>
    <s v="Home Office"/>
  </r>
  <r>
    <x v="64"/>
    <s v="C127"/>
    <x v="37"/>
    <s v="Coleman"/>
    <x v="0"/>
    <s v="West Bengal"/>
    <s v="Kolkata"/>
    <x v="0"/>
    <x v="23"/>
    <n v="16"/>
    <n v="4575.79"/>
    <n v="11.88"/>
    <n v="0.1188"/>
    <n v="86.976616319999991"/>
    <n v="73125.663383680003"/>
    <s v="Yes"/>
    <x v="5"/>
    <s v="Debit Card"/>
    <x v="0"/>
    <s v="Follow-Up"/>
    <s v="Consumer"/>
  </r>
  <r>
    <x v="65"/>
    <s v="C400"/>
    <x v="56"/>
    <s v="Sharp"/>
    <x v="2"/>
    <s v="Rajasthan"/>
    <s v="Jodhpur"/>
    <x v="3"/>
    <x v="3"/>
    <n v="46"/>
    <n v="43702.17"/>
    <n v="19.12"/>
    <n v="0.19120000000000001"/>
    <n v="3843.6932558399999"/>
    <n v="2006456.1267441597"/>
    <s v="Yes"/>
    <x v="5"/>
    <s v="UPI"/>
    <x v="0"/>
    <s v="Follow-Up"/>
    <s v="Home Office"/>
  </r>
  <r>
    <x v="66"/>
    <s v="C390"/>
    <x v="57"/>
    <s v="Cardenas"/>
    <x v="2"/>
    <s v="Gujarat"/>
    <s v="Ahmedabad"/>
    <x v="3"/>
    <x v="17"/>
    <n v="23"/>
    <n v="35008.53"/>
    <n v="4.33"/>
    <n v="4.3299999999999998E-2"/>
    <n v="348.64995026999998"/>
    <n v="804847.54004972999"/>
    <s v="Yes"/>
    <x v="10"/>
    <s v="Cash"/>
    <x v="1"/>
    <s v="OK"/>
    <s v="Home Office"/>
  </r>
  <r>
    <x v="67"/>
    <s v="C090"/>
    <x v="58"/>
    <s v="Jones"/>
    <x v="1"/>
    <s v="Haryana"/>
    <s v="Gurgaon"/>
    <x v="4"/>
    <x v="26"/>
    <n v="37"/>
    <n v="43911.61"/>
    <n v="3.51"/>
    <n v="3.5099999999999999E-2"/>
    <n v="570.28007906999994"/>
    <n v="1624159.2899209301"/>
    <s v="Yes"/>
    <x v="4"/>
    <s v="Cash"/>
    <x v="1"/>
    <s v="OK"/>
    <s v="Consumer"/>
  </r>
  <r>
    <x v="68"/>
    <s v="C223"/>
    <x v="6"/>
    <s v="Ortega"/>
    <x v="0"/>
    <s v="Odisha"/>
    <s v="Bhubaneswar"/>
    <x v="5"/>
    <x v="24"/>
    <n v="41"/>
    <n v="38355.589999999997"/>
    <n v="2.81"/>
    <n v="2.81E-2"/>
    <n v="441.89475239000001"/>
    <n v="1572137.29524761"/>
    <s v="Yes"/>
    <x v="2"/>
    <s v="UPI"/>
    <x v="1"/>
    <s v="OK"/>
    <s v="Consumer"/>
  </r>
  <r>
    <x v="69"/>
    <s v="C169"/>
    <x v="16"/>
    <s v="Walls"/>
    <x v="3"/>
    <s v="Karnataka"/>
    <s v="Mangalore"/>
    <x v="4"/>
    <x v="26"/>
    <n v="22"/>
    <n v="7182.12"/>
    <n v="2.63"/>
    <n v="2.63E-2"/>
    <n v="41.555746319999997"/>
    <n v="157965.08425367999"/>
    <s v="Yes"/>
    <x v="10"/>
    <s v="Debit Card"/>
    <x v="1"/>
    <s v="OK"/>
    <s v="Corporate"/>
  </r>
  <r>
    <x v="70"/>
    <s v="C174"/>
    <x v="59"/>
    <s v="Gallagher"/>
    <x v="2"/>
    <s v="Maharashtra"/>
    <s v="Mumbai"/>
    <x v="4"/>
    <x v="13"/>
    <n v="16"/>
    <n v="21483.62"/>
    <n v="2.65"/>
    <n v="2.6499999999999999E-2"/>
    <n v="91.090548799999993"/>
    <n v="343646.82945119997"/>
    <s v="Yes"/>
    <x v="9"/>
    <s v="Net Banking"/>
    <x v="1"/>
    <s v="OK"/>
    <s v="Home Office"/>
  </r>
  <r>
    <x v="71"/>
    <s v="C332"/>
    <x v="6"/>
    <s v="Peterson"/>
    <x v="0"/>
    <s v="Jharkhand"/>
    <s v="Jamshedpur"/>
    <x v="5"/>
    <x v="10"/>
    <n v="34"/>
    <n v="39029.97"/>
    <n v="3.29"/>
    <n v="3.2899999999999999E-2"/>
    <n v="436.58924441999994"/>
    <n v="1326582.39075558"/>
    <s v="Yes"/>
    <x v="2"/>
    <s v="UPI"/>
    <x v="1"/>
    <s v="OK"/>
    <s v="Consumer"/>
  </r>
  <r>
    <x v="72"/>
    <s v="C399"/>
    <x v="29"/>
    <s v="Parker"/>
    <x v="3"/>
    <s v="Tamil Nadu"/>
    <s v="Chennai"/>
    <x v="5"/>
    <x v="25"/>
    <n v="6"/>
    <n v="46477.08"/>
    <n v="18.47"/>
    <n v="0.18469999999999998"/>
    <n v="515.05900055999996"/>
    <n v="278347.42099943996"/>
    <s v="Yes"/>
    <x v="4"/>
    <s v="Credit Card"/>
    <x v="0"/>
    <s v="Follow-Up"/>
    <s v="Corporate"/>
  </r>
  <r>
    <x v="73"/>
    <s v="C203"/>
    <x v="60"/>
    <s v="Patterson"/>
    <x v="0"/>
    <s v="West Bengal"/>
    <s v="Durgapur"/>
    <x v="3"/>
    <x v="21"/>
    <n v="32"/>
    <n v="47083.06"/>
    <n v="13.38"/>
    <n v="0.1338"/>
    <n v="2015.9082969599999"/>
    <n v="1504642.01170304"/>
    <s v="Yes"/>
    <x v="6"/>
    <s v="Debit Card"/>
    <x v="2"/>
    <s v="OK"/>
    <s v="Corporate"/>
  </r>
  <r>
    <x v="74"/>
    <s v="C166"/>
    <x v="1"/>
    <s v="Brown"/>
    <x v="3"/>
    <s v="Karnataka"/>
    <s v="Mangalore"/>
    <x v="4"/>
    <x v="16"/>
    <n v="15"/>
    <n v="31611.84"/>
    <n v="13.63"/>
    <n v="0.1363"/>
    <n v="646.30406879999998"/>
    <n v="473531.29593119997"/>
    <s v="Yes"/>
    <x v="0"/>
    <s v="Net Banking"/>
    <x v="1"/>
    <s v="OK"/>
    <s v="Consumer"/>
  </r>
  <r>
    <x v="75"/>
    <s v="C304"/>
    <x v="61"/>
    <s v="Williams"/>
    <x v="2"/>
    <s v="Maharashtra"/>
    <s v="Pune"/>
    <x v="4"/>
    <x v="26"/>
    <n v="17"/>
    <n v="15456.12"/>
    <n v="10.79"/>
    <n v="0.1079"/>
    <n v="283.51160916000003"/>
    <n v="262470.52839084005"/>
    <s v="Yes"/>
    <x v="5"/>
    <s v="Debit Card"/>
    <x v="2"/>
    <s v="OK"/>
    <s v="Consumer"/>
  </r>
  <r>
    <x v="76"/>
    <s v="C097"/>
    <x v="62"/>
    <s v="Figueroa"/>
    <x v="0"/>
    <s v="Bihar"/>
    <s v="Patna"/>
    <x v="1"/>
    <x v="12"/>
    <n v="20"/>
    <n v="1244.17"/>
    <n v="5.61"/>
    <n v="5.6100000000000004E-2"/>
    <n v="13.959587400000002"/>
    <n v="24869.440412600001"/>
    <s v="No"/>
    <x v="0"/>
    <s v="Debit Card"/>
    <x v="1"/>
    <s v="OK"/>
    <s v="Corporate"/>
  </r>
  <r>
    <x v="77"/>
    <s v="C280"/>
    <x v="63"/>
    <s v="Davis"/>
    <x v="1"/>
    <s v="Punjab"/>
    <s v="Amritsar"/>
    <x v="4"/>
    <x v="13"/>
    <n v="12"/>
    <n v="25736.06"/>
    <n v="13.25"/>
    <n v="0.13250000000000001"/>
    <n v="409.20335400000005"/>
    <n v="308423.51664600003"/>
    <s v="Yes"/>
    <x v="5"/>
    <s v="Cash"/>
    <x v="1"/>
    <s v="OK"/>
    <s v="Corporate"/>
  </r>
  <r>
    <x v="78"/>
    <s v="C155"/>
    <x v="64"/>
    <s v="Long"/>
    <x v="3"/>
    <s v="Kerala"/>
    <s v="Trivandrum"/>
    <x v="1"/>
    <x v="11"/>
    <n v="23"/>
    <n v="17182.990000000002"/>
    <n v="18.559999999999999"/>
    <n v="0.18559999999999999"/>
    <n v="733.50747711999998"/>
    <n v="394475.26252288005"/>
    <s v="Yes"/>
    <x v="11"/>
    <s v="Credit Card"/>
    <x v="1"/>
    <s v="OK"/>
    <s v="Corporate"/>
  </r>
  <r>
    <x v="79"/>
    <s v="C313"/>
    <x v="65"/>
    <s v="Burns"/>
    <x v="2"/>
    <s v="Maharashtra"/>
    <s v="Nagpur"/>
    <x v="2"/>
    <x v="6"/>
    <n v="19"/>
    <n v="20886.78"/>
    <n v="1.67"/>
    <n v="1.67E-2"/>
    <n v="66.27375293999998"/>
    <n v="396782.54624705995"/>
    <s v="Yes"/>
    <x v="2"/>
    <s v="Debit Card"/>
    <x v="1"/>
    <s v="OK"/>
    <s v="Consumer"/>
  </r>
  <r>
    <x v="80"/>
    <s v="C362"/>
    <x v="66"/>
    <s v="Edwards"/>
    <x v="1"/>
    <s v="Uttar Pradesh"/>
    <s v="Lucknow"/>
    <x v="0"/>
    <x v="0"/>
    <n v="4"/>
    <n v="39025.21"/>
    <n v="7.04"/>
    <n v="7.0400000000000004E-2"/>
    <n v="109.89499136000001"/>
    <n v="155990.94500864"/>
    <s v="Yes"/>
    <x v="6"/>
    <s v="Cash"/>
    <x v="1"/>
    <s v="OK"/>
    <s v="Home Office"/>
  </r>
  <r>
    <x v="81"/>
    <s v="C211"/>
    <x v="67"/>
    <s v="Wilson"/>
    <x v="2"/>
    <s v="Gujarat"/>
    <s v="Vadodara"/>
    <x v="4"/>
    <x v="22"/>
    <n v="50"/>
    <n v="1348.21"/>
    <n v="3.02"/>
    <n v="3.0200000000000001E-2"/>
    <n v="20.357970999999999"/>
    <n v="67390.142028999995"/>
    <s v="Yes"/>
    <x v="4"/>
    <s v="UPI"/>
    <x v="2"/>
    <s v="OK"/>
    <s v="Corporate"/>
  </r>
  <r>
    <x v="82"/>
    <s v="C213"/>
    <x v="68"/>
    <s v="Buckley PhD"/>
    <x v="1"/>
    <s v="Punjab"/>
    <s v="Ludhiana"/>
    <x v="4"/>
    <x v="22"/>
    <n v="40"/>
    <n v="26839.200000000001"/>
    <n v="0.75"/>
    <n v="7.4999999999999997E-3"/>
    <n v="80.517599999999987"/>
    <n v="1073487.4824000001"/>
    <s v="Yes"/>
    <x v="10"/>
    <s v="Net Banking"/>
    <x v="1"/>
    <s v="OK"/>
    <s v="Home Office"/>
  </r>
  <r>
    <x v="83"/>
    <s v="C258"/>
    <x v="69"/>
    <s v="Tran"/>
    <x v="2"/>
    <s v="Goa"/>
    <s v="Margao"/>
    <x v="3"/>
    <x v="21"/>
    <n v="46"/>
    <n v="36507.29"/>
    <n v="2.66"/>
    <n v="2.6600000000000002E-2"/>
    <n v="446.70320044000005"/>
    <n v="1678888.6367995602"/>
    <s v="Yes"/>
    <x v="1"/>
    <s v="Net Banking"/>
    <x v="1"/>
    <s v="OK"/>
    <s v="Home Office"/>
  </r>
  <r>
    <x v="84"/>
    <s v="C429"/>
    <x v="70"/>
    <s v="Gomez"/>
    <x v="3"/>
    <s v="Karnataka"/>
    <s v="Bangalore"/>
    <x v="0"/>
    <x v="18"/>
    <n v="9"/>
    <n v="24087.439999999999"/>
    <n v="2.52"/>
    <n v="2.52E-2"/>
    <n v="54.630313919999999"/>
    <n v="216732.32968607999"/>
    <s v="Yes"/>
    <x v="2"/>
    <s v="Debit Card"/>
    <x v="1"/>
    <s v="OK"/>
    <s v="Home Office"/>
  </r>
  <r>
    <x v="85"/>
    <s v="C361"/>
    <x v="56"/>
    <s v="Petty"/>
    <x v="3"/>
    <s v="Kerala"/>
    <s v="Trivandrum"/>
    <x v="0"/>
    <x v="0"/>
    <n v="18"/>
    <n v="33977.120000000003"/>
    <n v="10.66"/>
    <n v="0.1066"/>
    <n v="651.95297856000002"/>
    <n v="610936.20702144003"/>
    <s v="Yes"/>
    <x v="6"/>
    <s v="Debit Card"/>
    <x v="1"/>
    <s v="OK"/>
    <s v="Corporate"/>
  </r>
  <r>
    <x v="86"/>
    <s v="C394"/>
    <x v="1"/>
    <s v="Jackson"/>
    <x v="2"/>
    <s v="Maharashtra"/>
    <s v="Nagpur"/>
    <x v="1"/>
    <x v="12"/>
    <n v="17"/>
    <n v="16957.32"/>
    <n v="9.85"/>
    <n v="9.849999999999999E-2"/>
    <n v="283.9503234"/>
    <n v="287990.48967660003"/>
    <s v="Yes"/>
    <x v="6"/>
    <s v="Cash"/>
    <x v="1"/>
    <s v="OK"/>
    <s v="Consumer"/>
  </r>
  <r>
    <x v="87"/>
    <s v="C100"/>
    <x v="71"/>
    <s v="Marshall"/>
    <x v="3"/>
    <s v="Tamil Nadu"/>
    <s v="Madurai"/>
    <x v="5"/>
    <x v="25"/>
    <n v="23"/>
    <n v="29748.34"/>
    <n v="16.61"/>
    <n v="0.1661"/>
    <n v="1136.4758330199998"/>
    <n v="683075.34416697989"/>
    <s v="Yes"/>
    <x v="9"/>
    <s v="Credit Card"/>
    <x v="0"/>
    <s v="Follow-Up"/>
    <s v="Corporate"/>
  </r>
  <r>
    <x v="88"/>
    <s v="C124"/>
    <x v="72"/>
    <s v="Ramirez"/>
    <x v="1"/>
    <s v="Punjab"/>
    <s v="Ludhiana"/>
    <x v="0"/>
    <x v="23"/>
    <n v="19"/>
    <n v="24975.51"/>
    <n v="12.2"/>
    <n v="0.122"/>
    <n v="578.93232179999995"/>
    <n v="473955.75767819997"/>
    <s v="Yes"/>
    <x v="11"/>
    <s v="Credit Card"/>
    <x v="1"/>
    <s v="OK"/>
    <s v="Consumer"/>
  </r>
  <r>
    <x v="89"/>
    <s v="C256"/>
    <x v="46"/>
    <s v="Small"/>
    <x v="1"/>
    <s v="Punjab"/>
    <s v="Ludhiana"/>
    <x v="0"/>
    <x v="8"/>
    <n v="34"/>
    <n v="49014.67"/>
    <n v="13.21"/>
    <n v="0.1321"/>
    <n v="2201.4448883800001"/>
    <n v="1664297.3351116201"/>
    <s v="Yes"/>
    <x v="0"/>
    <s v="UPI"/>
    <x v="1"/>
    <s v="OK"/>
    <s v="Home Office"/>
  </r>
  <r>
    <x v="90"/>
    <s v="C020"/>
    <x v="73"/>
    <s v="Walsh"/>
    <x v="3"/>
    <s v="Tamil Nadu"/>
    <s v="Madurai"/>
    <x v="2"/>
    <x v="27"/>
    <n v="39"/>
    <n v="19611.849999999999"/>
    <n v="11.59"/>
    <n v="0.1159"/>
    <n v="886.47523185"/>
    <n v="763975.67476814985"/>
    <s v="Yes"/>
    <x v="0"/>
    <s v="Net Banking"/>
    <x v="1"/>
    <s v="OK"/>
    <s v="Corporate"/>
  </r>
  <r>
    <x v="91"/>
    <s v="C492"/>
    <x v="74"/>
    <s v="Brown"/>
    <x v="2"/>
    <s v="Gujarat"/>
    <s v="Ahmedabad"/>
    <x v="4"/>
    <x v="13"/>
    <n v="3"/>
    <n v="47771.87"/>
    <n v="10.67"/>
    <n v="0.1067"/>
    <n v="152.91775587000001"/>
    <n v="143162.69224413001"/>
    <s v="Yes"/>
    <x v="2"/>
    <s v="Debit Card"/>
    <x v="1"/>
    <s v="OK"/>
    <s v="Consumer"/>
  </r>
  <r>
    <x v="92"/>
    <s v="C054"/>
    <x v="6"/>
    <s v="Taylor"/>
    <x v="1"/>
    <s v="Haryana"/>
    <s v="Panipat"/>
    <x v="1"/>
    <x v="11"/>
    <n v="28"/>
    <n v="47641.22"/>
    <n v="8.73"/>
    <n v="8.7300000000000003E-2"/>
    <n v="1164.5419816800002"/>
    <n v="1332789.6180183201"/>
    <s v="Yes"/>
    <x v="7"/>
    <s v="Cash"/>
    <x v="1"/>
    <s v="OK"/>
    <s v="Consumer"/>
  </r>
  <r>
    <x v="93"/>
    <s v="C113"/>
    <x v="75"/>
    <s v="Bruce"/>
    <x v="3"/>
    <s v="Karnataka"/>
    <s v="Mangalore"/>
    <x v="2"/>
    <x v="28"/>
    <n v="18"/>
    <n v="4248.4799999999996"/>
    <n v="10.77"/>
    <n v="0.10769999999999999"/>
    <n v="82.361033279999972"/>
    <n v="76390.278966719983"/>
    <s v="Yes"/>
    <x v="8"/>
    <s v="Debit Card"/>
    <x v="1"/>
    <s v="OK"/>
    <s v="Home Office"/>
  </r>
  <r>
    <x v="94"/>
    <s v="C313"/>
    <x v="37"/>
    <s v="Green"/>
    <x v="1"/>
    <s v="Uttar Pradesh"/>
    <s v="Noida"/>
    <x v="1"/>
    <x v="1"/>
    <n v="6"/>
    <n v="44059.21"/>
    <n v="6.63"/>
    <n v="6.6299999999999998E-2"/>
    <n v="175.26753737999999"/>
    <n v="264179.99246262002"/>
    <s v="Yes"/>
    <x v="1"/>
    <s v="Net Banking"/>
    <x v="0"/>
    <s v="Follow-Up"/>
    <s v="Corporate"/>
  </r>
  <r>
    <x v="95"/>
    <s v="C454"/>
    <x v="76"/>
    <s v="Anderson"/>
    <x v="2"/>
    <s v="Gujarat"/>
    <s v="Surat"/>
    <x v="0"/>
    <x v="0"/>
    <n v="34"/>
    <n v="27398.400000000001"/>
    <n v="14.16"/>
    <n v="0.1416"/>
    <n v="1319.0685696"/>
    <n v="930226.53143040009"/>
    <s v="Yes"/>
    <x v="1"/>
    <s v="Net Banking"/>
    <x v="2"/>
    <s v="OK"/>
    <s v="Home Office"/>
  </r>
  <r>
    <x v="96"/>
    <s v="C117"/>
    <x v="77"/>
    <s v="Myers"/>
    <x v="0"/>
    <s v="West Bengal"/>
    <s v="Durgapur"/>
    <x v="3"/>
    <x v="3"/>
    <n v="47"/>
    <n v="19832.740000000002"/>
    <n v="15.09"/>
    <n v="0.15090000000000001"/>
    <n v="1406.5974190200002"/>
    <n v="930732.18258098001"/>
    <s v="Yes"/>
    <x v="9"/>
    <s v="UPI"/>
    <x v="1"/>
    <s v="OK"/>
    <s v="Home Office"/>
  </r>
  <r>
    <x v="97"/>
    <s v="C132"/>
    <x v="59"/>
    <s v="Dougherty"/>
    <x v="0"/>
    <s v="West Bengal"/>
    <s v="Kolkata"/>
    <x v="4"/>
    <x v="16"/>
    <n v="36"/>
    <n v="33236.47"/>
    <n v="11.04"/>
    <n v="0.1104"/>
    <n v="1320.9502636799998"/>
    <n v="1195191.96973632"/>
    <s v="Yes"/>
    <x v="4"/>
    <s v="Net Banking"/>
    <x v="1"/>
    <s v="OK"/>
    <s v="Consumer"/>
  </r>
  <r>
    <x v="98"/>
    <s v="C234"/>
    <x v="78"/>
    <s v="Booker"/>
    <x v="2"/>
    <s v="Gujarat"/>
    <s v="Surat"/>
    <x v="3"/>
    <x v="17"/>
    <n v="3"/>
    <n v="28517.52"/>
    <n v="19.64"/>
    <n v="0.19640000000000002"/>
    <n v="168.02522784000001"/>
    <n v="85384.534772159997"/>
    <s v="Yes"/>
    <x v="7"/>
    <s v="UPI"/>
    <x v="1"/>
    <s v="OK"/>
    <s v="Consumer"/>
  </r>
  <r>
    <x v="99"/>
    <s v="C134"/>
    <x v="79"/>
    <s v="Lutz"/>
    <x v="3"/>
    <s v="Tamil Nadu"/>
    <s v="Coimbatore"/>
    <x v="5"/>
    <x v="24"/>
    <n v="4"/>
    <n v="9235.6299999999992"/>
    <n v="17.2"/>
    <n v="0.17199999999999999"/>
    <n v="63.54113439999999"/>
    <n v="36878.978865599995"/>
    <s v="No"/>
    <x v="3"/>
    <s v="Cash"/>
    <x v="1"/>
    <s v="OK"/>
    <s v="Corporate"/>
  </r>
  <r>
    <x v="100"/>
    <s v="C075"/>
    <x v="6"/>
    <s v="Bates"/>
    <x v="0"/>
    <s v="West Bengal"/>
    <s v="Durgapur"/>
    <x v="0"/>
    <x v="18"/>
    <n v="16"/>
    <n v="28581.58"/>
    <n v="4.58"/>
    <n v="4.58E-2"/>
    <n v="209.44581823999999"/>
    <n v="457095.83418176003"/>
    <s v="Yes"/>
    <x v="11"/>
    <s v="Debit Card"/>
    <x v="1"/>
    <s v="OK"/>
    <s v="Corporate"/>
  </r>
  <r>
    <x v="101"/>
    <s v="C039"/>
    <x v="80"/>
    <s v="Griffith"/>
    <x v="1"/>
    <s v="Uttar Pradesh"/>
    <s v="Noida"/>
    <x v="3"/>
    <x v="21"/>
    <n v="35"/>
    <n v="9021.84"/>
    <n v="18.79"/>
    <n v="0.18789999999999998"/>
    <n v="593.32130759999995"/>
    <n v="315171.07869240001"/>
    <s v="Yes"/>
    <x v="10"/>
    <s v="Debit Card"/>
    <x v="1"/>
    <s v="OK"/>
    <s v="Consumer"/>
  </r>
  <r>
    <x v="102"/>
    <s v="C424"/>
    <x v="81"/>
    <s v="Crawford"/>
    <x v="0"/>
    <s v="Odisha"/>
    <s v="Bhubaneswar"/>
    <x v="0"/>
    <x v="18"/>
    <n v="3"/>
    <n v="30331.67"/>
    <n v="5.48"/>
    <n v="5.4800000000000001E-2"/>
    <n v="49.865265479999998"/>
    <n v="90945.144734519999"/>
    <s v="Yes"/>
    <x v="9"/>
    <s v="Cash"/>
    <x v="0"/>
    <s v="Follow-Up"/>
    <s v="Corporate"/>
  </r>
  <r>
    <x v="103"/>
    <s v="C259"/>
    <x v="50"/>
    <s v="Perez"/>
    <x v="1"/>
    <s v="Haryana"/>
    <s v="Panipat"/>
    <x v="4"/>
    <x v="22"/>
    <n v="22"/>
    <n v="48211.43"/>
    <n v="17.79"/>
    <n v="0.1779"/>
    <n v="1886.8989473399999"/>
    <n v="1058764.56105266"/>
    <s v="Yes"/>
    <x v="0"/>
    <s v="Cash"/>
    <x v="1"/>
    <s v="OK"/>
    <s v="Consumer"/>
  </r>
  <r>
    <x v="104"/>
    <s v="C196"/>
    <x v="24"/>
    <s v="Hall"/>
    <x v="0"/>
    <s v="Odisha"/>
    <s v="Bhubaneswar"/>
    <x v="3"/>
    <x v="21"/>
    <n v="38"/>
    <n v="48593.93"/>
    <n v="13.83"/>
    <n v="0.13830000000000001"/>
    <n v="2553.80539722"/>
    <n v="1844015.5346027801"/>
    <s v="Yes"/>
    <x v="9"/>
    <s v="UPI"/>
    <x v="1"/>
    <s v="OK"/>
    <s v="Corporate"/>
  </r>
  <r>
    <x v="105"/>
    <s v="C304"/>
    <x v="82"/>
    <s v="Beck"/>
    <x v="3"/>
    <s v="Karnataka"/>
    <s v="Mysore"/>
    <x v="2"/>
    <x v="27"/>
    <n v="3"/>
    <n v="28264.99"/>
    <n v="1.74"/>
    <n v="1.7399999999999999E-2"/>
    <n v="14.754324779999999"/>
    <n v="84780.215675219995"/>
    <s v="Yes"/>
    <x v="3"/>
    <s v="Net Banking"/>
    <x v="1"/>
    <s v="OK"/>
    <s v="Home Office"/>
  </r>
  <r>
    <x v="106"/>
    <s v="C065"/>
    <x v="83"/>
    <s v="Diaz"/>
    <x v="1"/>
    <s v="Haryana"/>
    <s v="Panipat"/>
    <x v="4"/>
    <x v="5"/>
    <n v="12"/>
    <n v="46854.97"/>
    <n v="16.91"/>
    <n v="0.1691"/>
    <n v="950.78105124000012"/>
    <n v="561308.85894875997"/>
    <s v="Yes"/>
    <x v="2"/>
    <s v="Cash"/>
    <x v="1"/>
    <s v="OK"/>
    <s v="Consumer"/>
  </r>
  <r>
    <x v="107"/>
    <s v="C148"/>
    <x v="84"/>
    <s v="Jasmine Jones"/>
    <x v="0"/>
    <s v="Bihar"/>
    <s v="Patna"/>
    <x v="3"/>
    <x v="3"/>
    <n v="14"/>
    <n v="9638.89"/>
    <n v="8.93"/>
    <n v="8.929999999999999E-2"/>
    <n v="120.50540277999998"/>
    <n v="134823.95459722"/>
    <s v="Yes"/>
    <x v="6"/>
    <s v="Debit Card"/>
    <x v="1"/>
    <s v="OK"/>
    <s v="Home Office"/>
  </r>
  <r>
    <x v="108"/>
    <s v="C410"/>
    <x v="85"/>
    <s v="Briggs DVM"/>
    <x v="3"/>
    <s v="Kerala"/>
    <s v="Kochi"/>
    <x v="0"/>
    <x v="8"/>
    <n v="31"/>
    <n v="9270.7000000000007"/>
    <n v="6.13"/>
    <n v="6.13E-2"/>
    <n v="176.17111209999999"/>
    <n v="287215.5288879"/>
    <s v="Yes"/>
    <x v="8"/>
    <s v="Credit Card"/>
    <x v="0"/>
    <s v="Follow-Up"/>
    <s v="Consumer"/>
  </r>
  <r>
    <x v="109"/>
    <s v="C429"/>
    <x v="86"/>
    <s v="Gates"/>
    <x v="0"/>
    <s v="West Bengal"/>
    <s v="Kolkata"/>
    <x v="4"/>
    <x v="5"/>
    <n v="40"/>
    <n v="21677.49"/>
    <n v="7.07"/>
    <n v="7.0699999999999999E-2"/>
    <n v="613.0394172"/>
    <n v="866486.56058280007"/>
    <s v="Yes"/>
    <x v="9"/>
    <s v="Net Banking"/>
    <x v="1"/>
    <s v="OK"/>
    <s v="Corporate"/>
  </r>
  <r>
    <x v="110"/>
    <s v="C273"/>
    <x v="87"/>
    <s v="Walters"/>
    <x v="3"/>
    <s v="Andhra Pradesh"/>
    <s v="Vijayawada"/>
    <x v="2"/>
    <x v="14"/>
    <n v="36"/>
    <n v="31665.58"/>
    <n v="9.3699999999999992"/>
    <n v="9.3699999999999992E-2"/>
    <n v="1068.1433445600001"/>
    <n v="1138892.7366554402"/>
    <s v="Yes"/>
    <x v="4"/>
    <s v="Net Banking"/>
    <x v="1"/>
    <s v="OK"/>
    <s v="Consumer"/>
  </r>
  <r>
    <x v="111"/>
    <s v="C114"/>
    <x v="88"/>
    <s v="Gomez DVM"/>
    <x v="2"/>
    <s v="Gujarat"/>
    <s v="Ahmedabad"/>
    <x v="3"/>
    <x v="21"/>
    <n v="24"/>
    <n v="42399.23"/>
    <n v="6.08"/>
    <n v="6.08E-2"/>
    <n v="618.68956416000003"/>
    <n v="1016962.8304358401"/>
    <s v="Yes"/>
    <x v="8"/>
    <s v="Debit Card"/>
    <x v="1"/>
    <s v="OK"/>
    <s v="Home Office"/>
  </r>
  <r>
    <x v="112"/>
    <s v="C438"/>
    <x v="38"/>
    <s v="Howe"/>
    <x v="0"/>
    <s v="West Bengal"/>
    <s v="Siliguri"/>
    <x v="2"/>
    <x v="2"/>
    <n v="23"/>
    <n v="40033.480000000003"/>
    <n v="1.05"/>
    <n v="1.0500000000000001E-2"/>
    <n v="96.680854200000013"/>
    <n v="920673.3591458"/>
    <s v="Yes"/>
    <x v="11"/>
    <s v="Cash"/>
    <x v="2"/>
    <s v="OK"/>
    <s v="Corporate"/>
  </r>
  <r>
    <x v="113"/>
    <s v="C112"/>
    <x v="50"/>
    <s v="Barber"/>
    <x v="3"/>
    <s v="Andhra Pradesh"/>
    <s v="Guntur"/>
    <x v="2"/>
    <x v="28"/>
    <n v="17"/>
    <n v="46332.6"/>
    <n v="5.25"/>
    <n v="5.2499999999999998E-2"/>
    <n v="413.51845499999996"/>
    <n v="787240.68154499994"/>
    <s v="Yes"/>
    <x v="5"/>
    <s v="UPI"/>
    <x v="1"/>
    <s v="OK"/>
    <s v="Home Office"/>
  </r>
  <r>
    <x v="114"/>
    <s v="C411"/>
    <x v="89"/>
    <s v="Bradley"/>
    <x v="0"/>
    <s v="Odisha"/>
    <s v="Rourkela"/>
    <x v="3"/>
    <x v="3"/>
    <n v="23"/>
    <n v="11985.55"/>
    <n v="6.75"/>
    <n v="6.7500000000000004E-2"/>
    <n v="186.07566374999999"/>
    <n v="275481.57433624996"/>
    <s v="Yes"/>
    <x v="6"/>
    <s v="Credit Card"/>
    <x v="1"/>
    <s v="OK"/>
    <s v="Consumer"/>
  </r>
  <r>
    <x v="115"/>
    <s v="C461"/>
    <x v="90"/>
    <s v="Gibson"/>
    <x v="3"/>
    <s v="Kerala"/>
    <s v="Kochi"/>
    <x v="4"/>
    <x v="16"/>
    <n v="1"/>
    <n v="28870.35"/>
    <n v="16.53"/>
    <n v="0.1653"/>
    <n v="47.722688550000001"/>
    <n v="28822.62731145"/>
    <s v="No"/>
    <x v="2"/>
    <s v="Cash"/>
    <x v="1"/>
    <s v="OK"/>
    <s v="Home Office"/>
  </r>
  <r>
    <x v="116"/>
    <s v="C232"/>
    <x v="91"/>
    <s v="Gilbert"/>
    <x v="3"/>
    <s v="Andhra Pradesh"/>
    <s v="Visakhapatnam"/>
    <x v="5"/>
    <x v="10"/>
    <n v="27"/>
    <n v="3537.29"/>
    <n v="2.38"/>
    <n v="2.3799999999999998E-2"/>
    <n v="22.730625540000002"/>
    <n v="95484.099374459998"/>
    <s v="Yes"/>
    <x v="4"/>
    <s v="Net Banking"/>
    <x v="0"/>
    <s v="Follow-Up"/>
    <s v="Corporate"/>
  </r>
  <r>
    <x v="117"/>
    <s v="C421"/>
    <x v="92"/>
    <s v="Simmons"/>
    <x v="3"/>
    <s v="Tamil Nadu"/>
    <s v="Coimbatore"/>
    <x v="5"/>
    <x v="10"/>
    <n v="8"/>
    <n v="48592.1"/>
    <n v="16.149999999999999"/>
    <n v="0.16149999999999998"/>
    <n v="627.80993199999989"/>
    <n v="388108.99006799998"/>
    <s v="Yes"/>
    <x v="3"/>
    <s v="Debit Card"/>
    <x v="1"/>
    <s v="OK"/>
    <s v="Corporate"/>
  </r>
  <r>
    <x v="118"/>
    <s v="C432"/>
    <x v="93"/>
    <s v="Haynes"/>
    <x v="3"/>
    <s v="Tamil Nadu"/>
    <s v="Chennai"/>
    <x v="2"/>
    <x v="28"/>
    <n v="7"/>
    <n v="18215.05"/>
    <n v="14.13"/>
    <n v="0.14130000000000001"/>
    <n v="180.16505955"/>
    <n v="127325.18494045"/>
    <s v="Yes"/>
    <x v="4"/>
    <s v="Debit Card"/>
    <x v="1"/>
    <s v="OK"/>
    <s v="Home Office"/>
  </r>
  <r>
    <x v="119"/>
    <s v="C051"/>
    <x v="37"/>
    <s v="Bolton"/>
    <x v="2"/>
    <s v="Gujarat"/>
    <s v="Vadodara"/>
    <x v="0"/>
    <x v="23"/>
    <n v="44"/>
    <n v="45796.99"/>
    <n v="3.74"/>
    <n v="3.7400000000000003E-2"/>
    <n v="753.63526744000001"/>
    <n v="2014313.9247325598"/>
    <s v="Yes"/>
    <x v="1"/>
    <s v="UPI"/>
    <x v="1"/>
    <s v="OK"/>
    <s v="Consumer"/>
  </r>
  <r>
    <x v="120"/>
    <s v="C025"/>
    <x v="94"/>
    <s v="Thomas"/>
    <x v="3"/>
    <s v="Kerala"/>
    <s v="Kozhikode"/>
    <x v="5"/>
    <x v="25"/>
    <n v="44"/>
    <n v="19293.11"/>
    <n v="5.7"/>
    <n v="5.7000000000000002E-2"/>
    <n v="483.87119880000006"/>
    <n v="848412.96880120004"/>
    <s v="Yes"/>
    <x v="9"/>
    <s v="Debit Card"/>
    <x v="1"/>
    <s v="OK"/>
    <s v="Home Office"/>
  </r>
  <r>
    <x v="121"/>
    <s v="C189"/>
    <x v="95"/>
    <s v="Allen"/>
    <x v="2"/>
    <s v="Goa"/>
    <s v="Panaji"/>
    <x v="1"/>
    <x v="1"/>
    <n v="27"/>
    <n v="38800.42"/>
    <n v="14.35"/>
    <n v="0.14349999999999999"/>
    <n v="1503.3222728999999"/>
    <n v="1046108.0177270999"/>
    <s v="Yes"/>
    <x v="9"/>
    <s v="Debit Card"/>
    <x v="1"/>
    <s v="OK"/>
    <s v="Home Office"/>
  </r>
  <r>
    <x v="122"/>
    <s v="C196"/>
    <x v="96"/>
    <s v="Johnson"/>
    <x v="1"/>
    <s v="Punjab"/>
    <s v="Amritsar"/>
    <x v="2"/>
    <x v="28"/>
    <n v="16"/>
    <n v="12293.97"/>
    <n v="9.7100000000000009"/>
    <n v="9.7100000000000006E-2"/>
    <n v="190.99911792"/>
    <n v="196512.52088207999"/>
    <s v="Yes"/>
    <x v="11"/>
    <s v="Credit Card"/>
    <x v="1"/>
    <s v="OK"/>
    <s v="Corporate"/>
  </r>
  <r>
    <x v="123"/>
    <s v="C153"/>
    <x v="97"/>
    <s v="Jones"/>
    <x v="2"/>
    <s v="Goa"/>
    <s v="Panaji"/>
    <x v="4"/>
    <x v="22"/>
    <n v="6"/>
    <n v="15721.08"/>
    <n v="6.89"/>
    <n v="6.8900000000000003E-2"/>
    <n v="64.990944720000002"/>
    <n v="94261.489055279992"/>
    <s v="Yes"/>
    <x v="2"/>
    <s v="Debit Card"/>
    <x v="1"/>
    <s v="OK"/>
    <s v="Consumer"/>
  </r>
  <r>
    <x v="124"/>
    <s v="C490"/>
    <x v="94"/>
    <s v="Gomez"/>
    <x v="3"/>
    <s v="Karnataka"/>
    <s v="Bangalore"/>
    <x v="3"/>
    <x v="15"/>
    <n v="18"/>
    <n v="36528.42"/>
    <n v="1.06"/>
    <n v="1.06E-2"/>
    <n v="69.696225359999985"/>
    <n v="657441.8637746399"/>
    <s v="Yes"/>
    <x v="8"/>
    <s v="Net Banking"/>
    <x v="2"/>
    <s v="OK"/>
    <s v="Corporate"/>
  </r>
  <r>
    <x v="125"/>
    <s v="C298"/>
    <x v="98"/>
    <s v="Silva"/>
    <x v="0"/>
    <s v="Jharkhand"/>
    <s v="Dhanbad"/>
    <x v="2"/>
    <x v="27"/>
    <n v="15"/>
    <n v="20640.75"/>
    <n v="19.97"/>
    <n v="0.19969999999999999"/>
    <n v="618.29366625"/>
    <n v="308992.95633374999"/>
    <s v="Yes"/>
    <x v="1"/>
    <s v="Credit Card"/>
    <x v="1"/>
    <s v="OK"/>
    <s v="Consumer"/>
  </r>
  <r>
    <x v="126"/>
    <s v="C162"/>
    <x v="99"/>
    <s v="Marsh"/>
    <x v="0"/>
    <s v="Jharkhand"/>
    <s v="Dhanbad"/>
    <x v="3"/>
    <x v="9"/>
    <n v="18"/>
    <n v="10736.67"/>
    <n v="6.78"/>
    <n v="6.7799999999999999E-2"/>
    <n v="131.03032068000002"/>
    <n v="193129.02967932"/>
    <s v="Yes"/>
    <x v="11"/>
    <s v="Credit Card"/>
    <x v="1"/>
    <s v="OK"/>
    <s v="Consumer"/>
  </r>
  <r>
    <x v="127"/>
    <s v="C384"/>
    <x v="59"/>
    <s v="Rodriguez"/>
    <x v="2"/>
    <s v="Goa"/>
    <s v="Panaji"/>
    <x v="2"/>
    <x v="6"/>
    <n v="16"/>
    <n v="33032.69"/>
    <n v="8.98"/>
    <n v="8.9800000000000005E-2"/>
    <n v="474.61368992000001"/>
    <n v="528048.42631007999"/>
    <s v="Yes"/>
    <x v="7"/>
    <s v="Debit Card"/>
    <x v="1"/>
    <s v="OK"/>
    <s v="Corporate"/>
  </r>
  <r>
    <x v="128"/>
    <s v="C417"/>
    <x v="100"/>
    <s v="Cox"/>
    <x v="2"/>
    <s v="Rajasthan"/>
    <s v="Jodhpur"/>
    <x v="1"/>
    <x v="11"/>
    <n v="16"/>
    <n v="15802.32"/>
    <n v="7.11"/>
    <n v="7.1099999999999997E-2"/>
    <n v="179.76719231999999"/>
    <n v="252657.35280768"/>
    <s v="Yes"/>
    <x v="1"/>
    <s v="Credit Card"/>
    <x v="1"/>
    <s v="OK"/>
    <s v="Consumer"/>
  </r>
  <r>
    <x v="129"/>
    <s v="C172"/>
    <x v="101"/>
    <s v="Miller"/>
    <x v="0"/>
    <s v="Odisha"/>
    <s v="Bhubaneswar"/>
    <x v="4"/>
    <x v="26"/>
    <n v="19"/>
    <n v="38935.81"/>
    <n v="5.31"/>
    <n v="5.3099999999999994E-2"/>
    <n v="392.82338708999987"/>
    <n v="739387.5666129099"/>
    <s v="Yes"/>
    <x v="5"/>
    <s v="Debit Card"/>
    <x v="1"/>
    <s v="OK"/>
    <s v="Corporate"/>
  </r>
  <r>
    <x v="130"/>
    <s v="C318"/>
    <x v="102"/>
    <s v="Gutierrez"/>
    <x v="0"/>
    <s v="Jharkhand"/>
    <s v="Jamshedpur"/>
    <x v="5"/>
    <x v="25"/>
    <n v="44"/>
    <n v="45740.58"/>
    <n v="13.01"/>
    <n v="0.13009999999999999"/>
    <n v="2618.3737615199998"/>
    <n v="2009967.14623848"/>
    <s v="Yes"/>
    <x v="9"/>
    <s v="UPI"/>
    <x v="0"/>
    <s v="Follow-Up"/>
    <s v="Consumer"/>
  </r>
  <r>
    <x v="131"/>
    <s v="C407"/>
    <x v="103"/>
    <s v="Diaz"/>
    <x v="1"/>
    <s v="Punjab"/>
    <s v="Amritsar"/>
    <x v="1"/>
    <x v="7"/>
    <n v="7"/>
    <n v="10596.77"/>
    <n v="11.12"/>
    <n v="0.11119999999999999"/>
    <n v="82.485257679999989"/>
    <n v="74094.904742319995"/>
    <s v="Yes"/>
    <x v="9"/>
    <s v="Credit Card"/>
    <x v="1"/>
    <s v="OK"/>
    <s v="Home Office"/>
  </r>
  <r>
    <x v="132"/>
    <s v="C017"/>
    <x v="56"/>
    <s v="Henry"/>
    <x v="2"/>
    <s v="Rajasthan"/>
    <s v="Udaipur"/>
    <x v="0"/>
    <x v="19"/>
    <n v="49"/>
    <n v="17519.599999999999"/>
    <n v="12.94"/>
    <n v="0.12939999999999999"/>
    <n v="1110.8477575999998"/>
    <n v="857349.55224239989"/>
    <s v="Yes"/>
    <x v="10"/>
    <s v="Debit Card"/>
    <x v="1"/>
    <s v="OK"/>
    <s v="Consumer"/>
  </r>
  <r>
    <x v="133"/>
    <s v="C269"/>
    <x v="60"/>
    <s v="White"/>
    <x v="1"/>
    <s v="Haryana"/>
    <s v="Panipat"/>
    <x v="4"/>
    <x v="16"/>
    <n v="30"/>
    <n v="25280.85"/>
    <n v="12.58"/>
    <n v="0.1258"/>
    <n v="954.09927899999991"/>
    <n v="757471.40072100004"/>
    <s v="Yes"/>
    <x v="3"/>
    <s v="Net Banking"/>
    <x v="1"/>
    <s v="OK"/>
    <s v="Home Office"/>
  </r>
  <r>
    <x v="134"/>
    <s v="C306"/>
    <x v="74"/>
    <s v="Hill"/>
    <x v="1"/>
    <s v="Haryana"/>
    <s v="Gurgaon"/>
    <x v="5"/>
    <x v="25"/>
    <n v="48"/>
    <n v="27932.95"/>
    <n v="16.14"/>
    <n v="0.16140000000000002"/>
    <n v="2164.0215024000004"/>
    <n v="1338617.5784976"/>
    <s v="Yes"/>
    <x v="5"/>
    <s v="Debit Card"/>
    <x v="2"/>
    <s v="OK"/>
    <s v="Corporate"/>
  </r>
  <r>
    <x v="135"/>
    <s v="C409"/>
    <x v="104"/>
    <s v="Carter"/>
    <x v="1"/>
    <s v="Delhi"/>
    <s v="New Delhi"/>
    <x v="1"/>
    <x v="11"/>
    <n v="49"/>
    <n v="34321.01"/>
    <n v="8.56"/>
    <n v="8.5600000000000009E-2"/>
    <n v="1439.5604434400002"/>
    <n v="1680289.92955656"/>
    <s v="Yes"/>
    <x v="10"/>
    <s v="Credit Card"/>
    <x v="1"/>
    <s v="OK"/>
    <s v="Home Office"/>
  </r>
  <r>
    <x v="136"/>
    <s v="C102"/>
    <x v="105"/>
    <s v="Reilly"/>
    <x v="2"/>
    <s v="Gujarat"/>
    <s v="Surat"/>
    <x v="5"/>
    <x v="24"/>
    <n v="34"/>
    <n v="2140.2800000000002"/>
    <n v="19.68"/>
    <n v="0.1968"/>
    <n v="143.21041536000001"/>
    <n v="72626.30958464001"/>
    <s v="Yes"/>
    <x v="8"/>
    <s v="UPI"/>
    <x v="1"/>
    <s v="OK"/>
    <s v="Home Office"/>
  </r>
  <r>
    <x v="137"/>
    <s v="C180"/>
    <x v="106"/>
    <s v="Garcia"/>
    <x v="3"/>
    <s v="Kerala"/>
    <s v="Trivandrum"/>
    <x v="5"/>
    <x v="10"/>
    <n v="37"/>
    <n v="33592.39"/>
    <n v="1.32"/>
    <n v="1.32E-2"/>
    <n v="164.06523275999999"/>
    <n v="1242754.3647672399"/>
    <s v="Yes"/>
    <x v="7"/>
    <s v="Credit Card"/>
    <x v="1"/>
    <s v="OK"/>
    <s v="Corporate"/>
  </r>
  <r>
    <x v="138"/>
    <s v="C014"/>
    <x v="107"/>
    <s v="Hunt"/>
    <x v="0"/>
    <s v="Bihar"/>
    <s v="Bhagalpur"/>
    <x v="1"/>
    <x v="11"/>
    <n v="22"/>
    <n v="15039.39"/>
    <n v="17.25"/>
    <n v="0.17249999999999999"/>
    <n v="570.74485049999987"/>
    <n v="330295.83514949994"/>
    <s v="Yes"/>
    <x v="5"/>
    <s v="Debit Card"/>
    <x v="1"/>
    <s v="OK"/>
    <s v="Corporate"/>
  </r>
  <r>
    <x v="139"/>
    <s v="C133"/>
    <x v="108"/>
    <s v="Pace"/>
    <x v="0"/>
    <s v="Jharkhand"/>
    <s v="Jamshedpur"/>
    <x v="5"/>
    <x v="29"/>
    <n v="11"/>
    <n v="26619.37"/>
    <n v="3.1"/>
    <n v="3.1E-2"/>
    <n v="90.772051699999992"/>
    <n v="292722.29794830002"/>
    <s v="Yes"/>
    <x v="2"/>
    <s v="Cash"/>
    <x v="1"/>
    <s v="OK"/>
    <s v="Consumer"/>
  </r>
  <r>
    <x v="140"/>
    <s v="C046"/>
    <x v="50"/>
    <s v="Paul"/>
    <x v="0"/>
    <s v="Odisha"/>
    <s v="Cuttack"/>
    <x v="1"/>
    <x v="7"/>
    <n v="17"/>
    <n v="2486.5"/>
    <n v="4.5999999999999996"/>
    <n v="4.5999999999999999E-2"/>
    <n v="19.444430000000001"/>
    <n v="42251.055569999997"/>
    <s v="No"/>
    <x v="8"/>
    <s v="Debit Card"/>
    <x v="1"/>
    <s v="OK"/>
    <s v="Home Office"/>
  </r>
  <r>
    <x v="141"/>
    <s v="C274"/>
    <x v="83"/>
    <s v="Vasquez"/>
    <x v="3"/>
    <s v="Andhra Pradesh"/>
    <s v="Guntur"/>
    <x v="2"/>
    <x v="2"/>
    <n v="44"/>
    <n v="9290.35"/>
    <n v="9.68"/>
    <n v="9.6799999999999997E-2"/>
    <n v="395.6945872"/>
    <n v="408379.70541280002"/>
    <s v="Yes"/>
    <x v="11"/>
    <s v="Net Banking"/>
    <x v="1"/>
    <s v="OK"/>
    <s v="Corporate"/>
  </r>
  <r>
    <x v="142"/>
    <s v="C352"/>
    <x v="109"/>
    <s v="Jenkins"/>
    <x v="3"/>
    <s v="Andhra Pradesh"/>
    <s v="Vijayawada"/>
    <x v="1"/>
    <x v="11"/>
    <n v="49"/>
    <n v="33550.58"/>
    <n v="19.09"/>
    <n v="0.19089999999999999"/>
    <n v="3138.3548037800001"/>
    <n v="1640840.0651962201"/>
    <s v="Yes"/>
    <x v="8"/>
    <s v="Debit Card"/>
    <x v="1"/>
    <s v="OK"/>
    <s v="Consumer"/>
  </r>
  <r>
    <x v="143"/>
    <s v="C466"/>
    <x v="44"/>
    <s v="Ramos"/>
    <x v="1"/>
    <s v="Punjab"/>
    <s v="Patiala"/>
    <x v="1"/>
    <x v="12"/>
    <n v="10"/>
    <n v="32462.99"/>
    <n v="6.6"/>
    <n v="6.6000000000000003E-2"/>
    <n v="214.25573400000002"/>
    <n v="324415.64426600002"/>
    <s v="Yes"/>
    <x v="7"/>
    <s v="Cash"/>
    <x v="1"/>
    <s v="OK"/>
    <s v="Consumer"/>
  </r>
  <r>
    <x v="144"/>
    <s v="C134"/>
    <x v="110"/>
    <s v="Davis"/>
    <x v="3"/>
    <s v="Tamil Nadu"/>
    <s v="Coimbatore"/>
    <x v="4"/>
    <x v="26"/>
    <n v="43"/>
    <n v="37568.15"/>
    <n v="7.79"/>
    <n v="7.7899999999999997E-2"/>
    <n v="1258.4203205499998"/>
    <n v="1614172.02967945"/>
    <s v="Yes"/>
    <x v="1"/>
    <s v="Cash"/>
    <x v="1"/>
    <s v="OK"/>
    <s v="Corporate"/>
  </r>
  <r>
    <x v="145"/>
    <s v="C148"/>
    <x v="15"/>
    <s v="Perez"/>
    <x v="1"/>
    <s v="Haryana"/>
    <s v="Gurgaon"/>
    <x v="2"/>
    <x v="27"/>
    <n v="30"/>
    <n v="8742.27"/>
    <n v="14.34"/>
    <n v="0.1434"/>
    <n v="376.09245540000006"/>
    <n v="261892.00754460003"/>
    <s v="Yes"/>
    <x v="5"/>
    <s v="Debit Card"/>
    <x v="1"/>
    <s v="OK"/>
    <s v="Consumer"/>
  </r>
  <r>
    <x v="146"/>
    <s v="C245"/>
    <x v="17"/>
    <s v="Johnson PhD"/>
    <x v="1"/>
    <s v="Punjab"/>
    <s v="Amritsar"/>
    <x v="4"/>
    <x v="16"/>
    <n v="43"/>
    <n v="24551.42"/>
    <n v="8.1"/>
    <n v="8.1000000000000003E-2"/>
    <n v="855.12595859999988"/>
    <n v="1054855.9340413997"/>
    <s v="Yes"/>
    <x v="0"/>
    <s v="Net Banking"/>
    <x v="1"/>
    <s v="OK"/>
    <s v="Consumer"/>
  </r>
  <r>
    <x v="147"/>
    <s v="C424"/>
    <x v="111"/>
    <s v="Ellison"/>
    <x v="0"/>
    <s v="Jharkhand"/>
    <s v="Ranchi"/>
    <x v="3"/>
    <x v="3"/>
    <n v="50"/>
    <n v="48532.65"/>
    <n v="18.13"/>
    <n v="0.18129999999999999"/>
    <n v="4399.4847225000003"/>
    <n v="2422233.0152774998"/>
    <s v="Yes"/>
    <x v="0"/>
    <s v="Cash"/>
    <x v="1"/>
    <s v="OK"/>
    <s v="Home Office"/>
  </r>
  <r>
    <x v="148"/>
    <s v="C148"/>
    <x v="112"/>
    <s v="Moore MD"/>
    <x v="2"/>
    <s v="Gujarat"/>
    <s v="Ahmedabad"/>
    <x v="5"/>
    <x v="24"/>
    <n v="39"/>
    <n v="47243.54"/>
    <n v="1.1299999999999999"/>
    <n v="1.1299999999999999E-2"/>
    <n v="208.20228078"/>
    <n v="1842289.85771922"/>
    <s v="Yes"/>
    <x v="9"/>
    <s v="Debit Card"/>
    <x v="1"/>
    <s v="OK"/>
    <s v="Corporate"/>
  </r>
  <r>
    <x v="149"/>
    <s v="C168"/>
    <x v="59"/>
    <s v="Lloyd"/>
    <x v="2"/>
    <s v="Goa"/>
    <s v="Margao"/>
    <x v="3"/>
    <x v="15"/>
    <n v="5"/>
    <n v="29877.57"/>
    <n v="5.15"/>
    <n v="5.1500000000000004E-2"/>
    <n v="76.934742749999998"/>
    <n v="149310.91525725002"/>
    <s v="Yes"/>
    <x v="9"/>
    <s v="UPI"/>
    <x v="1"/>
    <s v="OK"/>
    <s v="Consumer"/>
  </r>
  <r>
    <x v="150"/>
    <s v="C107"/>
    <x v="28"/>
    <s v="Wendy Knight DDS"/>
    <x v="1"/>
    <s v="Uttar Pradesh"/>
    <s v="Kanpur"/>
    <x v="4"/>
    <x v="26"/>
    <n v="38"/>
    <n v="32043.75"/>
    <n v="10.65"/>
    <n v="0.1065"/>
    <n v="1296.8105624999998"/>
    <n v="1216365.6894375"/>
    <s v="Yes"/>
    <x v="3"/>
    <s v="Net Banking"/>
    <x v="1"/>
    <s v="OK"/>
    <s v="Corporate"/>
  </r>
  <r>
    <x v="151"/>
    <s v="C456"/>
    <x v="13"/>
    <s v="Benton"/>
    <x v="0"/>
    <s v="West Bengal"/>
    <s v="Siliguri"/>
    <x v="3"/>
    <x v="3"/>
    <n v="16"/>
    <n v="14889.71"/>
    <n v="2.86"/>
    <n v="2.86E-2"/>
    <n v="68.135312960000007"/>
    <n v="238167.22468704"/>
    <s v="Yes"/>
    <x v="11"/>
    <s v="Cash"/>
    <x v="1"/>
    <s v="OK"/>
    <s v="Corporate"/>
  </r>
  <r>
    <x v="152"/>
    <s v="C381"/>
    <x v="113"/>
    <s v="Diaz"/>
    <x v="0"/>
    <s v="Bihar"/>
    <s v="Patna"/>
    <x v="1"/>
    <x v="7"/>
    <n v="5"/>
    <n v="25557.66"/>
    <n v="19.72"/>
    <n v="0.19719999999999999"/>
    <n v="251.99852759999999"/>
    <n v="127536.30147240001"/>
    <s v="Yes"/>
    <x v="10"/>
    <s v="UPI"/>
    <x v="1"/>
    <s v="OK"/>
    <s v="Corporate"/>
  </r>
  <r>
    <x v="153"/>
    <s v="C285"/>
    <x v="114"/>
    <s v="Harris"/>
    <x v="2"/>
    <s v="Rajasthan"/>
    <s v="Udaipur"/>
    <x v="4"/>
    <x v="13"/>
    <n v="31"/>
    <n v="27169.18"/>
    <n v="18.23"/>
    <n v="0.18230000000000002"/>
    <n v="1535.4118693400001"/>
    <n v="840709.16813065996"/>
    <s v="Yes"/>
    <x v="4"/>
    <s v="Debit Card"/>
    <x v="0"/>
    <s v="Follow-Up"/>
    <s v="Corporate"/>
  </r>
  <r>
    <x v="154"/>
    <s v="C231"/>
    <x v="3"/>
    <s v="Campos"/>
    <x v="2"/>
    <s v="Rajasthan"/>
    <s v="Jaipur"/>
    <x v="5"/>
    <x v="10"/>
    <n v="50"/>
    <n v="7743.79"/>
    <n v="6.7"/>
    <n v="6.7000000000000004E-2"/>
    <n v="259.416965"/>
    <n v="386930.08303500002"/>
    <s v="Yes"/>
    <x v="2"/>
    <s v="Cash"/>
    <x v="0"/>
    <s v="Follow-Up"/>
    <s v="Home Office"/>
  </r>
  <r>
    <x v="155"/>
    <s v="C427"/>
    <x v="3"/>
    <s v="White"/>
    <x v="2"/>
    <s v="Maharashtra"/>
    <s v="Mumbai"/>
    <x v="0"/>
    <x v="8"/>
    <n v="50"/>
    <n v="29709.95"/>
    <n v="7.9"/>
    <n v="7.9000000000000001E-2"/>
    <n v="1173.5430249999999"/>
    <n v="1484323.956975"/>
    <s v="Yes"/>
    <x v="5"/>
    <s v="UPI"/>
    <x v="1"/>
    <s v="OK"/>
    <s v="Consumer"/>
  </r>
  <r>
    <x v="156"/>
    <s v="C251"/>
    <x v="115"/>
    <s v="Caldwell"/>
    <x v="3"/>
    <s v="Tamil Nadu"/>
    <s v="Madurai"/>
    <x v="3"/>
    <x v="17"/>
    <n v="24"/>
    <n v="6071.91"/>
    <n v="2.2400000000000002"/>
    <n v="2.2400000000000003E-2"/>
    <n v="32.642588160000003"/>
    <n v="145693.19741184"/>
    <s v="Yes"/>
    <x v="11"/>
    <s v="Cash"/>
    <x v="1"/>
    <s v="OK"/>
    <s v="Consumer"/>
  </r>
  <r>
    <x v="157"/>
    <s v="C492"/>
    <x v="116"/>
    <s v="Ryan"/>
    <x v="0"/>
    <s v="Odisha"/>
    <s v="Cuttack"/>
    <x v="1"/>
    <x v="4"/>
    <n v="5"/>
    <n v="39694.870000000003"/>
    <n v="7.17"/>
    <n v="7.17E-2"/>
    <n v="142.30610895000001"/>
    <n v="198332.04389105001"/>
    <s v="Yes"/>
    <x v="1"/>
    <s v="Net Banking"/>
    <x v="1"/>
    <s v="OK"/>
    <s v="Home Office"/>
  </r>
  <r>
    <x v="158"/>
    <s v="C145"/>
    <x v="117"/>
    <s v="Davis"/>
    <x v="0"/>
    <s v="Jharkhand"/>
    <s v="Dhanbad"/>
    <x v="4"/>
    <x v="5"/>
    <n v="33"/>
    <n v="817.27"/>
    <n v="5.39"/>
    <n v="5.3899999999999997E-2"/>
    <n v="14.536781489999999"/>
    <n v="26955.373218510002"/>
    <s v="No"/>
    <x v="0"/>
    <s v="Credit Card"/>
    <x v="1"/>
    <s v="OK"/>
    <s v="Consumer"/>
  </r>
  <r>
    <x v="159"/>
    <s v="C365"/>
    <x v="26"/>
    <s v="Aguilar"/>
    <x v="0"/>
    <s v="Bihar"/>
    <s v="Bhagalpur"/>
    <x v="5"/>
    <x v="10"/>
    <n v="48"/>
    <n v="43633.57"/>
    <n v="6.34"/>
    <n v="6.3399999999999998E-2"/>
    <n v="1327.8568022399998"/>
    <n v="2093083.5031977599"/>
    <s v="Yes"/>
    <x v="11"/>
    <s v="Net Banking"/>
    <x v="0"/>
    <s v="Follow-Up"/>
    <s v="Home Office"/>
  </r>
  <r>
    <x v="160"/>
    <s v="C172"/>
    <x v="118"/>
    <s v="Hodges"/>
    <x v="2"/>
    <s v="Goa"/>
    <s v="Panaji"/>
    <x v="4"/>
    <x v="22"/>
    <n v="28"/>
    <n v="44084.14"/>
    <n v="13.12"/>
    <n v="0.13119999999999998"/>
    <n v="1619.4749670399997"/>
    <n v="1232736.44503296"/>
    <s v="Yes"/>
    <x v="7"/>
    <s v="Cash"/>
    <x v="1"/>
    <s v="OK"/>
    <s v="Consumer"/>
  </r>
  <r>
    <x v="161"/>
    <s v="C327"/>
    <x v="119"/>
    <s v="Jones"/>
    <x v="0"/>
    <s v="Bihar"/>
    <s v="Gaya"/>
    <x v="1"/>
    <x v="7"/>
    <n v="34"/>
    <n v="2588.21"/>
    <n v="16.579999999999998"/>
    <n v="0.16579999999999998"/>
    <n v="145.90257411999997"/>
    <n v="87853.237425879997"/>
    <s v="Yes"/>
    <x v="2"/>
    <s v="Cash"/>
    <x v="1"/>
    <s v="OK"/>
    <s v="Home Office"/>
  </r>
  <r>
    <x v="162"/>
    <s v="C098"/>
    <x v="120"/>
    <s v="Wilcox"/>
    <x v="1"/>
    <s v="Delhi"/>
    <s v="New Delhi"/>
    <x v="2"/>
    <x v="28"/>
    <n v="40"/>
    <n v="36497.39"/>
    <n v="18.149999999999999"/>
    <n v="0.18149999999999999"/>
    <n v="2649.7105139999999"/>
    <n v="1457245.8894860002"/>
    <s v="Yes"/>
    <x v="8"/>
    <s v="UPI"/>
    <x v="1"/>
    <s v="OK"/>
    <s v="Corporate"/>
  </r>
  <r>
    <x v="163"/>
    <s v="C194"/>
    <x v="82"/>
    <s v="Bowers"/>
    <x v="1"/>
    <s v="Delhi"/>
    <s v="New Delhi"/>
    <x v="1"/>
    <x v="7"/>
    <n v="1"/>
    <n v="32459.95"/>
    <n v="9.1999999999999993"/>
    <n v="9.1999999999999998E-2"/>
    <n v="29.863153999999998"/>
    <n v="32430.086846000002"/>
    <s v="No"/>
    <x v="9"/>
    <s v="UPI"/>
    <x v="2"/>
    <s v="OK"/>
    <s v="Corporate"/>
  </r>
  <r>
    <x v="164"/>
    <s v="C206"/>
    <x v="121"/>
    <s v="Joyce"/>
    <x v="1"/>
    <s v="Delhi"/>
    <s v="New Delhi"/>
    <x v="0"/>
    <x v="0"/>
    <n v="3"/>
    <n v="48760.62"/>
    <n v="9.73"/>
    <n v="9.7299999999999998E-2"/>
    <n v="142.33224978000001"/>
    <n v="146139.52775022"/>
    <s v="Yes"/>
    <x v="3"/>
    <s v="UPI"/>
    <x v="1"/>
    <s v="OK"/>
    <s v="Home Office"/>
  </r>
  <r>
    <x v="165"/>
    <s v="C371"/>
    <x v="122"/>
    <s v="Vazquez"/>
    <x v="0"/>
    <s v="Odisha"/>
    <s v="Cuttack"/>
    <x v="2"/>
    <x v="27"/>
    <n v="39"/>
    <n v="43293.52"/>
    <n v="8.82"/>
    <n v="8.8200000000000001E-2"/>
    <n v="1489.21050096"/>
    <n v="1686958.0694990398"/>
    <s v="Yes"/>
    <x v="1"/>
    <s v="UPI"/>
    <x v="1"/>
    <s v="OK"/>
    <s v="Consumer"/>
  </r>
  <r>
    <x v="166"/>
    <s v="C031"/>
    <x v="17"/>
    <s v="Pruitt"/>
    <x v="2"/>
    <s v="Goa"/>
    <s v="Panaji"/>
    <x v="5"/>
    <x v="25"/>
    <n v="11"/>
    <n v="5620.99"/>
    <n v="12.59"/>
    <n v="0.12590000000000001"/>
    <n v="77.845090510000006"/>
    <n v="61753.044909489996"/>
    <s v="Yes"/>
    <x v="8"/>
    <s v="Cash"/>
    <x v="1"/>
    <s v="OK"/>
    <s v="Home Office"/>
  </r>
  <r>
    <x v="167"/>
    <s v="C258"/>
    <x v="123"/>
    <s v="Phillips"/>
    <x v="2"/>
    <s v="Goa"/>
    <s v="Panaji"/>
    <x v="4"/>
    <x v="5"/>
    <n v="20"/>
    <n v="27214.97"/>
    <n v="10.25"/>
    <n v="0.10249999999999999"/>
    <n v="557.90688499999999"/>
    <n v="543741.49311500008"/>
    <s v="Yes"/>
    <x v="7"/>
    <s v="UPI"/>
    <x v="0"/>
    <s v="Follow-Up"/>
    <s v="Home Office"/>
  </r>
  <r>
    <x v="168"/>
    <s v="C028"/>
    <x v="69"/>
    <s v="Riley"/>
    <x v="0"/>
    <s v="Bihar"/>
    <s v="Bhagalpur"/>
    <x v="3"/>
    <x v="17"/>
    <n v="38"/>
    <n v="29706.35"/>
    <n v="19.38"/>
    <n v="0.1938"/>
    <n v="2187.6944394000002"/>
    <n v="1126653.6055606001"/>
    <s v="Yes"/>
    <x v="6"/>
    <s v="Net Banking"/>
    <x v="1"/>
    <s v="OK"/>
    <s v="Home Office"/>
  </r>
  <r>
    <x v="169"/>
    <s v="C279"/>
    <x v="124"/>
    <s v="Johnson"/>
    <x v="3"/>
    <s v="Andhra Pradesh"/>
    <s v="Visakhapatnam"/>
    <x v="0"/>
    <x v="0"/>
    <n v="41"/>
    <n v="35211.22"/>
    <n v="15.16"/>
    <n v="0.15160000000000001"/>
    <n v="2188.5885903200001"/>
    <n v="1441471.4314096801"/>
    <s v="Yes"/>
    <x v="11"/>
    <s v="Debit Card"/>
    <x v="1"/>
    <s v="OK"/>
    <s v="Consumer"/>
  </r>
  <r>
    <x v="170"/>
    <s v="C376"/>
    <x v="87"/>
    <s v="Watson"/>
    <x v="2"/>
    <s v="Maharashtra"/>
    <s v="Mumbai"/>
    <x v="0"/>
    <x v="8"/>
    <n v="46"/>
    <n v="18608.25"/>
    <n v="7.74"/>
    <n v="7.7399999999999997E-2"/>
    <n v="662.52813299999991"/>
    <n v="855316.97186699999"/>
    <s v="Yes"/>
    <x v="8"/>
    <s v="Credit Card"/>
    <x v="1"/>
    <s v="OK"/>
    <s v="Home Office"/>
  </r>
  <r>
    <x v="171"/>
    <s v="C245"/>
    <x v="125"/>
    <s v="Riddle"/>
    <x v="0"/>
    <s v="Bihar"/>
    <s v="Patna"/>
    <x v="3"/>
    <x v="9"/>
    <n v="33"/>
    <n v="7649.84"/>
    <n v="5.05"/>
    <n v="5.0499999999999996E-2"/>
    <n v="127.48458359999999"/>
    <n v="252317.23541640001"/>
    <s v="Yes"/>
    <x v="7"/>
    <s v="Debit Card"/>
    <x v="1"/>
    <s v="OK"/>
    <s v="Consumer"/>
  </r>
  <r>
    <x v="172"/>
    <s v="C355"/>
    <x v="126"/>
    <s v="Hill"/>
    <x v="1"/>
    <s v="Punjab"/>
    <s v="Patiala"/>
    <x v="2"/>
    <x v="2"/>
    <n v="7"/>
    <n v="45229.64"/>
    <n v="10.79"/>
    <n v="0.1079"/>
    <n v="341.61947091999997"/>
    <n v="316265.86052907998"/>
    <s v="Yes"/>
    <x v="4"/>
    <s v="Cash"/>
    <x v="1"/>
    <s v="OK"/>
    <s v="Consumer"/>
  </r>
  <r>
    <x v="173"/>
    <s v="C111"/>
    <x v="127"/>
    <s v="Anderson"/>
    <x v="0"/>
    <s v="West Bengal"/>
    <s v="Kolkata"/>
    <x v="1"/>
    <x v="4"/>
    <n v="11"/>
    <n v="14168.51"/>
    <n v="3.89"/>
    <n v="3.8900000000000004E-2"/>
    <n v="60.627054290000018"/>
    <n v="155792.98294571001"/>
    <s v="Yes"/>
    <x v="2"/>
    <s v="Credit Card"/>
    <x v="1"/>
    <s v="OK"/>
    <s v="Corporate"/>
  </r>
  <r>
    <x v="174"/>
    <s v="C080"/>
    <x v="103"/>
    <s v="Miranda"/>
    <x v="3"/>
    <s v="Kerala"/>
    <s v="Kochi"/>
    <x v="4"/>
    <x v="22"/>
    <n v="44"/>
    <n v="15923.3"/>
    <n v="18.66"/>
    <n v="0.18659999999999999"/>
    <n v="1307.3666231999998"/>
    <n v="699317.83337679994"/>
    <s v="Yes"/>
    <x v="6"/>
    <s v="UPI"/>
    <x v="2"/>
    <s v="OK"/>
    <s v="Corporate"/>
  </r>
  <r>
    <x v="175"/>
    <s v="C383"/>
    <x v="50"/>
    <s v="Smith"/>
    <x v="3"/>
    <s v="Andhra Pradesh"/>
    <s v="Visakhapatnam"/>
    <x v="4"/>
    <x v="5"/>
    <n v="50"/>
    <n v="45445.3"/>
    <n v="0.42"/>
    <n v="4.1999999999999997E-3"/>
    <n v="95.435129999999987"/>
    <n v="2272169.5648699999"/>
    <s v="Yes"/>
    <x v="6"/>
    <s v="UPI"/>
    <x v="1"/>
    <s v="OK"/>
    <s v="Consumer"/>
  </r>
  <r>
    <x v="176"/>
    <s v="C368"/>
    <x v="42"/>
    <s v="Taylor"/>
    <x v="3"/>
    <s v="Tamil Nadu"/>
    <s v="Coimbatore"/>
    <x v="2"/>
    <x v="2"/>
    <n v="39"/>
    <n v="43309.08"/>
    <n v="15.81"/>
    <n v="0.15810000000000002"/>
    <n v="2670.3945637200004"/>
    <n v="1686383.72543628"/>
    <s v="Yes"/>
    <x v="3"/>
    <s v="Cash"/>
    <x v="1"/>
    <s v="OK"/>
    <s v="Corporate"/>
  </r>
  <r>
    <x v="177"/>
    <s v="C299"/>
    <x v="42"/>
    <s v="Cox"/>
    <x v="3"/>
    <s v="Karnataka"/>
    <s v="Mangalore"/>
    <x v="2"/>
    <x v="6"/>
    <n v="28"/>
    <n v="44388.02"/>
    <n v="19.73"/>
    <n v="0.1973"/>
    <n v="2452.1717768799995"/>
    <n v="1240412.3882231198"/>
    <s v="Yes"/>
    <x v="3"/>
    <s v="Cash"/>
    <x v="1"/>
    <s v="OK"/>
    <s v="Home Office"/>
  </r>
  <r>
    <x v="178"/>
    <s v="C349"/>
    <x v="3"/>
    <s v="Jones"/>
    <x v="1"/>
    <s v="Delhi"/>
    <s v="New Delhi"/>
    <x v="4"/>
    <x v="5"/>
    <n v="39"/>
    <n v="28460.36"/>
    <n v="1.97"/>
    <n v="1.9699999999999999E-2"/>
    <n v="218.66094587999999"/>
    <n v="1109735.37905412"/>
    <s v="Yes"/>
    <x v="2"/>
    <s v="Credit Card"/>
    <x v="0"/>
    <s v="Follow-Up"/>
    <s v="Corporate"/>
  </r>
  <r>
    <x v="179"/>
    <s v="C430"/>
    <x v="3"/>
    <s v="Humphrey"/>
    <x v="2"/>
    <s v="Goa"/>
    <s v="Panaji"/>
    <x v="1"/>
    <x v="1"/>
    <n v="3"/>
    <n v="1321.2"/>
    <n v="12.47"/>
    <n v="0.12470000000000001"/>
    <n v="4.9426092000000006"/>
    <n v="3958.6573908000005"/>
    <s v="No"/>
    <x v="10"/>
    <s v="Debit Card"/>
    <x v="1"/>
    <s v="OK"/>
    <s v="Corporate"/>
  </r>
  <r>
    <x v="180"/>
    <s v="C240"/>
    <x v="94"/>
    <s v="Allen"/>
    <x v="2"/>
    <s v="Rajasthan"/>
    <s v="Jaipur"/>
    <x v="4"/>
    <x v="16"/>
    <n v="3"/>
    <n v="2344.3000000000002"/>
    <n v="14.29"/>
    <n v="0.1429"/>
    <n v="10.0500141"/>
    <n v="7022.8499859000003"/>
    <s v="No"/>
    <x v="11"/>
    <s v="Debit Card"/>
    <x v="1"/>
    <s v="OK"/>
    <s v="Consumer"/>
  </r>
  <r>
    <x v="181"/>
    <s v="C441"/>
    <x v="128"/>
    <s v="Pugh"/>
    <x v="1"/>
    <s v="Uttar Pradesh"/>
    <s v="Kanpur"/>
    <x v="5"/>
    <x v="25"/>
    <n v="31"/>
    <n v="7192.82"/>
    <n v="19.45"/>
    <n v="0.19450000000000001"/>
    <n v="433.69108189999997"/>
    <n v="222543.72891809998"/>
    <s v="Yes"/>
    <x v="9"/>
    <s v="UPI"/>
    <x v="1"/>
    <s v="OK"/>
    <s v="Corporate"/>
  </r>
  <r>
    <x v="182"/>
    <s v="C380"/>
    <x v="129"/>
    <s v="Mack"/>
    <x v="2"/>
    <s v="Rajasthan"/>
    <s v="Jaipur"/>
    <x v="0"/>
    <x v="8"/>
    <n v="29"/>
    <n v="23384.84"/>
    <n v="11.98"/>
    <n v="0.1198"/>
    <n v="812.43611128000009"/>
    <n v="677347.92388871999"/>
    <s v="Yes"/>
    <x v="4"/>
    <s v="Credit Card"/>
    <x v="1"/>
    <s v="OK"/>
    <s v="Corporate"/>
  </r>
  <r>
    <x v="183"/>
    <s v="C038"/>
    <x v="103"/>
    <s v="Wood"/>
    <x v="2"/>
    <s v="Rajasthan"/>
    <s v="Udaipur"/>
    <x v="2"/>
    <x v="2"/>
    <n v="42"/>
    <n v="30032.92"/>
    <n v="6.44"/>
    <n v="6.4399999999999999E-2"/>
    <n v="812.3304201599999"/>
    <n v="1260570.3095798399"/>
    <s v="Yes"/>
    <x v="2"/>
    <s v="Credit Card"/>
    <x v="1"/>
    <s v="OK"/>
    <s v="Home Office"/>
  </r>
  <r>
    <x v="184"/>
    <s v="C075"/>
    <x v="10"/>
    <s v="Davis"/>
    <x v="2"/>
    <s v="Rajasthan"/>
    <s v="Udaipur"/>
    <x v="3"/>
    <x v="9"/>
    <n v="43"/>
    <n v="6703.1"/>
    <n v="11.79"/>
    <n v="0.11789999999999999"/>
    <n v="339.82706069999995"/>
    <n v="287893.4729393"/>
    <s v="Yes"/>
    <x v="3"/>
    <s v="Credit Card"/>
    <x v="1"/>
    <s v="OK"/>
    <s v="Corporate"/>
  </r>
  <r>
    <x v="185"/>
    <s v="C353"/>
    <x v="130"/>
    <s v="Johnson"/>
    <x v="0"/>
    <s v="Jharkhand"/>
    <s v="Ranchi"/>
    <x v="3"/>
    <x v="17"/>
    <n v="41"/>
    <n v="12323.38"/>
    <n v="4.9800000000000004"/>
    <n v="4.9800000000000004E-2"/>
    <n v="251.61877283999999"/>
    <n v="505006.96122715995"/>
    <s v="Yes"/>
    <x v="4"/>
    <s v="UPI"/>
    <x v="1"/>
    <s v="OK"/>
    <s v="Consumer"/>
  </r>
  <r>
    <x v="186"/>
    <s v="C468"/>
    <x v="131"/>
    <s v="Peters"/>
    <x v="1"/>
    <s v="Haryana"/>
    <s v="Gurgaon"/>
    <x v="1"/>
    <x v="7"/>
    <n v="33"/>
    <n v="13372.96"/>
    <n v="4.5999999999999996"/>
    <n v="4.5999999999999999E-2"/>
    <n v="203.00153279999998"/>
    <n v="441104.67846720002"/>
    <s v="Yes"/>
    <x v="4"/>
    <s v="Credit Card"/>
    <x v="1"/>
    <s v="OK"/>
    <s v="Home Office"/>
  </r>
  <r>
    <x v="187"/>
    <s v="C500"/>
    <x v="132"/>
    <s v="Smith"/>
    <x v="1"/>
    <s v="Punjab"/>
    <s v="Patiala"/>
    <x v="0"/>
    <x v="0"/>
    <n v="25"/>
    <n v="37816.15"/>
    <n v="5.0599999999999996"/>
    <n v="5.0599999999999999E-2"/>
    <n v="478.37429749999995"/>
    <n v="944925.37570249999"/>
    <s v="Yes"/>
    <x v="2"/>
    <s v="Cash"/>
    <x v="1"/>
    <s v="OK"/>
    <s v="Corporate"/>
  </r>
  <r>
    <x v="188"/>
    <s v="C048"/>
    <x v="29"/>
    <s v="Hall"/>
    <x v="2"/>
    <s v="Rajasthan"/>
    <s v="Jaipur"/>
    <x v="4"/>
    <x v="13"/>
    <n v="17"/>
    <n v="5086.3599999999997"/>
    <n v="15.93"/>
    <n v="0.1593"/>
    <n v="137.74371515999999"/>
    <n v="86330.376284839993"/>
    <s v="Yes"/>
    <x v="10"/>
    <s v="Net Banking"/>
    <x v="1"/>
    <s v="OK"/>
    <s v="Home Office"/>
  </r>
  <r>
    <x v="189"/>
    <s v="C072"/>
    <x v="133"/>
    <s v="Williams"/>
    <x v="3"/>
    <s v="Karnataka"/>
    <s v="Mangalore"/>
    <x v="3"/>
    <x v="9"/>
    <n v="40"/>
    <n v="8365.56"/>
    <n v="17.95"/>
    <n v="0.17949999999999999"/>
    <n v="600.64720799999986"/>
    <n v="334021.75279199996"/>
    <s v="Yes"/>
    <x v="10"/>
    <s v="Debit Card"/>
    <x v="1"/>
    <s v="OK"/>
    <s v="Corporate"/>
  </r>
  <r>
    <x v="190"/>
    <s v="C484"/>
    <x v="56"/>
    <s v="Montes"/>
    <x v="1"/>
    <s v="Haryana"/>
    <s v="Gurgaon"/>
    <x v="5"/>
    <x v="10"/>
    <n v="29"/>
    <n v="4515.49"/>
    <n v="1.52"/>
    <n v="1.52E-2"/>
    <n v="19.90427992"/>
    <n v="130929.30572008"/>
    <s v="Yes"/>
    <x v="10"/>
    <s v="Net Banking"/>
    <x v="1"/>
    <s v="OK"/>
    <s v="Corporate"/>
  </r>
  <r>
    <x v="191"/>
    <s v="C110"/>
    <x v="134"/>
    <s v="Miles"/>
    <x v="2"/>
    <s v="Maharashtra"/>
    <s v="Mumbai"/>
    <x v="5"/>
    <x v="25"/>
    <n v="6"/>
    <n v="41066.089999999997"/>
    <n v="16.61"/>
    <n v="0.1661"/>
    <n v="409.26465293999996"/>
    <n v="245987.27534705997"/>
    <s v="Yes"/>
    <x v="8"/>
    <s v="Net Banking"/>
    <x v="1"/>
    <s v="OK"/>
    <s v="Corporate"/>
  </r>
  <r>
    <x v="192"/>
    <s v="C487"/>
    <x v="135"/>
    <s v="Stewart"/>
    <x v="2"/>
    <s v="Maharashtra"/>
    <s v="Nagpur"/>
    <x v="3"/>
    <x v="17"/>
    <n v="2"/>
    <n v="702.95"/>
    <n v="2.42"/>
    <n v="2.4199999999999999E-2"/>
    <n v="0.34022780000000002"/>
    <n v="1405.5597722"/>
    <s v="No"/>
    <x v="8"/>
    <s v="Net Banking"/>
    <x v="1"/>
    <s v="OK"/>
    <s v="Home Office"/>
  </r>
  <r>
    <x v="193"/>
    <s v="C496"/>
    <x v="25"/>
    <s v="Barnes"/>
    <x v="3"/>
    <s v="Tamil Nadu"/>
    <s v="Madurai"/>
    <x v="4"/>
    <x v="26"/>
    <n v="1"/>
    <n v="6023.65"/>
    <n v="12.52"/>
    <n v="0.12520000000000001"/>
    <n v="7.5416097999999998"/>
    <n v="6016.1083902"/>
    <s v="No"/>
    <x v="10"/>
    <s v="Cash"/>
    <x v="1"/>
    <s v="OK"/>
    <s v="Corporate"/>
  </r>
  <r>
    <x v="194"/>
    <s v="C122"/>
    <x v="136"/>
    <s v="Wright"/>
    <x v="2"/>
    <s v="Rajasthan"/>
    <s v="Udaipur"/>
    <x v="5"/>
    <x v="29"/>
    <n v="50"/>
    <n v="19503.8"/>
    <n v="15.06"/>
    <n v="0.15060000000000001"/>
    <n v="1468.6361400000001"/>
    <n v="973721.36386000004"/>
    <s v="Yes"/>
    <x v="9"/>
    <s v="Debit Card"/>
    <x v="1"/>
    <s v="OK"/>
    <s v="Home Office"/>
  </r>
  <r>
    <x v="195"/>
    <s v="C346"/>
    <x v="3"/>
    <s v="Anderson"/>
    <x v="3"/>
    <s v="Karnataka"/>
    <s v="Bangalore"/>
    <x v="5"/>
    <x v="29"/>
    <n v="2"/>
    <n v="27983.86"/>
    <n v="9.56"/>
    <n v="9.5600000000000004E-2"/>
    <n v="53.505140320000002"/>
    <n v="55914.214859680003"/>
    <s v="Yes"/>
    <x v="6"/>
    <s v="Credit Card"/>
    <x v="1"/>
    <s v="OK"/>
    <s v="Consumer"/>
  </r>
  <r>
    <x v="196"/>
    <s v="C370"/>
    <x v="137"/>
    <s v="Braun"/>
    <x v="3"/>
    <s v="Kerala"/>
    <s v="Trivandrum"/>
    <x v="4"/>
    <x v="13"/>
    <n v="33"/>
    <n v="20009.900000000001"/>
    <n v="0.78"/>
    <n v="7.8000000000000005E-3"/>
    <n v="51.505482600000008"/>
    <n v="660275.19451740012"/>
    <s v="Yes"/>
    <x v="1"/>
    <s v="Cash"/>
    <x v="1"/>
    <s v="OK"/>
    <s v="Consumer"/>
  </r>
  <r>
    <x v="197"/>
    <s v="C288"/>
    <x v="3"/>
    <s v="Harmon"/>
    <x v="0"/>
    <s v="Odisha"/>
    <s v="Rourkela"/>
    <x v="2"/>
    <x v="27"/>
    <n v="8"/>
    <n v="46561.82"/>
    <n v="11.43"/>
    <n v="0.1143"/>
    <n v="425.76128208"/>
    <n v="372068.79871791997"/>
    <s v="Yes"/>
    <x v="8"/>
    <s v="Credit Card"/>
    <x v="0"/>
    <s v="Follow-Up"/>
    <s v="Home Office"/>
  </r>
  <r>
    <x v="198"/>
    <s v="C445"/>
    <x v="84"/>
    <s v="Cameron Villanueva"/>
    <x v="2"/>
    <s v="Rajasthan"/>
    <s v="Jodhpur"/>
    <x v="5"/>
    <x v="20"/>
    <n v="36"/>
    <n v="39044.720000000001"/>
    <n v="10.9"/>
    <n v="0.109"/>
    <n v="1532.1148127999998"/>
    <n v="1404077.8051872"/>
    <s v="Yes"/>
    <x v="5"/>
    <s v="Cash"/>
    <x v="2"/>
    <s v="OK"/>
    <s v="Home Office"/>
  </r>
  <r>
    <x v="199"/>
    <s v="C264"/>
    <x v="117"/>
    <s v="Lucero"/>
    <x v="3"/>
    <s v="Karnataka"/>
    <s v="Mangalore"/>
    <x v="4"/>
    <x v="26"/>
    <n v="10"/>
    <n v="12060.57"/>
    <n v="10.02"/>
    <n v="0.1002"/>
    <n v="120.8469114"/>
    <n v="120484.85308859999"/>
    <s v="Yes"/>
    <x v="2"/>
    <s v="UPI"/>
    <x v="1"/>
    <s v="OK"/>
    <s v="Home Office"/>
  </r>
  <r>
    <x v="200"/>
    <s v="C415"/>
    <x v="138"/>
    <s v="Rush"/>
    <x v="1"/>
    <s v="Delhi"/>
    <s v="New Delhi"/>
    <x v="4"/>
    <x v="26"/>
    <n v="1"/>
    <n v="28407.31"/>
    <n v="11.09"/>
    <n v="0.1109"/>
    <n v="31.503706790000003"/>
    <n v="28375.80629321"/>
    <s v="No"/>
    <x v="2"/>
    <s v="Net Banking"/>
    <x v="1"/>
    <s v="OK"/>
    <s v="Consumer"/>
  </r>
  <r>
    <x v="201"/>
    <s v="C377"/>
    <x v="139"/>
    <s v="Bishop"/>
    <x v="3"/>
    <s v="Tamil Nadu"/>
    <s v="Coimbatore"/>
    <x v="2"/>
    <x v="6"/>
    <n v="26"/>
    <n v="4367.99"/>
    <n v="9.77"/>
    <n v="9.7699999999999995E-2"/>
    <n v="110.95568197999999"/>
    <n v="113456.78431801999"/>
    <s v="Yes"/>
    <x v="4"/>
    <s v="Cash"/>
    <x v="2"/>
    <s v="OK"/>
    <s v="Consumer"/>
  </r>
  <r>
    <x v="202"/>
    <s v="C106"/>
    <x v="140"/>
    <s v="Soto"/>
    <x v="0"/>
    <s v="West Bengal"/>
    <s v="Kolkata"/>
    <x v="0"/>
    <x v="23"/>
    <n v="16"/>
    <n v="38770.46"/>
    <n v="18.12"/>
    <n v="0.1812"/>
    <n v="1124.0331763199999"/>
    <n v="619203.32682367996"/>
    <s v="Yes"/>
    <x v="10"/>
    <s v="Net Banking"/>
    <x v="1"/>
    <s v="OK"/>
    <s v="Home Office"/>
  </r>
  <r>
    <x v="203"/>
    <s v="C192"/>
    <x v="43"/>
    <s v="Clark"/>
    <x v="0"/>
    <s v="West Bengal"/>
    <s v="Siliguri"/>
    <x v="2"/>
    <x v="14"/>
    <n v="21"/>
    <n v="41015"/>
    <n v="5.23"/>
    <n v="5.2300000000000006E-2"/>
    <n v="450.46774500000009"/>
    <n v="860864.53225499997"/>
    <s v="Yes"/>
    <x v="11"/>
    <s v="Debit Card"/>
    <x v="1"/>
    <s v="OK"/>
    <s v="Consumer"/>
  </r>
  <r>
    <x v="204"/>
    <s v="C039"/>
    <x v="141"/>
    <s v="Jensen"/>
    <x v="0"/>
    <s v="Odisha"/>
    <s v="Cuttack"/>
    <x v="1"/>
    <x v="11"/>
    <n v="31"/>
    <n v="15811.65"/>
    <n v="0.6"/>
    <n v="6.0000000000000001E-3"/>
    <n v="29.409668999999997"/>
    <n v="490131.74033099995"/>
    <s v="Yes"/>
    <x v="2"/>
    <s v="UPI"/>
    <x v="1"/>
    <s v="OK"/>
    <s v="Consumer"/>
  </r>
  <r>
    <x v="205"/>
    <s v="C051"/>
    <x v="98"/>
    <s v="Richardson"/>
    <x v="2"/>
    <s v="Rajasthan"/>
    <s v="Jaipur"/>
    <x v="0"/>
    <x v="23"/>
    <n v="25"/>
    <n v="3370.45"/>
    <n v="4.47"/>
    <n v="4.4699999999999997E-2"/>
    <n v="37.664778749999996"/>
    <n v="84223.585221250003"/>
    <s v="Yes"/>
    <x v="2"/>
    <s v="Net Banking"/>
    <x v="1"/>
    <s v="OK"/>
    <s v="Home Office"/>
  </r>
  <r>
    <x v="206"/>
    <s v="C419"/>
    <x v="139"/>
    <s v="Smith"/>
    <x v="3"/>
    <s v="Kerala"/>
    <s v="Trivandrum"/>
    <x v="1"/>
    <x v="11"/>
    <n v="14"/>
    <n v="25278.560000000001"/>
    <n v="16.739999999999998"/>
    <n v="0.16739999999999999"/>
    <n v="592.42833215999997"/>
    <n v="353307.41166784003"/>
    <s v="Yes"/>
    <x v="7"/>
    <s v="UPI"/>
    <x v="1"/>
    <s v="OK"/>
    <s v="Consumer"/>
  </r>
  <r>
    <x v="207"/>
    <s v="C187"/>
    <x v="43"/>
    <s v="Cox"/>
    <x v="2"/>
    <s v="Gujarat"/>
    <s v="Vadodara"/>
    <x v="5"/>
    <x v="20"/>
    <n v="7"/>
    <n v="41849.72"/>
    <n v="15.47"/>
    <n v="0.1547"/>
    <n v="453.19061788000005"/>
    <n v="292494.84938212001"/>
    <s v="Yes"/>
    <x v="3"/>
    <s v="Net Banking"/>
    <x v="1"/>
    <s v="OK"/>
    <s v="Corporate"/>
  </r>
  <r>
    <x v="208"/>
    <s v="C029"/>
    <x v="142"/>
    <s v="Morgan"/>
    <x v="3"/>
    <s v="Tamil Nadu"/>
    <s v="Madurai"/>
    <x v="0"/>
    <x v="19"/>
    <n v="4"/>
    <n v="24290.91"/>
    <n v="17.29"/>
    <n v="0.1729"/>
    <n v="167.99593356000003"/>
    <n v="96995.64406644"/>
    <s v="Yes"/>
    <x v="4"/>
    <s v="Cash"/>
    <x v="1"/>
    <s v="OK"/>
    <s v="Home Office"/>
  </r>
  <r>
    <x v="209"/>
    <s v="C289"/>
    <x v="143"/>
    <s v="Martinez"/>
    <x v="0"/>
    <s v="Jharkhand"/>
    <s v="Jamshedpur"/>
    <x v="3"/>
    <x v="15"/>
    <n v="47"/>
    <n v="40798.559999999998"/>
    <n v="4.04"/>
    <n v="4.0399999999999998E-2"/>
    <n v="774.68305727999996"/>
    <n v="1916757.6369427198"/>
    <s v="Yes"/>
    <x v="6"/>
    <s v="Credit Card"/>
    <x v="1"/>
    <s v="OK"/>
    <s v="Consumer"/>
  </r>
  <r>
    <x v="210"/>
    <s v="C021"/>
    <x v="22"/>
    <s v="Li"/>
    <x v="0"/>
    <s v="Odisha"/>
    <s v="Cuttack"/>
    <x v="0"/>
    <x v="0"/>
    <n v="23"/>
    <n v="21198.47"/>
    <n v="16.61"/>
    <n v="0.1661"/>
    <n v="809.84514940999998"/>
    <n v="486754.96485059004"/>
    <s v="Yes"/>
    <x v="2"/>
    <s v="Credit Card"/>
    <x v="0"/>
    <s v="Follow-Up"/>
    <s v="Consumer"/>
  </r>
  <r>
    <x v="211"/>
    <s v="C262"/>
    <x v="144"/>
    <s v="Lowe"/>
    <x v="3"/>
    <s v="Tamil Nadu"/>
    <s v="Madurai"/>
    <x v="4"/>
    <x v="13"/>
    <n v="42"/>
    <n v="2437.04"/>
    <n v="10.029999999999999"/>
    <n v="0.1003"/>
    <n v="102.66274704"/>
    <n v="102253.01725295999"/>
    <s v="Yes"/>
    <x v="10"/>
    <s v="Net Banking"/>
    <x v="1"/>
    <s v="OK"/>
    <s v="Home Office"/>
  </r>
  <r>
    <x v="212"/>
    <s v="C442"/>
    <x v="145"/>
    <s v="Madden"/>
    <x v="0"/>
    <s v="West Bengal"/>
    <s v="Siliguri"/>
    <x v="5"/>
    <x v="20"/>
    <n v="45"/>
    <n v="7297.91"/>
    <n v="13.82"/>
    <n v="0.13819999999999999"/>
    <n v="453.8570229"/>
    <n v="327952.09297709999"/>
    <s v="Yes"/>
    <x v="11"/>
    <s v="UPI"/>
    <x v="1"/>
    <s v="OK"/>
    <s v="Consumer"/>
  </r>
  <r>
    <x v="213"/>
    <s v="C408"/>
    <x v="146"/>
    <s v="Harris"/>
    <x v="1"/>
    <s v="Punjab"/>
    <s v="Ludhiana"/>
    <x v="5"/>
    <x v="10"/>
    <n v="40"/>
    <n v="21412.98"/>
    <n v="16.71"/>
    <n v="0.1671"/>
    <n v="1431.2435832000001"/>
    <n v="855087.95641679992"/>
    <s v="Yes"/>
    <x v="2"/>
    <s v="Cash"/>
    <x v="1"/>
    <s v="OK"/>
    <s v="Corporate"/>
  </r>
  <r>
    <x v="214"/>
    <s v="C001"/>
    <x v="147"/>
    <s v="Jones"/>
    <x v="1"/>
    <s v="Haryana"/>
    <s v="Faridabad"/>
    <x v="3"/>
    <x v="3"/>
    <n v="46"/>
    <n v="41021.25"/>
    <n v="10.130000000000001"/>
    <n v="0.1013"/>
    <n v="1911.5082075"/>
    <n v="1885065.9917925"/>
    <s v="Yes"/>
    <x v="1"/>
    <s v="Credit Card"/>
    <x v="0"/>
    <s v="Follow-Up"/>
    <s v="Home Office"/>
  </r>
  <r>
    <x v="215"/>
    <s v="C266"/>
    <x v="148"/>
    <s v="Burns"/>
    <x v="0"/>
    <s v="Jharkhand"/>
    <s v="Dhanbad"/>
    <x v="4"/>
    <x v="13"/>
    <n v="45"/>
    <n v="19164.189999999999"/>
    <n v="4.0199999999999996"/>
    <n v="4.0199999999999993E-2"/>
    <n v="346.68019709999993"/>
    <n v="862041.86980289989"/>
    <s v="Yes"/>
    <x v="9"/>
    <s v="Cash"/>
    <x v="1"/>
    <s v="OK"/>
    <s v="Corporate"/>
  </r>
  <r>
    <x v="216"/>
    <s v="C410"/>
    <x v="56"/>
    <s v="Valenzuela"/>
    <x v="1"/>
    <s v="Punjab"/>
    <s v="Patiala"/>
    <x v="5"/>
    <x v="29"/>
    <n v="34"/>
    <n v="22782.3"/>
    <n v="7.22"/>
    <n v="7.22E-2"/>
    <n v="559.25990039999999"/>
    <n v="774038.9400996"/>
    <s v="Yes"/>
    <x v="6"/>
    <s v="Credit Card"/>
    <x v="1"/>
    <s v="OK"/>
    <s v="Home Office"/>
  </r>
  <r>
    <x v="217"/>
    <s v="C189"/>
    <x v="23"/>
    <s v="Dixon"/>
    <x v="3"/>
    <s v="Karnataka"/>
    <s v="Bangalore"/>
    <x v="2"/>
    <x v="27"/>
    <n v="4"/>
    <n v="38443.31"/>
    <n v="7.65"/>
    <n v="7.6499999999999999E-2"/>
    <n v="117.63652859999998"/>
    <n v="153655.60347139998"/>
    <s v="Yes"/>
    <x v="2"/>
    <s v="Credit Card"/>
    <x v="1"/>
    <s v="OK"/>
    <s v="Corporate"/>
  </r>
  <r>
    <x v="218"/>
    <s v="C231"/>
    <x v="70"/>
    <s v="Morris"/>
    <x v="2"/>
    <s v="Gujarat"/>
    <s v="Vadodara"/>
    <x v="3"/>
    <x v="17"/>
    <n v="21"/>
    <n v="6715.35"/>
    <n v="19.579999999999998"/>
    <n v="0.19579999999999997"/>
    <n v="276.12176129999995"/>
    <n v="140746.22823870002"/>
    <s v="Yes"/>
    <x v="11"/>
    <s v="Credit Card"/>
    <x v="1"/>
    <s v="OK"/>
    <s v="Consumer"/>
  </r>
  <r>
    <x v="219"/>
    <s v="C110"/>
    <x v="149"/>
    <s v="Fernandez"/>
    <x v="3"/>
    <s v="Tamil Nadu"/>
    <s v="Coimbatore"/>
    <x v="3"/>
    <x v="17"/>
    <n v="28"/>
    <n v="49425.55"/>
    <n v="2.35"/>
    <n v="2.35E-2"/>
    <n v="325.22011900000007"/>
    <n v="1383590.1798810002"/>
    <s v="Yes"/>
    <x v="3"/>
    <s v="Cash"/>
    <x v="1"/>
    <s v="OK"/>
    <s v="Home Office"/>
  </r>
  <r>
    <x v="220"/>
    <s v="C093"/>
    <x v="150"/>
    <s v="Rhodes"/>
    <x v="2"/>
    <s v="Gujarat"/>
    <s v="Vadodara"/>
    <x v="2"/>
    <x v="6"/>
    <n v="9"/>
    <n v="47412.38"/>
    <n v="2.2799999999999998"/>
    <n v="2.2799999999999997E-2"/>
    <n v="97.290203759999983"/>
    <n v="426614.12979623995"/>
    <s v="Yes"/>
    <x v="6"/>
    <s v="UPI"/>
    <x v="1"/>
    <s v="OK"/>
    <s v="Corporate"/>
  </r>
  <r>
    <x v="221"/>
    <s v="C255"/>
    <x v="151"/>
    <s v="Ortiz"/>
    <x v="3"/>
    <s v="Andhra Pradesh"/>
    <s v="Visakhapatnam"/>
    <x v="0"/>
    <x v="8"/>
    <n v="1"/>
    <n v="6370.98"/>
    <n v="8.2100000000000009"/>
    <n v="8.2100000000000006E-2"/>
    <n v="5.2305745799999999"/>
    <n v="6365.7494254199992"/>
    <s v="No"/>
    <x v="5"/>
    <s v="Net Banking"/>
    <x v="1"/>
    <s v="OK"/>
    <s v="Home Office"/>
  </r>
  <r>
    <x v="222"/>
    <s v="C218"/>
    <x v="113"/>
    <s v="Gilbert"/>
    <x v="3"/>
    <s v="Andhra Pradesh"/>
    <s v="Visakhapatnam"/>
    <x v="5"/>
    <x v="25"/>
    <n v="39"/>
    <n v="41454.94"/>
    <n v="1.75"/>
    <n v="1.7500000000000002E-2"/>
    <n v="282.92996550000004"/>
    <n v="1616459.7300345001"/>
    <s v="Yes"/>
    <x v="1"/>
    <s v="Net Banking"/>
    <x v="1"/>
    <s v="OK"/>
    <s v="Home Office"/>
  </r>
  <r>
    <x v="223"/>
    <s v="C080"/>
    <x v="43"/>
    <s v="Higgins"/>
    <x v="0"/>
    <s v="Odisha"/>
    <s v="Bhubaneswar"/>
    <x v="1"/>
    <x v="4"/>
    <n v="10"/>
    <n v="33810.160000000003"/>
    <n v="7.01"/>
    <n v="7.0099999999999996E-2"/>
    <n v="237.00922160000002"/>
    <n v="337864.59077840002"/>
    <s v="Yes"/>
    <x v="9"/>
    <s v="Net Banking"/>
    <x v="1"/>
    <s v="OK"/>
    <s v="Corporate"/>
  </r>
  <r>
    <x v="224"/>
    <s v="C136"/>
    <x v="152"/>
    <s v="Coleman"/>
    <x v="3"/>
    <s v="Karnataka"/>
    <s v="Mysore"/>
    <x v="1"/>
    <x v="7"/>
    <n v="21"/>
    <n v="18090.080000000002"/>
    <n v="9.5299999999999994"/>
    <n v="9.5299999999999996E-2"/>
    <n v="362.03677104000002"/>
    <n v="379529.64322896005"/>
    <s v="Yes"/>
    <x v="10"/>
    <s v="Cash"/>
    <x v="1"/>
    <s v="OK"/>
    <s v="Home Office"/>
  </r>
  <r>
    <x v="225"/>
    <s v="C384"/>
    <x v="153"/>
    <s v="Myers"/>
    <x v="2"/>
    <s v="Maharashtra"/>
    <s v="Nagpur"/>
    <x v="2"/>
    <x v="27"/>
    <n v="6"/>
    <n v="23738.19"/>
    <n v="17.02"/>
    <n v="0.17019999999999999"/>
    <n v="242.41439627999998"/>
    <n v="142186.72560372"/>
    <s v="Yes"/>
    <x v="3"/>
    <s v="Net Banking"/>
    <x v="1"/>
    <s v="OK"/>
    <s v="Home Office"/>
  </r>
  <r>
    <x v="226"/>
    <s v="C056"/>
    <x v="154"/>
    <s v="Carter"/>
    <x v="2"/>
    <s v="Goa"/>
    <s v="Margao"/>
    <x v="3"/>
    <x v="3"/>
    <n v="10"/>
    <n v="48289.07"/>
    <n v="3.45"/>
    <n v="3.4500000000000003E-2"/>
    <n v="166.59729150000004"/>
    <n v="482724.1027085"/>
    <s v="Yes"/>
    <x v="8"/>
    <s v="Cash"/>
    <x v="1"/>
    <s v="OK"/>
    <s v="Corporate"/>
  </r>
  <r>
    <x v="227"/>
    <s v="C228"/>
    <x v="155"/>
    <s v="Williams"/>
    <x v="2"/>
    <s v="Gujarat"/>
    <s v="Vadodara"/>
    <x v="5"/>
    <x v="29"/>
    <n v="12"/>
    <n v="33274.620000000003"/>
    <n v="4.12"/>
    <n v="4.1200000000000001E-2"/>
    <n v="164.50972128000001"/>
    <n v="399130.93027872004"/>
    <s v="Yes"/>
    <x v="5"/>
    <s v="Debit Card"/>
    <x v="1"/>
    <s v="OK"/>
    <s v="Consumer"/>
  </r>
  <r>
    <x v="228"/>
    <s v="C219"/>
    <x v="16"/>
    <s v="Carter"/>
    <x v="2"/>
    <s v="Gujarat"/>
    <s v="Ahmedabad"/>
    <x v="3"/>
    <x v="3"/>
    <n v="3"/>
    <n v="31016.28"/>
    <n v="16.489999999999998"/>
    <n v="0.16489999999999999"/>
    <n v="153.43753716000001"/>
    <n v="92895.402462839993"/>
    <s v="Yes"/>
    <x v="7"/>
    <s v="Credit Card"/>
    <x v="0"/>
    <s v="Follow-Up"/>
    <s v="Corporate"/>
  </r>
  <r>
    <x v="229"/>
    <s v="C343"/>
    <x v="156"/>
    <s v="Martin"/>
    <x v="1"/>
    <s v="Delhi"/>
    <s v="New Delhi"/>
    <x v="1"/>
    <x v="4"/>
    <n v="12"/>
    <n v="7716.76"/>
    <n v="19.02"/>
    <n v="0.19020000000000001"/>
    <n v="176.12733024000002"/>
    <n v="92424.992669760002"/>
    <s v="Yes"/>
    <x v="10"/>
    <s v="Cash"/>
    <x v="1"/>
    <s v="OK"/>
    <s v="Home Office"/>
  </r>
  <r>
    <x v="230"/>
    <s v="C289"/>
    <x v="16"/>
    <s v="King MD"/>
    <x v="0"/>
    <s v="Jharkhand"/>
    <s v="Ranchi"/>
    <x v="0"/>
    <x v="19"/>
    <n v="30"/>
    <n v="15643.09"/>
    <n v="11.09"/>
    <n v="0.1109"/>
    <n v="520.44560430000001"/>
    <n v="468772.2543957"/>
    <s v="Yes"/>
    <x v="5"/>
    <s v="Debit Card"/>
    <x v="1"/>
    <s v="OK"/>
    <s v="Home Office"/>
  </r>
  <r>
    <x v="231"/>
    <s v="C429"/>
    <x v="157"/>
    <s v="Hernandez"/>
    <x v="1"/>
    <s v="Haryana"/>
    <s v="Faridabad"/>
    <x v="3"/>
    <x v="15"/>
    <n v="22"/>
    <n v="35581.589999999997"/>
    <n v="12.64"/>
    <n v="0.12640000000000001"/>
    <n v="989.45285472"/>
    <n v="781805.52714528004"/>
    <s v="Yes"/>
    <x v="9"/>
    <s v="Cash"/>
    <x v="1"/>
    <s v="OK"/>
    <s v="Corporate"/>
  </r>
  <r>
    <x v="232"/>
    <s v="C274"/>
    <x v="158"/>
    <s v="Clark"/>
    <x v="0"/>
    <s v="West Bengal"/>
    <s v="Durgapur"/>
    <x v="4"/>
    <x v="22"/>
    <n v="27"/>
    <n v="43519.040000000001"/>
    <n v="7.64"/>
    <n v="7.6399999999999996E-2"/>
    <n v="897.71075712000004"/>
    <n v="1174116.36924288"/>
    <s v="Yes"/>
    <x v="1"/>
    <s v="UPI"/>
    <x v="1"/>
    <s v="OK"/>
    <s v="Consumer"/>
  </r>
  <r>
    <x v="233"/>
    <s v="C154"/>
    <x v="83"/>
    <s v="Brady"/>
    <x v="1"/>
    <s v="Delhi"/>
    <s v="New Delhi"/>
    <x v="3"/>
    <x v="3"/>
    <n v="30"/>
    <n v="8907.64"/>
    <n v="8.2799999999999994"/>
    <n v="8.2799999999999999E-2"/>
    <n v="221.26577759999998"/>
    <n v="267007.93422239996"/>
    <s v="Yes"/>
    <x v="9"/>
    <s v="Net Banking"/>
    <x v="2"/>
    <s v="OK"/>
    <s v="Corporate"/>
  </r>
  <r>
    <x v="234"/>
    <s v="C308"/>
    <x v="128"/>
    <s v="Clark"/>
    <x v="1"/>
    <s v="Delhi"/>
    <s v="New Delhi"/>
    <x v="2"/>
    <x v="2"/>
    <n v="27"/>
    <n v="24922.61"/>
    <n v="17.71"/>
    <n v="0.17710000000000001"/>
    <n v="1191.7244423700001"/>
    <n v="671718.74555762997"/>
    <s v="Yes"/>
    <x v="3"/>
    <s v="Net Banking"/>
    <x v="1"/>
    <s v="OK"/>
    <s v="Home Office"/>
  </r>
  <r>
    <x v="235"/>
    <s v="C233"/>
    <x v="84"/>
    <s v="Tammy Gutierrez DVM"/>
    <x v="0"/>
    <s v="Jharkhand"/>
    <s v="Dhanbad"/>
    <x v="3"/>
    <x v="3"/>
    <n v="33"/>
    <n v="42201.37"/>
    <n v="4.26"/>
    <n v="4.2599999999999999E-2"/>
    <n v="593.26685946000009"/>
    <n v="1392051.9431405403"/>
    <s v="Yes"/>
    <x v="6"/>
    <s v="UPI"/>
    <x v="1"/>
    <s v="OK"/>
    <s v="Consumer"/>
  </r>
  <r>
    <x v="236"/>
    <s v="C329"/>
    <x v="62"/>
    <s v="Wall"/>
    <x v="3"/>
    <s v="Tamil Nadu"/>
    <s v="Chennai"/>
    <x v="1"/>
    <x v="12"/>
    <n v="4"/>
    <n v="31749.56"/>
    <n v="15.76"/>
    <n v="0.15759999999999999"/>
    <n v="200.14922623999999"/>
    <n v="126798.09077376001"/>
    <s v="Yes"/>
    <x v="11"/>
    <s v="UPI"/>
    <x v="1"/>
    <s v="OK"/>
    <s v="Corporate"/>
  </r>
  <r>
    <x v="237"/>
    <s v="C378"/>
    <x v="159"/>
    <s v="Miller"/>
    <x v="0"/>
    <s v="Jharkhand"/>
    <s v="Dhanbad"/>
    <x v="3"/>
    <x v="21"/>
    <n v="36"/>
    <n v="14686.27"/>
    <n v="3.05"/>
    <n v="3.0499999999999999E-2"/>
    <n v="161.2552446"/>
    <n v="528544.46475539997"/>
    <s v="Yes"/>
    <x v="1"/>
    <s v="Net Banking"/>
    <x v="0"/>
    <s v="Follow-Up"/>
    <s v="Home Office"/>
  </r>
  <r>
    <x v="238"/>
    <s v="C188"/>
    <x v="160"/>
    <s v="Wilson"/>
    <x v="3"/>
    <s v="Tamil Nadu"/>
    <s v="Chennai"/>
    <x v="5"/>
    <x v="25"/>
    <n v="32"/>
    <n v="7114.57"/>
    <n v="1.91"/>
    <n v="1.9099999999999999E-2"/>
    <n v="43.484251839999999"/>
    <n v="227622.75574815998"/>
    <s v="Yes"/>
    <x v="0"/>
    <s v="Net Banking"/>
    <x v="1"/>
    <s v="OK"/>
    <s v="Home Office"/>
  </r>
  <r>
    <x v="239"/>
    <s v="C040"/>
    <x v="99"/>
    <s v="Espinoza"/>
    <x v="1"/>
    <s v="Haryana"/>
    <s v="Panipat"/>
    <x v="4"/>
    <x v="22"/>
    <n v="21"/>
    <n v="44147.03"/>
    <n v="7.16"/>
    <n v="7.1599999999999997E-2"/>
    <n v="663.79474307999999"/>
    <n v="926423.83525691996"/>
    <s v="Yes"/>
    <x v="5"/>
    <s v="Credit Card"/>
    <x v="2"/>
    <s v="OK"/>
    <s v="Home Office"/>
  </r>
  <r>
    <x v="240"/>
    <s v="C481"/>
    <x v="74"/>
    <s v="Wilkerson"/>
    <x v="1"/>
    <s v="Uttar Pradesh"/>
    <s v="Noida"/>
    <x v="3"/>
    <x v="3"/>
    <n v="28"/>
    <n v="915.06"/>
    <n v="1.46"/>
    <n v="1.46E-2"/>
    <n v="3.7407652799999997"/>
    <n v="25617.939234720001"/>
    <s v="No"/>
    <x v="3"/>
    <s v="Cash"/>
    <x v="1"/>
    <s v="OK"/>
    <s v="Home Office"/>
  </r>
  <r>
    <x v="241"/>
    <s v="C216"/>
    <x v="44"/>
    <s v="Keller"/>
    <x v="2"/>
    <s v="Maharashtra"/>
    <s v="Nagpur"/>
    <x v="1"/>
    <x v="1"/>
    <n v="39"/>
    <n v="9611.15"/>
    <n v="4.05"/>
    <n v="4.0500000000000001E-2"/>
    <n v="151.80811424999999"/>
    <n v="374683.04188574996"/>
    <s v="Yes"/>
    <x v="8"/>
    <s v="Net Banking"/>
    <x v="0"/>
    <s v="Follow-Up"/>
    <s v="Consumer"/>
  </r>
  <r>
    <x v="242"/>
    <s v="C483"/>
    <x v="115"/>
    <s v="Castillo"/>
    <x v="1"/>
    <s v="Uttar Pradesh"/>
    <s v="Lucknow"/>
    <x v="4"/>
    <x v="5"/>
    <n v="28"/>
    <n v="12572.46"/>
    <n v="6.71"/>
    <n v="6.7099999999999993E-2"/>
    <n v="236.21137847999998"/>
    <n v="351792.66862151999"/>
    <s v="Yes"/>
    <x v="0"/>
    <s v="Debit Card"/>
    <x v="0"/>
    <s v="Follow-Up"/>
    <s v="Home Office"/>
  </r>
  <r>
    <x v="243"/>
    <s v="C417"/>
    <x v="109"/>
    <s v="Brown"/>
    <x v="3"/>
    <s v="Kerala"/>
    <s v="Trivandrum"/>
    <x v="1"/>
    <x v="11"/>
    <n v="32"/>
    <n v="1122.68"/>
    <n v="7.59"/>
    <n v="7.5899999999999995E-2"/>
    <n v="27.267651839999999"/>
    <n v="35898.492348160005"/>
    <s v="No"/>
    <x v="4"/>
    <s v="Cash"/>
    <x v="1"/>
    <s v="OK"/>
    <s v="Home Office"/>
  </r>
  <r>
    <x v="244"/>
    <s v="C201"/>
    <x v="161"/>
    <s v="Hawkins"/>
    <x v="2"/>
    <s v="Rajasthan"/>
    <s v="Jaipur"/>
    <x v="2"/>
    <x v="28"/>
    <n v="8"/>
    <n v="1347.57"/>
    <n v="11.62"/>
    <n v="0.1162"/>
    <n v="12.527010719999998"/>
    <n v="10768.03298928"/>
    <s v="No"/>
    <x v="7"/>
    <s v="Credit Card"/>
    <x v="0"/>
    <s v="Follow-Up"/>
    <s v="Consumer"/>
  </r>
  <r>
    <x v="245"/>
    <s v="C269"/>
    <x v="162"/>
    <s v="Moore"/>
    <x v="0"/>
    <s v="West Bengal"/>
    <s v="Durgapur"/>
    <x v="5"/>
    <x v="10"/>
    <n v="4"/>
    <n v="42797.91"/>
    <n v="19.18"/>
    <n v="0.1918"/>
    <n v="328.34556552000004"/>
    <n v="170863.29443448002"/>
    <s v="Yes"/>
    <x v="6"/>
    <s v="Credit Card"/>
    <x v="1"/>
    <s v="OK"/>
    <s v="Corporate"/>
  </r>
  <r>
    <x v="246"/>
    <s v="C359"/>
    <x v="67"/>
    <s v="Fletcher"/>
    <x v="3"/>
    <s v="Tamil Nadu"/>
    <s v="Coimbatore"/>
    <x v="5"/>
    <x v="20"/>
    <n v="27"/>
    <n v="44201.53"/>
    <n v="5.47"/>
    <n v="5.4699999999999999E-2"/>
    <n v="652.81239657000003"/>
    <n v="1192788.4976034299"/>
    <s v="Yes"/>
    <x v="1"/>
    <s v="Credit Card"/>
    <x v="1"/>
    <s v="OK"/>
    <s v="Home Office"/>
  </r>
  <r>
    <x v="247"/>
    <s v="C300"/>
    <x v="115"/>
    <s v="Williams"/>
    <x v="3"/>
    <s v="Karnataka"/>
    <s v="Mysore"/>
    <x v="3"/>
    <x v="21"/>
    <n v="31"/>
    <n v="38354.58"/>
    <n v="5.26"/>
    <n v="5.2600000000000001E-2"/>
    <n v="625.40978147999999"/>
    <n v="1188366.57021852"/>
    <s v="Yes"/>
    <x v="7"/>
    <s v="Credit Card"/>
    <x v="1"/>
    <s v="OK"/>
    <s v="Consumer"/>
  </r>
  <r>
    <x v="248"/>
    <s v="C054"/>
    <x v="17"/>
    <s v="Garrett"/>
    <x v="3"/>
    <s v="Kerala"/>
    <s v="Trivandrum"/>
    <x v="1"/>
    <x v="7"/>
    <n v="44"/>
    <n v="19617.990000000002"/>
    <n v="7.9"/>
    <n v="7.9000000000000001E-2"/>
    <n v="681.9213324000001"/>
    <n v="862509.63866760011"/>
    <s v="Yes"/>
    <x v="9"/>
    <s v="Debit Card"/>
    <x v="1"/>
    <s v="OK"/>
    <s v="Home Office"/>
  </r>
  <r>
    <x v="249"/>
    <s v="C055"/>
    <x v="163"/>
    <s v="Gonzalez"/>
    <x v="1"/>
    <s v="Haryana"/>
    <s v="Faridabad"/>
    <x v="0"/>
    <x v="8"/>
    <n v="34"/>
    <n v="27116.15"/>
    <n v="12.29"/>
    <n v="0.1229"/>
    <n v="1133.0754439000002"/>
    <n v="920816.02455610014"/>
    <s v="Yes"/>
    <x v="3"/>
    <s v="Credit Card"/>
    <x v="1"/>
    <s v="OK"/>
    <s v="Consumer"/>
  </r>
  <r>
    <x v="250"/>
    <s v="C456"/>
    <x v="88"/>
    <s v="Hamilton"/>
    <x v="2"/>
    <s v="Rajasthan"/>
    <s v="Udaipur"/>
    <x v="1"/>
    <x v="12"/>
    <n v="1"/>
    <n v="40482.410000000003"/>
    <n v="14.14"/>
    <n v="0.1414"/>
    <n v="57.242127740000008"/>
    <n v="40425.167872260005"/>
    <s v="No"/>
    <x v="3"/>
    <s v="Cash"/>
    <x v="1"/>
    <s v="OK"/>
    <s v="Consumer"/>
  </r>
  <r>
    <x v="251"/>
    <s v="C021"/>
    <x v="109"/>
    <s v="Robertson"/>
    <x v="1"/>
    <s v="Punjab"/>
    <s v="Ludhiana"/>
    <x v="1"/>
    <x v="11"/>
    <n v="22"/>
    <n v="30311.33"/>
    <n v="10.14"/>
    <n v="0.1014"/>
    <n v="676.18514963999996"/>
    <n v="666173.07485036005"/>
    <s v="Yes"/>
    <x v="0"/>
    <s v="UPI"/>
    <x v="1"/>
    <s v="OK"/>
    <s v="Home Office"/>
  </r>
  <r>
    <x v="252"/>
    <s v="C458"/>
    <x v="21"/>
    <s v="Randall Romero MD"/>
    <x v="3"/>
    <s v="Andhra Pradesh"/>
    <s v="Vijayawada"/>
    <x v="2"/>
    <x v="2"/>
    <n v="14"/>
    <n v="24767.69"/>
    <n v="10.28"/>
    <n v="0.10279999999999999"/>
    <n v="356.45659447999992"/>
    <n v="346391.20340551995"/>
    <s v="Yes"/>
    <x v="1"/>
    <s v="Cash"/>
    <x v="1"/>
    <s v="OK"/>
    <s v="Home Office"/>
  </r>
  <r>
    <x v="253"/>
    <s v="C311"/>
    <x v="164"/>
    <s v="Livingston"/>
    <x v="1"/>
    <s v="Uttar Pradesh"/>
    <s v="Lucknow"/>
    <x v="1"/>
    <x v="1"/>
    <n v="4"/>
    <n v="5969.1"/>
    <n v="11.97"/>
    <n v="0.1197"/>
    <n v="28.580050800000002"/>
    <n v="23847.819949200002"/>
    <s v="No"/>
    <x v="2"/>
    <s v="Net Banking"/>
    <x v="0"/>
    <s v="Follow-Up"/>
    <s v="Consumer"/>
  </r>
  <r>
    <x v="254"/>
    <s v="C014"/>
    <x v="165"/>
    <s v="Owen"/>
    <x v="0"/>
    <s v="Jharkhand"/>
    <s v="Ranchi"/>
    <x v="0"/>
    <x v="19"/>
    <n v="34"/>
    <n v="46640.35"/>
    <n v="5.16"/>
    <n v="5.16E-2"/>
    <n v="818.25830040000005"/>
    <n v="1584953.6416995998"/>
    <s v="Yes"/>
    <x v="10"/>
    <s v="Debit Card"/>
    <x v="1"/>
    <s v="OK"/>
    <s v="Home Office"/>
  </r>
  <r>
    <x v="255"/>
    <s v="C155"/>
    <x v="18"/>
    <s v="Peck"/>
    <x v="0"/>
    <s v="West Bengal"/>
    <s v="Siliguri"/>
    <x v="2"/>
    <x v="2"/>
    <n v="25"/>
    <n v="33581.4"/>
    <n v="18.399999999999999"/>
    <n v="0.184"/>
    <n v="1544.7444"/>
    <n v="837990.25560000003"/>
    <s v="Yes"/>
    <x v="5"/>
    <s v="UPI"/>
    <x v="1"/>
    <s v="OK"/>
    <s v="Corporate"/>
  </r>
  <r>
    <x v="256"/>
    <s v="C089"/>
    <x v="166"/>
    <s v="Martinez"/>
    <x v="2"/>
    <s v="Rajasthan"/>
    <s v="Jaipur"/>
    <x v="2"/>
    <x v="6"/>
    <n v="40"/>
    <n v="35197.599999999999"/>
    <n v="18.77"/>
    <n v="0.18770000000000001"/>
    <n v="2642.635808"/>
    <n v="1405261.3641919999"/>
    <s v="Yes"/>
    <x v="2"/>
    <s v="Net Banking"/>
    <x v="1"/>
    <s v="OK"/>
    <s v="Home Office"/>
  </r>
  <r>
    <x v="257"/>
    <s v="C441"/>
    <x v="167"/>
    <s v="Long"/>
    <x v="1"/>
    <s v="Punjab"/>
    <s v="Patiala"/>
    <x v="0"/>
    <x v="18"/>
    <n v="32"/>
    <n v="8277.81"/>
    <n v="3.74"/>
    <n v="3.7400000000000003E-2"/>
    <n v="99.068830080000012"/>
    <n v="264790.85116992"/>
    <s v="Yes"/>
    <x v="3"/>
    <s v="UPI"/>
    <x v="1"/>
    <s v="OK"/>
    <s v="Corporate"/>
  </r>
  <r>
    <x v="258"/>
    <s v="C308"/>
    <x v="138"/>
    <s v="Lindsey"/>
    <x v="0"/>
    <s v="Odisha"/>
    <s v="Bhubaneswar"/>
    <x v="3"/>
    <x v="9"/>
    <n v="50"/>
    <n v="2493.08"/>
    <n v="8.8699999999999992"/>
    <n v="8.8699999999999987E-2"/>
    <n v="110.56809799999999"/>
    <n v="124543.431902"/>
    <s v="Yes"/>
    <x v="11"/>
    <s v="Cash"/>
    <x v="2"/>
    <s v="OK"/>
    <s v="Consumer"/>
  </r>
  <r>
    <x v="259"/>
    <s v="C310"/>
    <x v="168"/>
    <s v="Hernandez"/>
    <x v="3"/>
    <s v="Andhra Pradesh"/>
    <s v="Guntur"/>
    <x v="3"/>
    <x v="17"/>
    <n v="11"/>
    <n v="3614.58"/>
    <n v="18.309999999999999"/>
    <n v="0.18309999999999998"/>
    <n v="72.801255779999991"/>
    <n v="39687.578744219994"/>
    <s v="No"/>
    <x v="2"/>
    <s v="Credit Card"/>
    <x v="1"/>
    <s v="OK"/>
    <s v="Home Office"/>
  </r>
  <r>
    <x v="260"/>
    <s v="C177"/>
    <x v="117"/>
    <s v="Key"/>
    <x v="0"/>
    <s v="Bihar"/>
    <s v="Bhagalpur"/>
    <x v="4"/>
    <x v="16"/>
    <n v="38"/>
    <n v="17592.61"/>
    <n v="16.39"/>
    <n v="0.16390000000000002"/>
    <n v="1095.7029360200002"/>
    <n v="667423.47706398007"/>
    <s v="Yes"/>
    <x v="4"/>
    <s v="Debit Card"/>
    <x v="1"/>
    <s v="OK"/>
    <s v="Corporate"/>
  </r>
  <r>
    <x v="261"/>
    <s v="C121"/>
    <x v="169"/>
    <s v="Leonard"/>
    <x v="1"/>
    <s v="Punjab"/>
    <s v="Ludhiana"/>
    <x v="2"/>
    <x v="2"/>
    <n v="38"/>
    <n v="4387.5600000000004"/>
    <n v="17.510000000000002"/>
    <n v="0.17510000000000001"/>
    <n v="291.93946728000009"/>
    <n v="166435.34053272003"/>
    <s v="Yes"/>
    <x v="2"/>
    <s v="Credit Card"/>
    <x v="0"/>
    <s v="Follow-Up"/>
    <s v="Consumer"/>
  </r>
  <r>
    <x v="262"/>
    <s v="C481"/>
    <x v="3"/>
    <s v="Cantrell"/>
    <x v="2"/>
    <s v="Goa"/>
    <s v="Margao"/>
    <x v="3"/>
    <x v="21"/>
    <n v="35"/>
    <n v="4445.4399999999996"/>
    <n v="1.83"/>
    <n v="1.83E-2"/>
    <n v="28.473043199999996"/>
    <n v="155561.92695679999"/>
    <s v="Yes"/>
    <x v="3"/>
    <s v="Debit Card"/>
    <x v="1"/>
    <s v="OK"/>
    <s v="Corporate"/>
  </r>
  <r>
    <x v="263"/>
    <s v="C082"/>
    <x v="170"/>
    <s v="Sharp"/>
    <x v="2"/>
    <s v="Rajasthan"/>
    <s v="Udaipur"/>
    <x v="0"/>
    <x v="18"/>
    <n v="24"/>
    <n v="31679.25"/>
    <n v="14.26"/>
    <n v="0.1426"/>
    <n v="1084.190652"/>
    <n v="759217.80934799998"/>
    <s v="Yes"/>
    <x v="3"/>
    <s v="Debit Card"/>
    <x v="1"/>
    <s v="OK"/>
    <s v="Corporate"/>
  </r>
  <r>
    <x v="264"/>
    <s v="C239"/>
    <x v="171"/>
    <s v="Weiss"/>
    <x v="1"/>
    <s v="Delhi"/>
    <s v="New Delhi"/>
    <x v="5"/>
    <x v="24"/>
    <n v="7"/>
    <n v="2246.11"/>
    <n v="3.2"/>
    <n v="3.2000000000000001E-2"/>
    <n v="5.0312863999999999"/>
    <n v="15717.7387136"/>
    <s v="No"/>
    <x v="0"/>
    <s v="Net Banking"/>
    <x v="1"/>
    <s v="OK"/>
    <s v="Home Office"/>
  </r>
  <r>
    <x v="265"/>
    <s v="C108"/>
    <x v="108"/>
    <s v="Harrison"/>
    <x v="1"/>
    <s v="Uttar Pradesh"/>
    <s v="Noida"/>
    <x v="0"/>
    <x v="0"/>
    <n v="8"/>
    <n v="35288.79"/>
    <n v="16.3"/>
    <n v="0.16300000000000001"/>
    <n v="460.16582160000007"/>
    <n v="281850.1541784"/>
    <s v="Yes"/>
    <x v="8"/>
    <s v="Cash"/>
    <x v="1"/>
    <s v="OK"/>
    <s v="Consumer"/>
  </r>
  <r>
    <x v="266"/>
    <s v="C484"/>
    <x v="2"/>
    <s v="Armstrong"/>
    <x v="2"/>
    <s v="Goa"/>
    <s v="Panaji"/>
    <x v="4"/>
    <x v="22"/>
    <n v="20"/>
    <n v="24211.79"/>
    <n v="5.92"/>
    <n v="5.9200000000000003E-2"/>
    <n v="286.66759360000003"/>
    <n v="483949.13240640005"/>
    <s v="Yes"/>
    <x v="0"/>
    <s v="Debit Card"/>
    <x v="1"/>
    <s v="OK"/>
    <s v="Home Office"/>
  </r>
  <r>
    <x v="267"/>
    <s v="C050"/>
    <x v="121"/>
    <s v="Smith"/>
    <x v="3"/>
    <s v="Kerala"/>
    <s v="Kozhikode"/>
    <x v="0"/>
    <x v="19"/>
    <n v="3"/>
    <n v="34411.97"/>
    <n v="13.26"/>
    <n v="0.1326"/>
    <n v="136.89081666000001"/>
    <n v="103099.01918334"/>
    <s v="Yes"/>
    <x v="7"/>
    <s v="UPI"/>
    <x v="1"/>
    <s v="OK"/>
    <s v="Corporate"/>
  </r>
  <r>
    <x v="268"/>
    <s v="C294"/>
    <x v="13"/>
    <s v="Payne"/>
    <x v="1"/>
    <s v="Delhi"/>
    <s v="New Delhi"/>
    <x v="4"/>
    <x v="16"/>
    <n v="48"/>
    <n v="17334.53"/>
    <n v="0.6"/>
    <n v="6.0000000000000001E-3"/>
    <n v="49.923446399999996"/>
    <n v="832007.51655359997"/>
    <s v="Yes"/>
    <x v="10"/>
    <s v="Net Banking"/>
    <x v="0"/>
    <s v="Follow-Up"/>
    <s v="Home Office"/>
  </r>
  <r>
    <x v="269"/>
    <s v="C024"/>
    <x v="157"/>
    <s v="Robinson"/>
    <x v="1"/>
    <s v="Uttar Pradesh"/>
    <s v="Kanpur"/>
    <x v="4"/>
    <x v="13"/>
    <n v="32"/>
    <n v="23181.03"/>
    <n v="4.04"/>
    <n v="4.0399999999999998E-2"/>
    <n v="299.68435583999997"/>
    <n v="741493.27564415999"/>
    <s v="Yes"/>
    <x v="6"/>
    <s v="Net Banking"/>
    <x v="1"/>
    <s v="OK"/>
    <s v="Corporate"/>
  </r>
  <r>
    <x v="270"/>
    <s v="C335"/>
    <x v="172"/>
    <s v="Gray"/>
    <x v="0"/>
    <s v="Jharkhand"/>
    <s v="Dhanbad"/>
    <x v="0"/>
    <x v="18"/>
    <n v="18"/>
    <n v="26910.45"/>
    <n v="0.1"/>
    <n v="1E-3"/>
    <n v="4.8438810000000005"/>
    <n v="484383.25611900003"/>
    <s v="Yes"/>
    <x v="7"/>
    <s v="UPI"/>
    <x v="1"/>
    <s v="OK"/>
    <s v="Corporate"/>
  </r>
  <r>
    <x v="271"/>
    <s v="C390"/>
    <x v="173"/>
    <s v="Wu"/>
    <x v="2"/>
    <s v="Goa"/>
    <s v="Panaji"/>
    <x v="0"/>
    <x v="19"/>
    <n v="25"/>
    <n v="42446.07"/>
    <n v="17.45"/>
    <n v="0.17449999999999999"/>
    <n v="1851.7098037499998"/>
    <n v="1059300.04019625"/>
    <s v="Yes"/>
    <x v="2"/>
    <s v="Debit Card"/>
    <x v="1"/>
    <s v="OK"/>
    <s v="Consumer"/>
  </r>
  <r>
    <x v="272"/>
    <s v="C273"/>
    <x v="103"/>
    <s v="Gardner"/>
    <x v="0"/>
    <s v="Bihar"/>
    <s v="Gaya"/>
    <x v="3"/>
    <x v="21"/>
    <n v="31"/>
    <n v="17298.27"/>
    <n v="7.33"/>
    <n v="7.3300000000000004E-2"/>
    <n v="393.06858920999997"/>
    <n v="535853.30141078995"/>
    <s v="Yes"/>
    <x v="10"/>
    <s v="Credit Card"/>
    <x v="1"/>
    <s v="OK"/>
    <s v="Home Office"/>
  </r>
  <r>
    <x v="273"/>
    <s v="C007"/>
    <x v="174"/>
    <s v="Potter"/>
    <x v="2"/>
    <s v="Rajasthan"/>
    <s v="Jaipur"/>
    <x v="0"/>
    <x v="0"/>
    <n v="4"/>
    <n v="8400.68"/>
    <n v="12.57"/>
    <n v="0.12570000000000001"/>
    <n v="42.238619040000003"/>
    <n v="33560.481380960002"/>
    <s v="No"/>
    <x v="2"/>
    <s v="Net Banking"/>
    <x v="1"/>
    <s v="OK"/>
    <s v="Consumer"/>
  </r>
  <r>
    <x v="274"/>
    <s v="C053"/>
    <x v="175"/>
    <s v="Miller"/>
    <x v="3"/>
    <s v="Tamil Nadu"/>
    <s v="Coimbatore"/>
    <x v="1"/>
    <x v="1"/>
    <n v="45"/>
    <n v="39632.83"/>
    <n v="13.09"/>
    <n v="0.13089999999999999"/>
    <n v="2334.5718511499999"/>
    <n v="1781142.7781488502"/>
    <s v="Yes"/>
    <x v="4"/>
    <s v="Credit Card"/>
    <x v="1"/>
    <s v="OK"/>
    <s v="Home Office"/>
  </r>
  <r>
    <x v="275"/>
    <s v="C319"/>
    <x v="129"/>
    <s v="Baker"/>
    <x v="2"/>
    <s v="Rajasthan"/>
    <s v="Jaipur"/>
    <x v="4"/>
    <x v="16"/>
    <n v="43"/>
    <n v="22250.93"/>
    <n v="9.3699999999999992"/>
    <n v="9.3699999999999992E-2"/>
    <n v="896.51222062999989"/>
    <n v="955893.47777937003"/>
    <s v="Yes"/>
    <x v="0"/>
    <s v="Credit Card"/>
    <x v="1"/>
    <s v="OK"/>
    <s v="Corporate"/>
  </r>
  <r>
    <x v="276"/>
    <s v="C055"/>
    <x v="54"/>
    <s v="Liu"/>
    <x v="2"/>
    <s v="Goa"/>
    <s v="Margao"/>
    <x v="5"/>
    <x v="25"/>
    <n v="7"/>
    <n v="41433.78"/>
    <n v="4.58"/>
    <n v="4.58E-2"/>
    <n v="132.83669867999998"/>
    <n v="289903.62330131995"/>
    <s v="Yes"/>
    <x v="2"/>
    <s v="Net Banking"/>
    <x v="1"/>
    <s v="OK"/>
    <s v="Home Office"/>
  </r>
  <r>
    <x v="277"/>
    <s v="C302"/>
    <x v="176"/>
    <s v="Carter"/>
    <x v="3"/>
    <s v="Andhra Pradesh"/>
    <s v="Guntur"/>
    <x v="3"/>
    <x v="3"/>
    <n v="18"/>
    <n v="45445.34"/>
    <n v="15.15"/>
    <n v="0.1515"/>
    <n v="1239.2944217999998"/>
    <n v="816776.82557819993"/>
    <s v="Yes"/>
    <x v="11"/>
    <s v="UPI"/>
    <x v="1"/>
    <s v="OK"/>
    <s v="Home Office"/>
  </r>
  <r>
    <x v="278"/>
    <s v="C263"/>
    <x v="177"/>
    <s v="Smith"/>
    <x v="1"/>
    <s v="Haryana"/>
    <s v="Panipat"/>
    <x v="3"/>
    <x v="15"/>
    <n v="35"/>
    <n v="39138.97"/>
    <n v="12.97"/>
    <n v="0.12970000000000001"/>
    <n v="1776.7135431500001"/>
    <n v="1368087.2364568498"/>
    <s v="Yes"/>
    <x v="6"/>
    <s v="Net Banking"/>
    <x v="1"/>
    <s v="OK"/>
    <s v="Corporate"/>
  </r>
  <r>
    <x v="279"/>
    <s v="C378"/>
    <x v="178"/>
    <s v="Myers"/>
    <x v="2"/>
    <s v="Gujarat"/>
    <s v="Vadodara"/>
    <x v="2"/>
    <x v="2"/>
    <n v="27"/>
    <n v="21953.45"/>
    <n v="15.31"/>
    <n v="0.15310000000000001"/>
    <n v="907.4897626500001"/>
    <n v="591835.66023735004"/>
    <s v="Yes"/>
    <x v="9"/>
    <s v="Debit Card"/>
    <x v="1"/>
    <s v="OK"/>
    <s v="Consumer"/>
  </r>
  <r>
    <x v="280"/>
    <s v="C108"/>
    <x v="153"/>
    <s v="Hampton"/>
    <x v="0"/>
    <s v="Bihar"/>
    <s v="Patna"/>
    <x v="2"/>
    <x v="6"/>
    <n v="4"/>
    <n v="3049.83"/>
    <n v="15.64"/>
    <n v="0.15640000000000001"/>
    <n v="19.079736480000001"/>
    <n v="12180.24026352"/>
    <s v="No"/>
    <x v="4"/>
    <s v="Cash"/>
    <x v="1"/>
    <s v="OK"/>
    <s v="Corporate"/>
  </r>
  <r>
    <x v="281"/>
    <s v="C119"/>
    <x v="179"/>
    <s v="Roach"/>
    <x v="1"/>
    <s v="Uttar Pradesh"/>
    <s v="Kanpur"/>
    <x v="4"/>
    <x v="26"/>
    <n v="29"/>
    <n v="28367.93"/>
    <n v="0.84"/>
    <n v="8.3999999999999995E-3"/>
    <n v="69.104277479999993"/>
    <n v="822600.86572251993"/>
    <s v="Yes"/>
    <x v="10"/>
    <s v="Net Banking"/>
    <x v="1"/>
    <s v="OK"/>
    <s v="Home Office"/>
  </r>
  <r>
    <x v="282"/>
    <s v="C213"/>
    <x v="13"/>
    <s v="Quinn"/>
    <x v="0"/>
    <s v="Odisha"/>
    <s v="Bhubaneswar"/>
    <x v="4"/>
    <x v="13"/>
    <n v="49"/>
    <n v="7176.98"/>
    <n v="18.53"/>
    <n v="0.18530000000000002"/>
    <n v="651.64825306"/>
    <n v="351020.37174693996"/>
    <s v="Yes"/>
    <x v="4"/>
    <s v="Credit Card"/>
    <x v="0"/>
    <s v="Follow-Up"/>
    <s v="Home Office"/>
  </r>
  <r>
    <x v="283"/>
    <s v="C296"/>
    <x v="126"/>
    <s v="Moore"/>
    <x v="1"/>
    <s v="Uttar Pradesh"/>
    <s v="Kanpur"/>
    <x v="3"/>
    <x v="15"/>
    <n v="13"/>
    <n v="41455.82"/>
    <n v="12.69"/>
    <n v="0.12689999999999999"/>
    <n v="683.89666253999997"/>
    <n v="538241.76333746"/>
    <s v="Yes"/>
    <x v="0"/>
    <s v="UPI"/>
    <x v="1"/>
    <s v="OK"/>
    <s v="Home Office"/>
  </r>
  <r>
    <x v="284"/>
    <s v="C271"/>
    <x v="90"/>
    <s v="Hamilton"/>
    <x v="1"/>
    <s v="Uttar Pradesh"/>
    <s v="Kanpur"/>
    <x v="1"/>
    <x v="11"/>
    <n v="5"/>
    <n v="28842.93"/>
    <n v="5.1100000000000003"/>
    <n v="5.1100000000000007E-2"/>
    <n v="73.693686150000005"/>
    <n v="144140.95631384998"/>
    <s v="Yes"/>
    <x v="11"/>
    <s v="Net Banking"/>
    <x v="1"/>
    <s v="OK"/>
    <s v="Corporate"/>
  </r>
  <r>
    <x v="285"/>
    <s v="C091"/>
    <x v="16"/>
    <s v="Mcclure"/>
    <x v="2"/>
    <s v="Maharashtra"/>
    <s v="Nagpur"/>
    <x v="0"/>
    <x v="0"/>
    <n v="11"/>
    <n v="19321.849999999999"/>
    <n v="11.79"/>
    <n v="0.11789999999999999"/>
    <n v="250.58507264999997"/>
    <n v="212289.76492734998"/>
    <s v="Yes"/>
    <x v="3"/>
    <s v="Cash"/>
    <x v="1"/>
    <s v="OK"/>
    <s v="Corporate"/>
  </r>
  <r>
    <x v="286"/>
    <s v="C029"/>
    <x v="51"/>
    <s v="Meyer"/>
    <x v="1"/>
    <s v="Delhi"/>
    <s v="New Delhi"/>
    <x v="2"/>
    <x v="27"/>
    <n v="26"/>
    <n v="12928.67"/>
    <n v="15.31"/>
    <n v="0.15310000000000001"/>
    <n v="514.63863802000003"/>
    <n v="335630.78136197996"/>
    <s v="Yes"/>
    <x v="1"/>
    <s v="Credit Card"/>
    <x v="1"/>
    <s v="OK"/>
    <s v="Corporate"/>
  </r>
  <r>
    <x v="287"/>
    <s v="C222"/>
    <x v="93"/>
    <s v="Jones"/>
    <x v="3"/>
    <s v="Karnataka"/>
    <s v="Mysore"/>
    <x v="2"/>
    <x v="14"/>
    <n v="20"/>
    <n v="24718.959999999999"/>
    <n v="10.84"/>
    <n v="0.1084"/>
    <n v="535.90705279999997"/>
    <n v="493843.29294719995"/>
    <s v="Yes"/>
    <x v="7"/>
    <s v="Credit Card"/>
    <x v="1"/>
    <s v="OK"/>
    <s v="Corporate"/>
  </r>
  <r>
    <x v="288"/>
    <s v="C369"/>
    <x v="52"/>
    <s v="Morgan"/>
    <x v="2"/>
    <s v="Gujarat"/>
    <s v="Vadodara"/>
    <x v="3"/>
    <x v="3"/>
    <n v="18"/>
    <n v="10888.35"/>
    <n v="19.329999999999998"/>
    <n v="0.19329999999999997"/>
    <n v="378.84924990000002"/>
    <n v="195611.45075010002"/>
    <s v="Yes"/>
    <x v="11"/>
    <s v="Cash"/>
    <x v="0"/>
    <s v="Follow-Up"/>
    <s v="Corporate"/>
  </r>
  <r>
    <x v="289"/>
    <s v="C249"/>
    <x v="101"/>
    <s v="Martinez"/>
    <x v="0"/>
    <s v="Jharkhand"/>
    <s v="Jamshedpur"/>
    <x v="3"/>
    <x v="21"/>
    <n v="19"/>
    <n v="48586.51"/>
    <n v="0.28000000000000003"/>
    <n v="2.8000000000000004E-3"/>
    <n v="25.848023320000006"/>
    <n v="923117.84197668009"/>
    <s v="Yes"/>
    <x v="1"/>
    <s v="Cash"/>
    <x v="1"/>
    <s v="OK"/>
    <s v="Corporate"/>
  </r>
  <r>
    <x v="290"/>
    <s v="C100"/>
    <x v="117"/>
    <s v="Wilson"/>
    <x v="0"/>
    <s v="West Bengal"/>
    <s v="Kolkata"/>
    <x v="5"/>
    <x v="10"/>
    <n v="35"/>
    <n v="7684.56"/>
    <n v="16.739999999999998"/>
    <n v="0.16739999999999999"/>
    <n v="450.23837040000006"/>
    <n v="268509.36162960005"/>
    <s v="Yes"/>
    <x v="2"/>
    <s v="Cash"/>
    <x v="1"/>
    <s v="OK"/>
    <s v="Corporate"/>
  </r>
  <r>
    <x v="291"/>
    <s v="C301"/>
    <x v="31"/>
    <s v="Warren"/>
    <x v="1"/>
    <s v="Punjab"/>
    <s v="Ludhiana"/>
    <x v="0"/>
    <x v="23"/>
    <n v="9"/>
    <n v="41087.83"/>
    <n v="9.52"/>
    <n v="9.5199999999999993E-2"/>
    <n v="352.04052744000001"/>
    <n v="369438.42947256"/>
    <s v="Yes"/>
    <x v="3"/>
    <s v="Net Banking"/>
    <x v="2"/>
    <s v="OK"/>
    <s v="Corporate"/>
  </r>
  <r>
    <x v="292"/>
    <s v="C074"/>
    <x v="84"/>
    <s v="Elizabeth Jimenez MD"/>
    <x v="0"/>
    <s v="Jharkhand"/>
    <s v="Dhanbad"/>
    <x v="5"/>
    <x v="24"/>
    <n v="43"/>
    <n v="21497.9"/>
    <n v="5.31"/>
    <n v="5.3099999999999994E-2"/>
    <n v="490.86155070000001"/>
    <n v="923918.83844930003"/>
    <s v="Yes"/>
    <x v="5"/>
    <s v="Net Banking"/>
    <x v="0"/>
    <s v="Follow-Up"/>
    <s v="Consumer"/>
  </r>
  <r>
    <x v="293"/>
    <s v="C382"/>
    <x v="180"/>
    <s v="Washington"/>
    <x v="1"/>
    <s v="Uttar Pradesh"/>
    <s v="Kanpur"/>
    <x v="5"/>
    <x v="25"/>
    <n v="26"/>
    <n v="47904.05"/>
    <n v="5.21"/>
    <n v="5.21E-2"/>
    <n v="648.90826130000005"/>
    <n v="1244856.3917387"/>
    <s v="Yes"/>
    <x v="10"/>
    <s v="Debit Card"/>
    <x v="1"/>
    <s v="OK"/>
    <s v="Corporate"/>
  </r>
  <r>
    <x v="294"/>
    <s v="C157"/>
    <x v="181"/>
    <s v="Barajas"/>
    <x v="3"/>
    <s v="Kerala"/>
    <s v="Kochi"/>
    <x v="5"/>
    <x v="25"/>
    <n v="25"/>
    <n v="27282.7"/>
    <n v="18.829999999999998"/>
    <n v="0.1883"/>
    <n v="1284.3331025"/>
    <n v="680783.16689750005"/>
    <s v="Yes"/>
    <x v="10"/>
    <s v="UPI"/>
    <x v="1"/>
    <s v="OK"/>
    <s v="Home Office"/>
  </r>
  <r>
    <x v="295"/>
    <s v="C387"/>
    <x v="182"/>
    <s v="George"/>
    <x v="0"/>
    <s v="Jharkhand"/>
    <s v="Jamshedpur"/>
    <x v="3"/>
    <x v="21"/>
    <n v="32"/>
    <n v="35266.9"/>
    <n v="7.58"/>
    <n v="7.5800000000000006E-2"/>
    <n v="855.43392640000002"/>
    <n v="1127685.3660736"/>
    <s v="Yes"/>
    <x v="3"/>
    <s v="Cash"/>
    <x v="1"/>
    <s v="OK"/>
    <s v="Corporate"/>
  </r>
  <r>
    <x v="296"/>
    <s v="C214"/>
    <x v="13"/>
    <s v="Hernandez"/>
    <x v="0"/>
    <s v="West Bengal"/>
    <s v="Kolkata"/>
    <x v="2"/>
    <x v="2"/>
    <n v="11"/>
    <n v="48686.92"/>
    <n v="7.25"/>
    <n v="7.2499999999999995E-2"/>
    <n v="388.27818699999995"/>
    <n v="535167.84181300004"/>
    <s v="Yes"/>
    <x v="7"/>
    <s v="Cash"/>
    <x v="1"/>
    <s v="OK"/>
    <s v="Consumer"/>
  </r>
  <r>
    <x v="297"/>
    <s v="C259"/>
    <x v="101"/>
    <s v="Reed"/>
    <x v="0"/>
    <s v="Bihar"/>
    <s v="Gaya"/>
    <x v="0"/>
    <x v="18"/>
    <n v="42"/>
    <n v="13740.75"/>
    <n v="3.96"/>
    <n v="3.9599999999999996E-2"/>
    <n v="228.53615399999998"/>
    <n v="576882.96384600003"/>
    <s v="Yes"/>
    <x v="10"/>
    <s v="Cash"/>
    <x v="1"/>
    <s v="OK"/>
    <s v="Corporate"/>
  </r>
  <r>
    <x v="298"/>
    <s v="C450"/>
    <x v="37"/>
    <s v="Anderson"/>
    <x v="1"/>
    <s v="Uttar Pradesh"/>
    <s v="Kanpur"/>
    <x v="1"/>
    <x v="12"/>
    <n v="37"/>
    <n v="34487.06"/>
    <n v="17.11"/>
    <n v="0.1711"/>
    <n v="2183.2723074199998"/>
    <n v="1273837.9476925801"/>
    <s v="Yes"/>
    <x v="11"/>
    <s v="UPI"/>
    <x v="1"/>
    <s v="OK"/>
    <s v="Consumer"/>
  </r>
  <r>
    <x v="299"/>
    <s v="C142"/>
    <x v="183"/>
    <s v="Crawford"/>
    <x v="0"/>
    <s v="Jharkhand"/>
    <s v="Dhanbad"/>
    <x v="5"/>
    <x v="20"/>
    <n v="39"/>
    <n v="42809.279999999999"/>
    <n v="10.87"/>
    <n v="0.10869999999999999"/>
    <n v="1814.8138070399998"/>
    <n v="1667747.1061929599"/>
    <s v="Yes"/>
    <x v="10"/>
    <s v="Debit Card"/>
    <x v="1"/>
    <s v="OK"/>
    <s v="Home Office"/>
  </r>
  <r>
    <x v="300"/>
    <s v="C223"/>
    <x v="184"/>
    <s v="Solis"/>
    <x v="2"/>
    <s v="Gujarat"/>
    <s v="Vadodara"/>
    <x v="5"/>
    <x v="24"/>
    <n v="19"/>
    <n v="24310.91"/>
    <n v="17.5"/>
    <n v="0.17499999999999999"/>
    <n v="808.33775749999984"/>
    <n v="461098.95224249997"/>
    <s v="Yes"/>
    <x v="11"/>
    <s v="Cash"/>
    <x v="1"/>
    <s v="OK"/>
    <s v="Corporate"/>
  </r>
  <r>
    <x v="301"/>
    <s v="C290"/>
    <x v="43"/>
    <s v="Mitchell"/>
    <x v="0"/>
    <s v="Odisha"/>
    <s v="Cuttack"/>
    <x v="3"/>
    <x v="17"/>
    <n v="50"/>
    <n v="797.29"/>
    <n v="7.13"/>
    <n v="7.1300000000000002E-2"/>
    <n v="28.423388500000001"/>
    <n v="39836.076611500001"/>
    <s v="No"/>
    <x v="10"/>
    <s v="UPI"/>
    <x v="1"/>
    <s v="OK"/>
    <s v="Corporate"/>
  </r>
  <r>
    <x v="302"/>
    <s v="C301"/>
    <x v="185"/>
    <s v="Wilson"/>
    <x v="0"/>
    <s v="Jharkhand"/>
    <s v="Dhanbad"/>
    <x v="5"/>
    <x v="20"/>
    <n v="32"/>
    <n v="22029.74"/>
    <n v="4.43"/>
    <n v="4.4299999999999999E-2"/>
    <n v="312.29359424"/>
    <n v="704639.38640576007"/>
    <s v="Yes"/>
    <x v="10"/>
    <s v="Credit Card"/>
    <x v="1"/>
    <s v="OK"/>
    <s v="Corporate"/>
  </r>
  <r>
    <x v="303"/>
    <s v="C161"/>
    <x v="186"/>
    <s v="Hernandez"/>
    <x v="1"/>
    <s v="Punjab"/>
    <s v="Amritsar"/>
    <x v="4"/>
    <x v="26"/>
    <n v="38"/>
    <n v="4442.12"/>
    <n v="0.08"/>
    <n v="8.0000000000000004E-4"/>
    <n v="1.3504044799999999"/>
    <n v="168799.20959551999"/>
    <s v="Yes"/>
    <x v="3"/>
    <s v="Debit Card"/>
    <x v="1"/>
    <s v="OK"/>
    <s v="Consumer"/>
  </r>
  <r>
    <x v="304"/>
    <s v="C350"/>
    <x v="134"/>
    <s v="Johnson"/>
    <x v="2"/>
    <s v="Gujarat"/>
    <s v="Surat"/>
    <x v="3"/>
    <x v="21"/>
    <n v="13"/>
    <n v="24140.02"/>
    <n v="19.920000000000002"/>
    <n v="0.19920000000000002"/>
    <n v="625.12995792000004"/>
    <n v="313195.13004208001"/>
    <s v="Yes"/>
    <x v="5"/>
    <s v="Debit Card"/>
    <x v="2"/>
    <s v="OK"/>
    <s v="Consumer"/>
  </r>
  <r>
    <x v="305"/>
    <s v="C435"/>
    <x v="96"/>
    <s v="Russell"/>
    <x v="1"/>
    <s v="Haryana"/>
    <s v="Faridabad"/>
    <x v="3"/>
    <x v="15"/>
    <n v="34"/>
    <n v="9774.17"/>
    <n v="4.5"/>
    <n v="4.4999999999999998E-2"/>
    <n v="149.54480100000001"/>
    <n v="332172.23519900005"/>
    <s v="Yes"/>
    <x v="1"/>
    <s v="Cash"/>
    <x v="1"/>
    <s v="OK"/>
    <s v="Corporate"/>
  </r>
  <r>
    <x v="306"/>
    <s v="C306"/>
    <x v="2"/>
    <s v="Thompson"/>
    <x v="2"/>
    <s v="Maharashtra"/>
    <s v="Mumbai"/>
    <x v="1"/>
    <x v="4"/>
    <n v="21"/>
    <n v="15848.47"/>
    <n v="14.34"/>
    <n v="0.1434"/>
    <n v="477.26082558000002"/>
    <n v="332340.60917442001"/>
    <s v="Yes"/>
    <x v="5"/>
    <s v="Debit Card"/>
    <x v="2"/>
    <s v="OK"/>
    <s v="Corporate"/>
  </r>
  <r>
    <x v="307"/>
    <s v="C355"/>
    <x v="187"/>
    <s v="Hill"/>
    <x v="2"/>
    <s v="Rajasthan"/>
    <s v="Jodhpur"/>
    <x v="1"/>
    <x v="12"/>
    <n v="3"/>
    <n v="5869.66"/>
    <n v="14.07"/>
    <n v="0.14069999999999999"/>
    <n v="24.77583486"/>
    <n v="17584.20416514"/>
    <s v="No"/>
    <x v="9"/>
    <s v="UPI"/>
    <x v="1"/>
    <s v="OK"/>
    <s v="Consumer"/>
  </r>
  <r>
    <x v="308"/>
    <s v="C493"/>
    <x v="42"/>
    <s v="Perez"/>
    <x v="1"/>
    <s v="Haryana"/>
    <s v="Gurgaon"/>
    <x v="2"/>
    <x v="2"/>
    <n v="6"/>
    <n v="28405.119999999999"/>
    <n v="15.19"/>
    <n v="0.15190000000000001"/>
    <n v="258.88426368"/>
    <n v="170171.83573632"/>
    <s v="Yes"/>
    <x v="0"/>
    <s v="Net Banking"/>
    <x v="0"/>
    <s v="Follow-Up"/>
    <s v="Consumer"/>
  </r>
  <r>
    <x v="309"/>
    <s v="C088"/>
    <x v="89"/>
    <s v="Williams"/>
    <x v="3"/>
    <s v="Tamil Nadu"/>
    <s v="Madurai"/>
    <x v="4"/>
    <x v="22"/>
    <n v="3"/>
    <n v="31766.86"/>
    <n v="0.15"/>
    <n v="1.5E-3"/>
    <n v="1.4295087000000002"/>
    <n v="95299.150491299995"/>
    <s v="Yes"/>
    <x v="5"/>
    <s v="Net Banking"/>
    <x v="1"/>
    <s v="OK"/>
    <s v="Corporate"/>
  </r>
  <r>
    <x v="310"/>
    <s v="C337"/>
    <x v="105"/>
    <s v="Mata"/>
    <x v="2"/>
    <s v="Maharashtra"/>
    <s v="Nagpur"/>
    <x v="5"/>
    <x v="24"/>
    <n v="38"/>
    <n v="47620.31"/>
    <n v="13.96"/>
    <n v="0.1396"/>
    <n v="2526.1622048799995"/>
    <n v="1807045.6177951198"/>
    <s v="Yes"/>
    <x v="0"/>
    <s v="Net Banking"/>
    <x v="1"/>
    <s v="OK"/>
    <s v="Consumer"/>
  </r>
  <r>
    <x v="311"/>
    <s v="C375"/>
    <x v="188"/>
    <s v="Harris"/>
    <x v="3"/>
    <s v="Andhra Pradesh"/>
    <s v="Guntur"/>
    <x v="0"/>
    <x v="18"/>
    <n v="4"/>
    <n v="29680.66"/>
    <n v="8.8000000000000007"/>
    <n v="8.8000000000000009E-2"/>
    <n v="104.47592320000001"/>
    <n v="118618.16407679999"/>
    <s v="Yes"/>
    <x v="8"/>
    <s v="UPI"/>
    <x v="0"/>
    <s v="Follow-Up"/>
    <s v="Home Office"/>
  </r>
  <r>
    <x v="312"/>
    <s v="C178"/>
    <x v="88"/>
    <s v="Salazar"/>
    <x v="3"/>
    <s v="Andhra Pradesh"/>
    <s v="Vijayawada"/>
    <x v="1"/>
    <x v="7"/>
    <n v="34"/>
    <n v="4992.13"/>
    <n v="2.64"/>
    <n v="2.64E-2"/>
    <n v="44.809358879999998"/>
    <n v="169687.61064112"/>
    <s v="Yes"/>
    <x v="11"/>
    <s v="UPI"/>
    <x v="0"/>
    <s v="Follow-Up"/>
    <s v="Consumer"/>
  </r>
  <r>
    <x v="313"/>
    <s v="C180"/>
    <x v="189"/>
    <s v="Preston"/>
    <x v="1"/>
    <s v="Punjab"/>
    <s v="Patiala"/>
    <x v="1"/>
    <x v="7"/>
    <n v="33"/>
    <n v="9742.7099999999991"/>
    <n v="14.91"/>
    <n v="0.14910000000000001"/>
    <n v="479.37056013"/>
    <n v="321030.05943987001"/>
    <s v="Yes"/>
    <x v="11"/>
    <s v="Debit Card"/>
    <x v="2"/>
    <s v="OK"/>
    <s v="Consumer"/>
  </r>
  <r>
    <x v="314"/>
    <s v="C020"/>
    <x v="190"/>
    <s v="Turner"/>
    <x v="1"/>
    <s v="Punjab"/>
    <s v="Ludhiana"/>
    <x v="4"/>
    <x v="26"/>
    <n v="43"/>
    <n v="40039.75"/>
    <n v="6.72"/>
    <n v="6.7199999999999996E-2"/>
    <n v="1156.9886159999999"/>
    <n v="1720552.2613840001"/>
    <s v="Yes"/>
    <x v="10"/>
    <s v="UPI"/>
    <x v="1"/>
    <s v="OK"/>
    <s v="Consumer"/>
  </r>
  <r>
    <x v="315"/>
    <s v="C248"/>
    <x v="54"/>
    <s v="Bradley"/>
    <x v="0"/>
    <s v="Odisha"/>
    <s v="Rourkela"/>
    <x v="2"/>
    <x v="2"/>
    <n v="42"/>
    <n v="34076.410000000003"/>
    <n v="6.9"/>
    <n v="6.9000000000000006E-2"/>
    <n v="987.53436180000017"/>
    <n v="1430221.6856382003"/>
    <s v="Yes"/>
    <x v="11"/>
    <s v="Net Banking"/>
    <x v="1"/>
    <s v="OK"/>
    <s v="Consumer"/>
  </r>
  <r>
    <x v="316"/>
    <s v="C175"/>
    <x v="191"/>
    <s v="Williams"/>
    <x v="1"/>
    <s v="Uttar Pradesh"/>
    <s v="Noida"/>
    <x v="0"/>
    <x v="0"/>
    <n v="31"/>
    <n v="40255.82"/>
    <n v="1.24"/>
    <n v="1.24E-2"/>
    <n v="154.74337208"/>
    <n v="1247775.67662792"/>
    <s v="Yes"/>
    <x v="4"/>
    <s v="Net Banking"/>
    <x v="1"/>
    <s v="OK"/>
    <s v="Consumer"/>
  </r>
  <r>
    <x v="317"/>
    <s v="C359"/>
    <x v="98"/>
    <s v="Quinn"/>
    <x v="1"/>
    <s v="Punjab"/>
    <s v="Ludhiana"/>
    <x v="1"/>
    <x v="7"/>
    <n v="37"/>
    <n v="27370.58"/>
    <n v="16.18"/>
    <n v="0.1618"/>
    <n v="1638.5671422800003"/>
    <n v="1011072.89285772"/>
    <s v="Yes"/>
    <x v="8"/>
    <s v="Debit Card"/>
    <x v="2"/>
    <s v="OK"/>
    <s v="Home Office"/>
  </r>
  <r>
    <x v="318"/>
    <s v="C489"/>
    <x v="192"/>
    <s v="Keller"/>
    <x v="0"/>
    <s v="West Bengal"/>
    <s v="Durgapur"/>
    <x v="1"/>
    <x v="7"/>
    <n v="31"/>
    <n v="29673.57"/>
    <n v="12.41"/>
    <n v="0.1241"/>
    <n v="1141.57191147"/>
    <n v="918739.09808853001"/>
    <s v="Yes"/>
    <x v="4"/>
    <s v="UPI"/>
    <x v="1"/>
    <s v="OK"/>
    <s v="Corporate"/>
  </r>
  <r>
    <x v="319"/>
    <s v="C148"/>
    <x v="36"/>
    <s v="Griffin"/>
    <x v="2"/>
    <s v="Gujarat"/>
    <s v="Surat"/>
    <x v="5"/>
    <x v="10"/>
    <n v="24"/>
    <n v="36264.89"/>
    <n v="19.77"/>
    <n v="0.19769999999999999"/>
    <n v="1720.6965007199999"/>
    <n v="868636.66349928"/>
    <s v="Yes"/>
    <x v="4"/>
    <s v="Debit Card"/>
    <x v="1"/>
    <s v="OK"/>
    <s v="Consumer"/>
  </r>
  <r>
    <x v="320"/>
    <s v="C374"/>
    <x v="93"/>
    <s v="Wagner"/>
    <x v="2"/>
    <s v="Goa"/>
    <s v="Panaji"/>
    <x v="1"/>
    <x v="11"/>
    <n v="24"/>
    <n v="20377.169999999998"/>
    <n v="8.36"/>
    <n v="8.3599999999999994E-2"/>
    <n v="408.84753887999995"/>
    <n v="488643.23246111994"/>
    <s v="Yes"/>
    <x v="8"/>
    <s v="Net Banking"/>
    <x v="1"/>
    <s v="OK"/>
    <s v="Home Office"/>
  </r>
  <r>
    <x v="321"/>
    <s v="C380"/>
    <x v="29"/>
    <s v="Lee"/>
    <x v="1"/>
    <s v="Uttar Pradesh"/>
    <s v="Kanpur"/>
    <x v="4"/>
    <x v="13"/>
    <n v="25"/>
    <n v="18855.419999999998"/>
    <n v="1.63"/>
    <n v="1.6299999999999999E-2"/>
    <n v="76.835836499999985"/>
    <n v="471308.66416349995"/>
    <s v="Yes"/>
    <x v="1"/>
    <s v="Credit Card"/>
    <x v="0"/>
    <s v="Follow-Up"/>
    <s v="Home Office"/>
  </r>
  <r>
    <x v="322"/>
    <s v="C110"/>
    <x v="193"/>
    <s v="Kent"/>
    <x v="3"/>
    <s v="Tamil Nadu"/>
    <s v="Coimbatore"/>
    <x v="3"/>
    <x v="17"/>
    <n v="43"/>
    <n v="47187.97"/>
    <n v="12.71"/>
    <n v="0.12710000000000002"/>
    <n v="2578.9641244100003"/>
    <n v="2026503.74587559"/>
    <s v="Yes"/>
    <x v="3"/>
    <s v="UPI"/>
    <x v="1"/>
    <s v="OK"/>
    <s v="Home Office"/>
  </r>
  <r>
    <x v="323"/>
    <s v="C379"/>
    <x v="157"/>
    <s v="Ramsey"/>
    <x v="2"/>
    <s v="Rajasthan"/>
    <s v="Udaipur"/>
    <x v="3"/>
    <x v="21"/>
    <n v="45"/>
    <n v="39696.050000000003"/>
    <n v="12.33"/>
    <n v="0.12330000000000001"/>
    <n v="2202.5353342500002"/>
    <n v="1784119.7146657503"/>
    <s v="Yes"/>
    <x v="8"/>
    <s v="Net Banking"/>
    <x v="1"/>
    <s v="OK"/>
    <s v="Corporate"/>
  </r>
  <r>
    <x v="324"/>
    <s v="C031"/>
    <x v="194"/>
    <s v="Dominguez"/>
    <x v="2"/>
    <s v="Rajasthan"/>
    <s v="Jaipur"/>
    <x v="4"/>
    <x v="16"/>
    <n v="33"/>
    <n v="12914.17"/>
    <n v="4"/>
    <n v="0.04"/>
    <n v="170.46704399999999"/>
    <n v="425997.142956"/>
    <s v="Yes"/>
    <x v="8"/>
    <s v="Debit Card"/>
    <x v="1"/>
    <s v="OK"/>
    <s v="Home Office"/>
  </r>
  <r>
    <x v="325"/>
    <s v="C327"/>
    <x v="195"/>
    <s v="Powell"/>
    <x v="0"/>
    <s v="Odisha"/>
    <s v="Cuttack"/>
    <x v="3"/>
    <x v="17"/>
    <n v="12"/>
    <n v="36810.559999999998"/>
    <n v="18.68"/>
    <n v="0.18679999999999999"/>
    <n v="825.14551295999991"/>
    <n v="440901.57448703999"/>
    <s v="Yes"/>
    <x v="9"/>
    <s v="Cash"/>
    <x v="1"/>
    <s v="OK"/>
    <s v="Corporate"/>
  </r>
  <r>
    <x v="326"/>
    <s v="C302"/>
    <x v="191"/>
    <s v="Harrison"/>
    <x v="3"/>
    <s v="Karnataka"/>
    <s v="Bangalore"/>
    <x v="0"/>
    <x v="18"/>
    <n v="41"/>
    <n v="21221.64"/>
    <n v="15.38"/>
    <n v="0.15380000000000002"/>
    <n v="1338.1941751200002"/>
    <n v="868749.04582488001"/>
    <s v="Yes"/>
    <x v="8"/>
    <s v="UPI"/>
    <x v="0"/>
    <s v="Follow-Up"/>
    <s v="Consumer"/>
  </r>
  <r>
    <x v="327"/>
    <s v="C117"/>
    <x v="19"/>
    <s v="Myers"/>
    <x v="1"/>
    <s v="Delhi"/>
    <s v="New Delhi"/>
    <x v="2"/>
    <x v="14"/>
    <n v="45"/>
    <n v="15964.28"/>
    <n v="4.62"/>
    <n v="4.6199999999999998E-2"/>
    <n v="331.89738119999993"/>
    <n v="718060.70261879999"/>
    <s v="Yes"/>
    <x v="1"/>
    <s v="UPI"/>
    <x v="1"/>
    <s v="OK"/>
    <s v="Home Office"/>
  </r>
  <r>
    <x v="328"/>
    <s v="C207"/>
    <x v="154"/>
    <s v="Gutierrez"/>
    <x v="3"/>
    <s v="Karnataka"/>
    <s v="Mysore"/>
    <x v="2"/>
    <x v="14"/>
    <n v="4"/>
    <n v="39878.35"/>
    <n v="17.03"/>
    <n v="0.17030000000000001"/>
    <n v="271.65132019999999"/>
    <n v="159241.74867979999"/>
    <s v="Yes"/>
    <x v="1"/>
    <s v="Cash"/>
    <x v="1"/>
    <s v="OK"/>
    <s v="Home Office"/>
  </r>
  <r>
    <x v="329"/>
    <s v="C031"/>
    <x v="90"/>
    <s v="Wilson"/>
    <x v="1"/>
    <s v="Haryana"/>
    <s v="Faridabad"/>
    <x v="0"/>
    <x v="0"/>
    <n v="10"/>
    <n v="7206.95"/>
    <n v="5.57"/>
    <n v="5.57E-2"/>
    <n v="40.142711499999997"/>
    <n v="72029.357288500003"/>
    <s v="Yes"/>
    <x v="6"/>
    <s v="Cash"/>
    <x v="1"/>
    <s v="OK"/>
    <s v="Home Office"/>
  </r>
  <r>
    <x v="330"/>
    <s v="C110"/>
    <x v="196"/>
    <s v="Mendoza"/>
    <x v="0"/>
    <s v="Odisha"/>
    <s v="Cuttack"/>
    <x v="5"/>
    <x v="24"/>
    <n v="15"/>
    <n v="43766.95"/>
    <n v="16.45"/>
    <n v="0.16449999999999998"/>
    <n v="1079.9494912499999"/>
    <n v="655424.30050875002"/>
    <s v="Yes"/>
    <x v="8"/>
    <s v="Debit Card"/>
    <x v="1"/>
    <s v="OK"/>
    <s v="Home Office"/>
  </r>
  <r>
    <x v="331"/>
    <s v="C109"/>
    <x v="54"/>
    <s v="Lowe"/>
    <x v="2"/>
    <s v="Goa"/>
    <s v="Margao"/>
    <x v="2"/>
    <x v="27"/>
    <n v="19"/>
    <n v="12964.84"/>
    <n v="3.74"/>
    <n v="3.7400000000000003E-2"/>
    <n v="92.128153040000001"/>
    <n v="246239.83184696001"/>
    <s v="Yes"/>
    <x v="11"/>
    <s v="UPI"/>
    <x v="1"/>
    <s v="OK"/>
    <s v="Consumer"/>
  </r>
  <r>
    <x v="332"/>
    <s v="C070"/>
    <x v="197"/>
    <s v="Thomas"/>
    <x v="2"/>
    <s v="Rajasthan"/>
    <s v="Jaipur"/>
    <x v="5"/>
    <x v="20"/>
    <n v="14"/>
    <n v="26986.080000000002"/>
    <n v="3.11"/>
    <n v="3.1099999999999999E-2"/>
    <n v="117.49739232"/>
    <n v="377687.62260767998"/>
    <s v="Yes"/>
    <x v="7"/>
    <s v="Credit Card"/>
    <x v="2"/>
    <s v="OK"/>
    <s v="Consumer"/>
  </r>
  <r>
    <x v="333"/>
    <s v="C035"/>
    <x v="55"/>
    <s v="Raymond"/>
    <x v="0"/>
    <s v="Jharkhand"/>
    <s v="Dhanbad"/>
    <x v="3"/>
    <x v="15"/>
    <n v="40"/>
    <n v="11676.05"/>
    <n v="12.16"/>
    <n v="0.1216"/>
    <n v="567.92307200000005"/>
    <n v="466474.07692800002"/>
    <s v="Yes"/>
    <x v="9"/>
    <s v="Net Banking"/>
    <x v="1"/>
    <s v="OK"/>
    <s v="Home Office"/>
  </r>
  <r>
    <x v="334"/>
    <s v="C420"/>
    <x v="62"/>
    <s v="Gomez"/>
    <x v="0"/>
    <s v="West Bengal"/>
    <s v="Siliguri"/>
    <x v="0"/>
    <x v="8"/>
    <n v="8"/>
    <n v="5263.1"/>
    <n v="10.52"/>
    <n v="0.1052"/>
    <n v="44.294249600000001"/>
    <n v="42060.5057504"/>
    <s v="No"/>
    <x v="7"/>
    <s v="Credit Card"/>
    <x v="1"/>
    <s v="OK"/>
    <s v="Corporate"/>
  </r>
  <r>
    <x v="335"/>
    <s v="C374"/>
    <x v="182"/>
    <s v="Graves"/>
    <x v="2"/>
    <s v="Maharashtra"/>
    <s v="Pune"/>
    <x v="5"/>
    <x v="25"/>
    <n v="49"/>
    <n v="9599.68"/>
    <n v="13.82"/>
    <n v="0.13819999999999999"/>
    <n v="650.07113024"/>
    <n v="469734.24886976002"/>
    <s v="Yes"/>
    <x v="8"/>
    <s v="Cash"/>
    <x v="1"/>
    <s v="OK"/>
    <s v="Consumer"/>
  </r>
  <r>
    <x v="336"/>
    <s v="C139"/>
    <x v="10"/>
    <s v="Hansen MD"/>
    <x v="2"/>
    <s v="Maharashtra"/>
    <s v="Nagpur"/>
    <x v="2"/>
    <x v="14"/>
    <n v="21"/>
    <n v="21554.01"/>
    <n v="3.61"/>
    <n v="3.61E-2"/>
    <n v="163.40094980999999"/>
    <n v="452470.80905018997"/>
    <s v="Yes"/>
    <x v="9"/>
    <s v="UPI"/>
    <x v="1"/>
    <s v="OK"/>
    <s v="Corporate"/>
  </r>
  <r>
    <x v="337"/>
    <s v="C157"/>
    <x v="162"/>
    <s v="Mcbride"/>
    <x v="3"/>
    <s v="Andhra Pradesh"/>
    <s v="Guntur"/>
    <x v="0"/>
    <x v="23"/>
    <n v="36"/>
    <n v="3359.24"/>
    <n v="1.1100000000000001"/>
    <n v="1.11E-2"/>
    <n v="13.423523039999999"/>
    <n v="120919.21647695999"/>
    <s v="Yes"/>
    <x v="4"/>
    <s v="Credit Card"/>
    <x v="1"/>
    <s v="OK"/>
    <s v="Corporate"/>
  </r>
  <r>
    <x v="338"/>
    <s v="C442"/>
    <x v="73"/>
    <s v="Taylor"/>
    <x v="2"/>
    <s v="Goa"/>
    <s v="Margao"/>
    <x v="2"/>
    <x v="27"/>
    <n v="23"/>
    <n v="14343.18"/>
    <n v="16.79"/>
    <n v="0.16789999999999999"/>
    <n v="553.89058206000004"/>
    <n v="329339.24941794004"/>
    <s v="Yes"/>
    <x v="11"/>
    <s v="Credit Card"/>
    <x v="1"/>
    <s v="OK"/>
    <s v="Consumer"/>
  </r>
  <r>
    <x v="339"/>
    <s v="C153"/>
    <x v="169"/>
    <s v="Mills"/>
    <x v="0"/>
    <s v="Bihar"/>
    <s v="Gaya"/>
    <x v="1"/>
    <x v="12"/>
    <n v="34"/>
    <n v="40017.919999999998"/>
    <n v="7.48"/>
    <n v="7.4800000000000005E-2"/>
    <n v="1017.7357414400001"/>
    <n v="1359591.5442585601"/>
    <s v="Yes"/>
    <x v="4"/>
    <s v="UPI"/>
    <x v="1"/>
    <s v="OK"/>
    <s v="Corporate"/>
  </r>
  <r>
    <x v="340"/>
    <s v="C442"/>
    <x v="162"/>
    <s v="Larson MD"/>
    <x v="0"/>
    <s v="Jharkhand"/>
    <s v="Jamshedpur"/>
    <x v="1"/>
    <x v="1"/>
    <n v="36"/>
    <n v="10471.530000000001"/>
    <n v="11.32"/>
    <n v="0.11320000000000001"/>
    <n v="426.73579056"/>
    <n v="376548.34420943999"/>
    <s v="Yes"/>
    <x v="0"/>
    <s v="Debit Card"/>
    <x v="1"/>
    <s v="OK"/>
    <s v="Consumer"/>
  </r>
  <r>
    <x v="341"/>
    <s v="C020"/>
    <x v="90"/>
    <s v="Mitchell"/>
    <x v="3"/>
    <s v="Karnataka"/>
    <s v="Mangalore"/>
    <x v="1"/>
    <x v="1"/>
    <n v="26"/>
    <n v="1035.6400000000001"/>
    <n v="14.86"/>
    <n v="0.14859999999999998"/>
    <n v="40.012987039999999"/>
    <n v="26886.627012960002"/>
    <s v="No"/>
    <x v="7"/>
    <s v="Cash"/>
    <x v="1"/>
    <s v="OK"/>
    <s v="Consumer"/>
  </r>
  <r>
    <x v="342"/>
    <s v="C187"/>
    <x v="38"/>
    <s v="Olson"/>
    <x v="1"/>
    <s v="Haryana"/>
    <s v="Panipat"/>
    <x v="0"/>
    <x v="0"/>
    <n v="28"/>
    <n v="11176.9"/>
    <n v="17.98"/>
    <n v="0.17980000000000002"/>
    <n v="562.68985360000011"/>
    <n v="312390.51014640002"/>
    <s v="Yes"/>
    <x v="11"/>
    <s v="Credit Card"/>
    <x v="1"/>
    <s v="OK"/>
    <s v="Corporate"/>
  </r>
  <r>
    <x v="343"/>
    <s v="C494"/>
    <x v="3"/>
    <s v="Walker"/>
    <x v="2"/>
    <s v="Rajasthan"/>
    <s v="Udaipur"/>
    <x v="5"/>
    <x v="20"/>
    <n v="20"/>
    <n v="9052.98"/>
    <n v="4.3899999999999997"/>
    <n v="4.3899999999999995E-2"/>
    <n v="79.485164399999974"/>
    <n v="180980.11483559999"/>
    <s v="Yes"/>
    <x v="3"/>
    <s v="Debit Card"/>
    <x v="1"/>
    <s v="OK"/>
    <s v="Home Office"/>
  </r>
  <r>
    <x v="344"/>
    <s v="C291"/>
    <x v="102"/>
    <s v="Dennis"/>
    <x v="3"/>
    <s v="Andhra Pradesh"/>
    <s v="Visakhapatnam"/>
    <x v="1"/>
    <x v="12"/>
    <n v="19"/>
    <n v="31420.78"/>
    <n v="12.67"/>
    <n v="0.12670000000000001"/>
    <n v="756.39243694000004"/>
    <n v="596238.42756305996"/>
    <s v="Yes"/>
    <x v="6"/>
    <s v="Net Banking"/>
    <x v="1"/>
    <s v="OK"/>
    <s v="Home Office"/>
  </r>
  <r>
    <x v="345"/>
    <s v="C012"/>
    <x v="198"/>
    <s v="Harris"/>
    <x v="2"/>
    <s v="Maharashtra"/>
    <s v="Nagpur"/>
    <x v="4"/>
    <x v="22"/>
    <n v="9"/>
    <n v="31653.88"/>
    <n v="7.43"/>
    <n v="7.4299999999999991E-2"/>
    <n v="211.66949555999997"/>
    <n v="284673.25050443999"/>
    <s v="Yes"/>
    <x v="1"/>
    <s v="Net Banking"/>
    <x v="0"/>
    <s v="Follow-Up"/>
    <s v="Consumer"/>
  </r>
  <r>
    <x v="346"/>
    <s v="C151"/>
    <x v="44"/>
    <s v="Baldwin"/>
    <x v="2"/>
    <s v="Goa"/>
    <s v="Panaji"/>
    <x v="4"/>
    <x v="13"/>
    <n v="43"/>
    <n v="25754.81"/>
    <n v="14.83"/>
    <n v="0.14829999999999999"/>
    <n v="1642.35847889"/>
    <n v="1105814.47152111"/>
    <s v="Yes"/>
    <x v="8"/>
    <s v="Net Banking"/>
    <x v="1"/>
    <s v="OK"/>
    <s v="Consumer"/>
  </r>
  <r>
    <x v="347"/>
    <s v="C120"/>
    <x v="199"/>
    <s v="Thompson"/>
    <x v="3"/>
    <s v="Andhra Pradesh"/>
    <s v="Visakhapatnam"/>
    <x v="1"/>
    <x v="1"/>
    <n v="45"/>
    <n v="26932.14"/>
    <n v="17.21"/>
    <n v="0.1721"/>
    <n v="2085.7595823000001"/>
    <n v="1209860.5404177001"/>
    <s v="Yes"/>
    <x v="8"/>
    <s v="Credit Card"/>
    <x v="1"/>
    <s v="OK"/>
    <s v="Corporate"/>
  </r>
  <r>
    <x v="348"/>
    <s v="C487"/>
    <x v="90"/>
    <s v="Montgomery"/>
    <x v="1"/>
    <s v="Haryana"/>
    <s v="Gurgaon"/>
    <x v="4"/>
    <x v="26"/>
    <n v="27"/>
    <n v="29570.1"/>
    <n v="9.9499999999999993"/>
    <n v="9.9499999999999991E-2"/>
    <n v="794.40073649999988"/>
    <n v="797598.29926349991"/>
    <s v="Yes"/>
    <x v="0"/>
    <s v="Cash"/>
    <x v="2"/>
    <s v="OK"/>
    <s v="Corporate"/>
  </r>
  <r>
    <x v="349"/>
    <s v="C446"/>
    <x v="22"/>
    <s v="Cooper"/>
    <x v="3"/>
    <s v="Tamil Nadu"/>
    <s v="Coimbatore"/>
    <x v="2"/>
    <x v="14"/>
    <n v="36"/>
    <n v="33905.660000000003"/>
    <n v="19.66"/>
    <n v="0.1966"/>
    <n v="2399.7069921600005"/>
    <n v="1218204.0530078402"/>
    <s v="Yes"/>
    <x v="7"/>
    <s v="Credit Card"/>
    <x v="1"/>
    <s v="OK"/>
    <s v="Home Office"/>
  </r>
  <r>
    <x v="350"/>
    <s v="C092"/>
    <x v="200"/>
    <s v="Rodriguez MD"/>
    <x v="2"/>
    <s v="Goa"/>
    <s v="Panaji"/>
    <x v="3"/>
    <x v="9"/>
    <n v="42"/>
    <n v="38890.769999999997"/>
    <n v="12.32"/>
    <n v="0.1232"/>
    <n v="2012.3640028799998"/>
    <n v="1631399.9759971199"/>
    <s v="Yes"/>
    <x v="3"/>
    <s v="Net Banking"/>
    <x v="1"/>
    <s v="OK"/>
    <s v="Corporate"/>
  </r>
  <r>
    <x v="351"/>
    <s v="C029"/>
    <x v="42"/>
    <s v="Thompson"/>
    <x v="3"/>
    <s v="Andhra Pradesh"/>
    <s v="Vijayawada"/>
    <x v="1"/>
    <x v="12"/>
    <n v="47"/>
    <n v="11859.3"/>
    <n v="19.66"/>
    <n v="0.1966"/>
    <n v="1095.8230386"/>
    <n v="556291.27696139994"/>
    <s v="Yes"/>
    <x v="11"/>
    <s v="Debit Card"/>
    <x v="1"/>
    <s v="OK"/>
    <s v="Corporate"/>
  </r>
  <r>
    <x v="352"/>
    <s v="C022"/>
    <x v="201"/>
    <s v="Myers"/>
    <x v="0"/>
    <s v="Jharkhand"/>
    <s v="Ranchi"/>
    <x v="0"/>
    <x v="23"/>
    <n v="20"/>
    <n v="37679.82"/>
    <n v="15.84"/>
    <n v="0.15839999999999999"/>
    <n v="1193.6966975999999"/>
    <n v="752402.70330240007"/>
    <s v="Yes"/>
    <x v="5"/>
    <s v="Net Banking"/>
    <x v="1"/>
    <s v="OK"/>
    <s v="Home Office"/>
  </r>
  <r>
    <x v="353"/>
    <s v="C113"/>
    <x v="202"/>
    <s v="Henry"/>
    <x v="0"/>
    <s v="Bihar"/>
    <s v="Bhagalpur"/>
    <x v="5"/>
    <x v="20"/>
    <n v="27"/>
    <n v="30929.57"/>
    <n v="3.76"/>
    <n v="3.7599999999999995E-2"/>
    <n v="313.99699463999997"/>
    <n v="834784.39300536003"/>
    <s v="Yes"/>
    <x v="1"/>
    <s v="Cash"/>
    <x v="1"/>
    <s v="OK"/>
    <s v="Corporate"/>
  </r>
  <r>
    <x v="354"/>
    <s v="C106"/>
    <x v="98"/>
    <s v="Morrison"/>
    <x v="2"/>
    <s v="Gujarat"/>
    <s v="Surat"/>
    <x v="5"/>
    <x v="24"/>
    <n v="19"/>
    <n v="48264.75"/>
    <n v="8.07"/>
    <n v="8.0700000000000008E-2"/>
    <n v="740.04341175000013"/>
    <n v="916290.20658825"/>
    <s v="Yes"/>
    <x v="11"/>
    <s v="Net Banking"/>
    <x v="1"/>
    <s v="OK"/>
    <s v="Home Office"/>
  </r>
  <r>
    <x v="355"/>
    <s v="C147"/>
    <x v="105"/>
    <s v="Benjamin"/>
    <x v="1"/>
    <s v="Punjab"/>
    <s v="Amritsar"/>
    <x v="3"/>
    <x v="21"/>
    <n v="23"/>
    <n v="12694.34"/>
    <n v="2.0499999999999998"/>
    <n v="2.0499999999999997E-2"/>
    <n v="59.853813099999996"/>
    <n v="291909.96618689998"/>
    <s v="Yes"/>
    <x v="3"/>
    <s v="UPI"/>
    <x v="1"/>
    <s v="OK"/>
    <s v="Home Office"/>
  </r>
  <r>
    <x v="356"/>
    <s v="C062"/>
    <x v="203"/>
    <s v="Harris"/>
    <x v="2"/>
    <s v="Gujarat"/>
    <s v="Vadodara"/>
    <x v="4"/>
    <x v="26"/>
    <n v="49"/>
    <n v="22101.55"/>
    <n v="19.57"/>
    <n v="0.19570000000000001"/>
    <n v="2119.3839341500002"/>
    <n v="1080856.56606585"/>
    <s v="Yes"/>
    <x v="3"/>
    <s v="Credit Card"/>
    <x v="1"/>
    <s v="OK"/>
    <s v="Consumer"/>
  </r>
  <r>
    <x v="357"/>
    <s v="C117"/>
    <x v="157"/>
    <s v="Williamson"/>
    <x v="3"/>
    <s v="Kerala"/>
    <s v="Kozhikode"/>
    <x v="0"/>
    <x v="18"/>
    <n v="23"/>
    <n v="38627.06"/>
    <n v="1.33"/>
    <n v="1.3300000000000001E-2"/>
    <n v="118.16017653999999"/>
    <n v="888304.21982345986"/>
    <s v="Yes"/>
    <x v="8"/>
    <s v="Cash"/>
    <x v="1"/>
    <s v="OK"/>
    <s v="Consumer"/>
  </r>
  <r>
    <x v="358"/>
    <s v="C119"/>
    <x v="197"/>
    <s v="Sexton"/>
    <x v="2"/>
    <s v="Maharashtra"/>
    <s v="Pune"/>
    <x v="5"/>
    <x v="10"/>
    <n v="29"/>
    <n v="10659.04"/>
    <n v="11.09"/>
    <n v="0.1109"/>
    <n v="342.80538544000001"/>
    <n v="308769.35461456003"/>
    <s v="Yes"/>
    <x v="4"/>
    <s v="UPI"/>
    <x v="1"/>
    <s v="OK"/>
    <s v="Home Office"/>
  </r>
  <r>
    <x v="359"/>
    <s v="C424"/>
    <x v="204"/>
    <s v="Howard"/>
    <x v="2"/>
    <s v="Gujarat"/>
    <s v="Vadodara"/>
    <x v="5"/>
    <x v="24"/>
    <n v="13"/>
    <n v="11247.49"/>
    <n v="5.57"/>
    <n v="5.57E-2"/>
    <n v="81.443075089999994"/>
    <n v="146135.92692490999"/>
    <s v="Yes"/>
    <x v="8"/>
    <s v="Debit Card"/>
    <x v="1"/>
    <s v="OK"/>
    <s v="Home Office"/>
  </r>
  <r>
    <x v="360"/>
    <s v="C106"/>
    <x v="151"/>
    <s v="Brown"/>
    <x v="3"/>
    <s v="Andhra Pradesh"/>
    <s v="Guntur"/>
    <x v="3"/>
    <x v="17"/>
    <n v="10"/>
    <n v="33367.1"/>
    <n v="16.03"/>
    <n v="0.1603"/>
    <n v="534.87461300000007"/>
    <n v="333136.12538699998"/>
    <s v="Yes"/>
    <x v="10"/>
    <s v="Net Banking"/>
    <x v="0"/>
    <s v="Follow-Up"/>
    <s v="Home Office"/>
  </r>
  <r>
    <x v="361"/>
    <s v="C062"/>
    <x v="205"/>
    <s v="Gray"/>
    <x v="0"/>
    <s v="West Bengal"/>
    <s v="Kolkata"/>
    <x v="5"/>
    <x v="20"/>
    <n v="6"/>
    <n v="18581.3"/>
    <n v="10.65"/>
    <n v="0.1065"/>
    <n v="118.73450699999998"/>
    <n v="111369.06549299999"/>
    <s v="Yes"/>
    <x v="4"/>
    <s v="UPI"/>
    <x v="0"/>
    <s v="Follow-Up"/>
    <s v="Corporate"/>
  </r>
  <r>
    <x v="362"/>
    <s v="C335"/>
    <x v="36"/>
    <s v="Roberts"/>
    <x v="2"/>
    <s v="Rajasthan"/>
    <s v="Udaipur"/>
    <x v="5"/>
    <x v="24"/>
    <n v="47"/>
    <n v="36572.03"/>
    <n v="4.67"/>
    <n v="4.6699999999999998E-2"/>
    <n v="802.71948646999999"/>
    <n v="1718082.6905135298"/>
    <s v="Yes"/>
    <x v="1"/>
    <s v="Cash"/>
    <x v="0"/>
    <s v="Follow-Up"/>
    <s v="Home Office"/>
  </r>
  <r>
    <x v="363"/>
    <s v="C052"/>
    <x v="99"/>
    <s v="Kent"/>
    <x v="2"/>
    <s v="Maharashtra"/>
    <s v="Nagpur"/>
    <x v="4"/>
    <x v="26"/>
    <n v="35"/>
    <n v="47742.93"/>
    <n v="1.94"/>
    <n v="1.9400000000000001E-2"/>
    <n v="324.17449470000003"/>
    <n v="1670678.3755053"/>
    <s v="Yes"/>
    <x v="10"/>
    <s v="Cash"/>
    <x v="1"/>
    <s v="OK"/>
    <s v="Consumer"/>
  </r>
  <r>
    <x v="364"/>
    <s v="C365"/>
    <x v="206"/>
    <s v="Miller"/>
    <x v="0"/>
    <s v="Bihar"/>
    <s v="Bhagalpur"/>
    <x v="3"/>
    <x v="3"/>
    <n v="5"/>
    <n v="5691.48"/>
    <n v="4.79"/>
    <n v="4.7899999999999998E-2"/>
    <n v="13.631094599999999"/>
    <n v="28443.768905399997"/>
    <s v="No"/>
    <x v="1"/>
    <s v="Cash"/>
    <x v="1"/>
    <s v="OK"/>
    <s v="Corporate"/>
  </r>
  <r>
    <x v="365"/>
    <s v="C227"/>
    <x v="207"/>
    <s v="Olson"/>
    <x v="0"/>
    <s v="West Bengal"/>
    <s v="Siliguri"/>
    <x v="5"/>
    <x v="25"/>
    <n v="44"/>
    <n v="45537.03"/>
    <n v="4.3499999999999996"/>
    <n v="4.3499999999999997E-2"/>
    <n v="871.57875419999982"/>
    <n v="2002757.7412457999"/>
    <s v="Yes"/>
    <x v="0"/>
    <s v="Cash"/>
    <x v="1"/>
    <s v="OK"/>
    <s v="Corporate"/>
  </r>
  <r>
    <x v="366"/>
    <s v="C175"/>
    <x v="83"/>
    <s v="Holloway"/>
    <x v="3"/>
    <s v="Karnataka"/>
    <s v="Bangalore"/>
    <x v="4"/>
    <x v="26"/>
    <n v="38"/>
    <n v="49725.51"/>
    <n v="14.17"/>
    <n v="0.14169999999999999"/>
    <n v="2677.5198114599998"/>
    <n v="1886891.8601885401"/>
    <s v="Yes"/>
    <x v="3"/>
    <s v="Credit Card"/>
    <x v="2"/>
    <s v="OK"/>
    <s v="Consumer"/>
  </r>
  <r>
    <x v="367"/>
    <s v="C330"/>
    <x v="208"/>
    <s v="Cordova"/>
    <x v="3"/>
    <s v="Karnataka"/>
    <s v="Mysore"/>
    <x v="5"/>
    <x v="10"/>
    <n v="32"/>
    <n v="14568.69"/>
    <n v="16.64"/>
    <n v="0.16639999999999999"/>
    <n v="775.75360511999997"/>
    <n v="465422.32639488002"/>
    <s v="Yes"/>
    <x v="11"/>
    <s v="UPI"/>
    <x v="1"/>
    <s v="OK"/>
    <s v="Home Office"/>
  </r>
  <r>
    <x v="368"/>
    <s v="C309"/>
    <x v="209"/>
    <s v="Middleton"/>
    <x v="2"/>
    <s v="Rajasthan"/>
    <s v="Jaipur"/>
    <x v="5"/>
    <x v="20"/>
    <n v="16"/>
    <n v="5482.04"/>
    <n v="15.07"/>
    <n v="0.1507"/>
    <n v="132.18294847999999"/>
    <n v="87580.457051520003"/>
    <s v="Yes"/>
    <x v="1"/>
    <s v="Debit Card"/>
    <x v="1"/>
    <s v="OK"/>
    <s v="Corporate"/>
  </r>
  <r>
    <x v="369"/>
    <s v="C259"/>
    <x v="16"/>
    <s v="Roberts"/>
    <x v="3"/>
    <s v="Tamil Nadu"/>
    <s v="Chennai"/>
    <x v="5"/>
    <x v="20"/>
    <n v="13"/>
    <n v="43786.080000000002"/>
    <n v="19.12"/>
    <n v="0.19120000000000001"/>
    <n v="1088.3468044800002"/>
    <n v="568130.69319552009"/>
    <s v="Yes"/>
    <x v="6"/>
    <s v="Debit Card"/>
    <x v="1"/>
    <s v="OK"/>
    <s v="Consumer"/>
  </r>
  <r>
    <x v="370"/>
    <s v="C035"/>
    <x v="210"/>
    <s v="Cuevas"/>
    <x v="1"/>
    <s v="Delhi"/>
    <s v="New Delhi"/>
    <x v="1"/>
    <x v="1"/>
    <n v="5"/>
    <n v="21712.32"/>
    <n v="9.5"/>
    <n v="9.5000000000000001E-2"/>
    <n v="103.13352"/>
    <n v="108458.46648"/>
    <s v="Yes"/>
    <x v="1"/>
    <s v="Cash"/>
    <x v="1"/>
    <s v="OK"/>
    <s v="Corporate"/>
  </r>
  <r>
    <x v="371"/>
    <s v="C396"/>
    <x v="189"/>
    <s v="Harper"/>
    <x v="2"/>
    <s v="Goa"/>
    <s v="Panaji"/>
    <x v="0"/>
    <x v="18"/>
    <n v="25"/>
    <n v="15655.34"/>
    <n v="7.64"/>
    <n v="7.6399999999999996E-2"/>
    <n v="299.01699399999995"/>
    <n v="391084.48300599999"/>
    <s v="Yes"/>
    <x v="9"/>
    <s v="Cash"/>
    <x v="0"/>
    <s v="Follow-Up"/>
    <s v="Corporate"/>
  </r>
  <r>
    <x v="372"/>
    <s v="C248"/>
    <x v="126"/>
    <s v="Powell"/>
    <x v="0"/>
    <s v="Bihar"/>
    <s v="Bhagalpur"/>
    <x v="2"/>
    <x v="2"/>
    <n v="1"/>
    <n v="21148.04"/>
    <n v="17.54"/>
    <n v="0.1754"/>
    <n v="37.093662160000001"/>
    <n v="21110.94633784"/>
    <s v="No"/>
    <x v="6"/>
    <s v="Net Banking"/>
    <x v="1"/>
    <s v="OK"/>
    <s v="Consumer"/>
  </r>
  <r>
    <x v="373"/>
    <s v="C124"/>
    <x v="81"/>
    <s v="Stanton"/>
    <x v="1"/>
    <s v="Haryana"/>
    <s v="Faridabad"/>
    <x v="1"/>
    <x v="4"/>
    <n v="6"/>
    <n v="16085.62"/>
    <n v="1.21"/>
    <n v="1.21E-2"/>
    <n v="11.678160119999999"/>
    <n v="96502.041839879996"/>
    <s v="Yes"/>
    <x v="0"/>
    <s v="UPI"/>
    <x v="0"/>
    <s v="Follow-Up"/>
    <s v="Consumer"/>
  </r>
  <r>
    <x v="374"/>
    <s v="C499"/>
    <x v="93"/>
    <s v="Duarte"/>
    <x v="0"/>
    <s v="Jharkhand"/>
    <s v="Ranchi"/>
    <x v="4"/>
    <x v="16"/>
    <n v="33"/>
    <n v="29810.39"/>
    <n v="15.17"/>
    <n v="0.1517"/>
    <n v="1492.3379337900001"/>
    <n v="982250.53206620994"/>
    <s v="Yes"/>
    <x v="11"/>
    <s v="UPI"/>
    <x v="1"/>
    <s v="OK"/>
    <s v="Home Office"/>
  </r>
  <r>
    <x v="375"/>
    <s v="C127"/>
    <x v="37"/>
    <s v="Aguirre"/>
    <x v="2"/>
    <s v="Maharashtra"/>
    <s v="Pune"/>
    <x v="1"/>
    <x v="1"/>
    <n v="4"/>
    <n v="21357.55"/>
    <n v="11.45"/>
    <n v="0.11449999999999999"/>
    <n v="97.817578999999981"/>
    <n v="85332.382421000002"/>
    <s v="Yes"/>
    <x v="3"/>
    <s v="Credit Card"/>
    <x v="1"/>
    <s v="OK"/>
    <s v="Corporate"/>
  </r>
  <r>
    <x v="376"/>
    <s v="C484"/>
    <x v="211"/>
    <s v="Gardner"/>
    <x v="3"/>
    <s v="Tamil Nadu"/>
    <s v="Coimbatore"/>
    <x v="5"/>
    <x v="10"/>
    <n v="26"/>
    <n v="43714.59"/>
    <n v="7.69"/>
    <n v="7.690000000000001E-2"/>
    <n v="874.02951245999998"/>
    <n v="1135705.3104875397"/>
    <s v="Yes"/>
    <x v="8"/>
    <s v="Debit Card"/>
    <x v="2"/>
    <s v="OK"/>
    <s v="Consumer"/>
  </r>
  <r>
    <x v="377"/>
    <s v="C046"/>
    <x v="136"/>
    <s v="Williams"/>
    <x v="3"/>
    <s v="Tamil Nadu"/>
    <s v="Coimbatore"/>
    <x v="1"/>
    <x v="12"/>
    <n v="34"/>
    <n v="3226.32"/>
    <n v="10.91"/>
    <n v="0.1091"/>
    <n v="119.67711408000001"/>
    <n v="109575.20288592001"/>
    <s v="Yes"/>
    <x v="0"/>
    <s v="Cash"/>
    <x v="1"/>
    <s v="OK"/>
    <s v="Consumer"/>
  </r>
  <r>
    <x v="378"/>
    <s v="C252"/>
    <x v="212"/>
    <s v="Vargas"/>
    <x v="3"/>
    <s v="Karnataka"/>
    <s v="Mysore"/>
    <x v="0"/>
    <x v="19"/>
    <n v="24"/>
    <n v="34068.06"/>
    <n v="2.16"/>
    <n v="2.1600000000000001E-2"/>
    <n v="176.60882303999998"/>
    <n v="817456.83117695991"/>
    <s v="Yes"/>
    <x v="1"/>
    <s v="Net Banking"/>
    <x v="1"/>
    <s v="OK"/>
    <s v="Home Office"/>
  </r>
  <r>
    <x v="379"/>
    <s v="C280"/>
    <x v="180"/>
    <s v="Gaines"/>
    <x v="1"/>
    <s v="Punjab"/>
    <s v="Amritsar"/>
    <x v="2"/>
    <x v="2"/>
    <n v="44"/>
    <n v="8759.9"/>
    <n v="13.58"/>
    <n v="0.1358"/>
    <n v="523.42154479999999"/>
    <n v="384912.17845519999"/>
    <s v="Yes"/>
    <x v="7"/>
    <s v="UPI"/>
    <x v="1"/>
    <s v="OK"/>
    <s v="Consumer"/>
  </r>
  <r>
    <x v="380"/>
    <s v="C353"/>
    <x v="213"/>
    <s v="Watson"/>
    <x v="3"/>
    <s v="Tamil Nadu"/>
    <s v="Chennai"/>
    <x v="3"/>
    <x v="21"/>
    <n v="10"/>
    <n v="17300.54"/>
    <n v="6.57"/>
    <n v="6.5700000000000008E-2"/>
    <n v="113.66454780000004"/>
    <n v="172891.73545220002"/>
    <s v="Yes"/>
    <x v="10"/>
    <s v="Net Banking"/>
    <x v="1"/>
    <s v="OK"/>
    <s v="Consumer"/>
  </r>
  <r>
    <x v="381"/>
    <s v="C150"/>
    <x v="214"/>
    <s v="West"/>
    <x v="1"/>
    <s v="Uttar Pradesh"/>
    <s v="Kanpur"/>
    <x v="2"/>
    <x v="28"/>
    <n v="23"/>
    <n v="25680.48"/>
    <n v="17.97"/>
    <n v="0.1797"/>
    <n v="1061.3999188800001"/>
    <n v="589589.64008112007"/>
    <s v="Yes"/>
    <x v="8"/>
    <s v="UPI"/>
    <x v="1"/>
    <s v="OK"/>
    <s v="Consumer"/>
  </r>
  <r>
    <x v="382"/>
    <s v="C308"/>
    <x v="215"/>
    <s v="Gomez"/>
    <x v="1"/>
    <s v="Delhi"/>
    <s v="New Delhi"/>
    <x v="4"/>
    <x v="22"/>
    <n v="46"/>
    <n v="28821.42"/>
    <n v="13.68"/>
    <n v="0.1368"/>
    <n v="1813.6743177599999"/>
    <n v="1323971.6456822399"/>
    <s v="Yes"/>
    <x v="1"/>
    <s v="Net Banking"/>
    <x v="1"/>
    <s v="OK"/>
    <s v="Consumer"/>
  </r>
  <r>
    <x v="383"/>
    <s v="C214"/>
    <x v="20"/>
    <s v="Higgins"/>
    <x v="3"/>
    <s v="Andhra Pradesh"/>
    <s v="Guntur"/>
    <x v="4"/>
    <x v="13"/>
    <n v="49"/>
    <n v="47380.24"/>
    <n v="14.98"/>
    <n v="0.14980000000000002"/>
    <n v="3477.8043764800004"/>
    <n v="2318153.9556235196"/>
    <s v="Yes"/>
    <x v="0"/>
    <s v="Credit Card"/>
    <x v="1"/>
    <s v="OK"/>
    <s v="Consumer"/>
  </r>
  <r>
    <x v="384"/>
    <s v="C385"/>
    <x v="189"/>
    <s v="West"/>
    <x v="3"/>
    <s v="Andhra Pradesh"/>
    <s v="Visakhapatnam"/>
    <x v="4"/>
    <x v="13"/>
    <n v="16"/>
    <n v="1989.06"/>
    <n v="9.85"/>
    <n v="9.849999999999999E-2"/>
    <n v="31.347585599999999"/>
    <n v="31793.612414399999"/>
    <s v="No"/>
    <x v="2"/>
    <s v="Net Banking"/>
    <x v="1"/>
    <s v="OK"/>
    <s v="Home Office"/>
  </r>
  <r>
    <x v="385"/>
    <s v="C040"/>
    <x v="189"/>
    <s v="Church"/>
    <x v="3"/>
    <s v="Kerala"/>
    <s v="Trivandrum"/>
    <x v="1"/>
    <x v="4"/>
    <n v="31"/>
    <n v="36771.19"/>
    <n v="6.81"/>
    <n v="6.8099999999999994E-2"/>
    <n v="776.27659209000001"/>
    <n v="1139130.6134079101"/>
    <s v="Yes"/>
    <x v="5"/>
    <s v="Net Banking"/>
    <x v="1"/>
    <s v="OK"/>
    <s v="Consumer"/>
  </r>
  <r>
    <x v="386"/>
    <s v="C088"/>
    <x v="3"/>
    <s v="Powers"/>
    <x v="3"/>
    <s v="Tamil Nadu"/>
    <s v="Madurai"/>
    <x v="1"/>
    <x v="7"/>
    <n v="29"/>
    <n v="16002.14"/>
    <n v="12.71"/>
    <n v="0.12710000000000002"/>
    <n v="589.82287826000004"/>
    <n v="463472.23712174001"/>
    <s v="Yes"/>
    <x v="7"/>
    <s v="UPI"/>
    <x v="1"/>
    <s v="OK"/>
    <s v="Home Office"/>
  </r>
  <r>
    <x v="387"/>
    <s v="C387"/>
    <x v="144"/>
    <s v="Rodriguez"/>
    <x v="2"/>
    <s v="Maharashtra"/>
    <s v="Pune"/>
    <x v="0"/>
    <x v="23"/>
    <n v="22"/>
    <n v="11529.42"/>
    <n v="8.1"/>
    <n v="8.1000000000000003E-2"/>
    <n v="205.4542644"/>
    <n v="253441.78573559999"/>
    <s v="Yes"/>
    <x v="2"/>
    <s v="Debit Card"/>
    <x v="0"/>
    <s v="Follow-Up"/>
    <s v="Corporate"/>
  </r>
  <r>
    <x v="388"/>
    <s v="C079"/>
    <x v="216"/>
    <s v="Green"/>
    <x v="3"/>
    <s v="Kerala"/>
    <s v="Kochi"/>
    <x v="3"/>
    <x v="21"/>
    <n v="21"/>
    <n v="41243.65"/>
    <n v="5.83"/>
    <n v="5.8299999999999998E-2"/>
    <n v="504.94600695000003"/>
    <n v="865611.70399305003"/>
    <s v="Yes"/>
    <x v="10"/>
    <s v="Cash"/>
    <x v="1"/>
    <s v="OK"/>
    <s v="Consumer"/>
  </r>
  <r>
    <x v="389"/>
    <s v="C338"/>
    <x v="30"/>
    <s v="Anderson"/>
    <x v="0"/>
    <s v="Bihar"/>
    <s v="Bhagalpur"/>
    <x v="2"/>
    <x v="14"/>
    <n v="24"/>
    <n v="29018.99"/>
    <n v="4.41"/>
    <n v="4.41E-2"/>
    <n v="307.13699016000004"/>
    <n v="696148.62300984003"/>
    <s v="Yes"/>
    <x v="2"/>
    <s v="Debit Card"/>
    <x v="1"/>
    <s v="OK"/>
    <s v="Home Office"/>
  </r>
  <r>
    <x v="390"/>
    <s v="C129"/>
    <x v="3"/>
    <s v="Pena"/>
    <x v="2"/>
    <s v="Gujarat"/>
    <s v="Surat"/>
    <x v="2"/>
    <x v="27"/>
    <n v="28"/>
    <n v="47523.46"/>
    <n v="15.41"/>
    <n v="0.15410000000000001"/>
    <n v="2050.5422520799998"/>
    <n v="1328606.3377479198"/>
    <s v="Yes"/>
    <x v="3"/>
    <s v="Net Banking"/>
    <x v="0"/>
    <s v="Follow-Up"/>
    <s v="Consumer"/>
  </r>
  <r>
    <x v="391"/>
    <s v="C081"/>
    <x v="217"/>
    <s v="Coleman"/>
    <x v="2"/>
    <s v="Rajasthan"/>
    <s v="Jaipur"/>
    <x v="4"/>
    <x v="13"/>
    <n v="50"/>
    <n v="8897.1"/>
    <n v="6.37"/>
    <n v="6.3700000000000007E-2"/>
    <n v="283.37263500000006"/>
    <n v="444571.62736500002"/>
    <s v="Yes"/>
    <x v="10"/>
    <s v="Debit Card"/>
    <x v="1"/>
    <s v="OK"/>
    <s v="Corporate"/>
  </r>
  <r>
    <x v="392"/>
    <s v="C075"/>
    <x v="218"/>
    <s v="Jennings"/>
    <x v="1"/>
    <s v="Punjab"/>
    <s v="Amritsar"/>
    <x v="5"/>
    <x v="20"/>
    <n v="16"/>
    <n v="47492.43"/>
    <n v="4.82"/>
    <n v="4.82E-2"/>
    <n v="366.26162016000001"/>
    <n v="759512.61837984005"/>
    <s v="Yes"/>
    <x v="6"/>
    <s v="Debit Card"/>
    <x v="0"/>
    <s v="Follow-Up"/>
    <s v="Home Office"/>
  </r>
  <r>
    <x v="393"/>
    <s v="C474"/>
    <x v="29"/>
    <s v="Camacho"/>
    <x v="1"/>
    <s v="Uttar Pradesh"/>
    <s v="Lucknow"/>
    <x v="5"/>
    <x v="25"/>
    <n v="47"/>
    <n v="6501.79"/>
    <n v="19.38"/>
    <n v="0.1938"/>
    <n v="592.22204394000005"/>
    <n v="304991.90795606002"/>
    <s v="Yes"/>
    <x v="6"/>
    <s v="Net Banking"/>
    <x v="1"/>
    <s v="OK"/>
    <s v="Consumer"/>
  </r>
  <r>
    <x v="394"/>
    <s v="C117"/>
    <x v="219"/>
    <s v="Woods"/>
    <x v="1"/>
    <s v="Delhi"/>
    <s v="New Delhi"/>
    <x v="2"/>
    <x v="6"/>
    <n v="14"/>
    <n v="16092.2"/>
    <n v="18.72"/>
    <n v="0.18719999999999998"/>
    <n v="421.74437760000001"/>
    <n v="224869.05562240002"/>
    <s v="Yes"/>
    <x v="8"/>
    <s v="Credit Card"/>
    <x v="1"/>
    <s v="OK"/>
    <s v="Home Office"/>
  </r>
  <r>
    <x v="395"/>
    <s v="C308"/>
    <x v="220"/>
    <s v="Ayers"/>
    <x v="0"/>
    <s v="Jharkhand"/>
    <s v="Ranchi"/>
    <x v="1"/>
    <x v="4"/>
    <n v="15"/>
    <n v="12232.18"/>
    <n v="8.73"/>
    <n v="8.7300000000000003E-2"/>
    <n v="160.18039710000002"/>
    <n v="183322.51960290002"/>
    <s v="Yes"/>
    <x v="3"/>
    <s v="Debit Card"/>
    <x v="1"/>
    <s v="OK"/>
    <s v="Corporate"/>
  </r>
  <r>
    <x v="396"/>
    <s v="C468"/>
    <x v="221"/>
    <s v="Smith"/>
    <x v="0"/>
    <s v="West Bengal"/>
    <s v="Durgapur"/>
    <x v="0"/>
    <x v="18"/>
    <n v="45"/>
    <n v="46368.54"/>
    <n v="18.97"/>
    <n v="0.18969999999999998"/>
    <n v="3958.2504170999996"/>
    <n v="2082626.0495829"/>
    <s v="Yes"/>
    <x v="7"/>
    <s v="Net Banking"/>
    <x v="1"/>
    <s v="OK"/>
    <s v="Corporate"/>
  </r>
  <r>
    <x v="397"/>
    <s v="C255"/>
    <x v="214"/>
    <s v="Thomas MD"/>
    <x v="1"/>
    <s v="Haryana"/>
    <s v="Panipat"/>
    <x v="5"/>
    <x v="25"/>
    <n v="46"/>
    <n v="17730.12"/>
    <n v="8.7200000000000006"/>
    <n v="8.72E-2"/>
    <n v="711.19057343999987"/>
    <n v="814874.32942655985"/>
    <s v="Yes"/>
    <x v="4"/>
    <s v="Cash"/>
    <x v="1"/>
    <s v="OK"/>
    <s v="Home Office"/>
  </r>
  <r>
    <x v="398"/>
    <s v="C345"/>
    <x v="126"/>
    <s v="Carroll"/>
    <x v="2"/>
    <s v="Gujarat"/>
    <s v="Vadodara"/>
    <x v="4"/>
    <x v="22"/>
    <n v="22"/>
    <n v="38409.730000000003"/>
    <n v="16.100000000000001"/>
    <n v="0.161"/>
    <n v="1360.4726366000002"/>
    <n v="843653.58736340003"/>
    <s v="Yes"/>
    <x v="0"/>
    <s v="UPI"/>
    <x v="1"/>
    <s v="OK"/>
    <s v="Consumer"/>
  </r>
  <r>
    <x v="399"/>
    <s v="C406"/>
    <x v="17"/>
    <s v="Ward"/>
    <x v="2"/>
    <s v="Maharashtra"/>
    <s v="Mumbai"/>
    <x v="3"/>
    <x v="21"/>
    <n v="12"/>
    <n v="32012.34"/>
    <n v="17.68"/>
    <n v="0.17679999999999998"/>
    <n v="679.17380544000002"/>
    <n v="383468.90619456"/>
    <s v="Yes"/>
    <x v="5"/>
    <s v="UPI"/>
    <x v="1"/>
    <s v="OK"/>
    <s v="Home Office"/>
  </r>
  <r>
    <x v="400"/>
    <s v="C330"/>
    <x v="222"/>
    <s v="Hernandez"/>
    <x v="1"/>
    <s v="Punjab"/>
    <s v="Amritsar"/>
    <x v="2"/>
    <x v="2"/>
    <n v="2"/>
    <n v="15042.44"/>
    <n v="2.95"/>
    <n v="2.9500000000000002E-2"/>
    <n v="8.8750396000000009"/>
    <n v="30076.004960400001"/>
    <s v="No"/>
    <x v="6"/>
    <s v="Net Banking"/>
    <x v="1"/>
    <s v="OK"/>
    <s v="Home Office"/>
  </r>
  <r>
    <x v="401"/>
    <s v="C039"/>
    <x v="223"/>
    <s v="Hatfield"/>
    <x v="0"/>
    <s v="Jharkhand"/>
    <s v="Dhanbad"/>
    <x v="1"/>
    <x v="12"/>
    <n v="36"/>
    <n v="6762.96"/>
    <n v="10.48"/>
    <n v="0.1048"/>
    <n v="255.15295488000001"/>
    <n v="243211.40704512"/>
    <s v="Yes"/>
    <x v="7"/>
    <s v="Net Banking"/>
    <x v="1"/>
    <s v="OK"/>
    <s v="Consumer"/>
  </r>
  <r>
    <x v="402"/>
    <s v="C481"/>
    <x v="62"/>
    <s v="Cook"/>
    <x v="1"/>
    <s v="Delhi"/>
    <s v="New Delhi"/>
    <x v="3"/>
    <x v="15"/>
    <n v="6"/>
    <n v="35141.26"/>
    <n v="15.99"/>
    <n v="0.15990000000000001"/>
    <n v="337.14524843999999"/>
    <n v="210510.41475155999"/>
    <s v="Yes"/>
    <x v="8"/>
    <s v="Cash"/>
    <x v="1"/>
    <s v="OK"/>
    <s v="Corporate"/>
  </r>
  <r>
    <x v="403"/>
    <s v="C125"/>
    <x v="224"/>
    <s v="Coffey"/>
    <x v="3"/>
    <s v="Karnataka"/>
    <s v="Mysore"/>
    <x v="4"/>
    <x v="13"/>
    <n v="27"/>
    <n v="49428.56"/>
    <n v="11.59"/>
    <n v="0.1159"/>
    <n v="1546.76792808"/>
    <n v="1333024.3520719199"/>
    <s v="Yes"/>
    <x v="9"/>
    <s v="UPI"/>
    <x v="1"/>
    <s v="OK"/>
    <s v="Home Office"/>
  </r>
  <r>
    <x v="404"/>
    <s v="C265"/>
    <x v="74"/>
    <s v="Camacho"/>
    <x v="1"/>
    <s v="Uttar Pradesh"/>
    <s v="Kanpur"/>
    <x v="5"/>
    <x v="24"/>
    <n v="28"/>
    <n v="11899.91"/>
    <n v="17.559999999999999"/>
    <n v="0.17559999999999998"/>
    <n v="585.09477487999993"/>
    <n v="332612.38522512"/>
    <s v="Yes"/>
    <x v="2"/>
    <s v="Credit Card"/>
    <x v="1"/>
    <s v="OK"/>
    <s v="Corporate"/>
  </r>
  <r>
    <x v="405"/>
    <s v="C148"/>
    <x v="37"/>
    <s v="Todd"/>
    <x v="1"/>
    <s v="Punjab"/>
    <s v="Patiala"/>
    <x v="5"/>
    <x v="10"/>
    <n v="44"/>
    <n v="21653.87"/>
    <n v="14"/>
    <n v="0.14000000000000001"/>
    <n v="1333.8783919999998"/>
    <n v="951436.40160799993"/>
    <s v="Yes"/>
    <x v="0"/>
    <s v="UPI"/>
    <x v="1"/>
    <s v="OK"/>
    <s v="Home Office"/>
  </r>
  <r>
    <x v="406"/>
    <s v="C154"/>
    <x v="38"/>
    <s v="Garcia"/>
    <x v="3"/>
    <s v="Tamil Nadu"/>
    <s v="Coimbatore"/>
    <x v="0"/>
    <x v="23"/>
    <n v="13"/>
    <n v="7798.07"/>
    <n v="4.54"/>
    <n v="4.5400000000000003E-2"/>
    <n v="46.024209140000004"/>
    <n v="101328.88579086"/>
    <s v="Yes"/>
    <x v="4"/>
    <s v="Credit Card"/>
    <x v="1"/>
    <s v="OK"/>
    <s v="Corporate"/>
  </r>
  <r>
    <x v="407"/>
    <s v="C135"/>
    <x v="225"/>
    <s v="Friedman"/>
    <x v="0"/>
    <s v="Odisha"/>
    <s v="Cuttack"/>
    <x v="5"/>
    <x v="20"/>
    <n v="40"/>
    <n v="46787.199999999997"/>
    <n v="13.21"/>
    <n v="0.1321"/>
    <n v="2472.2356479999999"/>
    <n v="1869015.7643520001"/>
    <s v="Yes"/>
    <x v="7"/>
    <s v="Net Banking"/>
    <x v="1"/>
    <s v="OK"/>
    <s v="Consumer"/>
  </r>
  <r>
    <x v="408"/>
    <s v="C485"/>
    <x v="157"/>
    <s v="Simmons"/>
    <x v="0"/>
    <s v="West Bengal"/>
    <s v="Durgapur"/>
    <x v="1"/>
    <x v="11"/>
    <n v="44"/>
    <n v="27291.88"/>
    <n v="14.49"/>
    <n v="0.1449"/>
    <n v="1740.02110128"/>
    <n v="1199102.6988987199"/>
    <s v="Yes"/>
    <x v="1"/>
    <s v="UPI"/>
    <x v="1"/>
    <s v="OK"/>
    <s v="Home Office"/>
  </r>
  <r>
    <x v="409"/>
    <s v="C495"/>
    <x v="226"/>
    <s v="Miller"/>
    <x v="2"/>
    <s v="Goa"/>
    <s v="Margao"/>
    <x v="3"/>
    <x v="17"/>
    <n v="16"/>
    <n v="2691.94"/>
    <n v="11.86"/>
    <n v="0.1186"/>
    <n v="51.082253440000002"/>
    <n v="43019.957746560001"/>
    <s v="No"/>
    <x v="0"/>
    <s v="Debit Card"/>
    <x v="1"/>
    <s v="OK"/>
    <s v="Consumer"/>
  </r>
  <r>
    <x v="410"/>
    <s v="C338"/>
    <x v="173"/>
    <s v="Lopez"/>
    <x v="2"/>
    <s v="Maharashtra"/>
    <s v="Nagpur"/>
    <x v="1"/>
    <x v="12"/>
    <n v="24"/>
    <n v="42518.2"/>
    <n v="1.59"/>
    <n v="1.5900000000000001E-2"/>
    <n v="162.24945120000001"/>
    <n v="1020274.5505487999"/>
    <s v="Yes"/>
    <x v="2"/>
    <s v="Cash"/>
    <x v="1"/>
    <s v="OK"/>
    <s v="Consumer"/>
  </r>
  <r>
    <x v="411"/>
    <s v="C499"/>
    <x v="227"/>
    <s v="Strickland"/>
    <x v="1"/>
    <s v="Punjab"/>
    <s v="Patiala"/>
    <x v="0"/>
    <x v="19"/>
    <n v="19"/>
    <n v="38310.32"/>
    <n v="18.690000000000001"/>
    <n v="0.18690000000000001"/>
    <n v="1360.4377735200001"/>
    <n v="726535.64222647995"/>
    <s v="Yes"/>
    <x v="4"/>
    <s v="UPI"/>
    <x v="1"/>
    <s v="OK"/>
    <s v="Home Office"/>
  </r>
  <r>
    <x v="412"/>
    <s v="C354"/>
    <x v="46"/>
    <s v="Moore"/>
    <x v="3"/>
    <s v="Kerala"/>
    <s v="Trivandrum"/>
    <x v="3"/>
    <x v="15"/>
    <n v="23"/>
    <n v="38377.25"/>
    <n v="0.82"/>
    <n v="8.199999999999999E-3"/>
    <n v="72.379493499999995"/>
    <n v="882604.37050650001"/>
    <s v="Yes"/>
    <x v="7"/>
    <s v="Cash"/>
    <x v="1"/>
    <s v="OK"/>
    <s v="Consumer"/>
  </r>
  <r>
    <x v="413"/>
    <s v="C406"/>
    <x v="87"/>
    <s v="Freeman"/>
    <x v="1"/>
    <s v="Uttar Pradesh"/>
    <s v="Lucknow"/>
    <x v="5"/>
    <x v="10"/>
    <n v="33"/>
    <n v="8506.42"/>
    <n v="7.23"/>
    <n v="7.2300000000000003E-2"/>
    <n v="202.95467477999998"/>
    <n v="280508.90532521997"/>
    <s v="Yes"/>
    <x v="10"/>
    <s v="Cash"/>
    <x v="1"/>
    <s v="OK"/>
    <s v="Corporate"/>
  </r>
  <r>
    <x v="414"/>
    <s v="C222"/>
    <x v="228"/>
    <s v="Allison"/>
    <x v="3"/>
    <s v="Karnataka"/>
    <s v="Bangalore"/>
    <x v="1"/>
    <x v="12"/>
    <n v="7"/>
    <n v="31356.25"/>
    <n v="18.420000000000002"/>
    <n v="0.18420000000000003"/>
    <n v="404.30748750000004"/>
    <n v="219089.44251250001"/>
    <s v="Yes"/>
    <x v="0"/>
    <s v="Net Banking"/>
    <x v="1"/>
    <s v="OK"/>
    <s v="Consumer"/>
  </r>
  <r>
    <x v="415"/>
    <s v="C407"/>
    <x v="216"/>
    <s v="Donaldson"/>
    <x v="3"/>
    <s v="Kerala"/>
    <s v="Kozhikode"/>
    <x v="0"/>
    <x v="8"/>
    <n v="26"/>
    <n v="47922.95"/>
    <n v="6.9"/>
    <n v="6.9000000000000006E-2"/>
    <n v="859.73772299999996"/>
    <n v="1245136.9622769998"/>
    <s v="Yes"/>
    <x v="5"/>
    <s v="Debit Card"/>
    <x v="1"/>
    <s v="OK"/>
    <s v="Home Office"/>
  </r>
  <r>
    <x v="416"/>
    <s v="C205"/>
    <x v="59"/>
    <s v="Smith"/>
    <x v="3"/>
    <s v="Karnataka"/>
    <s v="Mangalore"/>
    <x v="1"/>
    <x v="1"/>
    <n v="11"/>
    <n v="7121.81"/>
    <n v="12.97"/>
    <n v="0.12970000000000001"/>
    <n v="101.60686327000002"/>
    <n v="78238.303136729999"/>
    <s v="Yes"/>
    <x v="7"/>
    <s v="Net Banking"/>
    <x v="0"/>
    <s v="Follow-Up"/>
    <s v="Corporate"/>
  </r>
  <r>
    <x v="417"/>
    <s v="C157"/>
    <x v="92"/>
    <s v="Williams"/>
    <x v="1"/>
    <s v="Punjab"/>
    <s v="Amritsar"/>
    <x v="1"/>
    <x v="4"/>
    <n v="25"/>
    <n v="48030.96"/>
    <n v="13.76"/>
    <n v="0.1376"/>
    <n v="1652.265024"/>
    <n v="1199121.7349759999"/>
    <s v="Yes"/>
    <x v="1"/>
    <s v="UPI"/>
    <x v="1"/>
    <s v="OK"/>
    <s v="Corporate"/>
  </r>
  <r>
    <x v="418"/>
    <s v="C202"/>
    <x v="229"/>
    <s v="Cooper"/>
    <x v="1"/>
    <s v="Delhi"/>
    <s v="New Delhi"/>
    <x v="4"/>
    <x v="22"/>
    <n v="8"/>
    <n v="24512.43"/>
    <n v="17.3"/>
    <n v="0.17300000000000001"/>
    <n v="339.25203120000003"/>
    <n v="195760.18796879999"/>
    <s v="Yes"/>
    <x v="7"/>
    <s v="UPI"/>
    <x v="1"/>
    <s v="OK"/>
    <s v="Corporate"/>
  </r>
  <r>
    <x v="419"/>
    <s v="C468"/>
    <x v="196"/>
    <s v="Brown"/>
    <x v="2"/>
    <s v="Rajasthan"/>
    <s v="Udaipur"/>
    <x v="5"/>
    <x v="10"/>
    <n v="12"/>
    <n v="29131.97"/>
    <n v="12.57"/>
    <n v="0.12570000000000001"/>
    <n v="439.42663548000002"/>
    <n v="349144.21336451999"/>
    <s v="Yes"/>
    <x v="9"/>
    <s v="Net Banking"/>
    <x v="0"/>
    <s v="Follow-Up"/>
    <s v="Corporate"/>
  </r>
  <r>
    <x v="420"/>
    <s v="C291"/>
    <x v="230"/>
    <s v="Kirk"/>
    <x v="3"/>
    <s v="Karnataka"/>
    <s v="Bangalore"/>
    <x v="4"/>
    <x v="5"/>
    <n v="9"/>
    <n v="17493.86"/>
    <n v="10.6"/>
    <n v="0.106"/>
    <n v="166.89142440000001"/>
    <n v="157277.84857559999"/>
    <s v="Yes"/>
    <x v="5"/>
    <s v="Credit Card"/>
    <x v="1"/>
    <s v="OK"/>
    <s v="Corporate"/>
  </r>
  <r>
    <x v="421"/>
    <s v="C303"/>
    <x v="231"/>
    <s v="Harris"/>
    <x v="3"/>
    <s v="Tamil Nadu"/>
    <s v="Madurai"/>
    <x v="5"/>
    <x v="29"/>
    <n v="38"/>
    <n v="40621.760000000002"/>
    <n v="11.03"/>
    <n v="0.1103"/>
    <n v="1702.6204486399999"/>
    <n v="1541924.25955136"/>
    <s v="Yes"/>
    <x v="9"/>
    <s v="Net Banking"/>
    <x v="1"/>
    <s v="OK"/>
    <s v="Home Office"/>
  </r>
  <r>
    <x v="422"/>
    <s v="C298"/>
    <x v="157"/>
    <s v="Smith"/>
    <x v="3"/>
    <s v="Karnataka"/>
    <s v="Mangalore"/>
    <x v="4"/>
    <x v="5"/>
    <n v="12"/>
    <n v="12956.49"/>
    <n v="4.8099999999999996"/>
    <n v="4.8099999999999997E-2"/>
    <n v="74.78486027999999"/>
    <n v="155403.09513972001"/>
    <s v="Yes"/>
    <x v="1"/>
    <s v="UPI"/>
    <x v="1"/>
    <s v="OK"/>
    <s v="Corporate"/>
  </r>
  <r>
    <x v="423"/>
    <s v="C038"/>
    <x v="169"/>
    <s v="Harris"/>
    <x v="0"/>
    <s v="Odisha"/>
    <s v="Cuttack"/>
    <x v="3"/>
    <x v="17"/>
    <n v="29"/>
    <n v="36241.56"/>
    <n v="12.37"/>
    <n v="0.12369999999999999"/>
    <n v="1300.0934818799999"/>
    <n v="1049705.1465181201"/>
    <s v="Yes"/>
    <x v="10"/>
    <s v="Net Banking"/>
    <x v="1"/>
    <s v="OK"/>
    <s v="Consumer"/>
  </r>
  <r>
    <x v="424"/>
    <s v="C123"/>
    <x v="180"/>
    <s v="Clark"/>
    <x v="1"/>
    <s v="Uttar Pradesh"/>
    <s v="Lucknow"/>
    <x v="2"/>
    <x v="28"/>
    <n v="13"/>
    <n v="40848.080000000002"/>
    <n v="4.79"/>
    <n v="4.7899999999999998E-2"/>
    <n v="254.36099416000002"/>
    <n v="530770.67900584009"/>
    <s v="Yes"/>
    <x v="7"/>
    <s v="Debit Card"/>
    <x v="1"/>
    <s v="OK"/>
    <s v="Corporate"/>
  </r>
  <r>
    <x v="425"/>
    <s v="C155"/>
    <x v="232"/>
    <s v="Galvan"/>
    <x v="3"/>
    <s v="Andhra Pradesh"/>
    <s v="Vijayawada"/>
    <x v="5"/>
    <x v="25"/>
    <n v="4"/>
    <n v="30654.62"/>
    <n v="0.2"/>
    <n v="2E-3"/>
    <n v="2.4523695999999999"/>
    <n v="122616.0276304"/>
    <s v="Yes"/>
    <x v="2"/>
    <s v="Net Banking"/>
    <x v="1"/>
    <s v="OK"/>
    <s v="Consumer"/>
  </r>
  <r>
    <x v="426"/>
    <s v="C347"/>
    <x v="64"/>
    <s v="Andersen"/>
    <x v="2"/>
    <s v="Maharashtra"/>
    <s v="Pune"/>
    <x v="4"/>
    <x v="16"/>
    <n v="47"/>
    <n v="42733.83"/>
    <n v="10.07"/>
    <n v="0.1007"/>
    <n v="2022.5494400699999"/>
    <n v="2006467.46055993"/>
    <s v="Yes"/>
    <x v="7"/>
    <s v="Net Banking"/>
    <x v="1"/>
    <s v="OK"/>
    <s v="Consumer"/>
  </r>
  <r>
    <x v="427"/>
    <s v="C050"/>
    <x v="217"/>
    <s v="Smith"/>
    <x v="1"/>
    <s v="Delhi"/>
    <s v="New Delhi"/>
    <x v="0"/>
    <x v="0"/>
    <n v="40"/>
    <n v="16260.04"/>
    <n v="2.2599999999999998"/>
    <n v="2.2599999999999999E-2"/>
    <n v="146.99076160000001"/>
    <n v="650254.60923840012"/>
    <s v="Yes"/>
    <x v="7"/>
    <s v="Net Banking"/>
    <x v="1"/>
    <s v="OK"/>
    <s v="Home Office"/>
  </r>
  <r>
    <x v="428"/>
    <s v="C377"/>
    <x v="233"/>
    <s v="Pittman"/>
    <x v="0"/>
    <s v="Jharkhand"/>
    <s v="Ranchi"/>
    <x v="5"/>
    <x v="24"/>
    <n v="27"/>
    <n v="16741.87"/>
    <n v="2.1"/>
    <n v="2.1000000000000001E-2"/>
    <n v="94.926402900000014"/>
    <n v="451935.56359709997"/>
    <s v="Yes"/>
    <x v="2"/>
    <s v="Cash"/>
    <x v="1"/>
    <s v="OK"/>
    <s v="Home Office"/>
  </r>
  <r>
    <x v="429"/>
    <s v="C478"/>
    <x v="76"/>
    <s v="Williams"/>
    <x v="3"/>
    <s v="Kerala"/>
    <s v="Kochi"/>
    <x v="0"/>
    <x v="8"/>
    <n v="16"/>
    <n v="8881.57"/>
    <n v="11.04"/>
    <n v="0.1104"/>
    <n v="156.88405247999998"/>
    <n v="141948.23594752001"/>
    <s v="Yes"/>
    <x v="1"/>
    <s v="Cash"/>
    <x v="1"/>
    <s v="OK"/>
    <s v="Consumer"/>
  </r>
  <r>
    <x v="430"/>
    <s v="C344"/>
    <x v="188"/>
    <s v="Martinez"/>
    <x v="1"/>
    <s v="Delhi"/>
    <s v="New Delhi"/>
    <x v="2"/>
    <x v="2"/>
    <n v="31"/>
    <n v="16608.38"/>
    <n v="13.81"/>
    <n v="0.1381"/>
    <n v="711.02135618"/>
    <n v="514148.75864382001"/>
    <s v="Yes"/>
    <x v="1"/>
    <s v="Net Banking"/>
    <x v="1"/>
    <s v="OK"/>
    <s v="Home Office"/>
  </r>
  <r>
    <x v="431"/>
    <s v="C335"/>
    <x v="11"/>
    <s v="Riley"/>
    <x v="2"/>
    <s v="Goa"/>
    <s v="Panaji"/>
    <x v="3"/>
    <x v="9"/>
    <n v="33"/>
    <n v="43765.72"/>
    <n v="17.600000000000001"/>
    <n v="0.17600000000000002"/>
    <n v="2541.9130176000003"/>
    <n v="1441726.8469823999"/>
    <s v="Yes"/>
    <x v="6"/>
    <s v="Credit Card"/>
    <x v="1"/>
    <s v="OK"/>
    <s v="Home Office"/>
  </r>
  <r>
    <x v="432"/>
    <s v="C437"/>
    <x v="154"/>
    <s v="Lucero"/>
    <x v="2"/>
    <s v="Maharashtra"/>
    <s v="Mumbai"/>
    <x v="4"/>
    <x v="26"/>
    <n v="47"/>
    <n v="33328.93"/>
    <n v="14.86"/>
    <n v="0.14859999999999998"/>
    <n v="2327.7591290599994"/>
    <n v="1564131.95087094"/>
    <s v="Yes"/>
    <x v="4"/>
    <s v="UPI"/>
    <x v="1"/>
    <s v="OK"/>
    <s v="Home Office"/>
  </r>
  <r>
    <x v="433"/>
    <s v="C165"/>
    <x v="76"/>
    <s v="Young"/>
    <x v="2"/>
    <s v="Goa"/>
    <s v="Panaji"/>
    <x v="5"/>
    <x v="20"/>
    <n v="16"/>
    <n v="25635.16"/>
    <n v="16.329999999999998"/>
    <n v="0.16329999999999997"/>
    <n v="669.79546047999986"/>
    <n v="409492.76453952002"/>
    <s v="Yes"/>
    <x v="8"/>
    <s v="Debit Card"/>
    <x v="1"/>
    <s v="OK"/>
    <s v="Consumer"/>
  </r>
  <r>
    <x v="434"/>
    <s v="C027"/>
    <x v="117"/>
    <s v="Kline"/>
    <x v="0"/>
    <s v="West Bengal"/>
    <s v="Durgapur"/>
    <x v="1"/>
    <x v="11"/>
    <n v="15"/>
    <n v="35948.01"/>
    <n v="9.3699999999999992"/>
    <n v="9.3699999999999992E-2"/>
    <n v="505.24928054999998"/>
    <n v="538714.90071944997"/>
    <s v="Yes"/>
    <x v="10"/>
    <s v="Credit Card"/>
    <x v="0"/>
    <s v="Follow-Up"/>
    <s v="Home Office"/>
  </r>
  <r>
    <x v="435"/>
    <s v="C268"/>
    <x v="56"/>
    <s v="Walker"/>
    <x v="2"/>
    <s v="Rajasthan"/>
    <s v="Udaipur"/>
    <x v="1"/>
    <x v="7"/>
    <n v="21"/>
    <n v="48467.31"/>
    <n v="18.309999999999999"/>
    <n v="0.18309999999999998"/>
    <n v="1863.6165368100001"/>
    <n v="1015949.8934631901"/>
    <s v="Yes"/>
    <x v="6"/>
    <s v="UPI"/>
    <x v="1"/>
    <s v="OK"/>
    <s v="Home Office"/>
  </r>
  <r>
    <x v="436"/>
    <s v="C288"/>
    <x v="87"/>
    <s v="Frazier"/>
    <x v="1"/>
    <s v="Uttar Pradesh"/>
    <s v="Kanpur"/>
    <x v="4"/>
    <x v="26"/>
    <n v="43"/>
    <n v="35573.53"/>
    <n v="3.78"/>
    <n v="3.78E-2"/>
    <n v="578.21215661999997"/>
    <n v="1529083.5778433799"/>
    <s v="Yes"/>
    <x v="6"/>
    <s v="Cash"/>
    <x v="1"/>
    <s v="OK"/>
    <s v="Corporate"/>
  </r>
  <r>
    <x v="437"/>
    <s v="C020"/>
    <x v="3"/>
    <s v="Nicholson"/>
    <x v="1"/>
    <s v="Uttar Pradesh"/>
    <s v="Lucknow"/>
    <x v="4"/>
    <x v="13"/>
    <n v="33"/>
    <n v="30193.7"/>
    <n v="2.0499999999999998"/>
    <n v="2.0499999999999997E-2"/>
    <n v="204.26038049999997"/>
    <n v="996187.83961949998"/>
    <s v="Yes"/>
    <x v="8"/>
    <s v="Debit Card"/>
    <x v="1"/>
    <s v="OK"/>
    <s v="Consumer"/>
  </r>
  <r>
    <x v="438"/>
    <s v="C267"/>
    <x v="191"/>
    <s v="Becker"/>
    <x v="0"/>
    <s v="Bihar"/>
    <s v="Patna"/>
    <x v="0"/>
    <x v="18"/>
    <n v="9"/>
    <n v="34124.53"/>
    <n v="1.5"/>
    <n v="1.4999999999999999E-2"/>
    <n v="46.068115500000005"/>
    <n v="307074.70188450004"/>
    <s v="Yes"/>
    <x v="7"/>
    <s v="UPI"/>
    <x v="0"/>
    <s v="Follow-Up"/>
    <s v="Corporate"/>
  </r>
  <r>
    <x v="439"/>
    <s v="C036"/>
    <x v="1"/>
    <s v="Austin"/>
    <x v="1"/>
    <s v="Uttar Pradesh"/>
    <s v="Kanpur"/>
    <x v="3"/>
    <x v="21"/>
    <n v="27"/>
    <n v="39031.480000000003"/>
    <n v="6.91"/>
    <n v="6.9099999999999995E-2"/>
    <n v="728.21032236000019"/>
    <n v="1053121.7496776402"/>
    <s v="Yes"/>
    <x v="3"/>
    <s v="Net Banking"/>
    <x v="1"/>
    <s v="OK"/>
    <s v="Corporate"/>
  </r>
  <r>
    <x v="440"/>
    <s v="C447"/>
    <x v="132"/>
    <s v="Carpenter"/>
    <x v="2"/>
    <s v="Maharashtra"/>
    <s v="Nagpur"/>
    <x v="4"/>
    <x v="5"/>
    <n v="30"/>
    <n v="12331.06"/>
    <n v="0.74"/>
    <n v="7.4000000000000003E-3"/>
    <n v="27.3749532"/>
    <n v="369904.4250468"/>
    <s v="Yes"/>
    <x v="11"/>
    <s v="Debit Card"/>
    <x v="1"/>
    <s v="OK"/>
    <s v="Home Office"/>
  </r>
  <r>
    <x v="441"/>
    <s v="C060"/>
    <x v="234"/>
    <s v="Steele"/>
    <x v="0"/>
    <s v="Jharkhand"/>
    <s v="Dhanbad"/>
    <x v="5"/>
    <x v="10"/>
    <n v="41"/>
    <n v="21912.98"/>
    <n v="13.46"/>
    <n v="0.1346"/>
    <n v="1209.28971428"/>
    <n v="897222.89028571988"/>
    <s v="Yes"/>
    <x v="9"/>
    <s v="Cash"/>
    <x v="0"/>
    <s v="Follow-Up"/>
    <s v="Consumer"/>
  </r>
  <r>
    <x v="442"/>
    <s v="C107"/>
    <x v="187"/>
    <s v="Jordan"/>
    <x v="2"/>
    <s v="Rajasthan"/>
    <s v="Jodhpur"/>
    <x v="4"/>
    <x v="13"/>
    <n v="50"/>
    <n v="23969.89"/>
    <n v="18.09"/>
    <n v="0.18090000000000001"/>
    <n v="2168.0765504999999"/>
    <n v="1196326.4234495"/>
    <s v="Yes"/>
    <x v="8"/>
    <s v="Cash"/>
    <x v="1"/>
    <s v="OK"/>
    <s v="Corporate"/>
  </r>
  <r>
    <x v="443"/>
    <s v="C397"/>
    <x v="51"/>
    <s v="Garza"/>
    <x v="2"/>
    <s v="Gujarat"/>
    <s v="Ahmedabad"/>
    <x v="0"/>
    <x v="23"/>
    <n v="43"/>
    <n v="19450.759999999998"/>
    <n v="8.07"/>
    <n v="8.0700000000000008E-2"/>
    <n v="674.96082276000004"/>
    <n v="835707.71917723992"/>
    <s v="Yes"/>
    <x v="11"/>
    <s v="Cash"/>
    <x v="1"/>
    <s v="OK"/>
    <s v="Consumer"/>
  </r>
  <r>
    <x v="444"/>
    <s v="C489"/>
    <x v="235"/>
    <s v="Bean"/>
    <x v="2"/>
    <s v="Rajasthan"/>
    <s v="Udaipur"/>
    <x v="0"/>
    <x v="23"/>
    <n v="34"/>
    <n v="46403.519999999997"/>
    <n v="14.38"/>
    <n v="0.14380000000000001"/>
    <n v="2268.7608998400001"/>
    <n v="1575450.91910016"/>
    <s v="Yes"/>
    <x v="11"/>
    <s v="Cash"/>
    <x v="0"/>
    <s v="Follow-Up"/>
    <s v="Home Office"/>
  </r>
  <r>
    <x v="445"/>
    <s v="C035"/>
    <x v="227"/>
    <s v="Stevens"/>
    <x v="1"/>
    <s v="Uttar Pradesh"/>
    <s v="Kanpur"/>
    <x v="4"/>
    <x v="22"/>
    <n v="50"/>
    <n v="16506.46"/>
    <n v="1.64"/>
    <n v="1.6399999999999998E-2"/>
    <n v="135.35297199999999"/>
    <n v="825187.64702799998"/>
    <s v="Yes"/>
    <x v="6"/>
    <s v="Net Banking"/>
    <x v="1"/>
    <s v="OK"/>
    <s v="Consumer"/>
  </r>
  <r>
    <x v="446"/>
    <s v="C259"/>
    <x v="198"/>
    <s v="Evans"/>
    <x v="0"/>
    <s v="West Bengal"/>
    <s v="Durgapur"/>
    <x v="3"/>
    <x v="3"/>
    <n v="39"/>
    <n v="42896.28"/>
    <n v="2.8"/>
    <n v="2.7999999999999997E-2"/>
    <n v="468.42737759999994"/>
    <n v="1672486.4926223999"/>
    <s v="Yes"/>
    <x v="10"/>
    <s v="Debit Card"/>
    <x v="1"/>
    <s v="OK"/>
    <s v="Home Office"/>
  </r>
  <r>
    <x v="447"/>
    <s v="C251"/>
    <x v="236"/>
    <s v="Vega"/>
    <x v="3"/>
    <s v="Karnataka"/>
    <s v="Mysore"/>
    <x v="3"/>
    <x v="15"/>
    <n v="24"/>
    <n v="24816.69"/>
    <n v="3.27"/>
    <n v="3.27E-2"/>
    <n v="194.76138312"/>
    <n v="595405.79861687997"/>
    <s v="Yes"/>
    <x v="4"/>
    <s v="UPI"/>
    <x v="1"/>
    <s v="OK"/>
    <s v="Consumer"/>
  </r>
  <r>
    <x v="448"/>
    <s v="C220"/>
    <x v="237"/>
    <s v="Smith"/>
    <x v="0"/>
    <s v="Jharkhand"/>
    <s v="Ranchi"/>
    <x v="5"/>
    <x v="25"/>
    <n v="9"/>
    <n v="28768.02"/>
    <n v="10.45"/>
    <n v="0.1045"/>
    <n v="270.5632281"/>
    <n v="258641.61677189998"/>
    <s v="Yes"/>
    <x v="11"/>
    <s v="Cash"/>
    <x v="1"/>
    <s v="OK"/>
    <s v="Corporate"/>
  </r>
  <r>
    <x v="449"/>
    <s v="C001"/>
    <x v="238"/>
    <s v="Wagner"/>
    <x v="3"/>
    <s v="Tamil Nadu"/>
    <s v="Coimbatore"/>
    <x v="4"/>
    <x v="5"/>
    <n v="41"/>
    <n v="18919.310000000001"/>
    <n v="1.08"/>
    <n v="1.0800000000000001E-2"/>
    <n v="83.774704680000013"/>
    <n v="775607.93529532012"/>
    <s v="Yes"/>
    <x v="11"/>
    <s v="UPI"/>
    <x v="1"/>
    <s v="OK"/>
    <s v="Consumer"/>
  </r>
  <r>
    <x v="450"/>
    <s v="C136"/>
    <x v="100"/>
    <s v="Roberson"/>
    <x v="1"/>
    <s v="Uttar Pradesh"/>
    <s v="Noida"/>
    <x v="3"/>
    <x v="9"/>
    <n v="49"/>
    <n v="2344.5100000000002"/>
    <n v="10.1"/>
    <n v="0.10099999999999999"/>
    <n v="116.0297999"/>
    <n v="114764.9602001"/>
    <s v="Yes"/>
    <x v="3"/>
    <s v="Credit Card"/>
    <x v="1"/>
    <s v="OK"/>
    <s v="Consumer"/>
  </r>
  <r>
    <x v="451"/>
    <s v="C106"/>
    <x v="239"/>
    <s v="Arnold"/>
    <x v="1"/>
    <s v="Uttar Pradesh"/>
    <s v="Kanpur"/>
    <x v="1"/>
    <x v="7"/>
    <n v="14"/>
    <n v="20574.150000000001"/>
    <n v="6.11"/>
    <n v="6.1100000000000002E-2"/>
    <n v="175.99127910000004"/>
    <n v="287862.10872090003"/>
    <s v="Yes"/>
    <x v="6"/>
    <s v="Debit Card"/>
    <x v="1"/>
    <s v="OK"/>
    <s v="Home Office"/>
  </r>
  <r>
    <x v="452"/>
    <s v="C091"/>
    <x v="240"/>
    <s v="Williams"/>
    <x v="0"/>
    <s v="Odisha"/>
    <s v="Cuttack"/>
    <x v="3"/>
    <x v="17"/>
    <n v="38"/>
    <n v="49066.25"/>
    <n v="18.88"/>
    <n v="0.1888"/>
    <n v="3520.2090399999997"/>
    <n v="1860997.2909599999"/>
    <s v="Yes"/>
    <x v="7"/>
    <s v="Net Banking"/>
    <x v="1"/>
    <s v="OK"/>
    <s v="Consumer"/>
  </r>
  <r>
    <x v="453"/>
    <s v="C196"/>
    <x v="241"/>
    <s v="Frazier"/>
    <x v="0"/>
    <s v="Odisha"/>
    <s v="Bhubaneswar"/>
    <x v="2"/>
    <x v="2"/>
    <n v="30"/>
    <n v="15808.64"/>
    <n v="12.76"/>
    <n v="0.12759999999999999"/>
    <n v="605.15473919999988"/>
    <n v="473654.04526079993"/>
    <s v="Yes"/>
    <x v="6"/>
    <s v="Cash"/>
    <x v="0"/>
    <s v="Follow-Up"/>
    <s v="Home Office"/>
  </r>
  <r>
    <x v="454"/>
    <s v="C057"/>
    <x v="55"/>
    <s v="Mcdaniel"/>
    <x v="1"/>
    <s v="Haryana"/>
    <s v="Gurgaon"/>
    <x v="4"/>
    <x v="22"/>
    <n v="5"/>
    <n v="11371.35"/>
    <n v="19.13"/>
    <n v="0.1913"/>
    <n v="108.76696275"/>
    <n v="56747.98303725"/>
    <s v="Yes"/>
    <x v="4"/>
    <s v="Credit Card"/>
    <x v="1"/>
    <s v="OK"/>
    <s v="Consumer"/>
  </r>
  <r>
    <x v="455"/>
    <s v="C326"/>
    <x v="78"/>
    <s v="Hess"/>
    <x v="2"/>
    <s v="Gujarat"/>
    <s v="Ahmedabad"/>
    <x v="3"/>
    <x v="15"/>
    <n v="33"/>
    <n v="41271.760000000002"/>
    <n v="11.91"/>
    <n v="0.1191"/>
    <n v="1622.1039832800002"/>
    <n v="1360345.9760167201"/>
    <s v="Yes"/>
    <x v="11"/>
    <s v="Net Banking"/>
    <x v="1"/>
    <s v="OK"/>
    <s v="Consumer"/>
  </r>
  <r>
    <x v="456"/>
    <s v="C072"/>
    <x v="12"/>
    <s v="Perez"/>
    <x v="3"/>
    <s v="Kerala"/>
    <s v="Kochi"/>
    <x v="5"/>
    <x v="24"/>
    <n v="10"/>
    <n v="26606.67"/>
    <n v="10.47"/>
    <n v="0.1047"/>
    <n v="278.57183489999994"/>
    <n v="265788.12816509994"/>
    <s v="Yes"/>
    <x v="0"/>
    <s v="Net Banking"/>
    <x v="1"/>
    <s v="OK"/>
    <s v="Corporate"/>
  </r>
  <r>
    <x v="457"/>
    <s v="C259"/>
    <x v="242"/>
    <s v="Smith"/>
    <x v="0"/>
    <s v="West Bengal"/>
    <s v="Durgapur"/>
    <x v="5"/>
    <x v="29"/>
    <n v="43"/>
    <n v="22613.11"/>
    <n v="3.83"/>
    <n v="3.8300000000000001E-2"/>
    <n v="372.41530859"/>
    <n v="971991.31469140993"/>
    <s v="Yes"/>
    <x v="4"/>
    <s v="Cash"/>
    <x v="1"/>
    <s v="OK"/>
    <s v="Consumer"/>
  </r>
  <r>
    <x v="458"/>
    <s v="C123"/>
    <x v="218"/>
    <s v="Richardson"/>
    <x v="0"/>
    <s v="Bihar"/>
    <s v="Bhagalpur"/>
    <x v="0"/>
    <x v="19"/>
    <n v="13"/>
    <n v="43609.25"/>
    <n v="2.76"/>
    <n v="2.76E-2"/>
    <n v="156.469989"/>
    <n v="566763.780011"/>
    <s v="Yes"/>
    <x v="10"/>
    <s v="Debit Card"/>
    <x v="1"/>
    <s v="OK"/>
    <s v="Home Office"/>
  </r>
  <r>
    <x v="459"/>
    <s v="C274"/>
    <x v="42"/>
    <s v="Smith"/>
    <x v="1"/>
    <s v="Delhi"/>
    <s v="New Delhi"/>
    <x v="4"/>
    <x v="5"/>
    <n v="8"/>
    <n v="41252.68"/>
    <n v="18.989999999999998"/>
    <n v="0.18989999999999999"/>
    <n v="626.71071455999993"/>
    <n v="329394.72928544"/>
    <s v="Yes"/>
    <x v="10"/>
    <s v="Cash"/>
    <x v="1"/>
    <s v="OK"/>
    <s v="Consumer"/>
  </r>
  <r>
    <x v="460"/>
    <s v="C043"/>
    <x v="187"/>
    <s v="Peterson"/>
    <x v="3"/>
    <s v="Tamil Nadu"/>
    <s v="Chennai"/>
    <x v="4"/>
    <x v="26"/>
    <n v="49"/>
    <n v="18293.04"/>
    <n v="2.63"/>
    <n v="2.63E-2"/>
    <n v="235.74240648000003"/>
    <n v="896123.21759352006"/>
    <s v="Yes"/>
    <x v="10"/>
    <s v="Cash"/>
    <x v="1"/>
    <s v="OK"/>
    <s v="Home Office"/>
  </r>
  <r>
    <x v="461"/>
    <s v="C253"/>
    <x v="43"/>
    <s v="Torres"/>
    <x v="1"/>
    <s v="Punjab"/>
    <s v="Ludhiana"/>
    <x v="0"/>
    <x v="8"/>
    <n v="33"/>
    <n v="18054.169999999998"/>
    <n v="16.91"/>
    <n v="0.1691"/>
    <n v="1007.47684851"/>
    <n v="594780.13315149001"/>
    <s v="Yes"/>
    <x v="1"/>
    <s v="Credit Card"/>
    <x v="0"/>
    <s v="Follow-Up"/>
    <s v="Consumer"/>
  </r>
  <r>
    <x v="462"/>
    <s v="C227"/>
    <x v="128"/>
    <s v="Lucas"/>
    <x v="0"/>
    <s v="Bihar"/>
    <s v="Patna"/>
    <x v="0"/>
    <x v="18"/>
    <n v="14"/>
    <n v="932.45"/>
    <n v="2.54"/>
    <n v="2.5399999999999999E-2"/>
    <n v="3.3157922000000002"/>
    <n v="13050.984207800002"/>
    <s v="No"/>
    <x v="1"/>
    <s v="Credit Card"/>
    <x v="1"/>
    <s v="OK"/>
    <s v="Home Office"/>
  </r>
  <r>
    <x v="463"/>
    <s v="C080"/>
    <x v="127"/>
    <s v="Smith"/>
    <x v="0"/>
    <s v="Jharkhand"/>
    <s v="Dhanbad"/>
    <x v="2"/>
    <x v="28"/>
    <n v="25"/>
    <n v="36487.39"/>
    <n v="7.22"/>
    <n v="7.22E-2"/>
    <n v="658.59738949999996"/>
    <n v="911526.15261049999"/>
    <s v="Yes"/>
    <x v="2"/>
    <s v="Cash"/>
    <x v="1"/>
    <s v="OK"/>
    <s v="Home Office"/>
  </r>
  <r>
    <x v="464"/>
    <s v="C485"/>
    <x v="243"/>
    <s v="Ferrell"/>
    <x v="3"/>
    <s v="Tamil Nadu"/>
    <s v="Chennai"/>
    <x v="5"/>
    <x v="10"/>
    <n v="15"/>
    <n v="40698.019999999997"/>
    <n v="0.1"/>
    <n v="1E-3"/>
    <n v="6.1047029999999998"/>
    <n v="610464.19529699988"/>
    <s v="Yes"/>
    <x v="1"/>
    <s v="Cash"/>
    <x v="1"/>
    <s v="OK"/>
    <s v="Corporate"/>
  </r>
  <r>
    <x v="465"/>
    <s v="C019"/>
    <x v="42"/>
    <s v="Lewis"/>
    <x v="1"/>
    <s v="Haryana"/>
    <s v="Faridabad"/>
    <x v="4"/>
    <x v="16"/>
    <n v="5"/>
    <n v="47477.71"/>
    <n v="0.6"/>
    <n v="6.0000000000000001E-3"/>
    <n v="14.243313000000001"/>
    <n v="237374.30668699997"/>
    <s v="Yes"/>
    <x v="0"/>
    <s v="Debit Card"/>
    <x v="1"/>
    <s v="OK"/>
    <s v="Consumer"/>
  </r>
  <r>
    <x v="466"/>
    <s v="C214"/>
    <x v="117"/>
    <s v="Johnson"/>
    <x v="3"/>
    <s v="Tamil Nadu"/>
    <s v="Chennai"/>
    <x v="0"/>
    <x v="8"/>
    <n v="26"/>
    <n v="5176.6099999999997"/>
    <n v="3.67"/>
    <n v="3.6699999999999997E-2"/>
    <n v="49.395212619999995"/>
    <n v="134542.46478737998"/>
    <s v="Yes"/>
    <x v="2"/>
    <s v="Credit Card"/>
    <x v="1"/>
    <s v="OK"/>
    <s v="Corporate"/>
  </r>
  <r>
    <x v="467"/>
    <s v="C325"/>
    <x v="244"/>
    <s v="Bennett"/>
    <x v="0"/>
    <s v="Jharkhand"/>
    <s v="Ranchi"/>
    <x v="1"/>
    <x v="1"/>
    <n v="50"/>
    <n v="14703.83"/>
    <n v="17.78"/>
    <n v="0.17780000000000001"/>
    <n v="1307.1704870000001"/>
    <n v="733884.32951299998"/>
    <s v="Yes"/>
    <x v="3"/>
    <s v="UPI"/>
    <x v="2"/>
    <s v="OK"/>
    <s v="Consumer"/>
  </r>
  <r>
    <x v="468"/>
    <s v="C082"/>
    <x v="90"/>
    <s v="Sims"/>
    <x v="0"/>
    <s v="Jharkhand"/>
    <s v="Jamshedpur"/>
    <x v="2"/>
    <x v="6"/>
    <n v="32"/>
    <n v="49678.99"/>
    <n v="5.34"/>
    <n v="5.3399999999999996E-2"/>
    <n v="848.91458111999998"/>
    <n v="1588878.7654188799"/>
    <s v="Yes"/>
    <x v="0"/>
    <s v="Debit Card"/>
    <x v="1"/>
    <s v="OK"/>
    <s v="Consumer"/>
  </r>
  <r>
    <x v="469"/>
    <s v="C082"/>
    <x v="245"/>
    <s v="Guerrero"/>
    <x v="1"/>
    <s v="Delhi"/>
    <s v="New Delhi"/>
    <x v="1"/>
    <x v="1"/>
    <n v="40"/>
    <n v="28757.1"/>
    <n v="3.91"/>
    <n v="3.9100000000000003E-2"/>
    <n v="449.76104400000003"/>
    <n v="1149834.238956"/>
    <s v="Yes"/>
    <x v="1"/>
    <s v="Credit Card"/>
    <x v="1"/>
    <s v="OK"/>
    <s v="Home Office"/>
  </r>
  <r>
    <x v="470"/>
    <s v="C450"/>
    <x v="17"/>
    <s v="Barnes"/>
    <x v="3"/>
    <s v="Karnataka"/>
    <s v="Mangalore"/>
    <x v="4"/>
    <x v="16"/>
    <n v="2"/>
    <n v="35444.43"/>
    <n v="16.8"/>
    <n v="0.16800000000000001"/>
    <n v="119.09328480000001"/>
    <n v="70769.766715200007"/>
    <s v="Yes"/>
    <x v="5"/>
    <s v="Debit Card"/>
    <x v="1"/>
    <s v="OK"/>
    <s v="Home Office"/>
  </r>
  <r>
    <x v="471"/>
    <s v="C227"/>
    <x v="204"/>
    <s v="Lopez"/>
    <x v="0"/>
    <s v="Jharkhand"/>
    <s v="Ranchi"/>
    <x v="1"/>
    <x v="4"/>
    <n v="5"/>
    <n v="18898.419999999998"/>
    <n v="12.06"/>
    <n v="0.1206"/>
    <n v="113.95747259999999"/>
    <n v="94378.142527399992"/>
    <s v="Yes"/>
    <x v="4"/>
    <s v="UPI"/>
    <x v="2"/>
    <s v="OK"/>
    <s v="Corporate"/>
  </r>
  <r>
    <x v="472"/>
    <s v="C447"/>
    <x v="246"/>
    <s v="Howard"/>
    <x v="1"/>
    <s v="Haryana"/>
    <s v="Panipat"/>
    <x v="2"/>
    <x v="14"/>
    <n v="7"/>
    <n v="30979.83"/>
    <n v="10.24"/>
    <n v="0.1024"/>
    <n v="222.06342144000001"/>
    <n v="216636.74657856001"/>
    <s v="Yes"/>
    <x v="6"/>
    <s v="Debit Card"/>
    <x v="1"/>
    <s v="OK"/>
    <s v="Consumer"/>
  </r>
  <r>
    <x v="473"/>
    <s v="C023"/>
    <x v="246"/>
    <s v="Hodge"/>
    <x v="2"/>
    <s v="Maharashtra"/>
    <s v="Nagpur"/>
    <x v="3"/>
    <x v="21"/>
    <n v="1"/>
    <n v="44965.3"/>
    <n v="19.8"/>
    <n v="0.19800000000000001"/>
    <n v="89.031294000000017"/>
    <n v="44876.268706000003"/>
    <s v="No"/>
    <x v="7"/>
    <s v="Debit Card"/>
    <x v="1"/>
    <s v="OK"/>
    <s v="Home Office"/>
  </r>
  <r>
    <x v="474"/>
    <s v="C470"/>
    <x v="217"/>
    <s v="Sullivan"/>
    <x v="0"/>
    <s v="Odisha"/>
    <s v="Bhubaneswar"/>
    <x v="2"/>
    <x v="2"/>
    <n v="12"/>
    <n v="1254.52"/>
    <n v="17.02"/>
    <n v="0.17019999999999999"/>
    <n v="25.622316479999999"/>
    <n v="15028.61768352"/>
    <s v="No"/>
    <x v="5"/>
    <s v="Credit Card"/>
    <x v="1"/>
    <s v="OK"/>
    <s v="Home Office"/>
  </r>
  <r>
    <x v="475"/>
    <s v="C149"/>
    <x v="56"/>
    <s v="Miller"/>
    <x v="1"/>
    <s v="Delhi"/>
    <s v="New Delhi"/>
    <x v="0"/>
    <x v="23"/>
    <n v="26"/>
    <n v="35021.1"/>
    <n v="8.4"/>
    <n v="8.4000000000000005E-2"/>
    <n v="764.86082399999998"/>
    <n v="909783.739176"/>
    <s v="Yes"/>
    <x v="8"/>
    <s v="Net Banking"/>
    <x v="1"/>
    <s v="OK"/>
    <s v="Consumer"/>
  </r>
  <r>
    <x v="476"/>
    <s v="C017"/>
    <x v="31"/>
    <s v="Warner"/>
    <x v="1"/>
    <s v="Uttar Pradesh"/>
    <s v="Noida"/>
    <x v="0"/>
    <x v="23"/>
    <n v="15"/>
    <n v="48107.01"/>
    <n v="11.96"/>
    <n v="0.11960000000000001"/>
    <n v="863.03975940000021"/>
    <n v="720742.11024060007"/>
    <s v="Yes"/>
    <x v="10"/>
    <s v="Debit Card"/>
    <x v="1"/>
    <s v="OK"/>
    <s v="Consumer"/>
  </r>
  <r>
    <x v="477"/>
    <s v="C476"/>
    <x v="247"/>
    <s v="Yates"/>
    <x v="3"/>
    <s v="Kerala"/>
    <s v="Kochi"/>
    <x v="2"/>
    <x v="14"/>
    <n v="49"/>
    <n v="39027.32"/>
    <n v="10.36"/>
    <n v="0.1036"/>
    <n v="1981.1828724799998"/>
    <n v="1910357.4971275199"/>
    <s v="Yes"/>
    <x v="8"/>
    <s v="Cash"/>
    <x v="1"/>
    <s v="OK"/>
    <s v="Consumer"/>
  </r>
  <r>
    <x v="478"/>
    <s v="C243"/>
    <x v="76"/>
    <s v="Howard"/>
    <x v="0"/>
    <s v="Odisha"/>
    <s v="Cuttack"/>
    <x v="4"/>
    <x v="26"/>
    <n v="4"/>
    <n v="47325.919999999998"/>
    <n v="18.36"/>
    <n v="0.18359999999999999"/>
    <n v="347.56155647999992"/>
    <n v="188956.11844351998"/>
    <s v="Yes"/>
    <x v="4"/>
    <s v="Debit Card"/>
    <x v="1"/>
    <s v="OK"/>
    <s v="Corporate"/>
  </r>
  <r>
    <x v="479"/>
    <s v="C090"/>
    <x v="5"/>
    <s v="Brooks"/>
    <x v="1"/>
    <s v="Delhi"/>
    <s v="New Delhi"/>
    <x v="3"/>
    <x v="21"/>
    <n v="12"/>
    <n v="22904.69"/>
    <n v="0.71"/>
    <n v="7.0999999999999995E-3"/>
    <n v="19.514795879999998"/>
    <n v="274836.76520411996"/>
    <s v="Yes"/>
    <x v="7"/>
    <s v="Debit Card"/>
    <x v="1"/>
    <s v="OK"/>
    <s v="Home Office"/>
  </r>
  <r>
    <x v="480"/>
    <s v="C242"/>
    <x v="26"/>
    <s v="Stewart"/>
    <x v="0"/>
    <s v="Odisha"/>
    <s v="Rourkela"/>
    <x v="5"/>
    <x v="20"/>
    <n v="36"/>
    <n v="28359.11"/>
    <n v="17.82"/>
    <n v="0.1782"/>
    <n v="1819.2936247199998"/>
    <n v="1019108.66637528"/>
    <s v="Yes"/>
    <x v="4"/>
    <s v="Debit Card"/>
    <x v="1"/>
    <s v="OK"/>
    <s v="Home Office"/>
  </r>
  <r>
    <x v="481"/>
    <s v="C303"/>
    <x v="154"/>
    <s v="Jones"/>
    <x v="1"/>
    <s v="Delhi"/>
    <s v="New Delhi"/>
    <x v="2"/>
    <x v="14"/>
    <n v="40"/>
    <n v="18761.04"/>
    <n v="5.09"/>
    <n v="5.0900000000000001E-2"/>
    <n v="381.9747744"/>
    <n v="750059.62522560009"/>
    <s v="Yes"/>
    <x v="3"/>
    <s v="Credit Card"/>
    <x v="1"/>
    <s v="OK"/>
    <s v="Corporate"/>
  </r>
  <r>
    <x v="482"/>
    <s v="C381"/>
    <x v="52"/>
    <s v="Smith"/>
    <x v="3"/>
    <s v="Kerala"/>
    <s v="Trivandrum"/>
    <x v="3"/>
    <x v="21"/>
    <n v="45"/>
    <n v="18152.849999999999"/>
    <n v="17.8"/>
    <n v="0.17800000000000002"/>
    <n v="1454.043285"/>
    <n v="815424.20671499986"/>
    <s v="Yes"/>
    <x v="6"/>
    <s v="Debit Card"/>
    <x v="1"/>
    <s v="OK"/>
    <s v="Corporate"/>
  </r>
  <r>
    <x v="483"/>
    <s v="C369"/>
    <x v="189"/>
    <s v="Steele"/>
    <x v="2"/>
    <s v="Rajasthan"/>
    <s v="Jaipur"/>
    <x v="1"/>
    <x v="4"/>
    <n v="33"/>
    <n v="40138.74"/>
    <n v="14.68"/>
    <n v="0.14679999999999999"/>
    <n v="1944.4811205599999"/>
    <n v="1322633.9388794398"/>
    <s v="Yes"/>
    <x v="3"/>
    <s v="Cash"/>
    <x v="1"/>
    <s v="OK"/>
    <s v="Corporate"/>
  </r>
  <r>
    <x v="484"/>
    <s v="C118"/>
    <x v="156"/>
    <s v="Turner"/>
    <x v="1"/>
    <s v="Delhi"/>
    <s v="New Delhi"/>
    <x v="0"/>
    <x v="23"/>
    <n v="3"/>
    <n v="3486.13"/>
    <n v="13.62"/>
    <n v="0.13619999999999999"/>
    <n v="14.244327179999997"/>
    <n v="10444.145672819999"/>
    <s v="No"/>
    <x v="7"/>
    <s v="Debit Card"/>
    <x v="1"/>
    <s v="OK"/>
    <s v="Consumer"/>
  </r>
  <r>
    <x v="485"/>
    <s v="C154"/>
    <x v="248"/>
    <s v="Peters"/>
    <x v="1"/>
    <s v="Punjab"/>
    <s v="Patiala"/>
    <x v="5"/>
    <x v="24"/>
    <n v="31"/>
    <n v="14977.84"/>
    <n v="5.3"/>
    <n v="5.2999999999999999E-2"/>
    <n v="246.08591119999997"/>
    <n v="464066.9540888"/>
    <s v="Yes"/>
    <x v="10"/>
    <s v="Cash"/>
    <x v="2"/>
    <s v="OK"/>
    <s v="Corporate"/>
  </r>
  <r>
    <x v="486"/>
    <s v="C144"/>
    <x v="59"/>
    <s v="Clark"/>
    <x v="3"/>
    <s v="Karnataka"/>
    <s v="Bangalore"/>
    <x v="1"/>
    <x v="12"/>
    <n v="18"/>
    <n v="48678.62"/>
    <n v="7.09"/>
    <n v="7.0900000000000005E-2"/>
    <n v="621.23654844000009"/>
    <n v="875593.92345156008"/>
    <s v="Yes"/>
    <x v="0"/>
    <s v="UPI"/>
    <x v="1"/>
    <s v="OK"/>
    <s v="Consumer"/>
  </r>
  <r>
    <x v="487"/>
    <s v="C234"/>
    <x v="56"/>
    <s v="Thomas"/>
    <x v="0"/>
    <s v="Jharkhand"/>
    <s v="Ranchi"/>
    <x v="1"/>
    <x v="7"/>
    <n v="40"/>
    <n v="8790.0499999999993"/>
    <n v="4.32"/>
    <n v="4.3200000000000002E-2"/>
    <n v="151.892064"/>
    <n v="351450.10793599999"/>
    <s v="Yes"/>
    <x v="8"/>
    <s v="Cash"/>
    <x v="1"/>
    <s v="OK"/>
    <s v="Consumer"/>
  </r>
  <r>
    <x v="488"/>
    <s v="C159"/>
    <x v="188"/>
    <s v="Smith DDS"/>
    <x v="0"/>
    <s v="Jharkhand"/>
    <s v="Jamshedpur"/>
    <x v="3"/>
    <x v="17"/>
    <n v="27"/>
    <n v="31876.87"/>
    <n v="2.3199999999999998"/>
    <n v="2.3199999999999998E-2"/>
    <n v="199.67671368000001"/>
    <n v="860475.81328631996"/>
    <s v="Yes"/>
    <x v="1"/>
    <s v="Credit Card"/>
    <x v="1"/>
    <s v="OK"/>
    <s v="Home Office"/>
  </r>
  <r>
    <x v="489"/>
    <s v="C004"/>
    <x v="249"/>
    <s v="Perez"/>
    <x v="1"/>
    <s v="Punjab"/>
    <s v="Patiala"/>
    <x v="5"/>
    <x v="25"/>
    <n v="9"/>
    <n v="24499.93"/>
    <n v="19.21"/>
    <n v="0.19210000000000002"/>
    <n v="423.57928977000006"/>
    <n v="220075.79071023001"/>
    <s v="Yes"/>
    <x v="10"/>
    <s v="Debit Card"/>
    <x v="1"/>
    <s v="OK"/>
    <s v="Corporate"/>
  </r>
  <r>
    <x v="490"/>
    <s v="C206"/>
    <x v="216"/>
    <s v="Stephens"/>
    <x v="1"/>
    <s v="Delhi"/>
    <s v="New Delhi"/>
    <x v="0"/>
    <x v="8"/>
    <n v="26"/>
    <n v="15697.55"/>
    <n v="14.94"/>
    <n v="0.14940000000000001"/>
    <n v="609.75563220000004"/>
    <n v="407526.5443678"/>
    <s v="Yes"/>
    <x v="4"/>
    <s v="Net Banking"/>
    <x v="1"/>
    <s v="OK"/>
    <s v="Corporate"/>
  </r>
  <r>
    <x v="491"/>
    <s v="C235"/>
    <x v="135"/>
    <s v="Miller"/>
    <x v="3"/>
    <s v="Andhra Pradesh"/>
    <s v="Guntur"/>
    <x v="2"/>
    <x v="14"/>
    <n v="29"/>
    <n v="19958.009999999998"/>
    <n v="1.79"/>
    <n v="1.7899999999999999E-2"/>
    <n v="103.60202990999998"/>
    <n v="578678.68797008996"/>
    <s v="Yes"/>
    <x v="0"/>
    <s v="Net Banking"/>
    <x v="1"/>
    <s v="OK"/>
    <s v="Consumer"/>
  </r>
  <r>
    <x v="492"/>
    <s v="C431"/>
    <x v="71"/>
    <s v="Herrera"/>
    <x v="0"/>
    <s v="Jharkhand"/>
    <s v="Ranchi"/>
    <x v="0"/>
    <x v="0"/>
    <n v="32"/>
    <n v="6693.7"/>
    <n v="18.309999999999999"/>
    <n v="0.18309999999999998"/>
    <n v="392.19727039999998"/>
    <n v="213806.20272959999"/>
    <s v="Yes"/>
    <x v="11"/>
    <s v="Credit Card"/>
    <x v="1"/>
    <s v="OK"/>
    <s v="Home Office"/>
  </r>
  <r>
    <x v="493"/>
    <s v="C162"/>
    <x v="19"/>
    <s v="Lambert"/>
    <x v="2"/>
    <s v="Rajasthan"/>
    <s v="Jaipur"/>
    <x v="4"/>
    <x v="16"/>
    <n v="33"/>
    <n v="36090.86"/>
    <n v="14.31"/>
    <n v="0.1431"/>
    <n v="1704.3186817800004"/>
    <n v="1189294.0613182201"/>
    <s v="Yes"/>
    <x v="2"/>
    <s v="Net Banking"/>
    <x v="2"/>
    <s v="OK"/>
    <s v="Consumer"/>
  </r>
  <r>
    <x v="494"/>
    <s v="C181"/>
    <x v="250"/>
    <s v="Terrell"/>
    <x v="2"/>
    <s v="Gujarat"/>
    <s v="Ahmedabad"/>
    <x v="3"/>
    <x v="15"/>
    <n v="19"/>
    <n v="9911.01"/>
    <n v="9.66"/>
    <n v="9.6600000000000005E-2"/>
    <n v="181.90667754000003"/>
    <n v="188127.28332245999"/>
    <s v="Yes"/>
    <x v="5"/>
    <s v="Cash"/>
    <x v="1"/>
    <s v="OK"/>
    <s v="Consumer"/>
  </r>
  <r>
    <x v="495"/>
    <s v="C349"/>
    <x v="251"/>
    <s v="Graham"/>
    <x v="2"/>
    <s v="Rajasthan"/>
    <s v="Udaipur"/>
    <x v="4"/>
    <x v="13"/>
    <n v="39"/>
    <n v="42321.51"/>
    <n v="13.65"/>
    <n v="0.13650000000000001"/>
    <n v="2252.9855848500006"/>
    <n v="1648285.9044151502"/>
    <s v="Yes"/>
    <x v="6"/>
    <s v="UPI"/>
    <x v="0"/>
    <s v="Follow-Up"/>
    <s v="Home Office"/>
  </r>
  <r>
    <x v="496"/>
    <s v="C317"/>
    <x v="22"/>
    <s v="Jenkins"/>
    <x v="0"/>
    <s v="Bihar"/>
    <s v="Bhagalpur"/>
    <x v="0"/>
    <x v="18"/>
    <n v="32"/>
    <n v="49102.75"/>
    <n v="5.89"/>
    <n v="5.8899999999999994E-2"/>
    <n v="925.48863199999994"/>
    <n v="1570362.5113679999"/>
    <s v="Yes"/>
    <x v="1"/>
    <s v="UPI"/>
    <x v="0"/>
    <s v="Follow-Up"/>
    <s v="Corporate"/>
  </r>
  <r>
    <x v="497"/>
    <s v="C189"/>
    <x v="195"/>
    <s v="Cohen"/>
    <x v="3"/>
    <s v="Kerala"/>
    <s v="Trivandrum"/>
    <x v="3"/>
    <x v="17"/>
    <n v="1"/>
    <n v="10340.83"/>
    <n v="4.49"/>
    <n v="4.4900000000000002E-2"/>
    <n v="4.6430326700000002"/>
    <n v="10336.186967330001"/>
    <s v="No"/>
    <x v="1"/>
    <s v="UPI"/>
    <x v="1"/>
    <s v="OK"/>
    <s v="Consumer"/>
  </r>
  <r>
    <x v="498"/>
    <s v="C117"/>
    <x v="20"/>
    <s v="Carrillo"/>
    <x v="2"/>
    <s v="Gujarat"/>
    <s v="Surat"/>
    <x v="2"/>
    <x v="27"/>
    <n v="40"/>
    <n v="22449.93"/>
    <n v="18.190000000000001"/>
    <n v="0.18190000000000001"/>
    <n v="1633.4569068000001"/>
    <n v="896363.74309319991"/>
    <s v="Yes"/>
    <x v="4"/>
    <s v="Credit Card"/>
    <x v="1"/>
    <s v="OK"/>
    <s v="Consumer"/>
  </r>
  <r>
    <x v="499"/>
    <s v="C177"/>
    <x v="182"/>
    <s v="Ashley"/>
    <x v="1"/>
    <s v="Punjab"/>
    <s v="Patiala"/>
    <x v="3"/>
    <x v="3"/>
    <n v="4"/>
    <n v="47027.45"/>
    <n v="7.07"/>
    <n v="7.0699999999999999E-2"/>
    <n v="132.99362859999999"/>
    <n v="187976.80637139999"/>
    <s v="Yes"/>
    <x v="5"/>
    <s v="Cash"/>
    <x v="1"/>
    <s v="OK"/>
    <s v="Corporate"/>
  </r>
  <r>
    <x v="500"/>
    <s v="C162"/>
    <x v="193"/>
    <s v="Berry DDS"/>
    <x v="0"/>
    <s v="West Bengal"/>
    <s v="Durgapur"/>
    <x v="0"/>
    <x v="18"/>
    <n v="43"/>
    <n v="46606.85"/>
    <n v="12.69"/>
    <n v="0.12689999999999999"/>
    <n v="2543.1959839499996"/>
    <n v="2001551.35401605"/>
    <s v="Yes"/>
    <x v="6"/>
    <s v="Credit Card"/>
    <x v="1"/>
    <s v="OK"/>
    <s v="Consumer"/>
  </r>
  <r>
    <x v="501"/>
    <s v="C393"/>
    <x v="252"/>
    <s v="Howard"/>
    <x v="3"/>
    <s v="Andhra Pradesh"/>
    <s v="Visakhapatnam"/>
    <x v="0"/>
    <x v="19"/>
    <n v="26"/>
    <n v="43139.79"/>
    <n v="1.35"/>
    <n v="1.3500000000000002E-2"/>
    <n v="151.42066290000002"/>
    <n v="1121483.1193371001"/>
    <s v="Yes"/>
    <x v="2"/>
    <s v="UPI"/>
    <x v="1"/>
    <s v="OK"/>
    <s v="Consumer"/>
  </r>
  <r>
    <x v="502"/>
    <s v="C410"/>
    <x v="7"/>
    <s v="Pugh"/>
    <x v="3"/>
    <s v="Tamil Nadu"/>
    <s v="Coimbatore"/>
    <x v="2"/>
    <x v="6"/>
    <n v="24"/>
    <n v="11615.47"/>
    <n v="12.83"/>
    <n v="0.1283"/>
    <n v="357.66355224"/>
    <n v="278413.61644775997"/>
    <s v="Yes"/>
    <x v="1"/>
    <s v="UPI"/>
    <x v="1"/>
    <s v="OK"/>
    <s v="Consumer"/>
  </r>
  <r>
    <x v="503"/>
    <s v="C057"/>
    <x v="216"/>
    <s v="Perez"/>
    <x v="0"/>
    <s v="Odisha"/>
    <s v="Rourkela"/>
    <x v="5"/>
    <x v="29"/>
    <n v="40"/>
    <n v="34111.620000000003"/>
    <n v="17.66"/>
    <n v="0.17660000000000001"/>
    <n v="2409.6448368000001"/>
    <n v="1362055.1551632001"/>
    <s v="Yes"/>
    <x v="1"/>
    <s v="UPI"/>
    <x v="1"/>
    <s v="OK"/>
    <s v="Consumer"/>
  </r>
  <r>
    <x v="504"/>
    <s v="C392"/>
    <x v="253"/>
    <s v="Baird"/>
    <x v="3"/>
    <s v="Kerala"/>
    <s v="Trivandrum"/>
    <x v="4"/>
    <x v="16"/>
    <n v="30"/>
    <n v="12847.56"/>
    <n v="13.22"/>
    <n v="0.13220000000000001"/>
    <n v="509.53422960000006"/>
    <n v="384917.2657704"/>
    <s v="Yes"/>
    <x v="4"/>
    <s v="Debit Card"/>
    <x v="0"/>
    <s v="Follow-Up"/>
    <s v="Consumer"/>
  </r>
  <r>
    <x v="505"/>
    <s v="C389"/>
    <x v="80"/>
    <s v="Duncan"/>
    <x v="3"/>
    <s v="Andhra Pradesh"/>
    <s v="Visakhapatnam"/>
    <x v="0"/>
    <x v="0"/>
    <n v="1"/>
    <n v="9019.43"/>
    <n v="17.829999999999998"/>
    <n v="0.17829999999999999"/>
    <n v="16.08164369"/>
    <n v="9003.3483563099999"/>
    <s v="No"/>
    <x v="5"/>
    <s v="Credit Card"/>
    <x v="1"/>
    <s v="OK"/>
    <s v="Corporate"/>
  </r>
  <r>
    <x v="506"/>
    <s v="C404"/>
    <x v="79"/>
    <s v="York"/>
    <x v="0"/>
    <s v="West Bengal"/>
    <s v="Durgapur"/>
    <x v="0"/>
    <x v="0"/>
    <n v="50"/>
    <n v="18807.21"/>
    <n v="12.05"/>
    <n v="0.12050000000000001"/>
    <n v="1133.1344025000001"/>
    <n v="939227.3655975"/>
    <s v="Yes"/>
    <x v="0"/>
    <s v="Cash"/>
    <x v="1"/>
    <s v="OK"/>
    <s v="Home Office"/>
  </r>
  <r>
    <x v="507"/>
    <s v="C414"/>
    <x v="68"/>
    <s v="Anderson"/>
    <x v="1"/>
    <s v="Uttar Pradesh"/>
    <s v="Lucknow"/>
    <x v="1"/>
    <x v="7"/>
    <n v="1"/>
    <n v="1260.8699999999999"/>
    <n v="11.26"/>
    <n v="0.11259999999999999"/>
    <n v="1.4197396199999996"/>
    <n v="1259.4502603799999"/>
    <s v="No"/>
    <x v="4"/>
    <s v="Debit Card"/>
    <x v="2"/>
    <s v="OK"/>
    <s v="Consumer"/>
  </r>
  <r>
    <x v="508"/>
    <s v="C494"/>
    <x v="2"/>
    <s v="Lyons"/>
    <x v="2"/>
    <s v="Goa"/>
    <s v="Margao"/>
    <x v="2"/>
    <x v="27"/>
    <n v="44"/>
    <n v="8240.68"/>
    <n v="5.93"/>
    <n v="5.9299999999999999E-2"/>
    <n v="215.01582256"/>
    <n v="362374.90417744004"/>
    <s v="Yes"/>
    <x v="4"/>
    <s v="Net Banking"/>
    <x v="0"/>
    <s v="Follow-Up"/>
    <s v="Home Office"/>
  </r>
  <r>
    <x v="509"/>
    <s v="C350"/>
    <x v="254"/>
    <s v="Smith"/>
    <x v="3"/>
    <s v="Karnataka"/>
    <s v="Mangalore"/>
    <x v="1"/>
    <x v="12"/>
    <n v="4"/>
    <n v="15757.37"/>
    <n v="1.45"/>
    <n v="1.4499999999999999E-2"/>
    <n v="9.1392746000000002"/>
    <n v="63020.340725400005"/>
    <s v="Yes"/>
    <x v="7"/>
    <s v="Cash"/>
    <x v="1"/>
    <s v="OK"/>
    <s v="Consumer"/>
  </r>
  <r>
    <x v="510"/>
    <s v="C442"/>
    <x v="21"/>
    <s v="John Prince"/>
    <x v="0"/>
    <s v="Jharkhand"/>
    <s v="Ranchi"/>
    <x v="0"/>
    <x v="0"/>
    <n v="4"/>
    <n v="43203.46"/>
    <n v="13.21"/>
    <n v="0.1321"/>
    <n v="228.28708263999997"/>
    <n v="172585.55291736001"/>
    <s v="Yes"/>
    <x v="1"/>
    <s v="Debit Card"/>
    <x v="0"/>
    <s v="Follow-Up"/>
    <s v="Home Office"/>
  </r>
  <r>
    <x v="511"/>
    <s v="C250"/>
    <x v="37"/>
    <s v="Leon"/>
    <x v="3"/>
    <s v="Karnataka"/>
    <s v="Mangalore"/>
    <x v="0"/>
    <x v="18"/>
    <n v="36"/>
    <n v="14123.42"/>
    <n v="2.0299999999999998"/>
    <n v="2.0299999999999999E-2"/>
    <n v="103.21395335999999"/>
    <n v="508339.90604664001"/>
    <s v="Yes"/>
    <x v="3"/>
    <s v="Credit Card"/>
    <x v="0"/>
    <s v="Follow-Up"/>
    <s v="Consumer"/>
  </r>
  <r>
    <x v="512"/>
    <s v="C055"/>
    <x v="214"/>
    <s v="Jones"/>
    <x v="2"/>
    <s v="Gujarat"/>
    <s v="Surat"/>
    <x v="1"/>
    <x v="4"/>
    <n v="27"/>
    <n v="49917.03"/>
    <n v="11.58"/>
    <n v="0.1158"/>
    <n v="1560.70585998"/>
    <n v="1346199.10414002"/>
    <s v="Yes"/>
    <x v="3"/>
    <s v="Cash"/>
    <x v="1"/>
    <s v="OK"/>
    <s v="Home Office"/>
  </r>
  <r>
    <x v="513"/>
    <s v="C490"/>
    <x v="255"/>
    <s v="Mathis"/>
    <x v="3"/>
    <s v="Tamil Nadu"/>
    <s v="Chennai"/>
    <x v="3"/>
    <x v="17"/>
    <n v="13"/>
    <n v="32962.94"/>
    <n v="18.940000000000001"/>
    <n v="0.18940000000000001"/>
    <n v="811.61350868000011"/>
    <n v="427706.60649132001"/>
    <s v="Yes"/>
    <x v="11"/>
    <s v="Debit Card"/>
    <x v="1"/>
    <s v="OK"/>
    <s v="Consumer"/>
  </r>
  <r>
    <x v="514"/>
    <s v="C242"/>
    <x v="210"/>
    <s v="Thornton"/>
    <x v="3"/>
    <s v="Andhra Pradesh"/>
    <s v="Visakhapatnam"/>
    <x v="3"/>
    <x v="15"/>
    <n v="49"/>
    <n v="31702.99"/>
    <n v="15.51"/>
    <n v="0.15509999999999999"/>
    <n v="2409.3955370099998"/>
    <n v="1551037.1144629901"/>
    <s v="Yes"/>
    <x v="0"/>
    <s v="Net Banking"/>
    <x v="1"/>
    <s v="OK"/>
    <s v="Home Office"/>
  </r>
  <r>
    <x v="515"/>
    <s v="C103"/>
    <x v="256"/>
    <s v="Jackson"/>
    <x v="0"/>
    <s v="Odisha"/>
    <s v="Bhubaneswar"/>
    <x v="2"/>
    <x v="2"/>
    <n v="31"/>
    <n v="27154.67"/>
    <n v="13.72"/>
    <n v="0.13720000000000002"/>
    <n v="1154.94242444"/>
    <n v="840639.82757555984"/>
    <s v="Yes"/>
    <x v="7"/>
    <s v="Cash"/>
    <x v="1"/>
    <s v="OK"/>
    <s v="Corporate"/>
  </r>
  <r>
    <x v="516"/>
    <s v="C101"/>
    <x v="229"/>
    <s v="Miller"/>
    <x v="1"/>
    <s v="Haryana"/>
    <s v="Panipat"/>
    <x v="5"/>
    <x v="29"/>
    <n v="8"/>
    <n v="13266.81"/>
    <n v="8.82"/>
    <n v="8.8200000000000001E-2"/>
    <n v="93.610611360000007"/>
    <n v="106040.86938864"/>
    <s v="Yes"/>
    <x v="3"/>
    <s v="Net Banking"/>
    <x v="1"/>
    <s v="OK"/>
    <s v="Consumer"/>
  </r>
  <r>
    <x v="517"/>
    <s v="C190"/>
    <x v="10"/>
    <s v="Howe"/>
    <x v="2"/>
    <s v="Maharashtra"/>
    <s v="Pune"/>
    <x v="1"/>
    <x v="7"/>
    <n v="30"/>
    <n v="43948.3"/>
    <n v="8.8800000000000008"/>
    <n v="8.8800000000000004E-2"/>
    <n v="1170.7827119999999"/>
    <n v="1317278.217288"/>
    <s v="Yes"/>
    <x v="6"/>
    <s v="Net Banking"/>
    <x v="1"/>
    <s v="OK"/>
    <s v="Corporate"/>
  </r>
  <r>
    <x v="518"/>
    <s v="C265"/>
    <x v="231"/>
    <s v="Ramirez"/>
    <x v="0"/>
    <s v="West Bengal"/>
    <s v="Durgapur"/>
    <x v="5"/>
    <x v="25"/>
    <n v="37"/>
    <n v="17603.740000000002"/>
    <n v="9.9700000000000006"/>
    <n v="9.9700000000000011E-2"/>
    <n v="649.38436486000001"/>
    <n v="650688.99563513999"/>
    <s v="Yes"/>
    <x v="7"/>
    <s v="Debit Card"/>
    <x v="0"/>
    <s v="Follow-Up"/>
    <s v="Consumer"/>
  </r>
  <r>
    <x v="519"/>
    <s v="C193"/>
    <x v="101"/>
    <s v="Ferguson"/>
    <x v="1"/>
    <s v="Punjab"/>
    <s v="Ludhiana"/>
    <x v="0"/>
    <x v="0"/>
    <n v="14"/>
    <n v="46745.84"/>
    <n v="4.0599999999999996"/>
    <n v="4.0599999999999997E-2"/>
    <n v="265.70335455999998"/>
    <n v="654176.05664544005"/>
    <s v="Yes"/>
    <x v="2"/>
    <s v="Debit Card"/>
    <x v="1"/>
    <s v="OK"/>
    <s v="Home Office"/>
  </r>
  <r>
    <x v="520"/>
    <s v="C239"/>
    <x v="17"/>
    <s v="Cox"/>
    <x v="0"/>
    <s v="Jharkhand"/>
    <s v="Dhanbad"/>
    <x v="5"/>
    <x v="20"/>
    <n v="18"/>
    <n v="20135.72"/>
    <n v="19.88"/>
    <n v="0.19879999999999998"/>
    <n v="720.53660447999994"/>
    <n v="361722.42339552002"/>
    <s v="Yes"/>
    <x v="0"/>
    <s v="Net Banking"/>
    <x v="1"/>
    <s v="OK"/>
    <s v="Consumer"/>
  </r>
  <r>
    <x v="521"/>
    <s v="C296"/>
    <x v="257"/>
    <s v="Holden"/>
    <x v="0"/>
    <s v="Bihar"/>
    <s v="Gaya"/>
    <x v="2"/>
    <x v="14"/>
    <n v="38"/>
    <n v="5695.1"/>
    <n v="4.5199999999999996"/>
    <n v="4.5199999999999997E-2"/>
    <n v="97.819037600000016"/>
    <n v="216315.9809624"/>
    <s v="Yes"/>
    <x v="2"/>
    <s v="Net Banking"/>
    <x v="1"/>
    <s v="OK"/>
    <s v="Consumer"/>
  </r>
  <r>
    <x v="522"/>
    <s v="C398"/>
    <x v="236"/>
    <s v="Stewart"/>
    <x v="1"/>
    <s v="Delhi"/>
    <s v="New Delhi"/>
    <x v="2"/>
    <x v="27"/>
    <n v="26"/>
    <n v="48630.13"/>
    <n v="4.05"/>
    <n v="4.0500000000000001E-2"/>
    <n v="512.07526889999997"/>
    <n v="1263871.3047310999"/>
    <s v="Yes"/>
    <x v="4"/>
    <s v="Cash"/>
    <x v="1"/>
    <s v="OK"/>
    <s v="Home Office"/>
  </r>
  <r>
    <x v="523"/>
    <s v="C187"/>
    <x v="17"/>
    <s v="Rogers"/>
    <x v="1"/>
    <s v="Punjab"/>
    <s v="Patiala"/>
    <x v="1"/>
    <x v="11"/>
    <n v="48"/>
    <n v="30788.12"/>
    <n v="18.95"/>
    <n v="0.1895"/>
    <n v="2800.4873951999998"/>
    <n v="1475029.2726048001"/>
    <s v="Yes"/>
    <x v="1"/>
    <s v="UPI"/>
    <x v="1"/>
    <s v="OK"/>
    <s v="Corporate"/>
  </r>
  <r>
    <x v="524"/>
    <s v="C381"/>
    <x v="138"/>
    <s v="May"/>
    <x v="0"/>
    <s v="Bihar"/>
    <s v="Gaya"/>
    <x v="5"/>
    <x v="25"/>
    <n v="9"/>
    <n v="49642.21"/>
    <n v="6.36"/>
    <n v="6.3600000000000004E-2"/>
    <n v="284.15201004000005"/>
    <n v="446495.73798996001"/>
    <s v="Yes"/>
    <x v="0"/>
    <s v="Net Banking"/>
    <x v="1"/>
    <s v="OK"/>
    <s v="Consumer"/>
  </r>
  <r>
    <x v="525"/>
    <s v="C060"/>
    <x v="149"/>
    <s v="Hughes"/>
    <x v="2"/>
    <s v="Goa"/>
    <s v="Margao"/>
    <x v="2"/>
    <x v="6"/>
    <n v="16"/>
    <n v="44258.559999999998"/>
    <n v="11.4"/>
    <n v="0.114"/>
    <n v="807.27613440000005"/>
    <n v="707329.68386559992"/>
    <s v="Yes"/>
    <x v="3"/>
    <s v="UPI"/>
    <x v="1"/>
    <s v="OK"/>
    <s v="Corporate"/>
  </r>
  <r>
    <x v="526"/>
    <s v="C476"/>
    <x v="258"/>
    <s v="Becker"/>
    <x v="3"/>
    <s v="Tamil Nadu"/>
    <s v="Coimbatore"/>
    <x v="1"/>
    <x v="1"/>
    <n v="49"/>
    <n v="20156.830000000002"/>
    <n v="0"/>
    <n v="0"/>
    <n v="0"/>
    <n v="987684.67"/>
    <s v="Yes"/>
    <x v="5"/>
    <s v="Net Banking"/>
    <x v="1"/>
    <s v="OK"/>
    <s v="Consumer"/>
  </r>
  <r>
    <x v="527"/>
    <s v="C278"/>
    <x v="259"/>
    <s v="Howard II"/>
    <x v="2"/>
    <s v="Gujarat"/>
    <s v="Ahmedabad"/>
    <x v="0"/>
    <x v="23"/>
    <n v="6"/>
    <n v="35330.94"/>
    <n v="6.44"/>
    <n v="6.4399999999999999E-2"/>
    <n v="136.51875215999999"/>
    <n v="211849.12124784003"/>
    <s v="Yes"/>
    <x v="3"/>
    <s v="Cash"/>
    <x v="1"/>
    <s v="OK"/>
    <s v="Consumer"/>
  </r>
  <r>
    <x v="528"/>
    <s v="C426"/>
    <x v="260"/>
    <s v="King"/>
    <x v="2"/>
    <s v="Goa"/>
    <s v="Panaji"/>
    <x v="1"/>
    <x v="4"/>
    <n v="27"/>
    <n v="8077.29"/>
    <n v="1.67"/>
    <n v="1.67E-2"/>
    <n v="36.420500609999998"/>
    <n v="218050.40949938999"/>
    <s v="Yes"/>
    <x v="11"/>
    <s v="Credit Card"/>
    <x v="2"/>
    <s v="OK"/>
    <s v="Corporate"/>
  </r>
  <r>
    <x v="529"/>
    <s v="C467"/>
    <x v="261"/>
    <s v="Williamson"/>
    <x v="3"/>
    <s v="Kerala"/>
    <s v="Trivandrum"/>
    <x v="4"/>
    <x v="26"/>
    <n v="44"/>
    <n v="7406.57"/>
    <n v="14.83"/>
    <n v="0.14829999999999999"/>
    <n v="483.29350563999992"/>
    <n v="325405.78649435996"/>
    <s v="Yes"/>
    <x v="4"/>
    <s v="Net Banking"/>
    <x v="1"/>
    <s v="OK"/>
    <s v="Home Office"/>
  </r>
  <r>
    <x v="530"/>
    <s v="C476"/>
    <x v="191"/>
    <s v="Jackson"/>
    <x v="2"/>
    <s v="Goa"/>
    <s v="Margao"/>
    <x v="5"/>
    <x v="20"/>
    <n v="13"/>
    <n v="45448.480000000003"/>
    <n v="13.15"/>
    <n v="0.13150000000000001"/>
    <n v="776.94176560000005"/>
    <n v="590053.29823439999"/>
    <s v="Yes"/>
    <x v="7"/>
    <s v="Debit Card"/>
    <x v="1"/>
    <s v="OK"/>
    <s v="Home Office"/>
  </r>
  <r>
    <x v="531"/>
    <s v="C428"/>
    <x v="65"/>
    <s v="Cooper"/>
    <x v="1"/>
    <s v="Punjab"/>
    <s v="Patiala"/>
    <x v="2"/>
    <x v="28"/>
    <n v="44"/>
    <n v="46473.03"/>
    <n v="19.649999999999999"/>
    <n v="0.19649999999999998"/>
    <n v="4018.0581737999992"/>
    <n v="2040795.2618261999"/>
    <s v="Yes"/>
    <x v="1"/>
    <s v="Net Banking"/>
    <x v="1"/>
    <s v="OK"/>
    <s v="Corporate"/>
  </r>
  <r>
    <x v="532"/>
    <s v="C165"/>
    <x v="38"/>
    <s v="Barr"/>
    <x v="3"/>
    <s v="Karnataka"/>
    <s v="Mangalore"/>
    <x v="4"/>
    <x v="16"/>
    <n v="11"/>
    <n v="35472.160000000003"/>
    <n v="1.36"/>
    <n v="1.3600000000000001E-2"/>
    <n v="53.066351360000006"/>
    <n v="390140.69364864001"/>
    <s v="Yes"/>
    <x v="5"/>
    <s v="Debit Card"/>
    <x v="1"/>
    <s v="OK"/>
    <s v="Corporate"/>
  </r>
  <r>
    <x v="533"/>
    <s v="C408"/>
    <x v="98"/>
    <s v="Campbell"/>
    <x v="3"/>
    <s v="Karnataka"/>
    <s v="Mangalore"/>
    <x v="1"/>
    <x v="7"/>
    <n v="7"/>
    <n v="43831.14"/>
    <n v="8.85"/>
    <n v="8.8499999999999995E-2"/>
    <n v="271.5339123"/>
    <n v="306546.44608769997"/>
    <s v="Yes"/>
    <x v="11"/>
    <s v="UPI"/>
    <x v="1"/>
    <s v="OK"/>
    <s v="Consumer"/>
  </r>
  <r>
    <x v="534"/>
    <s v="C156"/>
    <x v="155"/>
    <s v="Keith"/>
    <x v="0"/>
    <s v="West Bengal"/>
    <s v="Durgapur"/>
    <x v="1"/>
    <x v="11"/>
    <n v="32"/>
    <n v="22113.66"/>
    <n v="11.48"/>
    <n v="0.1148"/>
    <n v="812.36741376000009"/>
    <n v="706824.75258623995"/>
    <s v="Yes"/>
    <x v="4"/>
    <s v="Credit Card"/>
    <x v="1"/>
    <s v="OK"/>
    <s v="Home Office"/>
  </r>
  <r>
    <x v="535"/>
    <s v="C201"/>
    <x v="90"/>
    <s v="Young"/>
    <x v="2"/>
    <s v="Rajasthan"/>
    <s v="Jaipur"/>
    <x v="4"/>
    <x v="22"/>
    <n v="43"/>
    <n v="9832.7800000000007"/>
    <n v="12.53"/>
    <n v="0.12529999999999999"/>
    <n v="529.78035362000003"/>
    <n v="422279.75964638003"/>
    <s v="Yes"/>
    <x v="3"/>
    <s v="Credit Card"/>
    <x v="1"/>
    <s v="OK"/>
    <s v="Corporate"/>
  </r>
  <r>
    <x v="536"/>
    <s v="C036"/>
    <x v="94"/>
    <s v="Dunn"/>
    <x v="0"/>
    <s v="Jharkhand"/>
    <s v="Ranchi"/>
    <x v="5"/>
    <x v="25"/>
    <n v="39"/>
    <n v="5754.57"/>
    <n v="7.98"/>
    <n v="7.980000000000001E-2"/>
    <n v="179.09372754"/>
    <n v="224249.13627245999"/>
    <s v="Yes"/>
    <x v="1"/>
    <s v="Debit Card"/>
    <x v="1"/>
    <s v="OK"/>
    <s v="Home Office"/>
  </r>
  <r>
    <x v="537"/>
    <s v="C322"/>
    <x v="121"/>
    <s v="Wolfe"/>
    <x v="3"/>
    <s v="Tamil Nadu"/>
    <s v="Chennai"/>
    <x v="0"/>
    <x v="0"/>
    <n v="46"/>
    <n v="25480.86"/>
    <n v="3.6"/>
    <n v="3.6000000000000004E-2"/>
    <n v="421.96304160000005"/>
    <n v="1171697.5969584"/>
    <s v="Yes"/>
    <x v="8"/>
    <s v="Net Banking"/>
    <x v="1"/>
    <s v="OK"/>
    <s v="Home Office"/>
  </r>
  <r>
    <x v="538"/>
    <s v="C397"/>
    <x v="262"/>
    <s v="Cole"/>
    <x v="2"/>
    <s v="Rajasthan"/>
    <s v="Udaipur"/>
    <x v="1"/>
    <x v="12"/>
    <n v="30"/>
    <n v="45307.7"/>
    <n v="4.01"/>
    <n v="4.0099999999999997E-2"/>
    <n v="545.05163099999993"/>
    <n v="1358685.9483690001"/>
    <s v="Yes"/>
    <x v="5"/>
    <s v="Cash"/>
    <x v="1"/>
    <s v="OK"/>
    <s v="Home Office"/>
  </r>
  <r>
    <x v="539"/>
    <s v="C075"/>
    <x v="3"/>
    <s v="Maldonado"/>
    <x v="3"/>
    <s v="Andhra Pradesh"/>
    <s v="Visakhapatnam"/>
    <x v="1"/>
    <x v="1"/>
    <n v="10"/>
    <n v="10130.52"/>
    <n v="3.9"/>
    <n v="3.9E-2"/>
    <n v="39.509028000000001"/>
    <n v="101265.69097200001"/>
    <s v="Yes"/>
    <x v="9"/>
    <s v="Debit Card"/>
    <x v="1"/>
    <s v="OK"/>
    <s v="Consumer"/>
  </r>
  <r>
    <x v="540"/>
    <s v="C130"/>
    <x v="82"/>
    <s v="Sanders"/>
    <x v="2"/>
    <s v="Maharashtra"/>
    <s v="Pune"/>
    <x v="5"/>
    <x v="10"/>
    <n v="9"/>
    <n v="26358.52"/>
    <n v="13.93"/>
    <n v="0.13930000000000001"/>
    <n v="330.45676524000004"/>
    <n v="236896.22323475999"/>
    <s v="Yes"/>
    <x v="9"/>
    <s v="Cash"/>
    <x v="1"/>
    <s v="OK"/>
    <s v="Home Office"/>
  </r>
  <r>
    <x v="541"/>
    <s v="C486"/>
    <x v="83"/>
    <s v="Johnson"/>
    <x v="0"/>
    <s v="West Bengal"/>
    <s v="Durgapur"/>
    <x v="2"/>
    <x v="2"/>
    <n v="2"/>
    <n v="21157.18"/>
    <n v="6.62"/>
    <n v="6.6199999999999995E-2"/>
    <n v="28.012106319999997"/>
    <n v="42286.347893680002"/>
    <s v="No"/>
    <x v="7"/>
    <s v="UPI"/>
    <x v="1"/>
    <s v="OK"/>
    <s v="Home Office"/>
  </r>
  <r>
    <x v="542"/>
    <s v="C097"/>
    <x v="78"/>
    <s v="Ford"/>
    <x v="1"/>
    <s v="Punjab"/>
    <s v="Amritsar"/>
    <x v="3"/>
    <x v="21"/>
    <n v="34"/>
    <n v="10274.84"/>
    <n v="10.51"/>
    <n v="0.1051"/>
    <n v="367.16113255999994"/>
    <n v="348977.39886744"/>
    <s v="Yes"/>
    <x v="1"/>
    <s v="Credit Card"/>
    <x v="1"/>
    <s v="OK"/>
    <s v="Consumer"/>
  </r>
  <r>
    <x v="543"/>
    <s v="C003"/>
    <x v="62"/>
    <s v="Lee"/>
    <x v="1"/>
    <s v="Punjab"/>
    <s v="Amritsar"/>
    <x v="4"/>
    <x v="5"/>
    <n v="21"/>
    <n v="15072.18"/>
    <n v="5.0999999999999996"/>
    <n v="5.0999999999999997E-2"/>
    <n v="161.42304780000001"/>
    <n v="316354.3569522"/>
    <s v="Yes"/>
    <x v="3"/>
    <s v="Cash"/>
    <x v="0"/>
    <s v="Follow-Up"/>
    <s v="Home Office"/>
  </r>
  <r>
    <x v="544"/>
    <s v="C063"/>
    <x v="37"/>
    <s v="Cooper Jr."/>
    <x v="1"/>
    <s v="Uttar Pradesh"/>
    <s v="Kanpur"/>
    <x v="4"/>
    <x v="13"/>
    <n v="23"/>
    <n v="1471.59"/>
    <n v="17.27"/>
    <n v="0.17269999999999999"/>
    <n v="58.453026389999998"/>
    <n v="33788.116973609998"/>
    <s v="No"/>
    <x v="9"/>
    <s v="Cash"/>
    <x v="1"/>
    <s v="OK"/>
    <s v="Consumer"/>
  </r>
  <r>
    <x v="545"/>
    <s v="C095"/>
    <x v="114"/>
    <s v="Kaiser"/>
    <x v="3"/>
    <s v="Karnataka"/>
    <s v="Mysore"/>
    <x v="3"/>
    <x v="21"/>
    <n v="10"/>
    <n v="22463"/>
    <n v="3.7"/>
    <n v="3.7000000000000005E-2"/>
    <n v="83.113100000000017"/>
    <n v="224546.88690000001"/>
    <s v="Yes"/>
    <x v="8"/>
    <s v="UPI"/>
    <x v="1"/>
    <s v="OK"/>
    <s v="Corporate"/>
  </r>
  <r>
    <x v="546"/>
    <s v="C303"/>
    <x v="3"/>
    <s v="Wells"/>
    <x v="2"/>
    <s v="Goa"/>
    <s v="Panaji"/>
    <x v="3"/>
    <x v="15"/>
    <n v="49"/>
    <n v="40129.35"/>
    <n v="5.93"/>
    <n v="5.9299999999999999E-2"/>
    <n v="1166.0385229499998"/>
    <n v="1965172.11147705"/>
    <s v="Yes"/>
    <x v="0"/>
    <s v="Credit Card"/>
    <x v="1"/>
    <s v="OK"/>
    <s v="Corporate"/>
  </r>
  <r>
    <x v="547"/>
    <s v="C485"/>
    <x v="6"/>
    <s v="Jenkins"/>
    <x v="3"/>
    <s v="Andhra Pradesh"/>
    <s v="Vijayawada"/>
    <x v="3"/>
    <x v="9"/>
    <n v="24"/>
    <n v="8581.64"/>
    <n v="9.7799999999999994"/>
    <n v="9.7799999999999998E-2"/>
    <n v="201.42825407999996"/>
    <n v="205757.93174591998"/>
    <s v="Yes"/>
    <x v="2"/>
    <s v="Net Banking"/>
    <x v="1"/>
    <s v="OK"/>
    <s v="Consumer"/>
  </r>
  <r>
    <x v="548"/>
    <s v="C048"/>
    <x v="1"/>
    <s v="Snow"/>
    <x v="1"/>
    <s v="Uttar Pradesh"/>
    <s v="Noida"/>
    <x v="1"/>
    <x v="1"/>
    <n v="14"/>
    <n v="3775.37"/>
    <n v="14.26"/>
    <n v="0.1426"/>
    <n v="75.371486680000004"/>
    <n v="52779.80851332"/>
    <s v="Yes"/>
    <x v="6"/>
    <s v="Cash"/>
    <x v="0"/>
    <s v="Follow-Up"/>
    <s v="Corporate"/>
  </r>
  <r>
    <x v="549"/>
    <s v="C406"/>
    <x v="38"/>
    <s v="Reyes"/>
    <x v="1"/>
    <s v="Uttar Pradesh"/>
    <s v="Lucknow"/>
    <x v="5"/>
    <x v="10"/>
    <n v="47"/>
    <n v="26801.78"/>
    <n v="12.7"/>
    <n v="0.127"/>
    <n v="1599.7982481999998"/>
    <n v="1258083.8617517999"/>
    <s v="Yes"/>
    <x v="2"/>
    <s v="Net Banking"/>
    <x v="1"/>
    <s v="OK"/>
    <s v="Consumer"/>
  </r>
  <r>
    <x v="550"/>
    <s v="C468"/>
    <x v="187"/>
    <s v="Alvarado"/>
    <x v="2"/>
    <s v="Gujarat"/>
    <s v="Ahmedabad"/>
    <x v="1"/>
    <x v="12"/>
    <n v="27"/>
    <n v="849.13"/>
    <n v="12.33"/>
    <n v="0.12330000000000001"/>
    <n v="28.268386830000001"/>
    <n v="22898.241613169997"/>
    <s v="No"/>
    <x v="7"/>
    <s v="Cash"/>
    <x v="1"/>
    <s v="OK"/>
    <s v="Consumer"/>
  </r>
  <r>
    <x v="551"/>
    <s v="C346"/>
    <x v="187"/>
    <s v="Williams"/>
    <x v="2"/>
    <s v="Rajasthan"/>
    <s v="Jaipur"/>
    <x v="5"/>
    <x v="20"/>
    <n v="46"/>
    <n v="48390.58"/>
    <n v="17.059999999999999"/>
    <n v="0.17059999999999997"/>
    <n v="3797.4991560799995"/>
    <n v="2222169.18084392"/>
    <s v="Yes"/>
    <x v="7"/>
    <s v="Cash"/>
    <x v="1"/>
    <s v="OK"/>
    <s v="Home Office"/>
  </r>
  <r>
    <x v="552"/>
    <s v="C322"/>
    <x v="161"/>
    <s v="Black"/>
    <x v="0"/>
    <s v="Bihar"/>
    <s v="Patna"/>
    <x v="4"/>
    <x v="5"/>
    <n v="15"/>
    <n v="17050.77"/>
    <n v="7.98"/>
    <n v="7.980000000000001E-2"/>
    <n v="204.09771690000005"/>
    <n v="255557.45228310002"/>
    <s v="Yes"/>
    <x v="4"/>
    <s v="Cash"/>
    <x v="1"/>
    <s v="OK"/>
    <s v="Home Office"/>
  </r>
  <r>
    <x v="553"/>
    <s v="C225"/>
    <x v="50"/>
    <s v="Freeman"/>
    <x v="3"/>
    <s v="Andhra Pradesh"/>
    <s v="Visakhapatnam"/>
    <x v="2"/>
    <x v="27"/>
    <n v="28"/>
    <n v="46733.69"/>
    <n v="17.78"/>
    <n v="0.17780000000000001"/>
    <n v="2326.5900229600002"/>
    <n v="1306216.7299770401"/>
    <s v="Yes"/>
    <x v="0"/>
    <s v="Cash"/>
    <x v="1"/>
    <s v="OK"/>
    <s v="Home Office"/>
  </r>
  <r>
    <x v="554"/>
    <s v="C450"/>
    <x v="44"/>
    <s v="Rodriguez"/>
    <x v="2"/>
    <s v="Maharashtra"/>
    <s v="Pune"/>
    <x v="1"/>
    <x v="7"/>
    <n v="28"/>
    <n v="22102.28"/>
    <n v="17.260000000000002"/>
    <n v="0.1726"/>
    <n v="1068.15898784"/>
    <n v="617795.68101215991"/>
    <s v="Yes"/>
    <x v="1"/>
    <s v="UPI"/>
    <x v="1"/>
    <s v="OK"/>
    <s v="Home Office"/>
  </r>
  <r>
    <x v="555"/>
    <s v="C462"/>
    <x v="263"/>
    <s v="Jones"/>
    <x v="3"/>
    <s v="Karnataka"/>
    <s v="Bangalore"/>
    <x v="4"/>
    <x v="13"/>
    <n v="29"/>
    <n v="13290.29"/>
    <n v="5.29"/>
    <n v="5.2900000000000003E-2"/>
    <n v="203.88633889000005"/>
    <n v="385214.52366111003"/>
    <s v="Yes"/>
    <x v="6"/>
    <s v="Credit Card"/>
    <x v="1"/>
    <s v="OK"/>
    <s v="Consumer"/>
  </r>
  <r>
    <x v="556"/>
    <s v="C270"/>
    <x v="187"/>
    <s v="Moore"/>
    <x v="0"/>
    <s v="Jharkhand"/>
    <s v="Ranchi"/>
    <x v="3"/>
    <x v="21"/>
    <n v="21"/>
    <n v="37982.81"/>
    <n v="2.98"/>
    <n v="2.98E-2"/>
    <n v="237.69642498000002"/>
    <n v="797401.31357502006"/>
    <s v="Yes"/>
    <x v="7"/>
    <s v="Credit Card"/>
    <x v="0"/>
    <s v="Follow-Up"/>
    <s v="Corporate"/>
  </r>
  <r>
    <x v="557"/>
    <s v="C247"/>
    <x v="50"/>
    <s v="Delgado"/>
    <x v="1"/>
    <s v="Uttar Pradesh"/>
    <s v="Lucknow"/>
    <x v="1"/>
    <x v="12"/>
    <n v="26"/>
    <n v="45602.07"/>
    <n v="18.91"/>
    <n v="0.18909999999999999"/>
    <n v="2242.07137362"/>
    <n v="1183411.74862638"/>
    <s v="Yes"/>
    <x v="11"/>
    <s v="Debit Card"/>
    <x v="1"/>
    <s v="OK"/>
    <s v="Corporate"/>
  </r>
  <r>
    <x v="558"/>
    <s v="C345"/>
    <x v="233"/>
    <s v="Johnson"/>
    <x v="0"/>
    <s v="Bihar"/>
    <s v="Bhagalpur"/>
    <x v="3"/>
    <x v="15"/>
    <n v="48"/>
    <n v="6450.8"/>
    <n v="8.98"/>
    <n v="8.9800000000000005E-2"/>
    <n v="278.05528320000008"/>
    <n v="309360.34471680003"/>
    <s v="Yes"/>
    <x v="5"/>
    <s v="Debit Card"/>
    <x v="1"/>
    <s v="OK"/>
    <s v="Corporate"/>
  </r>
  <r>
    <x v="559"/>
    <s v="C135"/>
    <x v="264"/>
    <s v="Patterson"/>
    <x v="0"/>
    <s v="West Bengal"/>
    <s v="Siliguri"/>
    <x v="2"/>
    <x v="28"/>
    <n v="8"/>
    <n v="35803.74"/>
    <n v="5.13"/>
    <n v="5.1299999999999998E-2"/>
    <n v="146.93854895999999"/>
    <n v="286282.98145103996"/>
    <s v="Yes"/>
    <x v="7"/>
    <s v="UPI"/>
    <x v="1"/>
    <s v="OK"/>
    <s v="Consumer"/>
  </r>
  <r>
    <x v="560"/>
    <s v="C012"/>
    <x v="93"/>
    <s v="Parker"/>
    <x v="2"/>
    <s v="Gujarat"/>
    <s v="Surat"/>
    <x v="1"/>
    <x v="11"/>
    <n v="21"/>
    <n v="28825.69"/>
    <n v="5.13"/>
    <n v="5.1299999999999998E-2"/>
    <n v="310.53915837"/>
    <n v="605028.95084162999"/>
    <s v="Yes"/>
    <x v="0"/>
    <s v="Cash"/>
    <x v="1"/>
    <s v="OK"/>
    <s v="Consumer"/>
  </r>
  <r>
    <x v="561"/>
    <s v="C015"/>
    <x v="3"/>
    <s v="Harrell"/>
    <x v="0"/>
    <s v="Odisha"/>
    <s v="Rourkela"/>
    <x v="4"/>
    <x v="13"/>
    <n v="45"/>
    <n v="45575.63"/>
    <n v="5.9"/>
    <n v="5.9000000000000004E-2"/>
    <n v="1210.0329764999999"/>
    <n v="2049693.3170234999"/>
    <s v="Yes"/>
    <x v="7"/>
    <s v="Debit Card"/>
    <x v="1"/>
    <s v="OK"/>
    <s v="Home Office"/>
  </r>
  <r>
    <x v="562"/>
    <s v="C223"/>
    <x v="96"/>
    <s v="Sanchez"/>
    <x v="2"/>
    <s v="Gujarat"/>
    <s v="Vadodara"/>
    <x v="0"/>
    <x v="8"/>
    <n v="3"/>
    <n v="31527.11"/>
    <n v="14.38"/>
    <n v="0.14380000000000001"/>
    <n v="136.00795254000002"/>
    <n v="94445.322047459995"/>
    <s v="Yes"/>
    <x v="8"/>
    <s v="Credit Card"/>
    <x v="1"/>
    <s v="OK"/>
    <s v="Home Office"/>
  </r>
  <r>
    <x v="563"/>
    <s v="C212"/>
    <x v="260"/>
    <s v="Gomez"/>
    <x v="2"/>
    <s v="Gujarat"/>
    <s v="Ahmedabad"/>
    <x v="3"/>
    <x v="9"/>
    <n v="42"/>
    <n v="29250.52"/>
    <n v="18.2"/>
    <n v="0.182"/>
    <n v="2235.9097488000002"/>
    <n v="1226285.9302512"/>
    <s v="Yes"/>
    <x v="1"/>
    <s v="UPI"/>
    <x v="1"/>
    <s v="OK"/>
    <s v="Home Office"/>
  </r>
  <r>
    <x v="564"/>
    <s v="C451"/>
    <x v="168"/>
    <s v="Cuevas"/>
    <x v="1"/>
    <s v="Haryana"/>
    <s v="Faridabad"/>
    <x v="5"/>
    <x v="25"/>
    <n v="9"/>
    <n v="2917.85"/>
    <n v="0.22"/>
    <n v="2.2000000000000001E-3"/>
    <n v="0.57773429999999992"/>
    <n v="26260.072265699997"/>
    <s v="No"/>
    <x v="4"/>
    <s v="Cash"/>
    <x v="1"/>
    <s v="OK"/>
    <s v="Consumer"/>
  </r>
  <r>
    <x v="565"/>
    <s v="C008"/>
    <x v="22"/>
    <s v="Martin"/>
    <x v="2"/>
    <s v="Goa"/>
    <s v="Margao"/>
    <x v="2"/>
    <x v="2"/>
    <n v="38"/>
    <n v="35012.68"/>
    <n v="19.579999999999998"/>
    <n v="0.19579999999999997"/>
    <n v="2605.0834427199998"/>
    <n v="1327876.7565572802"/>
    <s v="Yes"/>
    <x v="8"/>
    <s v="Cash"/>
    <x v="1"/>
    <s v="OK"/>
    <s v="Consumer"/>
  </r>
  <r>
    <x v="566"/>
    <s v="C227"/>
    <x v="265"/>
    <s v="Nelson"/>
    <x v="3"/>
    <s v="Andhra Pradesh"/>
    <s v="Visakhapatnam"/>
    <x v="2"/>
    <x v="27"/>
    <n v="14"/>
    <n v="29583.31"/>
    <n v="14.39"/>
    <n v="0.1439"/>
    <n v="595.98536325999999"/>
    <n v="413570.35463674"/>
    <s v="Yes"/>
    <x v="1"/>
    <s v="UPI"/>
    <x v="1"/>
    <s v="OK"/>
    <s v="Home Office"/>
  </r>
  <r>
    <x v="567"/>
    <s v="C358"/>
    <x v="42"/>
    <s v="Perry"/>
    <x v="3"/>
    <s v="Kerala"/>
    <s v="Trivandrum"/>
    <x v="5"/>
    <x v="20"/>
    <n v="13"/>
    <n v="42846.2"/>
    <n v="9.65"/>
    <n v="9.6500000000000002E-2"/>
    <n v="537.50557900000001"/>
    <n v="556463.09442099999"/>
    <s v="Yes"/>
    <x v="2"/>
    <s v="Debit Card"/>
    <x v="1"/>
    <s v="OK"/>
    <s v="Consumer"/>
  </r>
  <r>
    <x v="568"/>
    <s v="C400"/>
    <x v="117"/>
    <s v="Phelps"/>
    <x v="0"/>
    <s v="West Bengal"/>
    <s v="Siliguri"/>
    <x v="1"/>
    <x v="7"/>
    <n v="6"/>
    <n v="43471.64"/>
    <n v="17.850000000000001"/>
    <n v="0.17850000000000002"/>
    <n v="465.58126440000007"/>
    <n v="260364.25873559999"/>
    <s v="Yes"/>
    <x v="1"/>
    <s v="Credit Card"/>
    <x v="1"/>
    <s v="OK"/>
    <s v="Consumer"/>
  </r>
  <r>
    <x v="569"/>
    <s v="C189"/>
    <x v="266"/>
    <s v="Edwards"/>
    <x v="1"/>
    <s v="Uttar Pradesh"/>
    <s v="Kanpur"/>
    <x v="0"/>
    <x v="19"/>
    <n v="28"/>
    <n v="3713.12"/>
    <n v="4.6399999999999997"/>
    <n v="4.6399999999999997E-2"/>
    <n v="48.24085504"/>
    <n v="103919.11914496"/>
    <s v="Yes"/>
    <x v="2"/>
    <s v="Cash"/>
    <x v="0"/>
    <s v="Follow-Up"/>
    <s v="Consumer"/>
  </r>
  <r>
    <x v="570"/>
    <s v="C261"/>
    <x v="20"/>
    <s v="Sawyer"/>
    <x v="3"/>
    <s v="Andhra Pradesh"/>
    <s v="Visakhapatnam"/>
    <x v="4"/>
    <x v="16"/>
    <n v="15"/>
    <n v="42241.55"/>
    <n v="5.13"/>
    <n v="5.1299999999999998E-2"/>
    <n v="325.04872724999996"/>
    <n v="633298.20127275004"/>
    <s v="Yes"/>
    <x v="10"/>
    <s v="Net Banking"/>
    <x v="1"/>
    <s v="OK"/>
    <s v="Corporate"/>
  </r>
  <r>
    <x v="571"/>
    <s v="C345"/>
    <x v="45"/>
    <s v="Hall"/>
    <x v="2"/>
    <s v="Maharashtra"/>
    <s v="Nagpur"/>
    <x v="1"/>
    <x v="4"/>
    <n v="47"/>
    <n v="34126.51"/>
    <n v="6.36"/>
    <n v="6.3600000000000004E-2"/>
    <n v="1020.1096369200002"/>
    <n v="1602925.8603630802"/>
    <s v="Yes"/>
    <x v="1"/>
    <s v="Debit Card"/>
    <x v="1"/>
    <s v="OK"/>
    <s v="Consumer"/>
  </r>
  <r>
    <x v="572"/>
    <s v="C102"/>
    <x v="192"/>
    <s v="Hernandez"/>
    <x v="3"/>
    <s v="Andhra Pradesh"/>
    <s v="Vijayawada"/>
    <x v="4"/>
    <x v="13"/>
    <n v="23"/>
    <n v="19635.34"/>
    <n v="12.19"/>
    <n v="0.12189999999999999"/>
    <n v="550.51602758000001"/>
    <n v="451062.30397241999"/>
    <s v="Yes"/>
    <x v="11"/>
    <s v="Net Banking"/>
    <x v="1"/>
    <s v="OK"/>
    <s v="Home Office"/>
  </r>
  <r>
    <x v="573"/>
    <s v="C216"/>
    <x v="38"/>
    <s v="Taylor"/>
    <x v="1"/>
    <s v="Punjab"/>
    <s v="Ludhiana"/>
    <x v="1"/>
    <x v="7"/>
    <n v="50"/>
    <n v="15497.92"/>
    <n v="15.18"/>
    <n v="0.15179999999999999"/>
    <n v="1176.292128"/>
    <n v="773719.70787200006"/>
    <s v="Yes"/>
    <x v="8"/>
    <s v="UPI"/>
    <x v="1"/>
    <s v="OK"/>
    <s v="Home Office"/>
  </r>
  <r>
    <x v="574"/>
    <s v="C497"/>
    <x v="129"/>
    <s v="Mclaughlin"/>
    <x v="0"/>
    <s v="Bihar"/>
    <s v="Gaya"/>
    <x v="5"/>
    <x v="20"/>
    <n v="18"/>
    <n v="28012.3"/>
    <n v="1.84"/>
    <n v="1.84E-2"/>
    <n v="92.77673759999999"/>
    <n v="504128.62326239998"/>
    <s v="Yes"/>
    <x v="9"/>
    <s v="Net Banking"/>
    <x v="1"/>
    <s v="OK"/>
    <s v="Home Office"/>
  </r>
  <r>
    <x v="575"/>
    <s v="C245"/>
    <x v="147"/>
    <s v="Parsons"/>
    <x v="1"/>
    <s v="Uttar Pradesh"/>
    <s v="Kanpur"/>
    <x v="2"/>
    <x v="2"/>
    <n v="42"/>
    <n v="23817.68"/>
    <n v="0.24"/>
    <n v="2.3999999999999998E-3"/>
    <n v="24.008221439999996"/>
    <n v="1000318.55177856"/>
    <s v="Yes"/>
    <x v="5"/>
    <s v="Cash"/>
    <x v="1"/>
    <s v="OK"/>
    <s v="Home Office"/>
  </r>
  <r>
    <x v="576"/>
    <s v="C374"/>
    <x v="267"/>
    <s v="Peterson"/>
    <x v="2"/>
    <s v="Gujarat"/>
    <s v="Ahmedabad"/>
    <x v="3"/>
    <x v="15"/>
    <n v="29"/>
    <n v="12317.92"/>
    <n v="12.89"/>
    <n v="0.12890000000000001"/>
    <n v="460.45616752000001"/>
    <n v="356759.22383247997"/>
    <s v="Yes"/>
    <x v="3"/>
    <s v="Debit Card"/>
    <x v="1"/>
    <s v="OK"/>
    <s v="Home Office"/>
  </r>
  <r>
    <x v="577"/>
    <s v="C480"/>
    <x v="28"/>
    <s v="Sheila Parker"/>
    <x v="1"/>
    <s v="Haryana"/>
    <s v="Gurgaon"/>
    <x v="3"/>
    <x v="9"/>
    <n v="3"/>
    <n v="47645.37"/>
    <n v="14.17"/>
    <n v="0.14169999999999999"/>
    <n v="202.54046786999999"/>
    <n v="142733.56953213"/>
    <s v="Yes"/>
    <x v="1"/>
    <s v="Debit Card"/>
    <x v="1"/>
    <s v="OK"/>
    <s v="Home Office"/>
  </r>
  <r>
    <x v="578"/>
    <s v="C232"/>
    <x v="68"/>
    <s v="Moore"/>
    <x v="2"/>
    <s v="Maharashtra"/>
    <s v="Nagpur"/>
    <x v="5"/>
    <x v="20"/>
    <n v="25"/>
    <n v="41571.03"/>
    <n v="2.66"/>
    <n v="2.6600000000000002E-2"/>
    <n v="276.44734950000003"/>
    <n v="1038999.3026505"/>
    <s v="Yes"/>
    <x v="11"/>
    <s v="Cash"/>
    <x v="1"/>
    <s v="OK"/>
    <s v="Corporate"/>
  </r>
  <r>
    <x v="579"/>
    <s v="C170"/>
    <x v="154"/>
    <s v="Fernandez"/>
    <x v="0"/>
    <s v="Odisha"/>
    <s v="Cuttack"/>
    <x v="0"/>
    <x v="18"/>
    <n v="25"/>
    <n v="46798.32"/>
    <n v="0.94"/>
    <n v="9.3999999999999986E-3"/>
    <n v="109.97605199999998"/>
    <n v="1169848.023948"/>
    <s v="Yes"/>
    <x v="3"/>
    <s v="Net Banking"/>
    <x v="1"/>
    <s v="OK"/>
    <s v="Consumer"/>
  </r>
  <r>
    <x v="580"/>
    <s v="C406"/>
    <x v="52"/>
    <s v="Brown"/>
    <x v="2"/>
    <s v="Maharashtra"/>
    <s v="Pune"/>
    <x v="1"/>
    <x v="4"/>
    <n v="4"/>
    <n v="34555.79"/>
    <n v="19.79"/>
    <n v="0.19789999999999999"/>
    <n v="273.54363364"/>
    <n v="137949.61636636002"/>
    <s v="Yes"/>
    <x v="11"/>
    <s v="UPI"/>
    <x v="1"/>
    <s v="OK"/>
    <s v="Corporate"/>
  </r>
  <r>
    <x v="581"/>
    <s v="C384"/>
    <x v="157"/>
    <s v="Curtis"/>
    <x v="1"/>
    <s v="Haryana"/>
    <s v="Gurgaon"/>
    <x v="3"/>
    <x v="17"/>
    <n v="13"/>
    <n v="30472.9"/>
    <n v="18.91"/>
    <n v="0.18909999999999999"/>
    <n v="749.11530069999992"/>
    <n v="395398.5846993"/>
    <s v="Yes"/>
    <x v="0"/>
    <s v="Net Banking"/>
    <x v="1"/>
    <s v="OK"/>
    <s v="Corporate"/>
  </r>
  <r>
    <x v="582"/>
    <s v="C373"/>
    <x v="3"/>
    <s v="Sanders"/>
    <x v="2"/>
    <s v="Rajasthan"/>
    <s v="Jodhpur"/>
    <x v="1"/>
    <x v="1"/>
    <n v="35"/>
    <n v="30221.7"/>
    <n v="18.8"/>
    <n v="0.188"/>
    <n v="1988.5878599999999"/>
    <n v="1055770.9121399999"/>
    <s v="Yes"/>
    <x v="0"/>
    <s v="Credit Card"/>
    <x v="1"/>
    <s v="OK"/>
    <s v="Consumer"/>
  </r>
  <r>
    <x v="583"/>
    <s v="C087"/>
    <x v="76"/>
    <s v="Harrison"/>
    <x v="1"/>
    <s v="Punjab"/>
    <s v="Patiala"/>
    <x v="3"/>
    <x v="17"/>
    <n v="23"/>
    <n v="47837.24"/>
    <n v="15.85"/>
    <n v="0.1585"/>
    <n v="1743.9065842"/>
    <n v="1098512.6134158"/>
    <s v="Yes"/>
    <x v="6"/>
    <s v="UPI"/>
    <x v="1"/>
    <s v="OK"/>
    <s v="Home Office"/>
  </r>
  <r>
    <x v="584"/>
    <s v="C412"/>
    <x v="41"/>
    <s v="Blankenship"/>
    <x v="1"/>
    <s v="Delhi"/>
    <s v="New Delhi"/>
    <x v="4"/>
    <x v="16"/>
    <n v="49"/>
    <n v="15918.51"/>
    <n v="2.06"/>
    <n v="2.06E-2"/>
    <n v="160.68143993999999"/>
    <n v="779846.30856005999"/>
    <s v="Yes"/>
    <x v="2"/>
    <s v="Cash"/>
    <x v="1"/>
    <s v="OK"/>
    <s v="Home Office"/>
  </r>
  <r>
    <x v="585"/>
    <s v="C481"/>
    <x v="268"/>
    <s v="Young"/>
    <x v="0"/>
    <s v="Bihar"/>
    <s v="Patna"/>
    <x v="0"/>
    <x v="18"/>
    <n v="40"/>
    <n v="47145.599999999999"/>
    <n v="11.55"/>
    <n v="0.11550000000000001"/>
    <n v="2178.1267200000002"/>
    <n v="1883645.8732799999"/>
    <s v="Yes"/>
    <x v="0"/>
    <s v="Net Banking"/>
    <x v="1"/>
    <s v="OK"/>
    <s v="Consumer"/>
  </r>
  <r>
    <x v="586"/>
    <s v="C236"/>
    <x v="77"/>
    <s v="Robertson"/>
    <x v="1"/>
    <s v="Uttar Pradesh"/>
    <s v="Lucknow"/>
    <x v="4"/>
    <x v="22"/>
    <n v="40"/>
    <n v="663.29"/>
    <n v="16.71"/>
    <n v="0.1671"/>
    <n v="44.334303599999991"/>
    <n v="26487.265696399998"/>
    <s v="No"/>
    <x v="5"/>
    <s v="Net Banking"/>
    <x v="1"/>
    <s v="OK"/>
    <s v="Home Office"/>
  </r>
  <r>
    <x v="587"/>
    <s v="C368"/>
    <x v="190"/>
    <s v="Stokes"/>
    <x v="2"/>
    <s v="Goa"/>
    <s v="Panaji"/>
    <x v="0"/>
    <x v="19"/>
    <n v="36"/>
    <n v="46953.69"/>
    <n v="16.53"/>
    <n v="0.1653"/>
    <n v="2794.1201845199998"/>
    <n v="1687538.7198154801"/>
    <s v="Yes"/>
    <x v="6"/>
    <s v="Debit Card"/>
    <x v="1"/>
    <s v="OK"/>
    <s v="Home Office"/>
  </r>
  <r>
    <x v="588"/>
    <s v="C439"/>
    <x v="207"/>
    <s v="Garza"/>
    <x v="0"/>
    <s v="Bihar"/>
    <s v="Gaya"/>
    <x v="4"/>
    <x v="26"/>
    <n v="32"/>
    <n v="26827.22"/>
    <n v="15.54"/>
    <n v="0.15539999999999998"/>
    <n v="1334.0639961599998"/>
    <n v="857136.97600383998"/>
    <s v="Yes"/>
    <x v="2"/>
    <s v="UPI"/>
    <x v="0"/>
    <s v="Follow-Up"/>
    <s v="Corporate"/>
  </r>
  <r>
    <x v="589"/>
    <s v="C331"/>
    <x v="67"/>
    <s v="Johnson"/>
    <x v="1"/>
    <s v="Punjab"/>
    <s v="Patiala"/>
    <x v="3"/>
    <x v="3"/>
    <n v="47"/>
    <n v="45865.18"/>
    <n v="18.84"/>
    <n v="0.18840000000000001"/>
    <n v="4061.2699586399999"/>
    <n v="2151602.19004136"/>
    <s v="Yes"/>
    <x v="1"/>
    <s v="Debit Card"/>
    <x v="1"/>
    <s v="OK"/>
    <s v="Consumer"/>
  </r>
  <r>
    <x v="590"/>
    <s v="C142"/>
    <x v="132"/>
    <s v="Edwards"/>
    <x v="2"/>
    <s v="Goa"/>
    <s v="Margao"/>
    <x v="5"/>
    <x v="20"/>
    <n v="40"/>
    <n v="4859.22"/>
    <n v="3.21"/>
    <n v="3.2099999999999997E-2"/>
    <n v="62.392384800000002"/>
    <n v="194306.40761520001"/>
    <s v="Yes"/>
    <x v="0"/>
    <s v="UPI"/>
    <x v="1"/>
    <s v="OK"/>
    <s v="Corporate"/>
  </r>
  <r>
    <x v="591"/>
    <s v="C281"/>
    <x v="269"/>
    <s v="Ochoa"/>
    <x v="3"/>
    <s v="Tamil Nadu"/>
    <s v="Coimbatore"/>
    <x v="5"/>
    <x v="25"/>
    <n v="20"/>
    <n v="11822.61"/>
    <n v="2.41"/>
    <n v="2.41E-2"/>
    <n v="56.984980200000003"/>
    <n v="236395.2150198"/>
    <s v="Yes"/>
    <x v="1"/>
    <s v="Cash"/>
    <x v="1"/>
    <s v="OK"/>
    <s v="Consumer"/>
  </r>
  <r>
    <x v="592"/>
    <s v="C150"/>
    <x v="187"/>
    <s v="Lee"/>
    <x v="1"/>
    <s v="Haryana"/>
    <s v="Faridabad"/>
    <x v="4"/>
    <x v="26"/>
    <n v="1"/>
    <n v="9366.77"/>
    <n v="1.1100000000000001"/>
    <n v="1.11E-2"/>
    <n v="1.0397114700000001"/>
    <n v="9365.7302885299996"/>
    <s v="No"/>
    <x v="5"/>
    <s v="Debit Card"/>
    <x v="1"/>
    <s v="OK"/>
    <s v="Home Office"/>
  </r>
  <r>
    <x v="593"/>
    <s v="C152"/>
    <x v="249"/>
    <s v="Klein"/>
    <x v="3"/>
    <s v="Karnataka"/>
    <s v="Mysore"/>
    <x v="4"/>
    <x v="26"/>
    <n v="15"/>
    <n v="17202.36"/>
    <n v="10.09"/>
    <n v="0.1009"/>
    <n v="260.35771860000006"/>
    <n v="257775.04228140003"/>
    <s v="Yes"/>
    <x v="11"/>
    <s v="Debit Card"/>
    <x v="1"/>
    <s v="OK"/>
    <s v="Corporate"/>
  </r>
  <r>
    <x v="594"/>
    <s v="C395"/>
    <x v="38"/>
    <s v="Miles"/>
    <x v="3"/>
    <s v="Andhra Pradesh"/>
    <s v="Guntur"/>
    <x v="3"/>
    <x v="3"/>
    <n v="7"/>
    <n v="37639.980000000003"/>
    <n v="19.89"/>
    <n v="0.19889999999999999"/>
    <n v="524.06144154000003"/>
    <n v="262955.79855846002"/>
    <s v="Yes"/>
    <x v="10"/>
    <s v="Credit Card"/>
    <x v="1"/>
    <s v="OK"/>
    <s v="Consumer"/>
  </r>
  <r>
    <x v="595"/>
    <s v="C160"/>
    <x v="217"/>
    <s v="Booker"/>
    <x v="1"/>
    <s v="Haryana"/>
    <s v="Gurgaon"/>
    <x v="3"/>
    <x v="17"/>
    <n v="15"/>
    <n v="29643.61"/>
    <n v="4.6900000000000004"/>
    <n v="4.6900000000000004E-2"/>
    <n v="208.54279635000003"/>
    <n v="444445.60720365"/>
    <s v="Yes"/>
    <x v="1"/>
    <s v="Debit Card"/>
    <x v="1"/>
    <s v="OK"/>
    <s v="Consumer"/>
  </r>
  <r>
    <x v="596"/>
    <s v="C066"/>
    <x v="12"/>
    <s v="Clark"/>
    <x v="0"/>
    <s v="West Bengal"/>
    <s v="Siliguri"/>
    <x v="1"/>
    <x v="7"/>
    <n v="48"/>
    <n v="10249.290000000001"/>
    <n v="4.93"/>
    <n v="4.9299999999999997E-2"/>
    <n v="242.53919856000002"/>
    <n v="491723.38080144004"/>
    <s v="Yes"/>
    <x v="1"/>
    <s v="Debit Card"/>
    <x v="1"/>
    <s v="OK"/>
    <s v="Consumer"/>
  </r>
  <r>
    <x v="597"/>
    <s v="C348"/>
    <x v="270"/>
    <s v="Schaefer"/>
    <x v="2"/>
    <s v="Rajasthan"/>
    <s v="Jodhpur"/>
    <x v="1"/>
    <x v="7"/>
    <n v="30"/>
    <n v="33605.58"/>
    <n v="8.4"/>
    <n v="8.4000000000000005E-2"/>
    <n v="846.86061600000005"/>
    <n v="1007320.539384"/>
    <s v="Yes"/>
    <x v="9"/>
    <s v="Debit Card"/>
    <x v="1"/>
    <s v="OK"/>
    <s v="Consumer"/>
  </r>
  <r>
    <x v="598"/>
    <s v="C343"/>
    <x v="55"/>
    <s v="Horton"/>
    <x v="1"/>
    <s v="Punjab"/>
    <s v="Patiala"/>
    <x v="1"/>
    <x v="12"/>
    <n v="21"/>
    <n v="31490.400000000001"/>
    <n v="6.09"/>
    <n v="6.0899999999999996E-2"/>
    <n v="402.73072560000003"/>
    <n v="660895.66927439999"/>
    <s v="Yes"/>
    <x v="0"/>
    <s v="Cash"/>
    <x v="1"/>
    <s v="OK"/>
    <s v="Corporate"/>
  </r>
  <r>
    <x v="599"/>
    <s v="C129"/>
    <x v="37"/>
    <s v="Benson"/>
    <x v="2"/>
    <s v="Gujarat"/>
    <s v="Vadodara"/>
    <x v="5"/>
    <x v="29"/>
    <n v="4"/>
    <n v="33545.71"/>
    <n v="3.63"/>
    <n v="3.6299999999999999E-2"/>
    <n v="48.70837092"/>
    <n v="134134.13162907999"/>
    <s v="Yes"/>
    <x v="10"/>
    <s v="UPI"/>
    <x v="1"/>
    <s v="OK"/>
    <s v="Consumer"/>
  </r>
  <r>
    <x v="600"/>
    <s v="C209"/>
    <x v="271"/>
    <s v="Johnson"/>
    <x v="2"/>
    <s v="Gujarat"/>
    <s v="Ahmedabad"/>
    <x v="4"/>
    <x v="5"/>
    <n v="17"/>
    <n v="37795.199999999997"/>
    <n v="14.82"/>
    <n v="0.1482"/>
    <n v="952.21226879999983"/>
    <n v="641566.1877311999"/>
    <s v="Yes"/>
    <x v="1"/>
    <s v="Debit Card"/>
    <x v="1"/>
    <s v="OK"/>
    <s v="Consumer"/>
  </r>
  <r>
    <x v="601"/>
    <s v="C324"/>
    <x v="206"/>
    <s v="Collins"/>
    <x v="2"/>
    <s v="Maharashtra"/>
    <s v="Pune"/>
    <x v="1"/>
    <x v="7"/>
    <n v="12"/>
    <n v="9193.15"/>
    <n v="11.99"/>
    <n v="0.11990000000000001"/>
    <n v="132.27104219999998"/>
    <n v="110185.52895779999"/>
    <s v="Yes"/>
    <x v="3"/>
    <s v="Net Banking"/>
    <x v="1"/>
    <s v="OK"/>
    <s v="Consumer"/>
  </r>
  <r>
    <x v="602"/>
    <s v="C245"/>
    <x v="272"/>
    <s v="Nelson"/>
    <x v="2"/>
    <s v="Maharashtra"/>
    <s v="Nagpur"/>
    <x v="3"/>
    <x v="17"/>
    <n v="16"/>
    <n v="29535.86"/>
    <n v="13.16"/>
    <n v="0.13159999999999999"/>
    <n v="621.90706815999999"/>
    <n v="471951.85293184"/>
    <s v="Yes"/>
    <x v="8"/>
    <s v="Cash"/>
    <x v="1"/>
    <s v="OK"/>
    <s v="Consumer"/>
  </r>
  <r>
    <x v="603"/>
    <s v="C440"/>
    <x v="96"/>
    <s v="Mcdowell"/>
    <x v="0"/>
    <s v="Odisha"/>
    <s v="Rourkela"/>
    <x v="1"/>
    <x v="12"/>
    <n v="18"/>
    <n v="47778.45"/>
    <n v="16.36"/>
    <n v="0.1636"/>
    <n v="1406.9797955999998"/>
    <n v="858605.12020439992"/>
    <s v="Yes"/>
    <x v="6"/>
    <s v="Credit Card"/>
    <x v="1"/>
    <s v="OK"/>
    <s v="Corporate"/>
  </r>
  <r>
    <x v="604"/>
    <s v="C417"/>
    <x v="92"/>
    <s v="Smith"/>
    <x v="0"/>
    <s v="Odisha"/>
    <s v="Bhubaneswar"/>
    <x v="1"/>
    <x v="4"/>
    <n v="32"/>
    <n v="22939.119999999999"/>
    <n v="19.010000000000002"/>
    <n v="0.19010000000000002"/>
    <n v="1395.4325478400001"/>
    <n v="732656.40745215991"/>
    <s v="Yes"/>
    <x v="5"/>
    <s v="Debit Card"/>
    <x v="1"/>
    <s v="OK"/>
    <s v="Corporate"/>
  </r>
  <r>
    <x v="605"/>
    <s v="C302"/>
    <x v="217"/>
    <s v="Harper"/>
    <x v="1"/>
    <s v="Punjab"/>
    <s v="Ludhiana"/>
    <x v="2"/>
    <x v="6"/>
    <n v="20"/>
    <n v="22517.94"/>
    <n v="18.309999999999999"/>
    <n v="0.18309999999999998"/>
    <n v="824.60696279999991"/>
    <n v="449534.19303719996"/>
    <s v="Yes"/>
    <x v="6"/>
    <s v="Cash"/>
    <x v="1"/>
    <s v="OK"/>
    <s v="Home Office"/>
  </r>
  <r>
    <x v="606"/>
    <s v="C197"/>
    <x v="204"/>
    <s v="Potter"/>
    <x v="0"/>
    <s v="Jharkhand"/>
    <s v="Jamshedpur"/>
    <x v="4"/>
    <x v="26"/>
    <n v="14"/>
    <n v="1163.6199999999999"/>
    <n v="12.52"/>
    <n v="0.12520000000000001"/>
    <n v="20.395931359999999"/>
    <n v="16270.284068639998"/>
    <s v="No"/>
    <x v="5"/>
    <s v="Net Banking"/>
    <x v="1"/>
    <s v="OK"/>
    <s v="Consumer"/>
  </r>
  <r>
    <x v="607"/>
    <s v="C430"/>
    <x v="67"/>
    <s v="Bradley"/>
    <x v="2"/>
    <s v="Goa"/>
    <s v="Panaji"/>
    <x v="4"/>
    <x v="22"/>
    <n v="43"/>
    <n v="46571.94"/>
    <n v="5.0199999999999996"/>
    <n v="5.0199999999999995E-2"/>
    <n v="1005.3018968399999"/>
    <n v="2001588.1181031601"/>
    <s v="Yes"/>
    <x v="2"/>
    <s v="UPI"/>
    <x v="1"/>
    <s v="OK"/>
    <s v="Corporate"/>
  </r>
  <r>
    <x v="608"/>
    <s v="C301"/>
    <x v="273"/>
    <s v="Lee"/>
    <x v="0"/>
    <s v="Jharkhand"/>
    <s v="Ranchi"/>
    <x v="2"/>
    <x v="14"/>
    <n v="24"/>
    <n v="20282.96"/>
    <n v="4.68"/>
    <n v="4.6799999999999994E-2"/>
    <n v="227.81820671999998"/>
    <n v="486563.22179327998"/>
    <s v="Yes"/>
    <x v="1"/>
    <s v="Cash"/>
    <x v="1"/>
    <s v="OK"/>
    <s v="Home Office"/>
  </r>
  <r>
    <x v="609"/>
    <s v="C124"/>
    <x v="42"/>
    <s v="Savage"/>
    <x v="1"/>
    <s v="Haryana"/>
    <s v="Faridabad"/>
    <x v="5"/>
    <x v="20"/>
    <n v="32"/>
    <n v="5491.86"/>
    <n v="16.82"/>
    <n v="0.16820000000000002"/>
    <n v="295.59387264000003"/>
    <n v="175443.92612736"/>
    <s v="Yes"/>
    <x v="8"/>
    <s v="Credit Card"/>
    <x v="1"/>
    <s v="OK"/>
    <s v="Home Office"/>
  </r>
  <r>
    <x v="610"/>
    <s v="C492"/>
    <x v="133"/>
    <s v="Randolph"/>
    <x v="3"/>
    <s v="Tamil Nadu"/>
    <s v="Madurai"/>
    <x v="5"/>
    <x v="20"/>
    <n v="20"/>
    <n v="857.61"/>
    <n v="2.15"/>
    <n v="2.1499999999999998E-2"/>
    <n v="3.6877229999999996"/>
    <n v="17148.512277000002"/>
    <s v="No"/>
    <x v="3"/>
    <s v="Debit Card"/>
    <x v="1"/>
    <s v="OK"/>
    <s v="Corporate"/>
  </r>
  <r>
    <x v="611"/>
    <s v="C123"/>
    <x v="274"/>
    <s v="Montoya"/>
    <x v="1"/>
    <s v="Punjab"/>
    <s v="Amritsar"/>
    <x v="4"/>
    <x v="16"/>
    <n v="21"/>
    <n v="31897.96"/>
    <n v="17.09"/>
    <n v="0.1709"/>
    <n v="1144.78588644"/>
    <n v="668712.37411356007"/>
    <s v="Yes"/>
    <x v="11"/>
    <s v="UPI"/>
    <x v="1"/>
    <s v="OK"/>
    <s v="Consumer"/>
  </r>
  <r>
    <x v="612"/>
    <s v="C285"/>
    <x v="173"/>
    <s v="Lawson"/>
    <x v="0"/>
    <s v="West Bengal"/>
    <s v="Durgapur"/>
    <x v="3"/>
    <x v="3"/>
    <n v="28"/>
    <n v="16964.18"/>
    <n v="18.61"/>
    <n v="0.18609999999999999"/>
    <n v="883.96949143999996"/>
    <n v="474113.07050856005"/>
    <s v="Yes"/>
    <x v="5"/>
    <s v="Net Banking"/>
    <x v="0"/>
    <s v="Follow-Up"/>
    <s v="Consumer"/>
  </r>
  <r>
    <x v="613"/>
    <s v="C079"/>
    <x v="129"/>
    <s v="Carlson"/>
    <x v="1"/>
    <s v="Punjab"/>
    <s v="Ludhiana"/>
    <x v="1"/>
    <x v="1"/>
    <n v="20"/>
    <n v="36602.239999999998"/>
    <n v="14.02"/>
    <n v="0.14019999999999999"/>
    <n v="1026.3268095999999"/>
    <n v="731018.47319039993"/>
    <s v="Yes"/>
    <x v="4"/>
    <s v="Cash"/>
    <x v="1"/>
    <s v="OK"/>
    <s v="Corporate"/>
  </r>
  <r>
    <x v="614"/>
    <s v="C044"/>
    <x v="275"/>
    <s v="Park"/>
    <x v="2"/>
    <s v="Gujarat"/>
    <s v="Vadodara"/>
    <x v="1"/>
    <x v="12"/>
    <n v="37"/>
    <n v="37450.379999999997"/>
    <n v="2.5099999999999998"/>
    <n v="2.5099999999999997E-2"/>
    <n v="347.80167905999997"/>
    <n v="1385316.2583209397"/>
    <s v="Yes"/>
    <x v="4"/>
    <s v="Debit Card"/>
    <x v="1"/>
    <s v="OK"/>
    <s v="Home Office"/>
  </r>
  <r>
    <x v="615"/>
    <s v="C249"/>
    <x v="37"/>
    <s v="Glover"/>
    <x v="3"/>
    <s v="Tamil Nadu"/>
    <s v="Coimbatore"/>
    <x v="1"/>
    <x v="4"/>
    <n v="34"/>
    <n v="16205.13"/>
    <n v="15.2"/>
    <n v="0.152"/>
    <n v="837.48111839999979"/>
    <n v="550136.93888159993"/>
    <s v="Yes"/>
    <x v="3"/>
    <s v="Debit Card"/>
    <x v="1"/>
    <s v="OK"/>
    <s v="Corporate"/>
  </r>
  <r>
    <x v="616"/>
    <s v="C050"/>
    <x v="276"/>
    <s v="Lewis"/>
    <x v="2"/>
    <s v="Gujarat"/>
    <s v="Ahmedabad"/>
    <x v="2"/>
    <x v="27"/>
    <n v="44"/>
    <n v="19335.169999999998"/>
    <n v="11.14"/>
    <n v="0.1114"/>
    <n v="947.73269271999993"/>
    <n v="849799.74730727996"/>
    <s v="Yes"/>
    <x v="8"/>
    <s v="Cash"/>
    <x v="1"/>
    <s v="OK"/>
    <s v="Corporate"/>
  </r>
  <r>
    <x v="617"/>
    <s v="C417"/>
    <x v="175"/>
    <s v="Orozco"/>
    <x v="1"/>
    <s v="Punjab"/>
    <s v="Ludhiana"/>
    <x v="2"/>
    <x v="28"/>
    <n v="14"/>
    <n v="40961.06"/>
    <n v="15.46"/>
    <n v="0.15460000000000002"/>
    <n v="886.56118264000008"/>
    <n v="572568.27881735994"/>
    <s v="Yes"/>
    <x v="7"/>
    <s v="Cash"/>
    <x v="1"/>
    <s v="OK"/>
    <s v="Home Office"/>
  </r>
  <r>
    <x v="618"/>
    <s v="C425"/>
    <x v="154"/>
    <s v="Stafford"/>
    <x v="0"/>
    <s v="Jharkhand"/>
    <s v="Dhanbad"/>
    <x v="2"/>
    <x v="2"/>
    <n v="9"/>
    <n v="12346.67"/>
    <n v="19.41"/>
    <n v="0.19409999999999999"/>
    <n v="215.68397822999998"/>
    <n v="110904.34602177"/>
    <s v="Yes"/>
    <x v="3"/>
    <s v="Net Banking"/>
    <x v="2"/>
    <s v="OK"/>
    <s v="Corporate"/>
  </r>
  <r>
    <x v="619"/>
    <s v="C133"/>
    <x v="147"/>
    <s v="Kelley"/>
    <x v="2"/>
    <s v="Maharashtra"/>
    <s v="Mumbai"/>
    <x v="0"/>
    <x v="19"/>
    <n v="2"/>
    <n v="37694.080000000002"/>
    <n v="15.34"/>
    <n v="0.15340000000000001"/>
    <n v="115.64543744000001"/>
    <n v="75272.514562559998"/>
    <s v="Yes"/>
    <x v="9"/>
    <s v="Credit Card"/>
    <x v="0"/>
    <s v="Follow-Up"/>
    <s v="Consumer"/>
  </r>
  <r>
    <x v="620"/>
    <s v="C149"/>
    <x v="103"/>
    <s v="Rios"/>
    <x v="0"/>
    <s v="Odisha"/>
    <s v="Cuttack"/>
    <x v="2"/>
    <x v="6"/>
    <n v="17"/>
    <n v="9170.4500000000007"/>
    <n v="17.77"/>
    <n v="0.1777"/>
    <n v="277.03012405000004"/>
    <n v="155620.61987595001"/>
    <s v="Yes"/>
    <x v="2"/>
    <s v="Debit Card"/>
    <x v="1"/>
    <s v="OK"/>
    <s v="Corporate"/>
  </r>
  <r>
    <x v="621"/>
    <s v="C489"/>
    <x v="277"/>
    <s v="Harris"/>
    <x v="3"/>
    <s v="Andhra Pradesh"/>
    <s v="Guntur"/>
    <x v="5"/>
    <x v="24"/>
    <n v="8"/>
    <n v="29159.02"/>
    <n v="14.83"/>
    <n v="0.14829999999999999"/>
    <n v="345.94261327999999"/>
    <n v="232926.21738672"/>
    <s v="Yes"/>
    <x v="0"/>
    <s v="Credit Card"/>
    <x v="1"/>
    <s v="OK"/>
    <s v="Corporate"/>
  </r>
  <r>
    <x v="622"/>
    <s v="C131"/>
    <x v="29"/>
    <s v="Walsh"/>
    <x v="0"/>
    <s v="Odisha"/>
    <s v="Rourkela"/>
    <x v="5"/>
    <x v="29"/>
    <n v="46"/>
    <n v="26587.23"/>
    <n v="16.47"/>
    <n v="0.16469999999999999"/>
    <n v="2014.3017192599998"/>
    <n v="1220998.2782807401"/>
    <s v="Yes"/>
    <x v="4"/>
    <s v="Cash"/>
    <x v="2"/>
    <s v="OK"/>
    <s v="Home Office"/>
  </r>
  <r>
    <x v="623"/>
    <s v="C084"/>
    <x v="62"/>
    <s v="Flores"/>
    <x v="1"/>
    <s v="Delhi"/>
    <s v="New Delhi"/>
    <x v="4"/>
    <x v="16"/>
    <n v="49"/>
    <n v="43646.66"/>
    <n v="2.74"/>
    <n v="2.7400000000000001E-2"/>
    <n v="586.0000571600001"/>
    <n v="2138100.3399428404"/>
    <s v="Yes"/>
    <x v="9"/>
    <s v="Net Banking"/>
    <x v="1"/>
    <s v="OK"/>
    <s v="Corporate"/>
  </r>
  <r>
    <x v="624"/>
    <s v="C008"/>
    <x v="278"/>
    <s v="May"/>
    <x v="1"/>
    <s v="Punjab"/>
    <s v="Ludhiana"/>
    <x v="2"/>
    <x v="2"/>
    <n v="50"/>
    <n v="3972.88"/>
    <n v="13.77"/>
    <n v="0.13769999999999999"/>
    <n v="273.53278799999998"/>
    <n v="198370.46721199999"/>
    <s v="Yes"/>
    <x v="11"/>
    <s v="Credit Card"/>
    <x v="1"/>
    <s v="OK"/>
    <s v="Corporate"/>
  </r>
  <r>
    <x v="625"/>
    <s v="C391"/>
    <x v="279"/>
    <s v="Estes"/>
    <x v="1"/>
    <s v="Punjab"/>
    <s v="Ludhiana"/>
    <x v="1"/>
    <x v="1"/>
    <n v="33"/>
    <n v="8085.55"/>
    <n v="11.79"/>
    <n v="0.11789999999999999"/>
    <n v="314.58449385"/>
    <n v="266508.56550615001"/>
    <s v="Yes"/>
    <x v="1"/>
    <s v="Net Banking"/>
    <x v="1"/>
    <s v="OK"/>
    <s v="Consumer"/>
  </r>
  <r>
    <x v="626"/>
    <s v="C381"/>
    <x v="280"/>
    <s v="Morrow"/>
    <x v="0"/>
    <s v="West Bengal"/>
    <s v="Kolkata"/>
    <x v="1"/>
    <x v="11"/>
    <n v="35"/>
    <n v="31277.86"/>
    <n v="19.149999999999999"/>
    <n v="0.19149999999999998"/>
    <n v="2096.3985665"/>
    <n v="1092628.7014335"/>
    <s v="Yes"/>
    <x v="11"/>
    <s v="Debit Card"/>
    <x v="1"/>
    <s v="OK"/>
    <s v="Consumer"/>
  </r>
  <r>
    <x v="627"/>
    <s v="C139"/>
    <x v="207"/>
    <s v="Clark"/>
    <x v="3"/>
    <s v="Karnataka"/>
    <s v="Bangalore"/>
    <x v="5"/>
    <x v="20"/>
    <n v="21"/>
    <n v="6276.28"/>
    <n v="0.86"/>
    <n v="8.6E-3"/>
    <n v="11.334961680000001"/>
    <n v="131790.54503832001"/>
    <s v="Yes"/>
    <x v="5"/>
    <s v="Cash"/>
    <x v="1"/>
    <s v="OK"/>
    <s v="Corporate"/>
  </r>
  <r>
    <x v="628"/>
    <s v="C204"/>
    <x v="41"/>
    <s v="Wright"/>
    <x v="1"/>
    <s v="Punjab"/>
    <s v="Amritsar"/>
    <x v="1"/>
    <x v="12"/>
    <n v="43"/>
    <n v="22031.37"/>
    <n v="10.26"/>
    <n v="0.1026"/>
    <n v="971.97998165999991"/>
    <n v="946376.93001833989"/>
    <s v="Yes"/>
    <x v="3"/>
    <s v="Net Banking"/>
    <x v="0"/>
    <s v="Follow-Up"/>
    <s v="Corporate"/>
  </r>
  <r>
    <x v="629"/>
    <s v="C156"/>
    <x v="253"/>
    <s v="Pennington"/>
    <x v="1"/>
    <s v="Punjab"/>
    <s v="Ludhiana"/>
    <x v="3"/>
    <x v="15"/>
    <n v="45"/>
    <n v="21814.47"/>
    <n v="17.53"/>
    <n v="0.17530000000000001"/>
    <n v="1720.8344659500001"/>
    <n v="979930.31553404999"/>
    <s v="Yes"/>
    <x v="11"/>
    <s v="UPI"/>
    <x v="1"/>
    <s v="OK"/>
    <s v="Consumer"/>
  </r>
  <r>
    <x v="630"/>
    <s v="C167"/>
    <x v="191"/>
    <s v="Johnston"/>
    <x v="3"/>
    <s v="Karnataka"/>
    <s v="Bangalore"/>
    <x v="3"/>
    <x v="15"/>
    <n v="28"/>
    <n v="23163.06"/>
    <n v="8.56"/>
    <n v="8.5600000000000009E-2"/>
    <n v="555.1722220800001"/>
    <n v="648010.50777792011"/>
    <s v="Yes"/>
    <x v="2"/>
    <s v="Net Banking"/>
    <x v="1"/>
    <s v="OK"/>
    <s v="Consumer"/>
  </r>
  <r>
    <x v="631"/>
    <s v="C447"/>
    <x v="66"/>
    <s v="Smith"/>
    <x v="2"/>
    <s v="Rajasthan"/>
    <s v="Jodhpur"/>
    <x v="2"/>
    <x v="2"/>
    <n v="36"/>
    <n v="9072.69"/>
    <n v="3.76"/>
    <n v="3.7599999999999995E-2"/>
    <n v="122.80793183999998"/>
    <n v="326494.03206816001"/>
    <s v="Yes"/>
    <x v="8"/>
    <s v="UPI"/>
    <x v="0"/>
    <s v="Follow-Up"/>
    <s v="Home Office"/>
  </r>
  <r>
    <x v="632"/>
    <s v="C003"/>
    <x v="38"/>
    <s v="Chavez MD"/>
    <x v="1"/>
    <s v="Haryana"/>
    <s v="Faridabad"/>
    <x v="1"/>
    <x v="4"/>
    <n v="14"/>
    <n v="9284.26"/>
    <n v="11.56"/>
    <n v="0.11560000000000001"/>
    <n v="150.25646384000001"/>
    <n v="129829.38353615999"/>
    <s v="Yes"/>
    <x v="6"/>
    <s v="UPI"/>
    <x v="0"/>
    <s v="Follow-Up"/>
    <s v="Corporate"/>
  </r>
  <r>
    <x v="633"/>
    <s v="C176"/>
    <x v="281"/>
    <s v="Weaver"/>
    <x v="0"/>
    <s v="Jharkhand"/>
    <s v="Jamshedpur"/>
    <x v="2"/>
    <x v="14"/>
    <n v="40"/>
    <n v="4936.66"/>
    <n v="10.27"/>
    <n v="0.1027"/>
    <n v="202.7979928"/>
    <n v="197263.60200719998"/>
    <s v="Yes"/>
    <x v="9"/>
    <s v="Net Banking"/>
    <x v="2"/>
    <s v="OK"/>
    <s v="Corporate"/>
  </r>
  <r>
    <x v="634"/>
    <s v="C449"/>
    <x v="282"/>
    <s v="Buckley"/>
    <x v="2"/>
    <s v="Goa"/>
    <s v="Panaji"/>
    <x v="1"/>
    <x v="4"/>
    <n v="32"/>
    <n v="17109.810000000001"/>
    <n v="14.15"/>
    <n v="0.14150000000000001"/>
    <n v="774.73219680000011"/>
    <n v="546739.1878032001"/>
    <s v="Yes"/>
    <x v="0"/>
    <s v="UPI"/>
    <x v="1"/>
    <s v="OK"/>
    <s v="Corporate"/>
  </r>
  <r>
    <x v="635"/>
    <s v="C219"/>
    <x v="138"/>
    <s v="Johnson"/>
    <x v="1"/>
    <s v="Delhi"/>
    <s v="New Delhi"/>
    <x v="1"/>
    <x v="11"/>
    <n v="39"/>
    <n v="44067.199999999997"/>
    <n v="12.02"/>
    <n v="0.1202"/>
    <n v="2065.7822015999996"/>
    <n v="1716555.0177983998"/>
    <s v="Yes"/>
    <x v="1"/>
    <s v="Debit Card"/>
    <x v="0"/>
    <s v="Follow-Up"/>
    <s v="Consumer"/>
  </r>
  <r>
    <x v="636"/>
    <s v="C077"/>
    <x v="10"/>
    <s v="Green"/>
    <x v="3"/>
    <s v="Tamil Nadu"/>
    <s v="Chennai"/>
    <x v="3"/>
    <x v="17"/>
    <n v="20"/>
    <n v="25496.21"/>
    <n v="1.36"/>
    <n v="1.3600000000000001E-2"/>
    <n v="69.349691199999995"/>
    <n v="509854.85030879994"/>
    <s v="Yes"/>
    <x v="0"/>
    <s v="Debit Card"/>
    <x v="1"/>
    <s v="OK"/>
    <s v="Corporate"/>
  </r>
  <r>
    <x v="637"/>
    <s v="C079"/>
    <x v="283"/>
    <s v="Stevens"/>
    <x v="0"/>
    <s v="Jharkhand"/>
    <s v="Ranchi"/>
    <x v="2"/>
    <x v="28"/>
    <n v="23"/>
    <n v="40272.19"/>
    <n v="13.84"/>
    <n v="0.1384"/>
    <n v="1281.94435208"/>
    <n v="924978.42564792011"/>
    <s v="Yes"/>
    <x v="7"/>
    <s v="UPI"/>
    <x v="1"/>
    <s v="OK"/>
    <s v="Corporate"/>
  </r>
  <r>
    <x v="638"/>
    <s v="C061"/>
    <x v="6"/>
    <s v="Taylor"/>
    <x v="1"/>
    <s v="Delhi"/>
    <s v="New Delhi"/>
    <x v="3"/>
    <x v="21"/>
    <n v="34"/>
    <n v="9055.8700000000008"/>
    <n v="4.17"/>
    <n v="4.1700000000000001E-2"/>
    <n v="128.39412486000001"/>
    <n v="307771.18587514001"/>
    <s v="Yes"/>
    <x v="4"/>
    <s v="Net Banking"/>
    <x v="0"/>
    <s v="Follow-Up"/>
    <s v="Corporate"/>
  </r>
  <r>
    <x v="639"/>
    <s v="C314"/>
    <x v="284"/>
    <s v="Bailey"/>
    <x v="3"/>
    <s v="Kerala"/>
    <s v="Kochi"/>
    <x v="4"/>
    <x v="5"/>
    <n v="42"/>
    <n v="47546.1"/>
    <n v="18.66"/>
    <n v="0.18659999999999999"/>
    <n v="3726.2829491999996"/>
    <n v="1993209.9170508001"/>
    <s v="Yes"/>
    <x v="4"/>
    <s v="Credit Card"/>
    <x v="1"/>
    <s v="OK"/>
    <s v="Home Office"/>
  </r>
  <r>
    <x v="640"/>
    <s v="C048"/>
    <x v="121"/>
    <s v="Hart"/>
    <x v="3"/>
    <s v="Kerala"/>
    <s v="Kozhikode"/>
    <x v="0"/>
    <x v="19"/>
    <n v="3"/>
    <n v="39263.620000000003"/>
    <n v="7.05"/>
    <n v="7.0499999999999993E-2"/>
    <n v="83.042556300000001"/>
    <n v="117707.81744370001"/>
    <s v="Yes"/>
    <x v="4"/>
    <s v="Cash"/>
    <x v="1"/>
    <s v="OK"/>
    <s v="Corporate"/>
  </r>
  <r>
    <x v="641"/>
    <s v="C338"/>
    <x v="285"/>
    <s v="Chapman"/>
    <x v="0"/>
    <s v="Jharkhand"/>
    <s v="Jamshedpur"/>
    <x v="1"/>
    <x v="1"/>
    <n v="43"/>
    <n v="23078.05"/>
    <n v="12.01"/>
    <n v="0.1201"/>
    <n v="1191.8197361499999"/>
    <n v="991164.33026385005"/>
    <s v="Yes"/>
    <x v="8"/>
    <s v="Credit Card"/>
    <x v="1"/>
    <s v="OK"/>
    <s v="Home Office"/>
  </r>
  <r>
    <x v="642"/>
    <s v="C229"/>
    <x v="94"/>
    <s v="Maldonado"/>
    <x v="3"/>
    <s v="Karnataka"/>
    <s v="Bangalore"/>
    <x v="3"/>
    <x v="15"/>
    <n v="6"/>
    <n v="15649.89"/>
    <n v="2.0299999999999998"/>
    <n v="2.0299999999999999E-2"/>
    <n v="19.061566019999997"/>
    <n v="93880.278433979998"/>
    <s v="Yes"/>
    <x v="9"/>
    <s v="Cash"/>
    <x v="1"/>
    <s v="OK"/>
    <s v="Consumer"/>
  </r>
  <r>
    <x v="643"/>
    <s v="C207"/>
    <x v="138"/>
    <s v="Macias"/>
    <x v="0"/>
    <s v="Jharkhand"/>
    <s v="Jamshedpur"/>
    <x v="5"/>
    <x v="10"/>
    <n v="30"/>
    <n v="20935.599999999999"/>
    <n v="2.95"/>
    <n v="2.9500000000000002E-2"/>
    <n v="185.28006000000002"/>
    <n v="627882.71993999998"/>
    <s v="Yes"/>
    <x v="0"/>
    <s v="Net Banking"/>
    <x v="1"/>
    <s v="OK"/>
    <s v="Corporate"/>
  </r>
  <r>
    <x v="644"/>
    <s v="C133"/>
    <x v="157"/>
    <s v="Jones"/>
    <x v="1"/>
    <s v="Punjab"/>
    <s v="Patiala"/>
    <x v="5"/>
    <x v="24"/>
    <n v="26"/>
    <n v="28472.5"/>
    <n v="2.67"/>
    <n v="2.6699999999999998E-2"/>
    <n v="197.65609499999999"/>
    <n v="740087.34390500002"/>
    <s v="Yes"/>
    <x v="4"/>
    <s v="Net Banking"/>
    <x v="1"/>
    <s v="OK"/>
    <s v="Home Office"/>
  </r>
  <r>
    <x v="645"/>
    <s v="C188"/>
    <x v="217"/>
    <s v="Perez"/>
    <x v="2"/>
    <s v="Gujarat"/>
    <s v="Surat"/>
    <x v="3"/>
    <x v="17"/>
    <n v="15"/>
    <n v="1050"/>
    <n v="5.61"/>
    <n v="5.6100000000000004E-2"/>
    <n v="8.8357500000000009"/>
    <n v="15741.16425"/>
    <s v="No"/>
    <x v="2"/>
    <s v="Net Banking"/>
    <x v="1"/>
    <s v="OK"/>
    <s v="Corporate"/>
  </r>
  <r>
    <x v="646"/>
    <s v="C392"/>
    <x v="286"/>
    <s v="King"/>
    <x v="1"/>
    <s v="Delhi"/>
    <s v="New Delhi"/>
    <x v="1"/>
    <x v="4"/>
    <n v="42"/>
    <n v="21737.61"/>
    <n v="0"/>
    <n v="0"/>
    <n v="0"/>
    <n v="912979.62"/>
    <s v="Yes"/>
    <x v="10"/>
    <s v="Debit Card"/>
    <x v="1"/>
    <s v="OK"/>
    <s v="Home Office"/>
  </r>
  <r>
    <x v="647"/>
    <s v="C023"/>
    <x v="37"/>
    <s v="Owens"/>
    <x v="0"/>
    <s v="Jharkhand"/>
    <s v="Jamshedpur"/>
    <x v="2"/>
    <x v="14"/>
    <n v="38"/>
    <n v="48478.1"/>
    <n v="3.79"/>
    <n v="3.7900000000000003E-2"/>
    <n v="698.18159620000006"/>
    <n v="1841469.6184038001"/>
    <s v="Yes"/>
    <x v="6"/>
    <s v="UPI"/>
    <x v="1"/>
    <s v="OK"/>
    <s v="Home Office"/>
  </r>
  <r>
    <x v="648"/>
    <s v="C243"/>
    <x v="252"/>
    <s v="Wise"/>
    <x v="3"/>
    <s v="Karnataka"/>
    <s v="Mangalore"/>
    <x v="0"/>
    <x v="23"/>
    <n v="47"/>
    <n v="25384.02"/>
    <n v="9.33"/>
    <n v="9.3299999999999994E-2"/>
    <n v="1113.1146610199999"/>
    <n v="1191935.82533898"/>
    <s v="Yes"/>
    <x v="11"/>
    <s v="Credit Card"/>
    <x v="1"/>
    <s v="OK"/>
    <s v="Home Office"/>
  </r>
  <r>
    <x v="649"/>
    <s v="C498"/>
    <x v="51"/>
    <s v="Morrison"/>
    <x v="2"/>
    <s v="Rajasthan"/>
    <s v="Jaipur"/>
    <x v="2"/>
    <x v="2"/>
    <n v="41"/>
    <n v="1741.29"/>
    <n v="4.6100000000000003"/>
    <n v="4.6100000000000002E-2"/>
    <n v="32.912122289999999"/>
    <n v="71359.97787771"/>
    <s v="Yes"/>
    <x v="4"/>
    <s v="Cash"/>
    <x v="1"/>
    <s v="OK"/>
    <s v="Consumer"/>
  </r>
  <r>
    <x v="650"/>
    <s v="C103"/>
    <x v="287"/>
    <s v="Adams"/>
    <x v="0"/>
    <s v="Jharkhand"/>
    <s v="Ranchi"/>
    <x v="5"/>
    <x v="20"/>
    <n v="46"/>
    <n v="48145.89"/>
    <n v="6.22"/>
    <n v="6.2199999999999998E-2"/>
    <n v="1377.55020468"/>
    <n v="2213333.3897953201"/>
    <s v="Yes"/>
    <x v="0"/>
    <s v="Cash"/>
    <x v="1"/>
    <s v="OK"/>
    <s v="Consumer"/>
  </r>
  <r>
    <x v="651"/>
    <s v="C234"/>
    <x v="197"/>
    <s v="Thomas"/>
    <x v="1"/>
    <s v="Punjab"/>
    <s v="Patiala"/>
    <x v="1"/>
    <x v="4"/>
    <n v="28"/>
    <n v="26690.86"/>
    <n v="12.94"/>
    <n v="0.12939999999999999"/>
    <n v="967.06323952000002"/>
    <n v="746377.01676048012"/>
    <s v="Yes"/>
    <x v="7"/>
    <s v="Debit Card"/>
    <x v="1"/>
    <s v="OK"/>
    <s v="Corporate"/>
  </r>
  <r>
    <x v="652"/>
    <s v="C170"/>
    <x v="253"/>
    <s v="Wilson"/>
    <x v="0"/>
    <s v="Odisha"/>
    <s v="Bhubaneswar"/>
    <x v="3"/>
    <x v="15"/>
    <n v="41"/>
    <n v="12039.29"/>
    <n v="7.67"/>
    <n v="7.6700000000000004E-2"/>
    <n v="378.59955263000006"/>
    <n v="493232.29044737003"/>
    <s v="Yes"/>
    <x v="7"/>
    <s v="Cash"/>
    <x v="1"/>
    <s v="OK"/>
    <s v="Home Office"/>
  </r>
  <r>
    <x v="653"/>
    <s v="C086"/>
    <x v="92"/>
    <s v="House"/>
    <x v="3"/>
    <s v="Tamil Nadu"/>
    <s v="Madurai"/>
    <x v="0"/>
    <x v="23"/>
    <n v="24"/>
    <n v="28432.02"/>
    <n v="0.28999999999999998"/>
    <n v="2.8999999999999998E-3"/>
    <n v="19.788685919999999"/>
    <n v="682348.69131408003"/>
    <s v="Yes"/>
    <x v="2"/>
    <s v="UPI"/>
    <x v="0"/>
    <s v="Follow-Up"/>
    <s v="Corporate"/>
  </r>
  <r>
    <x v="654"/>
    <s v="C238"/>
    <x v="38"/>
    <s v="Barajas"/>
    <x v="1"/>
    <s v="Punjab"/>
    <s v="Ludhiana"/>
    <x v="0"/>
    <x v="18"/>
    <n v="39"/>
    <n v="28512.67"/>
    <n v="2.66"/>
    <n v="2.6600000000000002E-2"/>
    <n v="295.79043858"/>
    <n v="1111698.3395614198"/>
    <s v="Yes"/>
    <x v="5"/>
    <s v="Net Banking"/>
    <x v="1"/>
    <s v="OK"/>
    <s v="Home Office"/>
  </r>
  <r>
    <x v="655"/>
    <s v="C485"/>
    <x v="288"/>
    <s v="Lee"/>
    <x v="0"/>
    <s v="Jharkhand"/>
    <s v="Jamshedpur"/>
    <x v="2"/>
    <x v="14"/>
    <n v="17"/>
    <n v="42852.88"/>
    <n v="16.86"/>
    <n v="0.1686"/>
    <n v="1228.2492465599998"/>
    <n v="727270.71075343993"/>
    <s v="Yes"/>
    <x v="2"/>
    <s v="Credit Card"/>
    <x v="1"/>
    <s v="OK"/>
    <s v="Consumer"/>
  </r>
  <r>
    <x v="656"/>
    <s v="C485"/>
    <x v="100"/>
    <s v="Cruz"/>
    <x v="1"/>
    <s v="Delhi"/>
    <s v="New Delhi"/>
    <x v="2"/>
    <x v="28"/>
    <n v="19"/>
    <n v="38775.64"/>
    <n v="10.85"/>
    <n v="0.1085"/>
    <n v="799.35981860000004"/>
    <n v="735937.80018140003"/>
    <s v="Yes"/>
    <x v="6"/>
    <s v="Credit Card"/>
    <x v="1"/>
    <s v="OK"/>
    <s v="Consumer"/>
  </r>
  <r>
    <x v="657"/>
    <s v="C230"/>
    <x v="289"/>
    <s v="Johnson"/>
    <x v="2"/>
    <s v="Rajasthan"/>
    <s v="Jaipur"/>
    <x v="4"/>
    <x v="16"/>
    <n v="13"/>
    <n v="5723.86"/>
    <n v="13.46"/>
    <n v="0.1346"/>
    <n v="100.15610228"/>
    <n v="74310.023897719992"/>
    <s v="Yes"/>
    <x v="9"/>
    <s v="Cash"/>
    <x v="1"/>
    <s v="OK"/>
    <s v="Corporate"/>
  </r>
  <r>
    <x v="658"/>
    <s v="C302"/>
    <x v="133"/>
    <s v="Terrell"/>
    <x v="3"/>
    <s v="Kerala"/>
    <s v="Kozhikode"/>
    <x v="2"/>
    <x v="6"/>
    <n v="28"/>
    <n v="46367.46"/>
    <n v="17.010000000000002"/>
    <n v="0.17010000000000003"/>
    <n v="2208.3893848800003"/>
    <n v="1296080.4906151199"/>
    <s v="Yes"/>
    <x v="9"/>
    <s v="Cash"/>
    <x v="1"/>
    <s v="OK"/>
    <s v="Home Office"/>
  </r>
  <r>
    <x v="659"/>
    <s v="C279"/>
    <x v="65"/>
    <s v="Farmer"/>
    <x v="0"/>
    <s v="Odisha"/>
    <s v="Rourkela"/>
    <x v="1"/>
    <x v="7"/>
    <n v="42"/>
    <n v="28312.42"/>
    <n v="14.91"/>
    <n v="0.14910000000000001"/>
    <n v="1772.9803652399999"/>
    <n v="1187348.6596347599"/>
    <s v="Yes"/>
    <x v="3"/>
    <s v="Debit Card"/>
    <x v="1"/>
    <s v="OK"/>
    <s v="Home Office"/>
  </r>
  <r>
    <x v="660"/>
    <s v="C401"/>
    <x v="187"/>
    <s v="Cole"/>
    <x v="3"/>
    <s v="Andhra Pradesh"/>
    <s v="Vijayawada"/>
    <x v="2"/>
    <x v="28"/>
    <n v="8"/>
    <n v="5985.06"/>
    <n v="4.0999999999999996"/>
    <n v="4.0999999999999995E-2"/>
    <n v="19.630996799999998"/>
    <n v="47860.849003200005"/>
    <s v="No"/>
    <x v="0"/>
    <s v="Cash"/>
    <x v="1"/>
    <s v="OK"/>
    <s v="Home Office"/>
  </r>
  <r>
    <x v="661"/>
    <s v="C319"/>
    <x v="157"/>
    <s v="Mathis"/>
    <x v="3"/>
    <s v="Tamil Nadu"/>
    <s v="Madurai"/>
    <x v="1"/>
    <x v="1"/>
    <n v="44"/>
    <n v="14853.05"/>
    <n v="6.89"/>
    <n v="6.8900000000000003E-2"/>
    <n v="450.28506379999999"/>
    <n v="653083.9149361999"/>
    <s v="Yes"/>
    <x v="4"/>
    <s v="Credit Card"/>
    <x v="1"/>
    <s v="OK"/>
    <s v="Corporate"/>
  </r>
  <r>
    <x v="662"/>
    <s v="C291"/>
    <x v="154"/>
    <s v="Brown"/>
    <x v="1"/>
    <s v="Punjab"/>
    <s v="Patiala"/>
    <x v="0"/>
    <x v="18"/>
    <n v="45"/>
    <n v="27651.77"/>
    <n v="14.05"/>
    <n v="0.14050000000000001"/>
    <n v="1748.28315825"/>
    <n v="1242581.36684175"/>
    <s v="Yes"/>
    <x v="10"/>
    <s v="Debit Card"/>
    <x v="1"/>
    <s v="OK"/>
    <s v="Consumer"/>
  </r>
  <r>
    <x v="663"/>
    <s v="C098"/>
    <x v="290"/>
    <s v="Holland"/>
    <x v="3"/>
    <s v="Karnataka"/>
    <s v="Bangalore"/>
    <x v="0"/>
    <x v="0"/>
    <n v="4"/>
    <n v="44838.35"/>
    <n v="16.170000000000002"/>
    <n v="0.16170000000000001"/>
    <n v="290.01444780000003"/>
    <n v="179063.38555219999"/>
    <s v="Yes"/>
    <x v="9"/>
    <s v="Cash"/>
    <x v="1"/>
    <s v="OK"/>
    <s v="Corporate"/>
  </r>
  <r>
    <x v="664"/>
    <s v="C216"/>
    <x v="291"/>
    <s v="Thornton"/>
    <x v="3"/>
    <s v="Kerala"/>
    <s v="Kozhikode"/>
    <x v="5"/>
    <x v="20"/>
    <n v="50"/>
    <n v="14881.81"/>
    <n v="19.87"/>
    <n v="0.19870000000000002"/>
    <n v="1478.5078235000003"/>
    <n v="742611.99217650003"/>
    <s v="Yes"/>
    <x v="4"/>
    <s v="Credit Card"/>
    <x v="1"/>
    <s v="OK"/>
    <s v="Home Office"/>
  </r>
  <r>
    <x v="665"/>
    <s v="C151"/>
    <x v="241"/>
    <s v="Olson"/>
    <x v="2"/>
    <s v="Rajasthan"/>
    <s v="Jaipur"/>
    <x v="1"/>
    <x v="4"/>
    <n v="34"/>
    <n v="40470.97"/>
    <n v="4.9400000000000004"/>
    <n v="4.9400000000000006E-2"/>
    <n v="679.75041212000008"/>
    <n v="1375333.22958788"/>
    <s v="Yes"/>
    <x v="4"/>
    <s v="Debit Card"/>
    <x v="0"/>
    <s v="Follow-Up"/>
    <s v="Consumer"/>
  </r>
  <r>
    <x v="666"/>
    <s v="C262"/>
    <x v="138"/>
    <s v="Blankenship"/>
    <x v="0"/>
    <s v="Bihar"/>
    <s v="Gaya"/>
    <x v="3"/>
    <x v="3"/>
    <n v="26"/>
    <n v="5777.73"/>
    <n v="14.87"/>
    <n v="0.1487"/>
    <n v="223.37859725999999"/>
    <n v="149997.60140273999"/>
    <s v="Yes"/>
    <x v="4"/>
    <s v="Credit Card"/>
    <x v="1"/>
    <s v="OK"/>
    <s v="Consumer"/>
  </r>
  <r>
    <x v="667"/>
    <s v="C195"/>
    <x v="45"/>
    <s v="Jones"/>
    <x v="3"/>
    <s v="Kerala"/>
    <s v="Kozhikode"/>
    <x v="0"/>
    <x v="8"/>
    <n v="29"/>
    <n v="36483.03"/>
    <n v="7.9"/>
    <n v="7.9000000000000001E-2"/>
    <n v="835.82621729999983"/>
    <n v="1057172.0437826999"/>
    <s v="Yes"/>
    <x v="0"/>
    <s v="Cash"/>
    <x v="1"/>
    <s v="OK"/>
    <s v="Consumer"/>
  </r>
  <r>
    <x v="668"/>
    <s v="C491"/>
    <x v="88"/>
    <s v="Rivera"/>
    <x v="1"/>
    <s v="Uttar Pradesh"/>
    <s v="Lucknow"/>
    <x v="1"/>
    <x v="4"/>
    <n v="14"/>
    <n v="47632.95"/>
    <n v="16.940000000000001"/>
    <n v="0.16940000000000002"/>
    <n v="1129.6630422000001"/>
    <n v="665731.6369577999"/>
    <s v="Yes"/>
    <x v="5"/>
    <s v="UPI"/>
    <x v="1"/>
    <s v="OK"/>
    <s v="Home Office"/>
  </r>
  <r>
    <x v="669"/>
    <s v="C492"/>
    <x v="71"/>
    <s v="Webster"/>
    <x v="3"/>
    <s v="Kerala"/>
    <s v="Trivandrum"/>
    <x v="4"/>
    <x v="22"/>
    <n v="47"/>
    <n v="32635.39"/>
    <n v="19.32"/>
    <n v="0.19320000000000001"/>
    <n v="2963.4239535600004"/>
    <n v="1530899.9060464401"/>
    <s v="Yes"/>
    <x v="6"/>
    <s v="Cash"/>
    <x v="1"/>
    <s v="OK"/>
    <s v="Home Office"/>
  </r>
  <r>
    <x v="670"/>
    <s v="C075"/>
    <x v="78"/>
    <s v="Flynn"/>
    <x v="0"/>
    <s v="West Bengal"/>
    <s v="Siliguri"/>
    <x v="2"/>
    <x v="2"/>
    <n v="6"/>
    <n v="13242.59"/>
    <n v="3.85"/>
    <n v="3.85E-2"/>
    <n v="30.590382900000005"/>
    <n v="79424.949617100006"/>
    <s v="Yes"/>
    <x v="3"/>
    <s v="Net Banking"/>
    <x v="1"/>
    <s v="OK"/>
    <s v="Consumer"/>
  </r>
  <r>
    <x v="671"/>
    <s v="C120"/>
    <x v="235"/>
    <s v="Keith"/>
    <x v="0"/>
    <s v="Jharkhand"/>
    <s v="Dhanbad"/>
    <x v="1"/>
    <x v="7"/>
    <n v="28"/>
    <n v="4212.12"/>
    <n v="15.78"/>
    <n v="0.1578"/>
    <n v="186.10831008000002"/>
    <n v="117753.25168992"/>
    <s v="Yes"/>
    <x v="8"/>
    <s v="UPI"/>
    <x v="1"/>
    <s v="OK"/>
    <s v="Consumer"/>
  </r>
  <r>
    <x v="672"/>
    <s v="C271"/>
    <x v="127"/>
    <s v="Hill"/>
    <x v="1"/>
    <s v="Haryana"/>
    <s v="Panipat"/>
    <x v="4"/>
    <x v="16"/>
    <n v="23"/>
    <n v="6482.63"/>
    <n v="8.67"/>
    <n v="8.6699999999999999E-2"/>
    <n v="129.27012482999999"/>
    <n v="148971.21987516998"/>
    <s v="Yes"/>
    <x v="0"/>
    <s v="Debit Card"/>
    <x v="1"/>
    <s v="OK"/>
    <s v="Corporate"/>
  </r>
  <r>
    <x v="673"/>
    <s v="C391"/>
    <x v="292"/>
    <s v="White"/>
    <x v="1"/>
    <s v="Uttar Pradesh"/>
    <s v="Noida"/>
    <x v="5"/>
    <x v="10"/>
    <n v="9"/>
    <n v="2335.7399999999998"/>
    <n v="10.87"/>
    <n v="0.10869999999999999"/>
    <n v="22.850544419999991"/>
    <n v="20998.809455579998"/>
    <s v="No"/>
    <x v="4"/>
    <s v="Debit Card"/>
    <x v="1"/>
    <s v="OK"/>
    <s v="Corporate"/>
  </r>
  <r>
    <x v="674"/>
    <s v="C353"/>
    <x v="90"/>
    <s v="Hernandez"/>
    <x v="3"/>
    <s v="Karnataka"/>
    <s v="Mangalore"/>
    <x v="3"/>
    <x v="17"/>
    <n v="36"/>
    <n v="20020.12"/>
    <n v="7.74"/>
    <n v="7.7399999999999997E-2"/>
    <n v="557.84062367999991"/>
    <n v="720166.47937631991"/>
    <s v="Yes"/>
    <x v="3"/>
    <s v="Net Banking"/>
    <x v="1"/>
    <s v="OK"/>
    <s v="Home Office"/>
  </r>
  <r>
    <x v="675"/>
    <s v="C283"/>
    <x v="127"/>
    <s v="Allen"/>
    <x v="3"/>
    <s v="Karnataka"/>
    <s v="Mysore"/>
    <x v="4"/>
    <x v="26"/>
    <n v="26"/>
    <n v="13464.26"/>
    <n v="7.0000000000000007E-2"/>
    <n v="7.000000000000001E-4"/>
    <n v="2.4504953200000004"/>
    <n v="350068.30950467999"/>
    <s v="Yes"/>
    <x v="8"/>
    <s v="Credit Card"/>
    <x v="1"/>
    <s v="OK"/>
    <s v="Home Office"/>
  </r>
  <r>
    <x v="676"/>
    <s v="C497"/>
    <x v="110"/>
    <s v="Shepard"/>
    <x v="3"/>
    <s v="Karnataka"/>
    <s v="Mangalore"/>
    <x v="1"/>
    <x v="4"/>
    <n v="36"/>
    <n v="27769.01"/>
    <n v="16.57"/>
    <n v="0.16570000000000001"/>
    <n v="1656.4769845200001"/>
    <n v="998027.88301548001"/>
    <s v="Yes"/>
    <x v="10"/>
    <s v="Debit Card"/>
    <x v="1"/>
    <s v="OK"/>
    <s v="Consumer"/>
  </r>
  <r>
    <x v="677"/>
    <s v="C262"/>
    <x v="234"/>
    <s v="Evans"/>
    <x v="2"/>
    <s v="Maharashtra"/>
    <s v="Nagpur"/>
    <x v="3"/>
    <x v="21"/>
    <n v="44"/>
    <n v="11553.25"/>
    <n v="0.85"/>
    <n v="8.5000000000000006E-3"/>
    <n v="43.209155000000003"/>
    <n v="508299.79084500001"/>
    <s v="Yes"/>
    <x v="2"/>
    <s v="Net Banking"/>
    <x v="1"/>
    <s v="OK"/>
    <s v="Consumer"/>
  </r>
  <r>
    <x v="678"/>
    <s v="C288"/>
    <x v="28"/>
    <s v="Ashley Holmes"/>
    <x v="0"/>
    <s v="Jharkhand"/>
    <s v="Ranchi"/>
    <x v="3"/>
    <x v="21"/>
    <n v="17"/>
    <n v="22025.15"/>
    <n v="10.06"/>
    <n v="0.10060000000000001"/>
    <n v="376.67411530000004"/>
    <n v="374050.87588470004"/>
    <s v="Yes"/>
    <x v="3"/>
    <s v="Net Banking"/>
    <x v="1"/>
    <s v="OK"/>
    <s v="Home Office"/>
  </r>
  <r>
    <x v="679"/>
    <s v="C016"/>
    <x v="127"/>
    <s v="Martinez"/>
    <x v="3"/>
    <s v="Karnataka"/>
    <s v="Mangalore"/>
    <x v="3"/>
    <x v="17"/>
    <n v="46"/>
    <n v="49155.41"/>
    <n v="1.19"/>
    <n v="1.1899999999999999E-2"/>
    <n v="269.07671434000002"/>
    <n v="2260879.7832856602"/>
    <s v="Yes"/>
    <x v="10"/>
    <s v="Net Banking"/>
    <x v="2"/>
    <s v="OK"/>
    <s v="Corporate"/>
  </r>
  <r>
    <x v="680"/>
    <s v="C463"/>
    <x v="129"/>
    <s v="Johnson"/>
    <x v="0"/>
    <s v="Odisha"/>
    <s v="Cuttack"/>
    <x v="1"/>
    <x v="1"/>
    <n v="1"/>
    <n v="31541.74"/>
    <n v="9.49"/>
    <n v="9.4899999999999998E-2"/>
    <n v="29.93311126"/>
    <n v="31511.80688874"/>
    <s v="No"/>
    <x v="7"/>
    <s v="Credit Card"/>
    <x v="1"/>
    <s v="OK"/>
    <s v="Home Office"/>
  </r>
  <r>
    <x v="681"/>
    <s v="C035"/>
    <x v="94"/>
    <s v="Wright"/>
    <x v="1"/>
    <s v="Delhi"/>
    <s v="New Delhi"/>
    <x v="5"/>
    <x v="20"/>
    <n v="23"/>
    <n v="10676.04"/>
    <n v="11.73"/>
    <n v="0.1173"/>
    <n v="288.02888316000002"/>
    <n v="245260.89111684001"/>
    <s v="Yes"/>
    <x v="3"/>
    <s v="Cash"/>
    <x v="1"/>
    <s v="OK"/>
    <s v="Corporate"/>
  </r>
  <r>
    <x v="682"/>
    <s v="C160"/>
    <x v="154"/>
    <s v="Solis"/>
    <x v="1"/>
    <s v="Punjab"/>
    <s v="Patiala"/>
    <x v="2"/>
    <x v="2"/>
    <n v="30"/>
    <n v="22909.41"/>
    <n v="7.4"/>
    <n v="7.400000000000001E-2"/>
    <n v="508.58890200000008"/>
    <n v="686773.71109800006"/>
    <s v="Yes"/>
    <x v="10"/>
    <s v="UPI"/>
    <x v="1"/>
    <s v="OK"/>
    <s v="Consumer"/>
  </r>
  <r>
    <x v="683"/>
    <s v="C113"/>
    <x v="273"/>
    <s v="Bailey"/>
    <x v="2"/>
    <s v="Maharashtra"/>
    <s v="Pune"/>
    <x v="0"/>
    <x v="18"/>
    <n v="33"/>
    <n v="32770.269999999997"/>
    <n v="1.02"/>
    <n v="1.0200000000000001E-2"/>
    <n v="110.30472881999999"/>
    <n v="1081308.6052711799"/>
    <s v="Yes"/>
    <x v="0"/>
    <s v="UPI"/>
    <x v="1"/>
    <s v="OK"/>
    <s v="Consumer"/>
  </r>
  <r>
    <x v="684"/>
    <s v="C316"/>
    <x v="293"/>
    <s v="Medina"/>
    <x v="3"/>
    <s v="Andhra Pradesh"/>
    <s v="Guntur"/>
    <x v="1"/>
    <x v="4"/>
    <n v="26"/>
    <n v="45400.26"/>
    <n v="11.99"/>
    <n v="0.11990000000000001"/>
    <n v="1415.3077052400001"/>
    <n v="1178991.4522947599"/>
    <s v="Yes"/>
    <x v="4"/>
    <s v="Net Banking"/>
    <x v="1"/>
    <s v="OK"/>
    <s v="Home Office"/>
  </r>
  <r>
    <x v="685"/>
    <s v="C459"/>
    <x v="88"/>
    <s v="Singleton"/>
    <x v="3"/>
    <s v="Kerala"/>
    <s v="Trivandrum"/>
    <x v="1"/>
    <x v="12"/>
    <n v="43"/>
    <n v="32950.33"/>
    <n v="5.0599999999999996"/>
    <n v="5.0599999999999999E-2"/>
    <n v="716.93328014000008"/>
    <n v="1416147.2567198602"/>
    <s v="Yes"/>
    <x v="1"/>
    <s v="Debit Card"/>
    <x v="1"/>
    <s v="OK"/>
    <s v="Home Office"/>
  </r>
  <r>
    <x v="686"/>
    <s v="C361"/>
    <x v="278"/>
    <s v="Stewart"/>
    <x v="1"/>
    <s v="Haryana"/>
    <s v="Gurgaon"/>
    <x v="2"/>
    <x v="14"/>
    <n v="44"/>
    <n v="1169.23"/>
    <n v="11.54"/>
    <n v="0.11539999999999999"/>
    <n v="59.368822479999999"/>
    <n v="51386.751177520004"/>
    <s v="Yes"/>
    <x v="3"/>
    <s v="Credit Card"/>
    <x v="1"/>
    <s v="OK"/>
    <s v="Corporate"/>
  </r>
  <r>
    <x v="687"/>
    <s v="C072"/>
    <x v="217"/>
    <s v="Molina"/>
    <x v="1"/>
    <s v="Punjab"/>
    <s v="Ludhiana"/>
    <x v="1"/>
    <x v="12"/>
    <n v="12"/>
    <n v="1127.28"/>
    <n v="3.92"/>
    <n v="3.9199999999999999E-2"/>
    <n v="5.3027251199999998"/>
    <n v="13522.05727488"/>
    <s v="No"/>
    <x v="10"/>
    <s v="Debit Card"/>
    <x v="1"/>
    <s v="OK"/>
    <s v="Corporate"/>
  </r>
  <r>
    <x v="688"/>
    <s v="C476"/>
    <x v="46"/>
    <s v="Phillips"/>
    <x v="1"/>
    <s v="Uttar Pradesh"/>
    <s v="Lucknow"/>
    <x v="5"/>
    <x v="24"/>
    <n v="31"/>
    <n v="2302.4299999999998"/>
    <n v="13.17"/>
    <n v="0.13170000000000001"/>
    <n v="94.001309610000007"/>
    <n v="71281.328690390001"/>
    <s v="Yes"/>
    <x v="6"/>
    <s v="Cash"/>
    <x v="1"/>
    <s v="OK"/>
    <s v="Corporate"/>
  </r>
  <r>
    <x v="689"/>
    <s v="C212"/>
    <x v="294"/>
    <s v="Adams"/>
    <x v="3"/>
    <s v="Kerala"/>
    <s v="Trivandrum"/>
    <x v="0"/>
    <x v="8"/>
    <n v="18"/>
    <n v="2866.26"/>
    <n v="2.78"/>
    <n v="2.7799999999999998E-2"/>
    <n v="14.342765040000002"/>
    <n v="51578.33723496001"/>
    <s v="Yes"/>
    <x v="7"/>
    <s v="Net Banking"/>
    <x v="1"/>
    <s v="OK"/>
    <s v="Home Office"/>
  </r>
  <r>
    <x v="690"/>
    <s v="C109"/>
    <x v="108"/>
    <s v="Vega"/>
    <x v="2"/>
    <s v="Gujarat"/>
    <s v="Ahmedabad"/>
    <x v="2"/>
    <x v="2"/>
    <n v="16"/>
    <n v="46632.86"/>
    <n v="16.600000000000001"/>
    <n v="0.16600000000000001"/>
    <n v="1238.5687616000002"/>
    <n v="744887.19123840006"/>
    <s v="Yes"/>
    <x v="7"/>
    <s v="Credit Card"/>
    <x v="1"/>
    <s v="OK"/>
    <s v="Consumer"/>
  </r>
  <r>
    <x v="691"/>
    <s v="C330"/>
    <x v="295"/>
    <s v="Bell"/>
    <x v="0"/>
    <s v="Jharkhand"/>
    <s v="Jamshedpur"/>
    <x v="5"/>
    <x v="24"/>
    <n v="16"/>
    <n v="26942.06"/>
    <n v="0.22"/>
    <n v="2.2000000000000001E-3"/>
    <n v="9.48360512"/>
    <n v="431063.47639488004"/>
    <s v="Yes"/>
    <x v="8"/>
    <s v="UPI"/>
    <x v="1"/>
    <s v="OK"/>
    <s v="Consumer"/>
  </r>
  <r>
    <x v="692"/>
    <s v="C197"/>
    <x v="208"/>
    <s v="Nichols"/>
    <x v="1"/>
    <s v="Haryana"/>
    <s v="Panipat"/>
    <x v="4"/>
    <x v="13"/>
    <n v="49"/>
    <n v="34902.58"/>
    <n v="5.51"/>
    <n v="5.5099999999999996E-2"/>
    <n v="942.33475741999996"/>
    <n v="1709284.0852425802"/>
    <s v="Yes"/>
    <x v="4"/>
    <s v="Cash"/>
    <x v="1"/>
    <s v="OK"/>
    <s v="Consumer"/>
  </r>
  <r>
    <x v="693"/>
    <s v="C330"/>
    <x v="296"/>
    <s v="Little"/>
    <x v="2"/>
    <s v="Gujarat"/>
    <s v="Vadodara"/>
    <x v="0"/>
    <x v="18"/>
    <n v="28"/>
    <n v="40287.040000000001"/>
    <n v="1.37"/>
    <n v="1.37E-2"/>
    <n v="154.54108544000002"/>
    <n v="1127882.5789145601"/>
    <s v="Yes"/>
    <x v="8"/>
    <s v="Debit Card"/>
    <x v="1"/>
    <s v="OK"/>
    <s v="Home Office"/>
  </r>
  <r>
    <x v="694"/>
    <s v="C419"/>
    <x v="236"/>
    <s v="Phelps"/>
    <x v="0"/>
    <s v="West Bengal"/>
    <s v="Durgapur"/>
    <x v="3"/>
    <x v="17"/>
    <n v="13"/>
    <n v="34958.81"/>
    <n v="19.3"/>
    <n v="0.193"/>
    <n v="877.1165428999999"/>
    <n v="453587.41345709999"/>
    <s v="Yes"/>
    <x v="9"/>
    <s v="Cash"/>
    <x v="0"/>
    <s v="Follow-Up"/>
    <s v="Corporate"/>
  </r>
  <r>
    <x v="695"/>
    <s v="C066"/>
    <x v="297"/>
    <s v="Barker"/>
    <x v="0"/>
    <s v="Odisha"/>
    <s v="Bhubaneswar"/>
    <x v="1"/>
    <x v="11"/>
    <n v="22"/>
    <n v="23043.38"/>
    <n v="13.18"/>
    <n v="0.1318"/>
    <n v="668.16584648000003"/>
    <n v="506286.19415352005"/>
    <s v="Yes"/>
    <x v="7"/>
    <s v="Debit Card"/>
    <x v="1"/>
    <s v="OK"/>
    <s v="Home Office"/>
  </r>
  <r>
    <x v="696"/>
    <s v="C081"/>
    <x v="187"/>
    <s v="Hodges"/>
    <x v="0"/>
    <s v="Bihar"/>
    <s v="Gaya"/>
    <x v="4"/>
    <x v="13"/>
    <n v="38"/>
    <n v="26869.27"/>
    <n v="15.7"/>
    <n v="0.157"/>
    <n v="1603.0206482000001"/>
    <n v="1019429.2393518001"/>
    <s v="Yes"/>
    <x v="7"/>
    <s v="Debit Card"/>
    <x v="1"/>
    <s v="OK"/>
    <s v="Consumer"/>
  </r>
  <r>
    <x v="697"/>
    <s v="C377"/>
    <x v="298"/>
    <s v="Doyle"/>
    <x v="2"/>
    <s v="Maharashtra"/>
    <s v="Pune"/>
    <x v="0"/>
    <x v="0"/>
    <n v="40"/>
    <n v="46873.74"/>
    <n v="18.39"/>
    <n v="0.18390000000000001"/>
    <n v="3448.0323143999999"/>
    <n v="1871501.5676855999"/>
    <s v="Yes"/>
    <x v="2"/>
    <s v="Cash"/>
    <x v="1"/>
    <s v="OK"/>
    <s v="Consumer"/>
  </r>
  <r>
    <x v="698"/>
    <s v="C251"/>
    <x v="34"/>
    <s v="Hernandez"/>
    <x v="0"/>
    <s v="Bihar"/>
    <s v="Bhagalpur"/>
    <x v="5"/>
    <x v="10"/>
    <n v="13"/>
    <n v="27871.24"/>
    <n v="7.5"/>
    <n v="7.4999999999999997E-2"/>
    <n v="271.74459000000002"/>
    <n v="362054.37540999998"/>
    <s v="Yes"/>
    <x v="4"/>
    <s v="Debit Card"/>
    <x v="1"/>
    <s v="OK"/>
    <s v="Consumer"/>
  </r>
  <r>
    <x v="699"/>
    <s v="C324"/>
    <x v="299"/>
    <s v="Johnson"/>
    <x v="0"/>
    <s v="West Bengal"/>
    <s v="Siliguri"/>
    <x v="3"/>
    <x v="21"/>
    <n v="31"/>
    <n v="2041.74"/>
    <n v="12.61"/>
    <n v="0.12609999999999999"/>
    <n v="79.813658339999989"/>
    <n v="63214.126341660005"/>
    <s v="Yes"/>
    <x v="2"/>
    <s v="Debit Card"/>
    <x v="1"/>
    <s v="OK"/>
    <s v="Consumer"/>
  </r>
  <r>
    <x v="700"/>
    <s v="C182"/>
    <x v="107"/>
    <s v="Prince"/>
    <x v="3"/>
    <s v="Tamil Nadu"/>
    <s v="Coimbatore"/>
    <x v="4"/>
    <x v="5"/>
    <n v="23"/>
    <n v="13803.88"/>
    <n v="2.0699999999999998"/>
    <n v="2.07E-2"/>
    <n v="65.720272679999994"/>
    <n v="317423.51972732"/>
    <s v="Yes"/>
    <x v="6"/>
    <s v="Debit Card"/>
    <x v="1"/>
    <s v="OK"/>
    <s v="Home Office"/>
  </r>
  <r>
    <x v="701"/>
    <s v="C075"/>
    <x v="300"/>
    <s v="Lane"/>
    <x v="1"/>
    <s v="Punjab"/>
    <s v="Patiala"/>
    <x v="0"/>
    <x v="0"/>
    <n v="35"/>
    <n v="21907.57"/>
    <n v="5.93"/>
    <n v="5.9299999999999999E-2"/>
    <n v="454.69161535000001"/>
    <n v="766310.25838464999"/>
    <s v="Yes"/>
    <x v="6"/>
    <s v="Net Banking"/>
    <x v="2"/>
    <s v="OK"/>
    <s v="Corporate"/>
  </r>
  <r>
    <x v="702"/>
    <s v="C359"/>
    <x v="118"/>
    <s v="Ashley"/>
    <x v="2"/>
    <s v="Maharashtra"/>
    <s v="Nagpur"/>
    <x v="2"/>
    <x v="28"/>
    <n v="34"/>
    <n v="14722.53"/>
    <n v="6.13"/>
    <n v="6.13E-2"/>
    <n v="306.84697026000003"/>
    <n v="500259.17302973999"/>
    <s v="Yes"/>
    <x v="1"/>
    <s v="UPI"/>
    <x v="1"/>
    <s v="OK"/>
    <s v="Home Office"/>
  </r>
  <r>
    <x v="703"/>
    <s v="C297"/>
    <x v="81"/>
    <s v="Black"/>
    <x v="3"/>
    <s v="Karnataka"/>
    <s v="Bangalore"/>
    <x v="2"/>
    <x v="27"/>
    <n v="38"/>
    <n v="9981.7900000000009"/>
    <n v="13.15"/>
    <n v="0.13150000000000001"/>
    <n v="498.79004630000003"/>
    <n v="378809.22995370004"/>
    <s v="Yes"/>
    <x v="0"/>
    <s v="Debit Card"/>
    <x v="0"/>
    <s v="Follow-Up"/>
    <s v="Consumer"/>
  </r>
  <r>
    <x v="704"/>
    <s v="C365"/>
    <x v="301"/>
    <s v="Atkinson"/>
    <x v="2"/>
    <s v="Goa"/>
    <s v="Panaji"/>
    <x v="2"/>
    <x v="27"/>
    <n v="22"/>
    <n v="28817.33"/>
    <n v="18.309999999999999"/>
    <n v="0.18309999999999998"/>
    <n v="1160.8196870599998"/>
    <n v="632820.44031294005"/>
    <s v="Yes"/>
    <x v="6"/>
    <s v="Cash"/>
    <x v="1"/>
    <s v="OK"/>
    <s v="Consumer"/>
  </r>
  <r>
    <x v="705"/>
    <s v="C390"/>
    <x v="101"/>
    <s v="James"/>
    <x v="3"/>
    <s v="Karnataka"/>
    <s v="Mysore"/>
    <x v="0"/>
    <x v="19"/>
    <n v="29"/>
    <n v="996.9"/>
    <n v="5.69"/>
    <n v="5.6900000000000006E-2"/>
    <n v="16.449846900000001"/>
    <n v="28893.650153099999"/>
    <s v="No"/>
    <x v="0"/>
    <s v="Credit Card"/>
    <x v="1"/>
    <s v="OK"/>
    <s v="Home Office"/>
  </r>
  <r>
    <x v="706"/>
    <s v="C075"/>
    <x v="189"/>
    <s v="Moss"/>
    <x v="0"/>
    <s v="West Bengal"/>
    <s v="Kolkata"/>
    <x v="2"/>
    <x v="6"/>
    <n v="21"/>
    <n v="37062.879999999997"/>
    <n v="1.33"/>
    <n v="1.3300000000000001E-2"/>
    <n v="103.51662384000001"/>
    <n v="778216.96337616001"/>
    <s v="Yes"/>
    <x v="0"/>
    <s v="Cash"/>
    <x v="1"/>
    <s v="OK"/>
    <s v="Corporate"/>
  </r>
  <r>
    <x v="707"/>
    <s v="C147"/>
    <x v="44"/>
    <s v="Carr"/>
    <x v="3"/>
    <s v="Andhra Pradesh"/>
    <s v="Guntur"/>
    <x v="1"/>
    <x v="12"/>
    <n v="45"/>
    <n v="19022.36"/>
    <n v="9.16"/>
    <n v="9.1600000000000001E-2"/>
    <n v="784.10167920000004"/>
    <n v="855222.09832080011"/>
    <s v="Yes"/>
    <x v="8"/>
    <s v="Cash"/>
    <x v="1"/>
    <s v="OK"/>
    <s v="Home Office"/>
  </r>
  <r>
    <x v="708"/>
    <s v="C286"/>
    <x v="17"/>
    <s v="Phelps"/>
    <x v="3"/>
    <s v="Kerala"/>
    <s v="Kochi"/>
    <x v="2"/>
    <x v="14"/>
    <n v="1"/>
    <n v="31182.46"/>
    <n v="14.41"/>
    <n v="0.14410000000000001"/>
    <n v="44.933924859999998"/>
    <n v="31137.526075139998"/>
    <s v="No"/>
    <x v="9"/>
    <s v="Debit Card"/>
    <x v="1"/>
    <s v="OK"/>
    <s v="Corporate"/>
  </r>
  <r>
    <x v="709"/>
    <s v="C006"/>
    <x v="27"/>
    <s v="Rosales"/>
    <x v="3"/>
    <s v="Andhra Pradesh"/>
    <s v="Visakhapatnam"/>
    <x v="4"/>
    <x v="22"/>
    <n v="15"/>
    <n v="34586.61"/>
    <n v="12.75"/>
    <n v="0.1275"/>
    <n v="661.46891625000001"/>
    <n v="518137.68108375004"/>
    <s v="Yes"/>
    <x v="10"/>
    <s v="Cash"/>
    <x v="1"/>
    <s v="OK"/>
    <s v="Corporate"/>
  </r>
  <r>
    <x v="710"/>
    <s v="C420"/>
    <x v="79"/>
    <s v="Anderson"/>
    <x v="0"/>
    <s v="Odisha"/>
    <s v="Rourkela"/>
    <x v="4"/>
    <x v="16"/>
    <n v="25"/>
    <n v="23802.240000000002"/>
    <n v="2.21"/>
    <n v="2.2099999999999998E-2"/>
    <n v="131.50737599999999"/>
    <n v="594924.49262399995"/>
    <s v="Yes"/>
    <x v="6"/>
    <s v="Net Banking"/>
    <x v="0"/>
    <s v="Follow-Up"/>
    <s v="Consumer"/>
  </r>
  <r>
    <x v="711"/>
    <s v="C068"/>
    <x v="189"/>
    <s v="Massey"/>
    <x v="2"/>
    <s v="Goa"/>
    <s v="Margao"/>
    <x v="2"/>
    <x v="27"/>
    <n v="37"/>
    <n v="7741.46"/>
    <n v="12.43"/>
    <n v="0.12429999999999999"/>
    <n v="356.03748686"/>
    <n v="286077.98251314001"/>
    <s v="Yes"/>
    <x v="0"/>
    <s v="Net Banking"/>
    <x v="1"/>
    <s v="OK"/>
    <s v="Consumer"/>
  </r>
  <r>
    <x v="712"/>
    <s v="C322"/>
    <x v="81"/>
    <s v="Perez"/>
    <x v="2"/>
    <s v="Rajasthan"/>
    <s v="Jodhpur"/>
    <x v="4"/>
    <x v="22"/>
    <n v="17"/>
    <n v="6587.9"/>
    <n v="19.38"/>
    <n v="0.1938"/>
    <n v="217.04495339999997"/>
    <n v="111777.25504659998"/>
    <s v="Yes"/>
    <x v="6"/>
    <s v="Debit Card"/>
    <x v="1"/>
    <s v="OK"/>
    <s v="Consumer"/>
  </r>
  <r>
    <x v="713"/>
    <s v="C465"/>
    <x v="302"/>
    <s v="Rivera"/>
    <x v="0"/>
    <s v="West Bengal"/>
    <s v="Durgapur"/>
    <x v="4"/>
    <x v="22"/>
    <n v="42"/>
    <n v="5001.3599999999997"/>
    <n v="6.32"/>
    <n v="6.3200000000000006E-2"/>
    <n v="132.75609984000002"/>
    <n v="209924.36390016001"/>
    <s v="Yes"/>
    <x v="7"/>
    <s v="UPI"/>
    <x v="1"/>
    <s v="OK"/>
    <s v="Corporate"/>
  </r>
  <r>
    <x v="714"/>
    <s v="C410"/>
    <x v="38"/>
    <s v="Thomas"/>
    <x v="0"/>
    <s v="Bihar"/>
    <s v="Gaya"/>
    <x v="2"/>
    <x v="28"/>
    <n v="44"/>
    <n v="26426.06"/>
    <n v="8.27"/>
    <n v="8.2699999999999996E-2"/>
    <n v="961.59147128000006"/>
    <n v="1161785.0485287202"/>
    <s v="Yes"/>
    <x v="10"/>
    <s v="Debit Card"/>
    <x v="1"/>
    <s v="OK"/>
    <s v="Corporate"/>
  </r>
  <r>
    <x v="715"/>
    <s v="C482"/>
    <x v="188"/>
    <s v="Parker"/>
    <x v="1"/>
    <s v="Haryana"/>
    <s v="Panipat"/>
    <x v="4"/>
    <x v="16"/>
    <n v="45"/>
    <n v="33928.550000000003"/>
    <n v="1.92"/>
    <n v="1.9199999999999998E-2"/>
    <n v="293.142672"/>
    <n v="1526491.6073280002"/>
    <s v="Yes"/>
    <x v="0"/>
    <s v="UPI"/>
    <x v="1"/>
    <s v="OK"/>
    <s v="Corporate"/>
  </r>
  <r>
    <x v="716"/>
    <s v="C352"/>
    <x v="41"/>
    <s v="Rice"/>
    <x v="0"/>
    <s v="Bihar"/>
    <s v="Gaya"/>
    <x v="5"/>
    <x v="10"/>
    <n v="33"/>
    <n v="17752.91"/>
    <n v="0.32"/>
    <n v="3.2000000000000002E-3"/>
    <n v="18.747072960000004"/>
    <n v="585827.28292704001"/>
    <s v="Yes"/>
    <x v="9"/>
    <s v="UPI"/>
    <x v="1"/>
    <s v="OK"/>
    <s v="Corporate"/>
  </r>
  <r>
    <x v="717"/>
    <s v="C407"/>
    <x v="12"/>
    <s v="Hunt"/>
    <x v="2"/>
    <s v="Rajasthan"/>
    <s v="Jaipur"/>
    <x v="5"/>
    <x v="25"/>
    <n v="42"/>
    <n v="10133.64"/>
    <n v="1.47"/>
    <n v="1.47E-2"/>
    <n v="62.565093359999999"/>
    <n v="425550.31490663998"/>
    <s v="Yes"/>
    <x v="7"/>
    <s v="Debit Card"/>
    <x v="1"/>
    <s v="OK"/>
    <s v="Corporate"/>
  </r>
  <r>
    <x v="718"/>
    <s v="C440"/>
    <x v="303"/>
    <s v="Davis"/>
    <x v="1"/>
    <s v="Delhi"/>
    <s v="New Delhi"/>
    <x v="3"/>
    <x v="15"/>
    <n v="49"/>
    <n v="7383.21"/>
    <n v="0.61"/>
    <n v="6.0999999999999995E-3"/>
    <n v="22.068414689999994"/>
    <n v="361755.22158531001"/>
    <s v="Yes"/>
    <x v="10"/>
    <s v="Credit Card"/>
    <x v="1"/>
    <s v="OK"/>
    <s v="Corporate"/>
  </r>
  <r>
    <x v="719"/>
    <s v="C456"/>
    <x v="231"/>
    <s v="Ballard MD"/>
    <x v="1"/>
    <s v="Haryana"/>
    <s v="Panipat"/>
    <x v="0"/>
    <x v="23"/>
    <n v="26"/>
    <n v="16834.05"/>
    <n v="4.33"/>
    <n v="4.3299999999999998E-2"/>
    <n v="189.51773489999999"/>
    <n v="437495.78226509999"/>
    <s v="Yes"/>
    <x v="3"/>
    <s v="Debit Card"/>
    <x v="1"/>
    <s v="OK"/>
    <s v="Consumer"/>
  </r>
  <r>
    <x v="720"/>
    <s v="C392"/>
    <x v="62"/>
    <s v="Roman"/>
    <x v="3"/>
    <s v="Andhra Pradesh"/>
    <s v="Guntur"/>
    <x v="1"/>
    <x v="7"/>
    <n v="30"/>
    <n v="10454.9"/>
    <n v="2.4"/>
    <n v="2.4E-2"/>
    <n v="75.275280000000009"/>
    <n v="313571.72472"/>
    <s v="Yes"/>
    <x v="1"/>
    <s v="UPI"/>
    <x v="1"/>
    <s v="OK"/>
    <s v="Home Office"/>
  </r>
  <r>
    <x v="721"/>
    <s v="C342"/>
    <x v="2"/>
    <s v="Randolph"/>
    <x v="2"/>
    <s v="Goa"/>
    <s v="Margao"/>
    <x v="4"/>
    <x v="13"/>
    <n v="30"/>
    <n v="13276.85"/>
    <n v="15.34"/>
    <n v="0.15340000000000001"/>
    <n v="611.0006370000001"/>
    <n v="397694.49936299998"/>
    <s v="Yes"/>
    <x v="9"/>
    <s v="Net Banking"/>
    <x v="1"/>
    <s v="OK"/>
    <s v="Home Office"/>
  </r>
  <r>
    <x v="722"/>
    <s v="C382"/>
    <x v="108"/>
    <s v="Serrano"/>
    <x v="0"/>
    <s v="Jharkhand"/>
    <s v="Jamshedpur"/>
    <x v="5"/>
    <x v="20"/>
    <n v="22"/>
    <n v="20209.11"/>
    <n v="6.68"/>
    <n v="6.6799999999999998E-2"/>
    <n v="296.99308056000001"/>
    <n v="444303.42691944004"/>
    <s v="Yes"/>
    <x v="9"/>
    <s v="Net Banking"/>
    <x v="1"/>
    <s v="OK"/>
    <s v="Corporate"/>
  </r>
  <r>
    <x v="723"/>
    <s v="C188"/>
    <x v="55"/>
    <s v="Santos"/>
    <x v="2"/>
    <s v="Rajasthan"/>
    <s v="Jaipur"/>
    <x v="0"/>
    <x v="23"/>
    <n v="30"/>
    <n v="2082.5300000000002"/>
    <n v="3.43"/>
    <n v="3.4300000000000004E-2"/>
    <n v="21.429233700000005"/>
    <n v="62454.470766300008"/>
    <s v="Yes"/>
    <x v="9"/>
    <s v="Debit Card"/>
    <x v="1"/>
    <s v="OK"/>
    <s v="Consumer"/>
  </r>
  <r>
    <x v="724"/>
    <s v="C038"/>
    <x v="286"/>
    <s v="King"/>
    <x v="2"/>
    <s v="Gujarat"/>
    <s v="Ahmedabad"/>
    <x v="5"/>
    <x v="10"/>
    <n v="7"/>
    <n v="32917.760000000002"/>
    <n v="11.22"/>
    <n v="0.11220000000000001"/>
    <n v="258.53608704000004"/>
    <n v="230165.78391296"/>
    <s v="Yes"/>
    <x v="7"/>
    <s v="Cash"/>
    <x v="0"/>
    <s v="Follow-Up"/>
    <s v="Corporate"/>
  </r>
  <r>
    <x v="725"/>
    <s v="C199"/>
    <x v="304"/>
    <s v="Barnett"/>
    <x v="1"/>
    <s v="Punjab"/>
    <s v="Ludhiana"/>
    <x v="4"/>
    <x v="26"/>
    <n v="2"/>
    <n v="2432.27"/>
    <n v="16.64"/>
    <n v="0.16639999999999999"/>
    <n v="8.0945945599999991"/>
    <n v="4856.4454054400003"/>
    <s v="No"/>
    <x v="8"/>
    <s v="UPI"/>
    <x v="0"/>
    <s v="Follow-Up"/>
    <s v="Consumer"/>
  </r>
  <r>
    <x v="726"/>
    <s v="C466"/>
    <x v="13"/>
    <s v="Wilcox"/>
    <x v="2"/>
    <s v="Maharashtra"/>
    <s v="Pune"/>
    <x v="4"/>
    <x v="13"/>
    <n v="43"/>
    <n v="33293.39"/>
    <n v="9.5399999999999991"/>
    <n v="9.5399999999999985E-2"/>
    <n v="1365.7614445799998"/>
    <n v="1430250.00855542"/>
    <s v="Yes"/>
    <x v="4"/>
    <s v="UPI"/>
    <x v="1"/>
    <s v="OK"/>
    <s v="Corporate"/>
  </r>
  <r>
    <x v="727"/>
    <s v="C122"/>
    <x v="17"/>
    <s v="Fields"/>
    <x v="3"/>
    <s v="Karnataka"/>
    <s v="Bangalore"/>
    <x v="5"/>
    <x v="29"/>
    <n v="15"/>
    <n v="46828.959999999999"/>
    <n v="15.47"/>
    <n v="0.1547"/>
    <n v="1086.6660168000001"/>
    <n v="701347.73398320004"/>
    <s v="Yes"/>
    <x v="5"/>
    <s v="Net Banking"/>
    <x v="1"/>
    <s v="OK"/>
    <s v="Home Office"/>
  </r>
  <r>
    <x v="728"/>
    <s v="C136"/>
    <x v="20"/>
    <s v="Barber"/>
    <x v="1"/>
    <s v="Haryana"/>
    <s v="Panipat"/>
    <x v="0"/>
    <x v="18"/>
    <n v="11"/>
    <n v="12145.55"/>
    <n v="9.99"/>
    <n v="9.9900000000000003E-2"/>
    <n v="133.46744895"/>
    <n v="133467.58255105"/>
    <s v="Yes"/>
    <x v="3"/>
    <s v="Cash"/>
    <x v="1"/>
    <s v="OK"/>
    <s v="Consumer"/>
  </r>
  <r>
    <x v="729"/>
    <s v="C283"/>
    <x v="305"/>
    <s v="Montes"/>
    <x v="3"/>
    <s v="Tamil Nadu"/>
    <s v="Madurai"/>
    <x v="0"/>
    <x v="23"/>
    <n v="3"/>
    <n v="47816.36"/>
    <n v="15.67"/>
    <n v="0.15670000000000001"/>
    <n v="224.78470836000005"/>
    <n v="143224.29529164001"/>
    <s v="Yes"/>
    <x v="8"/>
    <s v="Debit Card"/>
    <x v="1"/>
    <s v="OK"/>
    <s v="Corporate"/>
  </r>
  <r>
    <x v="730"/>
    <s v="C148"/>
    <x v="124"/>
    <s v="Bryan"/>
    <x v="3"/>
    <s v="Karnataka"/>
    <s v="Bangalore"/>
    <x v="1"/>
    <x v="7"/>
    <n v="48"/>
    <n v="30191.62"/>
    <n v="0.46"/>
    <n v="4.5999999999999999E-3"/>
    <n v="66.663096960000004"/>
    <n v="1449131.0969030401"/>
    <s v="Yes"/>
    <x v="1"/>
    <s v="Credit Card"/>
    <x v="1"/>
    <s v="OK"/>
    <s v="Corporate"/>
  </r>
  <r>
    <x v="731"/>
    <s v="C446"/>
    <x v="37"/>
    <s v="Love"/>
    <x v="0"/>
    <s v="Odisha"/>
    <s v="Rourkela"/>
    <x v="2"/>
    <x v="28"/>
    <n v="4"/>
    <n v="48009.7"/>
    <n v="19.72"/>
    <n v="0.19719999999999999"/>
    <n v="378.70051359999997"/>
    <n v="191660.09948639999"/>
    <s v="Yes"/>
    <x v="4"/>
    <s v="Cash"/>
    <x v="2"/>
    <s v="OK"/>
    <s v="Consumer"/>
  </r>
  <r>
    <x v="732"/>
    <s v="C118"/>
    <x v="189"/>
    <s v="Martin"/>
    <x v="1"/>
    <s v="Haryana"/>
    <s v="Faridabad"/>
    <x v="4"/>
    <x v="16"/>
    <n v="43"/>
    <n v="18933.7"/>
    <n v="8.1"/>
    <n v="8.1000000000000003E-2"/>
    <n v="659.46077099999991"/>
    <n v="813489.63922899996"/>
    <s v="Yes"/>
    <x v="9"/>
    <s v="Debit Card"/>
    <x v="1"/>
    <s v="OK"/>
    <s v="Consumer"/>
  </r>
  <r>
    <x v="733"/>
    <s v="C429"/>
    <x v="306"/>
    <s v="Evans"/>
    <x v="1"/>
    <s v="Haryana"/>
    <s v="Gurgaon"/>
    <x v="1"/>
    <x v="1"/>
    <n v="30"/>
    <n v="13091.85"/>
    <n v="0.31"/>
    <n v="3.0999999999999999E-3"/>
    <n v="12.1754205"/>
    <n v="392743.32457950001"/>
    <s v="Yes"/>
    <x v="8"/>
    <s v="Debit Card"/>
    <x v="1"/>
    <s v="OK"/>
    <s v="Corporate"/>
  </r>
  <r>
    <x v="734"/>
    <s v="C438"/>
    <x v="103"/>
    <s v="Khan"/>
    <x v="2"/>
    <s v="Gujarat"/>
    <s v="Ahmedabad"/>
    <x v="0"/>
    <x v="18"/>
    <n v="18"/>
    <n v="36346.089999999997"/>
    <n v="18.11"/>
    <n v="0.18109999999999998"/>
    <n v="1184.8098418199997"/>
    <n v="653044.81015817984"/>
    <s v="Yes"/>
    <x v="1"/>
    <s v="Credit Card"/>
    <x v="1"/>
    <s v="OK"/>
    <s v="Home Office"/>
  </r>
  <r>
    <x v="735"/>
    <s v="C041"/>
    <x v="37"/>
    <s v="Andrews"/>
    <x v="0"/>
    <s v="Odisha"/>
    <s v="Cuttack"/>
    <x v="5"/>
    <x v="10"/>
    <n v="32"/>
    <n v="37353.35"/>
    <n v="4.22"/>
    <n v="4.2199999999999994E-2"/>
    <n v="504.41963839999988"/>
    <n v="1194802.7803616"/>
    <s v="Yes"/>
    <x v="9"/>
    <s v="Net Banking"/>
    <x v="1"/>
    <s v="OK"/>
    <s v="Corporate"/>
  </r>
  <r>
    <x v="736"/>
    <s v="C391"/>
    <x v="3"/>
    <s v="Rodriguez"/>
    <x v="0"/>
    <s v="Jharkhand"/>
    <s v="Jamshedpur"/>
    <x v="0"/>
    <x v="19"/>
    <n v="35"/>
    <n v="47795.68"/>
    <n v="11.8"/>
    <n v="0.11800000000000001"/>
    <n v="1973.9615840000001"/>
    <n v="1670874.8384160001"/>
    <s v="Yes"/>
    <x v="10"/>
    <s v="Net Banking"/>
    <x v="1"/>
    <s v="OK"/>
    <s v="Corporate"/>
  </r>
  <r>
    <x v="737"/>
    <s v="C154"/>
    <x v="54"/>
    <s v="Howard"/>
    <x v="1"/>
    <s v="Punjab"/>
    <s v="Amritsar"/>
    <x v="4"/>
    <x v="16"/>
    <n v="3"/>
    <n v="16426.89"/>
    <n v="4.32"/>
    <n v="4.3200000000000002E-2"/>
    <n v="21.289249439999999"/>
    <n v="49259.380750559998"/>
    <s v="No"/>
    <x v="5"/>
    <s v="Net Banking"/>
    <x v="1"/>
    <s v="OK"/>
    <s v="Home Office"/>
  </r>
  <r>
    <x v="738"/>
    <s v="C025"/>
    <x v="157"/>
    <s v="Mathis"/>
    <x v="3"/>
    <s v="Tamil Nadu"/>
    <s v="Chennai"/>
    <x v="2"/>
    <x v="27"/>
    <n v="1"/>
    <n v="13064.04"/>
    <n v="2.02"/>
    <n v="2.0199999999999999E-2"/>
    <n v="2.6389360800000001"/>
    <n v="13061.401063920001"/>
    <s v="No"/>
    <x v="3"/>
    <s v="Net Banking"/>
    <x v="1"/>
    <s v="OK"/>
    <s v="Corporate"/>
  </r>
  <r>
    <x v="739"/>
    <s v="C431"/>
    <x v="138"/>
    <s v="Bryan"/>
    <x v="1"/>
    <s v="Punjab"/>
    <s v="Patiala"/>
    <x v="3"/>
    <x v="17"/>
    <n v="34"/>
    <n v="26568.25"/>
    <n v="13.29"/>
    <n v="0.13289999999999999"/>
    <n v="1200.5129444999998"/>
    <n v="902119.98705550004"/>
    <s v="Yes"/>
    <x v="11"/>
    <s v="Cash"/>
    <x v="1"/>
    <s v="OK"/>
    <s v="Consumer"/>
  </r>
  <r>
    <x v="740"/>
    <s v="C017"/>
    <x v="236"/>
    <s v="York"/>
    <x v="2"/>
    <s v="Rajasthan"/>
    <s v="Jaipur"/>
    <x v="0"/>
    <x v="19"/>
    <n v="20"/>
    <n v="38884.04"/>
    <n v="11.81"/>
    <n v="0.11810000000000001"/>
    <n v="918.44102480000015"/>
    <n v="776762.3589752001"/>
    <s v="Yes"/>
    <x v="0"/>
    <s v="Cash"/>
    <x v="1"/>
    <s v="OK"/>
    <s v="Corporate"/>
  </r>
  <r>
    <x v="741"/>
    <s v="C280"/>
    <x v="19"/>
    <s v="Stewart"/>
    <x v="0"/>
    <s v="Odisha"/>
    <s v="Rourkela"/>
    <x v="3"/>
    <x v="15"/>
    <n v="11"/>
    <n v="32431.18"/>
    <n v="0.7"/>
    <n v="6.9999999999999993E-3"/>
    <n v="24.972008599999995"/>
    <n v="356718.00799139997"/>
    <s v="Yes"/>
    <x v="8"/>
    <s v="Net Banking"/>
    <x v="1"/>
    <s v="OK"/>
    <s v="Corporate"/>
  </r>
  <r>
    <x v="742"/>
    <s v="C030"/>
    <x v="90"/>
    <s v="Thomas"/>
    <x v="0"/>
    <s v="West Bengal"/>
    <s v="Kolkata"/>
    <x v="5"/>
    <x v="10"/>
    <n v="45"/>
    <n v="40317.21"/>
    <n v="18.420000000000002"/>
    <n v="0.18420000000000003"/>
    <n v="3341.8935369000001"/>
    <n v="1810932.5564631"/>
    <s v="Yes"/>
    <x v="4"/>
    <s v="Net Banking"/>
    <x v="1"/>
    <s v="OK"/>
    <s v="Consumer"/>
  </r>
  <r>
    <x v="743"/>
    <s v="C336"/>
    <x v="37"/>
    <s v="Woodard"/>
    <x v="2"/>
    <s v="Gujarat"/>
    <s v="Ahmedabad"/>
    <x v="1"/>
    <x v="7"/>
    <n v="43"/>
    <n v="614.83000000000004"/>
    <n v="9.59"/>
    <n v="9.5899999999999999E-2"/>
    <n v="25.353744710000001"/>
    <n v="26412.336255290003"/>
    <s v="No"/>
    <x v="2"/>
    <s v="UPI"/>
    <x v="1"/>
    <s v="OK"/>
    <s v="Consumer"/>
  </r>
  <r>
    <x v="744"/>
    <s v="C194"/>
    <x v="35"/>
    <s v="Carroll"/>
    <x v="3"/>
    <s v="Tamil Nadu"/>
    <s v="Coimbatore"/>
    <x v="4"/>
    <x v="26"/>
    <n v="14"/>
    <n v="32023.81"/>
    <n v="10.02"/>
    <n v="0.1002"/>
    <n v="449.23000668000003"/>
    <n v="447884.10999332002"/>
    <s v="Yes"/>
    <x v="11"/>
    <s v="Debit Card"/>
    <x v="2"/>
    <s v="OK"/>
    <s v="Consumer"/>
  </r>
  <r>
    <x v="745"/>
    <s v="C308"/>
    <x v="251"/>
    <s v="Anderson"/>
    <x v="0"/>
    <s v="Bihar"/>
    <s v="Bhagalpur"/>
    <x v="0"/>
    <x v="0"/>
    <n v="39"/>
    <n v="32457"/>
    <n v="19.7"/>
    <n v="0.19699999999999998"/>
    <n v="2493.6713099999997"/>
    <n v="1263329.3286900001"/>
    <s v="Yes"/>
    <x v="5"/>
    <s v="Debit Card"/>
    <x v="1"/>
    <s v="OK"/>
    <s v="Consumer"/>
  </r>
  <r>
    <x v="746"/>
    <s v="C215"/>
    <x v="134"/>
    <s v="Velasquez"/>
    <x v="2"/>
    <s v="Rajasthan"/>
    <s v="Jaipur"/>
    <x v="2"/>
    <x v="27"/>
    <n v="5"/>
    <n v="32693.95"/>
    <n v="10.29"/>
    <n v="0.10289999999999999"/>
    <n v="168.21037274999998"/>
    <n v="163301.53962724999"/>
    <s v="Yes"/>
    <x v="8"/>
    <s v="Net Banking"/>
    <x v="1"/>
    <s v="OK"/>
    <s v="Corporate"/>
  </r>
  <r>
    <x v="747"/>
    <s v="C412"/>
    <x v="191"/>
    <s v="Solomon"/>
    <x v="2"/>
    <s v="Rajasthan"/>
    <s v="Udaipur"/>
    <x v="0"/>
    <x v="23"/>
    <n v="48"/>
    <n v="5345.23"/>
    <n v="10.88"/>
    <n v="0.10880000000000001"/>
    <n v="279.14929152000002"/>
    <n v="256291.89070847997"/>
    <s v="Yes"/>
    <x v="10"/>
    <s v="UPI"/>
    <x v="0"/>
    <s v="Follow-Up"/>
    <s v="Corporate"/>
  </r>
  <r>
    <x v="748"/>
    <s v="C155"/>
    <x v="28"/>
    <s v="Elizabeth Simon"/>
    <x v="3"/>
    <s v="Karnataka"/>
    <s v="Mysore"/>
    <x v="5"/>
    <x v="20"/>
    <n v="5"/>
    <n v="32820"/>
    <n v="4.67"/>
    <n v="4.6699999999999998E-2"/>
    <n v="76.634699999999995"/>
    <n v="164023.3653"/>
    <s v="Yes"/>
    <x v="3"/>
    <s v="Cash"/>
    <x v="1"/>
    <s v="OK"/>
    <s v="Consumer"/>
  </r>
  <r>
    <x v="749"/>
    <s v="C287"/>
    <x v="26"/>
    <s v="Barrera"/>
    <x v="3"/>
    <s v="Kerala"/>
    <s v="Trivandrum"/>
    <x v="2"/>
    <x v="14"/>
    <n v="25"/>
    <n v="25688.68"/>
    <n v="13.2"/>
    <n v="0.13200000000000001"/>
    <n v="847.72644000000003"/>
    <n v="641369.27356"/>
    <s v="Yes"/>
    <x v="7"/>
    <s v="Credit Card"/>
    <x v="1"/>
    <s v="OK"/>
    <s v="Consumer"/>
  </r>
  <r>
    <x v="750"/>
    <s v="C227"/>
    <x v="307"/>
    <s v="Davis"/>
    <x v="1"/>
    <s v="Uttar Pradesh"/>
    <s v="Kanpur"/>
    <x v="0"/>
    <x v="18"/>
    <n v="33"/>
    <n v="841.88"/>
    <n v="7.57"/>
    <n v="7.5700000000000003E-2"/>
    <n v="21.031004280000001"/>
    <n v="27761.00899572"/>
    <s v="No"/>
    <x v="9"/>
    <s v="UPI"/>
    <x v="2"/>
    <s v="OK"/>
    <s v="Corporate"/>
  </r>
  <r>
    <x v="751"/>
    <s v="C247"/>
    <x v="90"/>
    <s v="Peterson"/>
    <x v="1"/>
    <s v="Haryana"/>
    <s v="Panipat"/>
    <x v="3"/>
    <x v="3"/>
    <n v="2"/>
    <n v="33491.18"/>
    <n v="17.28"/>
    <n v="0.17280000000000001"/>
    <n v="115.74551808"/>
    <n v="66866.614481919998"/>
    <s v="Yes"/>
    <x v="0"/>
    <s v="Credit Card"/>
    <x v="2"/>
    <s v="OK"/>
    <s v="Home Office"/>
  </r>
  <r>
    <x v="752"/>
    <s v="C377"/>
    <x v="43"/>
    <s v="Watson"/>
    <x v="1"/>
    <s v="Haryana"/>
    <s v="Gurgaon"/>
    <x v="5"/>
    <x v="10"/>
    <n v="6"/>
    <n v="26056.12"/>
    <n v="7.01"/>
    <n v="7.0099999999999996E-2"/>
    <n v="109.59204071999999"/>
    <n v="156227.12795928001"/>
    <s v="Yes"/>
    <x v="10"/>
    <s v="UPI"/>
    <x v="0"/>
    <s v="Follow-Up"/>
    <s v="Corporate"/>
  </r>
  <r>
    <x v="753"/>
    <s v="C185"/>
    <x v="234"/>
    <s v="Mendoza"/>
    <x v="3"/>
    <s v="Karnataka"/>
    <s v="Mangalore"/>
    <x v="3"/>
    <x v="9"/>
    <n v="16"/>
    <n v="34903.21"/>
    <n v="16.899999999999999"/>
    <n v="0.16899999999999998"/>
    <n v="943.78279839999993"/>
    <n v="557507.57720159995"/>
    <s v="Yes"/>
    <x v="1"/>
    <s v="Debit Card"/>
    <x v="1"/>
    <s v="OK"/>
    <s v="Corporate"/>
  </r>
  <r>
    <x v="754"/>
    <s v="C265"/>
    <x v="246"/>
    <s v="Norris"/>
    <x v="0"/>
    <s v="Bihar"/>
    <s v="Patna"/>
    <x v="4"/>
    <x v="22"/>
    <n v="47"/>
    <n v="34044.31"/>
    <n v="4.12"/>
    <n v="4.1200000000000001E-2"/>
    <n v="659.23401883999986"/>
    <n v="1599423.3359811599"/>
    <s v="Yes"/>
    <x v="0"/>
    <s v="Net Banking"/>
    <x v="0"/>
    <s v="Follow-Up"/>
    <s v="Home Office"/>
  </r>
  <r>
    <x v="755"/>
    <s v="C359"/>
    <x v="182"/>
    <s v="Olson"/>
    <x v="3"/>
    <s v="Andhra Pradesh"/>
    <s v="Guntur"/>
    <x v="1"/>
    <x v="11"/>
    <n v="17"/>
    <n v="48954.65"/>
    <n v="6.93"/>
    <n v="6.93E-2"/>
    <n v="576.73473165000007"/>
    <n v="831652.31526835007"/>
    <s v="Yes"/>
    <x v="3"/>
    <s v="Credit Card"/>
    <x v="1"/>
    <s v="OK"/>
    <s v="Home Office"/>
  </r>
  <r>
    <x v="756"/>
    <s v="C435"/>
    <x v="6"/>
    <s v="Flores"/>
    <x v="1"/>
    <s v="Delhi"/>
    <s v="New Delhi"/>
    <x v="3"/>
    <x v="21"/>
    <n v="44"/>
    <n v="26520.400000000001"/>
    <n v="13.01"/>
    <n v="0.13009999999999999"/>
    <n v="1518.1337776"/>
    <n v="1165379.4662224001"/>
    <s v="Yes"/>
    <x v="0"/>
    <s v="Debit Card"/>
    <x v="0"/>
    <s v="Follow-Up"/>
    <s v="Corporate"/>
  </r>
  <r>
    <x v="757"/>
    <s v="C033"/>
    <x v="132"/>
    <s v="Garcia"/>
    <x v="3"/>
    <s v="Andhra Pradesh"/>
    <s v="Vijayawada"/>
    <x v="2"/>
    <x v="6"/>
    <n v="25"/>
    <n v="14170.7"/>
    <n v="18.010000000000002"/>
    <n v="0.18010000000000001"/>
    <n v="638.03576750000002"/>
    <n v="353629.4642325"/>
    <s v="Yes"/>
    <x v="1"/>
    <s v="Cash"/>
    <x v="0"/>
    <s v="Follow-Up"/>
    <s v="Home Office"/>
  </r>
  <r>
    <x v="758"/>
    <s v="C358"/>
    <x v="134"/>
    <s v="Perez"/>
    <x v="3"/>
    <s v="Tamil Nadu"/>
    <s v="Chennai"/>
    <x v="5"/>
    <x v="29"/>
    <n v="49"/>
    <n v="46797.61"/>
    <n v="4.5599999999999996"/>
    <n v="4.5599999999999995E-2"/>
    <n v="1045.6457978399999"/>
    <n v="2292037.2442021603"/>
    <s v="Yes"/>
    <x v="2"/>
    <s v="Debit Card"/>
    <x v="1"/>
    <s v="OK"/>
    <s v="Consumer"/>
  </r>
  <r>
    <x v="759"/>
    <s v="C078"/>
    <x v="150"/>
    <s v="Martin"/>
    <x v="3"/>
    <s v="Kerala"/>
    <s v="Kozhikode"/>
    <x v="4"/>
    <x v="26"/>
    <n v="16"/>
    <n v="9471.2099999999991"/>
    <n v="2.31"/>
    <n v="2.3099999999999999E-2"/>
    <n v="35.005592159999999"/>
    <n v="151504.35440783997"/>
    <s v="Yes"/>
    <x v="5"/>
    <s v="UPI"/>
    <x v="1"/>
    <s v="OK"/>
    <s v="Corporate"/>
  </r>
  <r>
    <x v="760"/>
    <s v="C237"/>
    <x v="100"/>
    <s v="Key"/>
    <x v="1"/>
    <s v="Uttar Pradesh"/>
    <s v="Kanpur"/>
    <x v="4"/>
    <x v="16"/>
    <n v="13"/>
    <n v="19834.38"/>
    <n v="4.43"/>
    <n v="4.4299999999999999E-2"/>
    <n v="114.22619442"/>
    <n v="257732.71380557999"/>
    <s v="Yes"/>
    <x v="2"/>
    <s v="Cash"/>
    <x v="1"/>
    <s v="OK"/>
    <s v="Corporate"/>
  </r>
  <r>
    <x v="761"/>
    <s v="C001"/>
    <x v="222"/>
    <s v="Perez"/>
    <x v="1"/>
    <s v="Haryana"/>
    <s v="Faridabad"/>
    <x v="2"/>
    <x v="27"/>
    <n v="4"/>
    <n v="3438.53"/>
    <n v="12.62"/>
    <n v="0.12619999999999998"/>
    <n v="17.357699439999998"/>
    <n v="13736.762300560002"/>
    <s v="No"/>
    <x v="3"/>
    <s v="Net Banking"/>
    <x v="1"/>
    <s v="OK"/>
    <s v="Consumer"/>
  </r>
  <r>
    <x v="762"/>
    <s v="C196"/>
    <x v="58"/>
    <s v="Bradshaw"/>
    <x v="0"/>
    <s v="Jharkhand"/>
    <s v="Ranchi"/>
    <x v="1"/>
    <x v="12"/>
    <n v="9"/>
    <n v="5354.23"/>
    <n v="11"/>
    <n v="0.11"/>
    <n v="53.006876999999996"/>
    <n v="48135.063122999993"/>
    <s v="No"/>
    <x v="9"/>
    <s v="Debit Card"/>
    <x v="1"/>
    <s v="OK"/>
    <s v="Consumer"/>
  </r>
  <r>
    <x v="763"/>
    <s v="C227"/>
    <x v="135"/>
    <s v="Tanner"/>
    <x v="3"/>
    <s v="Kerala"/>
    <s v="Kochi"/>
    <x v="1"/>
    <x v="1"/>
    <n v="26"/>
    <n v="2822.53"/>
    <n v="11.55"/>
    <n v="0.11550000000000001"/>
    <n v="84.760575900000006"/>
    <n v="73301.019424099999"/>
    <s v="Yes"/>
    <x v="6"/>
    <s v="UPI"/>
    <x v="2"/>
    <s v="OK"/>
    <s v="Consumer"/>
  </r>
  <r>
    <x v="764"/>
    <s v="C197"/>
    <x v="108"/>
    <s v="Carpenter"/>
    <x v="1"/>
    <s v="Uttar Pradesh"/>
    <s v="Kanpur"/>
    <x v="0"/>
    <x v="23"/>
    <n v="41"/>
    <n v="12114.03"/>
    <n v="18.239999999999998"/>
    <n v="0.18239999999999998"/>
    <n v="905.93561952000005"/>
    <n v="495769.29438048002"/>
    <s v="Yes"/>
    <x v="4"/>
    <s v="Credit Card"/>
    <x v="1"/>
    <s v="OK"/>
    <s v="Corporate"/>
  </r>
  <r>
    <x v="765"/>
    <s v="C475"/>
    <x v="308"/>
    <s v="Russell"/>
    <x v="2"/>
    <s v="Rajasthan"/>
    <s v="Udaipur"/>
    <x v="1"/>
    <x v="11"/>
    <n v="45"/>
    <n v="26973.7"/>
    <n v="5.37"/>
    <n v="5.3699999999999998E-2"/>
    <n v="651.81946049999999"/>
    <n v="1213164.6805395"/>
    <s v="Yes"/>
    <x v="2"/>
    <s v="Credit Card"/>
    <x v="1"/>
    <s v="OK"/>
    <s v="Home Office"/>
  </r>
  <r>
    <x v="766"/>
    <s v="C200"/>
    <x v="151"/>
    <s v="Reese"/>
    <x v="2"/>
    <s v="Gujarat"/>
    <s v="Ahmedabad"/>
    <x v="1"/>
    <x v="1"/>
    <n v="34"/>
    <n v="4158.32"/>
    <n v="18.649999999999999"/>
    <n v="0.1865"/>
    <n v="263.67907120000001"/>
    <n v="141119.20092880001"/>
    <s v="Yes"/>
    <x v="5"/>
    <s v="UPI"/>
    <x v="1"/>
    <s v="OK"/>
    <s v="Home Office"/>
  </r>
  <r>
    <x v="767"/>
    <s v="C230"/>
    <x v="309"/>
    <s v="Lyons"/>
    <x v="1"/>
    <s v="Punjab"/>
    <s v="Amritsar"/>
    <x v="3"/>
    <x v="3"/>
    <n v="23"/>
    <n v="2937"/>
    <n v="11.1"/>
    <n v="0.111"/>
    <n v="74.981610000000003"/>
    <n v="67476.018389999997"/>
    <s v="Yes"/>
    <x v="5"/>
    <s v="Credit Card"/>
    <x v="1"/>
    <s v="OK"/>
    <s v="Consumer"/>
  </r>
  <r>
    <x v="768"/>
    <s v="C417"/>
    <x v="62"/>
    <s v="Bray"/>
    <x v="0"/>
    <s v="West Bengal"/>
    <s v="Siliguri"/>
    <x v="2"/>
    <x v="28"/>
    <n v="16"/>
    <n v="2839.14"/>
    <n v="16.11"/>
    <n v="0.16109999999999999"/>
    <n v="73.181672640000002"/>
    <n v="45353.058327359999"/>
    <s v="No"/>
    <x v="10"/>
    <s v="Debit Card"/>
    <x v="0"/>
    <s v="Follow-Up"/>
    <s v="Corporate"/>
  </r>
  <r>
    <x v="769"/>
    <s v="C353"/>
    <x v="59"/>
    <s v="Russell"/>
    <x v="0"/>
    <s v="Jharkhand"/>
    <s v="Jamshedpur"/>
    <x v="5"/>
    <x v="25"/>
    <n v="37"/>
    <n v="18260.810000000001"/>
    <n v="4.05"/>
    <n v="4.0500000000000001E-2"/>
    <n v="273.63823785000005"/>
    <n v="675376.33176215005"/>
    <s v="Yes"/>
    <x v="3"/>
    <s v="Net Banking"/>
    <x v="0"/>
    <s v="Follow-Up"/>
    <s v="Consumer"/>
  </r>
  <r>
    <x v="770"/>
    <s v="C100"/>
    <x v="62"/>
    <s v="Anderson"/>
    <x v="1"/>
    <s v="Haryana"/>
    <s v="Gurgaon"/>
    <x v="0"/>
    <x v="0"/>
    <n v="36"/>
    <n v="36869.760000000002"/>
    <n v="13.62"/>
    <n v="0.13619999999999999"/>
    <n v="1807.7980723199998"/>
    <n v="1325503.5619276802"/>
    <s v="Yes"/>
    <x v="2"/>
    <s v="UPI"/>
    <x v="1"/>
    <s v="OK"/>
    <s v="Home Office"/>
  </r>
  <r>
    <x v="771"/>
    <s v="C409"/>
    <x v="59"/>
    <s v="Drake"/>
    <x v="2"/>
    <s v="Maharashtra"/>
    <s v="Nagpur"/>
    <x v="1"/>
    <x v="4"/>
    <n v="19"/>
    <n v="46820.59"/>
    <n v="15.76"/>
    <n v="0.15759999999999999"/>
    <n v="1401.9957469599999"/>
    <n v="888189.21425303991"/>
    <s v="Yes"/>
    <x v="6"/>
    <s v="UPI"/>
    <x v="1"/>
    <s v="OK"/>
    <s v="Corporate"/>
  </r>
  <r>
    <x v="772"/>
    <s v="C011"/>
    <x v="51"/>
    <s v="Fitzgerald"/>
    <x v="0"/>
    <s v="Odisha"/>
    <s v="Bhubaneswar"/>
    <x v="3"/>
    <x v="9"/>
    <n v="48"/>
    <n v="9608.2099999999991"/>
    <n v="3.95"/>
    <n v="3.95E-2"/>
    <n v="182.17166159999996"/>
    <n v="461011.90833839995"/>
    <s v="Yes"/>
    <x v="3"/>
    <s v="Debit Card"/>
    <x v="1"/>
    <s v="OK"/>
    <s v="Corporate"/>
  </r>
  <r>
    <x v="773"/>
    <s v="C248"/>
    <x v="310"/>
    <s v="Williams"/>
    <x v="3"/>
    <s v="Tamil Nadu"/>
    <s v="Chennai"/>
    <x v="4"/>
    <x v="16"/>
    <n v="15"/>
    <n v="30895.46"/>
    <n v="1.35"/>
    <n v="1.3500000000000002E-2"/>
    <n v="62.563306499999996"/>
    <n v="463369.33669349999"/>
    <s v="Yes"/>
    <x v="3"/>
    <s v="Credit Card"/>
    <x v="1"/>
    <s v="OK"/>
    <s v="Consumer"/>
  </r>
  <r>
    <x v="774"/>
    <s v="C314"/>
    <x v="154"/>
    <s v="Drake"/>
    <x v="2"/>
    <s v="Rajasthan"/>
    <s v="Udaipur"/>
    <x v="5"/>
    <x v="25"/>
    <n v="27"/>
    <n v="43955.06"/>
    <n v="6.79"/>
    <n v="6.7900000000000002E-2"/>
    <n v="805.82811498000001"/>
    <n v="1185980.79188502"/>
    <s v="Yes"/>
    <x v="11"/>
    <s v="Credit Card"/>
    <x v="1"/>
    <s v="OK"/>
    <s v="Consumer"/>
  </r>
  <r>
    <x v="775"/>
    <s v="C041"/>
    <x v="29"/>
    <s v="Guzman"/>
    <x v="1"/>
    <s v="Delhi"/>
    <s v="New Delhi"/>
    <x v="2"/>
    <x v="28"/>
    <n v="24"/>
    <n v="21146.47"/>
    <n v="4.7"/>
    <n v="4.7E-2"/>
    <n v="238.5321816"/>
    <n v="507276.74781840004"/>
    <s v="Yes"/>
    <x v="11"/>
    <s v="Cash"/>
    <x v="0"/>
    <s v="Follow-Up"/>
    <s v="Corporate"/>
  </r>
  <r>
    <x v="776"/>
    <s v="C200"/>
    <x v="187"/>
    <s v="Peterson"/>
    <x v="2"/>
    <s v="Gujarat"/>
    <s v="Ahmedabad"/>
    <x v="0"/>
    <x v="19"/>
    <n v="17"/>
    <n v="18825.22"/>
    <n v="5.91"/>
    <n v="5.91E-2"/>
    <n v="189.13698534"/>
    <n v="319839.60301466001"/>
    <s v="Yes"/>
    <x v="6"/>
    <s v="Debit Card"/>
    <x v="1"/>
    <s v="OK"/>
    <s v="Home Office"/>
  </r>
  <r>
    <x v="777"/>
    <s v="C019"/>
    <x v="311"/>
    <s v="Davis"/>
    <x v="2"/>
    <s v="Rajasthan"/>
    <s v="Udaipur"/>
    <x v="5"/>
    <x v="10"/>
    <n v="17"/>
    <n v="4177.05"/>
    <n v="12.92"/>
    <n v="0.12920000000000001"/>
    <n v="91.744726200000017"/>
    <n v="70918.1052738"/>
    <s v="Yes"/>
    <x v="3"/>
    <s v="Credit Card"/>
    <x v="1"/>
    <s v="OK"/>
    <s v="Home Office"/>
  </r>
  <r>
    <x v="778"/>
    <s v="C310"/>
    <x v="312"/>
    <s v="Graham"/>
    <x v="1"/>
    <s v="Haryana"/>
    <s v="Panipat"/>
    <x v="4"/>
    <x v="26"/>
    <n v="42"/>
    <n v="48016.52"/>
    <n v="15.05"/>
    <n v="0.15049999999999999"/>
    <n v="3035.1242291999997"/>
    <n v="2013658.7157707999"/>
    <s v="Yes"/>
    <x v="9"/>
    <s v="UPI"/>
    <x v="0"/>
    <s v="Follow-Up"/>
    <s v="Consumer"/>
  </r>
  <r>
    <x v="779"/>
    <s v="C108"/>
    <x v="313"/>
    <s v="Fields"/>
    <x v="3"/>
    <s v="Karnataka"/>
    <s v="Bangalore"/>
    <x v="2"/>
    <x v="2"/>
    <n v="41"/>
    <n v="34734.03"/>
    <n v="12.76"/>
    <n v="0.12759999999999999"/>
    <n v="1817.1455134799999"/>
    <n v="1422278.0844865199"/>
    <s v="Yes"/>
    <x v="7"/>
    <s v="Debit Card"/>
    <x v="1"/>
    <s v="OK"/>
    <s v="Corporate"/>
  </r>
  <r>
    <x v="780"/>
    <s v="C010"/>
    <x v="298"/>
    <s v="Williamson"/>
    <x v="0"/>
    <s v="Bihar"/>
    <s v="Gaya"/>
    <x v="1"/>
    <x v="11"/>
    <n v="50"/>
    <n v="27176.63"/>
    <n v="16.14"/>
    <n v="0.16140000000000002"/>
    <n v="2193.1540410000002"/>
    <n v="1356638.3459590001"/>
    <s v="Yes"/>
    <x v="6"/>
    <s v="UPI"/>
    <x v="1"/>
    <s v="OK"/>
    <s v="Corporate"/>
  </r>
  <r>
    <x v="781"/>
    <s v="C300"/>
    <x v="314"/>
    <s v="Barry"/>
    <x v="3"/>
    <s v="Tamil Nadu"/>
    <s v="Chennai"/>
    <x v="0"/>
    <x v="0"/>
    <n v="7"/>
    <n v="1839.65"/>
    <n v="14.03"/>
    <n v="0.14029999999999998"/>
    <n v="18.067202649999999"/>
    <n v="12859.482797350001"/>
    <s v="No"/>
    <x v="5"/>
    <s v="Cash"/>
    <x v="1"/>
    <s v="OK"/>
    <s v="Corporate"/>
  </r>
  <r>
    <x v="782"/>
    <s v="C297"/>
    <x v="315"/>
    <s v="Carroll"/>
    <x v="1"/>
    <s v="Haryana"/>
    <s v="Faridabad"/>
    <x v="1"/>
    <x v="4"/>
    <n v="24"/>
    <n v="35709.919999999998"/>
    <n v="6.54"/>
    <n v="6.54E-2"/>
    <n v="560.50290431999997"/>
    <n v="856477.57709567994"/>
    <s v="Yes"/>
    <x v="0"/>
    <s v="Cash"/>
    <x v="1"/>
    <s v="OK"/>
    <s v="Corporate"/>
  </r>
  <r>
    <x v="783"/>
    <s v="C001"/>
    <x v="71"/>
    <s v="Henson"/>
    <x v="3"/>
    <s v="Kerala"/>
    <s v="Trivandrum"/>
    <x v="5"/>
    <x v="20"/>
    <n v="19"/>
    <n v="30188.33"/>
    <n v="11.16"/>
    <n v="0.1116"/>
    <n v="640.11334932"/>
    <n v="572938.15665068"/>
    <s v="Yes"/>
    <x v="2"/>
    <s v="Cash"/>
    <x v="1"/>
    <s v="OK"/>
    <s v="Corporate"/>
  </r>
  <r>
    <x v="784"/>
    <s v="C057"/>
    <x v="84"/>
    <s v="Chelsea Miller MD"/>
    <x v="1"/>
    <s v="Haryana"/>
    <s v="Panipat"/>
    <x v="2"/>
    <x v="14"/>
    <n v="30"/>
    <n v="9596.82"/>
    <n v="14.66"/>
    <n v="0.14660000000000001"/>
    <n v="422.06814359999998"/>
    <n v="287482.53185639996"/>
    <s v="Yes"/>
    <x v="2"/>
    <s v="Debit Card"/>
    <x v="1"/>
    <s v="OK"/>
    <s v="Consumer"/>
  </r>
  <r>
    <x v="785"/>
    <s v="C486"/>
    <x v="83"/>
    <s v="Williams"/>
    <x v="0"/>
    <s v="Jharkhand"/>
    <s v="Dhanbad"/>
    <x v="1"/>
    <x v="1"/>
    <n v="35"/>
    <n v="19800.2"/>
    <n v="6.01"/>
    <n v="6.0100000000000001E-2"/>
    <n v="416.497207"/>
    <n v="692590.50279299996"/>
    <s v="Yes"/>
    <x v="6"/>
    <s v="UPI"/>
    <x v="1"/>
    <s v="OK"/>
    <s v="Corporate"/>
  </r>
  <r>
    <x v="786"/>
    <s v="C082"/>
    <x v="43"/>
    <s v="Lee"/>
    <x v="0"/>
    <s v="West Bengal"/>
    <s v="Durgapur"/>
    <x v="4"/>
    <x v="5"/>
    <n v="38"/>
    <n v="25785.77"/>
    <n v="11.24"/>
    <n v="0.1124"/>
    <n v="1101.3618082399998"/>
    <n v="978757.89819176006"/>
    <s v="Yes"/>
    <x v="9"/>
    <s v="Net Banking"/>
    <x v="1"/>
    <s v="OK"/>
    <s v="Corporate"/>
  </r>
  <r>
    <x v="787"/>
    <s v="C354"/>
    <x v="56"/>
    <s v="Mckee"/>
    <x v="3"/>
    <s v="Kerala"/>
    <s v="Trivandrum"/>
    <x v="3"/>
    <x v="17"/>
    <n v="36"/>
    <n v="47469.02"/>
    <n v="12.13"/>
    <n v="0.12130000000000001"/>
    <n v="2072.8771653599997"/>
    <n v="1706811.8428346401"/>
    <s v="Yes"/>
    <x v="8"/>
    <s v="Debit Card"/>
    <x v="1"/>
    <s v="OK"/>
    <s v="Home Office"/>
  </r>
  <r>
    <x v="788"/>
    <s v="C338"/>
    <x v="28"/>
    <s v="Sheryl Anderson PhD"/>
    <x v="2"/>
    <s v="Rajasthan"/>
    <s v="Jaipur"/>
    <x v="1"/>
    <x v="4"/>
    <n v="31"/>
    <n v="11769.89"/>
    <n v="14.47"/>
    <n v="0.1447"/>
    <n v="527.96195572999989"/>
    <n v="364338.62804426998"/>
    <s v="Yes"/>
    <x v="1"/>
    <s v="UPI"/>
    <x v="1"/>
    <s v="OK"/>
    <s v="Consumer"/>
  </r>
  <r>
    <x v="789"/>
    <s v="C067"/>
    <x v="161"/>
    <s v="Valenzuela"/>
    <x v="2"/>
    <s v="Gujarat"/>
    <s v="Ahmedabad"/>
    <x v="5"/>
    <x v="20"/>
    <n v="38"/>
    <n v="15937.33"/>
    <n v="3.4"/>
    <n v="3.4000000000000002E-2"/>
    <n v="205.91030360000005"/>
    <n v="605412.62969640002"/>
    <s v="Yes"/>
    <x v="7"/>
    <s v="Net Banking"/>
    <x v="1"/>
    <s v="OK"/>
    <s v="Corporate"/>
  </r>
  <r>
    <x v="790"/>
    <s v="C179"/>
    <x v="65"/>
    <s v="Hoffman"/>
    <x v="2"/>
    <s v="Gujarat"/>
    <s v="Ahmedabad"/>
    <x v="2"/>
    <x v="14"/>
    <n v="33"/>
    <n v="6377.45"/>
    <n v="1.35"/>
    <n v="1.3500000000000002E-2"/>
    <n v="28.411539750000006"/>
    <n v="210427.43846025001"/>
    <s v="Yes"/>
    <x v="10"/>
    <s v="Cash"/>
    <x v="1"/>
    <s v="OK"/>
    <s v="Corporate"/>
  </r>
  <r>
    <x v="791"/>
    <s v="C220"/>
    <x v="314"/>
    <s v="Skinner"/>
    <x v="3"/>
    <s v="Andhra Pradesh"/>
    <s v="Vijayawada"/>
    <x v="4"/>
    <x v="5"/>
    <n v="37"/>
    <n v="27533.9"/>
    <n v="15.53"/>
    <n v="0.15529999999999999"/>
    <n v="1582.1254279"/>
    <n v="1017172.1745721"/>
    <s v="Yes"/>
    <x v="3"/>
    <s v="Credit Card"/>
    <x v="1"/>
    <s v="OK"/>
    <s v="Home Office"/>
  </r>
  <r>
    <x v="792"/>
    <s v="C191"/>
    <x v="316"/>
    <s v="Callahan"/>
    <x v="1"/>
    <s v="Haryana"/>
    <s v="Panipat"/>
    <x v="5"/>
    <x v="24"/>
    <n v="16"/>
    <n v="34076.769999999997"/>
    <n v="2.09"/>
    <n v="2.0899999999999998E-2"/>
    <n v="113.95271887999998"/>
    <n v="545114.36728111992"/>
    <s v="Yes"/>
    <x v="8"/>
    <s v="Credit Card"/>
    <x v="1"/>
    <s v="OK"/>
    <s v="Consumer"/>
  </r>
  <r>
    <x v="793"/>
    <s v="C452"/>
    <x v="9"/>
    <s v="Escobar"/>
    <x v="3"/>
    <s v="Kerala"/>
    <s v="Kozhikode"/>
    <x v="4"/>
    <x v="5"/>
    <n v="31"/>
    <n v="2821.04"/>
    <n v="10.36"/>
    <n v="0.1036"/>
    <n v="90.600520639999999"/>
    <n v="87361.639479360005"/>
    <s v="Yes"/>
    <x v="10"/>
    <s v="Cash"/>
    <x v="1"/>
    <s v="OK"/>
    <s v="Home Office"/>
  </r>
  <r>
    <x v="794"/>
    <s v="C440"/>
    <x v="25"/>
    <s v="Nelson"/>
    <x v="1"/>
    <s v="Delhi"/>
    <s v="New Delhi"/>
    <x v="0"/>
    <x v="19"/>
    <n v="46"/>
    <n v="43248.42"/>
    <n v="9.58"/>
    <n v="9.5799999999999996E-2"/>
    <n v="1905.8713725599998"/>
    <n v="1987521.4486274398"/>
    <s v="Yes"/>
    <x v="6"/>
    <s v="UPI"/>
    <x v="1"/>
    <s v="OK"/>
    <s v="Home Office"/>
  </r>
  <r>
    <x v="795"/>
    <s v="C158"/>
    <x v="188"/>
    <s v="Scott"/>
    <x v="2"/>
    <s v="Gujarat"/>
    <s v="Vadodara"/>
    <x v="3"/>
    <x v="3"/>
    <n v="40"/>
    <n v="553.69000000000005"/>
    <n v="5.5"/>
    <n v="5.5E-2"/>
    <n v="12.181180000000001"/>
    <n v="22135.418820000003"/>
    <s v="No"/>
    <x v="4"/>
    <s v="Net Banking"/>
    <x v="1"/>
    <s v="OK"/>
    <s v="Home Office"/>
  </r>
  <r>
    <x v="796"/>
    <s v="C084"/>
    <x v="101"/>
    <s v="Woods"/>
    <x v="2"/>
    <s v="Gujarat"/>
    <s v="Ahmedabad"/>
    <x v="0"/>
    <x v="23"/>
    <n v="20"/>
    <n v="36970.44"/>
    <n v="8.31"/>
    <n v="8.3100000000000007E-2"/>
    <n v="614.44871280000007"/>
    <n v="738794.3512872"/>
    <s v="Yes"/>
    <x v="2"/>
    <s v="Credit Card"/>
    <x v="2"/>
    <s v="OK"/>
    <s v="Corporate"/>
  </r>
  <r>
    <x v="797"/>
    <s v="C027"/>
    <x v="317"/>
    <s v="Mcdonald"/>
    <x v="2"/>
    <s v="Maharashtra"/>
    <s v="Mumbai"/>
    <x v="1"/>
    <x v="4"/>
    <n v="17"/>
    <n v="6872.26"/>
    <n v="4.74"/>
    <n v="4.7400000000000005E-2"/>
    <n v="55.376671080000008"/>
    <n v="116773.04332892"/>
    <s v="Yes"/>
    <x v="10"/>
    <s v="Credit Card"/>
    <x v="1"/>
    <s v="OK"/>
    <s v="Consumer"/>
  </r>
  <r>
    <x v="798"/>
    <s v="C339"/>
    <x v="318"/>
    <s v="Lane"/>
    <x v="1"/>
    <s v="Uttar Pradesh"/>
    <s v="Lucknow"/>
    <x v="3"/>
    <x v="17"/>
    <n v="7"/>
    <n v="3127.39"/>
    <n v="2.12"/>
    <n v="2.12E-2"/>
    <n v="4.64104676"/>
    <n v="21887.08895324"/>
    <s v="No"/>
    <x v="6"/>
    <s v="Debit Card"/>
    <x v="1"/>
    <s v="OK"/>
    <s v="Consumer"/>
  </r>
  <r>
    <x v="799"/>
    <s v="C261"/>
    <x v="253"/>
    <s v="Smith"/>
    <x v="1"/>
    <s v="Uttar Pradesh"/>
    <s v="Kanpur"/>
    <x v="3"/>
    <x v="17"/>
    <n v="29"/>
    <n v="41022.089999999997"/>
    <n v="14.46"/>
    <n v="0.14460000000000001"/>
    <n v="1720.2203220599997"/>
    <n v="1187920.3896779399"/>
    <s v="Yes"/>
    <x v="1"/>
    <s v="Debit Card"/>
    <x v="1"/>
    <s v="OK"/>
    <s v="Corporate"/>
  </r>
  <r>
    <x v="800"/>
    <s v="C381"/>
    <x v="319"/>
    <s v="Keller"/>
    <x v="0"/>
    <s v="Jharkhand"/>
    <s v="Dhanbad"/>
    <x v="4"/>
    <x v="26"/>
    <n v="3"/>
    <n v="24504.95"/>
    <n v="12.13"/>
    <n v="0.12130000000000001"/>
    <n v="89.173513050000025"/>
    <n v="73425.676486950004"/>
    <s v="Yes"/>
    <x v="9"/>
    <s v="Credit Card"/>
    <x v="1"/>
    <s v="OK"/>
    <s v="Consumer"/>
  </r>
  <r>
    <x v="801"/>
    <s v="C005"/>
    <x v="320"/>
    <s v="Burch"/>
    <x v="0"/>
    <s v="Jharkhand"/>
    <s v="Ranchi"/>
    <x v="1"/>
    <x v="4"/>
    <n v="24"/>
    <n v="44397.4"/>
    <n v="14.05"/>
    <n v="0.14050000000000001"/>
    <n v="1497.0803280000002"/>
    <n v="1064040.5196720001"/>
    <s v="Yes"/>
    <x v="10"/>
    <s v="UPI"/>
    <x v="1"/>
    <s v="OK"/>
    <s v="Home Office"/>
  </r>
  <r>
    <x v="802"/>
    <s v="C174"/>
    <x v="321"/>
    <s v="Burton"/>
    <x v="1"/>
    <s v="Punjab"/>
    <s v="Ludhiana"/>
    <x v="2"/>
    <x v="6"/>
    <n v="18"/>
    <n v="41422.300000000003"/>
    <n v="16.22"/>
    <n v="0.16219999999999998"/>
    <n v="1209.3654707999999"/>
    <n v="744392.03452920006"/>
    <s v="Yes"/>
    <x v="1"/>
    <s v="UPI"/>
    <x v="2"/>
    <s v="OK"/>
    <s v="Home Office"/>
  </r>
  <r>
    <x v="803"/>
    <s v="C165"/>
    <x v="24"/>
    <s v="Townsend"/>
    <x v="0"/>
    <s v="West Bengal"/>
    <s v="Durgapur"/>
    <x v="3"/>
    <x v="17"/>
    <n v="22"/>
    <n v="49835.14"/>
    <n v="17.55"/>
    <n v="0.17550000000000002"/>
    <n v="1924.1347554000004"/>
    <n v="1094448.9452446001"/>
    <s v="Yes"/>
    <x v="7"/>
    <s v="Net Banking"/>
    <x v="1"/>
    <s v="OK"/>
    <s v="Consumer"/>
  </r>
  <r>
    <x v="804"/>
    <s v="C231"/>
    <x v="78"/>
    <s v="Moore"/>
    <x v="1"/>
    <s v="Delhi"/>
    <s v="New Delhi"/>
    <x v="4"/>
    <x v="5"/>
    <n v="20"/>
    <n v="44821.1"/>
    <n v="14.43"/>
    <n v="0.14429999999999998"/>
    <n v="1293.5369459999999"/>
    <n v="895128.46305400005"/>
    <s v="Yes"/>
    <x v="10"/>
    <s v="Debit Card"/>
    <x v="1"/>
    <s v="OK"/>
    <s v="Home Office"/>
  </r>
  <r>
    <x v="805"/>
    <s v="C191"/>
    <x v="138"/>
    <s v="Hawkins"/>
    <x v="2"/>
    <s v="Rajasthan"/>
    <s v="Jodhpur"/>
    <x v="4"/>
    <x v="13"/>
    <n v="37"/>
    <n v="14669.91"/>
    <n v="9.36"/>
    <n v="9.3599999999999989E-2"/>
    <n v="508.04832311999996"/>
    <n v="542278.62167688005"/>
    <s v="Yes"/>
    <x v="5"/>
    <s v="UPI"/>
    <x v="1"/>
    <s v="OK"/>
    <s v="Home Office"/>
  </r>
  <r>
    <x v="806"/>
    <s v="C030"/>
    <x v="11"/>
    <s v="Ballard"/>
    <x v="0"/>
    <s v="West Bengal"/>
    <s v="Siliguri"/>
    <x v="3"/>
    <x v="3"/>
    <n v="45"/>
    <n v="2657.11"/>
    <n v="7.58"/>
    <n v="7.5800000000000006E-2"/>
    <n v="90.634022100000024"/>
    <n v="119479.31597790001"/>
    <s v="Yes"/>
    <x v="11"/>
    <s v="Credit Card"/>
    <x v="1"/>
    <s v="OK"/>
    <s v="Home Office"/>
  </r>
  <r>
    <x v="807"/>
    <s v="C152"/>
    <x v="252"/>
    <s v="Carrillo"/>
    <x v="0"/>
    <s v="Jharkhand"/>
    <s v="Dhanbad"/>
    <x v="3"/>
    <x v="21"/>
    <n v="11"/>
    <n v="10847.62"/>
    <n v="13.66"/>
    <n v="0.1366"/>
    <n v="162.99633811999999"/>
    <n v="119160.82366188"/>
    <s v="Yes"/>
    <x v="5"/>
    <s v="Credit Card"/>
    <x v="1"/>
    <s v="OK"/>
    <s v="Consumer"/>
  </r>
  <r>
    <x v="808"/>
    <s v="C476"/>
    <x v="96"/>
    <s v="Cook DDS"/>
    <x v="1"/>
    <s v="Uttar Pradesh"/>
    <s v="Lucknow"/>
    <x v="4"/>
    <x v="13"/>
    <n v="41"/>
    <n v="13926.57"/>
    <n v="16.239999999999998"/>
    <n v="0.16239999999999999"/>
    <n v="927.28673687999992"/>
    <n v="570062.08326312003"/>
    <s v="Yes"/>
    <x v="5"/>
    <s v="Credit Card"/>
    <x v="1"/>
    <s v="OK"/>
    <s v="Corporate"/>
  </r>
  <r>
    <x v="809"/>
    <s v="C258"/>
    <x v="293"/>
    <s v="Elliott"/>
    <x v="1"/>
    <s v="Punjab"/>
    <s v="Ludhiana"/>
    <x v="4"/>
    <x v="13"/>
    <n v="3"/>
    <n v="42388.06"/>
    <n v="17.93"/>
    <n v="0.17929999999999999"/>
    <n v="228.00537473999998"/>
    <n v="126936.17462526"/>
    <s v="Yes"/>
    <x v="1"/>
    <s v="UPI"/>
    <x v="1"/>
    <s v="OK"/>
    <s v="Corporate"/>
  </r>
  <r>
    <x v="810"/>
    <s v="C341"/>
    <x v="275"/>
    <s v="Jackson"/>
    <x v="2"/>
    <s v="Rajasthan"/>
    <s v="Jodhpur"/>
    <x v="1"/>
    <x v="1"/>
    <n v="9"/>
    <n v="49013.35"/>
    <n v="3.29"/>
    <n v="3.2899999999999999E-2"/>
    <n v="145.12852934999998"/>
    <n v="440975.02147064998"/>
    <s v="Yes"/>
    <x v="6"/>
    <s v="UPI"/>
    <x v="1"/>
    <s v="OK"/>
    <s v="Corporate"/>
  </r>
  <r>
    <x v="811"/>
    <s v="C489"/>
    <x v="93"/>
    <s v="Fischer"/>
    <x v="3"/>
    <s v="Kerala"/>
    <s v="Kozhikode"/>
    <x v="1"/>
    <x v="11"/>
    <n v="18"/>
    <n v="8408.1"/>
    <n v="5.56"/>
    <n v="5.5599999999999997E-2"/>
    <n v="84.148264799999993"/>
    <n v="151261.65173520002"/>
    <s v="Yes"/>
    <x v="10"/>
    <s v="Credit Card"/>
    <x v="1"/>
    <s v="OK"/>
    <s v="Home Office"/>
  </r>
  <r>
    <x v="812"/>
    <s v="C406"/>
    <x v="93"/>
    <s v="Cook"/>
    <x v="0"/>
    <s v="Bihar"/>
    <s v="Gaya"/>
    <x v="4"/>
    <x v="26"/>
    <n v="26"/>
    <n v="3985.29"/>
    <n v="6.31"/>
    <n v="6.3099999999999989E-2"/>
    <n v="65.382667739999988"/>
    <n v="103552.15733225999"/>
    <s v="Yes"/>
    <x v="6"/>
    <s v="Net Banking"/>
    <x v="0"/>
    <s v="Follow-Up"/>
    <s v="Corporate"/>
  </r>
  <r>
    <x v="813"/>
    <s v="C401"/>
    <x v="182"/>
    <s v="Taylor"/>
    <x v="2"/>
    <s v="Goa"/>
    <s v="Panaji"/>
    <x v="2"/>
    <x v="28"/>
    <n v="17"/>
    <n v="18022.14"/>
    <n v="1.92"/>
    <n v="1.9199999999999998E-2"/>
    <n v="58.824264959999994"/>
    <n v="306317.55573503999"/>
    <s v="Yes"/>
    <x v="11"/>
    <s v="Debit Card"/>
    <x v="1"/>
    <s v="OK"/>
    <s v="Corporate"/>
  </r>
  <r>
    <x v="814"/>
    <s v="C246"/>
    <x v="43"/>
    <s v="Mckay"/>
    <x v="2"/>
    <s v="Gujarat"/>
    <s v="Surat"/>
    <x v="3"/>
    <x v="17"/>
    <n v="48"/>
    <n v="39530.36"/>
    <n v="13.84"/>
    <n v="0.1384"/>
    <n v="2626.0808755200001"/>
    <n v="1894831.1991244801"/>
    <s v="Yes"/>
    <x v="7"/>
    <s v="UPI"/>
    <x v="0"/>
    <s v="Follow-Up"/>
    <s v="Home Office"/>
  </r>
  <r>
    <x v="815"/>
    <s v="C101"/>
    <x v="72"/>
    <s v="Hall"/>
    <x v="0"/>
    <s v="Bihar"/>
    <s v="Patna"/>
    <x v="0"/>
    <x v="8"/>
    <n v="47"/>
    <n v="45941.89"/>
    <n v="6.59"/>
    <n v="6.59E-2"/>
    <n v="1422.9581589699999"/>
    <n v="2157845.8718410302"/>
    <s v="Yes"/>
    <x v="4"/>
    <s v="Cash"/>
    <x v="1"/>
    <s v="OK"/>
    <s v="Corporate"/>
  </r>
  <r>
    <x v="816"/>
    <s v="C112"/>
    <x v="248"/>
    <s v="Crawford"/>
    <x v="0"/>
    <s v="Bihar"/>
    <s v="Gaya"/>
    <x v="3"/>
    <x v="9"/>
    <n v="34"/>
    <n v="10323.16"/>
    <n v="4.6100000000000003"/>
    <n v="4.6100000000000002E-2"/>
    <n v="161.80520984"/>
    <n v="350825.63479015999"/>
    <s v="Yes"/>
    <x v="7"/>
    <s v="Cash"/>
    <x v="1"/>
    <s v="OK"/>
    <s v="Consumer"/>
  </r>
  <r>
    <x v="817"/>
    <s v="C320"/>
    <x v="199"/>
    <s v="Rocha"/>
    <x v="3"/>
    <s v="Andhra Pradesh"/>
    <s v="Vijayawada"/>
    <x v="1"/>
    <x v="12"/>
    <n v="19"/>
    <n v="22284.04"/>
    <n v="18.73"/>
    <n v="0.18729999999999999"/>
    <n v="793.02213147999998"/>
    <n v="422603.73786852002"/>
    <s v="Yes"/>
    <x v="3"/>
    <s v="Net Banking"/>
    <x v="1"/>
    <s v="OK"/>
    <s v="Corporate"/>
  </r>
  <r>
    <x v="818"/>
    <s v="C354"/>
    <x v="322"/>
    <s v="Lawson"/>
    <x v="3"/>
    <s v="Kerala"/>
    <s v="Trivandrum"/>
    <x v="4"/>
    <x v="22"/>
    <n v="25"/>
    <n v="34113.32"/>
    <n v="5.39"/>
    <n v="5.3899999999999997E-2"/>
    <n v="459.67698699999994"/>
    <n v="852373.32301299996"/>
    <s v="Yes"/>
    <x v="8"/>
    <s v="UPI"/>
    <x v="1"/>
    <s v="OK"/>
    <s v="Consumer"/>
  </r>
  <r>
    <x v="819"/>
    <s v="C301"/>
    <x v="22"/>
    <s v="Powell"/>
    <x v="3"/>
    <s v="Kerala"/>
    <s v="Kozhikode"/>
    <x v="4"/>
    <x v="22"/>
    <n v="30"/>
    <n v="9138.7099999999991"/>
    <n v="16.43"/>
    <n v="0.1643"/>
    <n v="450.4470159"/>
    <n v="273710.8529841"/>
    <s v="Yes"/>
    <x v="3"/>
    <s v="UPI"/>
    <x v="1"/>
    <s v="OK"/>
    <s v="Corporate"/>
  </r>
  <r>
    <x v="820"/>
    <s v="C397"/>
    <x v="12"/>
    <s v="Ball"/>
    <x v="2"/>
    <s v="Maharashtra"/>
    <s v="Mumbai"/>
    <x v="3"/>
    <x v="3"/>
    <n v="32"/>
    <n v="28204.61"/>
    <n v="3.41"/>
    <n v="3.4099999999999998E-2"/>
    <n v="307.76870431999998"/>
    <n v="902239.75129568006"/>
    <s v="Yes"/>
    <x v="2"/>
    <s v="UPI"/>
    <x v="1"/>
    <s v="OK"/>
    <s v="Home Office"/>
  </r>
  <r>
    <x v="821"/>
    <s v="C411"/>
    <x v="38"/>
    <s v="Castro"/>
    <x v="2"/>
    <s v="Gujarat"/>
    <s v="Surat"/>
    <x v="1"/>
    <x v="1"/>
    <n v="28"/>
    <n v="44088.72"/>
    <n v="4.71"/>
    <n v="4.7100000000000003E-2"/>
    <n v="581.44203936000008"/>
    <n v="1233902.7179606401"/>
    <s v="Yes"/>
    <x v="11"/>
    <s v="Net Banking"/>
    <x v="1"/>
    <s v="OK"/>
    <s v="Consumer"/>
  </r>
  <r>
    <x v="822"/>
    <s v="C408"/>
    <x v="323"/>
    <s v="Barron"/>
    <x v="0"/>
    <s v="Bihar"/>
    <s v="Bhagalpur"/>
    <x v="0"/>
    <x v="18"/>
    <n v="14"/>
    <n v="46542.48"/>
    <n v="6.71"/>
    <n v="6.7099999999999993E-2"/>
    <n v="437.22005711999998"/>
    <n v="651157.49994288012"/>
    <s v="Yes"/>
    <x v="5"/>
    <s v="Credit Card"/>
    <x v="1"/>
    <s v="OK"/>
    <s v="Corporate"/>
  </r>
  <r>
    <x v="823"/>
    <s v="C215"/>
    <x v="204"/>
    <s v="Herrera"/>
    <x v="2"/>
    <s v="Rajasthan"/>
    <s v="Udaipur"/>
    <x v="2"/>
    <x v="28"/>
    <n v="3"/>
    <n v="19744.39"/>
    <n v="0.12"/>
    <n v="1.1999999999999999E-3"/>
    <n v="0.71079803999999991"/>
    <n v="59232.459201959995"/>
    <s v="Yes"/>
    <x v="2"/>
    <s v="Net Banking"/>
    <x v="1"/>
    <s v="OK"/>
    <s v="Consumer"/>
  </r>
  <r>
    <x v="824"/>
    <s v="C001"/>
    <x v="215"/>
    <s v="Rodriguez"/>
    <x v="3"/>
    <s v="Kerala"/>
    <s v="Kozhikode"/>
    <x v="3"/>
    <x v="3"/>
    <n v="24"/>
    <n v="22912.35"/>
    <n v="5.51"/>
    <n v="5.5099999999999996E-2"/>
    <n v="302.9929163999999"/>
    <n v="549593.40708359994"/>
    <s v="Yes"/>
    <x v="4"/>
    <s v="Debit Card"/>
    <x v="1"/>
    <s v="OK"/>
    <s v="Corporate"/>
  </r>
  <r>
    <x v="825"/>
    <s v="C125"/>
    <x v="62"/>
    <s v="Guerra"/>
    <x v="1"/>
    <s v="Haryana"/>
    <s v="Panipat"/>
    <x v="1"/>
    <x v="11"/>
    <n v="42"/>
    <n v="30161.53"/>
    <n v="9.41"/>
    <n v="9.4100000000000003E-2"/>
    <n v="1192.04398866"/>
    <n v="1265592.21601134"/>
    <s v="Yes"/>
    <x v="2"/>
    <s v="Net Banking"/>
    <x v="0"/>
    <s v="Follow-Up"/>
    <s v="Home Office"/>
  </r>
  <r>
    <x v="826"/>
    <s v="C299"/>
    <x v="159"/>
    <s v="Murphy"/>
    <x v="1"/>
    <s v="Haryana"/>
    <s v="Faridabad"/>
    <x v="3"/>
    <x v="3"/>
    <n v="20"/>
    <n v="48815.47"/>
    <n v="6.28"/>
    <n v="6.2800000000000009E-2"/>
    <n v="613.12230320000015"/>
    <n v="975696.27769680007"/>
    <s v="Yes"/>
    <x v="4"/>
    <s v="UPI"/>
    <x v="0"/>
    <s v="Follow-Up"/>
    <s v="Corporate"/>
  </r>
  <r>
    <x v="827"/>
    <s v="C120"/>
    <x v="278"/>
    <s v="Jefferson"/>
    <x v="2"/>
    <s v="Goa"/>
    <s v="Margao"/>
    <x v="2"/>
    <x v="27"/>
    <n v="17"/>
    <n v="9033.9599999999991"/>
    <n v="0.15"/>
    <n v="1.5E-3"/>
    <n v="2.3036597999999997"/>
    <n v="153575.01634019997"/>
    <s v="Yes"/>
    <x v="1"/>
    <s v="Cash"/>
    <x v="1"/>
    <s v="OK"/>
    <s v="Home Office"/>
  </r>
  <r>
    <x v="828"/>
    <s v="C470"/>
    <x v="288"/>
    <s v="Walker"/>
    <x v="0"/>
    <s v="Jharkhand"/>
    <s v="Jamshedpur"/>
    <x v="4"/>
    <x v="5"/>
    <n v="49"/>
    <n v="3833.75"/>
    <n v="10.94"/>
    <n v="0.1094"/>
    <n v="205.51200249999999"/>
    <n v="187648.23799749999"/>
    <s v="Yes"/>
    <x v="6"/>
    <s v="Cash"/>
    <x v="1"/>
    <s v="OK"/>
    <s v="Consumer"/>
  </r>
  <r>
    <x v="829"/>
    <s v="C032"/>
    <x v="324"/>
    <s v="Martin"/>
    <x v="0"/>
    <s v="Jharkhand"/>
    <s v="Ranchi"/>
    <x v="0"/>
    <x v="19"/>
    <n v="6"/>
    <n v="2846.87"/>
    <n v="14.66"/>
    <n v="0.14660000000000001"/>
    <n v="25.041068520000003"/>
    <n v="17056.178931480001"/>
    <s v="No"/>
    <x v="4"/>
    <s v="Credit Card"/>
    <x v="0"/>
    <s v="Follow-Up"/>
    <s v="Home Office"/>
  </r>
  <r>
    <x v="830"/>
    <s v="C330"/>
    <x v="12"/>
    <s v="Moran"/>
    <x v="0"/>
    <s v="Jharkhand"/>
    <s v="Dhanbad"/>
    <x v="0"/>
    <x v="0"/>
    <n v="6"/>
    <n v="23821.21"/>
    <n v="11.99"/>
    <n v="0.11990000000000001"/>
    <n v="171.36978474000003"/>
    <n v="142755.89021526001"/>
    <s v="Yes"/>
    <x v="6"/>
    <s v="Credit Card"/>
    <x v="1"/>
    <s v="OK"/>
    <s v="Consumer"/>
  </r>
  <r>
    <x v="831"/>
    <s v="C312"/>
    <x v="3"/>
    <s v="Hubbard"/>
    <x v="0"/>
    <s v="Bihar"/>
    <s v="Gaya"/>
    <x v="2"/>
    <x v="6"/>
    <n v="6"/>
    <n v="5329.18"/>
    <n v="15.78"/>
    <n v="0.1578"/>
    <n v="50.45667624"/>
    <n v="31924.623323760003"/>
    <s v="No"/>
    <x v="1"/>
    <s v="Debit Card"/>
    <x v="1"/>
    <s v="OK"/>
    <s v="Corporate"/>
  </r>
  <r>
    <x v="832"/>
    <s v="C222"/>
    <x v="98"/>
    <s v="Long"/>
    <x v="2"/>
    <s v="Rajasthan"/>
    <s v="Jaipur"/>
    <x v="1"/>
    <x v="11"/>
    <n v="34"/>
    <n v="41645.25"/>
    <n v="3.25"/>
    <n v="3.2500000000000001E-2"/>
    <n v="460.18001250000003"/>
    <n v="1415478.3199875001"/>
    <s v="Yes"/>
    <x v="9"/>
    <s v="Cash"/>
    <x v="2"/>
    <s v="OK"/>
    <s v="Home Office"/>
  </r>
  <r>
    <x v="833"/>
    <s v="C172"/>
    <x v="74"/>
    <s v="Buchanan"/>
    <x v="0"/>
    <s v="Odisha"/>
    <s v="Rourkela"/>
    <x v="5"/>
    <x v="10"/>
    <n v="5"/>
    <n v="27553.72"/>
    <n v="16.36"/>
    <n v="0.1636"/>
    <n v="225.3894296"/>
    <n v="137543.2105704"/>
    <s v="Yes"/>
    <x v="5"/>
    <s v="Credit Card"/>
    <x v="1"/>
    <s v="OK"/>
    <s v="Consumer"/>
  </r>
  <r>
    <x v="834"/>
    <s v="C089"/>
    <x v="157"/>
    <s v="Smith"/>
    <x v="2"/>
    <s v="Rajasthan"/>
    <s v="Udaipur"/>
    <x v="1"/>
    <x v="12"/>
    <n v="47"/>
    <n v="47157.73"/>
    <n v="5.59"/>
    <n v="5.5899999999999998E-2"/>
    <n v="1238.9750402899999"/>
    <n v="2215174.33495971"/>
    <s v="Yes"/>
    <x v="0"/>
    <s v="Credit Card"/>
    <x v="1"/>
    <s v="OK"/>
    <s v="Consumer"/>
  </r>
  <r>
    <x v="835"/>
    <s v="C171"/>
    <x v="325"/>
    <s v="Thompson"/>
    <x v="3"/>
    <s v="Kerala"/>
    <s v="Trivandrum"/>
    <x v="2"/>
    <x v="27"/>
    <n v="45"/>
    <n v="32597.9"/>
    <n v="11.61"/>
    <n v="0.11609999999999999"/>
    <n v="1703.0772855"/>
    <n v="1465202.4227145"/>
    <s v="Yes"/>
    <x v="4"/>
    <s v="Credit Card"/>
    <x v="1"/>
    <s v="OK"/>
    <s v="Consumer"/>
  </r>
  <r>
    <x v="836"/>
    <s v="C487"/>
    <x v="326"/>
    <s v="Smith"/>
    <x v="0"/>
    <s v="Odisha"/>
    <s v="Rourkela"/>
    <x v="2"/>
    <x v="14"/>
    <n v="46"/>
    <n v="19488.87"/>
    <n v="10.220000000000001"/>
    <n v="0.10220000000000001"/>
    <n v="916.21075643999995"/>
    <n v="895571.80924355995"/>
    <s v="Yes"/>
    <x v="7"/>
    <s v="Net Banking"/>
    <x v="0"/>
    <s v="Follow-Up"/>
    <s v="Consumer"/>
  </r>
  <r>
    <x v="837"/>
    <s v="C357"/>
    <x v="50"/>
    <s v="Choi"/>
    <x v="1"/>
    <s v="Haryana"/>
    <s v="Gurgaon"/>
    <x v="1"/>
    <x v="1"/>
    <n v="45"/>
    <n v="24028.57"/>
    <n v="5.3"/>
    <n v="5.2999999999999999E-2"/>
    <n v="573.08139449999999"/>
    <n v="1080712.5686054998"/>
    <s v="Yes"/>
    <x v="6"/>
    <s v="Credit Card"/>
    <x v="1"/>
    <s v="OK"/>
    <s v="Consumer"/>
  </r>
  <r>
    <x v="838"/>
    <s v="C418"/>
    <x v="113"/>
    <s v="Carter"/>
    <x v="3"/>
    <s v="Kerala"/>
    <s v="Trivandrum"/>
    <x v="1"/>
    <x v="11"/>
    <n v="1"/>
    <n v="39662.42"/>
    <n v="19"/>
    <n v="0.19"/>
    <n v="75.358598000000001"/>
    <n v="39587.061401999999"/>
    <s v="No"/>
    <x v="0"/>
    <s v="Credit Card"/>
    <x v="1"/>
    <s v="OK"/>
    <s v="Consumer"/>
  </r>
  <r>
    <x v="839"/>
    <s v="C461"/>
    <x v="93"/>
    <s v="Mccarthy"/>
    <x v="3"/>
    <s v="Tamil Nadu"/>
    <s v="Madurai"/>
    <x v="1"/>
    <x v="4"/>
    <n v="24"/>
    <n v="22461.87"/>
    <n v="16.649999999999999"/>
    <n v="0.16649999999999998"/>
    <n v="897.57632519999981"/>
    <n v="538187.30367479997"/>
    <s v="Yes"/>
    <x v="8"/>
    <s v="Debit Card"/>
    <x v="1"/>
    <s v="OK"/>
    <s v="Consumer"/>
  </r>
  <r>
    <x v="840"/>
    <s v="C492"/>
    <x v="303"/>
    <s v="Andrade"/>
    <x v="3"/>
    <s v="Andhra Pradesh"/>
    <s v="Guntur"/>
    <x v="3"/>
    <x v="15"/>
    <n v="29"/>
    <n v="41152.94"/>
    <n v="8.08"/>
    <n v="8.0799999999999997E-2"/>
    <n v="964.29569007999987"/>
    <n v="1192470.9643099201"/>
    <s v="Yes"/>
    <x v="8"/>
    <s v="UPI"/>
    <x v="1"/>
    <s v="OK"/>
    <s v="Home Office"/>
  </r>
  <r>
    <x v="841"/>
    <s v="C327"/>
    <x v="222"/>
    <s v="Simpson"/>
    <x v="1"/>
    <s v="Punjab"/>
    <s v="Amritsar"/>
    <x v="4"/>
    <x v="5"/>
    <n v="47"/>
    <n v="21967.439999999999"/>
    <n v="4.82"/>
    <n v="4.82E-2"/>
    <n v="497.65038576000001"/>
    <n v="1031972.0296142399"/>
    <s v="Yes"/>
    <x v="6"/>
    <s v="Credit Card"/>
    <x v="1"/>
    <s v="OK"/>
    <s v="Consumer"/>
  </r>
  <r>
    <x v="842"/>
    <s v="C151"/>
    <x v="327"/>
    <s v="Skinner"/>
    <x v="0"/>
    <s v="Jharkhand"/>
    <s v="Ranchi"/>
    <x v="2"/>
    <x v="14"/>
    <n v="27"/>
    <n v="30591.040000000001"/>
    <n v="14.91"/>
    <n v="0.14910000000000001"/>
    <n v="1231.5034972800001"/>
    <n v="824726.57650272013"/>
    <s v="Yes"/>
    <x v="2"/>
    <s v="UPI"/>
    <x v="1"/>
    <s v="OK"/>
    <s v="Corporate"/>
  </r>
  <r>
    <x v="843"/>
    <s v="C140"/>
    <x v="66"/>
    <s v="Compton"/>
    <x v="3"/>
    <s v="Kerala"/>
    <s v="Kochi"/>
    <x v="4"/>
    <x v="13"/>
    <n v="34"/>
    <n v="17463.060000000001"/>
    <n v="18.079999999999998"/>
    <n v="0.18079999999999999"/>
    <n v="1073.4892243200002"/>
    <n v="592670.55077567999"/>
    <s v="Yes"/>
    <x v="7"/>
    <s v="UPI"/>
    <x v="1"/>
    <s v="OK"/>
    <s v="Corporate"/>
  </r>
  <r>
    <x v="844"/>
    <s v="C271"/>
    <x v="96"/>
    <s v="Hawkins"/>
    <x v="3"/>
    <s v="Karnataka"/>
    <s v="Mangalore"/>
    <x v="3"/>
    <x v="17"/>
    <n v="28"/>
    <n v="22482.62"/>
    <n v="6.75"/>
    <n v="6.7500000000000004E-2"/>
    <n v="424.92151799999999"/>
    <n v="629088.43848200003"/>
    <s v="Yes"/>
    <x v="11"/>
    <s v="Debit Card"/>
    <x v="1"/>
    <s v="OK"/>
    <s v="Consumer"/>
  </r>
  <r>
    <x v="845"/>
    <s v="C284"/>
    <x v="328"/>
    <s v="Ballard"/>
    <x v="1"/>
    <s v="Delhi"/>
    <s v="New Delhi"/>
    <x v="1"/>
    <x v="12"/>
    <n v="22"/>
    <n v="24318.720000000001"/>
    <n v="6.09"/>
    <n v="6.0899999999999996E-2"/>
    <n v="325.82221056000003"/>
    <n v="534686.01778944011"/>
    <s v="Yes"/>
    <x v="2"/>
    <s v="Debit Card"/>
    <x v="2"/>
    <s v="OK"/>
    <s v="Corporate"/>
  </r>
  <r>
    <x v="846"/>
    <s v="C500"/>
    <x v="329"/>
    <s v="Cooley"/>
    <x v="1"/>
    <s v="Punjab"/>
    <s v="Amritsar"/>
    <x v="1"/>
    <x v="1"/>
    <n v="14"/>
    <n v="29189.13"/>
    <n v="17.89"/>
    <n v="0.1789"/>
    <n v="731.07094998000002"/>
    <n v="407916.74905002001"/>
    <s v="Yes"/>
    <x v="1"/>
    <s v="UPI"/>
    <x v="0"/>
    <s v="Follow-Up"/>
    <s v="Home Office"/>
  </r>
  <r>
    <x v="847"/>
    <s v="C443"/>
    <x v="329"/>
    <s v="Wilkins"/>
    <x v="2"/>
    <s v="Gujarat"/>
    <s v="Surat"/>
    <x v="0"/>
    <x v="19"/>
    <n v="18"/>
    <n v="15726.12"/>
    <n v="5.72"/>
    <n v="5.7200000000000001E-2"/>
    <n v="161.91613152000002"/>
    <n v="282908.24386848003"/>
    <s v="Yes"/>
    <x v="0"/>
    <s v="Debit Card"/>
    <x v="1"/>
    <s v="OK"/>
    <s v="Home Office"/>
  </r>
  <r>
    <x v="848"/>
    <s v="C491"/>
    <x v="5"/>
    <s v="Bonilla"/>
    <x v="2"/>
    <s v="Gujarat"/>
    <s v="Ahmedabad"/>
    <x v="5"/>
    <x v="20"/>
    <n v="10"/>
    <n v="6350.2"/>
    <n v="0.69"/>
    <n v="6.8999999999999999E-3"/>
    <n v="4.3816379999999997"/>
    <n v="63497.618362000001"/>
    <s v="Yes"/>
    <x v="2"/>
    <s v="Net Banking"/>
    <x v="1"/>
    <s v="OK"/>
    <s v="Consumer"/>
  </r>
  <r>
    <x v="849"/>
    <s v="C190"/>
    <x v="113"/>
    <s v="Smith"/>
    <x v="3"/>
    <s v="Tamil Nadu"/>
    <s v="Chennai"/>
    <x v="3"/>
    <x v="17"/>
    <n v="50"/>
    <n v="36803.81"/>
    <n v="1.81"/>
    <n v="1.8100000000000002E-2"/>
    <n v="333.07448050000005"/>
    <n v="1839857.4255194999"/>
    <s v="Yes"/>
    <x v="3"/>
    <s v="Cash"/>
    <x v="0"/>
    <s v="Follow-Up"/>
    <s v="Home Office"/>
  </r>
  <r>
    <x v="850"/>
    <s v="C389"/>
    <x v="16"/>
    <s v="Mcgee"/>
    <x v="0"/>
    <s v="West Bengal"/>
    <s v="Siliguri"/>
    <x v="4"/>
    <x v="16"/>
    <n v="48"/>
    <n v="39610.080000000002"/>
    <n v="10.27"/>
    <n v="0.1027"/>
    <n v="1952.6185036800002"/>
    <n v="1899331.2214963201"/>
    <s v="Yes"/>
    <x v="5"/>
    <s v="Debit Card"/>
    <x v="1"/>
    <s v="OK"/>
    <s v="Consumer"/>
  </r>
  <r>
    <x v="851"/>
    <s v="C174"/>
    <x v="330"/>
    <s v="Ward"/>
    <x v="0"/>
    <s v="West Bengal"/>
    <s v="Siliguri"/>
    <x v="2"/>
    <x v="28"/>
    <n v="38"/>
    <n v="37731.370000000003"/>
    <n v="5.65"/>
    <n v="5.6500000000000002E-2"/>
    <n v="810.09251390000009"/>
    <n v="1432981.9674861"/>
    <s v="Yes"/>
    <x v="4"/>
    <s v="Net Banking"/>
    <x v="1"/>
    <s v="OK"/>
    <s v="Home Office"/>
  </r>
  <r>
    <x v="852"/>
    <s v="C376"/>
    <x v="117"/>
    <s v="Brown"/>
    <x v="1"/>
    <s v="Uttar Pradesh"/>
    <s v="Kanpur"/>
    <x v="2"/>
    <x v="6"/>
    <n v="30"/>
    <n v="38829.660000000003"/>
    <n v="3.92"/>
    <n v="3.9199999999999999E-2"/>
    <n v="456.63680160000001"/>
    <n v="1164433.1631984001"/>
    <s v="Yes"/>
    <x v="5"/>
    <s v="Net Banking"/>
    <x v="1"/>
    <s v="OK"/>
    <s v="Corporate"/>
  </r>
  <r>
    <x v="853"/>
    <s v="C089"/>
    <x v="35"/>
    <s v="Morales"/>
    <x v="1"/>
    <s v="Punjab"/>
    <s v="Amritsar"/>
    <x v="3"/>
    <x v="17"/>
    <n v="11"/>
    <n v="10884.25"/>
    <n v="7.93"/>
    <n v="7.9299999999999995E-2"/>
    <n v="94.94331274999999"/>
    <n v="119631.80668725001"/>
    <s v="Yes"/>
    <x v="0"/>
    <s v="UPI"/>
    <x v="1"/>
    <s v="OK"/>
    <s v="Home Office"/>
  </r>
  <r>
    <x v="854"/>
    <s v="C183"/>
    <x v="331"/>
    <s v="Adams"/>
    <x v="1"/>
    <s v="Punjab"/>
    <s v="Ludhiana"/>
    <x v="1"/>
    <x v="11"/>
    <n v="44"/>
    <n v="27592.74"/>
    <n v="18.100000000000001"/>
    <n v="0.18100000000000002"/>
    <n v="2197.4858136000003"/>
    <n v="1211883.0741864"/>
    <s v="Yes"/>
    <x v="2"/>
    <s v="UPI"/>
    <x v="1"/>
    <s v="OK"/>
    <s v="Consumer"/>
  </r>
  <r>
    <x v="855"/>
    <s v="C094"/>
    <x v="235"/>
    <s v="Singleton"/>
    <x v="0"/>
    <s v="Odisha"/>
    <s v="Cuttack"/>
    <x v="1"/>
    <x v="4"/>
    <n v="5"/>
    <n v="1119.19"/>
    <n v="16.98"/>
    <n v="0.16980000000000001"/>
    <n v="9.5019231000000008"/>
    <n v="5586.4480769000011"/>
    <s v="No"/>
    <x v="2"/>
    <s v="Cash"/>
    <x v="1"/>
    <s v="OK"/>
    <s v="Consumer"/>
  </r>
  <r>
    <x v="856"/>
    <s v="C184"/>
    <x v="154"/>
    <s v="Anderson"/>
    <x v="2"/>
    <s v="Goa"/>
    <s v="Margao"/>
    <x v="2"/>
    <x v="14"/>
    <n v="1"/>
    <n v="12435.02"/>
    <n v="18.09"/>
    <n v="0.18090000000000001"/>
    <n v="22.494951180000001"/>
    <n v="12412.52504882"/>
    <s v="No"/>
    <x v="3"/>
    <s v="Cash"/>
    <x v="1"/>
    <s v="OK"/>
    <s v="Home Office"/>
  </r>
  <r>
    <x v="857"/>
    <s v="C077"/>
    <x v="62"/>
    <s v="Barber"/>
    <x v="0"/>
    <s v="Jharkhand"/>
    <s v="Ranchi"/>
    <x v="1"/>
    <x v="4"/>
    <n v="36"/>
    <n v="29734.45"/>
    <n v="10.39"/>
    <n v="0.10390000000000001"/>
    <n v="1112.1873678000002"/>
    <n v="1069328.0126322"/>
    <s v="Yes"/>
    <x v="0"/>
    <s v="Credit Card"/>
    <x v="1"/>
    <s v="OK"/>
    <s v="Home Office"/>
  </r>
  <r>
    <x v="858"/>
    <s v="C383"/>
    <x v="121"/>
    <s v="Smith"/>
    <x v="0"/>
    <s v="West Bengal"/>
    <s v="Siliguri"/>
    <x v="1"/>
    <x v="7"/>
    <n v="36"/>
    <n v="15219.92"/>
    <n v="9.33"/>
    <n v="9.3299999999999994E-2"/>
    <n v="511.20667295999999"/>
    <n v="547405.91332704003"/>
    <s v="Yes"/>
    <x v="3"/>
    <s v="Net Banking"/>
    <x v="0"/>
    <s v="Follow-Up"/>
    <s v="Corporate"/>
  </r>
  <r>
    <x v="859"/>
    <s v="C351"/>
    <x v="332"/>
    <s v="Shaw"/>
    <x v="2"/>
    <s v="Goa"/>
    <s v="Margao"/>
    <x v="3"/>
    <x v="3"/>
    <n v="28"/>
    <n v="37245.43"/>
    <n v="0.13"/>
    <n v="1.2999999999999999E-3"/>
    <n v="13.55733652"/>
    <n v="1042858.48266348"/>
    <s v="Yes"/>
    <x v="11"/>
    <s v="Net Banking"/>
    <x v="1"/>
    <s v="OK"/>
    <s v="Home Office"/>
  </r>
  <r>
    <x v="860"/>
    <s v="C495"/>
    <x v="50"/>
    <s v="Ball"/>
    <x v="0"/>
    <s v="Odisha"/>
    <s v="Bhubaneswar"/>
    <x v="3"/>
    <x v="17"/>
    <n v="42"/>
    <n v="10671.55"/>
    <n v="2.58"/>
    <n v="2.58E-2"/>
    <n v="115.63691579999998"/>
    <n v="448089.46308419999"/>
    <s v="Yes"/>
    <x v="0"/>
    <s v="Credit Card"/>
    <x v="1"/>
    <s v="OK"/>
    <s v="Corporate"/>
  </r>
  <r>
    <x v="861"/>
    <s v="C131"/>
    <x v="115"/>
    <s v="King"/>
    <x v="1"/>
    <s v="Punjab"/>
    <s v="Amritsar"/>
    <x v="3"/>
    <x v="9"/>
    <n v="33"/>
    <n v="17565.669999999998"/>
    <n v="9.76"/>
    <n v="9.7599999999999992E-2"/>
    <n v="565.75509935999992"/>
    <n v="579101.35490063997"/>
    <s v="Yes"/>
    <x v="6"/>
    <s v="Credit Card"/>
    <x v="1"/>
    <s v="OK"/>
    <s v="Consumer"/>
  </r>
  <r>
    <x v="862"/>
    <s v="C414"/>
    <x v="307"/>
    <s v="Mueller"/>
    <x v="1"/>
    <s v="Delhi"/>
    <s v="New Delhi"/>
    <x v="1"/>
    <x v="7"/>
    <n v="29"/>
    <n v="16136.15"/>
    <n v="8.85"/>
    <n v="8.8499999999999995E-2"/>
    <n v="414.13428974999994"/>
    <n v="467534.21571024996"/>
    <s v="Yes"/>
    <x v="1"/>
    <s v="Credit Card"/>
    <x v="1"/>
    <s v="OK"/>
    <s v="Home Office"/>
  </r>
  <r>
    <x v="863"/>
    <s v="C409"/>
    <x v="333"/>
    <s v="White"/>
    <x v="1"/>
    <s v="Haryana"/>
    <s v="Faridabad"/>
    <x v="3"/>
    <x v="3"/>
    <n v="29"/>
    <n v="17933.98"/>
    <n v="4.59"/>
    <n v="4.5899999999999996E-2"/>
    <n v="238.71920777999995"/>
    <n v="519846.70079221996"/>
    <s v="Yes"/>
    <x v="10"/>
    <s v="Cash"/>
    <x v="1"/>
    <s v="OK"/>
    <s v="Consumer"/>
  </r>
  <r>
    <x v="864"/>
    <s v="C221"/>
    <x v="67"/>
    <s v="Miller"/>
    <x v="1"/>
    <s v="Delhi"/>
    <s v="New Delhi"/>
    <x v="1"/>
    <x v="12"/>
    <n v="25"/>
    <n v="48236.19"/>
    <n v="11.12"/>
    <n v="0.11119999999999999"/>
    <n v="1340.9660819999999"/>
    <n v="1204563.7839180001"/>
    <s v="Yes"/>
    <x v="8"/>
    <s v="Cash"/>
    <x v="1"/>
    <s v="OK"/>
    <s v="Home Office"/>
  </r>
  <r>
    <x v="865"/>
    <s v="C382"/>
    <x v="334"/>
    <s v="Wise"/>
    <x v="1"/>
    <s v="Punjab"/>
    <s v="Ludhiana"/>
    <x v="5"/>
    <x v="20"/>
    <n v="42"/>
    <n v="31903.68"/>
    <n v="17.440000000000001"/>
    <n v="0.1744"/>
    <n v="2336.8807526400001"/>
    <n v="1337617.67924736"/>
    <s v="Yes"/>
    <x v="2"/>
    <s v="Credit Card"/>
    <x v="1"/>
    <s v="OK"/>
    <s v="Corporate"/>
  </r>
  <r>
    <x v="866"/>
    <s v="C419"/>
    <x v="335"/>
    <s v="Gonzalez"/>
    <x v="0"/>
    <s v="Jharkhand"/>
    <s v="Jamshedpur"/>
    <x v="0"/>
    <x v="18"/>
    <n v="19"/>
    <n v="40015.64"/>
    <n v="10.32"/>
    <n v="0.1032"/>
    <n v="784.62666911999997"/>
    <n v="759512.53333087999"/>
    <s v="Yes"/>
    <x v="1"/>
    <s v="Net Banking"/>
    <x v="1"/>
    <s v="OK"/>
    <s v="Consumer"/>
  </r>
  <r>
    <x v="867"/>
    <s v="C117"/>
    <x v="3"/>
    <s v="Baird"/>
    <x v="2"/>
    <s v="Maharashtra"/>
    <s v="Nagpur"/>
    <x v="1"/>
    <x v="7"/>
    <n v="33"/>
    <n v="33583.269999999997"/>
    <n v="16.46"/>
    <n v="0.1646"/>
    <n v="1824.1760598599999"/>
    <n v="1106423.7339401399"/>
    <s v="Yes"/>
    <x v="10"/>
    <s v="Debit Card"/>
    <x v="1"/>
    <s v="OK"/>
    <s v="Consumer"/>
  </r>
  <r>
    <x v="868"/>
    <s v="C122"/>
    <x v="336"/>
    <s v="Lewis"/>
    <x v="0"/>
    <s v="Bihar"/>
    <s v="Patna"/>
    <x v="1"/>
    <x v="12"/>
    <n v="48"/>
    <n v="39773.839999999997"/>
    <n v="12.23"/>
    <n v="0.12230000000000001"/>
    <n v="2334.8835033599998"/>
    <n v="1906809.4364966399"/>
    <s v="Yes"/>
    <x v="3"/>
    <s v="UPI"/>
    <x v="0"/>
    <s v="Follow-Up"/>
    <s v="Home Office"/>
  </r>
  <r>
    <x v="869"/>
    <s v="C228"/>
    <x v="168"/>
    <s v="Duncan"/>
    <x v="0"/>
    <s v="Bihar"/>
    <s v="Patna"/>
    <x v="0"/>
    <x v="23"/>
    <n v="11"/>
    <n v="926.68"/>
    <n v="7.02"/>
    <n v="7.0199999999999999E-2"/>
    <n v="7.1558229599999992"/>
    <n v="10186.32417704"/>
    <s v="No"/>
    <x v="7"/>
    <s v="Net Banking"/>
    <x v="1"/>
    <s v="OK"/>
    <s v="Consumer"/>
  </r>
  <r>
    <x v="870"/>
    <s v="C271"/>
    <x v="155"/>
    <s v="Scott"/>
    <x v="3"/>
    <s v="Kerala"/>
    <s v="Kozhikode"/>
    <x v="3"/>
    <x v="3"/>
    <n v="6"/>
    <n v="8823.42"/>
    <n v="15.2"/>
    <n v="0.152"/>
    <n v="80.469590400000001"/>
    <n v="52860.050409600008"/>
    <s v="Yes"/>
    <x v="1"/>
    <s v="UPI"/>
    <x v="1"/>
    <s v="OK"/>
    <s v="Home Office"/>
  </r>
  <r>
    <x v="871"/>
    <s v="C095"/>
    <x v="337"/>
    <s v="Harris"/>
    <x v="2"/>
    <s v="Goa"/>
    <s v="Panaji"/>
    <x v="5"/>
    <x v="20"/>
    <n v="17"/>
    <n v="26276.05"/>
    <n v="10.32"/>
    <n v="0.1032"/>
    <n v="460.98702119999996"/>
    <n v="446231.86297879997"/>
    <s v="Yes"/>
    <x v="4"/>
    <s v="Credit Card"/>
    <x v="1"/>
    <s v="OK"/>
    <s v="Consumer"/>
  </r>
  <r>
    <x v="872"/>
    <s v="C280"/>
    <x v="193"/>
    <s v="Odonnell"/>
    <x v="1"/>
    <s v="Delhi"/>
    <s v="New Delhi"/>
    <x v="2"/>
    <x v="2"/>
    <n v="44"/>
    <n v="22050.94"/>
    <n v="8.76"/>
    <n v="8.7599999999999997E-2"/>
    <n v="849.93143136000003"/>
    <n v="969391.42856864003"/>
    <s v="Yes"/>
    <x v="0"/>
    <s v="Debit Card"/>
    <x v="1"/>
    <s v="OK"/>
    <s v="Consumer"/>
  </r>
  <r>
    <x v="873"/>
    <s v="C192"/>
    <x v="50"/>
    <s v="West"/>
    <x v="0"/>
    <s v="Odisha"/>
    <s v="Bhubaneswar"/>
    <x v="4"/>
    <x v="22"/>
    <n v="42"/>
    <n v="7557.88"/>
    <n v="13.33"/>
    <n v="0.1333"/>
    <n v="423.13546968000003"/>
    <n v="317007.82453032001"/>
    <s v="Yes"/>
    <x v="9"/>
    <s v="Debit Card"/>
    <x v="1"/>
    <s v="OK"/>
    <s v="Home Office"/>
  </r>
  <r>
    <x v="874"/>
    <s v="C122"/>
    <x v="338"/>
    <s v="Valentine"/>
    <x v="0"/>
    <s v="Bihar"/>
    <s v="Gaya"/>
    <x v="0"/>
    <x v="19"/>
    <n v="49"/>
    <n v="43941.18"/>
    <n v="19.05"/>
    <n v="0.1905"/>
    <n v="4101.6894470999996"/>
    <n v="2149016.1305529"/>
    <s v="Yes"/>
    <x v="9"/>
    <s v="Net Banking"/>
    <x v="1"/>
    <s v="OK"/>
    <s v="Corporate"/>
  </r>
  <r>
    <x v="875"/>
    <s v="C414"/>
    <x v="237"/>
    <s v="Taylor"/>
    <x v="3"/>
    <s v="Kerala"/>
    <s v="Trivandrum"/>
    <x v="0"/>
    <x v="8"/>
    <n v="46"/>
    <n v="37264.550000000003"/>
    <n v="6.06"/>
    <n v="6.0599999999999994E-2"/>
    <n v="1038.7865958"/>
    <n v="1713130.5134042001"/>
    <s v="Yes"/>
    <x v="7"/>
    <s v="Credit Card"/>
    <x v="1"/>
    <s v="OK"/>
    <s v="Consumer"/>
  </r>
  <r>
    <x v="876"/>
    <s v="C165"/>
    <x v="93"/>
    <s v="Nichols"/>
    <x v="1"/>
    <s v="Uttar Pradesh"/>
    <s v="Lucknow"/>
    <x v="5"/>
    <x v="29"/>
    <n v="50"/>
    <n v="38846.68"/>
    <n v="14.28"/>
    <n v="0.14279999999999998"/>
    <n v="2773.6529519999999"/>
    <n v="1939560.347048"/>
    <s v="Yes"/>
    <x v="10"/>
    <s v="Net Banking"/>
    <x v="1"/>
    <s v="OK"/>
    <s v="Corporate"/>
  </r>
  <r>
    <x v="877"/>
    <s v="C407"/>
    <x v="65"/>
    <s v="Kim"/>
    <x v="1"/>
    <s v="Delhi"/>
    <s v="New Delhi"/>
    <x v="1"/>
    <x v="12"/>
    <n v="35"/>
    <n v="34604.980000000003"/>
    <n v="8.56"/>
    <n v="8.5600000000000009E-2"/>
    <n v="1036.7652008000002"/>
    <n v="1210137.5347992"/>
    <s v="Yes"/>
    <x v="0"/>
    <s v="Cash"/>
    <x v="1"/>
    <s v="OK"/>
    <s v="Consumer"/>
  </r>
  <r>
    <x v="878"/>
    <s v="C205"/>
    <x v="21"/>
    <s v="Christopher Solis DDS"/>
    <x v="0"/>
    <s v="Jharkhand"/>
    <s v="Ranchi"/>
    <x v="4"/>
    <x v="5"/>
    <n v="25"/>
    <n v="17731.080000000002"/>
    <n v="8.56"/>
    <n v="8.5600000000000009E-2"/>
    <n v="379.44511200000011"/>
    <n v="442897.55488800007"/>
    <s v="Yes"/>
    <x v="2"/>
    <s v="Debit Card"/>
    <x v="1"/>
    <s v="OK"/>
    <s v="Corporate"/>
  </r>
  <r>
    <x v="879"/>
    <s v="C455"/>
    <x v="102"/>
    <s v="Mccarthy"/>
    <x v="2"/>
    <s v="Gujarat"/>
    <s v="Surat"/>
    <x v="4"/>
    <x v="5"/>
    <n v="44"/>
    <n v="9708.99"/>
    <n v="1.86"/>
    <n v="1.8600000000000002E-2"/>
    <n v="79.458374160000005"/>
    <n v="427116.10162584"/>
    <s v="Yes"/>
    <x v="11"/>
    <s v="Credit Card"/>
    <x v="0"/>
    <s v="Follow-Up"/>
    <s v="Home Office"/>
  </r>
  <r>
    <x v="880"/>
    <s v="C122"/>
    <x v="339"/>
    <s v="Figueroa"/>
    <x v="3"/>
    <s v="Karnataka"/>
    <s v="Mysore"/>
    <x v="0"/>
    <x v="23"/>
    <n v="49"/>
    <n v="19139.93"/>
    <n v="2.67"/>
    <n v="2.6699999999999998E-2"/>
    <n v="250.40770419"/>
    <n v="937606.16229581006"/>
    <s v="Yes"/>
    <x v="5"/>
    <s v="Net Banking"/>
    <x v="1"/>
    <s v="OK"/>
    <s v="Home Office"/>
  </r>
  <r>
    <x v="881"/>
    <s v="C097"/>
    <x v="154"/>
    <s v="Davis"/>
    <x v="0"/>
    <s v="Jharkhand"/>
    <s v="Jamshedpur"/>
    <x v="2"/>
    <x v="27"/>
    <n v="30"/>
    <n v="23996.91"/>
    <n v="3.88"/>
    <n v="3.8800000000000001E-2"/>
    <n v="279.32403240000002"/>
    <n v="719627.97596760001"/>
    <s v="Yes"/>
    <x v="5"/>
    <s v="Net Banking"/>
    <x v="1"/>
    <s v="OK"/>
    <s v="Corporate"/>
  </r>
  <r>
    <x v="882"/>
    <s v="C490"/>
    <x v="31"/>
    <s v="Wilkinson"/>
    <x v="2"/>
    <s v="Maharashtra"/>
    <s v="Mumbai"/>
    <x v="0"/>
    <x v="18"/>
    <n v="1"/>
    <n v="14377.26"/>
    <n v="4.08"/>
    <n v="4.0800000000000003E-2"/>
    <n v="5.8659220800000007"/>
    <n v="14371.39407792"/>
    <s v="No"/>
    <x v="2"/>
    <s v="Credit Card"/>
    <x v="1"/>
    <s v="OK"/>
    <s v="Consumer"/>
  </r>
  <r>
    <x v="883"/>
    <s v="C146"/>
    <x v="151"/>
    <s v="Hughes"/>
    <x v="3"/>
    <s v="Kerala"/>
    <s v="Trivandrum"/>
    <x v="5"/>
    <x v="25"/>
    <n v="46"/>
    <n v="36378.86"/>
    <n v="4.1399999999999997"/>
    <n v="4.1399999999999999E-2"/>
    <n v="692.79900984000005"/>
    <n v="1672734.7609901601"/>
    <s v="Yes"/>
    <x v="5"/>
    <s v="Debit Card"/>
    <x v="1"/>
    <s v="OK"/>
    <s v="Corporate"/>
  </r>
  <r>
    <x v="884"/>
    <s v="C339"/>
    <x v="254"/>
    <s v="Pham"/>
    <x v="1"/>
    <s v="Punjab"/>
    <s v="Patiala"/>
    <x v="3"/>
    <x v="9"/>
    <n v="8"/>
    <n v="17086.63"/>
    <n v="2.4"/>
    <n v="2.4E-2"/>
    <n v="32.806329600000005"/>
    <n v="136660.23367040002"/>
    <s v="Yes"/>
    <x v="1"/>
    <s v="Credit Card"/>
    <x v="1"/>
    <s v="OK"/>
    <s v="Corporate"/>
  </r>
  <r>
    <x v="885"/>
    <s v="C107"/>
    <x v="30"/>
    <s v="Blackburn"/>
    <x v="2"/>
    <s v="Goa"/>
    <s v="Panaji"/>
    <x v="3"/>
    <x v="15"/>
    <n v="45"/>
    <n v="5260.41"/>
    <n v="5.18"/>
    <n v="5.1799999999999999E-2"/>
    <n v="122.6201571"/>
    <n v="236595.82984289998"/>
    <s v="Yes"/>
    <x v="0"/>
    <s v="Cash"/>
    <x v="1"/>
    <s v="OK"/>
    <s v="Home Office"/>
  </r>
  <r>
    <x v="886"/>
    <s v="C037"/>
    <x v="16"/>
    <s v="Carlson"/>
    <x v="2"/>
    <s v="Maharashtra"/>
    <s v="Pune"/>
    <x v="3"/>
    <x v="21"/>
    <n v="23"/>
    <n v="545.80999999999995"/>
    <n v="6.65"/>
    <n v="6.6500000000000004E-2"/>
    <n v="8.34816395"/>
    <n v="12545.281836049999"/>
    <s v="No"/>
    <x v="4"/>
    <s v="Debit Card"/>
    <x v="1"/>
    <s v="OK"/>
    <s v="Consumer"/>
  </r>
  <r>
    <x v="887"/>
    <s v="C406"/>
    <x v="191"/>
    <s v="Jenkins"/>
    <x v="3"/>
    <s v="Kerala"/>
    <s v="Kochi"/>
    <x v="0"/>
    <x v="23"/>
    <n v="46"/>
    <n v="28771.37"/>
    <n v="8.4499999999999993"/>
    <n v="8.4499999999999992E-2"/>
    <n v="1118.3431518999998"/>
    <n v="1322364.6768481"/>
    <s v="Yes"/>
    <x v="2"/>
    <s v="Cash"/>
    <x v="1"/>
    <s v="OK"/>
    <s v="Home Office"/>
  </r>
  <r>
    <x v="888"/>
    <s v="C104"/>
    <x v="22"/>
    <s v="Griffith"/>
    <x v="2"/>
    <s v="Rajasthan"/>
    <s v="Jaipur"/>
    <x v="0"/>
    <x v="8"/>
    <n v="48"/>
    <n v="32057.919999999998"/>
    <n v="11.9"/>
    <n v="0.11900000000000001"/>
    <n v="1831.1483903999999"/>
    <n v="1536949.0116095999"/>
    <s v="Yes"/>
    <x v="9"/>
    <s v="Credit Card"/>
    <x v="1"/>
    <s v="OK"/>
    <s v="Corporate"/>
  </r>
  <r>
    <x v="889"/>
    <s v="C446"/>
    <x v="20"/>
    <s v="Mayer"/>
    <x v="1"/>
    <s v="Haryana"/>
    <s v="Gurgaon"/>
    <x v="0"/>
    <x v="18"/>
    <n v="35"/>
    <n v="20640.52"/>
    <n v="0.67"/>
    <n v="6.7000000000000002E-3"/>
    <n v="48.402019400000007"/>
    <n v="722369.79798060004"/>
    <s v="Yes"/>
    <x v="0"/>
    <s v="Credit Card"/>
    <x v="1"/>
    <s v="OK"/>
    <s v="Consumer"/>
  </r>
  <r>
    <x v="890"/>
    <s v="C182"/>
    <x v="65"/>
    <s v="Mcfarland"/>
    <x v="3"/>
    <s v="Andhra Pradesh"/>
    <s v="Visakhapatnam"/>
    <x v="0"/>
    <x v="19"/>
    <n v="22"/>
    <n v="23106.080000000002"/>
    <n v="12.24"/>
    <n v="0.12240000000000001"/>
    <n v="622.20052224000005"/>
    <n v="507711.55947775999"/>
    <s v="Yes"/>
    <x v="10"/>
    <s v="Credit Card"/>
    <x v="1"/>
    <s v="OK"/>
    <s v="Corporate"/>
  </r>
  <r>
    <x v="891"/>
    <s v="C451"/>
    <x v="154"/>
    <s v="Thomas"/>
    <x v="2"/>
    <s v="Maharashtra"/>
    <s v="Pune"/>
    <x v="3"/>
    <x v="17"/>
    <n v="49"/>
    <n v="45636.85"/>
    <n v="1.38"/>
    <n v="1.38E-2"/>
    <n v="308.5963797"/>
    <n v="2235897.0536202998"/>
    <s v="Yes"/>
    <x v="7"/>
    <s v="Net Banking"/>
    <x v="1"/>
    <s v="OK"/>
    <s v="Consumer"/>
  </r>
  <r>
    <x v="892"/>
    <s v="C246"/>
    <x v="87"/>
    <s v="Prince"/>
    <x v="3"/>
    <s v="Karnataka"/>
    <s v="Mangalore"/>
    <x v="0"/>
    <x v="18"/>
    <n v="22"/>
    <n v="39096.04"/>
    <n v="13.24"/>
    <n v="0.13239999999999999"/>
    <n v="1138.78945312"/>
    <n v="858974.09054688003"/>
    <s v="Yes"/>
    <x v="9"/>
    <s v="Net Banking"/>
    <x v="0"/>
    <s v="Follow-Up"/>
    <s v="Consumer"/>
  </r>
  <r>
    <x v="893"/>
    <s v="C239"/>
    <x v="340"/>
    <s v="Hill"/>
    <x v="2"/>
    <s v="Gujarat"/>
    <s v="Ahmedabad"/>
    <x v="1"/>
    <x v="4"/>
    <n v="37"/>
    <n v="45249.61"/>
    <n v="19.41"/>
    <n v="0.19409999999999999"/>
    <n v="3249.6912413700002"/>
    <n v="1670985.87875863"/>
    <s v="Yes"/>
    <x v="4"/>
    <s v="Debit Card"/>
    <x v="1"/>
    <s v="OK"/>
    <s v="Corporate"/>
  </r>
  <r>
    <x v="894"/>
    <s v="C462"/>
    <x v="257"/>
    <s v="Edwards"/>
    <x v="2"/>
    <s v="Maharashtra"/>
    <s v="Nagpur"/>
    <x v="0"/>
    <x v="19"/>
    <n v="1"/>
    <n v="4792.5600000000004"/>
    <n v="10.31"/>
    <n v="0.10310000000000001"/>
    <n v="4.9411293600000015"/>
    <n v="4787.6188706400008"/>
    <s v="No"/>
    <x v="3"/>
    <s v="Net Banking"/>
    <x v="1"/>
    <s v="OK"/>
    <s v="Corporate"/>
  </r>
  <r>
    <x v="895"/>
    <s v="C380"/>
    <x v="168"/>
    <s v="Moore"/>
    <x v="3"/>
    <s v="Tamil Nadu"/>
    <s v="Chennai"/>
    <x v="3"/>
    <x v="3"/>
    <n v="3"/>
    <n v="6118.1"/>
    <n v="15.13"/>
    <n v="0.15130000000000002"/>
    <n v="27.770055900000006"/>
    <n v="18326.529944100002"/>
    <s v="No"/>
    <x v="2"/>
    <s v="Cash"/>
    <x v="1"/>
    <s v="OK"/>
    <s v="Consumer"/>
  </r>
  <r>
    <x v="896"/>
    <s v="C374"/>
    <x v="36"/>
    <s v="Gonzalez"/>
    <x v="1"/>
    <s v="Delhi"/>
    <s v="New Delhi"/>
    <x v="0"/>
    <x v="0"/>
    <n v="48"/>
    <n v="15183.26"/>
    <n v="12.4"/>
    <n v="0.124"/>
    <n v="903.70763519999991"/>
    <n v="727892.77236479998"/>
    <s v="Yes"/>
    <x v="4"/>
    <s v="Net Banking"/>
    <x v="1"/>
    <s v="OK"/>
    <s v="Corporate"/>
  </r>
  <r>
    <x v="897"/>
    <s v="C119"/>
    <x v="151"/>
    <s v="Wong"/>
    <x v="0"/>
    <s v="Jharkhand"/>
    <s v="Dhanbad"/>
    <x v="3"/>
    <x v="9"/>
    <n v="49"/>
    <n v="11082.04"/>
    <n v="19.059999999999999"/>
    <n v="0.19059999999999999"/>
    <n v="1034.9960437600002"/>
    <n v="541984.9639562401"/>
    <s v="Yes"/>
    <x v="10"/>
    <s v="Debit Card"/>
    <x v="1"/>
    <s v="OK"/>
    <s v="Consumer"/>
  </r>
  <r>
    <x v="898"/>
    <s v="C317"/>
    <x v="51"/>
    <s v="Thomas"/>
    <x v="1"/>
    <s v="Delhi"/>
    <s v="New Delhi"/>
    <x v="4"/>
    <x v="16"/>
    <n v="3"/>
    <n v="1090.21"/>
    <n v="10.17"/>
    <n v="0.1017"/>
    <n v="3.3262307099999999"/>
    <n v="3267.3037692900002"/>
    <s v="No"/>
    <x v="11"/>
    <s v="UPI"/>
    <x v="1"/>
    <s v="OK"/>
    <s v="Home Office"/>
  </r>
  <r>
    <x v="899"/>
    <s v="C369"/>
    <x v="16"/>
    <s v="Bowman"/>
    <x v="3"/>
    <s v="Kerala"/>
    <s v="Kochi"/>
    <x v="4"/>
    <x v="26"/>
    <n v="5"/>
    <n v="22674.62"/>
    <n v="18.91"/>
    <n v="0.18909999999999999"/>
    <n v="214.38853209999996"/>
    <n v="113158.71146789999"/>
    <s v="Yes"/>
    <x v="1"/>
    <s v="Net Banking"/>
    <x v="0"/>
    <s v="Follow-Up"/>
    <s v="Consumer"/>
  </r>
  <r>
    <x v="900"/>
    <s v="C246"/>
    <x v="268"/>
    <s v="Bruce"/>
    <x v="1"/>
    <s v="Punjab"/>
    <s v="Ludhiana"/>
    <x v="3"/>
    <x v="15"/>
    <n v="34"/>
    <n v="8102.77"/>
    <n v="1.47"/>
    <n v="1.47E-2"/>
    <n v="40.497644459999997"/>
    <n v="275453.68235553999"/>
    <s v="Yes"/>
    <x v="4"/>
    <s v="Debit Card"/>
    <x v="0"/>
    <s v="Follow-Up"/>
    <s v="Home Office"/>
  </r>
  <r>
    <x v="901"/>
    <s v="C473"/>
    <x v="341"/>
    <s v="Brown"/>
    <x v="0"/>
    <s v="Jharkhand"/>
    <s v="Jamshedpur"/>
    <x v="3"/>
    <x v="9"/>
    <n v="13"/>
    <n v="22265.63"/>
    <n v="11.88"/>
    <n v="0.1188"/>
    <n v="343.87038972000005"/>
    <n v="289109.31961027998"/>
    <s v="Yes"/>
    <x v="5"/>
    <s v="Credit Card"/>
    <x v="1"/>
    <s v="OK"/>
    <s v="Consumer"/>
  </r>
  <r>
    <x v="902"/>
    <s v="C267"/>
    <x v="191"/>
    <s v="Lee"/>
    <x v="3"/>
    <s v="Tamil Nadu"/>
    <s v="Chennai"/>
    <x v="2"/>
    <x v="14"/>
    <n v="27"/>
    <n v="34291.53"/>
    <n v="0.85"/>
    <n v="8.5000000000000006E-3"/>
    <n v="78.699061350000008"/>
    <n v="925792.61093864997"/>
    <s v="Yes"/>
    <x v="3"/>
    <s v="Net Banking"/>
    <x v="1"/>
    <s v="OK"/>
    <s v="Corporate"/>
  </r>
  <r>
    <x v="903"/>
    <s v="C381"/>
    <x v="156"/>
    <s v="Nguyen"/>
    <x v="0"/>
    <s v="Bihar"/>
    <s v="Patna"/>
    <x v="2"/>
    <x v="14"/>
    <n v="50"/>
    <n v="28473.41"/>
    <n v="7.91"/>
    <n v="7.9100000000000004E-2"/>
    <n v="1126.1233655000001"/>
    <n v="1422544.3766345"/>
    <s v="Yes"/>
    <x v="10"/>
    <s v="Debit Card"/>
    <x v="1"/>
    <s v="OK"/>
    <s v="Home Office"/>
  </r>
  <r>
    <x v="904"/>
    <s v="C390"/>
    <x v="5"/>
    <s v="Ortega"/>
    <x v="0"/>
    <s v="Odisha"/>
    <s v="Cuttack"/>
    <x v="5"/>
    <x v="29"/>
    <n v="21"/>
    <n v="4316.84"/>
    <n v="15.36"/>
    <n v="0.15359999999999999"/>
    <n v="139.24399103999997"/>
    <n v="90514.39600896"/>
    <s v="Yes"/>
    <x v="2"/>
    <s v="Debit Card"/>
    <x v="1"/>
    <s v="OK"/>
    <s v="Corporate"/>
  </r>
  <r>
    <x v="905"/>
    <s v="C066"/>
    <x v="295"/>
    <s v="Mueller"/>
    <x v="0"/>
    <s v="Bihar"/>
    <s v="Bhagalpur"/>
    <x v="5"/>
    <x v="24"/>
    <n v="35"/>
    <n v="25666.720000000001"/>
    <n v="2.96"/>
    <n v="2.9600000000000001E-2"/>
    <n v="265.90721920000004"/>
    <n v="898069.29278080002"/>
    <s v="Yes"/>
    <x v="11"/>
    <s v="UPI"/>
    <x v="0"/>
    <s v="Follow-Up"/>
    <s v="Home Office"/>
  </r>
  <r>
    <x v="906"/>
    <s v="C234"/>
    <x v="84"/>
    <s v="Margaret Bennett DDS"/>
    <x v="2"/>
    <s v="Gujarat"/>
    <s v="Surat"/>
    <x v="4"/>
    <x v="26"/>
    <n v="50"/>
    <n v="25981.73"/>
    <n v="2.69"/>
    <n v="2.69E-2"/>
    <n v="349.45426850000001"/>
    <n v="1298737.0457315"/>
    <s v="Yes"/>
    <x v="0"/>
    <s v="UPI"/>
    <x v="1"/>
    <s v="OK"/>
    <s v="Consumer"/>
  </r>
  <r>
    <x v="907"/>
    <s v="C011"/>
    <x v="65"/>
    <s v="Hernandez"/>
    <x v="1"/>
    <s v="Punjab"/>
    <s v="Patiala"/>
    <x v="0"/>
    <x v="0"/>
    <n v="41"/>
    <n v="14084.6"/>
    <n v="17.64"/>
    <n v="0.1764"/>
    <n v="1018.6546103999999"/>
    <n v="576449.94538960001"/>
    <s v="Yes"/>
    <x v="7"/>
    <s v="Credit Card"/>
    <x v="0"/>
    <s v="Follow-Up"/>
    <s v="Home Office"/>
  </r>
  <r>
    <x v="908"/>
    <s v="C403"/>
    <x v="138"/>
    <s v="Carter"/>
    <x v="3"/>
    <s v="Kerala"/>
    <s v="Kochi"/>
    <x v="5"/>
    <x v="24"/>
    <n v="35"/>
    <n v="48742.07"/>
    <n v="6.96"/>
    <n v="6.9599999999999995E-2"/>
    <n v="1187.3568251999998"/>
    <n v="1704785.0931748"/>
    <s v="Yes"/>
    <x v="1"/>
    <s v="Cash"/>
    <x v="1"/>
    <s v="OK"/>
    <s v="Consumer"/>
  </r>
  <r>
    <x v="909"/>
    <s v="C345"/>
    <x v="5"/>
    <s v="Ward"/>
    <x v="1"/>
    <s v="Punjab"/>
    <s v="Patiala"/>
    <x v="2"/>
    <x v="6"/>
    <n v="8"/>
    <n v="10000.16"/>
    <n v="1"/>
    <n v="0.01"/>
    <n v="8.0001280000000001"/>
    <n v="79993.279871999999"/>
    <s v="Yes"/>
    <x v="5"/>
    <s v="Cash"/>
    <x v="1"/>
    <s v="OK"/>
    <s v="Home Office"/>
  </r>
  <r>
    <x v="910"/>
    <s v="C481"/>
    <x v="244"/>
    <s v="Smith"/>
    <x v="0"/>
    <s v="Odisha"/>
    <s v="Bhubaneswar"/>
    <x v="0"/>
    <x v="19"/>
    <n v="5"/>
    <n v="7839.33"/>
    <n v="17.88"/>
    <n v="0.17879999999999999"/>
    <n v="70.083610199999995"/>
    <n v="39126.566389799998"/>
    <s v="No"/>
    <x v="4"/>
    <s v="UPI"/>
    <x v="1"/>
    <s v="OK"/>
    <s v="Consumer"/>
  </r>
  <r>
    <x v="911"/>
    <s v="C319"/>
    <x v="342"/>
    <s v="Ramirez"/>
    <x v="3"/>
    <s v="Tamil Nadu"/>
    <s v="Madurai"/>
    <x v="5"/>
    <x v="20"/>
    <n v="17"/>
    <n v="34826.33"/>
    <n v="6.16"/>
    <n v="6.1600000000000002E-2"/>
    <n v="364.70132775999997"/>
    <n v="591682.90867223998"/>
    <s v="Yes"/>
    <x v="10"/>
    <s v="Net Banking"/>
    <x v="1"/>
    <s v="OK"/>
    <s v="Home Office"/>
  </r>
  <r>
    <x v="912"/>
    <s v="C372"/>
    <x v="253"/>
    <s v="Turner"/>
    <x v="1"/>
    <s v="Haryana"/>
    <s v="Faridabad"/>
    <x v="2"/>
    <x v="14"/>
    <n v="30"/>
    <n v="27152.880000000001"/>
    <n v="7.84"/>
    <n v="7.8399999999999997E-2"/>
    <n v="638.63573759999997"/>
    <n v="813947.76426239999"/>
    <s v="Yes"/>
    <x v="5"/>
    <s v="UPI"/>
    <x v="1"/>
    <s v="OK"/>
    <s v="Home Office"/>
  </r>
  <r>
    <x v="913"/>
    <s v="C378"/>
    <x v="90"/>
    <s v="Kelly"/>
    <x v="3"/>
    <s v="Andhra Pradesh"/>
    <s v="Guntur"/>
    <x v="5"/>
    <x v="20"/>
    <n v="41"/>
    <n v="13775.89"/>
    <n v="18.22"/>
    <n v="0.1822"/>
    <n v="1029.08653478"/>
    <n v="563782.40346522001"/>
    <s v="Yes"/>
    <x v="7"/>
    <s v="Cash"/>
    <x v="1"/>
    <s v="OK"/>
    <s v="Consumer"/>
  </r>
  <r>
    <x v="914"/>
    <s v="C393"/>
    <x v="101"/>
    <s v="Chang"/>
    <x v="2"/>
    <s v="Gujarat"/>
    <s v="Surat"/>
    <x v="4"/>
    <x v="13"/>
    <n v="7"/>
    <n v="42714.34"/>
    <n v="14.7"/>
    <n v="0.14699999999999999"/>
    <n v="439.53055860000001"/>
    <n v="298560.84944140003"/>
    <s v="Yes"/>
    <x v="6"/>
    <s v="Cash"/>
    <x v="1"/>
    <s v="OK"/>
    <s v="Corporate"/>
  </r>
  <r>
    <x v="915"/>
    <s v="C453"/>
    <x v="37"/>
    <s v="Brown"/>
    <x v="1"/>
    <s v="Haryana"/>
    <s v="Faridabad"/>
    <x v="3"/>
    <x v="3"/>
    <n v="42"/>
    <n v="31855.98"/>
    <n v="19.03"/>
    <n v="0.19030000000000002"/>
    <n v="2546.1210574800002"/>
    <n v="1335405.0389425198"/>
    <s v="Yes"/>
    <x v="2"/>
    <s v="Credit Card"/>
    <x v="2"/>
    <s v="OK"/>
    <s v="Consumer"/>
  </r>
  <r>
    <x v="916"/>
    <s v="C139"/>
    <x v="82"/>
    <s v="Cummings PhD"/>
    <x v="3"/>
    <s v="Tamil Nadu"/>
    <s v="Coimbatore"/>
    <x v="2"/>
    <x v="6"/>
    <n v="28"/>
    <n v="30457.18"/>
    <n v="1.88"/>
    <n v="1.8799999999999997E-2"/>
    <n v="160.32659551999998"/>
    <n v="852640.71340448002"/>
    <s v="Yes"/>
    <x v="4"/>
    <s v="Debit Card"/>
    <x v="1"/>
    <s v="OK"/>
    <s v="Consumer"/>
  </r>
  <r>
    <x v="917"/>
    <s v="C045"/>
    <x v="302"/>
    <s v="Palmer"/>
    <x v="3"/>
    <s v="Andhra Pradesh"/>
    <s v="Visakhapatnam"/>
    <x v="2"/>
    <x v="6"/>
    <n v="45"/>
    <n v="34471.81"/>
    <n v="0.5"/>
    <n v="5.0000000000000001E-3"/>
    <n v="77.561572499999997"/>
    <n v="1551153.8884274999"/>
    <s v="Yes"/>
    <x v="7"/>
    <s v="UPI"/>
    <x v="1"/>
    <s v="OK"/>
    <s v="Corporate"/>
  </r>
  <r>
    <x v="918"/>
    <s v="C051"/>
    <x v="215"/>
    <s v="Welch"/>
    <x v="1"/>
    <s v="Punjab"/>
    <s v="Ludhiana"/>
    <x v="1"/>
    <x v="7"/>
    <n v="28"/>
    <n v="17556.150000000001"/>
    <n v="2.5099999999999998"/>
    <n v="2.5099999999999997E-2"/>
    <n v="123.38462220000001"/>
    <n v="491448.81537780009"/>
    <s v="Yes"/>
    <x v="5"/>
    <s v="Net Banking"/>
    <x v="1"/>
    <s v="OK"/>
    <s v="Home Office"/>
  </r>
  <r>
    <x v="919"/>
    <s v="C473"/>
    <x v="3"/>
    <s v="Wilson"/>
    <x v="1"/>
    <s v="Uttar Pradesh"/>
    <s v="Noida"/>
    <x v="5"/>
    <x v="25"/>
    <n v="48"/>
    <n v="47109.07"/>
    <n v="11.21"/>
    <n v="0.11210000000000001"/>
    <n v="2534.84483856"/>
    <n v="2258700.5151614398"/>
    <s v="Yes"/>
    <x v="4"/>
    <s v="Cash"/>
    <x v="1"/>
    <s v="OK"/>
    <s v="Home Office"/>
  </r>
  <r>
    <x v="920"/>
    <s v="C069"/>
    <x v="115"/>
    <s v="Gibson"/>
    <x v="3"/>
    <s v="Karnataka"/>
    <s v="Mangalore"/>
    <x v="0"/>
    <x v="18"/>
    <n v="8"/>
    <n v="17181.43"/>
    <n v="11.22"/>
    <n v="0.11220000000000001"/>
    <n v="154.22051568000001"/>
    <n v="137297.21948432"/>
    <s v="Yes"/>
    <x v="6"/>
    <s v="Debit Card"/>
    <x v="1"/>
    <s v="OK"/>
    <s v="Home Office"/>
  </r>
  <r>
    <x v="921"/>
    <s v="C193"/>
    <x v="191"/>
    <s v="Jefferson"/>
    <x v="3"/>
    <s v="Kerala"/>
    <s v="Kochi"/>
    <x v="2"/>
    <x v="2"/>
    <n v="9"/>
    <n v="31020.13"/>
    <n v="15.26"/>
    <n v="0.15259999999999999"/>
    <n v="426.03046541999998"/>
    <n v="278755.13953458"/>
    <s v="Yes"/>
    <x v="5"/>
    <s v="Credit Card"/>
    <x v="1"/>
    <s v="OK"/>
    <s v="Home Office"/>
  </r>
  <r>
    <x v="922"/>
    <s v="C454"/>
    <x v="35"/>
    <s v="Watts"/>
    <x v="1"/>
    <s v="Uttar Pradesh"/>
    <s v="Kanpur"/>
    <x v="1"/>
    <x v="12"/>
    <n v="14"/>
    <n v="43526.27"/>
    <n v="14.75"/>
    <n v="0.14749999999999999"/>
    <n v="898.81747549999989"/>
    <n v="608468.96252449986"/>
    <s v="Yes"/>
    <x v="9"/>
    <s v="Cash"/>
    <x v="1"/>
    <s v="OK"/>
    <s v="Home Office"/>
  </r>
  <r>
    <x v="923"/>
    <s v="C063"/>
    <x v="230"/>
    <s v="Nichols"/>
    <x v="0"/>
    <s v="Bihar"/>
    <s v="Gaya"/>
    <x v="1"/>
    <x v="7"/>
    <n v="33"/>
    <n v="17168.82"/>
    <n v="7.43"/>
    <n v="7.4299999999999991E-2"/>
    <n v="420.96229757999993"/>
    <n v="566150.09770241997"/>
    <s v="Yes"/>
    <x v="9"/>
    <s v="Debit Card"/>
    <x v="1"/>
    <s v="OK"/>
    <s v="Consumer"/>
  </r>
  <r>
    <x v="924"/>
    <s v="C027"/>
    <x v="56"/>
    <s v="Curry"/>
    <x v="0"/>
    <s v="Odisha"/>
    <s v="Rourkela"/>
    <x v="5"/>
    <x v="20"/>
    <n v="42"/>
    <n v="42851.35"/>
    <n v="7.52"/>
    <n v="7.5199999999999989E-2"/>
    <n v="1353.4170383999997"/>
    <n v="1798403.2829616"/>
    <s v="Yes"/>
    <x v="2"/>
    <s v="Credit Card"/>
    <x v="1"/>
    <s v="OK"/>
    <s v="Home Office"/>
  </r>
  <r>
    <x v="925"/>
    <s v="C123"/>
    <x v="236"/>
    <s v="Harvey"/>
    <x v="1"/>
    <s v="Uttar Pradesh"/>
    <s v="Lucknow"/>
    <x v="4"/>
    <x v="16"/>
    <n v="30"/>
    <n v="31418.84"/>
    <n v="0.96"/>
    <n v="9.5999999999999992E-3"/>
    <n v="90.486259199999992"/>
    <n v="942474.71374079993"/>
    <s v="Yes"/>
    <x v="4"/>
    <s v="Net Banking"/>
    <x v="0"/>
    <s v="Follow-Up"/>
    <s v="Consumer"/>
  </r>
  <r>
    <x v="926"/>
    <s v="C058"/>
    <x v="343"/>
    <s v="Stewart"/>
    <x v="0"/>
    <s v="Bihar"/>
    <s v="Bhagalpur"/>
    <x v="0"/>
    <x v="0"/>
    <n v="33"/>
    <n v="1984.91"/>
    <n v="10.050000000000001"/>
    <n v="0.10050000000000001"/>
    <n v="65.829540150000014"/>
    <n v="65436.200459850006"/>
    <s v="Yes"/>
    <x v="3"/>
    <s v="Credit Card"/>
    <x v="1"/>
    <s v="OK"/>
    <s v="Consumer"/>
  </r>
  <r>
    <x v="927"/>
    <s v="C434"/>
    <x v="47"/>
    <s v="Hernandez"/>
    <x v="1"/>
    <s v="Delhi"/>
    <s v="New Delhi"/>
    <x v="0"/>
    <x v="8"/>
    <n v="4"/>
    <n v="1307.3399999999999"/>
    <n v="12.87"/>
    <n v="0.12869999999999998"/>
    <n v="6.7301863199999987"/>
    <n v="5222.6298136799996"/>
    <s v="No"/>
    <x v="5"/>
    <s v="Debit Card"/>
    <x v="1"/>
    <s v="OK"/>
    <s v="Corporate"/>
  </r>
  <r>
    <x v="928"/>
    <s v="C100"/>
    <x v="344"/>
    <s v="Baker"/>
    <x v="3"/>
    <s v="Tamil Nadu"/>
    <s v="Chennai"/>
    <x v="4"/>
    <x v="26"/>
    <n v="17"/>
    <n v="25565.71"/>
    <n v="14.54"/>
    <n v="0.1454"/>
    <n v="631.93321977999994"/>
    <n v="433985.13678022003"/>
    <s v="Yes"/>
    <x v="11"/>
    <s v="Credit Card"/>
    <x v="1"/>
    <s v="OK"/>
    <s v="Consumer"/>
  </r>
  <r>
    <x v="929"/>
    <s v="C179"/>
    <x v="231"/>
    <s v="Manning"/>
    <x v="0"/>
    <s v="West Bengal"/>
    <s v="Durgapur"/>
    <x v="1"/>
    <x v="11"/>
    <n v="15"/>
    <n v="1437.89"/>
    <n v="11.89"/>
    <n v="0.11890000000000001"/>
    <n v="25.644768150000004"/>
    <n v="21542.705231850003"/>
    <s v="No"/>
    <x v="9"/>
    <s v="UPI"/>
    <x v="1"/>
    <s v="OK"/>
    <s v="Corporate"/>
  </r>
  <r>
    <x v="930"/>
    <s v="C385"/>
    <x v="3"/>
    <s v="Berg"/>
    <x v="0"/>
    <s v="Bihar"/>
    <s v="Bhagalpur"/>
    <x v="4"/>
    <x v="5"/>
    <n v="3"/>
    <n v="13996.46"/>
    <n v="6.23"/>
    <n v="6.2300000000000001E-2"/>
    <n v="26.159383739999999"/>
    <n v="41963.220616259998"/>
    <s v="No"/>
    <x v="7"/>
    <s v="Cash"/>
    <x v="1"/>
    <s v="OK"/>
    <s v="Consumer"/>
  </r>
  <r>
    <x v="931"/>
    <s v="C279"/>
    <x v="345"/>
    <s v="Jackson"/>
    <x v="3"/>
    <s v="Karnataka"/>
    <s v="Mysore"/>
    <x v="5"/>
    <x v="29"/>
    <n v="41"/>
    <n v="14315.43"/>
    <n v="11.51"/>
    <n v="0.11509999999999999"/>
    <n v="675.55945712999994"/>
    <n v="586257.07054286997"/>
    <s v="Yes"/>
    <x v="6"/>
    <s v="Net Banking"/>
    <x v="1"/>
    <s v="OK"/>
    <s v="Consumer"/>
  </r>
  <r>
    <x v="932"/>
    <s v="C365"/>
    <x v="2"/>
    <s v="Brown"/>
    <x v="0"/>
    <s v="Jharkhand"/>
    <s v="Jamshedpur"/>
    <x v="5"/>
    <x v="29"/>
    <n v="20"/>
    <n v="30763.61"/>
    <n v="14.29"/>
    <n v="0.1429"/>
    <n v="879.22397379999995"/>
    <n v="614392.97602619999"/>
    <s v="Yes"/>
    <x v="3"/>
    <s v="Cash"/>
    <x v="1"/>
    <s v="OK"/>
    <s v="Home Office"/>
  </r>
  <r>
    <x v="933"/>
    <s v="C302"/>
    <x v="97"/>
    <s v="Deleon"/>
    <x v="1"/>
    <s v="Punjab"/>
    <s v="Amritsar"/>
    <x v="0"/>
    <x v="19"/>
    <n v="19"/>
    <n v="7092.06"/>
    <n v="5.6"/>
    <n v="5.5999999999999994E-2"/>
    <n v="75.459518399999993"/>
    <n v="134673.68048160002"/>
    <s v="Yes"/>
    <x v="1"/>
    <s v="Net Banking"/>
    <x v="1"/>
    <s v="OK"/>
    <s v="Corporate"/>
  </r>
  <r>
    <x v="934"/>
    <s v="C322"/>
    <x v="253"/>
    <s v="Macias"/>
    <x v="1"/>
    <s v="Haryana"/>
    <s v="Gurgaon"/>
    <x v="4"/>
    <x v="13"/>
    <n v="23"/>
    <n v="11284.87"/>
    <n v="2.63"/>
    <n v="2.63E-2"/>
    <n v="68.262178630000008"/>
    <n v="259483.74782137002"/>
    <s v="Yes"/>
    <x v="5"/>
    <s v="Debit Card"/>
    <x v="1"/>
    <s v="OK"/>
    <s v="Home Office"/>
  </r>
  <r>
    <x v="935"/>
    <s v="C330"/>
    <x v="151"/>
    <s v="Johnson"/>
    <x v="0"/>
    <s v="Bihar"/>
    <s v="Bhagalpur"/>
    <x v="0"/>
    <x v="23"/>
    <n v="21"/>
    <n v="36886.5"/>
    <n v="19.02"/>
    <n v="0.19020000000000001"/>
    <n v="1473.3205829999999"/>
    <n v="773143.17941700004"/>
    <s v="Yes"/>
    <x v="8"/>
    <s v="UPI"/>
    <x v="1"/>
    <s v="OK"/>
    <s v="Corporate"/>
  </r>
  <r>
    <x v="936"/>
    <s v="C098"/>
    <x v="50"/>
    <s v="Myers"/>
    <x v="1"/>
    <s v="Haryana"/>
    <s v="Gurgaon"/>
    <x v="4"/>
    <x v="26"/>
    <n v="29"/>
    <n v="41532.69"/>
    <n v="3.91"/>
    <n v="3.9100000000000003E-2"/>
    <n v="470.93917191000003"/>
    <n v="1203977.07082809"/>
    <s v="Yes"/>
    <x v="2"/>
    <s v="Cash"/>
    <x v="1"/>
    <s v="OK"/>
    <s v="Corporate"/>
  </r>
  <r>
    <x v="937"/>
    <s v="C179"/>
    <x v="175"/>
    <s v="Maddox"/>
    <x v="0"/>
    <s v="Bihar"/>
    <s v="Patna"/>
    <x v="4"/>
    <x v="16"/>
    <n v="12"/>
    <n v="38153.79"/>
    <n v="10.11"/>
    <n v="0.1011"/>
    <n v="462.88178027999993"/>
    <n v="457382.59821972001"/>
    <s v="Yes"/>
    <x v="2"/>
    <s v="Net Banking"/>
    <x v="1"/>
    <s v="OK"/>
    <s v="Consumer"/>
  </r>
  <r>
    <x v="938"/>
    <s v="C384"/>
    <x v="201"/>
    <s v="Nash"/>
    <x v="0"/>
    <s v="West Bengal"/>
    <s v="Kolkata"/>
    <x v="3"/>
    <x v="21"/>
    <n v="15"/>
    <n v="9086.65"/>
    <n v="8.64"/>
    <n v="8.6400000000000005E-2"/>
    <n v="117.76298400000002"/>
    <n v="136181.987016"/>
    <s v="Yes"/>
    <x v="1"/>
    <s v="Debit Card"/>
    <x v="0"/>
    <s v="Follow-Up"/>
    <s v="Home Office"/>
  </r>
  <r>
    <x v="939"/>
    <s v="C347"/>
    <x v="126"/>
    <s v="Thompson"/>
    <x v="1"/>
    <s v="Delhi"/>
    <s v="New Delhi"/>
    <x v="3"/>
    <x v="15"/>
    <n v="29"/>
    <n v="5110.71"/>
    <n v="1.99"/>
    <n v="1.9900000000000001E-2"/>
    <n v="29.493907410000002"/>
    <n v="148181.09609258999"/>
    <s v="Yes"/>
    <x v="6"/>
    <s v="UPI"/>
    <x v="0"/>
    <s v="Follow-Up"/>
    <s v="Consumer"/>
  </r>
  <r>
    <x v="940"/>
    <s v="C084"/>
    <x v="204"/>
    <s v="Morrison"/>
    <x v="1"/>
    <s v="Delhi"/>
    <s v="New Delhi"/>
    <x v="1"/>
    <x v="11"/>
    <n v="27"/>
    <n v="6840.65"/>
    <n v="15.51"/>
    <n v="0.15509999999999999"/>
    <n v="286.46590004999996"/>
    <n v="184411.08409994998"/>
    <s v="Yes"/>
    <x v="9"/>
    <s v="Net Banking"/>
    <x v="1"/>
    <s v="OK"/>
    <s v="Home Office"/>
  </r>
  <r>
    <x v="941"/>
    <s v="C337"/>
    <x v="98"/>
    <s v="Wright"/>
    <x v="3"/>
    <s v="Karnataka"/>
    <s v="Mangalore"/>
    <x v="5"/>
    <x v="29"/>
    <n v="23"/>
    <n v="21806.880000000001"/>
    <n v="9.2200000000000006"/>
    <n v="9.2200000000000004E-2"/>
    <n v="462.43669728000009"/>
    <n v="501095.80330272007"/>
    <s v="Yes"/>
    <x v="5"/>
    <s v="Credit Card"/>
    <x v="1"/>
    <s v="OK"/>
    <s v="Home Office"/>
  </r>
  <r>
    <x v="942"/>
    <s v="C150"/>
    <x v="246"/>
    <s v="Morales"/>
    <x v="2"/>
    <s v="Maharashtra"/>
    <s v="Pune"/>
    <x v="5"/>
    <x v="25"/>
    <n v="32"/>
    <n v="29335.33"/>
    <n v="12.3"/>
    <n v="0.12300000000000001"/>
    <n v="1154.6385888000002"/>
    <n v="937575.92141120008"/>
    <s v="Yes"/>
    <x v="11"/>
    <s v="Cash"/>
    <x v="1"/>
    <s v="OK"/>
    <s v="Consumer"/>
  </r>
  <r>
    <x v="943"/>
    <s v="C233"/>
    <x v="13"/>
    <s v="Smith"/>
    <x v="3"/>
    <s v="Tamil Nadu"/>
    <s v="Coimbatore"/>
    <x v="5"/>
    <x v="29"/>
    <n v="30"/>
    <n v="47208.79"/>
    <n v="2.89"/>
    <n v="2.8900000000000002E-2"/>
    <n v="409.30020930000001"/>
    <n v="1415854.3997907001"/>
    <s v="Yes"/>
    <x v="6"/>
    <s v="Credit Card"/>
    <x v="1"/>
    <s v="OK"/>
    <s v="Home Office"/>
  </r>
  <r>
    <x v="944"/>
    <s v="C433"/>
    <x v="207"/>
    <s v="Sloan"/>
    <x v="2"/>
    <s v="Gujarat"/>
    <s v="Vadodara"/>
    <x v="3"/>
    <x v="3"/>
    <n v="2"/>
    <n v="1516.95"/>
    <n v="6.07"/>
    <n v="6.0700000000000004E-2"/>
    <n v="1.8415773000000002"/>
    <n v="3032.0584226999999"/>
    <s v="No"/>
    <x v="2"/>
    <s v="Debit Card"/>
    <x v="1"/>
    <s v="OK"/>
    <s v="Consumer"/>
  </r>
  <r>
    <x v="945"/>
    <s v="C218"/>
    <x v="346"/>
    <s v="Bolton MD"/>
    <x v="0"/>
    <s v="West Bengal"/>
    <s v="Kolkata"/>
    <x v="5"/>
    <x v="25"/>
    <n v="1"/>
    <n v="17243.62"/>
    <n v="10.15"/>
    <n v="0.10150000000000001"/>
    <n v="17.5022743"/>
    <n v="17226.117725699998"/>
    <s v="No"/>
    <x v="8"/>
    <s v="Credit Card"/>
    <x v="1"/>
    <s v="OK"/>
    <s v="Consumer"/>
  </r>
  <r>
    <x v="946"/>
    <s v="C090"/>
    <x v="236"/>
    <s v="Patton"/>
    <x v="3"/>
    <s v="Kerala"/>
    <s v="Kochi"/>
    <x v="1"/>
    <x v="4"/>
    <n v="8"/>
    <n v="1277.06"/>
    <n v="19.68"/>
    <n v="0.1968"/>
    <n v="20.106032639999999"/>
    <n v="10196.373967359999"/>
    <s v="No"/>
    <x v="2"/>
    <s v="Debit Card"/>
    <x v="1"/>
    <s v="OK"/>
    <s v="Consumer"/>
  </r>
  <r>
    <x v="947"/>
    <s v="C395"/>
    <x v="126"/>
    <s v="Jones"/>
    <x v="1"/>
    <s v="Haryana"/>
    <s v="Gurgaon"/>
    <x v="1"/>
    <x v="12"/>
    <n v="34"/>
    <n v="36892.870000000003"/>
    <n v="17.53"/>
    <n v="0.17530000000000001"/>
    <n v="2198.8888377400003"/>
    <n v="1252158.69116226"/>
    <s v="Yes"/>
    <x v="7"/>
    <s v="Credit Card"/>
    <x v="1"/>
    <s v="OK"/>
    <s v="Home Office"/>
  </r>
  <r>
    <x v="948"/>
    <s v="C289"/>
    <x v="347"/>
    <s v="Smith"/>
    <x v="2"/>
    <s v="Gujarat"/>
    <s v="Surat"/>
    <x v="0"/>
    <x v="0"/>
    <n v="43"/>
    <n v="47726.19"/>
    <n v="11.18"/>
    <n v="0.1118"/>
    <n v="2294.3888580600001"/>
    <n v="2049931.7811419403"/>
    <s v="Yes"/>
    <x v="0"/>
    <s v="Debit Card"/>
    <x v="1"/>
    <s v="OK"/>
    <s v="Consumer"/>
  </r>
  <r>
    <x v="949"/>
    <s v="C248"/>
    <x v="5"/>
    <s v="Oneal"/>
    <x v="2"/>
    <s v="Gujarat"/>
    <s v="Vadodara"/>
    <x v="5"/>
    <x v="10"/>
    <n v="7"/>
    <n v="16129.28"/>
    <n v="10.039999999999999"/>
    <n v="0.10039999999999999"/>
    <n v="113.35657983999999"/>
    <n v="112791.60342016001"/>
    <s v="Yes"/>
    <x v="9"/>
    <s v="Credit Card"/>
    <x v="1"/>
    <s v="OK"/>
    <s v="Home Office"/>
  </r>
  <r>
    <x v="950"/>
    <s v="C203"/>
    <x v="77"/>
    <s v="Farley"/>
    <x v="0"/>
    <s v="Bihar"/>
    <s v="Patna"/>
    <x v="5"/>
    <x v="29"/>
    <n v="42"/>
    <n v="3003.18"/>
    <n v="3.29"/>
    <n v="3.2899999999999999E-2"/>
    <n v="41.497941240000003"/>
    <n v="126092.06205876"/>
    <s v="Yes"/>
    <x v="5"/>
    <s v="Net Banking"/>
    <x v="1"/>
    <s v="OK"/>
    <s v="Home Office"/>
  </r>
  <r>
    <x v="951"/>
    <s v="C336"/>
    <x v="25"/>
    <s v="Knight"/>
    <x v="1"/>
    <s v="Uttar Pradesh"/>
    <s v="Noida"/>
    <x v="5"/>
    <x v="24"/>
    <n v="21"/>
    <n v="13773.63"/>
    <n v="0.68"/>
    <n v="6.8000000000000005E-3"/>
    <n v="19.668743639999999"/>
    <n v="289226.56125635997"/>
    <s v="Yes"/>
    <x v="8"/>
    <s v="Credit Card"/>
    <x v="0"/>
    <s v="Follow-Up"/>
    <s v="Consumer"/>
  </r>
  <r>
    <x v="952"/>
    <s v="C353"/>
    <x v="37"/>
    <s v="Adams"/>
    <x v="1"/>
    <s v="Delhi"/>
    <s v="New Delhi"/>
    <x v="3"/>
    <x v="17"/>
    <n v="13"/>
    <n v="19704.43"/>
    <n v="19.190000000000001"/>
    <n v="0.19190000000000002"/>
    <n v="491.56641521000006"/>
    <n v="255666.02358479"/>
    <s v="Yes"/>
    <x v="5"/>
    <s v="Debit Card"/>
    <x v="1"/>
    <s v="OK"/>
    <s v="Corporate"/>
  </r>
  <r>
    <x v="953"/>
    <s v="C019"/>
    <x v="348"/>
    <s v="Hernandez"/>
    <x v="2"/>
    <s v="Goa"/>
    <s v="Margao"/>
    <x v="5"/>
    <x v="10"/>
    <n v="1"/>
    <n v="36877.33"/>
    <n v="14.42"/>
    <n v="0.14419999999999999"/>
    <n v="53.177109860000002"/>
    <n v="36824.152890140002"/>
    <s v="No"/>
    <x v="6"/>
    <s v="UPI"/>
    <x v="1"/>
    <s v="OK"/>
    <s v="Consumer"/>
  </r>
  <r>
    <x v="954"/>
    <s v="C297"/>
    <x v="62"/>
    <s v="Short"/>
    <x v="0"/>
    <s v="West Bengal"/>
    <s v="Durgapur"/>
    <x v="4"/>
    <x v="26"/>
    <n v="48"/>
    <n v="36029.17"/>
    <n v="7.75"/>
    <n v="7.7499999999999999E-2"/>
    <n v="1340.285124"/>
    <n v="1728059.874876"/>
    <s v="Yes"/>
    <x v="3"/>
    <s v="Debit Card"/>
    <x v="1"/>
    <s v="OK"/>
    <s v="Home Office"/>
  </r>
  <r>
    <x v="955"/>
    <s v="C164"/>
    <x v="67"/>
    <s v="Campbell"/>
    <x v="1"/>
    <s v="Punjab"/>
    <s v="Ludhiana"/>
    <x v="3"/>
    <x v="9"/>
    <n v="44"/>
    <n v="44092.7"/>
    <n v="8.9"/>
    <n v="8.900000000000001E-2"/>
    <n v="1726.6701320000002"/>
    <n v="1938352.1298679998"/>
    <s v="Yes"/>
    <x v="5"/>
    <s v="Net Banking"/>
    <x v="1"/>
    <s v="OK"/>
    <s v="Consumer"/>
  </r>
  <r>
    <x v="956"/>
    <s v="C313"/>
    <x v="188"/>
    <s v="Taylor"/>
    <x v="1"/>
    <s v="Haryana"/>
    <s v="Faridabad"/>
    <x v="2"/>
    <x v="28"/>
    <n v="6"/>
    <n v="13927.46"/>
    <n v="9.3000000000000007"/>
    <n v="9.3000000000000013E-2"/>
    <n v="77.715226800000011"/>
    <n v="83487.044773199988"/>
    <s v="Yes"/>
    <x v="8"/>
    <s v="Debit Card"/>
    <x v="1"/>
    <s v="OK"/>
    <s v="Corporate"/>
  </r>
  <r>
    <x v="957"/>
    <s v="C011"/>
    <x v="274"/>
    <s v="Lane"/>
    <x v="1"/>
    <s v="Punjab"/>
    <s v="Patiala"/>
    <x v="3"/>
    <x v="9"/>
    <n v="8"/>
    <n v="10931.64"/>
    <n v="0.94"/>
    <n v="9.3999999999999986E-3"/>
    <n v="8.2205932799999974"/>
    <n v="87444.899406719996"/>
    <s v="Yes"/>
    <x v="8"/>
    <s v="Cash"/>
    <x v="1"/>
    <s v="OK"/>
    <s v="Corporate"/>
  </r>
  <r>
    <x v="958"/>
    <s v="C090"/>
    <x v="187"/>
    <s v="Ingram"/>
    <x v="0"/>
    <s v="Bihar"/>
    <s v="Bhagalpur"/>
    <x v="2"/>
    <x v="6"/>
    <n v="49"/>
    <n v="16559.97"/>
    <n v="9.25"/>
    <n v="9.2499999999999999E-2"/>
    <n v="750.58064024999999"/>
    <n v="810687.94935975003"/>
    <s v="Yes"/>
    <x v="7"/>
    <s v="UPI"/>
    <x v="1"/>
    <s v="OK"/>
    <s v="Home Office"/>
  </r>
  <r>
    <x v="959"/>
    <s v="C114"/>
    <x v="191"/>
    <s v="Sandoval"/>
    <x v="2"/>
    <s v="Rajasthan"/>
    <s v="Jodhpur"/>
    <x v="3"/>
    <x v="21"/>
    <n v="37"/>
    <n v="22077.25"/>
    <n v="10.029999999999999"/>
    <n v="0.1003"/>
    <n v="819.3088247500001"/>
    <n v="816038.94117524999"/>
    <s v="Yes"/>
    <x v="2"/>
    <s v="Debit Card"/>
    <x v="1"/>
    <s v="OK"/>
    <s v="Corporate"/>
  </r>
  <r>
    <x v="960"/>
    <s v="C323"/>
    <x v="310"/>
    <s v="Sloan"/>
    <x v="0"/>
    <s v="Jharkhand"/>
    <s v="Dhanbad"/>
    <x v="5"/>
    <x v="10"/>
    <n v="28"/>
    <n v="46046.11"/>
    <n v="15.67"/>
    <n v="0.15670000000000001"/>
    <n v="2020.3191223600004"/>
    <n v="1287270.76087764"/>
    <s v="Yes"/>
    <x v="9"/>
    <s v="Cash"/>
    <x v="1"/>
    <s v="OK"/>
    <s v="Corporate"/>
  </r>
  <r>
    <x v="961"/>
    <s v="C495"/>
    <x v="37"/>
    <s v="Obrien"/>
    <x v="3"/>
    <s v="Andhra Pradesh"/>
    <s v="Vijayawada"/>
    <x v="0"/>
    <x v="19"/>
    <n v="8"/>
    <n v="45271.05"/>
    <n v="8.43"/>
    <n v="8.43E-2"/>
    <n v="305.30796120000002"/>
    <n v="361863.09203880001"/>
    <s v="Yes"/>
    <x v="5"/>
    <s v="Debit Card"/>
    <x v="1"/>
    <s v="OK"/>
    <s v="Home Office"/>
  </r>
  <r>
    <x v="962"/>
    <s v="C365"/>
    <x v="349"/>
    <s v="Johnson"/>
    <x v="2"/>
    <s v="Goa"/>
    <s v="Panaji"/>
    <x v="4"/>
    <x v="26"/>
    <n v="3"/>
    <n v="30439.89"/>
    <n v="17.399999999999999"/>
    <n v="0.17399999999999999"/>
    <n v="158.8962258"/>
    <n v="91160.773774200003"/>
    <s v="Yes"/>
    <x v="6"/>
    <s v="UPI"/>
    <x v="1"/>
    <s v="OK"/>
    <s v="Consumer"/>
  </r>
  <r>
    <x v="963"/>
    <s v="C182"/>
    <x v="117"/>
    <s v="Hardy"/>
    <x v="2"/>
    <s v="Goa"/>
    <s v="Margao"/>
    <x v="2"/>
    <x v="14"/>
    <n v="30"/>
    <n v="40579.42"/>
    <n v="15.61"/>
    <n v="0.15609999999999999"/>
    <n v="1900.3342385999995"/>
    <n v="1215482.2657613999"/>
    <s v="Yes"/>
    <x v="8"/>
    <s v="Cash"/>
    <x v="1"/>
    <s v="OK"/>
    <s v="Home Office"/>
  </r>
  <r>
    <x v="964"/>
    <s v="C362"/>
    <x v="231"/>
    <s v="Williams"/>
    <x v="3"/>
    <s v="Andhra Pradesh"/>
    <s v="Guntur"/>
    <x v="0"/>
    <x v="19"/>
    <n v="40"/>
    <n v="16945.21"/>
    <n v="8.2799999999999994"/>
    <n v="8.2799999999999999E-2"/>
    <n v="561.22535519999985"/>
    <n v="677247.1746447999"/>
    <s v="Yes"/>
    <x v="10"/>
    <s v="Debit Card"/>
    <x v="1"/>
    <s v="OK"/>
    <s v="Consumer"/>
  </r>
  <r>
    <x v="965"/>
    <s v="C004"/>
    <x v="191"/>
    <s v="Walter"/>
    <x v="0"/>
    <s v="Odisha"/>
    <s v="Rourkela"/>
    <x v="4"/>
    <x v="5"/>
    <n v="29"/>
    <n v="6373.03"/>
    <n v="5.05"/>
    <n v="5.0499999999999996E-2"/>
    <n v="93.333024350000002"/>
    <n v="184724.53697565"/>
    <s v="Yes"/>
    <x v="9"/>
    <s v="Net Banking"/>
    <x v="1"/>
    <s v="OK"/>
    <s v="Home Office"/>
  </r>
  <r>
    <x v="966"/>
    <s v="C477"/>
    <x v="267"/>
    <s v="Lang"/>
    <x v="1"/>
    <s v="Punjab"/>
    <s v="Amritsar"/>
    <x v="0"/>
    <x v="23"/>
    <n v="12"/>
    <n v="20971.759999999998"/>
    <n v="5.4"/>
    <n v="5.4000000000000006E-2"/>
    <n v="135.89700480000002"/>
    <n v="251525.22299519999"/>
    <s v="Yes"/>
    <x v="1"/>
    <s v="UPI"/>
    <x v="1"/>
    <s v="OK"/>
    <s v="Home Office"/>
  </r>
  <r>
    <x v="967"/>
    <s v="C172"/>
    <x v="37"/>
    <s v="Vasquez"/>
    <x v="3"/>
    <s v="Andhra Pradesh"/>
    <s v="Guntur"/>
    <x v="5"/>
    <x v="24"/>
    <n v="1"/>
    <n v="5123.58"/>
    <n v="15"/>
    <n v="0.15"/>
    <n v="7.6853699999999989"/>
    <n v="5115.8946299999998"/>
    <s v="No"/>
    <x v="4"/>
    <s v="Credit Card"/>
    <x v="1"/>
    <s v="OK"/>
    <s v="Corporate"/>
  </r>
  <r>
    <x v="968"/>
    <s v="C092"/>
    <x v="157"/>
    <s v="Burton"/>
    <x v="0"/>
    <s v="Odisha"/>
    <s v="Cuttack"/>
    <x v="3"/>
    <x v="9"/>
    <n v="11"/>
    <n v="13188.45"/>
    <n v="4.55"/>
    <n v="4.5499999999999999E-2"/>
    <n v="66.008192250000008"/>
    <n v="145006.94180775"/>
    <s v="Yes"/>
    <x v="6"/>
    <s v="Credit Card"/>
    <x v="0"/>
    <s v="Follow-Up"/>
    <s v="Corporate"/>
  </r>
  <r>
    <x v="969"/>
    <s v="C213"/>
    <x v="24"/>
    <s v="Kennedy"/>
    <x v="1"/>
    <s v="Delhi"/>
    <s v="New Delhi"/>
    <x v="1"/>
    <x v="12"/>
    <n v="22"/>
    <n v="27970.07"/>
    <n v="19.96"/>
    <n v="0.1996"/>
    <n v="1228.2217138400001"/>
    <n v="614113.31828616001"/>
    <s v="Yes"/>
    <x v="1"/>
    <s v="UPI"/>
    <x v="1"/>
    <s v="OK"/>
    <s v="Home Office"/>
  </r>
  <r>
    <x v="970"/>
    <s v="C041"/>
    <x v="116"/>
    <s v="Scott"/>
    <x v="3"/>
    <s v="Tamil Nadu"/>
    <s v="Chennai"/>
    <x v="1"/>
    <x v="11"/>
    <n v="34"/>
    <n v="10192.02"/>
    <n v="6.35"/>
    <n v="6.3500000000000001E-2"/>
    <n v="220.04571179999999"/>
    <n v="346308.6342882"/>
    <s v="Yes"/>
    <x v="1"/>
    <s v="Credit Card"/>
    <x v="1"/>
    <s v="OK"/>
    <s v="Consumer"/>
  </r>
  <r>
    <x v="971"/>
    <s v="C161"/>
    <x v="162"/>
    <s v="Weiss"/>
    <x v="0"/>
    <s v="West Bengal"/>
    <s v="Durgapur"/>
    <x v="2"/>
    <x v="6"/>
    <n v="50"/>
    <n v="46615.91"/>
    <n v="11.98"/>
    <n v="0.1198"/>
    <n v="2792.2930090000004"/>
    <n v="2328003.2069910001"/>
    <s v="Yes"/>
    <x v="11"/>
    <s v="Credit Card"/>
    <x v="1"/>
    <s v="OK"/>
    <s v="Home Office"/>
  </r>
  <r>
    <x v="972"/>
    <s v="C152"/>
    <x v="350"/>
    <s v="Bernard"/>
    <x v="1"/>
    <s v="Uttar Pradesh"/>
    <s v="Kanpur"/>
    <x v="2"/>
    <x v="2"/>
    <n v="42"/>
    <n v="21149.11"/>
    <n v="9.5299999999999994"/>
    <n v="9.5299999999999996E-2"/>
    <n v="846.51427686"/>
    <n v="887416.10572313995"/>
    <s v="Yes"/>
    <x v="0"/>
    <s v="Debit Card"/>
    <x v="1"/>
    <s v="OK"/>
    <s v="Consumer"/>
  </r>
  <r>
    <x v="973"/>
    <s v="C106"/>
    <x v="138"/>
    <s v="Lawson"/>
    <x v="3"/>
    <s v="Kerala"/>
    <s v="Kochi"/>
    <x v="5"/>
    <x v="25"/>
    <n v="16"/>
    <n v="20217.79"/>
    <n v="18.63"/>
    <n v="0.18629999999999999"/>
    <n v="602.65188432000002"/>
    <n v="322881.98811568"/>
    <s v="Yes"/>
    <x v="10"/>
    <s v="Net Banking"/>
    <x v="1"/>
    <s v="OK"/>
    <s v="Consumer"/>
  </r>
  <r>
    <x v="974"/>
    <s v="C236"/>
    <x v="191"/>
    <s v="Riddle DDS"/>
    <x v="3"/>
    <s v="Kerala"/>
    <s v="Kochi"/>
    <x v="4"/>
    <x v="16"/>
    <n v="16"/>
    <n v="28070.560000000001"/>
    <n v="6"/>
    <n v="0.06"/>
    <n v="269.47737599999999"/>
    <n v="448859.482624"/>
    <s v="Yes"/>
    <x v="9"/>
    <s v="UPI"/>
    <x v="1"/>
    <s v="OK"/>
    <s v="Consumer"/>
  </r>
  <r>
    <x v="975"/>
    <s v="C030"/>
    <x v="351"/>
    <s v="Henry"/>
    <x v="1"/>
    <s v="Haryana"/>
    <s v="Faridabad"/>
    <x v="0"/>
    <x v="19"/>
    <n v="3"/>
    <n v="28151.88"/>
    <n v="3.96"/>
    <n v="3.9599999999999996E-2"/>
    <n v="33.444433439999997"/>
    <n v="84422.195566559996"/>
    <s v="Yes"/>
    <x v="4"/>
    <s v="UPI"/>
    <x v="1"/>
    <s v="OK"/>
    <s v="Home Office"/>
  </r>
  <r>
    <x v="976"/>
    <s v="C224"/>
    <x v="225"/>
    <s v="Dickerson"/>
    <x v="1"/>
    <s v="Haryana"/>
    <s v="Faridabad"/>
    <x v="4"/>
    <x v="13"/>
    <n v="31"/>
    <n v="41377.18"/>
    <n v="14.04"/>
    <n v="0.1404"/>
    <n v="1800.9003823200003"/>
    <n v="1280891.6796176801"/>
    <s v="Yes"/>
    <x v="10"/>
    <s v="Debit Card"/>
    <x v="1"/>
    <s v="OK"/>
    <s v="Consumer"/>
  </r>
  <r>
    <x v="977"/>
    <s v="C057"/>
    <x v="258"/>
    <s v="Moore"/>
    <x v="2"/>
    <s v="Goa"/>
    <s v="Margao"/>
    <x v="5"/>
    <x v="25"/>
    <n v="48"/>
    <n v="45255.8"/>
    <n v="4.3899999999999997"/>
    <n v="4.3899999999999995E-2"/>
    <n v="953.63021760000004"/>
    <n v="2171324.7697824002"/>
    <s v="Yes"/>
    <x v="3"/>
    <s v="Debit Card"/>
    <x v="1"/>
    <s v="OK"/>
    <s v="Home Office"/>
  </r>
  <r>
    <x v="978"/>
    <s v="C163"/>
    <x v="260"/>
    <s v="Scott"/>
    <x v="2"/>
    <s v="Gujarat"/>
    <s v="Vadodara"/>
    <x v="3"/>
    <x v="17"/>
    <n v="41"/>
    <n v="49010.55"/>
    <n v="16.38"/>
    <n v="0.1638"/>
    <n v="3291.4505168999999"/>
    <n v="2006141.0994831"/>
    <s v="Yes"/>
    <x v="5"/>
    <s v="Cash"/>
    <x v="2"/>
    <s v="OK"/>
    <s v="Consumer"/>
  </r>
  <r>
    <x v="979"/>
    <s v="C276"/>
    <x v="2"/>
    <s v="Ray"/>
    <x v="2"/>
    <s v="Gujarat"/>
    <s v="Vadodara"/>
    <x v="5"/>
    <x v="25"/>
    <n v="47"/>
    <n v="4154.37"/>
    <n v="18.079999999999998"/>
    <n v="0.18079999999999999"/>
    <n v="353.02174511999999"/>
    <n v="194902.36825487998"/>
    <s v="Yes"/>
    <x v="3"/>
    <s v="Net Banking"/>
    <x v="1"/>
    <s v="OK"/>
    <s v="Home Office"/>
  </r>
  <r>
    <x v="980"/>
    <s v="C393"/>
    <x v="308"/>
    <s v="Rodriguez"/>
    <x v="1"/>
    <s v="Haryana"/>
    <s v="Panipat"/>
    <x v="0"/>
    <x v="0"/>
    <n v="38"/>
    <n v="44592.94"/>
    <n v="8.9499999999999993"/>
    <n v="8.9499999999999996E-2"/>
    <n v="1516.6058894000003"/>
    <n v="1693015.1141106002"/>
    <s v="Yes"/>
    <x v="8"/>
    <s v="Net Banking"/>
    <x v="1"/>
    <s v="OK"/>
    <s v="Corporate"/>
  </r>
  <r>
    <x v="981"/>
    <s v="C173"/>
    <x v="138"/>
    <s v="Davis"/>
    <x v="2"/>
    <s v="Maharashtra"/>
    <s v="Mumbai"/>
    <x v="4"/>
    <x v="5"/>
    <n v="4"/>
    <n v="43629.86"/>
    <n v="10.8"/>
    <n v="0.10800000000000001"/>
    <n v="188.48099520000002"/>
    <n v="174330.95900480001"/>
    <s v="Yes"/>
    <x v="11"/>
    <s v="Net Banking"/>
    <x v="1"/>
    <s v="OK"/>
    <s v="Corporate"/>
  </r>
  <r>
    <x v="982"/>
    <s v="C493"/>
    <x v="146"/>
    <s v="Hurst"/>
    <x v="3"/>
    <s v="Karnataka"/>
    <s v="Bangalore"/>
    <x v="4"/>
    <x v="5"/>
    <n v="3"/>
    <n v="40887.06"/>
    <n v="12.65"/>
    <n v="0.1265"/>
    <n v="155.16639269999999"/>
    <n v="122506.01360729999"/>
    <s v="Yes"/>
    <x v="5"/>
    <s v="Net Banking"/>
    <x v="1"/>
    <s v="OK"/>
    <s v="Home Office"/>
  </r>
  <r>
    <x v="983"/>
    <s v="C203"/>
    <x v="75"/>
    <s v="Clark"/>
    <x v="1"/>
    <s v="Punjab"/>
    <s v="Amritsar"/>
    <x v="2"/>
    <x v="6"/>
    <n v="33"/>
    <n v="5431.98"/>
    <n v="1.1399999999999999"/>
    <n v="1.1399999999999999E-2"/>
    <n v="20.435108759999999"/>
    <n v="179234.90489124"/>
    <s v="Yes"/>
    <x v="10"/>
    <s v="Credit Card"/>
    <x v="0"/>
    <s v="Follow-Up"/>
    <s v="Home Office"/>
  </r>
  <r>
    <x v="984"/>
    <s v="C445"/>
    <x v="51"/>
    <s v="Ferguson"/>
    <x v="3"/>
    <s v="Tamil Nadu"/>
    <s v="Madurai"/>
    <x v="3"/>
    <x v="17"/>
    <n v="33"/>
    <n v="24867.82"/>
    <n v="13.74"/>
    <n v="0.13739999999999999"/>
    <n v="1127.5566944399998"/>
    <n v="819510.50330555998"/>
    <s v="Yes"/>
    <x v="1"/>
    <s v="Net Banking"/>
    <x v="1"/>
    <s v="OK"/>
    <s v="Consumer"/>
  </r>
  <r>
    <x v="985"/>
    <s v="C020"/>
    <x v="59"/>
    <s v="Bradley"/>
    <x v="2"/>
    <s v="Rajasthan"/>
    <s v="Jodhpur"/>
    <x v="5"/>
    <x v="10"/>
    <n v="22"/>
    <n v="1479.43"/>
    <n v="10.09"/>
    <n v="0.1009"/>
    <n v="32.840387140000004"/>
    <n v="32514.619612860002"/>
    <s v="No"/>
    <x v="2"/>
    <s v="Cash"/>
    <x v="1"/>
    <s v="OK"/>
    <s v="Home Office"/>
  </r>
  <r>
    <x v="986"/>
    <s v="C360"/>
    <x v="38"/>
    <s v="Torres"/>
    <x v="3"/>
    <s v="Andhra Pradesh"/>
    <s v="Vijayawada"/>
    <x v="4"/>
    <x v="13"/>
    <n v="15"/>
    <n v="30672.27"/>
    <n v="13.73"/>
    <n v="0.13730000000000001"/>
    <n v="631.69540065000001"/>
    <n v="459452.35459935002"/>
    <s v="Yes"/>
    <x v="5"/>
    <s v="Debit Card"/>
    <x v="1"/>
    <s v="OK"/>
    <s v="Corporate"/>
  </r>
  <r>
    <x v="987"/>
    <s v="C274"/>
    <x v="98"/>
    <s v="Powell"/>
    <x v="2"/>
    <s v="Gujarat"/>
    <s v="Surat"/>
    <x v="3"/>
    <x v="9"/>
    <n v="23"/>
    <n v="4599.0600000000004"/>
    <n v="5.74"/>
    <n v="5.74E-2"/>
    <n v="60.716790120000006"/>
    <n v="105717.66320988"/>
    <s v="Yes"/>
    <x v="0"/>
    <s v="Cash"/>
    <x v="1"/>
    <s v="OK"/>
    <s v="Corporate"/>
  </r>
  <r>
    <x v="988"/>
    <s v="C082"/>
    <x v="352"/>
    <s v="Riley"/>
    <x v="0"/>
    <s v="Odisha"/>
    <s v="Bhubaneswar"/>
    <x v="3"/>
    <x v="3"/>
    <n v="21"/>
    <n v="25037.94"/>
    <n v="11.8"/>
    <n v="0.11800000000000001"/>
    <n v="620.44015320000005"/>
    <n v="525176.29984680004"/>
    <s v="Yes"/>
    <x v="1"/>
    <s v="Cash"/>
    <x v="1"/>
    <s v="OK"/>
    <s v="Home Office"/>
  </r>
  <r>
    <x v="989"/>
    <s v="C101"/>
    <x v="159"/>
    <s v="Hammond"/>
    <x v="1"/>
    <s v="Uttar Pradesh"/>
    <s v="Noida"/>
    <x v="0"/>
    <x v="18"/>
    <n v="41"/>
    <n v="14112.89"/>
    <n v="13.58"/>
    <n v="0.1358"/>
    <n v="785.77748942000005"/>
    <n v="577842.71251057996"/>
    <s v="Yes"/>
    <x v="3"/>
    <s v="Net Banking"/>
    <x v="1"/>
    <s v="OK"/>
    <s v="Home Office"/>
  </r>
  <r>
    <x v="990"/>
    <s v="C009"/>
    <x v="62"/>
    <s v="Clayton"/>
    <x v="1"/>
    <s v="Delhi"/>
    <s v="New Delhi"/>
    <x v="1"/>
    <x v="11"/>
    <n v="38"/>
    <n v="48939.85"/>
    <n v="3.51"/>
    <n v="3.5099999999999999E-2"/>
    <n v="652.75971930000003"/>
    <n v="1859061.5402807"/>
    <s v="Yes"/>
    <x v="6"/>
    <s v="UPI"/>
    <x v="1"/>
    <s v="OK"/>
    <s v="Consumer"/>
  </r>
  <r>
    <x v="991"/>
    <s v="C104"/>
    <x v="1"/>
    <s v="Yu"/>
    <x v="0"/>
    <s v="West Bengal"/>
    <s v="Siliguri"/>
    <x v="3"/>
    <x v="3"/>
    <n v="3"/>
    <n v="2018.58"/>
    <n v="0.02"/>
    <n v="2.0000000000000001E-4"/>
    <n v="1.2111480000000001E-2"/>
    <n v="6055.7278885199994"/>
    <s v="No"/>
    <x v="7"/>
    <s v="Debit Card"/>
    <x v="1"/>
    <s v="OK"/>
    <s v="Consumer"/>
  </r>
  <r>
    <x v="992"/>
    <s v="C219"/>
    <x v="260"/>
    <s v="Brown"/>
    <x v="1"/>
    <s v="Punjab"/>
    <s v="Amritsar"/>
    <x v="3"/>
    <x v="9"/>
    <n v="2"/>
    <n v="37534.910000000003"/>
    <n v="18.97"/>
    <n v="0.18969999999999998"/>
    <n v="142.40744854000002"/>
    <n v="74927.412551460002"/>
    <s v="Yes"/>
    <x v="1"/>
    <s v="Debit Card"/>
    <x v="1"/>
    <s v="OK"/>
    <s v="Home Office"/>
  </r>
  <r>
    <x v="993"/>
    <s v="C023"/>
    <x v="353"/>
    <s v="West"/>
    <x v="0"/>
    <s v="Bihar"/>
    <s v="Patna"/>
    <x v="3"/>
    <x v="9"/>
    <n v="33"/>
    <n v="21424.22"/>
    <n v="12.23"/>
    <n v="0.12230000000000001"/>
    <n v="864.66009497999994"/>
    <n v="706134.59990501998"/>
    <s v="Yes"/>
    <x v="10"/>
    <s v="UPI"/>
    <x v="1"/>
    <s v="OK"/>
    <s v="Home Office"/>
  </r>
  <r>
    <x v="994"/>
    <s v="C285"/>
    <x v="246"/>
    <s v="Patton"/>
    <x v="2"/>
    <s v="Goa"/>
    <s v="Panaji"/>
    <x v="5"/>
    <x v="24"/>
    <n v="20"/>
    <n v="25430.42"/>
    <n v="12.28"/>
    <n v="0.12279999999999999"/>
    <n v="624.57111519999989"/>
    <n v="507983.82888479996"/>
    <s v="Yes"/>
    <x v="4"/>
    <s v="Credit Card"/>
    <x v="1"/>
    <s v="OK"/>
    <s v="Corporate"/>
  </r>
  <r>
    <x v="995"/>
    <s v="C212"/>
    <x v="354"/>
    <s v="Hutchinson"/>
    <x v="0"/>
    <s v="Odisha"/>
    <s v="Rourkela"/>
    <x v="2"/>
    <x v="28"/>
    <n v="18"/>
    <n v="18804.96"/>
    <n v="11.67"/>
    <n v="0.1167"/>
    <n v="395.01698975999994"/>
    <n v="338094.26301023999"/>
    <s v="Yes"/>
    <x v="3"/>
    <s v="UPI"/>
    <x v="0"/>
    <s v="Follow-Up"/>
    <s v="Home Office"/>
  </r>
  <r>
    <x v="996"/>
    <s v="C258"/>
    <x v="4"/>
    <s v="Pollard"/>
    <x v="3"/>
    <s v="Kerala"/>
    <s v="Kochi"/>
    <x v="1"/>
    <x v="4"/>
    <n v="48"/>
    <n v="34472.080000000002"/>
    <n v="14.93"/>
    <n v="0.14929999999999999"/>
    <n v="2470.4071411199998"/>
    <n v="1652189.4328588801"/>
    <s v="Yes"/>
    <x v="6"/>
    <s v="Debit Card"/>
    <x v="0"/>
    <s v="Follow-Up"/>
    <s v="Corporate"/>
  </r>
  <r>
    <x v="997"/>
    <s v="C445"/>
    <x v="6"/>
    <s v="Thompson"/>
    <x v="2"/>
    <s v="Gujarat"/>
    <s v="Vadodara"/>
    <x v="0"/>
    <x v="23"/>
    <n v="45"/>
    <n v="1971.91"/>
    <n v="11.39"/>
    <n v="0.1139"/>
    <n v="101.07024704999999"/>
    <n v="88634.879752950001"/>
    <s v="Yes"/>
    <x v="10"/>
    <s v="Cash"/>
    <x v="1"/>
    <s v="OK"/>
    <s v="Corporate"/>
  </r>
  <r>
    <x v="998"/>
    <s v="C355"/>
    <x v="71"/>
    <s v="Wilson"/>
    <x v="2"/>
    <s v="Rajasthan"/>
    <s v="Jodhpur"/>
    <x v="5"/>
    <x v="25"/>
    <n v="7"/>
    <n v="14955.54"/>
    <n v="6.32"/>
    <n v="6.3200000000000006E-2"/>
    <n v="66.163308960000009"/>
    <n v="104622.61669103999"/>
    <s v="Yes"/>
    <x v="7"/>
    <s v="UPI"/>
    <x v="1"/>
    <s v="OK"/>
    <s v="Home Office"/>
  </r>
  <r>
    <x v="999"/>
    <s v="C041"/>
    <x v="224"/>
    <s v="Rodriguez"/>
    <x v="0"/>
    <s v="Bihar"/>
    <s v="Patna"/>
    <x v="0"/>
    <x v="8"/>
    <n v="14"/>
    <n v="32826.370000000003"/>
    <n v="0.3"/>
    <n v="3.0000000000000001E-3"/>
    <n v="13.787075400000001"/>
    <n v="459555.39292460005"/>
    <s v="Yes"/>
    <x v="4"/>
    <s v="Credit Card"/>
    <x v="1"/>
    <s v="OK"/>
    <s v="Home Office"/>
  </r>
  <r>
    <x v="1000"/>
    <s v="C065"/>
    <x v="64"/>
    <s v="Avery"/>
    <x v="1"/>
    <s v="Uttar Pradesh"/>
    <s v="Kanpur"/>
    <x v="0"/>
    <x v="19"/>
    <n v="44"/>
    <n v="2697.86"/>
    <n v="14.71"/>
    <n v="0.14710000000000001"/>
    <n v="174.61629064000005"/>
    <n v="118531.22370936001"/>
    <s v="Yes"/>
    <x v="8"/>
    <s v="Debit Card"/>
    <x v="1"/>
    <s v="OK"/>
    <s v="Corporate"/>
  </r>
  <r>
    <x v="1001"/>
    <s v="C184"/>
    <x v="251"/>
    <s v="Ruiz"/>
    <x v="3"/>
    <s v="Karnataka"/>
    <s v="Mangalore"/>
    <x v="4"/>
    <x v="13"/>
    <n v="18"/>
    <n v="28147.05"/>
    <n v="15.04"/>
    <n v="0.15039999999999998"/>
    <n v="761.9969375999998"/>
    <n v="505884.90306239994"/>
    <s v="Yes"/>
    <x v="8"/>
    <s v="Debit Card"/>
    <x v="1"/>
    <s v="OK"/>
    <s v="Corporate"/>
  </r>
  <r>
    <x v="1002"/>
    <s v="C483"/>
    <x v="5"/>
    <s v="Jones"/>
    <x v="2"/>
    <s v="Maharashtra"/>
    <s v="Nagpur"/>
    <x v="2"/>
    <x v="14"/>
    <n v="41"/>
    <n v="49922.239999999998"/>
    <n v="4.1399999999999997"/>
    <n v="4.1399999999999999E-2"/>
    <n v="847.38010176"/>
    <n v="2045964.4598982399"/>
    <s v="Yes"/>
    <x v="10"/>
    <s v="Debit Card"/>
    <x v="1"/>
    <s v="OK"/>
    <s v="Corporate"/>
  </r>
  <r>
    <x v="1003"/>
    <s v="C050"/>
    <x v="21"/>
    <s v="Christopher Rivera"/>
    <x v="2"/>
    <s v="Rajasthan"/>
    <s v="Jodhpur"/>
    <x v="3"/>
    <x v="3"/>
    <n v="36"/>
    <n v="36076.5"/>
    <n v="9.91"/>
    <n v="9.9100000000000008E-2"/>
    <n v="1287.0652140000002"/>
    <n v="1297466.9347860001"/>
    <s v="Yes"/>
    <x v="5"/>
    <s v="Credit Card"/>
    <x v="1"/>
    <s v="OK"/>
    <s v="Corporate"/>
  </r>
  <r>
    <x v="1004"/>
    <s v="C151"/>
    <x v="156"/>
    <s v="Hernandez"/>
    <x v="0"/>
    <s v="Bihar"/>
    <s v="Bhagalpur"/>
    <x v="2"/>
    <x v="28"/>
    <n v="5"/>
    <n v="3394.63"/>
    <n v="5.84"/>
    <n v="5.8400000000000001E-2"/>
    <n v="9.9123196"/>
    <n v="16963.237680400001"/>
    <s v="No"/>
    <x v="4"/>
    <s v="UPI"/>
    <x v="1"/>
    <s v="OK"/>
    <s v="Consumer"/>
  </r>
  <r>
    <x v="1005"/>
    <s v="C430"/>
    <x v="235"/>
    <s v="Sims"/>
    <x v="0"/>
    <s v="Jharkhand"/>
    <s v="Dhanbad"/>
    <x v="0"/>
    <x v="8"/>
    <n v="15"/>
    <n v="12831.08"/>
    <n v="18.53"/>
    <n v="0.18530000000000002"/>
    <n v="356.63986860000006"/>
    <n v="192109.56013140001"/>
    <s v="Yes"/>
    <x v="11"/>
    <s v="Credit Card"/>
    <x v="1"/>
    <s v="OK"/>
    <s v="Home Office"/>
  </r>
  <r>
    <x v="1006"/>
    <s v="C289"/>
    <x v="153"/>
    <s v="Taylor"/>
    <x v="2"/>
    <s v="Rajasthan"/>
    <s v="Jodhpur"/>
    <x v="4"/>
    <x v="22"/>
    <n v="49"/>
    <n v="49544.3"/>
    <n v="5.01"/>
    <n v="5.0099999999999999E-2"/>
    <n v="1216.2630207"/>
    <n v="2426454.4369793003"/>
    <s v="Yes"/>
    <x v="10"/>
    <s v="Net Banking"/>
    <x v="2"/>
    <s v="OK"/>
    <s v="Consumer"/>
  </r>
  <r>
    <x v="1007"/>
    <s v="C152"/>
    <x v="103"/>
    <s v="Green"/>
    <x v="3"/>
    <s v="Tamil Nadu"/>
    <s v="Coimbatore"/>
    <x v="2"/>
    <x v="28"/>
    <n v="1"/>
    <n v="16539.099999999999"/>
    <n v="12.57"/>
    <n v="0.12570000000000001"/>
    <n v="20.789648699999997"/>
    <n v="16518.310351299999"/>
    <s v="No"/>
    <x v="5"/>
    <s v="UPI"/>
    <x v="1"/>
    <s v="OK"/>
    <s v="Corporate"/>
  </r>
  <r>
    <x v="1008"/>
    <s v="C402"/>
    <x v="28"/>
    <s v="Darlene Richards MD"/>
    <x v="1"/>
    <s v="Delhi"/>
    <s v="New Delhi"/>
    <x v="5"/>
    <x v="25"/>
    <n v="21"/>
    <n v="27960.86"/>
    <n v="13.79"/>
    <n v="0.13789999999999999"/>
    <n v="809.71854474000008"/>
    <n v="586368.34145526006"/>
    <s v="Yes"/>
    <x v="5"/>
    <s v="Debit Card"/>
    <x v="1"/>
    <s v="OK"/>
    <s v="Home Office"/>
  </r>
  <r>
    <x v="1009"/>
    <s v="C173"/>
    <x v="71"/>
    <s v="Singh"/>
    <x v="0"/>
    <s v="Bihar"/>
    <s v="Gaya"/>
    <x v="2"/>
    <x v="27"/>
    <n v="9"/>
    <n v="2043.11"/>
    <n v="8.27"/>
    <n v="8.2699999999999996E-2"/>
    <n v="15.206867729999997"/>
    <n v="18372.783132269997"/>
    <s v="No"/>
    <x v="0"/>
    <s v="Net Banking"/>
    <x v="1"/>
    <s v="OK"/>
    <s v="Home Office"/>
  </r>
  <r>
    <x v="1010"/>
    <s v="C079"/>
    <x v="128"/>
    <s v="Lopez"/>
    <x v="1"/>
    <s v="Punjab"/>
    <s v="Ludhiana"/>
    <x v="2"/>
    <x v="28"/>
    <n v="38"/>
    <n v="12355.46"/>
    <n v="18.16"/>
    <n v="0.18160000000000001"/>
    <n v="852.62558367999998"/>
    <n v="468654.85441631998"/>
    <s v="Yes"/>
    <x v="0"/>
    <s v="Debit Card"/>
    <x v="1"/>
    <s v="OK"/>
    <s v="Consumer"/>
  </r>
  <r>
    <x v="1011"/>
    <s v="C371"/>
    <x v="51"/>
    <s v="Waters"/>
    <x v="3"/>
    <s v="Karnataka"/>
    <s v="Bangalore"/>
    <x v="1"/>
    <x v="11"/>
    <n v="49"/>
    <n v="37276.31"/>
    <n v="11.44"/>
    <n v="0.1144"/>
    <n v="2089.5608333600003"/>
    <n v="1824449.6291666399"/>
    <s v="Yes"/>
    <x v="5"/>
    <s v="Debit Card"/>
    <x v="1"/>
    <s v="OK"/>
    <s v="Consumer"/>
  </r>
  <r>
    <x v="1012"/>
    <s v="C464"/>
    <x v="101"/>
    <s v="Franklin"/>
    <x v="2"/>
    <s v="Gujarat"/>
    <s v="Vadodara"/>
    <x v="4"/>
    <x v="22"/>
    <n v="3"/>
    <n v="8045"/>
    <n v="18.25"/>
    <n v="0.1825"/>
    <n v="44.046374999999998"/>
    <n v="24090.953624999998"/>
    <s v="No"/>
    <x v="1"/>
    <s v="Cash"/>
    <x v="1"/>
    <s v="OK"/>
    <s v="Home Office"/>
  </r>
  <r>
    <x v="1013"/>
    <s v="C131"/>
    <x v="355"/>
    <s v="Sanchez"/>
    <x v="3"/>
    <s v="Kerala"/>
    <s v="Kochi"/>
    <x v="3"/>
    <x v="9"/>
    <n v="32"/>
    <n v="27621.41"/>
    <n v="15.09"/>
    <n v="0.15090000000000001"/>
    <n v="1333.7826460799999"/>
    <n v="882551.33735391998"/>
    <s v="Yes"/>
    <x v="3"/>
    <s v="Debit Card"/>
    <x v="0"/>
    <s v="Follow-Up"/>
    <s v="Consumer"/>
  </r>
  <r>
    <x v="1014"/>
    <s v="C035"/>
    <x v="43"/>
    <s v="Gray"/>
    <x v="0"/>
    <s v="Jharkhand"/>
    <s v="Ranchi"/>
    <x v="4"/>
    <x v="26"/>
    <n v="38"/>
    <n v="3335.8"/>
    <n v="14.03"/>
    <n v="0.14029999999999998"/>
    <n v="177.84484119999996"/>
    <n v="126582.55515880001"/>
    <s v="Yes"/>
    <x v="6"/>
    <s v="UPI"/>
    <x v="1"/>
    <s v="OK"/>
    <s v="Home Office"/>
  </r>
  <r>
    <x v="1015"/>
    <s v="C319"/>
    <x v="65"/>
    <s v="Warren"/>
    <x v="1"/>
    <s v="Punjab"/>
    <s v="Ludhiana"/>
    <x v="4"/>
    <x v="22"/>
    <n v="27"/>
    <n v="4783.3900000000003"/>
    <n v="12.06"/>
    <n v="0.1206"/>
    <n v="155.75674518000002"/>
    <n v="128995.77325482001"/>
    <s v="Yes"/>
    <x v="6"/>
    <s v="Cash"/>
    <x v="1"/>
    <s v="OK"/>
    <s v="Home Office"/>
  </r>
  <r>
    <x v="1016"/>
    <s v="C167"/>
    <x v="141"/>
    <s v="Baker"/>
    <x v="2"/>
    <s v="Goa"/>
    <s v="Margao"/>
    <x v="1"/>
    <x v="1"/>
    <n v="16"/>
    <n v="42496.89"/>
    <n v="16.149999999999999"/>
    <n v="0.16149999999999998"/>
    <n v="1098.1196375999998"/>
    <n v="678852.12036239996"/>
    <s v="Yes"/>
    <x v="4"/>
    <s v="Net Banking"/>
    <x v="1"/>
    <s v="OK"/>
    <s v="Home Office"/>
  </r>
  <r>
    <x v="1017"/>
    <s v="C203"/>
    <x v="300"/>
    <s v="Bell"/>
    <x v="2"/>
    <s v="Gujarat"/>
    <s v="Ahmedabad"/>
    <x v="0"/>
    <x v="19"/>
    <n v="20"/>
    <n v="37213.01"/>
    <n v="0.59"/>
    <n v="5.8999999999999999E-3"/>
    <n v="43.911351800000006"/>
    <n v="744216.2886482001"/>
    <s v="Yes"/>
    <x v="11"/>
    <s v="Net Banking"/>
    <x v="0"/>
    <s v="Follow-Up"/>
    <s v="Consumer"/>
  </r>
  <r>
    <x v="1018"/>
    <s v="C403"/>
    <x v="6"/>
    <s v="Kelly"/>
    <x v="3"/>
    <s v="Andhra Pradesh"/>
    <s v="Guntur"/>
    <x v="0"/>
    <x v="8"/>
    <n v="37"/>
    <n v="46508.61"/>
    <n v="19.5"/>
    <n v="0.19500000000000001"/>
    <n v="3355.5962115000002"/>
    <n v="1717462.9737885001"/>
    <s v="Yes"/>
    <x v="7"/>
    <s v="Debit Card"/>
    <x v="1"/>
    <s v="OK"/>
    <s v="Consumer"/>
  </r>
  <r>
    <x v="1019"/>
    <s v="C176"/>
    <x v="349"/>
    <s v="Gibson"/>
    <x v="2"/>
    <s v="Rajasthan"/>
    <s v="Jaipur"/>
    <x v="0"/>
    <x v="19"/>
    <n v="7"/>
    <n v="40203.58"/>
    <n v="5.44"/>
    <n v="5.4400000000000004E-2"/>
    <n v="153.09523264000001"/>
    <n v="281271.96476736001"/>
    <s v="Yes"/>
    <x v="6"/>
    <s v="Debit Card"/>
    <x v="1"/>
    <s v="OK"/>
    <s v="Consumer"/>
  </r>
  <r>
    <x v="1020"/>
    <s v="C428"/>
    <x v="312"/>
    <s v="Mcneil"/>
    <x v="2"/>
    <s v="Maharashtra"/>
    <s v="Mumbai"/>
    <x v="0"/>
    <x v="19"/>
    <n v="41"/>
    <n v="17474.830000000002"/>
    <n v="17.37"/>
    <n v="0.17370000000000002"/>
    <n v="1244.5049681100002"/>
    <n v="715223.52503189002"/>
    <s v="Yes"/>
    <x v="2"/>
    <s v="Credit Card"/>
    <x v="2"/>
    <s v="OK"/>
    <s v="Corporate"/>
  </r>
  <r>
    <x v="1021"/>
    <s v="C374"/>
    <x v="3"/>
    <s v="Harris"/>
    <x v="2"/>
    <s v="Gujarat"/>
    <s v="Surat"/>
    <x v="1"/>
    <x v="4"/>
    <n v="22"/>
    <n v="41529.47"/>
    <n v="5.92"/>
    <n v="5.9200000000000003E-2"/>
    <n v="540.87981728000011"/>
    <n v="913107.4601827201"/>
    <s v="Yes"/>
    <x v="2"/>
    <s v="Debit Card"/>
    <x v="1"/>
    <s v="OK"/>
    <s v="Home Office"/>
  </r>
  <r>
    <x v="1022"/>
    <s v="C263"/>
    <x v="191"/>
    <s v="Miller"/>
    <x v="1"/>
    <s v="Uttar Pradesh"/>
    <s v="Lucknow"/>
    <x v="3"/>
    <x v="17"/>
    <n v="48"/>
    <n v="27470.65"/>
    <n v="10.92"/>
    <n v="0.10920000000000001"/>
    <n v="1439.9015904000003"/>
    <n v="1317151.2984096003"/>
    <s v="Yes"/>
    <x v="8"/>
    <s v="UPI"/>
    <x v="0"/>
    <s v="Follow-Up"/>
    <s v="Home Office"/>
  </r>
  <r>
    <x v="1023"/>
    <s v="C287"/>
    <x v="356"/>
    <s v="Garrett"/>
    <x v="3"/>
    <s v="Tamil Nadu"/>
    <s v="Chennai"/>
    <x v="3"/>
    <x v="15"/>
    <n v="44"/>
    <n v="22608.22"/>
    <n v="9.39"/>
    <n v="9.3900000000000011E-2"/>
    <n v="934.08121752000022"/>
    <n v="993827.59878248"/>
    <s v="Yes"/>
    <x v="9"/>
    <s v="Debit Card"/>
    <x v="1"/>
    <s v="OK"/>
    <s v="Home Office"/>
  </r>
  <r>
    <x v="1024"/>
    <s v="C379"/>
    <x v="51"/>
    <s v="Lewis"/>
    <x v="2"/>
    <s v="Maharashtra"/>
    <s v="Nagpur"/>
    <x v="4"/>
    <x v="22"/>
    <n v="42"/>
    <n v="35018.400000000001"/>
    <n v="4.25"/>
    <n v="4.2500000000000003E-2"/>
    <n v="625.07844"/>
    <n v="1470147.72156"/>
    <s v="Yes"/>
    <x v="1"/>
    <s v="Credit Card"/>
    <x v="1"/>
    <s v="OK"/>
    <s v="Home Office"/>
  </r>
  <r>
    <x v="1025"/>
    <s v="C424"/>
    <x v="154"/>
    <s v="Hall"/>
    <x v="1"/>
    <s v="Delhi"/>
    <s v="New Delhi"/>
    <x v="0"/>
    <x v="18"/>
    <n v="22"/>
    <n v="28283.360000000001"/>
    <n v="11.3"/>
    <n v="0.113"/>
    <n v="703.12432960000001"/>
    <n v="621530.79567040002"/>
    <s v="Yes"/>
    <x v="4"/>
    <s v="Debit Card"/>
    <x v="1"/>
    <s v="OK"/>
    <s v="Home Office"/>
  </r>
  <r>
    <x v="1026"/>
    <s v="C379"/>
    <x v="357"/>
    <s v="Jacobson"/>
    <x v="3"/>
    <s v="Andhra Pradesh"/>
    <s v="Guntur"/>
    <x v="0"/>
    <x v="0"/>
    <n v="14"/>
    <n v="43851.9"/>
    <n v="0.79"/>
    <n v="7.9000000000000008E-3"/>
    <n v="48.500201400000009"/>
    <n v="613878.09979859996"/>
    <s v="Yes"/>
    <x v="11"/>
    <s v="Credit Card"/>
    <x v="2"/>
    <s v="OK"/>
    <s v="Consumer"/>
  </r>
  <r>
    <x v="1027"/>
    <s v="C103"/>
    <x v="42"/>
    <s v="Bryant"/>
    <x v="3"/>
    <s v="Andhra Pradesh"/>
    <s v="Visakhapatnam"/>
    <x v="2"/>
    <x v="2"/>
    <n v="31"/>
    <n v="29896.3"/>
    <n v="2.11"/>
    <n v="2.1099999999999997E-2"/>
    <n v="195.55169829999994"/>
    <n v="926589.74830169987"/>
    <s v="Yes"/>
    <x v="2"/>
    <s v="Credit Card"/>
    <x v="1"/>
    <s v="OK"/>
    <s v="Consumer"/>
  </r>
  <r>
    <x v="1028"/>
    <s v="C110"/>
    <x v="358"/>
    <s v="Rivera"/>
    <x v="3"/>
    <s v="Karnataka"/>
    <s v="Mysore"/>
    <x v="1"/>
    <x v="1"/>
    <n v="45"/>
    <n v="22950.21"/>
    <n v="4.87"/>
    <n v="4.87E-2"/>
    <n v="502.95385214999993"/>
    <n v="1032256.4961478499"/>
    <s v="Yes"/>
    <x v="2"/>
    <s v="Net Banking"/>
    <x v="1"/>
    <s v="OK"/>
    <s v="Corporate"/>
  </r>
  <r>
    <x v="1029"/>
    <s v="C280"/>
    <x v="161"/>
    <s v="Hurley"/>
    <x v="3"/>
    <s v="Andhra Pradesh"/>
    <s v="Vijayawada"/>
    <x v="3"/>
    <x v="21"/>
    <n v="2"/>
    <n v="11912.78"/>
    <n v="2.21"/>
    <n v="2.2099999999999998E-2"/>
    <n v="5.2654487599999991"/>
    <n v="23820.29455124"/>
    <s v="No"/>
    <x v="11"/>
    <s v="Cash"/>
    <x v="1"/>
    <s v="OK"/>
    <s v="Consumer"/>
  </r>
  <r>
    <x v="1030"/>
    <s v="C331"/>
    <x v="359"/>
    <s v="Torres"/>
    <x v="0"/>
    <s v="Bihar"/>
    <s v="Bhagalpur"/>
    <x v="5"/>
    <x v="25"/>
    <n v="29"/>
    <n v="25688.94"/>
    <n v="5.18"/>
    <n v="5.1799999999999999E-2"/>
    <n v="385.89925667999995"/>
    <n v="744593.36074331996"/>
    <s v="Yes"/>
    <x v="10"/>
    <s v="Debit Card"/>
    <x v="1"/>
    <s v="OK"/>
    <s v="Consumer"/>
  </r>
  <r>
    <x v="1031"/>
    <s v="C368"/>
    <x v="176"/>
    <s v="Johnson"/>
    <x v="2"/>
    <s v="Goa"/>
    <s v="Margao"/>
    <x v="2"/>
    <x v="14"/>
    <n v="30"/>
    <n v="29664.66"/>
    <n v="1.34"/>
    <n v="1.34E-2"/>
    <n v="119.2519332"/>
    <n v="889820.54806679999"/>
    <s v="Yes"/>
    <x v="2"/>
    <s v="Debit Card"/>
    <x v="1"/>
    <s v="OK"/>
    <s v="Home Office"/>
  </r>
  <r>
    <x v="1032"/>
    <s v="C479"/>
    <x v="360"/>
    <s v="Little"/>
    <x v="3"/>
    <s v="Karnataka"/>
    <s v="Mysore"/>
    <x v="1"/>
    <x v="4"/>
    <n v="16"/>
    <n v="980.18"/>
    <n v="11.15"/>
    <n v="0.1115"/>
    <n v="17.486411199999999"/>
    <n v="15665.3935888"/>
    <s v="No"/>
    <x v="6"/>
    <s v="UPI"/>
    <x v="1"/>
    <s v="OK"/>
    <s v="Home Office"/>
  </r>
  <r>
    <x v="1033"/>
    <s v="C464"/>
    <x v="361"/>
    <s v="Robinson"/>
    <x v="0"/>
    <s v="Jharkhand"/>
    <s v="Jamshedpur"/>
    <x v="5"/>
    <x v="24"/>
    <n v="11"/>
    <n v="49533.42"/>
    <n v="6.29"/>
    <n v="6.2899999999999998E-2"/>
    <n v="342.72173298000001"/>
    <n v="544524.89826702001"/>
    <s v="Yes"/>
    <x v="9"/>
    <s v="Net Banking"/>
    <x v="2"/>
    <s v="OK"/>
    <s v="Consumer"/>
  </r>
  <r>
    <x v="1034"/>
    <s v="C463"/>
    <x v="68"/>
    <s v="Cole"/>
    <x v="1"/>
    <s v="Punjab"/>
    <s v="Patiala"/>
    <x v="5"/>
    <x v="24"/>
    <n v="3"/>
    <n v="35527.06"/>
    <n v="16.86"/>
    <n v="0.1686"/>
    <n v="179.69586948"/>
    <n v="106401.48413052"/>
    <s v="Yes"/>
    <x v="1"/>
    <s v="Debit Card"/>
    <x v="1"/>
    <s v="OK"/>
    <s v="Corporate"/>
  </r>
  <r>
    <x v="1035"/>
    <s v="C469"/>
    <x v="311"/>
    <s v="Howard"/>
    <x v="1"/>
    <s v="Haryana"/>
    <s v="Faridabad"/>
    <x v="3"/>
    <x v="21"/>
    <n v="42"/>
    <n v="17740.97"/>
    <n v="2.13"/>
    <n v="2.1299999999999999E-2"/>
    <n v="158.71071762"/>
    <n v="744962.02928238001"/>
    <s v="Yes"/>
    <x v="8"/>
    <s v="UPI"/>
    <x v="1"/>
    <s v="OK"/>
    <s v="Home Office"/>
  </r>
  <r>
    <x v="1036"/>
    <s v="C278"/>
    <x v="13"/>
    <s v="Turner"/>
    <x v="2"/>
    <s v="Goa"/>
    <s v="Margao"/>
    <x v="5"/>
    <x v="24"/>
    <n v="41"/>
    <n v="47549.61"/>
    <n v="10.51"/>
    <n v="0.1051"/>
    <n v="2048.9602445099999"/>
    <n v="1947485.0497554899"/>
    <s v="Yes"/>
    <x v="10"/>
    <s v="Credit Card"/>
    <x v="0"/>
    <s v="Follow-Up"/>
    <s v="Corporate"/>
  </r>
  <r>
    <x v="1037"/>
    <s v="C279"/>
    <x v="254"/>
    <s v="Francis"/>
    <x v="1"/>
    <s v="Delhi"/>
    <s v="New Delhi"/>
    <x v="3"/>
    <x v="3"/>
    <n v="19"/>
    <n v="3656.97"/>
    <n v="15.41"/>
    <n v="0.15410000000000001"/>
    <n v="107.07242463"/>
    <n v="69375.357575369999"/>
    <s v="Yes"/>
    <x v="11"/>
    <s v="Cash"/>
    <x v="1"/>
    <s v="OK"/>
    <s v="Home Office"/>
  </r>
  <r>
    <x v="1038"/>
    <s v="C453"/>
    <x v="133"/>
    <s v="Collins"/>
    <x v="1"/>
    <s v="Haryana"/>
    <s v="Gurgaon"/>
    <x v="2"/>
    <x v="2"/>
    <n v="43"/>
    <n v="33838.699999999997"/>
    <n v="10.16"/>
    <n v="0.1016"/>
    <n v="1478.3451255999998"/>
    <n v="1453585.7548743999"/>
    <s v="Yes"/>
    <x v="2"/>
    <s v="Cash"/>
    <x v="1"/>
    <s v="OK"/>
    <s v="Consumer"/>
  </r>
  <r>
    <x v="1039"/>
    <s v="C022"/>
    <x v="362"/>
    <s v="Briggs"/>
    <x v="2"/>
    <s v="Goa"/>
    <s v="Margao"/>
    <x v="1"/>
    <x v="11"/>
    <n v="11"/>
    <n v="12065.07"/>
    <n v="11.1"/>
    <n v="0.111"/>
    <n v="147.31450469999999"/>
    <n v="132568.45549529998"/>
    <s v="Yes"/>
    <x v="1"/>
    <s v="UPI"/>
    <x v="1"/>
    <s v="OK"/>
    <s v="Corporate"/>
  </r>
  <r>
    <x v="1040"/>
    <s v="C422"/>
    <x v="96"/>
    <s v="Carroll"/>
    <x v="1"/>
    <s v="Delhi"/>
    <s v="New Delhi"/>
    <x v="2"/>
    <x v="2"/>
    <n v="24"/>
    <n v="42576.6"/>
    <n v="11.76"/>
    <n v="0.1176"/>
    <n v="1201.6819583999998"/>
    <n v="1020636.7180416"/>
    <s v="Yes"/>
    <x v="10"/>
    <s v="Debit Card"/>
    <x v="1"/>
    <s v="OK"/>
    <s v="Corporate"/>
  </r>
  <r>
    <x v="1041"/>
    <s v="C043"/>
    <x v="38"/>
    <s v="Hamilton"/>
    <x v="0"/>
    <s v="Bihar"/>
    <s v="Bhagalpur"/>
    <x v="2"/>
    <x v="14"/>
    <n v="7"/>
    <n v="15477.24"/>
    <n v="15.94"/>
    <n v="0.15939999999999999"/>
    <n v="172.69504391999999"/>
    <n v="108167.98495607999"/>
    <s v="Yes"/>
    <x v="8"/>
    <s v="Cash"/>
    <x v="1"/>
    <s v="OK"/>
    <s v="Home Office"/>
  </r>
  <r>
    <x v="1042"/>
    <s v="C244"/>
    <x v="103"/>
    <s v="Jackson"/>
    <x v="2"/>
    <s v="Maharashtra"/>
    <s v="Mumbai"/>
    <x v="2"/>
    <x v="2"/>
    <n v="49"/>
    <n v="42721.07"/>
    <n v="12.95"/>
    <n v="0.1295"/>
    <n v="2710.8654968499995"/>
    <n v="2090621.5645031498"/>
    <s v="Yes"/>
    <x v="7"/>
    <s v="Net Banking"/>
    <x v="1"/>
    <s v="OK"/>
    <s v="Corporate"/>
  </r>
  <r>
    <x v="1043"/>
    <s v="C078"/>
    <x v="154"/>
    <s v="Smith"/>
    <x v="3"/>
    <s v="Karnataka"/>
    <s v="Mysore"/>
    <x v="4"/>
    <x v="16"/>
    <n v="7"/>
    <n v="13662.91"/>
    <n v="8.2200000000000006"/>
    <n v="8.2200000000000009E-2"/>
    <n v="78.616384140000008"/>
    <n v="95561.753615859998"/>
    <s v="Yes"/>
    <x v="11"/>
    <s v="UPI"/>
    <x v="1"/>
    <s v="OK"/>
    <s v="Corporate"/>
  </r>
  <r>
    <x v="1044"/>
    <s v="C306"/>
    <x v="108"/>
    <s v="Elliott"/>
    <x v="3"/>
    <s v="Andhra Pradesh"/>
    <s v="Vijayawada"/>
    <x v="1"/>
    <x v="4"/>
    <n v="38"/>
    <n v="42724.73"/>
    <n v="9.3800000000000008"/>
    <n v="9.3800000000000008E-2"/>
    <n v="1522.8802761200004"/>
    <n v="1622016.8597238802"/>
    <s v="Yes"/>
    <x v="11"/>
    <s v="Credit Card"/>
    <x v="1"/>
    <s v="OK"/>
    <s v="Consumer"/>
  </r>
  <r>
    <x v="1045"/>
    <s v="C192"/>
    <x v="175"/>
    <s v="Ray"/>
    <x v="1"/>
    <s v="Uttar Pradesh"/>
    <s v="Kanpur"/>
    <x v="1"/>
    <x v="7"/>
    <n v="35"/>
    <n v="4416.8100000000004"/>
    <n v="17"/>
    <n v="0.17"/>
    <n v="262.80019500000003"/>
    <n v="154325.54980500002"/>
    <s v="Yes"/>
    <x v="8"/>
    <s v="Debit Card"/>
    <x v="1"/>
    <s v="OK"/>
    <s v="Consumer"/>
  </r>
  <r>
    <x v="1046"/>
    <s v="C098"/>
    <x v="263"/>
    <s v="Williams"/>
    <x v="3"/>
    <s v="Andhra Pradesh"/>
    <s v="Visakhapatnam"/>
    <x v="5"/>
    <x v="24"/>
    <n v="41"/>
    <n v="37783.03"/>
    <n v="11.31"/>
    <n v="0.11310000000000001"/>
    <n v="1752.0368841299999"/>
    <n v="1547352.19311587"/>
    <s v="Yes"/>
    <x v="7"/>
    <s v="UPI"/>
    <x v="1"/>
    <s v="OK"/>
    <s v="Home Office"/>
  </r>
  <r>
    <x v="1047"/>
    <s v="C048"/>
    <x v="216"/>
    <s v="Perez"/>
    <x v="3"/>
    <s v="Kerala"/>
    <s v="Trivandrum"/>
    <x v="2"/>
    <x v="28"/>
    <n v="19"/>
    <n v="43607.87"/>
    <n v="8.09"/>
    <n v="8.09E-2"/>
    <n v="670.29656977000002"/>
    <n v="827879.23343023006"/>
    <s v="Yes"/>
    <x v="10"/>
    <s v="Cash"/>
    <x v="1"/>
    <s v="OK"/>
    <s v="Corporate"/>
  </r>
  <r>
    <x v="1048"/>
    <s v="C420"/>
    <x v="74"/>
    <s v="Nguyen"/>
    <x v="1"/>
    <s v="Delhi"/>
    <s v="New Delhi"/>
    <x v="0"/>
    <x v="0"/>
    <n v="8"/>
    <n v="8356.56"/>
    <n v="12.29"/>
    <n v="0.1229"/>
    <n v="82.161697919999995"/>
    <n v="66770.318302079992"/>
    <s v="Yes"/>
    <x v="9"/>
    <s v="UPI"/>
    <x v="1"/>
    <s v="OK"/>
    <s v="Corporate"/>
  </r>
  <r>
    <x v="1049"/>
    <s v="C204"/>
    <x v="66"/>
    <s v="Parker"/>
    <x v="3"/>
    <s v="Karnataka"/>
    <s v="Mangalore"/>
    <x v="0"/>
    <x v="18"/>
    <n v="45"/>
    <n v="43203.6"/>
    <n v="7.03"/>
    <n v="7.0300000000000001E-2"/>
    <n v="1366.7458859999999"/>
    <n v="1942795.2541139999"/>
    <s v="Yes"/>
    <x v="10"/>
    <s v="Net Banking"/>
    <x v="0"/>
    <s v="Follow-Up"/>
    <s v="Consumer"/>
  </r>
  <r>
    <x v="1050"/>
    <s v="C090"/>
    <x v="115"/>
    <s v="Williamson"/>
    <x v="0"/>
    <s v="Odisha"/>
    <s v="Rourkela"/>
    <x v="0"/>
    <x v="18"/>
    <n v="25"/>
    <n v="29253.24"/>
    <n v="7.93"/>
    <n v="7.9299999999999995E-2"/>
    <n v="579.94548299999997"/>
    <n v="730751.05451699998"/>
    <s v="Yes"/>
    <x v="0"/>
    <s v="Net Banking"/>
    <x v="2"/>
    <s v="OK"/>
    <s v="Home Office"/>
  </r>
  <r>
    <x v="1051"/>
    <s v="C114"/>
    <x v="161"/>
    <s v="Allen"/>
    <x v="1"/>
    <s v="Punjab"/>
    <s v="Amritsar"/>
    <x v="1"/>
    <x v="12"/>
    <n v="20"/>
    <n v="14772.91"/>
    <n v="14.66"/>
    <n v="0.14660000000000001"/>
    <n v="433.14172120000001"/>
    <n v="295025.05827879999"/>
    <s v="Yes"/>
    <x v="8"/>
    <s v="Debit Card"/>
    <x v="1"/>
    <s v="OK"/>
    <s v="Home Office"/>
  </r>
  <r>
    <x v="1052"/>
    <s v="C457"/>
    <x v="68"/>
    <s v="Elliott"/>
    <x v="3"/>
    <s v="Karnataka"/>
    <s v="Mysore"/>
    <x v="2"/>
    <x v="14"/>
    <n v="26"/>
    <n v="21481.98"/>
    <n v="15.05"/>
    <n v="0.15049999999999999"/>
    <n v="840.58987739999998"/>
    <n v="557690.89012260002"/>
    <s v="Yes"/>
    <x v="7"/>
    <s v="Debit Card"/>
    <x v="1"/>
    <s v="OK"/>
    <s v="Corporate"/>
  </r>
  <r>
    <x v="1053"/>
    <s v="C497"/>
    <x v="216"/>
    <s v="Stafford"/>
    <x v="1"/>
    <s v="Delhi"/>
    <s v="New Delhi"/>
    <x v="4"/>
    <x v="22"/>
    <n v="6"/>
    <n v="38656.9"/>
    <n v="4.21"/>
    <n v="4.2099999999999999E-2"/>
    <n v="97.647329400000004"/>
    <n v="231843.75267060002"/>
    <s v="Yes"/>
    <x v="8"/>
    <s v="Cash"/>
    <x v="1"/>
    <s v="OK"/>
    <s v="Home Office"/>
  </r>
  <r>
    <x v="1054"/>
    <s v="C349"/>
    <x v="3"/>
    <s v="Smith"/>
    <x v="2"/>
    <s v="Goa"/>
    <s v="Panaji"/>
    <x v="5"/>
    <x v="24"/>
    <n v="27"/>
    <n v="27900.959999999999"/>
    <n v="16.91"/>
    <n v="0.1691"/>
    <n v="1273.8741307199998"/>
    <n v="752052.04586927989"/>
    <s v="Yes"/>
    <x v="11"/>
    <s v="UPI"/>
    <x v="1"/>
    <s v="OK"/>
    <s v="Corporate"/>
  </r>
  <r>
    <x v="1055"/>
    <s v="C016"/>
    <x v="293"/>
    <s v="Hernandez"/>
    <x v="1"/>
    <s v="Haryana"/>
    <s v="Panipat"/>
    <x v="3"/>
    <x v="9"/>
    <n v="23"/>
    <n v="43479.3"/>
    <n v="16.03"/>
    <n v="0.1603"/>
    <n v="1603.0383116999999"/>
    <n v="998420.86168830004"/>
    <s v="Yes"/>
    <x v="7"/>
    <s v="Net Banking"/>
    <x v="1"/>
    <s v="OK"/>
    <s v="Home Office"/>
  </r>
  <r>
    <x v="1056"/>
    <s v="C278"/>
    <x v="27"/>
    <s v="Martin"/>
    <x v="2"/>
    <s v="Goa"/>
    <s v="Margao"/>
    <x v="1"/>
    <x v="7"/>
    <n v="1"/>
    <n v="24303.07"/>
    <n v="14.68"/>
    <n v="0.14679999999999999"/>
    <n v="35.676906759999994"/>
    <n v="24267.39309324"/>
    <s v="No"/>
    <x v="11"/>
    <s v="Net Banking"/>
    <x v="1"/>
    <s v="OK"/>
    <s v="Corporate"/>
  </r>
  <r>
    <x v="1057"/>
    <s v="C402"/>
    <x v="5"/>
    <s v="Brooks"/>
    <x v="0"/>
    <s v="Bihar"/>
    <s v="Bhagalpur"/>
    <x v="5"/>
    <x v="24"/>
    <n v="28"/>
    <n v="27778.47"/>
    <n v="10.97"/>
    <n v="0.10970000000000001"/>
    <n v="853.24348452000004"/>
    <n v="776943.91651548003"/>
    <s v="Yes"/>
    <x v="9"/>
    <s v="Cash"/>
    <x v="2"/>
    <s v="OK"/>
    <s v="Corporate"/>
  </r>
  <r>
    <x v="1058"/>
    <s v="C351"/>
    <x v="303"/>
    <s v="Jefferson"/>
    <x v="0"/>
    <s v="Odisha"/>
    <s v="Rourkela"/>
    <x v="0"/>
    <x v="0"/>
    <n v="30"/>
    <n v="29907.52"/>
    <n v="13.62"/>
    <n v="0.13619999999999999"/>
    <n v="1222.0212671999998"/>
    <n v="896003.57873279997"/>
    <s v="Yes"/>
    <x v="10"/>
    <s v="Net Banking"/>
    <x v="1"/>
    <s v="OK"/>
    <s v="Consumer"/>
  </r>
  <r>
    <x v="1059"/>
    <s v="C341"/>
    <x v="363"/>
    <s v="Moody"/>
    <x v="3"/>
    <s v="Karnataka"/>
    <s v="Mysore"/>
    <x v="3"/>
    <x v="3"/>
    <n v="32"/>
    <n v="24507.85"/>
    <n v="9.06"/>
    <n v="9.06E-2"/>
    <n v="710.53158719999988"/>
    <n v="783540.66841279995"/>
    <s v="Yes"/>
    <x v="6"/>
    <s v="UPI"/>
    <x v="1"/>
    <s v="OK"/>
    <s v="Corporate"/>
  </r>
  <r>
    <x v="1060"/>
    <s v="C121"/>
    <x v="56"/>
    <s v="Carroll"/>
    <x v="1"/>
    <s v="Uttar Pradesh"/>
    <s v="Noida"/>
    <x v="3"/>
    <x v="15"/>
    <n v="19"/>
    <n v="46842.36"/>
    <n v="8.89"/>
    <n v="8.8900000000000007E-2"/>
    <n v="791.21430276000001"/>
    <n v="889213.62569724"/>
    <s v="Yes"/>
    <x v="0"/>
    <s v="Cash"/>
    <x v="1"/>
    <s v="OK"/>
    <s v="Home Office"/>
  </r>
  <r>
    <x v="1061"/>
    <s v="C013"/>
    <x v="18"/>
    <s v="Moreno"/>
    <x v="2"/>
    <s v="Goa"/>
    <s v="Margao"/>
    <x v="2"/>
    <x v="14"/>
    <n v="25"/>
    <n v="1440.65"/>
    <n v="17.82"/>
    <n v="0.1782"/>
    <n v="64.180957499999991"/>
    <n v="35952.069042499999"/>
    <s v="No"/>
    <x v="5"/>
    <s v="Cash"/>
    <x v="2"/>
    <s v="OK"/>
    <s v="Home Office"/>
  </r>
  <r>
    <x v="1062"/>
    <s v="C404"/>
    <x v="217"/>
    <s v="Rocha"/>
    <x v="1"/>
    <s v="Haryana"/>
    <s v="Gurgaon"/>
    <x v="5"/>
    <x v="10"/>
    <n v="43"/>
    <n v="937.49"/>
    <n v="5.21"/>
    <n v="5.21E-2"/>
    <n v="21.002588469999999"/>
    <n v="40291.067411529999"/>
    <s v="No"/>
    <x v="7"/>
    <s v="Net Banking"/>
    <x v="1"/>
    <s v="OK"/>
    <s v="Corporate"/>
  </r>
  <r>
    <x v="1063"/>
    <s v="C014"/>
    <x v="364"/>
    <s v="Fowler MD"/>
    <x v="0"/>
    <s v="Jharkhand"/>
    <s v="Jamshedpur"/>
    <x v="1"/>
    <x v="12"/>
    <n v="43"/>
    <n v="9233.89"/>
    <n v="7.68"/>
    <n v="7.6799999999999993E-2"/>
    <n v="304.93998335999993"/>
    <n v="396752.33001663996"/>
    <s v="Yes"/>
    <x v="7"/>
    <s v="Net Banking"/>
    <x v="1"/>
    <s v="OK"/>
    <s v="Consumer"/>
  </r>
  <r>
    <x v="1064"/>
    <s v="C324"/>
    <x v="57"/>
    <s v="Patton"/>
    <x v="1"/>
    <s v="Uttar Pradesh"/>
    <s v="Lucknow"/>
    <x v="2"/>
    <x v="14"/>
    <n v="19"/>
    <n v="38406.17"/>
    <n v="11.2"/>
    <n v="0.11199999999999999"/>
    <n v="817.28329759999997"/>
    <n v="728899.94670239999"/>
    <s v="Yes"/>
    <x v="4"/>
    <s v="Debit Card"/>
    <x v="1"/>
    <s v="OK"/>
    <s v="Consumer"/>
  </r>
  <r>
    <x v="1065"/>
    <s v="C353"/>
    <x v="19"/>
    <s v="Burton"/>
    <x v="0"/>
    <s v="West Bengal"/>
    <s v="Kolkata"/>
    <x v="5"/>
    <x v="29"/>
    <n v="48"/>
    <n v="35244.550000000003"/>
    <n v="6.59"/>
    <n v="6.59E-2"/>
    <n v="1114.8556056000002"/>
    <n v="1690623.5443944002"/>
    <s v="Yes"/>
    <x v="9"/>
    <s v="UPI"/>
    <x v="1"/>
    <s v="OK"/>
    <s v="Consumer"/>
  </r>
  <r>
    <x v="1066"/>
    <s v="C241"/>
    <x v="240"/>
    <s v="Taylor"/>
    <x v="1"/>
    <s v="Uttar Pradesh"/>
    <s v="Noida"/>
    <x v="4"/>
    <x v="26"/>
    <n v="21"/>
    <n v="23734.080000000002"/>
    <n v="8.3800000000000008"/>
    <n v="8.3800000000000013E-2"/>
    <n v="417.67233984000012"/>
    <n v="497998.00766016007"/>
    <s v="Yes"/>
    <x v="6"/>
    <s v="Cash"/>
    <x v="1"/>
    <s v="OK"/>
    <s v="Home Office"/>
  </r>
  <r>
    <x v="1067"/>
    <s v="C346"/>
    <x v="145"/>
    <s v="Jordan"/>
    <x v="1"/>
    <s v="Punjab"/>
    <s v="Ludhiana"/>
    <x v="2"/>
    <x v="6"/>
    <n v="46"/>
    <n v="32175.78"/>
    <n v="11.99"/>
    <n v="0.11990000000000001"/>
    <n v="1774.62297012"/>
    <n v="1478311.2570298798"/>
    <s v="Yes"/>
    <x v="8"/>
    <s v="Cash"/>
    <x v="1"/>
    <s v="OK"/>
    <s v="Corporate"/>
  </r>
  <r>
    <x v="1068"/>
    <s v="C452"/>
    <x v="71"/>
    <s v="Henry"/>
    <x v="0"/>
    <s v="West Bengal"/>
    <s v="Kolkata"/>
    <x v="3"/>
    <x v="17"/>
    <n v="11"/>
    <n v="13921.82"/>
    <n v="15.35"/>
    <n v="0.1535"/>
    <n v="235.06993069999996"/>
    <n v="152904.95006929999"/>
    <s v="Yes"/>
    <x v="3"/>
    <s v="UPI"/>
    <x v="1"/>
    <s v="OK"/>
    <s v="Corporate"/>
  </r>
  <r>
    <x v="1069"/>
    <s v="C333"/>
    <x v="64"/>
    <s v="Williamson"/>
    <x v="1"/>
    <s v="Punjab"/>
    <s v="Patiala"/>
    <x v="2"/>
    <x v="28"/>
    <n v="10"/>
    <n v="32334.91"/>
    <n v="10.33"/>
    <n v="0.1033"/>
    <n v="334.01962029999993"/>
    <n v="323015.0803797"/>
    <s v="Yes"/>
    <x v="8"/>
    <s v="Net Banking"/>
    <x v="1"/>
    <s v="OK"/>
    <s v="Consumer"/>
  </r>
  <r>
    <x v="1070"/>
    <s v="C185"/>
    <x v="204"/>
    <s v="Chan"/>
    <x v="0"/>
    <s v="West Bengal"/>
    <s v="Durgapur"/>
    <x v="2"/>
    <x v="28"/>
    <n v="39"/>
    <n v="6684.63"/>
    <n v="8.26"/>
    <n v="8.2599999999999993E-2"/>
    <n v="215.33867081999998"/>
    <n v="260485.23132918001"/>
    <s v="Yes"/>
    <x v="10"/>
    <s v="UPI"/>
    <x v="1"/>
    <s v="OK"/>
    <s v="Consumer"/>
  </r>
  <r>
    <x v="1071"/>
    <s v="C418"/>
    <x v="93"/>
    <s v="Hodges"/>
    <x v="1"/>
    <s v="Delhi"/>
    <s v="New Delhi"/>
    <x v="2"/>
    <x v="2"/>
    <n v="29"/>
    <n v="42490.66"/>
    <n v="4.2"/>
    <n v="4.2000000000000003E-2"/>
    <n v="517.53623880000009"/>
    <n v="1231711.6037612001"/>
    <s v="Yes"/>
    <x v="1"/>
    <s v="Debit Card"/>
    <x v="1"/>
    <s v="OK"/>
    <s v="Consumer"/>
  </r>
  <r>
    <x v="1072"/>
    <s v="C470"/>
    <x v="267"/>
    <s v="Perez"/>
    <x v="1"/>
    <s v="Punjab"/>
    <s v="Amritsar"/>
    <x v="1"/>
    <x v="4"/>
    <n v="43"/>
    <n v="12486.58"/>
    <n v="2.06"/>
    <n v="2.06E-2"/>
    <n v="110.60612563999999"/>
    <n v="536812.33387435996"/>
    <s v="Yes"/>
    <x v="4"/>
    <s v="Credit Card"/>
    <x v="1"/>
    <s v="OK"/>
    <s v="Consumer"/>
  </r>
  <r>
    <x v="1073"/>
    <s v="C097"/>
    <x v="90"/>
    <s v="Tucker"/>
    <x v="2"/>
    <s v="Maharashtra"/>
    <s v="Pune"/>
    <x v="1"/>
    <x v="4"/>
    <n v="44"/>
    <n v="6745.46"/>
    <n v="8.91"/>
    <n v="8.9099999999999999E-2"/>
    <n v="264.44901383999996"/>
    <n v="296535.79098615999"/>
    <s v="Yes"/>
    <x v="4"/>
    <s v="UPI"/>
    <x v="0"/>
    <s v="Follow-Up"/>
    <s v="Corporate"/>
  </r>
  <r>
    <x v="1074"/>
    <s v="C103"/>
    <x v="365"/>
    <s v="Reeves"/>
    <x v="2"/>
    <s v="Gujarat"/>
    <s v="Ahmedabad"/>
    <x v="4"/>
    <x v="26"/>
    <n v="46"/>
    <n v="39922.379999999997"/>
    <n v="4.22"/>
    <n v="4.2199999999999994E-2"/>
    <n v="774.97324055999979"/>
    <n v="1835654.5067594401"/>
    <s v="Yes"/>
    <x v="7"/>
    <s v="Cash"/>
    <x v="1"/>
    <s v="OK"/>
    <s v="Home Office"/>
  </r>
  <r>
    <x v="1075"/>
    <s v="C262"/>
    <x v="51"/>
    <s v="Munoz"/>
    <x v="1"/>
    <s v="Haryana"/>
    <s v="Gurgaon"/>
    <x v="2"/>
    <x v="14"/>
    <n v="31"/>
    <n v="18574.21"/>
    <n v="5.99"/>
    <n v="5.9900000000000002E-2"/>
    <n v="344.90450549000002"/>
    <n v="575455.60549451003"/>
    <s v="Yes"/>
    <x v="7"/>
    <s v="Net Banking"/>
    <x v="1"/>
    <s v="OK"/>
    <s v="Home Office"/>
  </r>
  <r>
    <x v="1076"/>
    <s v="C270"/>
    <x v="300"/>
    <s v="Hale"/>
    <x v="2"/>
    <s v="Maharashtra"/>
    <s v="Nagpur"/>
    <x v="2"/>
    <x v="27"/>
    <n v="20"/>
    <n v="2140.64"/>
    <n v="19.13"/>
    <n v="0.1913"/>
    <n v="81.90088639999999"/>
    <n v="42730.899113599997"/>
    <s v="No"/>
    <x v="10"/>
    <s v="Debit Card"/>
    <x v="1"/>
    <s v="OK"/>
    <s v="Corporate"/>
  </r>
  <r>
    <x v="1077"/>
    <s v="C055"/>
    <x v="28"/>
    <s v="Julie Alvarado"/>
    <x v="1"/>
    <s v="Uttar Pradesh"/>
    <s v="Kanpur"/>
    <x v="4"/>
    <x v="16"/>
    <n v="41"/>
    <n v="25391.63"/>
    <n v="1.47"/>
    <n v="1.47E-2"/>
    <n v="153.03535401000002"/>
    <n v="1040903.7946459901"/>
    <s v="Yes"/>
    <x v="1"/>
    <s v="Debit Card"/>
    <x v="1"/>
    <s v="OK"/>
    <s v="Consumer"/>
  </r>
  <r>
    <x v="1078"/>
    <s v="C160"/>
    <x v="291"/>
    <s v="Howell"/>
    <x v="3"/>
    <s v="Kerala"/>
    <s v="Kochi"/>
    <x v="3"/>
    <x v="9"/>
    <n v="49"/>
    <n v="5653.92"/>
    <n v="8.1999999999999993"/>
    <n v="8.199999999999999E-2"/>
    <n v="227.17450559999997"/>
    <n v="276814.90549440001"/>
    <s v="Yes"/>
    <x v="0"/>
    <s v="UPI"/>
    <x v="2"/>
    <s v="OK"/>
    <s v="Consumer"/>
  </r>
  <r>
    <x v="1079"/>
    <s v="C415"/>
    <x v="187"/>
    <s v="Smith MD"/>
    <x v="0"/>
    <s v="Bihar"/>
    <s v="Gaya"/>
    <x v="1"/>
    <x v="1"/>
    <n v="14"/>
    <n v="24116.71"/>
    <n v="12.58"/>
    <n v="0.1258"/>
    <n v="424.74349651999995"/>
    <n v="337209.19650348002"/>
    <s v="Yes"/>
    <x v="5"/>
    <s v="Debit Card"/>
    <x v="0"/>
    <s v="Follow-Up"/>
    <s v="Consumer"/>
  </r>
  <r>
    <x v="1080"/>
    <s v="C447"/>
    <x v="100"/>
    <s v="Elliott"/>
    <x v="1"/>
    <s v="Punjab"/>
    <s v="Patiala"/>
    <x v="0"/>
    <x v="19"/>
    <n v="8"/>
    <n v="15252.71"/>
    <n v="7.96"/>
    <n v="7.9600000000000004E-2"/>
    <n v="97.129257280000004"/>
    <n v="121924.55074271999"/>
    <s v="Yes"/>
    <x v="2"/>
    <s v="Debit Card"/>
    <x v="1"/>
    <s v="OK"/>
    <s v="Home Office"/>
  </r>
  <r>
    <x v="1081"/>
    <s v="C366"/>
    <x v="130"/>
    <s v="Nash"/>
    <x v="0"/>
    <s v="Odisha"/>
    <s v="Bhubaneswar"/>
    <x v="2"/>
    <x v="6"/>
    <n v="23"/>
    <n v="38969.050000000003"/>
    <n v="2.15"/>
    <n v="2.1499999999999998E-2"/>
    <n v="192.70195225000001"/>
    <n v="896095.44804775005"/>
    <s v="Yes"/>
    <x v="5"/>
    <s v="UPI"/>
    <x v="0"/>
    <s v="Follow-Up"/>
    <s v="Home Office"/>
  </r>
  <r>
    <x v="1082"/>
    <s v="C056"/>
    <x v="366"/>
    <s v="Maxwell"/>
    <x v="2"/>
    <s v="Gujarat"/>
    <s v="Ahmedabad"/>
    <x v="4"/>
    <x v="16"/>
    <n v="46"/>
    <n v="5533.64"/>
    <n v="3.29"/>
    <n v="3.2899999999999999E-2"/>
    <n v="83.746107760000001"/>
    <n v="254463.69389224"/>
    <s v="Yes"/>
    <x v="0"/>
    <s v="Debit Card"/>
    <x v="1"/>
    <s v="OK"/>
    <s v="Consumer"/>
  </r>
  <r>
    <x v="1083"/>
    <s v="C213"/>
    <x v="274"/>
    <s v="Branch"/>
    <x v="3"/>
    <s v="Tamil Nadu"/>
    <s v="Coimbatore"/>
    <x v="1"/>
    <x v="11"/>
    <n v="42"/>
    <n v="37415.620000000003"/>
    <n v="13.62"/>
    <n v="0.13619999999999999"/>
    <n v="2140.3231264799997"/>
    <n v="1569315.7168735201"/>
    <s v="Yes"/>
    <x v="11"/>
    <s v="Credit Card"/>
    <x v="2"/>
    <s v="OK"/>
    <s v="Corporate"/>
  </r>
  <r>
    <x v="1084"/>
    <s v="C473"/>
    <x v="35"/>
    <s v="Shea"/>
    <x v="1"/>
    <s v="Delhi"/>
    <s v="New Delhi"/>
    <x v="5"/>
    <x v="25"/>
    <n v="25"/>
    <n v="43552.61"/>
    <n v="3.46"/>
    <n v="3.4599999999999999E-2"/>
    <n v="376.7300765"/>
    <n v="1088438.5199235"/>
    <s v="Yes"/>
    <x v="11"/>
    <s v="Debit Card"/>
    <x v="1"/>
    <s v="OK"/>
    <s v="Home Office"/>
  </r>
  <r>
    <x v="1085"/>
    <s v="C355"/>
    <x v="52"/>
    <s v="Payne"/>
    <x v="3"/>
    <s v="Kerala"/>
    <s v="Kozhikode"/>
    <x v="3"/>
    <x v="21"/>
    <n v="18"/>
    <n v="21929.65"/>
    <n v="15.78"/>
    <n v="0.1578"/>
    <n v="622.8897786"/>
    <n v="394110.8102214"/>
    <s v="Yes"/>
    <x v="7"/>
    <s v="Cash"/>
    <x v="1"/>
    <s v="OK"/>
    <s v="Home Office"/>
  </r>
  <r>
    <x v="1086"/>
    <s v="C367"/>
    <x v="354"/>
    <s v="Lewis"/>
    <x v="0"/>
    <s v="Odisha"/>
    <s v="Rourkela"/>
    <x v="1"/>
    <x v="7"/>
    <n v="49"/>
    <n v="47787.5"/>
    <n v="5.57"/>
    <n v="5.57E-2"/>
    <n v="1304.2642375"/>
    <n v="2340283.2357625002"/>
    <s v="Yes"/>
    <x v="10"/>
    <s v="Debit Card"/>
    <x v="1"/>
    <s v="OK"/>
    <s v="Home Office"/>
  </r>
  <r>
    <x v="1087"/>
    <s v="C105"/>
    <x v="362"/>
    <s v="Hernandez"/>
    <x v="2"/>
    <s v="Gujarat"/>
    <s v="Ahmedabad"/>
    <x v="3"/>
    <x v="3"/>
    <n v="11"/>
    <n v="6371.7"/>
    <n v="15.49"/>
    <n v="0.15490000000000001"/>
    <n v="108.5673963"/>
    <n v="69980.132603699996"/>
    <s v="Yes"/>
    <x v="3"/>
    <s v="UPI"/>
    <x v="1"/>
    <s v="OK"/>
    <s v="Home Office"/>
  </r>
  <r>
    <x v="1088"/>
    <s v="C233"/>
    <x v="290"/>
    <s v="Townsend"/>
    <x v="2"/>
    <s v="Rajasthan"/>
    <s v="Jodhpur"/>
    <x v="4"/>
    <x v="26"/>
    <n v="33"/>
    <n v="10298.23"/>
    <n v="17.309999999999999"/>
    <n v="0.17309999999999998"/>
    <n v="588.26579228999992"/>
    <n v="339253.32420770999"/>
    <s v="Yes"/>
    <x v="6"/>
    <s v="Cash"/>
    <x v="1"/>
    <s v="OK"/>
    <s v="Home Office"/>
  </r>
  <r>
    <x v="1089"/>
    <s v="C041"/>
    <x v="188"/>
    <s v="Benton"/>
    <x v="2"/>
    <s v="Gujarat"/>
    <s v="Ahmedabad"/>
    <x v="2"/>
    <x v="27"/>
    <n v="47"/>
    <n v="46302.16"/>
    <n v="17.43"/>
    <n v="0.17430000000000001"/>
    <n v="3793.1192493600001"/>
    <n v="2172408.4007506398"/>
    <s v="Yes"/>
    <x v="11"/>
    <s v="Net Banking"/>
    <x v="1"/>
    <s v="OK"/>
    <s v="Home Office"/>
  </r>
  <r>
    <x v="1090"/>
    <s v="C182"/>
    <x v="189"/>
    <s v="Sanchez"/>
    <x v="1"/>
    <s v="Delhi"/>
    <s v="New Delhi"/>
    <x v="2"/>
    <x v="27"/>
    <n v="29"/>
    <n v="11786.26"/>
    <n v="10.17"/>
    <n v="0.1017"/>
    <n v="347.61216617999997"/>
    <n v="341453.92783381999"/>
    <s v="Yes"/>
    <x v="2"/>
    <s v="UPI"/>
    <x v="0"/>
    <s v="Follow-Up"/>
    <s v="Home Office"/>
  </r>
  <r>
    <x v="1091"/>
    <s v="C146"/>
    <x v="126"/>
    <s v="Russell"/>
    <x v="0"/>
    <s v="Bihar"/>
    <s v="Gaya"/>
    <x v="4"/>
    <x v="26"/>
    <n v="29"/>
    <n v="31387.98"/>
    <n v="9.23"/>
    <n v="9.2300000000000007E-2"/>
    <n v="840.16206066000018"/>
    <n v="909411.25793934008"/>
    <s v="Yes"/>
    <x v="11"/>
    <s v="Net Banking"/>
    <x v="1"/>
    <s v="OK"/>
    <s v="Consumer"/>
  </r>
  <r>
    <x v="1092"/>
    <s v="C432"/>
    <x v="188"/>
    <s v="Miller"/>
    <x v="2"/>
    <s v="Maharashtra"/>
    <s v="Pune"/>
    <x v="1"/>
    <x v="11"/>
    <n v="44"/>
    <n v="32984.660000000003"/>
    <n v="1.7"/>
    <n v="1.7000000000000001E-2"/>
    <n v="246.72525680000001"/>
    <n v="1451078.3147432001"/>
    <s v="Yes"/>
    <x v="9"/>
    <s v="Debit Card"/>
    <x v="1"/>
    <s v="OK"/>
    <s v="Consumer"/>
  </r>
  <r>
    <x v="1093"/>
    <s v="C229"/>
    <x v="22"/>
    <s v="Gomez"/>
    <x v="0"/>
    <s v="Odisha"/>
    <s v="Rourkela"/>
    <x v="1"/>
    <x v="7"/>
    <n v="11"/>
    <n v="33479.74"/>
    <n v="16.34"/>
    <n v="0.16339999999999999"/>
    <n v="601.76484675999984"/>
    <n v="367675.37515323993"/>
    <s v="Yes"/>
    <x v="9"/>
    <s v="Credit Card"/>
    <x v="1"/>
    <s v="OK"/>
    <s v="Home Office"/>
  </r>
  <r>
    <x v="1094"/>
    <s v="C278"/>
    <x v="17"/>
    <s v="Rice"/>
    <x v="1"/>
    <s v="Punjab"/>
    <s v="Amritsar"/>
    <x v="5"/>
    <x v="24"/>
    <n v="19"/>
    <n v="12326.91"/>
    <n v="2.57"/>
    <n v="2.5699999999999997E-2"/>
    <n v="60.192301529999995"/>
    <n v="234151.09769847"/>
    <s v="Yes"/>
    <x v="3"/>
    <s v="Credit Card"/>
    <x v="1"/>
    <s v="OK"/>
    <s v="Corporate"/>
  </r>
  <r>
    <x v="1095"/>
    <s v="C185"/>
    <x v="330"/>
    <s v="Nguyen"/>
    <x v="2"/>
    <s v="Goa"/>
    <s v="Margao"/>
    <x v="1"/>
    <x v="7"/>
    <n v="39"/>
    <n v="10484.44"/>
    <n v="17.850000000000001"/>
    <n v="0.17850000000000002"/>
    <n v="729.87429060000011"/>
    <n v="408163.28570940002"/>
    <s v="Yes"/>
    <x v="8"/>
    <s v="UPI"/>
    <x v="1"/>
    <s v="OK"/>
    <s v="Home Office"/>
  </r>
  <r>
    <x v="1096"/>
    <s v="C286"/>
    <x v="81"/>
    <s v="Foster"/>
    <x v="2"/>
    <s v="Maharashtra"/>
    <s v="Pune"/>
    <x v="3"/>
    <x v="15"/>
    <n v="23"/>
    <n v="2258.63"/>
    <n v="12.04"/>
    <n v="0.12039999999999999"/>
    <n v="62.545981959999999"/>
    <n v="51885.944018040005"/>
    <s v="Yes"/>
    <x v="6"/>
    <s v="Cash"/>
    <x v="1"/>
    <s v="OK"/>
    <s v="Consumer"/>
  </r>
  <r>
    <x v="1097"/>
    <s v="C282"/>
    <x v="367"/>
    <s v="Hensley"/>
    <x v="3"/>
    <s v="Andhra Pradesh"/>
    <s v="Visakhapatnam"/>
    <x v="0"/>
    <x v="19"/>
    <n v="1"/>
    <n v="42242.16"/>
    <n v="19.22"/>
    <n v="0.19219999999999998"/>
    <n v="81.189431519999999"/>
    <n v="42160.970568480006"/>
    <s v="No"/>
    <x v="1"/>
    <s v="Net Banking"/>
    <x v="1"/>
    <s v="OK"/>
    <s v="Corporate"/>
  </r>
  <r>
    <x v="1098"/>
    <s v="C274"/>
    <x v="103"/>
    <s v="Wong"/>
    <x v="2"/>
    <s v="Gujarat"/>
    <s v="Surat"/>
    <x v="0"/>
    <x v="18"/>
    <n v="1"/>
    <n v="38298.199999999997"/>
    <n v="6.27"/>
    <n v="6.2699999999999992E-2"/>
    <n v="24.012971399999998"/>
    <n v="38274.187028599998"/>
    <s v="No"/>
    <x v="11"/>
    <s v="UPI"/>
    <x v="0"/>
    <s v="Follow-Up"/>
    <s v="Home Office"/>
  </r>
  <r>
    <x v="1099"/>
    <s v="C240"/>
    <x v="58"/>
    <s v="Ray"/>
    <x v="1"/>
    <s v="Punjab"/>
    <s v="Ludhiana"/>
    <x v="1"/>
    <x v="11"/>
    <n v="37"/>
    <n v="4268.92"/>
    <n v="14.75"/>
    <n v="0.14749999999999999"/>
    <n v="232.97630900000001"/>
    <n v="157717.06369100002"/>
    <s v="Yes"/>
    <x v="7"/>
    <s v="Debit Card"/>
    <x v="1"/>
    <s v="OK"/>
    <s v="Home Office"/>
  </r>
  <r>
    <x v="1100"/>
    <s v="C039"/>
    <x v="71"/>
    <s v="Harding"/>
    <x v="0"/>
    <s v="Jharkhand"/>
    <s v="Dhanbad"/>
    <x v="0"/>
    <x v="19"/>
    <n v="29"/>
    <n v="3930.31"/>
    <n v="6.32"/>
    <n v="6.3200000000000006E-2"/>
    <n v="72.034721680000018"/>
    <n v="113906.95527832001"/>
    <s v="Yes"/>
    <x v="11"/>
    <s v="Net Banking"/>
    <x v="1"/>
    <s v="OK"/>
    <s v="Consumer"/>
  </r>
  <r>
    <x v="1101"/>
    <s v="C099"/>
    <x v="67"/>
    <s v="Garcia DDS"/>
    <x v="3"/>
    <s v="Tamil Nadu"/>
    <s v="Madurai"/>
    <x v="2"/>
    <x v="14"/>
    <n v="4"/>
    <n v="40702.03"/>
    <n v="2"/>
    <n v="0.02"/>
    <n v="32.561624000000002"/>
    <n v="162775.558376"/>
    <s v="Yes"/>
    <x v="0"/>
    <s v="Net Banking"/>
    <x v="0"/>
    <s v="Follow-Up"/>
    <s v="Corporate"/>
  </r>
  <r>
    <x v="1102"/>
    <s v="C411"/>
    <x v="157"/>
    <s v="Day"/>
    <x v="3"/>
    <s v="Karnataka"/>
    <s v="Mysore"/>
    <x v="2"/>
    <x v="27"/>
    <n v="8"/>
    <n v="47895.13"/>
    <n v="19.190000000000001"/>
    <n v="0.19190000000000002"/>
    <n v="735.28603576000012"/>
    <n v="382425.75396423996"/>
    <s v="Yes"/>
    <x v="3"/>
    <s v="Credit Card"/>
    <x v="1"/>
    <s v="OK"/>
    <s v="Home Office"/>
  </r>
  <r>
    <x v="1103"/>
    <s v="C179"/>
    <x v="236"/>
    <s v="Smith"/>
    <x v="1"/>
    <s v="Uttar Pradesh"/>
    <s v="Kanpur"/>
    <x v="2"/>
    <x v="6"/>
    <n v="50"/>
    <n v="4195.09"/>
    <n v="2.57"/>
    <n v="2.5699999999999997E-2"/>
    <n v="53.906906499999998"/>
    <n v="209700.59309350001"/>
    <s v="Yes"/>
    <x v="3"/>
    <s v="Debit Card"/>
    <x v="1"/>
    <s v="OK"/>
    <s v="Home Office"/>
  </r>
  <r>
    <x v="1104"/>
    <s v="C409"/>
    <x v="368"/>
    <s v="Gonzalez"/>
    <x v="3"/>
    <s v="Andhra Pradesh"/>
    <s v="Vijayawada"/>
    <x v="5"/>
    <x v="24"/>
    <n v="7"/>
    <n v="7077.1"/>
    <n v="14.16"/>
    <n v="0.1416"/>
    <n v="70.14821520000001"/>
    <n v="49469.551784800002"/>
    <s v="No"/>
    <x v="5"/>
    <s v="Cash"/>
    <x v="1"/>
    <s v="OK"/>
    <s v="Consumer"/>
  </r>
  <r>
    <x v="1105"/>
    <s v="C475"/>
    <x v="68"/>
    <s v="Stewart"/>
    <x v="2"/>
    <s v="Gujarat"/>
    <s v="Vadodara"/>
    <x v="3"/>
    <x v="17"/>
    <n v="40"/>
    <n v="7816.66"/>
    <n v="12.02"/>
    <n v="0.1202"/>
    <n v="375.82501280000002"/>
    <n v="312290.57498720003"/>
    <s v="Yes"/>
    <x v="3"/>
    <s v="Debit Card"/>
    <x v="0"/>
    <s v="Follow-Up"/>
    <s v="Consumer"/>
  </r>
  <r>
    <x v="1106"/>
    <s v="C445"/>
    <x v="272"/>
    <s v="Yang"/>
    <x v="0"/>
    <s v="Bihar"/>
    <s v="Patna"/>
    <x v="5"/>
    <x v="10"/>
    <n v="27"/>
    <n v="10163.459999999999"/>
    <n v="9.9700000000000006"/>
    <n v="9.9700000000000011E-2"/>
    <n v="273.59017974"/>
    <n v="274139.82982026"/>
    <s v="Yes"/>
    <x v="5"/>
    <s v="Debit Card"/>
    <x v="1"/>
    <s v="OK"/>
    <s v="Corporate"/>
  </r>
  <r>
    <x v="1107"/>
    <s v="C390"/>
    <x v="369"/>
    <s v="Lam"/>
    <x v="0"/>
    <s v="Jharkhand"/>
    <s v="Jamshedpur"/>
    <x v="3"/>
    <x v="15"/>
    <n v="42"/>
    <n v="5642.8"/>
    <n v="16.670000000000002"/>
    <n v="0.16670000000000001"/>
    <n v="395.07499920000004"/>
    <n v="236602.5250008"/>
    <s v="Yes"/>
    <x v="3"/>
    <s v="Cash"/>
    <x v="1"/>
    <s v="OK"/>
    <s v="Home Office"/>
  </r>
  <r>
    <x v="1108"/>
    <s v="C368"/>
    <x v="162"/>
    <s v="Tate"/>
    <x v="1"/>
    <s v="Punjab"/>
    <s v="Amritsar"/>
    <x v="1"/>
    <x v="1"/>
    <n v="28"/>
    <n v="19161.93"/>
    <n v="15.46"/>
    <n v="0.15460000000000002"/>
    <n v="829.48162584000022"/>
    <n v="535704.55837416009"/>
    <s v="Yes"/>
    <x v="2"/>
    <s v="Credit Card"/>
    <x v="1"/>
    <s v="OK"/>
    <s v="Home Office"/>
  </r>
  <r>
    <x v="1109"/>
    <s v="C043"/>
    <x v="182"/>
    <s v="Carroll"/>
    <x v="3"/>
    <s v="Kerala"/>
    <s v="Kozhikode"/>
    <x v="1"/>
    <x v="4"/>
    <n v="45"/>
    <n v="33735.21"/>
    <n v="7.56"/>
    <n v="7.5600000000000001E-2"/>
    <n v="1147.6718441999999"/>
    <n v="1516936.7781558"/>
    <s v="Yes"/>
    <x v="11"/>
    <s v="Credit Card"/>
    <x v="2"/>
    <s v="OK"/>
    <s v="Corporate"/>
  </r>
  <r>
    <x v="1110"/>
    <s v="C020"/>
    <x v="90"/>
    <s v="Dixon"/>
    <x v="1"/>
    <s v="Delhi"/>
    <s v="New Delhi"/>
    <x v="5"/>
    <x v="24"/>
    <n v="46"/>
    <n v="14702.18"/>
    <n v="0.38"/>
    <n v="3.8E-3"/>
    <n v="25.69941064"/>
    <n v="676274.58058935998"/>
    <s v="Yes"/>
    <x v="2"/>
    <s v="Cash"/>
    <x v="0"/>
    <s v="Follow-Up"/>
    <s v="Consumer"/>
  </r>
  <r>
    <x v="1111"/>
    <s v="C239"/>
    <x v="16"/>
    <s v="Stevenson"/>
    <x v="1"/>
    <s v="Uttar Pradesh"/>
    <s v="Kanpur"/>
    <x v="1"/>
    <x v="1"/>
    <n v="24"/>
    <n v="40193.519999999997"/>
    <n v="19.97"/>
    <n v="0.19969999999999999"/>
    <n v="1926.3950265599999"/>
    <n v="962718.08497343992"/>
    <s v="Yes"/>
    <x v="4"/>
    <s v="Debit Card"/>
    <x v="2"/>
    <s v="OK"/>
    <s v="Home Office"/>
  </r>
  <r>
    <x v="1112"/>
    <s v="C087"/>
    <x v="81"/>
    <s v="Good"/>
    <x v="0"/>
    <s v="Odisha"/>
    <s v="Rourkela"/>
    <x v="4"/>
    <x v="5"/>
    <n v="46"/>
    <n v="44408.35"/>
    <n v="4.78"/>
    <n v="4.7800000000000002E-2"/>
    <n v="976.45079979999991"/>
    <n v="2041807.6492001999"/>
    <s v="Yes"/>
    <x v="3"/>
    <s v="Cash"/>
    <x v="1"/>
    <s v="OK"/>
    <s v="Consumer"/>
  </r>
  <r>
    <x v="1113"/>
    <s v="C405"/>
    <x v="190"/>
    <s v="David"/>
    <x v="3"/>
    <s v="Karnataka"/>
    <s v="Mangalore"/>
    <x v="2"/>
    <x v="2"/>
    <n v="44"/>
    <n v="18544.91"/>
    <n v="15.41"/>
    <n v="0.15410000000000001"/>
    <n v="1257.4190776400001"/>
    <n v="814718.62092235999"/>
    <s v="Yes"/>
    <x v="6"/>
    <s v="Credit Card"/>
    <x v="1"/>
    <s v="OK"/>
    <s v="Corporate"/>
  </r>
  <r>
    <x v="1114"/>
    <s v="C386"/>
    <x v="126"/>
    <s v="Galvan"/>
    <x v="0"/>
    <s v="Odisha"/>
    <s v="Bhubaneswar"/>
    <x v="0"/>
    <x v="8"/>
    <n v="35"/>
    <n v="49730.3"/>
    <n v="8.4499999999999993"/>
    <n v="8.4499999999999992E-2"/>
    <n v="1470.7736224999999"/>
    <n v="1739089.7263775"/>
    <s v="Yes"/>
    <x v="0"/>
    <s v="Cash"/>
    <x v="1"/>
    <s v="OK"/>
    <s v="Corporate"/>
  </r>
  <r>
    <x v="1115"/>
    <s v="C421"/>
    <x v="24"/>
    <s v="Robertson"/>
    <x v="2"/>
    <s v="Goa"/>
    <s v="Panaji"/>
    <x v="2"/>
    <x v="27"/>
    <n v="2"/>
    <n v="40226.199999999997"/>
    <n v="13.05"/>
    <n v="0.1305"/>
    <n v="104.990382"/>
    <n v="80347.409617999991"/>
    <s v="Yes"/>
    <x v="10"/>
    <s v="Credit Card"/>
    <x v="1"/>
    <s v="OK"/>
    <s v="Home Office"/>
  </r>
  <r>
    <x v="1116"/>
    <s v="C127"/>
    <x v="8"/>
    <s v="Bishop"/>
    <x v="2"/>
    <s v="Gujarat"/>
    <s v="Surat"/>
    <x v="1"/>
    <x v="7"/>
    <n v="42"/>
    <n v="31978.19"/>
    <n v="9.31"/>
    <n v="9.3100000000000002E-2"/>
    <n v="1250.41118538"/>
    <n v="1341833.5688146199"/>
    <s v="Yes"/>
    <x v="6"/>
    <s v="Cash"/>
    <x v="1"/>
    <s v="OK"/>
    <s v="Consumer"/>
  </r>
  <r>
    <x v="1117"/>
    <s v="C209"/>
    <x v="145"/>
    <s v="Lowe"/>
    <x v="1"/>
    <s v="Punjab"/>
    <s v="Patiala"/>
    <x v="5"/>
    <x v="20"/>
    <n v="18"/>
    <n v="49420.800000000003"/>
    <n v="11.89"/>
    <n v="0.11890000000000001"/>
    <n v="1057.7039616"/>
    <n v="888516.69603840006"/>
    <s v="Yes"/>
    <x v="3"/>
    <s v="Credit Card"/>
    <x v="1"/>
    <s v="OK"/>
    <s v="Consumer"/>
  </r>
  <r>
    <x v="1118"/>
    <s v="C260"/>
    <x v="33"/>
    <s v="Keller"/>
    <x v="1"/>
    <s v="Delhi"/>
    <s v="New Delhi"/>
    <x v="3"/>
    <x v="9"/>
    <n v="12"/>
    <n v="37639.11"/>
    <n v="13.9"/>
    <n v="0.13900000000000001"/>
    <n v="627.82035480000002"/>
    <n v="451041.49964520003"/>
    <s v="Yes"/>
    <x v="11"/>
    <s v="Cash"/>
    <x v="1"/>
    <s v="OK"/>
    <s v="Corporate"/>
  </r>
  <r>
    <x v="1119"/>
    <s v="C187"/>
    <x v="18"/>
    <s v="Thornton"/>
    <x v="1"/>
    <s v="Haryana"/>
    <s v="Gurgaon"/>
    <x v="5"/>
    <x v="29"/>
    <n v="27"/>
    <n v="5722.39"/>
    <n v="5.37"/>
    <n v="5.3699999999999998E-2"/>
    <n v="82.968932609999996"/>
    <n v="154421.56106738999"/>
    <s v="Yes"/>
    <x v="9"/>
    <s v="Net Banking"/>
    <x v="1"/>
    <s v="OK"/>
    <s v="Corporate"/>
  </r>
  <r>
    <x v="1120"/>
    <s v="C468"/>
    <x v="138"/>
    <s v="White"/>
    <x v="3"/>
    <s v="Tamil Nadu"/>
    <s v="Madurai"/>
    <x v="1"/>
    <x v="1"/>
    <n v="12"/>
    <n v="16047.72"/>
    <n v="13.49"/>
    <n v="0.13489999999999999"/>
    <n v="259.78049135999998"/>
    <n v="192312.85950863999"/>
    <s v="Yes"/>
    <x v="9"/>
    <s v="UPI"/>
    <x v="1"/>
    <s v="OK"/>
    <s v="Corporate"/>
  </r>
  <r>
    <x v="1121"/>
    <s v="C469"/>
    <x v="200"/>
    <s v="Phillips"/>
    <x v="3"/>
    <s v="Karnataka"/>
    <s v="Bangalore"/>
    <x v="5"/>
    <x v="10"/>
    <n v="34"/>
    <n v="32995.81"/>
    <n v="18.649999999999999"/>
    <n v="0.1865"/>
    <n v="2092.2643121000001"/>
    <n v="1119765.2756879001"/>
    <s v="Yes"/>
    <x v="5"/>
    <s v="Net Banking"/>
    <x v="1"/>
    <s v="OK"/>
    <s v="Consumer"/>
  </r>
  <r>
    <x v="1122"/>
    <s v="C344"/>
    <x v="252"/>
    <s v="Freeman"/>
    <x v="2"/>
    <s v="Maharashtra"/>
    <s v="Pune"/>
    <x v="3"/>
    <x v="17"/>
    <n v="2"/>
    <n v="41293.26"/>
    <n v="16.87"/>
    <n v="0.16870000000000002"/>
    <n v="139.32345924000003"/>
    <n v="82447.196540760007"/>
    <s v="Yes"/>
    <x v="2"/>
    <s v="Credit Card"/>
    <x v="1"/>
    <s v="OK"/>
    <s v="Home Office"/>
  </r>
  <r>
    <x v="1123"/>
    <s v="C225"/>
    <x v="187"/>
    <s v="Buck"/>
    <x v="1"/>
    <s v="Haryana"/>
    <s v="Panipat"/>
    <x v="1"/>
    <x v="12"/>
    <n v="18"/>
    <n v="28845.06"/>
    <n v="9.2100000000000009"/>
    <n v="9.2100000000000015E-2"/>
    <n v="478.19340468000007"/>
    <n v="518732.88659532001"/>
    <s v="Yes"/>
    <x v="11"/>
    <s v="Debit Card"/>
    <x v="2"/>
    <s v="OK"/>
    <s v="Consumer"/>
  </r>
  <r>
    <x v="1124"/>
    <s v="C077"/>
    <x v="138"/>
    <s v="Lowery"/>
    <x v="1"/>
    <s v="Delhi"/>
    <s v="New Delhi"/>
    <x v="2"/>
    <x v="6"/>
    <n v="46"/>
    <n v="7084.09"/>
    <n v="11.15"/>
    <n v="0.1115"/>
    <n v="363.34297609999999"/>
    <n v="325504.79702390003"/>
    <s v="Yes"/>
    <x v="1"/>
    <s v="Cash"/>
    <x v="2"/>
    <s v="OK"/>
    <s v="Home Office"/>
  </r>
  <r>
    <x v="1125"/>
    <s v="C167"/>
    <x v="38"/>
    <s v="Maldonado"/>
    <x v="1"/>
    <s v="Uttar Pradesh"/>
    <s v="Kanpur"/>
    <x v="0"/>
    <x v="8"/>
    <n v="28"/>
    <n v="28587.35"/>
    <n v="8.18"/>
    <n v="8.1799999999999998E-2"/>
    <n v="654.7646643999999"/>
    <n v="799791.03533559991"/>
    <s v="Yes"/>
    <x v="3"/>
    <s v="UPI"/>
    <x v="1"/>
    <s v="OK"/>
    <s v="Home Office"/>
  </r>
  <r>
    <x v="1126"/>
    <s v="C433"/>
    <x v="293"/>
    <s v="Sanchez"/>
    <x v="2"/>
    <s v="Goa"/>
    <s v="Margao"/>
    <x v="3"/>
    <x v="17"/>
    <n v="45"/>
    <n v="24508.39"/>
    <n v="15.55"/>
    <n v="0.1555"/>
    <n v="1714.9745902500001"/>
    <n v="1101162.57540975"/>
    <s v="Yes"/>
    <x v="10"/>
    <s v="Credit Card"/>
    <x v="1"/>
    <s v="OK"/>
    <s v="Corporate"/>
  </r>
  <r>
    <x v="1127"/>
    <s v="C224"/>
    <x v="76"/>
    <s v="Hubbard MD"/>
    <x v="2"/>
    <s v="Maharashtra"/>
    <s v="Mumbai"/>
    <x v="0"/>
    <x v="8"/>
    <n v="34"/>
    <n v="16690.41"/>
    <n v="14.7"/>
    <n v="0.14699999999999999"/>
    <n v="834.18669179999983"/>
    <n v="566639.75330819993"/>
    <s v="Yes"/>
    <x v="9"/>
    <s v="Debit Card"/>
    <x v="1"/>
    <s v="OK"/>
    <s v="Corporate"/>
  </r>
  <r>
    <x v="1128"/>
    <s v="C180"/>
    <x v="182"/>
    <s v="Nichols"/>
    <x v="2"/>
    <s v="Rajasthan"/>
    <s v="Udaipur"/>
    <x v="1"/>
    <x v="7"/>
    <n v="49"/>
    <n v="12969.6"/>
    <n v="17.420000000000002"/>
    <n v="0.17420000000000002"/>
    <n v="1107.0591168000001"/>
    <n v="634403.34088320006"/>
    <s v="Yes"/>
    <x v="11"/>
    <s v="Net Banking"/>
    <x v="1"/>
    <s v="OK"/>
    <s v="Corporate"/>
  </r>
  <r>
    <x v="1129"/>
    <s v="C341"/>
    <x v="219"/>
    <s v="Silva"/>
    <x v="3"/>
    <s v="Kerala"/>
    <s v="Kochi"/>
    <x v="0"/>
    <x v="23"/>
    <n v="21"/>
    <n v="21427.11"/>
    <n v="19.45"/>
    <n v="0.19450000000000001"/>
    <n v="875.19030795000003"/>
    <n v="449094.11969204998"/>
    <s v="Yes"/>
    <x v="7"/>
    <s v="Net Banking"/>
    <x v="1"/>
    <s v="OK"/>
    <s v="Corporate"/>
  </r>
  <r>
    <x v="1130"/>
    <s v="C234"/>
    <x v="2"/>
    <s v="Moran"/>
    <x v="1"/>
    <s v="Delhi"/>
    <s v="New Delhi"/>
    <x v="3"/>
    <x v="17"/>
    <n v="49"/>
    <n v="38683.11"/>
    <n v="3.93"/>
    <n v="3.9300000000000002E-2"/>
    <n v="744.92064927000013"/>
    <n v="1894727.4693507301"/>
    <s v="Yes"/>
    <x v="4"/>
    <s v="Credit Card"/>
    <x v="1"/>
    <s v="OK"/>
    <s v="Consumer"/>
  </r>
  <r>
    <x v="1131"/>
    <s v="C305"/>
    <x v="370"/>
    <s v="Long"/>
    <x v="1"/>
    <s v="Haryana"/>
    <s v="Panipat"/>
    <x v="1"/>
    <x v="12"/>
    <n v="37"/>
    <n v="17755.21"/>
    <n v="18.760000000000002"/>
    <n v="0.18760000000000002"/>
    <n v="1232.4246365200001"/>
    <n v="655710.34536348004"/>
    <s v="Yes"/>
    <x v="9"/>
    <s v="UPI"/>
    <x v="2"/>
    <s v="OK"/>
    <s v="Corporate"/>
  </r>
  <r>
    <x v="1132"/>
    <s v="C283"/>
    <x v="40"/>
    <s v="Eaton"/>
    <x v="3"/>
    <s v="Tamil Nadu"/>
    <s v="Madurai"/>
    <x v="4"/>
    <x v="22"/>
    <n v="17"/>
    <n v="1902.79"/>
    <n v="8.89"/>
    <n v="8.8900000000000007E-2"/>
    <n v="28.756865270000002"/>
    <n v="32318.673134730001"/>
    <s v="No"/>
    <x v="11"/>
    <s v="Cash"/>
    <x v="1"/>
    <s v="OK"/>
    <s v="Corporate"/>
  </r>
  <r>
    <x v="1133"/>
    <s v="C038"/>
    <x v="317"/>
    <s v="Rivera"/>
    <x v="0"/>
    <s v="West Bengal"/>
    <s v="Durgapur"/>
    <x v="0"/>
    <x v="19"/>
    <n v="43"/>
    <n v="35247.589999999997"/>
    <n v="19.93"/>
    <n v="0.1993"/>
    <n v="3020.6832154099998"/>
    <n v="1512625.6867845899"/>
    <s v="Yes"/>
    <x v="6"/>
    <s v="Debit Card"/>
    <x v="0"/>
    <s v="Follow-Up"/>
    <s v="Consumer"/>
  </r>
  <r>
    <x v="1134"/>
    <s v="C419"/>
    <x v="172"/>
    <s v="Newman"/>
    <x v="0"/>
    <s v="Odisha"/>
    <s v="Bhubaneswar"/>
    <x v="1"/>
    <x v="11"/>
    <n v="6"/>
    <n v="32333.68"/>
    <n v="1.1499999999999999"/>
    <n v="1.15E-2"/>
    <n v="22.310239200000002"/>
    <n v="193979.76976080003"/>
    <s v="Yes"/>
    <x v="6"/>
    <s v="UPI"/>
    <x v="1"/>
    <s v="OK"/>
    <s v="Home Office"/>
  </r>
  <r>
    <x v="1135"/>
    <s v="C222"/>
    <x v="17"/>
    <s v="Tyler"/>
    <x v="3"/>
    <s v="Kerala"/>
    <s v="Kochi"/>
    <x v="2"/>
    <x v="27"/>
    <n v="35"/>
    <n v="12293.48"/>
    <n v="15.34"/>
    <n v="0.15340000000000001"/>
    <n v="660.0369412"/>
    <n v="429611.76305880002"/>
    <s v="Yes"/>
    <x v="0"/>
    <s v="Cash"/>
    <x v="1"/>
    <s v="OK"/>
    <s v="Consumer"/>
  </r>
  <r>
    <x v="1136"/>
    <s v="C003"/>
    <x v="121"/>
    <s v="Kidd Jr."/>
    <x v="1"/>
    <s v="Haryana"/>
    <s v="Faridabad"/>
    <x v="3"/>
    <x v="15"/>
    <n v="39"/>
    <n v="22744.36"/>
    <n v="16.850000000000001"/>
    <n v="0.16850000000000001"/>
    <n v="1494.6456174"/>
    <n v="885535.39438260009"/>
    <s v="Yes"/>
    <x v="7"/>
    <s v="Cash"/>
    <x v="1"/>
    <s v="OK"/>
    <s v="Home Office"/>
  </r>
  <r>
    <x v="1137"/>
    <s v="C105"/>
    <x v="20"/>
    <s v="Pierce"/>
    <x v="3"/>
    <s v="Kerala"/>
    <s v="Trivandrum"/>
    <x v="2"/>
    <x v="2"/>
    <n v="8"/>
    <n v="48423.12"/>
    <n v="13.58"/>
    <n v="0.1358"/>
    <n v="526.06877568000004"/>
    <n v="386858.89122432005"/>
    <s v="Yes"/>
    <x v="3"/>
    <s v="Cash"/>
    <x v="1"/>
    <s v="OK"/>
    <s v="Consumer"/>
  </r>
  <r>
    <x v="1138"/>
    <s v="C463"/>
    <x v="261"/>
    <s v="Phillips"/>
    <x v="0"/>
    <s v="Bihar"/>
    <s v="Bhagalpur"/>
    <x v="2"/>
    <x v="2"/>
    <n v="13"/>
    <n v="8847.82"/>
    <n v="10.3"/>
    <n v="0.10300000000000001"/>
    <n v="118.47230980000002"/>
    <n v="114903.18769020001"/>
    <s v="Yes"/>
    <x v="11"/>
    <s v="Cash"/>
    <x v="1"/>
    <s v="OK"/>
    <s v="Home Office"/>
  </r>
  <r>
    <x v="1139"/>
    <s v="C087"/>
    <x v="216"/>
    <s v="Flores"/>
    <x v="0"/>
    <s v="Odisha"/>
    <s v="Rourkela"/>
    <x v="5"/>
    <x v="24"/>
    <n v="6"/>
    <n v="15619.1"/>
    <n v="16.260000000000002"/>
    <n v="0.16260000000000002"/>
    <n v="152.37993960000003"/>
    <n v="93562.22006040001"/>
    <s v="Yes"/>
    <x v="1"/>
    <s v="Debit Card"/>
    <x v="1"/>
    <s v="OK"/>
    <s v="Consumer"/>
  </r>
  <r>
    <x v="1140"/>
    <s v="C223"/>
    <x v="267"/>
    <s v="Baker"/>
    <x v="3"/>
    <s v="Andhra Pradesh"/>
    <s v="Vijayawada"/>
    <x v="1"/>
    <x v="4"/>
    <n v="42"/>
    <n v="33392.1"/>
    <n v="17.57"/>
    <n v="0.1757"/>
    <n v="2464.1366273999997"/>
    <n v="1400004.0633725999"/>
    <s v="Yes"/>
    <x v="10"/>
    <s v="Cash"/>
    <x v="1"/>
    <s v="OK"/>
    <s v="Corporate"/>
  </r>
  <r>
    <x v="1141"/>
    <s v="C484"/>
    <x v="38"/>
    <s v="White"/>
    <x v="1"/>
    <s v="Haryana"/>
    <s v="Gurgaon"/>
    <x v="3"/>
    <x v="21"/>
    <n v="31"/>
    <n v="545.51"/>
    <n v="14.67"/>
    <n v="0.1467"/>
    <n v="24.808158270000003"/>
    <n v="16886.001841730002"/>
    <s v="No"/>
    <x v="3"/>
    <s v="Debit Card"/>
    <x v="0"/>
    <s v="Follow-Up"/>
    <s v="Consumer"/>
  </r>
  <r>
    <x v="1142"/>
    <s v="C044"/>
    <x v="371"/>
    <s v="Nash"/>
    <x v="0"/>
    <s v="Odisha"/>
    <s v="Cuttack"/>
    <x v="4"/>
    <x v="22"/>
    <n v="8"/>
    <n v="4980.8900000000003"/>
    <n v="18.559999999999999"/>
    <n v="0.18559999999999999"/>
    <n v="73.956254720000004"/>
    <n v="39773.163745280006"/>
    <s v="No"/>
    <x v="10"/>
    <s v="Cash"/>
    <x v="1"/>
    <s v="OK"/>
    <s v="Corporate"/>
  </r>
  <r>
    <x v="1143"/>
    <s v="C210"/>
    <x v="280"/>
    <s v="Hayes"/>
    <x v="1"/>
    <s v="Delhi"/>
    <s v="New Delhi"/>
    <x v="5"/>
    <x v="29"/>
    <n v="4"/>
    <n v="30198.26"/>
    <n v="16.72"/>
    <n v="0.16719999999999999"/>
    <n v="201.96596287999998"/>
    <n v="120591.07403711999"/>
    <s v="Yes"/>
    <x v="10"/>
    <s v="Cash"/>
    <x v="0"/>
    <s v="Follow-Up"/>
    <s v="Home Office"/>
  </r>
  <r>
    <x v="1144"/>
    <s v="C252"/>
    <x v="285"/>
    <s v="Wilson"/>
    <x v="1"/>
    <s v="Delhi"/>
    <s v="New Delhi"/>
    <x v="4"/>
    <x v="26"/>
    <n v="34"/>
    <n v="18379.419999999998"/>
    <n v="1.94"/>
    <n v="1.9400000000000001E-2"/>
    <n v="121.23065432"/>
    <n v="624779.04934567993"/>
    <s v="Yes"/>
    <x v="11"/>
    <s v="Debit Card"/>
    <x v="1"/>
    <s v="OK"/>
    <s v="Consumer"/>
  </r>
  <r>
    <x v="1145"/>
    <s v="C342"/>
    <x v="83"/>
    <s v="Hunt"/>
    <x v="0"/>
    <s v="Bihar"/>
    <s v="Patna"/>
    <x v="0"/>
    <x v="23"/>
    <n v="34"/>
    <n v="34371.54"/>
    <n v="3.1"/>
    <n v="3.1E-2"/>
    <n v="362.27603160000007"/>
    <n v="1168270.0839684"/>
    <s v="Yes"/>
    <x v="3"/>
    <s v="Cash"/>
    <x v="1"/>
    <s v="OK"/>
    <s v="Corporate"/>
  </r>
  <r>
    <x v="1146"/>
    <s v="C488"/>
    <x v="372"/>
    <s v="Dominguez"/>
    <x v="0"/>
    <s v="West Bengal"/>
    <s v="Kolkata"/>
    <x v="0"/>
    <x v="0"/>
    <n v="10"/>
    <n v="1289.81"/>
    <n v="7.9"/>
    <n v="7.9000000000000001E-2"/>
    <n v="10.189498999999998"/>
    <n v="12887.910500999998"/>
    <s v="No"/>
    <x v="1"/>
    <s v="Credit Card"/>
    <x v="0"/>
    <s v="Follow-Up"/>
    <s v="Corporate"/>
  </r>
  <r>
    <x v="1147"/>
    <s v="C119"/>
    <x v="267"/>
    <s v="Jackson"/>
    <x v="2"/>
    <s v="Rajasthan"/>
    <s v="Jaipur"/>
    <x v="3"/>
    <x v="17"/>
    <n v="37"/>
    <n v="15766.7"/>
    <n v="5.41"/>
    <n v="5.4100000000000002E-2"/>
    <n v="315.60203390000004"/>
    <n v="583052.29796610004"/>
    <s v="Yes"/>
    <x v="8"/>
    <s v="Net Banking"/>
    <x v="1"/>
    <s v="OK"/>
    <s v="Home Office"/>
  </r>
  <r>
    <x v="1148"/>
    <s v="C458"/>
    <x v="228"/>
    <s v="Mann"/>
    <x v="1"/>
    <s v="Uttar Pradesh"/>
    <s v="Lucknow"/>
    <x v="5"/>
    <x v="29"/>
    <n v="24"/>
    <n v="34686.269999999997"/>
    <n v="4.3"/>
    <n v="4.2999999999999997E-2"/>
    <n v="357.96230639999993"/>
    <n v="832112.51769360004"/>
    <s v="Yes"/>
    <x v="2"/>
    <s v="UPI"/>
    <x v="1"/>
    <s v="OK"/>
    <s v="Corporate"/>
  </r>
  <r>
    <x v="1149"/>
    <s v="C121"/>
    <x v="365"/>
    <s v="Garcia"/>
    <x v="0"/>
    <s v="West Bengal"/>
    <s v="Durgapur"/>
    <x v="0"/>
    <x v="0"/>
    <n v="39"/>
    <n v="34129.4"/>
    <n v="18.23"/>
    <n v="0.18230000000000002"/>
    <n v="2426.4979518000005"/>
    <n v="1328620.1020482001"/>
    <s v="Yes"/>
    <x v="10"/>
    <s v="Debit Card"/>
    <x v="1"/>
    <s v="OK"/>
    <s v="Corporate"/>
  </r>
  <r>
    <x v="1150"/>
    <s v="C065"/>
    <x v="162"/>
    <s v="Estrada"/>
    <x v="0"/>
    <s v="Jharkhand"/>
    <s v="Dhanbad"/>
    <x v="5"/>
    <x v="20"/>
    <n v="11"/>
    <n v="4880.5200000000004"/>
    <n v="0.21"/>
    <n v="2.0999999999999999E-3"/>
    <n v="1.1274001199999999"/>
    <n v="53684.592599880001"/>
    <s v="Yes"/>
    <x v="0"/>
    <s v="Cash"/>
    <x v="1"/>
    <s v="OK"/>
    <s v="Consumer"/>
  </r>
  <r>
    <x v="1151"/>
    <s v="C271"/>
    <x v="138"/>
    <s v="Sanford"/>
    <x v="2"/>
    <s v="Goa"/>
    <s v="Margao"/>
    <x v="3"/>
    <x v="9"/>
    <n v="28"/>
    <n v="5084.8999999999996"/>
    <n v="14.3"/>
    <n v="0.14300000000000002"/>
    <n v="203.59939600000001"/>
    <n v="142173.60060399998"/>
    <s v="Yes"/>
    <x v="11"/>
    <s v="Credit Card"/>
    <x v="1"/>
    <s v="OK"/>
    <s v="Consumer"/>
  </r>
  <r>
    <x v="1152"/>
    <s v="C121"/>
    <x v="67"/>
    <s v="Owen"/>
    <x v="1"/>
    <s v="Punjab"/>
    <s v="Amritsar"/>
    <x v="1"/>
    <x v="7"/>
    <n v="23"/>
    <n v="30269.75"/>
    <n v="4.7300000000000004"/>
    <n v="4.7300000000000002E-2"/>
    <n v="329.30461025000005"/>
    <n v="695874.94538974995"/>
    <s v="Yes"/>
    <x v="11"/>
    <s v="Debit Card"/>
    <x v="1"/>
    <s v="OK"/>
    <s v="Corporate"/>
  </r>
  <r>
    <x v="1153"/>
    <s v="C148"/>
    <x v="253"/>
    <s v="Griffin"/>
    <x v="0"/>
    <s v="Jharkhand"/>
    <s v="Ranchi"/>
    <x v="1"/>
    <x v="4"/>
    <n v="31"/>
    <n v="42182.89"/>
    <n v="5.51"/>
    <n v="5.5099999999999996E-2"/>
    <n v="720.52594408999994"/>
    <n v="1306949.0640559101"/>
    <s v="Yes"/>
    <x v="5"/>
    <s v="Credit Card"/>
    <x v="1"/>
    <s v="OK"/>
    <s v="Consumer"/>
  </r>
  <r>
    <x v="1154"/>
    <s v="C193"/>
    <x v="5"/>
    <s v="Adkins"/>
    <x v="3"/>
    <s v="Karnataka"/>
    <s v="Mysore"/>
    <x v="3"/>
    <x v="15"/>
    <n v="8"/>
    <n v="42849.94"/>
    <n v="12.73"/>
    <n v="0.1273"/>
    <n v="436.38378896"/>
    <n v="342363.13621104002"/>
    <s v="Yes"/>
    <x v="9"/>
    <s v="Debit Card"/>
    <x v="2"/>
    <s v="OK"/>
    <s v="Consumer"/>
  </r>
  <r>
    <x v="1155"/>
    <s v="C203"/>
    <x v="51"/>
    <s v="Bailey"/>
    <x v="2"/>
    <s v="Goa"/>
    <s v="Margao"/>
    <x v="3"/>
    <x v="15"/>
    <n v="36"/>
    <n v="7000.67"/>
    <n v="4.7699999999999996"/>
    <n v="4.7699999999999992E-2"/>
    <n v="120.21550523999998"/>
    <n v="251903.90449476001"/>
    <s v="Yes"/>
    <x v="10"/>
    <s v="Net Banking"/>
    <x v="1"/>
    <s v="OK"/>
    <s v="Corporate"/>
  </r>
  <r>
    <x v="1156"/>
    <s v="C211"/>
    <x v="3"/>
    <s v="Whitaker"/>
    <x v="0"/>
    <s v="West Bengal"/>
    <s v="Siliguri"/>
    <x v="4"/>
    <x v="22"/>
    <n v="32"/>
    <n v="23137.98"/>
    <n v="13.04"/>
    <n v="0.13039999999999999"/>
    <n v="965.50162943999999"/>
    <n v="739449.85837055999"/>
    <s v="Yes"/>
    <x v="6"/>
    <s v="Net Banking"/>
    <x v="1"/>
    <s v="OK"/>
    <s v="Consumer"/>
  </r>
  <r>
    <x v="1157"/>
    <s v="C216"/>
    <x v="68"/>
    <s v="White"/>
    <x v="2"/>
    <s v="Rajasthan"/>
    <s v="Udaipur"/>
    <x v="1"/>
    <x v="1"/>
    <n v="36"/>
    <n v="42807.94"/>
    <n v="14.72"/>
    <n v="0.1472"/>
    <n v="2268.47835648"/>
    <n v="1538817.3616435202"/>
    <s v="Yes"/>
    <x v="3"/>
    <s v="Cash"/>
    <x v="1"/>
    <s v="OK"/>
    <s v="Corporate"/>
  </r>
  <r>
    <x v="1158"/>
    <s v="C300"/>
    <x v="373"/>
    <s v="Little"/>
    <x v="0"/>
    <s v="West Bengal"/>
    <s v="Durgapur"/>
    <x v="2"/>
    <x v="6"/>
    <n v="22"/>
    <n v="13794.58"/>
    <n v="18.57"/>
    <n v="0.1857"/>
    <n v="563.56377132"/>
    <n v="302917.19622868003"/>
    <s v="Yes"/>
    <x v="6"/>
    <s v="Debit Card"/>
    <x v="1"/>
    <s v="OK"/>
    <s v="Corporate"/>
  </r>
  <r>
    <x v="1159"/>
    <s v="C033"/>
    <x v="19"/>
    <s v="Haynes"/>
    <x v="3"/>
    <s v="Kerala"/>
    <s v="Kochi"/>
    <x v="2"/>
    <x v="28"/>
    <n v="33"/>
    <n v="28738.67"/>
    <n v="5.04"/>
    <n v="5.04E-2"/>
    <n v="477.98155943999996"/>
    <n v="947898.12844055996"/>
    <s v="Yes"/>
    <x v="4"/>
    <s v="Credit Card"/>
    <x v="1"/>
    <s v="OK"/>
    <s v="Home Office"/>
  </r>
  <r>
    <x v="1160"/>
    <s v="C273"/>
    <x v="24"/>
    <s v="Bailey"/>
    <x v="3"/>
    <s v="Kerala"/>
    <s v="Kochi"/>
    <x v="0"/>
    <x v="8"/>
    <n v="19"/>
    <n v="2269.6"/>
    <n v="16.760000000000002"/>
    <n v="0.16760000000000003"/>
    <n v="72.273142400000012"/>
    <n v="43050.1268576"/>
    <s v="No"/>
    <x v="7"/>
    <s v="Net Banking"/>
    <x v="1"/>
    <s v="OK"/>
    <s v="Consumer"/>
  </r>
  <r>
    <x v="1161"/>
    <s v="C110"/>
    <x v="191"/>
    <s v="Middleton"/>
    <x v="1"/>
    <s v="Uttar Pradesh"/>
    <s v="Noida"/>
    <x v="5"/>
    <x v="29"/>
    <n v="49"/>
    <n v="39628.800000000003"/>
    <n v="12.3"/>
    <n v="0.12300000000000001"/>
    <n v="2388.4277760000004"/>
    <n v="1939422.7722240002"/>
    <s v="Yes"/>
    <x v="6"/>
    <s v="Net Banking"/>
    <x v="0"/>
    <s v="Follow-Up"/>
    <s v="Consumer"/>
  </r>
  <r>
    <x v="1162"/>
    <s v="C060"/>
    <x v="342"/>
    <s v="Moran"/>
    <x v="3"/>
    <s v="Andhra Pradesh"/>
    <s v="Vijayawada"/>
    <x v="4"/>
    <x v="22"/>
    <n v="35"/>
    <n v="4172.43"/>
    <n v="18.72"/>
    <n v="0.18719999999999998"/>
    <n v="273.37761360000002"/>
    <n v="145761.67238640002"/>
    <s v="Yes"/>
    <x v="1"/>
    <s v="Net Banking"/>
    <x v="0"/>
    <s v="Follow-Up"/>
    <s v="Consumer"/>
  </r>
  <r>
    <x v="1163"/>
    <s v="C157"/>
    <x v="141"/>
    <s v="Bell"/>
    <x v="3"/>
    <s v="Andhra Pradesh"/>
    <s v="Vijayawada"/>
    <x v="4"/>
    <x v="26"/>
    <n v="14"/>
    <n v="42085.69"/>
    <n v="6.81"/>
    <n v="6.8099999999999994E-2"/>
    <n v="401.24496846"/>
    <n v="588798.41503153997"/>
    <s v="Yes"/>
    <x v="5"/>
    <s v="Debit Card"/>
    <x v="0"/>
    <s v="Follow-Up"/>
    <s v="Corporate"/>
  </r>
  <r>
    <x v="1164"/>
    <s v="C348"/>
    <x v="32"/>
    <s v="Vega MD"/>
    <x v="2"/>
    <s v="Rajasthan"/>
    <s v="Jodhpur"/>
    <x v="5"/>
    <x v="20"/>
    <n v="28"/>
    <n v="33453.440000000002"/>
    <n v="5.94"/>
    <n v="5.9400000000000001E-2"/>
    <n v="556.39761408000004"/>
    <n v="936139.92238592007"/>
    <s v="Yes"/>
    <x v="7"/>
    <s v="UPI"/>
    <x v="1"/>
    <s v="OK"/>
    <s v="Corporate"/>
  </r>
  <r>
    <x v="1165"/>
    <s v="C389"/>
    <x v="182"/>
    <s v="Ortiz"/>
    <x v="3"/>
    <s v="Karnataka"/>
    <s v="Mangalore"/>
    <x v="2"/>
    <x v="14"/>
    <n v="44"/>
    <n v="39150.720000000001"/>
    <n v="3.29"/>
    <n v="3.2899999999999999E-2"/>
    <n v="566.74582271999998"/>
    <n v="1722064.9341772802"/>
    <s v="Yes"/>
    <x v="10"/>
    <s v="Net Banking"/>
    <x v="1"/>
    <s v="OK"/>
    <s v="Consumer"/>
  </r>
  <r>
    <x v="1166"/>
    <s v="C144"/>
    <x v="153"/>
    <s v="Gilbert"/>
    <x v="0"/>
    <s v="Bihar"/>
    <s v="Bhagalpur"/>
    <x v="0"/>
    <x v="23"/>
    <n v="50"/>
    <n v="48802.09"/>
    <n v="5.81"/>
    <n v="5.8099999999999999E-2"/>
    <n v="1417.7007144999998"/>
    <n v="2438686.7992854998"/>
    <s v="Yes"/>
    <x v="4"/>
    <s v="Cash"/>
    <x v="1"/>
    <s v="OK"/>
    <s v="Corporate"/>
  </r>
  <r>
    <x v="1167"/>
    <s v="C368"/>
    <x v="44"/>
    <s v="Williams"/>
    <x v="0"/>
    <s v="Odisha"/>
    <s v="Bhubaneswar"/>
    <x v="0"/>
    <x v="19"/>
    <n v="29"/>
    <n v="1454.08"/>
    <n v="17.54"/>
    <n v="0.1754"/>
    <n v="73.963233279999997"/>
    <n v="42094.356766719997"/>
    <s v="No"/>
    <x v="10"/>
    <s v="UPI"/>
    <x v="1"/>
    <s v="OK"/>
    <s v="Consumer"/>
  </r>
  <r>
    <x v="1168"/>
    <s v="C472"/>
    <x v="374"/>
    <s v="Thomas"/>
    <x v="3"/>
    <s v="Kerala"/>
    <s v="Trivandrum"/>
    <x v="3"/>
    <x v="3"/>
    <n v="5"/>
    <n v="5605.7"/>
    <n v="5.65"/>
    <n v="5.6500000000000002E-2"/>
    <n v="15.836102499999999"/>
    <n v="28012.663897499999"/>
    <s v="No"/>
    <x v="1"/>
    <s v="Net Banking"/>
    <x v="2"/>
    <s v="OK"/>
    <s v="Corporate"/>
  </r>
  <r>
    <x v="1169"/>
    <s v="C030"/>
    <x v="176"/>
    <s v="Delacruz"/>
    <x v="0"/>
    <s v="West Bengal"/>
    <s v="Durgapur"/>
    <x v="1"/>
    <x v="7"/>
    <n v="4"/>
    <n v="10452.57"/>
    <n v="17.2"/>
    <n v="0.17199999999999999"/>
    <n v="71.91368159999999"/>
    <n v="41738.366318399996"/>
    <s v="No"/>
    <x v="10"/>
    <s v="UPI"/>
    <x v="0"/>
    <s v="Follow-Up"/>
    <s v="Home Office"/>
  </r>
  <r>
    <x v="1170"/>
    <s v="C475"/>
    <x v="3"/>
    <s v="Kemp"/>
    <x v="0"/>
    <s v="Bihar"/>
    <s v="Bhagalpur"/>
    <x v="2"/>
    <x v="27"/>
    <n v="32"/>
    <n v="30366.53"/>
    <n v="8.9499999999999993"/>
    <n v="8.9499999999999996E-2"/>
    <n v="869.6974191999999"/>
    <n v="970859.26258079999"/>
    <s v="Yes"/>
    <x v="0"/>
    <s v="Net Banking"/>
    <x v="1"/>
    <s v="OK"/>
    <s v="Corporate"/>
  </r>
  <r>
    <x v="1171"/>
    <s v="C437"/>
    <x v="68"/>
    <s v="Green"/>
    <x v="1"/>
    <s v="Uttar Pradesh"/>
    <s v="Noida"/>
    <x v="3"/>
    <x v="17"/>
    <n v="29"/>
    <n v="7653.71"/>
    <n v="3.17"/>
    <n v="3.1699999999999999E-2"/>
    <n v="70.360556029999998"/>
    <n v="221887.22944396999"/>
    <s v="Yes"/>
    <x v="0"/>
    <s v="UPI"/>
    <x v="1"/>
    <s v="OK"/>
    <s v="Corporate"/>
  </r>
  <r>
    <x v="1172"/>
    <s v="C065"/>
    <x v="54"/>
    <s v="Stone"/>
    <x v="3"/>
    <s v="Tamil Nadu"/>
    <s v="Madurai"/>
    <x v="1"/>
    <x v="4"/>
    <n v="15"/>
    <n v="39332.870000000003"/>
    <n v="18.41"/>
    <n v="0.18410000000000001"/>
    <n v="1086.1772050500001"/>
    <n v="588906.87279495003"/>
    <s v="Yes"/>
    <x v="1"/>
    <s v="Credit Card"/>
    <x v="1"/>
    <s v="OK"/>
    <s v="Corporate"/>
  </r>
  <r>
    <x v="1173"/>
    <s v="C378"/>
    <x v="136"/>
    <s v="Joseph"/>
    <x v="2"/>
    <s v="Gujarat"/>
    <s v="Vadodara"/>
    <x v="3"/>
    <x v="21"/>
    <n v="24"/>
    <n v="4534.33"/>
    <n v="17.37"/>
    <n v="0.17370000000000002"/>
    <n v="189.02714904000001"/>
    <n v="108634.89285095999"/>
    <s v="Yes"/>
    <x v="3"/>
    <s v="Credit Card"/>
    <x v="1"/>
    <s v="OK"/>
    <s v="Consumer"/>
  </r>
  <r>
    <x v="1174"/>
    <s v="C339"/>
    <x v="375"/>
    <s v="Sanchez"/>
    <x v="2"/>
    <s v="Goa"/>
    <s v="Panaji"/>
    <x v="3"/>
    <x v="21"/>
    <n v="45"/>
    <n v="46609.64"/>
    <n v="15.87"/>
    <n v="0.15869999999999998"/>
    <n v="3328.6274405999993"/>
    <n v="2094105.1725593999"/>
    <s v="Yes"/>
    <x v="2"/>
    <s v="Net Banking"/>
    <x v="2"/>
    <s v="OK"/>
    <s v="Corporate"/>
  </r>
  <r>
    <x v="1175"/>
    <s v="C243"/>
    <x v="171"/>
    <s v="Olson"/>
    <x v="0"/>
    <s v="Odisha"/>
    <s v="Cuttack"/>
    <x v="5"/>
    <x v="24"/>
    <n v="16"/>
    <n v="10159.14"/>
    <n v="1.64"/>
    <n v="1.6399999999999998E-2"/>
    <n v="26.657583359999993"/>
    <n v="162519.58241663998"/>
    <s v="Yes"/>
    <x v="5"/>
    <s v="Credit Card"/>
    <x v="0"/>
    <s v="Follow-Up"/>
    <s v="Corporate"/>
  </r>
  <r>
    <x v="1176"/>
    <s v="C228"/>
    <x v="376"/>
    <s v="Black"/>
    <x v="3"/>
    <s v="Tamil Nadu"/>
    <s v="Chennai"/>
    <x v="4"/>
    <x v="13"/>
    <n v="13"/>
    <n v="11982.88"/>
    <n v="14.24"/>
    <n v="0.1424"/>
    <n v="221.82707456"/>
    <n v="155555.61292544001"/>
    <s v="Yes"/>
    <x v="4"/>
    <s v="Net Banking"/>
    <x v="1"/>
    <s v="OK"/>
    <s v="Corporate"/>
  </r>
  <r>
    <x v="1177"/>
    <s v="C148"/>
    <x v="305"/>
    <s v="Christensen"/>
    <x v="2"/>
    <s v="Maharashtra"/>
    <s v="Pune"/>
    <x v="2"/>
    <x v="6"/>
    <n v="42"/>
    <n v="12987.99"/>
    <n v="4.7"/>
    <n v="4.7E-2"/>
    <n v="256.38292259999997"/>
    <n v="545239.19707739993"/>
    <s v="Yes"/>
    <x v="10"/>
    <s v="Cash"/>
    <x v="1"/>
    <s v="OK"/>
    <s v="Home Office"/>
  </r>
  <r>
    <x v="1178"/>
    <s v="C003"/>
    <x v="13"/>
    <s v="Lewis"/>
    <x v="1"/>
    <s v="Delhi"/>
    <s v="New Delhi"/>
    <x v="4"/>
    <x v="13"/>
    <n v="44"/>
    <n v="40370.730000000003"/>
    <n v="18.989999999999998"/>
    <n v="0.18989999999999999"/>
    <n v="3373.2167158799998"/>
    <n v="1772938.9032841201"/>
    <s v="Yes"/>
    <x v="9"/>
    <s v="Net Banking"/>
    <x v="1"/>
    <s v="OK"/>
    <s v="Corporate"/>
  </r>
  <r>
    <x v="1179"/>
    <s v="C400"/>
    <x v="188"/>
    <s v="Collins"/>
    <x v="0"/>
    <s v="Odisha"/>
    <s v="Rourkela"/>
    <x v="4"/>
    <x v="5"/>
    <n v="6"/>
    <n v="5206.08"/>
    <n v="19.579999999999998"/>
    <n v="0.19579999999999997"/>
    <n v="61.161027839999988"/>
    <n v="31175.318972159999"/>
    <s v="No"/>
    <x v="11"/>
    <s v="Credit Card"/>
    <x v="1"/>
    <s v="OK"/>
    <s v="Home Office"/>
  </r>
  <r>
    <x v="1180"/>
    <s v="C395"/>
    <x v="64"/>
    <s v="Meyer"/>
    <x v="1"/>
    <s v="Haryana"/>
    <s v="Panipat"/>
    <x v="0"/>
    <x v="19"/>
    <n v="49"/>
    <n v="23615.15"/>
    <n v="5.79"/>
    <n v="5.79E-2"/>
    <n v="669.98542065000004"/>
    <n v="1156472.36457935"/>
    <s v="Yes"/>
    <x v="6"/>
    <s v="UPI"/>
    <x v="1"/>
    <s v="OK"/>
    <s v="Corporate"/>
  </r>
  <r>
    <x v="1181"/>
    <s v="C135"/>
    <x v="71"/>
    <s v="Hughes"/>
    <x v="1"/>
    <s v="Uttar Pradesh"/>
    <s v="Kanpur"/>
    <x v="0"/>
    <x v="18"/>
    <n v="13"/>
    <n v="33670.61"/>
    <n v="14.63"/>
    <n v="0.14630000000000001"/>
    <n v="640.38133159000006"/>
    <n v="437077.54866840999"/>
    <s v="Yes"/>
    <x v="5"/>
    <s v="Cash"/>
    <x v="1"/>
    <s v="OK"/>
    <s v="Consumer"/>
  </r>
  <r>
    <x v="1182"/>
    <s v="C483"/>
    <x v="377"/>
    <s v="Jimenez"/>
    <x v="1"/>
    <s v="Haryana"/>
    <s v="Panipat"/>
    <x v="4"/>
    <x v="13"/>
    <n v="45"/>
    <n v="30208.77"/>
    <n v="13.11"/>
    <n v="0.13109999999999999"/>
    <n v="1782.1663861499997"/>
    <n v="1357612.4836138499"/>
    <s v="Yes"/>
    <x v="8"/>
    <s v="Net Banking"/>
    <x v="1"/>
    <s v="OK"/>
    <s v="Corporate"/>
  </r>
  <r>
    <x v="1183"/>
    <s v="C181"/>
    <x v="236"/>
    <s v="Evans"/>
    <x v="2"/>
    <s v="Rajasthan"/>
    <s v="Udaipur"/>
    <x v="1"/>
    <x v="11"/>
    <n v="25"/>
    <n v="39324.69"/>
    <n v="8.99"/>
    <n v="8.9900000000000008E-2"/>
    <n v="883.82240775000014"/>
    <n v="982233.42759225005"/>
    <s v="Yes"/>
    <x v="4"/>
    <s v="Credit Card"/>
    <x v="1"/>
    <s v="OK"/>
    <s v="Home Office"/>
  </r>
  <r>
    <x v="1184"/>
    <s v="C287"/>
    <x v="378"/>
    <s v="Martin"/>
    <x v="0"/>
    <s v="West Bengal"/>
    <s v="Kolkata"/>
    <x v="3"/>
    <x v="15"/>
    <n v="10"/>
    <n v="1370.17"/>
    <n v="12.16"/>
    <n v="0.1216"/>
    <n v="16.661267200000001"/>
    <n v="13685.038732800002"/>
    <s v="No"/>
    <x v="10"/>
    <s v="Debit Card"/>
    <x v="1"/>
    <s v="OK"/>
    <s v="Corporate"/>
  </r>
  <r>
    <x v="1185"/>
    <s v="C035"/>
    <x v="106"/>
    <s v="Colon"/>
    <x v="0"/>
    <s v="Jharkhand"/>
    <s v="Dhanbad"/>
    <x v="1"/>
    <x v="1"/>
    <n v="21"/>
    <n v="2236.64"/>
    <n v="18.670000000000002"/>
    <n v="0.1867"/>
    <n v="87.691944480000004"/>
    <n v="46881.748055519995"/>
    <s v="No"/>
    <x v="10"/>
    <s v="Net Banking"/>
    <x v="1"/>
    <s v="OK"/>
    <s v="Consumer"/>
  </r>
  <r>
    <x v="1186"/>
    <s v="C411"/>
    <x v="25"/>
    <s v="Nielsen"/>
    <x v="1"/>
    <s v="Delhi"/>
    <s v="New Delhi"/>
    <x v="1"/>
    <x v="4"/>
    <n v="6"/>
    <n v="49917.13"/>
    <n v="3.5"/>
    <n v="3.5000000000000003E-2"/>
    <n v="104.82597299999999"/>
    <n v="299397.95402699994"/>
    <s v="Yes"/>
    <x v="9"/>
    <s v="Cash"/>
    <x v="1"/>
    <s v="OK"/>
    <s v="Corporate"/>
  </r>
  <r>
    <x v="1187"/>
    <s v="C431"/>
    <x v="104"/>
    <s v="Morris"/>
    <x v="2"/>
    <s v="Goa"/>
    <s v="Margao"/>
    <x v="3"/>
    <x v="17"/>
    <n v="16"/>
    <n v="10315.69"/>
    <n v="12.77"/>
    <n v="0.12770000000000001"/>
    <n v="210.77017808000005"/>
    <n v="164840.26982192"/>
    <s v="Yes"/>
    <x v="1"/>
    <s v="Credit Card"/>
    <x v="1"/>
    <s v="OK"/>
    <s v="Corporate"/>
  </r>
  <r>
    <x v="1188"/>
    <s v="C215"/>
    <x v="304"/>
    <s v="Hill"/>
    <x v="3"/>
    <s v="Kerala"/>
    <s v="Kozhikode"/>
    <x v="0"/>
    <x v="0"/>
    <n v="25"/>
    <n v="33811.86"/>
    <n v="13.15"/>
    <n v="0.13150000000000001"/>
    <n v="1111.5648975000001"/>
    <n v="844184.93510250002"/>
    <s v="Yes"/>
    <x v="5"/>
    <s v="UPI"/>
    <x v="1"/>
    <s v="OK"/>
    <s v="Home Office"/>
  </r>
  <r>
    <x v="1189"/>
    <s v="C077"/>
    <x v="293"/>
    <s v="Watkins"/>
    <x v="1"/>
    <s v="Punjab"/>
    <s v="Patiala"/>
    <x v="4"/>
    <x v="5"/>
    <n v="16"/>
    <n v="13611.49"/>
    <n v="0.87"/>
    <n v="8.6999999999999994E-3"/>
    <n v="18.947194079999999"/>
    <n v="217764.89280591998"/>
    <s v="Yes"/>
    <x v="6"/>
    <s v="Cash"/>
    <x v="1"/>
    <s v="OK"/>
    <s v="Home Office"/>
  </r>
  <r>
    <x v="1190"/>
    <s v="C037"/>
    <x v="68"/>
    <s v="Davies"/>
    <x v="2"/>
    <s v="Maharashtra"/>
    <s v="Mumbai"/>
    <x v="0"/>
    <x v="23"/>
    <n v="15"/>
    <n v="43728.46"/>
    <n v="14.51"/>
    <n v="0.14510000000000001"/>
    <n v="951.74993190000009"/>
    <n v="654975.15006810008"/>
    <s v="Yes"/>
    <x v="11"/>
    <s v="UPI"/>
    <x v="1"/>
    <s v="OK"/>
    <s v="Corporate"/>
  </r>
  <r>
    <x v="1191"/>
    <s v="C092"/>
    <x v="26"/>
    <s v="Mitchell"/>
    <x v="3"/>
    <s v="Andhra Pradesh"/>
    <s v="Vijayawada"/>
    <x v="5"/>
    <x v="10"/>
    <n v="22"/>
    <n v="20414.7"/>
    <n v="15.6"/>
    <n v="0.156"/>
    <n v="700.63250400000004"/>
    <n v="448422.76749600004"/>
    <s v="Yes"/>
    <x v="1"/>
    <s v="Net Banking"/>
    <x v="1"/>
    <s v="OK"/>
    <s v="Home Office"/>
  </r>
  <r>
    <x v="1192"/>
    <s v="C367"/>
    <x v="3"/>
    <s v="Howard"/>
    <x v="2"/>
    <s v="Goa"/>
    <s v="Margao"/>
    <x v="1"/>
    <x v="12"/>
    <n v="3"/>
    <n v="9259.69"/>
    <n v="4.8899999999999997"/>
    <n v="4.8899999999999999E-2"/>
    <n v="13.583965229999999"/>
    <n v="27765.486034770001"/>
    <s v="No"/>
    <x v="10"/>
    <s v="Net Banking"/>
    <x v="0"/>
    <s v="Follow-Up"/>
    <s v="Corporate"/>
  </r>
  <r>
    <x v="1193"/>
    <s v="C025"/>
    <x v="54"/>
    <s v="Griffin"/>
    <x v="3"/>
    <s v="Karnataka"/>
    <s v="Mangalore"/>
    <x v="1"/>
    <x v="1"/>
    <n v="44"/>
    <n v="5251.12"/>
    <n v="13.09"/>
    <n v="0.13089999999999999"/>
    <n v="302.44350751999997"/>
    <n v="230746.83649248001"/>
    <s v="Yes"/>
    <x v="1"/>
    <s v="Net Banking"/>
    <x v="1"/>
    <s v="OK"/>
    <s v="Home Office"/>
  </r>
  <r>
    <x v="1194"/>
    <s v="C056"/>
    <x v="3"/>
    <s v="Brown"/>
    <x v="0"/>
    <s v="Odisha"/>
    <s v="Bhubaneswar"/>
    <x v="3"/>
    <x v="3"/>
    <n v="30"/>
    <n v="29914.87"/>
    <n v="3.01"/>
    <n v="3.0099999999999998E-2"/>
    <n v="270.13127609999998"/>
    <n v="897175.96872390003"/>
    <s v="Yes"/>
    <x v="5"/>
    <s v="Credit Card"/>
    <x v="1"/>
    <s v="OK"/>
    <s v="Consumer"/>
  </r>
  <r>
    <x v="1195"/>
    <s v="C017"/>
    <x v="56"/>
    <s v="Moore"/>
    <x v="1"/>
    <s v="Uttar Pradesh"/>
    <s v="Lucknow"/>
    <x v="4"/>
    <x v="22"/>
    <n v="40"/>
    <n v="45166.57"/>
    <n v="7.87"/>
    <n v="7.8700000000000006E-2"/>
    <n v="1421.8436236000002"/>
    <n v="1805240.9563764001"/>
    <s v="Yes"/>
    <x v="3"/>
    <s v="Cash"/>
    <x v="1"/>
    <s v="OK"/>
    <s v="Home Office"/>
  </r>
  <r>
    <x v="1196"/>
    <s v="C113"/>
    <x v="38"/>
    <s v="Oneill"/>
    <x v="0"/>
    <s v="West Bengal"/>
    <s v="Siliguri"/>
    <x v="2"/>
    <x v="14"/>
    <n v="49"/>
    <n v="46612.71"/>
    <n v="0.7"/>
    <n v="6.9999999999999993E-3"/>
    <n v="159.88159529999999"/>
    <n v="2283862.9084047"/>
    <s v="Yes"/>
    <x v="9"/>
    <s v="Cash"/>
    <x v="1"/>
    <s v="OK"/>
    <s v="Corporate"/>
  </r>
  <r>
    <x v="1197"/>
    <s v="C304"/>
    <x v="22"/>
    <s v="Brown"/>
    <x v="3"/>
    <s v="Andhra Pradesh"/>
    <s v="Visakhapatnam"/>
    <x v="5"/>
    <x v="24"/>
    <n v="39"/>
    <n v="36288.83"/>
    <n v="13.34"/>
    <n v="0.13339999999999999"/>
    <n v="1887.96266958"/>
    <n v="1413376.4073304201"/>
    <s v="Yes"/>
    <x v="5"/>
    <s v="Credit Card"/>
    <x v="1"/>
    <s v="OK"/>
    <s v="Home Office"/>
  </r>
  <r>
    <x v="1198"/>
    <s v="C187"/>
    <x v="353"/>
    <s v="Smith"/>
    <x v="3"/>
    <s v="Andhra Pradesh"/>
    <s v="Visakhapatnam"/>
    <x v="3"/>
    <x v="15"/>
    <n v="32"/>
    <n v="1177.8699999999999"/>
    <n v="17.45"/>
    <n v="0.17449999999999999"/>
    <n v="65.772260799999984"/>
    <n v="37626.0677392"/>
    <s v="No"/>
    <x v="7"/>
    <s v="Debit Card"/>
    <x v="1"/>
    <s v="OK"/>
    <s v="Home Office"/>
  </r>
  <r>
    <x v="1199"/>
    <s v="C033"/>
    <x v="113"/>
    <s v="Townsend"/>
    <x v="1"/>
    <s v="Punjab"/>
    <s v="Amritsar"/>
    <x v="5"/>
    <x v="25"/>
    <n v="47"/>
    <n v="35700.53"/>
    <n v="19.8"/>
    <n v="0.19800000000000001"/>
    <n v="3322.2913218000003"/>
    <n v="1674602.6186781998"/>
    <s v="Yes"/>
    <x v="1"/>
    <s v="Credit Card"/>
    <x v="2"/>
    <s v="OK"/>
    <s v="Corporate"/>
  </r>
  <r>
    <x v="1200"/>
    <s v="C213"/>
    <x v="13"/>
    <s v="Gonzales"/>
    <x v="3"/>
    <s v="Tamil Nadu"/>
    <s v="Madurai"/>
    <x v="1"/>
    <x v="1"/>
    <n v="28"/>
    <n v="38636.620000000003"/>
    <n v="4.17"/>
    <n v="4.1700000000000001E-2"/>
    <n v="451.12117512000003"/>
    <n v="1081374.2388248802"/>
    <s v="Yes"/>
    <x v="10"/>
    <s v="Debit Card"/>
    <x v="1"/>
    <s v="OK"/>
    <s v="Corporate"/>
  </r>
  <r>
    <x v="1201"/>
    <s v="C210"/>
    <x v="37"/>
    <s v="Miller"/>
    <x v="1"/>
    <s v="Haryana"/>
    <s v="Gurgaon"/>
    <x v="3"/>
    <x v="17"/>
    <n v="8"/>
    <n v="26558.38"/>
    <n v="0.21"/>
    <n v="2.0999999999999999E-3"/>
    <n v="4.4618078400000005"/>
    <n v="212462.57819216"/>
    <s v="Yes"/>
    <x v="4"/>
    <s v="Debit Card"/>
    <x v="2"/>
    <s v="OK"/>
    <s v="Corporate"/>
  </r>
  <r>
    <x v="1202"/>
    <s v="C316"/>
    <x v="27"/>
    <s v="Ramirez"/>
    <x v="0"/>
    <s v="West Bengal"/>
    <s v="Kolkata"/>
    <x v="5"/>
    <x v="24"/>
    <n v="30"/>
    <n v="7811.83"/>
    <n v="3.89"/>
    <n v="3.8900000000000004E-2"/>
    <n v="91.16405610000001"/>
    <n v="234263.73594389998"/>
    <s v="Yes"/>
    <x v="8"/>
    <s v="Debit Card"/>
    <x v="1"/>
    <s v="OK"/>
    <s v="Corporate"/>
  </r>
  <r>
    <x v="1203"/>
    <s v="C229"/>
    <x v="109"/>
    <s v="Oneill"/>
    <x v="0"/>
    <s v="Odisha"/>
    <s v="Bhubaneswar"/>
    <x v="5"/>
    <x v="24"/>
    <n v="30"/>
    <n v="11169.64"/>
    <n v="13.15"/>
    <n v="0.13150000000000001"/>
    <n v="440.64229799999993"/>
    <n v="334648.55770199996"/>
    <s v="Yes"/>
    <x v="9"/>
    <s v="Credit Card"/>
    <x v="1"/>
    <s v="OK"/>
    <s v="Consumer"/>
  </r>
  <r>
    <x v="1204"/>
    <s v="C125"/>
    <x v="84"/>
    <s v="Anna Hall"/>
    <x v="1"/>
    <s v="Punjab"/>
    <s v="Ludhiana"/>
    <x v="4"/>
    <x v="26"/>
    <n v="30"/>
    <n v="16671.810000000001"/>
    <n v="3.71"/>
    <n v="3.7100000000000001E-2"/>
    <n v="185.55724530000003"/>
    <n v="499968.74275470007"/>
    <s v="Yes"/>
    <x v="2"/>
    <s v="Debit Card"/>
    <x v="1"/>
    <s v="OK"/>
    <s v="Home Office"/>
  </r>
  <r>
    <x v="1205"/>
    <s v="C038"/>
    <x v="176"/>
    <s v="Manning"/>
    <x v="2"/>
    <s v="Gujarat"/>
    <s v="Vadodara"/>
    <x v="5"/>
    <x v="29"/>
    <n v="25"/>
    <n v="37338.15"/>
    <n v="17.350000000000001"/>
    <n v="0.17350000000000002"/>
    <n v="1619.5422562500003"/>
    <n v="931834.20774374995"/>
    <s v="Yes"/>
    <x v="7"/>
    <s v="Net Banking"/>
    <x v="1"/>
    <s v="OK"/>
    <s v="Consumer"/>
  </r>
  <r>
    <x v="1206"/>
    <s v="C274"/>
    <x v="21"/>
    <s v="Eric Cortez"/>
    <x v="0"/>
    <s v="West Bengal"/>
    <s v="Siliguri"/>
    <x v="4"/>
    <x v="13"/>
    <n v="19"/>
    <n v="20626.919999999998"/>
    <n v="8.48"/>
    <n v="8.48E-2"/>
    <n v="332.34093503999998"/>
    <n v="391579.13906496001"/>
    <s v="Yes"/>
    <x v="2"/>
    <s v="Net Banking"/>
    <x v="1"/>
    <s v="OK"/>
    <s v="Home Office"/>
  </r>
  <r>
    <x v="1207"/>
    <s v="C046"/>
    <x v="314"/>
    <s v="Brennan"/>
    <x v="0"/>
    <s v="West Bengal"/>
    <s v="Siliguri"/>
    <x v="0"/>
    <x v="19"/>
    <n v="15"/>
    <n v="1171.17"/>
    <n v="10.14"/>
    <n v="0.1014"/>
    <n v="17.813495700000004"/>
    <n v="17549.736504300003"/>
    <s v="No"/>
    <x v="3"/>
    <s v="Net Banking"/>
    <x v="1"/>
    <s v="OK"/>
    <s v="Consumer"/>
  </r>
  <r>
    <x v="1208"/>
    <s v="C417"/>
    <x v="222"/>
    <s v="Simpson"/>
    <x v="2"/>
    <s v="Goa"/>
    <s v="Margao"/>
    <x v="3"/>
    <x v="15"/>
    <n v="45"/>
    <n v="32250.23"/>
    <n v="2.5"/>
    <n v="2.5000000000000001E-2"/>
    <n v="362.8150875"/>
    <n v="1450897.5349125001"/>
    <s v="Yes"/>
    <x v="3"/>
    <s v="Net Banking"/>
    <x v="1"/>
    <s v="OK"/>
    <s v="Corporate"/>
  </r>
  <r>
    <x v="1209"/>
    <s v="C400"/>
    <x v="130"/>
    <s v="Cohen"/>
    <x v="2"/>
    <s v="Maharashtra"/>
    <s v="Nagpur"/>
    <x v="0"/>
    <x v="23"/>
    <n v="16"/>
    <n v="48434.1"/>
    <n v="1.47"/>
    <n v="1.47E-2"/>
    <n v="113.9170032"/>
    <n v="774831.68299679994"/>
    <s v="Yes"/>
    <x v="0"/>
    <s v="Net Banking"/>
    <x v="1"/>
    <s v="OK"/>
    <s v="Consumer"/>
  </r>
  <r>
    <x v="1210"/>
    <s v="C500"/>
    <x v="37"/>
    <s v="Flores"/>
    <x v="0"/>
    <s v="West Bengal"/>
    <s v="Durgapur"/>
    <x v="4"/>
    <x v="16"/>
    <n v="16"/>
    <n v="29269.33"/>
    <n v="10.54"/>
    <n v="0.10539999999999999"/>
    <n v="493.59798111999999"/>
    <n v="467815.68201888003"/>
    <s v="Yes"/>
    <x v="4"/>
    <s v="Debit Card"/>
    <x v="1"/>
    <s v="OK"/>
    <s v="Home Office"/>
  </r>
  <r>
    <x v="1211"/>
    <s v="C363"/>
    <x v="3"/>
    <s v="Tran"/>
    <x v="1"/>
    <s v="Punjab"/>
    <s v="Amritsar"/>
    <x v="3"/>
    <x v="3"/>
    <n v="28"/>
    <n v="14551.19"/>
    <n v="7.37"/>
    <n v="7.3700000000000002E-2"/>
    <n v="300.27835684000001"/>
    <n v="407133.04164315999"/>
    <s v="Yes"/>
    <x v="8"/>
    <s v="UPI"/>
    <x v="1"/>
    <s v="OK"/>
    <s v="Corporate"/>
  </r>
  <r>
    <x v="1212"/>
    <s v="C089"/>
    <x v="28"/>
    <s v="Kaitlyn Morgan"/>
    <x v="3"/>
    <s v="Karnataka"/>
    <s v="Mysore"/>
    <x v="3"/>
    <x v="15"/>
    <n v="47"/>
    <n v="40327.03"/>
    <n v="10.91"/>
    <n v="0.1091"/>
    <n v="2067.8491173100001"/>
    <n v="1893302.5608826899"/>
    <s v="Yes"/>
    <x v="11"/>
    <s v="Debit Card"/>
    <x v="1"/>
    <s v="OK"/>
    <s v="Consumer"/>
  </r>
  <r>
    <x v="1213"/>
    <s v="C093"/>
    <x v="43"/>
    <s v="Melton"/>
    <x v="2"/>
    <s v="Gujarat"/>
    <s v="Ahmedabad"/>
    <x v="0"/>
    <x v="18"/>
    <n v="24"/>
    <n v="6386.8"/>
    <n v="12.11"/>
    <n v="0.1211"/>
    <n v="185.62595520000002"/>
    <n v="153097.57404480001"/>
    <s v="Yes"/>
    <x v="3"/>
    <s v="Cash"/>
    <x v="1"/>
    <s v="OK"/>
    <s v="Corporate"/>
  </r>
  <r>
    <x v="1214"/>
    <s v="C240"/>
    <x v="25"/>
    <s v="Watts"/>
    <x v="1"/>
    <s v="Punjab"/>
    <s v="Amritsar"/>
    <x v="2"/>
    <x v="27"/>
    <n v="50"/>
    <n v="3279.11"/>
    <n v="7.91"/>
    <n v="7.9100000000000004E-2"/>
    <n v="129.68880049999999"/>
    <n v="163825.81119949999"/>
    <s v="Yes"/>
    <x v="9"/>
    <s v="UPI"/>
    <x v="1"/>
    <s v="OK"/>
    <s v="Home Office"/>
  </r>
  <r>
    <x v="1215"/>
    <s v="C138"/>
    <x v="92"/>
    <s v="Quinn"/>
    <x v="2"/>
    <s v="Goa"/>
    <s v="Panaji"/>
    <x v="2"/>
    <x v="28"/>
    <n v="18"/>
    <n v="9719.5400000000009"/>
    <n v="17.66"/>
    <n v="0.17660000000000001"/>
    <n v="308.96473752000003"/>
    <n v="174642.75526248003"/>
    <s v="Yes"/>
    <x v="7"/>
    <s v="Debit Card"/>
    <x v="1"/>
    <s v="OK"/>
    <s v="Corporate"/>
  </r>
  <r>
    <x v="1216"/>
    <s v="C116"/>
    <x v="169"/>
    <s v="Anderson"/>
    <x v="0"/>
    <s v="Odisha"/>
    <s v="Cuttack"/>
    <x v="5"/>
    <x v="20"/>
    <n v="10"/>
    <n v="41777.440000000002"/>
    <n v="18.78"/>
    <n v="0.18780000000000002"/>
    <n v="784.58032320000018"/>
    <n v="416989.81967680005"/>
    <s v="Yes"/>
    <x v="0"/>
    <s v="Credit Card"/>
    <x v="1"/>
    <s v="OK"/>
    <s v="Corporate"/>
  </r>
  <r>
    <x v="1217"/>
    <s v="C029"/>
    <x v="379"/>
    <s v="Estes"/>
    <x v="2"/>
    <s v="Rajasthan"/>
    <s v="Udaipur"/>
    <x v="4"/>
    <x v="5"/>
    <n v="15"/>
    <n v="2737.09"/>
    <n v="17.72"/>
    <n v="0.1772"/>
    <n v="72.751852200000016"/>
    <n v="40983.598147800003"/>
    <s v="No"/>
    <x v="11"/>
    <s v="Cash"/>
    <x v="1"/>
    <s v="OK"/>
    <s v="Home Office"/>
  </r>
  <r>
    <x v="1218"/>
    <s v="C205"/>
    <x v="37"/>
    <s v="Stanley"/>
    <x v="3"/>
    <s v="Andhra Pradesh"/>
    <s v="Visakhapatnam"/>
    <x v="4"/>
    <x v="16"/>
    <n v="28"/>
    <n v="49214.3"/>
    <n v="9.42"/>
    <n v="9.4200000000000006E-2"/>
    <n v="1298.0763768000002"/>
    <n v="1376702.3236232002"/>
    <s v="Yes"/>
    <x v="5"/>
    <s v="Cash"/>
    <x v="1"/>
    <s v="OK"/>
    <s v="Home Office"/>
  </r>
  <r>
    <x v="1219"/>
    <s v="C351"/>
    <x v="38"/>
    <s v="George"/>
    <x v="1"/>
    <s v="Delhi"/>
    <s v="New Delhi"/>
    <x v="5"/>
    <x v="24"/>
    <n v="36"/>
    <n v="2438.6999999999998"/>
    <n v="17.07"/>
    <n v="0.17069999999999999"/>
    <n v="149.8629924"/>
    <n v="87643.337007599999"/>
    <s v="Yes"/>
    <x v="11"/>
    <s v="UPI"/>
    <x v="1"/>
    <s v="OK"/>
    <s v="Consumer"/>
  </r>
  <r>
    <x v="1220"/>
    <s v="C250"/>
    <x v="311"/>
    <s v="Holder"/>
    <x v="3"/>
    <s v="Kerala"/>
    <s v="Trivandrum"/>
    <x v="4"/>
    <x v="16"/>
    <n v="28"/>
    <n v="42379.68"/>
    <n v="11.76"/>
    <n v="0.1176"/>
    <n v="1395.4781030400002"/>
    <n v="1185235.56189696"/>
    <s v="Yes"/>
    <x v="7"/>
    <s v="Credit Card"/>
    <x v="1"/>
    <s v="OK"/>
    <s v="Consumer"/>
  </r>
  <r>
    <x v="1221"/>
    <s v="C263"/>
    <x v="187"/>
    <s v="Fox"/>
    <x v="1"/>
    <s v="Uttar Pradesh"/>
    <s v="Noida"/>
    <x v="3"/>
    <x v="9"/>
    <n v="35"/>
    <n v="40894.61"/>
    <n v="8.06"/>
    <n v="8.0600000000000005E-2"/>
    <n v="1153.6369481000002"/>
    <n v="1430157.7130519"/>
    <s v="Yes"/>
    <x v="4"/>
    <s v="Cash"/>
    <x v="1"/>
    <s v="OK"/>
    <s v="Consumer"/>
  </r>
  <r>
    <x v="1222"/>
    <s v="C130"/>
    <x v="260"/>
    <s v="Weber"/>
    <x v="2"/>
    <s v="Goa"/>
    <s v="Margao"/>
    <x v="1"/>
    <x v="4"/>
    <n v="24"/>
    <n v="10517.37"/>
    <n v="15.12"/>
    <n v="0.1512"/>
    <n v="381.65432256000003"/>
    <n v="252035.22567744"/>
    <s v="Yes"/>
    <x v="2"/>
    <s v="Credit Card"/>
    <x v="1"/>
    <s v="OK"/>
    <s v="Consumer"/>
  </r>
  <r>
    <x v="1223"/>
    <s v="C186"/>
    <x v="2"/>
    <s v="Lopez"/>
    <x v="2"/>
    <s v="Maharashtra"/>
    <s v="Pune"/>
    <x v="4"/>
    <x v="16"/>
    <n v="39"/>
    <n v="49929.760000000002"/>
    <n v="12.55"/>
    <n v="0.1255"/>
    <n v="2443.8121031999999"/>
    <n v="1944816.8278968001"/>
    <s v="Yes"/>
    <x v="5"/>
    <s v="Debit Card"/>
    <x v="1"/>
    <s v="OK"/>
    <s v="Consumer"/>
  </r>
  <r>
    <x v="1224"/>
    <s v="C026"/>
    <x v="218"/>
    <s v="Garcia"/>
    <x v="3"/>
    <s v="Tamil Nadu"/>
    <s v="Coimbatore"/>
    <x v="1"/>
    <x v="12"/>
    <n v="48"/>
    <n v="43414.55"/>
    <n v="12.18"/>
    <n v="0.12179999999999999"/>
    <n v="2538.1882511999997"/>
    <n v="2081360.2117488002"/>
    <s v="Yes"/>
    <x v="10"/>
    <s v="UPI"/>
    <x v="1"/>
    <s v="OK"/>
    <s v="Corporate"/>
  </r>
  <r>
    <x v="1225"/>
    <s v="C495"/>
    <x v="101"/>
    <s v="Jackson"/>
    <x v="1"/>
    <s v="Punjab"/>
    <s v="Patiala"/>
    <x v="0"/>
    <x v="19"/>
    <n v="20"/>
    <n v="8081.28"/>
    <n v="5.04"/>
    <n v="5.04E-2"/>
    <n v="81.459302400000013"/>
    <n v="161544.1406976"/>
    <s v="Yes"/>
    <x v="11"/>
    <s v="Credit Card"/>
    <x v="0"/>
    <s v="Follow-Up"/>
    <s v="Corporate"/>
  </r>
  <r>
    <x v="1226"/>
    <s v="C452"/>
    <x v="17"/>
    <s v="Weaver"/>
    <x v="0"/>
    <s v="Jharkhand"/>
    <s v="Jamshedpur"/>
    <x v="4"/>
    <x v="26"/>
    <n v="5"/>
    <n v="13841.17"/>
    <n v="2.66"/>
    <n v="2.6600000000000002E-2"/>
    <n v="18.408756100000002"/>
    <n v="69187.441243900001"/>
    <s v="Yes"/>
    <x v="5"/>
    <s v="Net Banking"/>
    <x v="1"/>
    <s v="OK"/>
    <s v="Consumer"/>
  </r>
  <r>
    <x v="1227"/>
    <s v="C254"/>
    <x v="92"/>
    <s v="Taylor"/>
    <x v="3"/>
    <s v="Karnataka"/>
    <s v="Mangalore"/>
    <x v="3"/>
    <x v="3"/>
    <n v="26"/>
    <n v="47005.62"/>
    <n v="17.440000000000001"/>
    <n v="0.1744"/>
    <n v="2131.4228332800003"/>
    <n v="1220014.6971667202"/>
    <s v="Yes"/>
    <x v="10"/>
    <s v="Net Banking"/>
    <x v="1"/>
    <s v="OK"/>
    <s v="Consumer"/>
  </r>
  <r>
    <x v="1228"/>
    <s v="C251"/>
    <x v="373"/>
    <s v="Collins"/>
    <x v="3"/>
    <s v="Andhra Pradesh"/>
    <s v="Visakhapatnam"/>
    <x v="5"/>
    <x v="20"/>
    <n v="14"/>
    <n v="15175.5"/>
    <n v="11.11"/>
    <n v="0.11109999999999999"/>
    <n v="236.03972699999997"/>
    <n v="212220.960273"/>
    <s v="Yes"/>
    <x v="1"/>
    <s v="UPI"/>
    <x v="1"/>
    <s v="OK"/>
    <s v="Consumer"/>
  </r>
  <r>
    <x v="1229"/>
    <s v="C332"/>
    <x v="56"/>
    <s v="Webster"/>
    <x v="1"/>
    <s v="Delhi"/>
    <s v="New Delhi"/>
    <x v="3"/>
    <x v="3"/>
    <n v="22"/>
    <n v="19482.439999999999"/>
    <n v="12.33"/>
    <n v="0.12330000000000001"/>
    <n v="528.48066744000005"/>
    <n v="428085.19933256001"/>
    <s v="Yes"/>
    <x v="6"/>
    <s v="UPI"/>
    <x v="0"/>
    <s v="Follow-Up"/>
    <s v="Home Office"/>
  </r>
  <r>
    <x v="1230"/>
    <s v="C145"/>
    <x v="380"/>
    <s v="Joseph"/>
    <x v="2"/>
    <s v="Goa"/>
    <s v="Margao"/>
    <x v="4"/>
    <x v="13"/>
    <n v="4"/>
    <n v="18568.78"/>
    <n v="6.97"/>
    <n v="6.9699999999999998E-2"/>
    <n v="51.769758639999992"/>
    <n v="74223.350241359993"/>
    <s v="Yes"/>
    <x v="1"/>
    <s v="Debit Card"/>
    <x v="1"/>
    <s v="OK"/>
    <s v="Home Office"/>
  </r>
  <r>
    <x v="1231"/>
    <s v="C087"/>
    <x v="120"/>
    <s v="Rogers"/>
    <x v="0"/>
    <s v="Odisha"/>
    <s v="Bhubaneswar"/>
    <x v="5"/>
    <x v="29"/>
    <n v="29"/>
    <n v="15831.11"/>
    <n v="3.72"/>
    <n v="3.7200000000000004E-2"/>
    <n v="170.78601467999999"/>
    <n v="458931.40398532001"/>
    <s v="Yes"/>
    <x v="10"/>
    <s v="Net Banking"/>
    <x v="1"/>
    <s v="OK"/>
    <s v="Home Office"/>
  </r>
  <r>
    <x v="1232"/>
    <s v="C403"/>
    <x v="227"/>
    <s v="Anderson"/>
    <x v="0"/>
    <s v="West Bengal"/>
    <s v="Kolkata"/>
    <x v="0"/>
    <x v="18"/>
    <n v="25"/>
    <n v="4045.02"/>
    <n v="13.31"/>
    <n v="0.1331"/>
    <n v="134.5980405"/>
    <n v="100990.9019595"/>
    <s v="Yes"/>
    <x v="8"/>
    <s v="UPI"/>
    <x v="1"/>
    <s v="OK"/>
    <s v="Consumer"/>
  </r>
  <r>
    <x v="1233"/>
    <s v="C115"/>
    <x v="16"/>
    <s v="Morrison"/>
    <x v="2"/>
    <s v="Goa"/>
    <s v="Margao"/>
    <x v="1"/>
    <x v="4"/>
    <n v="47"/>
    <n v="30648.15"/>
    <n v="19.57"/>
    <n v="0.19570000000000001"/>
    <n v="2818.98618885"/>
    <n v="1437644.0638111501"/>
    <s v="Yes"/>
    <x v="8"/>
    <s v="Net Banking"/>
    <x v="0"/>
    <s v="Follow-Up"/>
    <s v="Home Office"/>
  </r>
  <r>
    <x v="1234"/>
    <s v="C474"/>
    <x v="24"/>
    <s v="Pearson"/>
    <x v="1"/>
    <s v="Haryana"/>
    <s v="Faridabad"/>
    <x v="1"/>
    <x v="4"/>
    <n v="43"/>
    <n v="2682.83"/>
    <n v="10.8"/>
    <n v="0.10800000000000001"/>
    <n v="124.59062520000002"/>
    <n v="115237.0993748"/>
    <s v="Yes"/>
    <x v="6"/>
    <s v="Debit Card"/>
    <x v="1"/>
    <s v="OK"/>
    <s v="Corporate"/>
  </r>
  <r>
    <x v="1235"/>
    <s v="C079"/>
    <x v="224"/>
    <s v="Murphy"/>
    <x v="2"/>
    <s v="Rajasthan"/>
    <s v="Jodhpur"/>
    <x v="4"/>
    <x v="26"/>
    <n v="11"/>
    <n v="12115.82"/>
    <n v="1.95"/>
    <n v="1.95E-2"/>
    <n v="25.9884339"/>
    <n v="133248.03156609999"/>
    <s v="Yes"/>
    <x v="11"/>
    <s v="Cash"/>
    <x v="1"/>
    <s v="OK"/>
    <s v="Home Office"/>
  </r>
  <r>
    <x v="1236"/>
    <s v="C297"/>
    <x v="211"/>
    <s v="Doyle"/>
    <x v="1"/>
    <s v="Delhi"/>
    <s v="New Delhi"/>
    <x v="0"/>
    <x v="19"/>
    <n v="27"/>
    <n v="4649.07"/>
    <n v="5.6"/>
    <n v="5.5999999999999994E-2"/>
    <n v="70.293938399999988"/>
    <n v="125454.59606159998"/>
    <s v="Yes"/>
    <x v="10"/>
    <s v="Credit Card"/>
    <x v="1"/>
    <s v="OK"/>
    <s v="Consumer"/>
  </r>
  <r>
    <x v="1237"/>
    <s v="C270"/>
    <x v="42"/>
    <s v="Campos"/>
    <x v="1"/>
    <s v="Delhi"/>
    <s v="New Delhi"/>
    <x v="2"/>
    <x v="14"/>
    <n v="1"/>
    <n v="4349.53"/>
    <n v="6.94"/>
    <n v="6.9400000000000003E-2"/>
    <n v="3.0185738199999999"/>
    <n v="4346.5114261799999"/>
    <s v="No"/>
    <x v="8"/>
    <s v="Debit Card"/>
    <x v="1"/>
    <s v="OK"/>
    <s v="Home Office"/>
  </r>
  <r>
    <x v="1238"/>
    <s v="C029"/>
    <x v="124"/>
    <s v="Harris"/>
    <x v="3"/>
    <s v="Tamil Nadu"/>
    <s v="Chennai"/>
    <x v="3"/>
    <x v="17"/>
    <n v="25"/>
    <n v="4061.61"/>
    <n v="14.95"/>
    <n v="0.14949999999999999"/>
    <n v="151.80267375"/>
    <n v="101388.44732625"/>
    <s v="Yes"/>
    <x v="3"/>
    <s v="UPI"/>
    <x v="2"/>
    <s v="OK"/>
    <s v="Home Office"/>
  </r>
  <r>
    <x v="1239"/>
    <s v="C335"/>
    <x v="381"/>
    <s v="Gibbs"/>
    <x v="2"/>
    <s v="Gujarat"/>
    <s v="Vadodara"/>
    <x v="4"/>
    <x v="22"/>
    <n v="35"/>
    <n v="12576.69"/>
    <n v="13.56"/>
    <n v="0.1356"/>
    <n v="596.88970740000002"/>
    <n v="439587.26029260003"/>
    <s v="Yes"/>
    <x v="3"/>
    <s v="Net Banking"/>
    <x v="1"/>
    <s v="OK"/>
    <s v="Corporate"/>
  </r>
  <r>
    <x v="1240"/>
    <s v="C247"/>
    <x v="236"/>
    <s v="Wilson"/>
    <x v="3"/>
    <s v="Kerala"/>
    <s v="Trivandrum"/>
    <x v="4"/>
    <x v="16"/>
    <n v="8"/>
    <n v="16123.02"/>
    <n v="12.93"/>
    <n v="0.1293"/>
    <n v="166.77651888"/>
    <n v="128817.38348112001"/>
    <s v="Yes"/>
    <x v="11"/>
    <s v="Cash"/>
    <x v="1"/>
    <s v="OK"/>
    <s v="Corporate"/>
  </r>
  <r>
    <x v="1241"/>
    <s v="C091"/>
    <x v="162"/>
    <s v="Brooks"/>
    <x v="1"/>
    <s v="Punjab"/>
    <s v="Ludhiana"/>
    <x v="3"/>
    <x v="15"/>
    <n v="29"/>
    <n v="23032.84"/>
    <n v="4.99"/>
    <n v="4.99E-2"/>
    <n v="333.30822763999998"/>
    <n v="667619.05177235999"/>
    <s v="Yes"/>
    <x v="0"/>
    <s v="UPI"/>
    <x v="1"/>
    <s v="OK"/>
    <s v="Home Office"/>
  </r>
  <r>
    <x v="1242"/>
    <s v="C031"/>
    <x v="382"/>
    <s v="Tran"/>
    <x v="1"/>
    <s v="Delhi"/>
    <s v="New Delhi"/>
    <x v="1"/>
    <x v="7"/>
    <n v="29"/>
    <n v="36138.870000000003"/>
    <n v="5.55"/>
    <n v="5.5500000000000001E-2"/>
    <n v="581.65511265000009"/>
    <n v="1047445.5748873501"/>
    <s v="Yes"/>
    <x v="5"/>
    <s v="Credit Card"/>
    <x v="2"/>
    <s v="OK"/>
    <s v="Home Office"/>
  </r>
  <r>
    <x v="1243"/>
    <s v="C141"/>
    <x v="253"/>
    <s v="Mason"/>
    <x v="0"/>
    <s v="West Bengal"/>
    <s v="Siliguri"/>
    <x v="1"/>
    <x v="1"/>
    <n v="28"/>
    <n v="31353.39"/>
    <n v="16.13"/>
    <n v="0.1613"/>
    <n v="1416.0445059599997"/>
    <n v="876478.87549403997"/>
    <s v="Yes"/>
    <x v="1"/>
    <s v="Credit Card"/>
    <x v="1"/>
    <s v="OK"/>
    <s v="Consumer"/>
  </r>
  <r>
    <x v="1244"/>
    <s v="C200"/>
    <x v="187"/>
    <s v="Robinson"/>
    <x v="0"/>
    <s v="Bihar"/>
    <s v="Bhagalpur"/>
    <x v="1"/>
    <x v="11"/>
    <n v="48"/>
    <n v="32697.32"/>
    <n v="15.02"/>
    <n v="0.1502"/>
    <n v="2357.3459827199999"/>
    <n v="1567114.01401728"/>
    <s v="Yes"/>
    <x v="7"/>
    <s v="Debit Card"/>
    <x v="0"/>
    <s v="Follow-Up"/>
    <s v="Home Office"/>
  </r>
  <r>
    <x v="1245"/>
    <s v="C107"/>
    <x v="383"/>
    <s v="Carpenter"/>
    <x v="2"/>
    <s v="Goa"/>
    <s v="Margao"/>
    <x v="1"/>
    <x v="4"/>
    <n v="22"/>
    <n v="25091.46"/>
    <n v="9.35"/>
    <n v="9.35E-2"/>
    <n v="516.13133219999997"/>
    <n v="551495.98866779997"/>
    <s v="Yes"/>
    <x v="2"/>
    <s v="Cash"/>
    <x v="1"/>
    <s v="OK"/>
    <s v="Consumer"/>
  </r>
  <r>
    <x v="1246"/>
    <s v="C076"/>
    <x v="22"/>
    <s v="Smith MD"/>
    <x v="1"/>
    <s v="Punjab"/>
    <s v="Amritsar"/>
    <x v="3"/>
    <x v="15"/>
    <n v="5"/>
    <n v="43840.32"/>
    <n v="15.9"/>
    <n v="0.159"/>
    <n v="348.53054400000002"/>
    <n v="218853.069456"/>
    <s v="Yes"/>
    <x v="11"/>
    <s v="Cash"/>
    <x v="1"/>
    <s v="OK"/>
    <s v="Corporate"/>
  </r>
  <r>
    <x v="1247"/>
    <s v="C487"/>
    <x v="384"/>
    <s v="Allen"/>
    <x v="0"/>
    <s v="Jharkhand"/>
    <s v="Ranchi"/>
    <x v="3"/>
    <x v="21"/>
    <n v="33"/>
    <n v="31478.46"/>
    <n v="4.13"/>
    <n v="4.1299999999999996E-2"/>
    <n v="429.01993133999997"/>
    <n v="1038360.1600686599"/>
    <s v="Yes"/>
    <x v="9"/>
    <s v="Cash"/>
    <x v="1"/>
    <s v="OK"/>
    <s v="Corporate"/>
  </r>
  <r>
    <x v="1248"/>
    <s v="C415"/>
    <x v="273"/>
    <s v="Smith"/>
    <x v="2"/>
    <s v="Gujarat"/>
    <s v="Surat"/>
    <x v="5"/>
    <x v="24"/>
    <n v="12"/>
    <n v="7983.76"/>
    <n v="12.65"/>
    <n v="0.1265"/>
    <n v="121.19347679999998"/>
    <n v="95683.926523199989"/>
    <s v="Yes"/>
    <x v="10"/>
    <s v="UPI"/>
    <x v="1"/>
    <s v="OK"/>
    <s v="Corporate"/>
  </r>
  <r>
    <x v="1249"/>
    <s v="C351"/>
    <x v="44"/>
    <s v="Nolan"/>
    <x v="3"/>
    <s v="Tamil Nadu"/>
    <s v="Madurai"/>
    <x v="2"/>
    <x v="28"/>
    <n v="7"/>
    <n v="4918.46"/>
    <n v="7.32"/>
    <n v="7.3200000000000001E-2"/>
    <n v="25.202189040000004"/>
    <n v="34404.017810960002"/>
    <s v="No"/>
    <x v="10"/>
    <s v="Debit Card"/>
    <x v="0"/>
    <s v="Follow-Up"/>
    <s v="Consumer"/>
  </r>
  <r>
    <x v="1250"/>
    <s v="C065"/>
    <x v="217"/>
    <s v="Garcia"/>
    <x v="3"/>
    <s v="Andhra Pradesh"/>
    <s v="Visakhapatnam"/>
    <x v="2"/>
    <x v="14"/>
    <n v="10"/>
    <n v="35271.99"/>
    <n v="6.41"/>
    <n v="6.4100000000000004E-2"/>
    <n v="226.09345590000001"/>
    <n v="352493.80654409999"/>
    <s v="Yes"/>
    <x v="5"/>
    <s v="Net Banking"/>
    <x v="1"/>
    <s v="OK"/>
    <s v="Corporate"/>
  </r>
  <r>
    <x v="1251"/>
    <s v="C235"/>
    <x v="154"/>
    <s v="Marsh"/>
    <x v="2"/>
    <s v="Goa"/>
    <s v="Margao"/>
    <x v="5"/>
    <x v="10"/>
    <n v="12"/>
    <n v="27132.53"/>
    <n v="13.96"/>
    <n v="0.1396"/>
    <n v="454.52414255999997"/>
    <n v="325135.83585743996"/>
    <s v="Yes"/>
    <x v="6"/>
    <s v="Debit Card"/>
    <x v="1"/>
    <s v="OK"/>
    <s v="Home Office"/>
  </r>
  <r>
    <x v="1252"/>
    <s v="C455"/>
    <x v="71"/>
    <s v="Rogers DVM"/>
    <x v="3"/>
    <s v="Karnataka"/>
    <s v="Bangalore"/>
    <x v="3"/>
    <x v="17"/>
    <n v="11"/>
    <n v="44209.26"/>
    <n v="0.27"/>
    <n v="2.7000000000000001E-3"/>
    <n v="13.130150220000003"/>
    <n v="486288.72984978004"/>
    <s v="Yes"/>
    <x v="4"/>
    <s v="UPI"/>
    <x v="1"/>
    <s v="OK"/>
    <s v="Corporate"/>
  </r>
  <r>
    <x v="1253"/>
    <s v="C031"/>
    <x v="175"/>
    <s v="Cowan"/>
    <x v="1"/>
    <s v="Delhi"/>
    <s v="New Delhi"/>
    <x v="1"/>
    <x v="12"/>
    <n v="20"/>
    <n v="19840.86"/>
    <n v="4.0199999999999996"/>
    <n v="4.0199999999999993E-2"/>
    <n v="159.52051439999997"/>
    <n v="396657.67948560003"/>
    <s v="Yes"/>
    <x v="10"/>
    <s v="Net Banking"/>
    <x v="1"/>
    <s v="OK"/>
    <s v="Home Office"/>
  </r>
  <r>
    <x v="1254"/>
    <s v="C320"/>
    <x v="100"/>
    <s v="Green"/>
    <x v="0"/>
    <s v="West Bengal"/>
    <s v="Durgapur"/>
    <x v="4"/>
    <x v="22"/>
    <n v="39"/>
    <n v="17638.02"/>
    <n v="5.45"/>
    <n v="5.45E-2"/>
    <n v="374.89611510000003"/>
    <n v="687507.88388490002"/>
    <s v="Yes"/>
    <x v="0"/>
    <s v="Credit Card"/>
    <x v="2"/>
    <s v="OK"/>
    <s v="Home Office"/>
  </r>
  <r>
    <x v="1255"/>
    <s v="C272"/>
    <x v="385"/>
    <s v="George"/>
    <x v="2"/>
    <s v="Goa"/>
    <s v="Panaji"/>
    <x v="2"/>
    <x v="27"/>
    <n v="15"/>
    <n v="38856.269999999997"/>
    <n v="8.31"/>
    <n v="8.3100000000000007E-2"/>
    <n v="484.34340554999994"/>
    <n v="582359.70659444993"/>
    <s v="Yes"/>
    <x v="2"/>
    <s v="Credit Card"/>
    <x v="1"/>
    <s v="OK"/>
    <s v="Home Office"/>
  </r>
  <r>
    <x v="1256"/>
    <s v="C042"/>
    <x v="57"/>
    <s v="Wagner"/>
    <x v="1"/>
    <s v="Punjab"/>
    <s v="Ludhiana"/>
    <x v="3"/>
    <x v="3"/>
    <n v="24"/>
    <n v="25299.360000000001"/>
    <n v="4.78"/>
    <n v="4.7800000000000002E-2"/>
    <n v="290.23425792"/>
    <n v="606894.40574208007"/>
    <s v="Yes"/>
    <x v="2"/>
    <s v="UPI"/>
    <x v="1"/>
    <s v="OK"/>
    <s v="Home Office"/>
  </r>
  <r>
    <x v="1257"/>
    <s v="C194"/>
    <x v="6"/>
    <s v="Ingram"/>
    <x v="3"/>
    <s v="Tamil Nadu"/>
    <s v="Coimbatore"/>
    <x v="3"/>
    <x v="15"/>
    <n v="6"/>
    <n v="8113.7"/>
    <n v="19.78"/>
    <n v="0.1978"/>
    <n v="96.293391599999993"/>
    <n v="48585.906608400001"/>
    <s v="No"/>
    <x v="9"/>
    <s v="Credit Card"/>
    <x v="1"/>
    <s v="OK"/>
    <s v="Consumer"/>
  </r>
  <r>
    <x v="1258"/>
    <s v="C330"/>
    <x v="16"/>
    <s v="Johnson"/>
    <x v="1"/>
    <s v="Delhi"/>
    <s v="New Delhi"/>
    <x v="0"/>
    <x v="18"/>
    <n v="23"/>
    <n v="41084.6"/>
    <n v="11.92"/>
    <n v="0.1192"/>
    <n v="1126.3753936000001"/>
    <n v="943819.42460639996"/>
    <s v="Yes"/>
    <x v="6"/>
    <s v="UPI"/>
    <x v="1"/>
    <s v="OK"/>
    <s v="Consumer"/>
  </r>
  <r>
    <x v="1259"/>
    <s v="C206"/>
    <x v="386"/>
    <s v="Brown"/>
    <x v="0"/>
    <s v="Jharkhand"/>
    <s v="Dhanbad"/>
    <x v="0"/>
    <x v="18"/>
    <n v="17"/>
    <n v="6779.3"/>
    <n v="17.02"/>
    <n v="0.17019999999999999"/>
    <n v="196.15226620000001"/>
    <n v="115051.9477338"/>
    <s v="Yes"/>
    <x v="6"/>
    <s v="Cash"/>
    <x v="1"/>
    <s v="OK"/>
    <s v="Corporate"/>
  </r>
  <r>
    <x v="1260"/>
    <s v="C186"/>
    <x v="3"/>
    <s v="Wilson"/>
    <x v="0"/>
    <s v="West Bengal"/>
    <s v="Kolkata"/>
    <x v="5"/>
    <x v="10"/>
    <n v="25"/>
    <n v="22284.12"/>
    <n v="14.67"/>
    <n v="0.1467"/>
    <n v="817.27010099999995"/>
    <n v="556285.72989900003"/>
    <s v="Yes"/>
    <x v="2"/>
    <s v="Credit Card"/>
    <x v="1"/>
    <s v="OK"/>
    <s v="Consumer"/>
  </r>
  <r>
    <x v="1261"/>
    <s v="C043"/>
    <x v="19"/>
    <s v="Cooper"/>
    <x v="1"/>
    <s v="Punjab"/>
    <s v="Amritsar"/>
    <x v="0"/>
    <x v="18"/>
    <n v="36"/>
    <n v="16097.9"/>
    <n v="3.39"/>
    <n v="3.39E-2"/>
    <n v="196.45877160000001"/>
    <n v="579327.94122839998"/>
    <s v="Yes"/>
    <x v="11"/>
    <s v="Net Banking"/>
    <x v="1"/>
    <s v="OK"/>
    <s v="Corporate"/>
  </r>
  <r>
    <x v="1262"/>
    <s v="C224"/>
    <x v="188"/>
    <s v="Velez"/>
    <x v="1"/>
    <s v="Punjab"/>
    <s v="Amritsar"/>
    <x v="5"/>
    <x v="25"/>
    <n v="13"/>
    <n v="41489.4"/>
    <n v="14.49"/>
    <n v="0.1449"/>
    <n v="781.53582780000011"/>
    <n v="538580.66417220002"/>
    <s v="Yes"/>
    <x v="4"/>
    <s v="UPI"/>
    <x v="1"/>
    <s v="OK"/>
    <s v="Corporate"/>
  </r>
  <r>
    <x v="1263"/>
    <s v="C199"/>
    <x v="215"/>
    <s v="Fernandez"/>
    <x v="1"/>
    <s v="Uttar Pradesh"/>
    <s v="Noida"/>
    <x v="1"/>
    <x v="12"/>
    <n v="8"/>
    <n v="5198.03"/>
    <n v="7.24"/>
    <n v="7.2400000000000006E-2"/>
    <n v="30.106989760000001"/>
    <n v="41554.133010239995"/>
    <s v="No"/>
    <x v="8"/>
    <s v="Net Banking"/>
    <x v="1"/>
    <s v="OK"/>
    <s v="Corporate"/>
  </r>
  <r>
    <x v="1264"/>
    <s v="C353"/>
    <x v="217"/>
    <s v="King"/>
    <x v="2"/>
    <s v="Rajasthan"/>
    <s v="Udaipur"/>
    <x v="5"/>
    <x v="20"/>
    <n v="31"/>
    <n v="4972.84"/>
    <n v="18.34"/>
    <n v="0.18340000000000001"/>
    <n v="282.72584535999999"/>
    <n v="153875.31415464001"/>
    <s v="Yes"/>
    <x v="11"/>
    <s v="Net Banking"/>
    <x v="1"/>
    <s v="OK"/>
    <s v="Home Office"/>
  </r>
  <r>
    <x v="1265"/>
    <s v="C144"/>
    <x v="287"/>
    <s v="Cole"/>
    <x v="0"/>
    <s v="Odisha"/>
    <s v="Bhubaneswar"/>
    <x v="3"/>
    <x v="9"/>
    <n v="32"/>
    <n v="32978.39"/>
    <n v="13.94"/>
    <n v="0.1394"/>
    <n v="1471.1000211199998"/>
    <n v="1053837.3799788801"/>
    <s v="Yes"/>
    <x v="6"/>
    <s v="Debit Card"/>
    <x v="1"/>
    <s v="OK"/>
    <s v="Home Office"/>
  </r>
  <r>
    <x v="1266"/>
    <s v="C157"/>
    <x v="93"/>
    <s v="Ruiz"/>
    <x v="2"/>
    <s v="Rajasthan"/>
    <s v="Jaipur"/>
    <x v="1"/>
    <x v="4"/>
    <n v="29"/>
    <n v="3159.61"/>
    <n v="3.58"/>
    <n v="3.5799999999999998E-2"/>
    <n v="32.803071019999997"/>
    <n v="91595.886928980006"/>
    <s v="Yes"/>
    <x v="8"/>
    <s v="Cash"/>
    <x v="1"/>
    <s v="OK"/>
    <s v="Home Office"/>
  </r>
  <r>
    <x v="1267"/>
    <s v="C366"/>
    <x v="253"/>
    <s v="Murphy"/>
    <x v="2"/>
    <s v="Maharashtra"/>
    <s v="Nagpur"/>
    <x v="3"/>
    <x v="3"/>
    <n v="14"/>
    <n v="6112.78"/>
    <n v="7.93"/>
    <n v="7.9299999999999995E-2"/>
    <n v="67.864083559999997"/>
    <n v="85511.055916440004"/>
    <s v="Yes"/>
    <x v="0"/>
    <s v="Credit Card"/>
    <x v="1"/>
    <s v="OK"/>
    <s v="Consumer"/>
  </r>
  <r>
    <x v="1268"/>
    <s v="C311"/>
    <x v="13"/>
    <s v="Santiago"/>
    <x v="2"/>
    <s v="Goa"/>
    <s v="Panaji"/>
    <x v="0"/>
    <x v="23"/>
    <n v="27"/>
    <n v="45416.32"/>
    <n v="7.72"/>
    <n v="7.7199999999999991E-2"/>
    <n v="946.65777407999985"/>
    <n v="1225293.9822259198"/>
    <s v="Yes"/>
    <x v="4"/>
    <s v="Cash"/>
    <x v="1"/>
    <s v="OK"/>
    <s v="Consumer"/>
  </r>
  <r>
    <x v="1269"/>
    <s v="C240"/>
    <x v="43"/>
    <s v="Sullivan"/>
    <x v="1"/>
    <s v="Punjab"/>
    <s v="Ludhiana"/>
    <x v="2"/>
    <x v="14"/>
    <n v="28"/>
    <n v="12402.39"/>
    <n v="14.34"/>
    <n v="0.1434"/>
    <n v="497.98076327999996"/>
    <n v="346768.93923671998"/>
    <s v="Yes"/>
    <x v="6"/>
    <s v="UPI"/>
    <x v="1"/>
    <s v="OK"/>
    <s v="Home Office"/>
  </r>
  <r>
    <x v="1270"/>
    <s v="C423"/>
    <x v="21"/>
    <s v="Thomas Barrett"/>
    <x v="1"/>
    <s v="Delhi"/>
    <s v="New Delhi"/>
    <x v="3"/>
    <x v="17"/>
    <n v="40"/>
    <n v="11012.92"/>
    <n v="14.5"/>
    <n v="0.14499999999999999"/>
    <n v="638.74935999999991"/>
    <n v="439878.05063999997"/>
    <s v="Yes"/>
    <x v="2"/>
    <s v="Cash"/>
    <x v="1"/>
    <s v="OK"/>
    <s v="Corporate"/>
  </r>
  <r>
    <x v="1271"/>
    <s v="C318"/>
    <x v="56"/>
    <s v="Mercado"/>
    <x v="2"/>
    <s v="Maharashtra"/>
    <s v="Pune"/>
    <x v="3"/>
    <x v="3"/>
    <n v="17"/>
    <n v="36543.980000000003"/>
    <n v="10.58"/>
    <n v="0.10580000000000001"/>
    <n v="657.28002428000002"/>
    <n v="620590.37997572008"/>
    <s v="Yes"/>
    <x v="1"/>
    <s v="UPI"/>
    <x v="1"/>
    <s v="OK"/>
    <s v="Corporate"/>
  </r>
  <r>
    <x v="1272"/>
    <s v="C102"/>
    <x v="356"/>
    <s v="Foster"/>
    <x v="2"/>
    <s v="Goa"/>
    <s v="Panaji"/>
    <x v="2"/>
    <x v="28"/>
    <n v="10"/>
    <n v="11735.46"/>
    <n v="13.94"/>
    <n v="0.1394"/>
    <n v="163.5923124"/>
    <n v="117191.00768759999"/>
    <s v="Yes"/>
    <x v="9"/>
    <s v="Net Banking"/>
    <x v="1"/>
    <s v="OK"/>
    <s v="Corporate"/>
  </r>
  <r>
    <x v="1273"/>
    <s v="C141"/>
    <x v="22"/>
    <s v="Brown"/>
    <x v="3"/>
    <s v="Tamil Nadu"/>
    <s v="Coimbatore"/>
    <x v="5"/>
    <x v="20"/>
    <n v="25"/>
    <n v="19793.98"/>
    <n v="16.899999999999999"/>
    <n v="0.16899999999999998"/>
    <n v="836.29565500000001"/>
    <n v="494013.20434499998"/>
    <s v="Yes"/>
    <x v="9"/>
    <s v="Net Banking"/>
    <x v="1"/>
    <s v="OK"/>
    <s v="Home Office"/>
  </r>
  <r>
    <x v="1274"/>
    <s v="C260"/>
    <x v="2"/>
    <s v="Villarreal"/>
    <x v="1"/>
    <s v="Delhi"/>
    <s v="New Delhi"/>
    <x v="4"/>
    <x v="22"/>
    <n v="20"/>
    <n v="24338.03"/>
    <n v="0.97"/>
    <n v="9.7000000000000003E-3"/>
    <n v="47.215778199999995"/>
    <n v="486713.38422179996"/>
    <s v="Yes"/>
    <x v="0"/>
    <s v="Debit Card"/>
    <x v="1"/>
    <s v="OK"/>
    <s v="Home Office"/>
  </r>
  <r>
    <x v="1275"/>
    <s v="C126"/>
    <x v="19"/>
    <s v="Moyer"/>
    <x v="2"/>
    <s v="Gujarat"/>
    <s v="Vadodara"/>
    <x v="5"/>
    <x v="10"/>
    <n v="16"/>
    <n v="4376.8100000000004"/>
    <n v="14.17"/>
    <n v="0.14169999999999999"/>
    <n v="99.231036320000001"/>
    <n v="69929.728963680012"/>
    <s v="Yes"/>
    <x v="7"/>
    <s v="Cash"/>
    <x v="1"/>
    <s v="OK"/>
    <s v="Home Office"/>
  </r>
  <r>
    <x v="1276"/>
    <s v="C029"/>
    <x v="94"/>
    <s v="Garza"/>
    <x v="1"/>
    <s v="Haryana"/>
    <s v="Faridabad"/>
    <x v="1"/>
    <x v="7"/>
    <n v="16"/>
    <n v="48052.77"/>
    <n v="9.33"/>
    <n v="9.3299999999999994E-2"/>
    <n v="717.33175055999993"/>
    <n v="768126.98824943998"/>
    <s v="Yes"/>
    <x v="1"/>
    <s v="Net Banking"/>
    <x v="1"/>
    <s v="OK"/>
    <s v="Home Office"/>
  </r>
  <r>
    <x v="1277"/>
    <s v="C249"/>
    <x v="117"/>
    <s v="Donaldson"/>
    <x v="3"/>
    <s v="Andhra Pradesh"/>
    <s v="Vijayawada"/>
    <x v="2"/>
    <x v="2"/>
    <n v="36"/>
    <n v="17425.27"/>
    <n v="8.8800000000000008"/>
    <n v="8.8800000000000004E-2"/>
    <n v="557.05103136000002"/>
    <n v="626752.66896863992"/>
    <s v="Yes"/>
    <x v="6"/>
    <s v="Credit Card"/>
    <x v="1"/>
    <s v="OK"/>
    <s v="Consumer"/>
  </r>
  <r>
    <x v="1278"/>
    <s v="C355"/>
    <x v="126"/>
    <s v="Singleton"/>
    <x v="3"/>
    <s v="Andhra Pradesh"/>
    <s v="Visakhapatnam"/>
    <x v="0"/>
    <x v="0"/>
    <n v="36"/>
    <n v="25940.29"/>
    <n v="15.45"/>
    <n v="0.1545"/>
    <n v="1442.7989298"/>
    <n v="932407.64107020001"/>
    <s v="Yes"/>
    <x v="3"/>
    <s v="UPI"/>
    <x v="1"/>
    <s v="OK"/>
    <s v="Home Office"/>
  </r>
  <r>
    <x v="1279"/>
    <s v="C447"/>
    <x v="52"/>
    <s v="Tucker"/>
    <x v="2"/>
    <s v="Maharashtra"/>
    <s v="Mumbai"/>
    <x v="4"/>
    <x v="13"/>
    <n v="35"/>
    <n v="36959.43"/>
    <n v="4.6500000000000004"/>
    <n v="4.6500000000000007E-2"/>
    <n v="601.51472325000009"/>
    <n v="1292978.5352767501"/>
    <s v="Yes"/>
    <x v="0"/>
    <s v="Net Banking"/>
    <x v="1"/>
    <s v="OK"/>
    <s v="Corporate"/>
  </r>
  <r>
    <x v="1280"/>
    <s v="C229"/>
    <x v="387"/>
    <s v="Stanley"/>
    <x v="2"/>
    <s v="Goa"/>
    <s v="Panaji"/>
    <x v="1"/>
    <x v="4"/>
    <n v="9"/>
    <n v="38764.230000000003"/>
    <n v="8.5500000000000007"/>
    <n v="8.5500000000000007E-2"/>
    <n v="298.29074985000005"/>
    <n v="348579.77925015002"/>
    <s v="Yes"/>
    <x v="6"/>
    <s v="Debit Card"/>
    <x v="2"/>
    <s v="OK"/>
    <s v="Corporate"/>
  </r>
  <r>
    <x v="1281"/>
    <s v="C101"/>
    <x v="339"/>
    <s v="Myers"/>
    <x v="3"/>
    <s v="Andhra Pradesh"/>
    <s v="Guntur"/>
    <x v="5"/>
    <x v="25"/>
    <n v="16"/>
    <n v="28685.69"/>
    <n v="2.87"/>
    <n v="2.87E-2"/>
    <n v="131.72468848"/>
    <n v="458839.31531151995"/>
    <s v="Yes"/>
    <x v="8"/>
    <s v="Net Banking"/>
    <x v="1"/>
    <s v="OK"/>
    <s v="Home Office"/>
  </r>
  <r>
    <x v="1282"/>
    <s v="C285"/>
    <x v="101"/>
    <s v="Elliott"/>
    <x v="1"/>
    <s v="Delhi"/>
    <s v="New Delhi"/>
    <x v="4"/>
    <x v="16"/>
    <n v="2"/>
    <n v="33525.760000000002"/>
    <n v="5.71"/>
    <n v="5.7099999999999998E-2"/>
    <n v="38.286417919999998"/>
    <n v="67013.233582080007"/>
    <s v="Yes"/>
    <x v="3"/>
    <s v="Debit Card"/>
    <x v="1"/>
    <s v="OK"/>
    <s v="Home Office"/>
  </r>
  <r>
    <x v="1283"/>
    <s v="C212"/>
    <x v="28"/>
    <s v="Joanna Porter"/>
    <x v="3"/>
    <s v="Kerala"/>
    <s v="Kochi"/>
    <x v="4"/>
    <x v="22"/>
    <n v="40"/>
    <n v="28699.599999999999"/>
    <n v="12.95"/>
    <n v="0.1295"/>
    <n v="1486.6392800000001"/>
    <n v="1146497.36072"/>
    <s v="Yes"/>
    <x v="0"/>
    <s v="Credit Card"/>
    <x v="1"/>
    <s v="OK"/>
    <s v="Consumer"/>
  </r>
  <r>
    <x v="1284"/>
    <s v="C131"/>
    <x v="5"/>
    <s v="Anderson"/>
    <x v="1"/>
    <s v="Delhi"/>
    <s v="New Delhi"/>
    <x v="1"/>
    <x v="7"/>
    <n v="13"/>
    <n v="45185.58"/>
    <n v="15.74"/>
    <n v="0.15740000000000001"/>
    <n v="924.58733796000013"/>
    <n v="586487.95266204001"/>
    <s v="Yes"/>
    <x v="7"/>
    <s v="Net Banking"/>
    <x v="1"/>
    <s v="OK"/>
    <s v="Consumer"/>
  </r>
  <r>
    <x v="1285"/>
    <s v="C490"/>
    <x v="388"/>
    <s v="Jones"/>
    <x v="0"/>
    <s v="Jharkhand"/>
    <s v="Jamshedpur"/>
    <x v="3"/>
    <x v="9"/>
    <n v="2"/>
    <n v="16057.52"/>
    <n v="3.52"/>
    <n v="3.5200000000000002E-2"/>
    <n v="11.304494080000001"/>
    <n v="32103.735505920002"/>
    <s v="No"/>
    <x v="1"/>
    <s v="Debit Card"/>
    <x v="1"/>
    <s v="OK"/>
    <s v="Consumer"/>
  </r>
  <r>
    <x v="1286"/>
    <s v="C298"/>
    <x v="216"/>
    <s v="Patel"/>
    <x v="1"/>
    <s v="Uttar Pradesh"/>
    <s v="Kanpur"/>
    <x v="0"/>
    <x v="0"/>
    <n v="8"/>
    <n v="34541.06"/>
    <n v="9.7899999999999991"/>
    <n v="9.7899999999999987E-2"/>
    <n v="270.52558191999992"/>
    <n v="276057.95441807999"/>
    <s v="Yes"/>
    <x v="10"/>
    <s v="UPI"/>
    <x v="1"/>
    <s v="OK"/>
    <s v="Home Office"/>
  </r>
  <r>
    <x v="1287"/>
    <s v="C195"/>
    <x v="191"/>
    <s v="Frey"/>
    <x v="3"/>
    <s v="Karnataka"/>
    <s v="Mysore"/>
    <x v="3"/>
    <x v="17"/>
    <n v="32"/>
    <n v="47580.49"/>
    <n v="15.2"/>
    <n v="0.152"/>
    <n v="2314.3150335999999"/>
    <n v="1520261.3649664"/>
    <s v="Yes"/>
    <x v="6"/>
    <s v="UPI"/>
    <x v="1"/>
    <s v="OK"/>
    <s v="Consumer"/>
  </r>
  <r>
    <x v="1288"/>
    <s v="C044"/>
    <x v="389"/>
    <s v="Rice"/>
    <x v="2"/>
    <s v="Maharashtra"/>
    <s v="Nagpur"/>
    <x v="3"/>
    <x v="15"/>
    <n v="18"/>
    <n v="36042.26"/>
    <n v="17.48"/>
    <n v="0.17480000000000001"/>
    <n v="1134.0336686400001"/>
    <n v="647626.6463313601"/>
    <s v="Yes"/>
    <x v="1"/>
    <s v="UPI"/>
    <x v="1"/>
    <s v="OK"/>
    <s v="Home Office"/>
  </r>
  <r>
    <x v="1289"/>
    <s v="C271"/>
    <x v="390"/>
    <s v="Fernandez"/>
    <x v="3"/>
    <s v="Tamil Nadu"/>
    <s v="Madurai"/>
    <x v="3"/>
    <x v="9"/>
    <n v="1"/>
    <n v="25583.42"/>
    <n v="1.72"/>
    <n v="1.72E-2"/>
    <n v="4.4003482399999996"/>
    <n v="25579.019651759998"/>
    <s v="No"/>
    <x v="0"/>
    <s v="Credit Card"/>
    <x v="0"/>
    <s v="Follow-Up"/>
    <s v="Corporate"/>
  </r>
  <r>
    <x v="1290"/>
    <s v="C208"/>
    <x v="368"/>
    <s v="Gray"/>
    <x v="3"/>
    <s v="Andhra Pradesh"/>
    <s v="Guntur"/>
    <x v="1"/>
    <x v="4"/>
    <n v="22"/>
    <n v="41639.050000000003"/>
    <n v="10.19"/>
    <n v="0.10189999999999999"/>
    <n v="933.46422289999998"/>
    <n v="915125.63577710011"/>
    <s v="Yes"/>
    <x v="0"/>
    <s v="UPI"/>
    <x v="1"/>
    <s v="OK"/>
    <s v="Home Office"/>
  </r>
  <r>
    <x v="1291"/>
    <s v="C251"/>
    <x v="267"/>
    <s v="Duran"/>
    <x v="2"/>
    <s v="Goa"/>
    <s v="Panaji"/>
    <x v="5"/>
    <x v="20"/>
    <n v="40"/>
    <n v="19010.48"/>
    <n v="18.84"/>
    <n v="0.18840000000000001"/>
    <n v="1432.6297728"/>
    <n v="758986.57022719993"/>
    <s v="Yes"/>
    <x v="9"/>
    <s v="Credit Card"/>
    <x v="1"/>
    <s v="OK"/>
    <s v="Corporate"/>
  </r>
  <r>
    <x v="1292"/>
    <s v="C500"/>
    <x v="391"/>
    <s v="Clark"/>
    <x v="0"/>
    <s v="Bihar"/>
    <s v="Patna"/>
    <x v="5"/>
    <x v="25"/>
    <n v="27"/>
    <n v="42647.97"/>
    <n v="15.12"/>
    <n v="0.1512"/>
    <n v="1741.06072728"/>
    <n v="1149754.1292727198"/>
    <s v="Yes"/>
    <x v="6"/>
    <s v="Debit Card"/>
    <x v="0"/>
    <s v="Follow-Up"/>
    <s v="Corporate"/>
  </r>
  <r>
    <x v="1293"/>
    <s v="C422"/>
    <x v="392"/>
    <s v="Parker"/>
    <x v="0"/>
    <s v="West Bengal"/>
    <s v="Siliguri"/>
    <x v="4"/>
    <x v="22"/>
    <n v="30"/>
    <n v="29861.57"/>
    <n v="19.29"/>
    <n v="0.19289999999999999"/>
    <n v="1728.0890558999997"/>
    <n v="894119.01094409998"/>
    <s v="Yes"/>
    <x v="7"/>
    <s v="Credit Card"/>
    <x v="1"/>
    <s v="OK"/>
    <s v="Corporate"/>
  </r>
  <r>
    <x v="1294"/>
    <s v="C165"/>
    <x v="393"/>
    <s v="Stafford"/>
    <x v="2"/>
    <s v="Gujarat"/>
    <s v="Ahmedabad"/>
    <x v="1"/>
    <x v="11"/>
    <n v="4"/>
    <n v="33701.620000000003"/>
    <n v="9.75"/>
    <n v="9.7500000000000003E-2"/>
    <n v="131.436318"/>
    <n v="134675.04368200002"/>
    <s v="Yes"/>
    <x v="9"/>
    <s v="Cash"/>
    <x v="1"/>
    <s v="OK"/>
    <s v="Corporate"/>
  </r>
  <r>
    <x v="1295"/>
    <s v="C285"/>
    <x v="127"/>
    <s v="Mitchell"/>
    <x v="0"/>
    <s v="West Bengal"/>
    <s v="Siliguri"/>
    <x v="4"/>
    <x v="26"/>
    <n v="16"/>
    <n v="5056.74"/>
    <n v="8.49"/>
    <n v="8.4900000000000003E-2"/>
    <n v="68.690756160000007"/>
    <n v="80839.149243840002"/>
    <s v="Yes"/>
    <x v="0"/>
    <s v="Net Banking"/>
    <x v="1"/>
    <s v="OK"/>
    <s v="Corporate"/>
  </r>
  <r>
    <x v="1296"/>
    <s v="C296"/>
    <x v="154"/>
    <s v="Wright"/>
    <x v="2"/>
    <s v="Rajasthan"/>
    <s v="Jaipur"/>
    <x v="2"/>
    <x v="2"/>
    <n v="8"/>
    <n v="22543.01"/>
    <n v="7.19"/>
    <n v="7.1900000000000006E-2"/>
    <n v="129.66739352000002"/>
    <n v="180214.41260647998"/>
    <s v="Yes"/>
    <x v="9"/>
    <s v="Credit Card"/>
    <x v="1"/>
    <s v="OK"/>
    <s v="Home Office"/>
  </r>
  <r>
    <x v="1297"/>
    <s v="C018"/>
    <x v="3"/>
    <s v="Beltran"/>
    <x v="1"/>
    <s v="Punjab"/>
    <s v="Patiala"/>
    <x v="5"/>
    <x v="10"/>
    <n v="13"/>
    <n v="18002.88"/>
    <n v="12.97"/>
    <n v="0.12970000000000001"/>
    <n v="303.54655968000003"/>
    <n v="233733.89344032001"/>
    <s v="Yes"/>
    <x v="6"/>
    <s v="Net Banking"/>
    <x v="1"/>
    <s v="OK"/>
    <s v="Corporate"/>
  </r>
  <r>
    <x v="1298"/>
    <s v="C340"/>
    <x v="62"/>
    <s v="King"/>
    <x v="2"/>
    <s v="Rajasthan"/>
    <s v="Jaipur"/>
    <x v="0"/>
    <x v="8"/>
    <n v="14"/>
    <n v="7102.6"/>
    <n v="13.04"/>
    <n v="0.13039999999999999"/>
    <n v="129.66506559999999"/>
    <n v="99306.73493440001"/>
    <s v="Yes"/>
    <x v="10"/>
    <s v="Credit Card"/>
    <x v="1"/>
    <s v="OK"/>
    <s v="Consumer"/>
  </r>
  <r>
    <x v="1299"/>
    <s v="C067"/>
    <x v="188"/>
    <s v="Walker"/>
    <x v="3"/>
    <s v="Karnataka"/>
    <s v="Mysore"/>
    <x v="2"/>
    <x v="14"/>
    <n v="32"/>
    <n v="28547.83"/>
    <n v="3.25"/>
    <n v="3.2500000000000001E-2"/>
    <n v="296.89743200000004"/>
    <n v="913233.66256800003"/>
    <s v="Yes"/>
    <x v="7"/>
    <s v="Credit Card"/>
    <x v="1"/>
    <s v="OK"/>
    <s v="Home Office"/>
  </r>
  <r>
    <x v="1300"/>
    <s v="C484"/>
    <x v="394"/>
    <s v="Edwards"/>
    <x v="3"/>
    <s v="Karnataka"/>
    <s v="Mangalore"/>
    <x v="4"/>
    <x v="16"/>
    <n v="33"/>
    <n v="14562.15"/>
    <n v="19.010000000000002"/>
    <n v="0.19010000000000002"/>
    <n v="913.52735595000001"/>
    <n v="479637.42264405004"/>
    <s v="Yes"/>
    <x v="0"/>
    <s v="Debit Card"/>
    <x v="1"/>
    <s v="OK"/>
    <s v="Home Office"/>
  </r>
  <r>
    <x v="1301"/>
    <s v="C174"/>
    <x v="69"/>
    <s v="Owens"/>
    <x v="1"/>
    <s v="Haryana"/>
    <s v="Faridabad"/>
    <x v="5"/>
    <x v="10"/>
    <n v="16"/>
    <n v="20983.84"/>
    <n v="10.06"/>
    <n v="0.10060000000000001"/>
    <n v="337.75588864000002"/>
    <n v="335403.68411135999"/>
    <s v="Yes"/>
    <x v="11"/>
    <s v="UPI"/>
    <x v="1"/>
    <s v="OK"/>
    <s v="Corporate"/>
  </r>
  <r>
    <x v="1302"/>
    <s v="C475"/>
    <x v="173"/>
    <s v="Chang"/>
    <x v="1"/>
    <s v="Haryana"/>
    <s v="Gurgaon"/>
    <x v="5"/>
    <x v="29"/>
    <n v="27"/>
    <n v="42953.52"/>
    <n v="12.73"/>
    <n v="0.1273"/>
    <n v="1476.3554359199998"/>
    <n v="1158268.6845640799"/>
    <s v="Yes"/>
    <x v="4"/>
    <s v="Debit Card"/>
    <x v="1"/>
    <s v="OK"/>
    <s v="Corporate"/>
  </r>
  <r>
    <x v="1303"/>
    <s v="C239"/>
    <x v="127"/>
    <s v="Gray"/>
    <x v="0"/>
    <s v="Bihar"/>
    <s v="Patna"/>
    <x v="1"/>
    <x v="12"/>
    <n v="20"/>
    <n v="20795.87"/>
    <n v="7.3"/>
    <n v="7.2999999999999995E-2"/>
    <n v="303.61970199999996"/>
    <n v="415613.78029799997"/>
    <s v="Yes"/>
    <x v="5"/>
    <s v="Debit Card"/>
    <x v="1"/>
    <s v="OK"/>
    <s v="Corporate"/>
  </r>
  <r>
    <x v="1304"/>
    <s v="C094"/>
    <x v="3"/>
    <s v="Phillips"/>
    <x v="2"/>
    <s v="Gujarat"/>
    <s v="Surat"/>
    <x v="1"/>
    <x v="11"/>
    <n v="41"/>
    <n v="11035.68"/>
    <n v="1.52"/>
    <n v="1.52E-2"/>
    <n v="68.774357760000001"/>
    <n v="452394.10564224003"/>
    <s v="Yes"/>
    <x v="3"/>
    <s v="Debit Card"/>
    <x v="1"/>
    <s v="OK"/>
    <s v="Home Office"/>
  </r>
  <r>
    <x v="1305"/>
    <s v="C025"/>
    <x v="395"/>
    <s v="Johnston"/>
    <x v="3"/>
    <s v="Tamil Nadu"/>
    <s v="Chennai"/>
    <x v="3"/>
    <x v="3"/>
    <n v="39"/>
    <n v="23365.4"/>
    <n v="11.57"/>
    <n v="0.1157"/>
    <n v="1054.3169442000001"/>
    <n v="910196.28305580013"/>
    <s v="Yes"/>
    <x v="5"/>
    <s v="Debit Card"/>
    <x v="1"/>
    <s v="OK"/>
    <s v="Home Office"/>
  </r>
  <r>
    <x v="1306"/>
    <s v="C020"/>
    <x v="85"/>
    <s v="Contreras"/>
    <x v="2"/>
    <s v="Rajasthan"/>
    <s v="Udaipur"/>
    <x v="5"/>
    <x v="10"/>
    <n v="5"/>
    <n v="36081.480000000003"/>
    <n v="13.53"/>
    <n v="0.1353"/>
    <n v="244.09121220000006"/>
    <n v="180163.30878780002"/>
    <s v="Yes"/>
    <x v="11"/>
    <s v="Credit Card"/>
    <x v="1"/>
    <s v="OK"/>
    <s v="Home Office"/>
  </r>
  <r>
    <x v="1307"/>
    <s v="C248"/>
    <x v="84"/>
    <s v="Richard Wilson"/>
    <x v="1"/>
    <s v="Uttar Pradesh"/>
    <s v="Noida"/>
    <x v="1"/>
    <x v="4"/>
    <n v="9"/>
    <n v="20539.52"/>
    <n v="2.15"/>
    <n v="2.1499999999999998E-2"/>
    <n v="39.743971199999997"/>
    <n v="184815.9360288"/>
    <s v="Yes"/>
    <x v="2"/>
    <s v="Credit Card"/>
    <x v="1"/>
    <s v="OK"/>
    <s v="Corporate"/>
  </r>
  <r>
    <x v="1308"/>
    <s v="C093"/>
    <x v="235"/>
    <s v="Werner"/>
    <x v="3"/>
    <s v="Tamil Nadu"/>
    <s v="Coimbatore"/>
    <x v="3"/>
    <x v="21"/>
    <n v="43"/>
    <n v="39274.620000000003"/>
    <n v="19.03"/>
    <n v="0.19030000000000002"/>
    <n v="3213.8028799800004"/>
    <n v="1685594.8571200201"/>
    <s v="Yes"/>
    <x v="1"/>
    <s v="Credit Card"/>
    <x v="1"/>
    <s v="OK"/>
    <s v="Consumer"/>
  </r>
  <r>
    <x v="1309"/>
    <s v="C183"/>
    <x v="227"/>
    <s v="Arroyo"/>
    <x v="1"/>
    <s v="Uttar Pradesh"/>
    <s v="Lucknow"/>
    <x v="3"/>
    <x v="21"/>
    <n v="16"/>
    <n v="2020.27"/>
    <n v="15.99"/>
    <n v="0.15990000000000001"/>
    <n v="51.686587680000002"/>
    <n v="32272.633412319999"/>
    <s v="No"/>
    <x v="4"/>
    <s v="UPI"/>
    <x v="1"/>
    <s v="OK"/>
    <s v="Home Office"/>
  </r>
  <r>
    <x v="1310"/>
    <s v="C072"/>
    <x v="285"/>
    <s v="Edwards"/>
    <x v="0"/>
    <s v="Jharkhand"/>
    <s v="Jamshedpur"/>
    <x v="4"/>
    <x v="5"/>
    <n v="46"/>
    <n v="13216.73"/>
    <n v="5.51"/>
    <n v="5.5099999999999996E-2"/>
    <n v="334.99123858000002"/>
    <n v="607634.58876141999"/>
    <s v="Yes"/>
    <x v="9"/>
    <s v="Credit Card"/>
    <x v="1"/>
    <s v="OK"/>
    <s v="Consumer"/>
  </r>
  <r>
    <x v="1311"/>
    <s v="C243"/>
    <x v="153"/>
    <s v="Perez"/>
    <x v="0"/>
    <s v="Odisha"/>
    <s v="Bhubaneswar"/>
    <x v="5"/>
    <x v="25"/>
    <n v="45"/>
    <n v="1177.3699999999999"/>
    <n v="13.68"/>
    <n v="0.1368"/>
    <n v="72.478897199999992"/>
    <n v="52909.171102799992"/>
    <s v="Yes"/>
    <x v="1"/>
    <s v="Net Banking"/>
    <x v="1"/>
    <s v="OK"/>
    <s v="Home Office"/>
  </r>
  <r>
    <x v="1312"/>
    <s v="C469"/>
    <x v="55"/>
    <s v="Banks"/>
    <x v="2"/>
    <s v="Rajasthan"/>
    <s v="Udaipur"/>
    <x v="1"/>
    <x v="12"/>
    <n v="14"/>
    <n v="9694.99"/>
    <n v="0.02"/>
    <n v="2.0000000000000001E-4"/>
    <n v="0.27145971999999996"/>
    <n v="135729.58854027998"/>
    <s v="Yes"/>
    <x v="5"/>
    <s v="UPI"/>
    <x v="2"/>
    <s v="OK"/>
    <s v="Corporate"/>
  </r>
  <r>
    <x v="1313"/>
    <s v="C188"/>
    <x v="396"/>
    <s v="Santos"/>
    <x v="3"/>
    <s v="Karnataka"/>
    <s v="Bangalore"/>
    <x v="1"/>
    <x v="11"/>
    <n v="40"/>
    <n v="4063.98"/>
    <n v="13.78"/>
    <n v="0.13780000000000001"/>
    <n v="224.00657760000001"/>
    <n v="162335.19342240001"/>
    <s v="Yes"/>
    <x v="8"/>
    <s v="Net Banking"/>
    <x v="1"/>
    <s v="OK"/>
    <s v="Consumer"/>
  </r>
  <r>
    <x v="1314"/>
    <s v="C271"/>
    <x v="101"/>
    <s v="Maddox"/>
    <x v="0"/>
    <s v="Odisha"/>
    <s v="Cuttack"/>
    <x v="4"/>
    <x v="5"/>
    <n v="39"/>
    <n v="1990.07"/>
    <n v="3.4"/>
    <n v="3.4000000000000002E-2"/>
    <n v="26.3883282"/>
    <n v="77586.341671799993"/>
    <s v="Yes"/>
    <x v="2"/>
    <s v="Debit Card"/>
    <x v="0"/>
    <s v="Follow-Up"/>
    <s v="Corporate"/>
  </r>
  <r>
    <x v="1315"/>
    <s v="C235"/>
    <x v="65"/>
    <s v="Clarke"/>
    <x v="1"/>
    <s v="Delhi"/>
    <s v="New Delhi"/>
    <x v="1"/>
    <x v="1"/>
    <n v="28"/>
    <n v="25710.84"/>
    <n v="4.3499999999999996"/>
    <n v="4.3499999999999997E-2"/>
    <n v="313.15803119999998"/>
    <n v="719590.36196880008"/>
    <s v="Yes"/>
    <x v="11"/>
    <s v="UPI"/>
    <x v="0"/>
    <s v="Follow-Up"/>
    <s v="Home Office"/>
  </r>
  <r>
    <x v="1316"/>
    <s v="C293"/>
    <x v="35"/>
    <s v="Hubbard"/>
    <x v="0"/>
    <s v="Odisha"/>
    <s v="Rourkela"/>
    <x v="2"/>
    <x v="28"/>
    <n v="2"/>
    <n v="26383.65"/>
    <n v="14.37"/>
    <n v="0.14369999999999999"/>
    <n v="75.826610099999996"/>
    <n v="52691.473389900006"/>
    <s v="Yes"/>
    <x v="0"/>
    <s v="UPI"/>
    <x v="1"/>
    <s v="OK"/>
    <s v="Home Office"/>
  </r>
  <r>
    <x v="1317"/>
    <s v="C487"/>
    <x v="90"/>
    <s v="Carter"/>
    <x v="0"/>
    <s v="Bihar"/>
    <s v="Patna"/>
    <x v="1"/>
    <x v="1"/>
    <n v="6"/>
    <n v="36762.129999999997"/>
    <n v="14.42"/>
    <n v="0.14419999999999999"/>
    <n v="318.06594875999997"/>
    <n v="220254.71405123998"/>
    <s v="Yes"/>
    <x v="6"/>
    <s v="Cash"/>
    <x v="1"/>
    <s v="OK"/>
    <s v="Corporate"/>
  </r>
  <r>
    <x v="1318"/>
    <s v="C262"/>
    <x v="91"/>
    <s v="Carter"/>
    <x v="3"/>
    <s v="Tamil Nadu"/>
    <s v="Coimbatore"/>
    <x v="4"/>
    <x v="22"/>
    <n v="21"/>
    <n v="34638.78"/>
    <n v="5.01"/>
    <n v="5.0099999999999999E-2"/>
    <n v="364.43460438"/>
    <n v="727049.94539561996"/>
    <s v="Yes"/>
    <x v="9"/>
    <s v="Debit Card"/>
    <x v="1"/>
    <s v="OK"/>
    <s v="Home Office"/>
  </r>
  <r>
    <x v="1319"/>
    <s v="C480"/>
    <x v="161"/>
    <s v="Harris"/>
    <x v="1"/>
    <s v="Punjab"/>
    <s v="Patiala"/>
    <x v="0"/>
    <x v="8"/>
    <n v="12"/>
    <n v="29732.46"/>
    <n v="4.38"/>
    <n v="4.3799999999999999E-2"/>
    <n v="156.27380976000001"/>
    <n v="356633.24619024002"/>
    <s v="Yes"/>
    <x v="11"/>
    <s v="Debit Card"/>
    <x v="0"/>
    <s v="Follow-Up"/>
    <s v="Consumer"/>
  </r>
  <r>
    <x v="1320"/>
    <s v="C166"/>
    <x v="182"/>
    <s v="Rosales"/>
    <x v="1"/>
    <s v="Punjab"/>
    <s v="Patiala"/>
    <x v="2"/>
    <x v="6"/>
    <n v="15"/>
    <n v="11185.88"/>
    <n v="15.22"/>
    <n v="0.1522"/>
    <n v="255.37364039999997"/>
    <n v="167532.82635959997"/>
    <s v="Yes"/>
    <x v="9"/>
    <s v="Debit Card"/>
    <x v="1"/>
    <s v="OK"/>
    <s v="Consumer"/>
  </r>
  <r>
    <x v="1321"/>
    <s v="C309"/>
    <x v="18"/>
    <s v="Fowler"/>
    <x v="2"/>
    <s v="Goa"/>
    <s v="Margao"/>
    <x v="4"/>
    <x v="22"/>
    <n v="6"/>
    <n v="17226.13"/>
    <n v="14.95"/>
    <n v="0.14949999999999999"/>
    <n v="154.51838609999999"/>
    <n v="103202.2616139"/>
    <s v="Yes"/>
    <x v="0"/>
    <s v="Credit Card"/>
    <x v="1"/>
    <s v="OK"/>
    <s v="Consumer"/>
  </r>
  <r>
    <x v="1322"/>
    <s v="C231"/>
    <x v="362"/>
    <s v="Smith"/>
    <x v="1"/>
    <s v="Delhi"/>
    <s v="New Delhi"/>
    <x v="0"/>
    <x v="18"/>
    <n v="21"/>
    <n v="19205.96"/>
    <n v="1.77"/>
    <n v="1.77E-2"/>
    <n v="71.38855332"/>
    <n v="403253.77144667995"/>
    <s v="Yes"/>
    <x v="11"/>
    <s v="Debit Card"/>
    <x v="1"/>
    <s v="OK"/>
    <s v="Consumer"/>
  </r>
  <r>
    <x v="1323"/>
    <s v="C174"/>
    <x v="50"/>
    <s v="Ross"/>
    <x v="0"/>
    <s v="West Bengal"/>
    <s v="Siliguri"/>
    <x v="3"/>
    <x v="3"/>
    <n v="49"/>
    <n v="40397.919999999998"/>
    <n v="14.76"/>
    <n v="0.14760000000000001"/>
    <n v="2921.7391660799999"/>
    <n v="1976576.3408339198"/>
    <s v="Yes"/>
    <x v="11"/>
    <s v="Credit Card"/>
    <x v="1"/>
    <s v="OK"/>
    <s v="Corporate"/>
  </r>
  <r>
    <x v="1324"/>
    <s v="C232"/>
    <x v="162"/>
    <s v="Walters"/>
    <x v="3"/>
    <s v="Tamil Nadu"/>
    <s v="Madurai"/>
    <x v="0"/>
    <x v="8"/>
    <n v="45"/>
    <n v="21924.85"/>
    <n v="1.69"/>
    <n v="1.6899999999999998E-2"/>
    <n v="166.73848424999997"/>
    <n v="986451.51151574985"/>
    <s v="Yes"/>
    <x v="2"/>
    <s v="Cash"/>
    <x v="1"/>
    <s v="OK"/>
    <s v="Corporate"/>
  </r>
  <r>
    <x v="1325"/>
    <s v="C318"/>
    <x v="16"/>
    <s v="Phillips"/>
    <x v="3"/>
    <s v="Tamil Nadu"/>
    <s v="Madurai"/>
    <x v="4"/>
    <x v="16"/>
    <n v="39"/>
    <n v="33012.449999999997"/>
    <n v="14.1"/>
    <n v="0.14099999999999999"/>
    <n v="1815.3546254999997"/>
    <n v="1285670.1953744998"/>
    <s v="Yes"/>
    <x v="10"/>
    <s v="Cash"/>
    <x v="1"/>
    <s v="OK"/>
    <s v="Corporate"/>
  </r>
  <r>
    <x v="1326"/>
    <s v="C322"/>
    <x v="154"/>
    <s v="Burns"/>
    <x v="1"/>
    <s v="Uttar Pradesh"/>
    <s v="Noida"/>
    <x v="2"/>
    <x v="27"/>
    <n v="5"/>
    <n v="27520.91"/>
    <n v="10.74"/>
    <n v="0.1074"/>
    <n v="147.78728669999998"/>
    <n v="137456.76271329998"/>
    <s v="Yes"/>
    <x v="2"/>
    <s v="Cash"/>
    <x v="1"/>
    <s v="OK"/>
    <s v="Corporate"/>
  </r>
  <r>
    <x v="1327"/>
    <s v="C017"/>
    <x v="74"/>
    <s v="Ross"/>
    <x v="0"/>
    <s v="Odisha"/>
    <s v="Rourkela"/>
    <x v="2"/>
    <x v="28"/>
    <n v="32"/>
    <n v="39561.72"/>
    <n v="5.03"/>
    <n v="5.0300000000000004E-2"/>
    <n v="636.78544512000008"/>
    <n v="1265338.2545548801"/>
    <s v="Yes"/>
    <x v="6"/>
    <s v="Debit Card"/>
    <x v="1"/>
    <s v="OK"/>
    <s v="Consumer"/>
  </r>
  <r>
    <x v="1328"/>
    <s v="C234"/>
    <x v="92"/>
    <s v="Nunez"/>
    <x v="2"/>
    <s v="Gujarat"/>
    <s v="Vadodara"/>
    <x v="1"/>
    <x v="12"/>
    <n v="41"/>
    <n v="18395.810000000001"/>
    <n v="11.81"/>
    <n v="0.11810000000000001"/>
    <n v="890.74351601000012"/>
    <n v="753337.46648399008"/>
    <s v="Yes"/>
    <x v="1"/>
    <s v="Credit Card"/>
    <x v="1"/>
    <s v="OK"/>
    <s v="Consumer"/>
  </r>
  <r>
    <x v="1329"/>
    <s v="C408"/>
    <x v="88"/>
    <s v="Preston"/>
    <x v="2"/>
    <s v="Rajasthan"/>
    <s v="Jaipur"/>
    <x v="4"/>
    <x v="5"/>
    <n v="15"/>
    <n v="22451.02"/>
    <n v="12.08"/>
    <n v="0.1208"/>
    <n v="406.81248240000002"/>
    <n v="336358.48751760001"/>
    <s v="Yes"/>
    <x v="6"/>
    <s v="Cash"/>
    <x v="1"/>
    <s v="OK"/>
    <s v="Home Office"/>
  </r>
  <r>
    <x v="1330"/>
    <s v="C180"/>
    <x v="397"/>
    <s v="May"/>
    <x v="2"/>
    <s v="Rajasthan"/>
    <s v="Udaipur"/>
    <x v="0"/>
    <x v="0"/>
    <n v="18"/>
    <n v="28207.72"/>
    <n v="18.190000000000001"/>
    <n v="0.18190000000000001"/>
    <n v="923.57716823999999"/>
    <n v="506815.38283176004"/>
    <s v="Yes"/>
    <x v="5"/>
    <s v="Credit Card"/>
    <x v="1"/>
    <s v="OK"/>
    <s v="Home Office"/>
  </r>
  <r>
    <x v="1331"/>
    <s v="C117"/>
    <x v="102"/>
    <s v="Morales"/>
    <x v="1"/>
    <s v="Delhi"/>
    <s v="New Delhi"/>
    <x v="0"/>
    <x v="18"/>
    <n v="9"/>
    <n v="14907"/>
    <n v="12.04"/>
    <n v="0.12039999999999999"/>
    <n v="161.532252"/>
    <n v="134001.467748"/>
    <s v="Yes"/>
    <x v="8"/>
    <s v="UPI"/>
    <x v="1"/>
    <s v="OK"/>
    <s v="Home Office"/>
  </r>
  <r>
    <x v="1332"/>
    <s v="C414"/>
    <x v="156"/>
    <s v="Lee"/>
    <x v="2"/>
    <s v="Gujarat"/>
    <s v="Vadodara"/>
    <x v="1"/>
    <x v="7"/>
    <n v="39"/>
    <n v="9168"/>
    <n v="10.44"/>
    <n v="0.10439999999999999"/>
    <n v="373.28428799999995"/>
    <n v="357178.71571199998"/>
    <s v="Yes"/>
    <x v="5"/>
    <s v="Credit Card"/>
    <x v="1"/>
    <s v="OK"/>
    <s v="Home Office"/>
  </r>
  <r>
    <x v="1333"/>
    <s v="C095"/>
    <x v="248"/>
    <s v="Gomez"/>
    <x v="1"/>
    <s v="Punjab"/>
    <s v="Patiala"/>
    <x v="4"/>
    <x v="22"/>
    <n v="15"/>
    <n v="21121.1"/>
    <n v="12.69"/>
    <n v="0.12689999999999999"/>
    <n v="402.04013849999996"/>
    <n v="316414.45986150001"/>
    <s v="Yes"/>
    <x v="4"/>
    <s v="Net Banking"/>
    <x v="1"/>
    <s v="OK"/>
    <s v="Corporate"/>
  </r>
  <r>
    <x v="1334"/>
    <s v="C037"/>
    <x v="138"/>
    <s v="Gonzalez"/>
    <x v="0"/>
    <s v="Odisha"/>
    <s v="Bhubaneswar"/>
    <x v="3"/>
    <x v="17"/>
    <n v="27"/>
    <n v="48835.05"/>
    <n v="3.73"/>
    <n v="3.73E-2"/>
    <n v="491.81778855000005"/>
    <n v="1318054.5322114502"/>
    <s v="Yes"/>
    <x v="7"/>
    <s v="Credit Card"/>
    <x v="1"/>
    <s v="OK"/>
    <s v="Consumer"/>
  </r>
  <r>
    <x v="1335"/>
    <s v="C391"/>
    <x v="88"/>
    <s v="Cortez"/>
    <x v="2"/>
    <s v="Rajasthan"/>
    <s v="Jaipur"/>
    <x v="3"/>
    <x v="9"/>
    <n v="15"/>
    <n v="12538.87"/>
    <n v="5.65"/>
    <n v="5.6500000000000002E-2"/>
    <n v="106.26692325000002"/>
    <n v="187976.78307675003"/>
    <s v="Yes"/>
    <x v="9"/>
    <s v="Cash"/>
    <x v="1"/>
    <s v="OK"/>
    <s v="Consumer"/>
  </r>
  <r>
    <x v="1336"/>
    <s v="C284"/>
    <x v="175"/>
    <s v="Todd"/>
    <x v="1"/>
    <s v="Haryana"/>
    <s v="Panipat"/>
    <x v="1"/>
    <x v="11"/>
    <n v="1"/>
    <n v="34923.58"/>
    <n v="11.72"/>
    <n v="0.11720000000000001"/>
    <n v="40.930435760000002"/>
    <n v="34882.649564240004"/>
    <s v="No"/>
    <x v="4"/>
    <s v="Cash"/>
    <x v="1"/>
    <s v="OK"/>
    <s v="Home Office"/>
  </r>
  <r>
    <x v="1337"/>
    <s v="C105"/>
    <x v="202"/>
    <s v="Dean"/>
    <x v="0"/>
    <s v="Bihar"/>
    <s v="Bhagalpur"/>
    <x v="3"/>
    <x v="3"/>
    <n v="8"/>
    <n v="34299.519999999997"/>
    <n v="7.18"/>
    <n v="7.1800000000000003E-2"/>
    <n v="197.01644288"/>
    <n v="274199.14355712"/>
    <s v="Yes"/>
    <x v="9"/>
    <s v="UPI"/>
    <x v="1"/>
    <s v="OK"/>
    <s v="Home Office"/>
  </r>
  <r>
    <x v="1338"/>
    <s v="C258"/>
    <x v="42"/>
    <s v="Wagner"/>
    <x v="3"/>
    <s v="Andhra Pradesh"/>
    <s v="Visakhapatnam"/>
    <x v="1"/>
    <x v="4"/>
    <n v="43"/>
    <n v="14519.44"/>
    <n v="15.3"/>
    <n v="0.153"/>
    <n v="955.23395759999994"/>
    <n v="623380.68604240008"/>
    <s v="Yes"/>
    <x v="7"/>
    <s v="UPI"/>
    <x v="1"/>
    <s v="OK"/>
    <s v="Consumer"/>
  </r>
  <r>
    <x v="1339"/>
    <s v="C202"/>
    <x v="154"/>
    <s v="Whitaker"/>
    <x v="0"/>
    <s v="Bihar"/>
    <s v="Gaya"/>
    <x v="5"/>
    <x v="29"/>
    <n v="2"/>
    <n v="7634.2"/>
    <n v="13.47"/>
    <n v="0.13470000000000001"/>
    <n v="20.566534799999999"/>
    <n v="15247.833465199999"/>
    <s v="No"/>
    <x v="1"/>
    <s v="Debit Card"/>
    <x v="1"/>
    <s v="OK"/>
    <s v="Home Office"/>
  </r>
  <r>
    <x v="1340"/>
    <s v="C249"/>
    <x v="38"/>
    <s v="Mcconnell"/>
    <x v="2"/>
    <s v="Gujarat"/>
    <s v="Vadodara"/>
    <x v="2"/>
    <x v="6"/>
    <n v="15"/>
    <n v="36098.300000000003"/>
    <n v="15.53"/>
    <n v="0.15529999999999999"/>
    <n v="840.90989849999994"/>
    <n v="540633.59010150004"/>
    <s v="Yes"/>
    <x v="2"/>
    <s v="Cash"/>
    <x v="0"/>
    <s v="Follow-Up"/>
    <s v="Consumer"/>
  </r>
  <r>
    <x v="1341"/>
    <s v="C176"/>
    <x v="372"/>
    <s v="Bauer"/>
    <x v="3"/>
    <s v="Tamil Nadu"/>
    <s v="Chennai"/>
    <x v="4"/>
    <x v="26"/>
    <n v="32"/>
    <n v="46551.99"/>
    <n v="19.559999999999999"/>
    <n v="0.1956"/>
    <n v="2913.78215808"/>
    <n v="1486749.8978419199"/>
    <s v="Yes"/>
    <x v="3"/>
    <s v="Cash"/>
    <x v="1"/>
    <s v="OK"/>
    <s v="Home Office"/>
  </r>
  <r>
    <x v="1342"/>
    <s v="C146"/>
    <x v="38"/>
    <s v="Jimenez"/>
    <x v="0"/>
    <s v="Odisha"/>
    <s v="Rourkela"/>
    <x v="1"/>
    <x v="7"/>
    <n v="50"/>
    <n v="41985.74"/>
    <n v="17.79"/>
    <n v="0.1779"/>
    <n v="3734.6315730000001"/>
    <n v="2095552.368427"/>
    <s v="Yes"/>
    <x v="11"/>
    <s v="Cash"/>
    <x v="1"/>
    <s v="OK"/>
    <s v="Consumer"/>
  </r>
  <r>
    <x v="1343"/>
    <s v="C400"/>
    <x v="20"/>
    <s v="Hernandez"/>
    <x v="0"/>
    <s v="Bihar"/>
    <s v="Gaya"/>
    <x v="3"/>
    <x v="17"/>
    <n v="6"/>
    <n v="42181.25"/>
    <n v="7.29"/>
    <n v="7.2900000000000006E-2"/>
    <n v="184.5007875"/>
    <n v="252902.9992125"/>
    <s v="Yes"/>
    <x v="2"/>
    <s v="UPI"/>
    <x v="1"/>
    <s v="OK"/>
    <s v="Corporate"/>
  </r>
  <r>
    <x v="1344"/>
    <s v="C207"/>
    <x v="247"/>
    <s v="Jackson MD"/>
    <x v="2"/>
    <s v="Rajasthan"/>
    <s v="Udaipur"/>
    <x v="1"/>
    <x v="7"/>
    <n v="9"/>
    <n v="15391.77"/>
    <n v="9.19"/>
    <n v="9.1899999999999996E-2"/>
    <n v="127.30532966999999"/>
    <n v="138398.62467033"/>
    <s v="Yes"/>
    <x v="4"/>
    <s v="Debit Card"/>
    <x v="1"/>
    <s v="OK"/>
    <s v="Home Office"/>
  </r>
  <r>
    <x v="1345"/>
    <s v="C034"/>
    <x v="235"/>
    <s v="Henry"/>
    <x v="0"/>
    <s v="West Bengal"/>
    <s v="Kolkata"/>
    <x v="4"/>
    <x v="13"/>
    <n v="36"/>
    <n v="27801.599999999999"/>
    <n v="16.54"/>
    <n v="0.16539999999999999"/>
    <n v="1655.4184703999999"/>
    <n v="999202.18152959994"/>
    <s v="Yes"/>
    <x v="8"/>
    <s v="Debit Card"/>
    <x v="1"/>
    <s v="OK"/>
    <s v="Home Office"/>
  </r>
  <r>
    <x v="1346"/>
    <s v="C015"/>
    <x v="187"/>
    <s v="Dorsey"/>
    <x v="0"/>
    <s v="Odisha"/>
    <s v="Bhubaneswar"/>
    <x v="1"/>
    <x v="4"/>
    <n v="24"/>
    <n v="10708.64"/>
    <n v="17.55"/>
    <n v="0.17550000000000002"/>
    <n v="451.0479168"/>
    <n v="256556.3120832"/>
    <s v="Yes"/>
    <x v="2"/>
    <s v="Net Banking"/>
    <x v="1"/>
    <s v="OK"/>
    <s v="Consumer"/>
  </r>
  <r>
    <x v="1347"/>
    <s v="C074"/>
    <x v="18"/>
    <s v="Bailey"/>
    <x v="2"/>
    <s v="Gujarat"/>
    <s v="Ahmedabad"/>
    <x v="5"/>
    <x v="20"/>
    <n v="44"/>
    <n v="26890.82"/>
    <n v="7.62"/>
    <n v="7.6200000000000004E-2"/>
    <n v="901.59541296000009"/>
    <n v="1182294.48458704"/>
    <s v="Yes"/>
    <x v="0"/>
    <s v="Credit Card"/>
    <x v="1"/>
    <s v="OK"/>
    <s v="Consumer"/>
  </r>
  <r>
    <x v="1348"/>
    <s v="C314"/>
    <x v="27"/>
    <s v="Reid"/>
    <x v="1"/>
    <s v="Haryana"/>
    <s v="Gurgaon"/>
    <x v="2"/>
    <x v="27"/>
    <n v="45"/>
    <n v="32037.919999999998"/>
    <n v="5.12"/>
    <n v="5.1200000000000002E-2"/>
    <n v="738.15367679999997"/>
    <n v="1440968.2463231999"/>
    <s v="Yes"/>
    <x v="11"/>
    <s v="Net Banking"/>
    <x v="1"/>
    <s v="OK"/>
    <s v="Corporate"/>
  </r>
  <r>
    <x v="1349"/>
    <s v="C084"/>
    <x v="191"/>
    <s v="Krause"/>
    <x v="2"/>
    <s v="Maharashtra"/>
    <s v="Nagpur"/>
    <x v="3"/>
    <x v="3"/>
    <n v="50"/>
    <n v="1621.53"/>
    <n v="7.73"/>
    <n v="7.7300000000000008E-2"/>
    <n v="62.672134499999999"/>
    <n v="81013.827865500003"/>
    <s v="Yes"/>
    <x v="11"/>
    <s v="Cash"/>
    <x v="1"/>
    <s v="OK"/>
    <s v="Consumer"/>
  </r>
  <r>
    <x v="1350"/>
    <s v="C302"/>
    <x v="5"/>
    <s v="Hernandez"/>
    <x v="1"/>
    <s v="Punjab"/>
    <s v="Ludhiana"/>
    <x v="4"/>
    <x v="13"/>
    <n v="16"/>
    <n v="31111.33"/>
    <n v="3.76"/>
    <n v="3.7599999999999995E-2"/>
    <n v="187.16576127999997"/>
    <n v="497594.11423872004"/>
    <s v="Yes"/>
    <x v="3"/>
    <s v="UPI"/>
    <x v="1"/>
    <s v="OK"/>
    <s v="Corporate"/>
  </r>
  <r>
    <x v="1351"/>
    <s v="C487"/>
    <x v="2"/>
    <s v="Watkins"/>
    <x v="0"/>
    <s v="West Bengal"/>
    <s v="Siliguri"/>
    <x v="1"/>
    <x v="4"/>
    <n v="5"/>
    <n v="31506.23"/>
    <n v="0.53"/>
    <n v="5.3E-3"/>
    <n v="8.3491509500000003"/>
    <n v="157522.80084904999"/>
    <s v="Yes"/>
    <x v="4"/>
    <s v="Net Banking"/>
    <x v="1"/>
    <s v="OK"/>
    <s v="Corporate"/>
  </r>
  <r>
    <x v="1352"/>
    <s v="C225"/>
    <x v="1"/>
    <s v="Snyder"/>
    <x v="1"/>
    <s v="Punjab"/>
    <s v="Ludhiana"/>
    <x v="2"/>
    <x v="6"/>
    <n v="20"/>
    <n v="8350.17"/>
    <n v="19.14"/>
    <n v="0.19140000000000001"/>
    <n v="319.6445076"/>
    <n v="166683.7554924"/>
    <s v="Yes"/>
    <x v="7"/>
    <s v="Debit Card"/>
    <x v="1"/>
    <s v="OK"/>
    <s v="Consumer"/>
  </r>
  <r>
    <x v="1353"/>
    <s v="C452"/>
    <x v="64"/>
    <s v="Holmes"/>
    <x v="3"/>
    <s v="Tamil Nadu"/>
    <s v="Madurai"/>
    <x v="5"/>
    <x v="24"/>
    <n v="8"/>
    <n v="43784.12"/>
    <n v="13.31"/>
    <n v="0.1331"/>
    <n v="466.21330976000007"/>
    <n v="349806.74669024005"/>
    <s v="Yes"/>
    <x v="8"/>
    <s v="Cash"/>
    <x v="1"/>
    <s v="OK"/>
    <s v="Corporate"/>
  </r>
  <r>
    <x v="1354"/>
    <s v="C163"/>
    <x v="62"/>
    <s v="Haynes"/>
    <x v="2"/>
    <s v="Maharashtra"/>
    <s v="Nagpur"/>
    <x v="5"/>
    <x v="10"/>
    <n v="22"/>
    <n v="4909.32"/>
    <n v="16.190000000000001"/>
    <n v="0.16190000000000002"/>
    <n v="174.86015976000002"/>
    <n v="107830.17984023999"/>
    <s v="Yes"/>
    <x v="11"/>
    <s v="Cash"/>
    <x v="1"/>
    <s v="OK"/>
    <s v="Corporate"/>
  </r>
  <r>
    <x v="1355"/>
    <s v="C165"/>
    <x v="5"/>
    <s v="Guerra"/>
    <x v="0"/>
    <s v="Bihar"/>
    <s v="Bhagalpur"/>
    <x v="5"/>
    <x v="24"/>
    <n v="6"/>
    <n v="5880.75"/>
    <n v="11.06"/>
    <n v="0.1106"/>
    <n v="39.024657000000005"/>
    <n v="35245.475342999998"/>
    <s v="No"/>
    <x v="10"/>
    <s v="Debit Card"/>
    <x v="1"/>
    <s v="OK"/>
    <s v="Home Office"/>
  </r>
  <r>
    <x v="1356"/>
    <s v="C326"/>
    <x v="57"/>
    <s v="Norman"/>
    <x v="2"/>
    <s v="Rajasthan"/>
    <s v="Jodhpur"/>
    <x v="5"/>
    <x v="25"/>
    <n v="37"/>
    <n v="2145.6799999999998"/>
    <n v="12.63"/>
    <n v="0.1263"/>
    <n v="100.26977207999998"/>
    <n v="79289.890227919983"/>
    <s v="Yes"/>
    <x v="0"/>
    <s v="Cash"/>
    <x v="1"/>
    <s v="OK"/>
    <s v="Consumer"/>
  </r>
  <r>
    <x v="1357"/>
    <s v="C376"/>
    <x v="19"/>
    <s v="Franco"/>
    <x v="2"/>
    <s v="Rajasthan"/>
    <s v="Jodhpur"/>
    <x v="5"/>
    <x v="29"/>
    <n v="18"/>
    <n v="20109.55"/>
    <n v="17.7"/>
    <n v="0.17699999999999999"/>
    <n v="640.69026299999996"/>
    <n v="361331.20973699994"/>
    <s v="Yes"/>
    <x v="7"/>
    <s v="Credit Card"/>
    <x v="1"/>
    <s v="OK"/>
    <s v="Consumer"/>
  </r>
  <r>
    <x v="1358"/>
    <s v="C416"/>
    <x v="340"/>
    <s v="Dickerson"/>
    <x v="3"/>
    <s v="Karnataka"/>
    <s v="Mysore"/>
    <x v="3"/>
    <x v="3"/>
    <n v="11"/>
    <n v="23976.41"/>
    <n v="17.43"/>
    <n v="0.17430000000000001"/>
    <n v="459.69970893000004"/>
    <n v="263280.81029107003"/>
    <s v="Yes"/>
    <x v="9"/>
    <s v="UPI"/>
    <x v="0"/>
    <s v="Follow-Up"/>
    <s v="Home Office"/>
  </r>
  <r>
    <x v="1359"/>
    <s v="C322"/>
    <x v="218"/>
    <s v="Gordon"/>
    <x v="1"/>
    <s v="Delhi"/>
    <s v="New Delhi"/>
    <x v="4"/>
    <x v="5"/>
    <n v="14"/>
    <n v="41939"/>
    <n v="9.3800000000000008"/>
    <n v="9.3800000000000008E-2"/>
    <n v="550.74294800000007"/>
    <n v="586595.25705200003"/>
    <s v="Yes"/>
    <x v="11"/>
    <s v="Debit Card"/>
    <x v="1"/>
    <s v="OK"/>
    <s v="Home Office"/>
  </r>
  <r>
    <x v="1360"/>
    <s v="C168"/>
    <x v="29"/>
    <s v="Paul"/>
    <x v="0"/>
    <s v="Jharkhand"/>
    <s v="Jamshedpur"/>
    <x v="0"/>
    <x v="0"/>
    <n v="1"/>
    <n v="46109.55"/>
    <n v="0.71"/>
    <n v="7.0999999999999995E-3"/>
    <n v="3.2737780500000002"/>
    <n v="46106.27622195"/>
    <s v="No"/>
    <x v="10"/>
    <s v="Credit Card"/>
    <x v="1"/>
    <s v="OK"/>
    <s v="Corporate"/>
  </r>
  <r>
    <x v="1361"/>
    <s v="C480"/>
    <x v="133"/>
    <s v="Nielsen"/>
    <x v="1"/>
    <s v="Uttar Pradesh"/>
    <s v="Noida"/>
    <x v="1"/>
    <x v="12"/>
    <n v="19"/>
    <n v="7385.62"/>
    <n v="15.03"/>
    <n v="0.15029999999999999"/>
    <n v="210.91115033999998"/>
    <n v="140115.86884966001"/>
    <s v="Yes"/>
    <x v="7"/>
    <s v="UPI"/>
    <x v="1"/>
    <s v="OK"/>
    <s v="Corporate"/>
  </r>
  <r>
    <x v="1362"/>
    <s v="C366"/>
    <x v="2"/>
    <s v="Floyd"/>
    <x v="2"/>
    <s v="Rajasthan"/>
    <s v="Jodhpur"/>
    <x v="5"/>
    <x v="20"/>
    <n v="2"/>
    <n v="17788.45"/>
    <n v="1.36"/>
    <n v="1.3600000000000001E-2"/>
    <n v="4.8384584000000004"/>
    <n v="35572.0615416"/>
    <s v="No"/>
    <x v="7"/>
    <s v="UPI"/>
    <x v="1"/>
    <s v="OK"/>
    <s v="Corporate"/>
  </r>
  <r>
    <x v="1363"/>
    <s v="C018"/>
    <x v="398"/>
    <s v="Johnson"/>
    <x v="3"/>
    <s v="Karnataka"/>
    <s v="Bangalore"/>
    <x v="3"/>
    <x v="15"/>
    <n v="6"/>
    <n v="46462.879999999997"/>
    <n v="4.74"/>
    <n v="4.7400000000000005E-2"/>
    <n v="132.14043072000001"/>
    <n v="278645.13956927997"/>
    <s v="Yes"/>
    <x v="0"/>
    <s v="Credit Card"/>
    <x v="1"/>
    <s v="OK"/>
    <s v="Corporate"/>
  </r>
  <r>
    <x v="1364"/>
    <s v="C299"/>
    <x v="46"/>
    <s v="Patterson"/>
    <x v="3"/>
    <s v="Kerala"/>
    <s v="Trivandrum"/>
    <x v="0"/>
    <x v="18"/>
    <n v="23"/>
    <n v="21822.71"/>
    <n v="11.22"/>
    <n v="0.11220000000000001"/>
    <n v="563.15685425999993"/>
    <n v="501359.17314573994"/>
    <s v="Yes"/>
    <x v="5"/>
    <s v="Net Banking"/>
    <x v="1"/>
    <s v="OK"/>
    <s v="Consumer"/>
  </r>
  <r>
    <x v="1365"/>
    <s v="C026"/>
    <x v="189"/>
    <s v="Nichols"/>
    <x v="3"/>
    <s v="Tamil Nadu"/>
    <s v="Coimbatore"/>
    <x v="0"/>
    <x v="0"/>
    <n v="5"/>
    <n v="37318.58"/>
    <n v="18.64"/>
    <n v="0.18640000000000001"/>
    <n v="347.80916560000003"/>
    <n v="186245.09083440003"/>
    <s v="Yes"/>
    <x v="10"/>
    <s v="Net Banking"/>
    <x v="1"/>
    <s v="OK"/>
    <s v="Home Office"/>
  </r>
  <r>
    <x v="1366"/>
    <s v="C464"/>
    <x v="21"/>
    <s v="William Simpson"/>
    <x v="0"/>
    <s v="Odisha"/>
    <s v="Rourkela"/>
    <x v="3"/>
    <x v="17"/>
    <n v="29"/>
    <n v="21956.17"/>
    <n v="12.15"/>
    <n v="0.1215"/>
    <n v="773.62564994999991"/>
    <n v="635955.30435004993"/>
    <s v="Yes"/>
    <x v="0"/>
    <s v="Net Banking"/>
    <x v="1"/>
    <s v="OK"/>
    <s v="Corporate"/>
  </r>
  <r>
    <x v="1367"/>
    <s v="C189"/>
    <x v="16"/>
    <s v="Roberts"/>
    <x v="3"/>
    <s v="Karnataka"/>
    <s v="Mysore"/>
    <x v="5"/>
    <x v="24"/>
    <n v="37"/>
    <n v="3264.72"/>
    <n v="3.77"/>
    <n v="3.7699999999999997E-2"/>
    <n v="45.539579279999998"/>
    <n v="120749.10042072"/>
    <s v="Yes"/>
    <x v="6"/>
    <s v="Credit Card"/>
    <x v="1"/>
    <s v="OK"/>
    <s v="Consumer"/>
  </r>
  <r>
    <x v="1368"/>
    <s v="C058"/>
    <x v="98"/>
    <s v="Brooks"/>
    <x v="2"/>
    <s v="Maharashtra"/>
    <s v="Pune"/>
    <x v="0"/>
    <x v="8"/>
    <n v="9"/>
    <n v="34903.300000000003"/>
    <n v="17.71"/>
    <n v="0.17710000000000001"/>
    <n v="556.32369870000002"/>
    <n v="313573.37630130001"/>
    <s v="Yes"/>
    <x v="5"/>
    <s v="Credit Card"/>
    <x v="1"/>
    <s v="OK"/>
    <s v="Corporate"/>
  </r>
  <r>
    <x v="1369"/>
    <s v="C381"/>
    <x v="278"/>
    <s v="Smith"/>
    <x v="3"/>
    <s v="Kerala"/>
    <s v="Trivandrum"/>
    <x v="2"/>
    <x v="6"/>
    <n v="8"/>
    <n v="38371.08"/>
    <n v="6.48"/>
    <n v="6.480000000000001E-2"/>
    <n v="198.91567872000005"/>
    <n v="306769.72432128002"/>
    <s v="Yes"/>
    <x v="5"/>
    <s v="UPI"/>
    <x v="1"/>
    <s v="OK"/>
    <s v="Corporate"/>
  </r>
  <r>
    <x v="1370"/>
    <s v="C418"/>
    <x v="3"/>
    <s v="Ellis"/>
    <x v="2"/>
    <s v="Maharashtra"/>
    <s v="Mumbai"/>
    <x v="2"/>
    <x v="28"/>
    <n v="18"/>
    <n v="14492.26"/>
    <n v="16.34"/>
    <n v="0.16339999999999999"/>
    <n v="426.24635111999999"/>
    <n v="260434.43364887999"/>
    <s v="Yes"/>
    <x v="1"/>
    <s v="Credit Card"/>
    <x v="1"/>
    <s v="OK"/>
    <s v="Corporate"/>
  </r>
  <r>
    <x v="1371"/>
    <s v="C377"/>
    <x v="42"/>
    <s v="Larson MD"/>
    <x v="0"/>
    <s v="Bihar"/>
    <s v="Gaya"/>
    <x v="4"/>
    <x v="13"/>
    <n v="10"/>
    <n v="10625.88"/>
    <n v="4.9800000000000004"/>
    <n v="4.9800000000000004E-2"/>
    <n v="52.916882399999992"/>
    <n v="106205.88311759999"/>
    <s v="Yes"/>
    <x v="4"/>
    <s v="Debit Card"/>
    <x v="1"/>
    <s v="OK"/>
    <s v="Corporate"/>
  </r>
  <r>
    <x v="1372"/>
    <s v="C133"/>
    <x v="151"/>
    <s v="Vance"/>
    <x v="2"/>
    <s v="Rajasthan"/>
    <s v="Udaipur"/>
    <x v="2"/>
    <x v="6"/>
    <n v="50"/>
    <n v="19971.04"/>
    <n v="6.82"/>
    <n v="6.8199999999999997E-2"/>
    <n v="681.01246400000002"/>
    <n v="997870.98753599997"/>
    <s v="Yes"/>
    <x v="1"/>
    <s v="UPI"/>
    <x v="1"/>
    <s v="OK"/>
    <s v="Consumer"/>
  </r>
  <r>
    <x v="1373"/>
    <s v="C189"/>
    <x v="303"/>
    <s v="Robinson"/>
    <x v="2"/>
    <s v="Gujarat"/>
    <s v="Surat"/>
    <x v="1"/>
    <x v="11"/>
    <n v="21"/>
    <n v="36965.269999999997"/>
    <n v="17.59"/>
    <n v="0.1759"/>
    <n v="1365.4601085299998"/>
    <n v="774905.20989146992"/>
    <s v="Yes"/>
    <x v="4"/>
    <s v="Credit Card"/>
    <x v="2"/>
    <s v="OK"/>
    <s v="Consumer"/>
  </r>
  <r>
    <x v="1374"/>
    <s v="C026"/>
    <x v="44"/>
    <s v="Miller"/>
    <x v="1"/>
    <s v="Punjab"/>
    <s v="Amritsar"/>
    <x v="0"/>
    <x v="8"/>
    <n v="18"/>
    <n v="2874.81"/>
    <n v="4.29"/>
    <n v="4.2900000000000001E-2"/>
    <n v="22.199282820000004"/>
    <n v="51724.38071718"/>
    <s v="Yes"/>
    <x v="9"/>
    <s v="Debit Card"/>
    <x v="1"/>
    <s v="OK"/>
    <s v="Consumer"/>
  </r>
  <r>
    <x v="1375"/>
    <s v="C423"/>
    <x v="2"/>
    <s v="Watts"/>
    <x v="1"/>
    <s v="Haryana"/>
    <s v="Panipat"/>
    <x v="2"/>
    <x v="6"/>
    <n v="32"/>
    <n v="22681.08"/>
    <n v="13.41"/>
    <n v="0.1341"/>
    <n v="973.29050496000013"/>
    <n v="724821.26949504006"/>
    <s v="Yes"/>
    <x v="3"/>
    <s v="UPI"/>
    <x v="1"/>
    <s v="OK"/>
    <s v="Consumer"/>
  </r>
  <r>
    <x v="1376"/>
    <s v="C107"/>
    <x v="82"/>
    <s v="Charles"/>
    <x v="2"/>
    <s v="Maharashtra"/>
    <s v="Mumbai"/>
    <x v="0"/>
    <x v="8"/>
    <n v="8"/>
    <n v="19687.490000000002"/>
    <n v="13.39"/>
    <n v="0.13390000000000002"/>
    <n v="210.89239288000005"/>
    <n v="157289.02760712002"/>
    <s v="Yes"/>
    <x v="7"/>
    <s v="Debit Card"/>
    <x v="1"/>
    <s v="OK"/>
    <s v="Home Office"/>
  </r>
  <r>
    <x v="1377"/>
    <s v="C179"/>
    <x v="293"/>
    <s v="Mccarthy"/>
    <x v="1"/>
    <s v="Delhi"/>
    <s v="New Delhi"/>
    <x v="3"/>
    <x v="9"/>
    <n v="30"/>
    <n v="13527.21"/>
    <n v="17.829999999999998"/>
    <n v="0.17829999999999999"/>
    <n v="723.57046289999994"/>
    <n v="405092.72953710001"/>
    <s v="Yes"/>
    <x v="0"/>
    <s v="Cash"/>
    <x v="1"/>
    <s v="OK"/>
    <s v="Home Office"/>
  </r>
  <r>
    <x v="1378"/>
    <s v="C462"/>
    <x v="37"/>
    <s v="Sims"/>
    <x v="0"/>
    <s v="West Bengal"/>
    <s v="Durgapur"/>
    <x v="1"/>
    <x v="12"/>
    <n v="36"/>
    <n v="11138.05"/>
    <n v="4.63"/>
    <n v="4.6300000000000001E-2"/>
    <n v="185.64901740000002"/>
    <n v="400784.1509826"/>
    <s v="Yes"/>
    <x v="0"/>
    <s v="Net Banking"/>
    <x v="1"/>
    <s v="OK"/>
    <s v="Corporate"/>
  </r>
  <r>
    <x v="1379"/>
    <s v="C487"/>
    <x v="154"/>
    <s v="Hunter"/>
    <x v="2"/>
    <s v="Goa"/>
    <s v="Margao"/>
    <x v="1"/>
    <x v="4"/>
    <n v="23"/>
    <n v="31734.73"/>
    <n v="1.99"/>
    <n v="1.9900000000000001E-2"/>
    <n v="145.24985921000001"/>
    <n v="729753.54014079005"/>
    <s v="Yes"/>
    <x v="10"/>
    <s v="Credit Card"/>
    <x v="1"/>
    <s v="OK"/>
    <s v="Home Office"/>
  </r>
  <r>
    <x v="1380"/>
    <s v="C250"/>
    <x v="159"/>
    <s v="Hernandez"/>
    <x v="0"/>
    <s v="Bihar"/>
    <s v="Gaya"/>
    <x v="4"/>
    <x v="13"/>
    <n v="4"/>
    <n v="7368.52"/>
    <n v="2.4300000000000002"/>
    <n v="2.4300000000000002E-2"/>
    <n v="7.1622014400000014"/>
    <n v="29466.91779856"/>
    <s v="No"/>
    <x v="7"/>
    <s v="Net Banking"/>
    <x v="1"/>
    <s v="OK"/>
    <s v="Home Office"/>
  </r>
  <r>
    <x v="1381"/>
    <s v="C495"/>
    <x v="133"/>
    <s v="Garrett"/>
    <x v="3"/>
    <s v="Tamil Nadu"/>
    <s v="Coimbatore"/>
    <x v="1"/>
    <x v="12"/>
    <n v="28"/>
    <n v="23899.5"/>
    <n v="3.97"/>
    <n v="3.9699999999999999E-2"/>
    <n v="265.66684199999997"/>
    <n v="668920.33315800002"/>
    <s v="Yes"/>
    <x v="2"/>
    <s v="Cash"/>
    <x v="1"/>
    <s v="OK"/>
    <s v="Corporate"/>
  </r>
  <r>
    <x v="1382"/>
    <s v="C268"/>
    <x v="288"/>
    <s v="Ortiz"/>
    <x v="3"/>
    <s v="Andhra Pradesh"/>
    <s v="Guntur"/>
    <x v="0"/>
    <x v="23"/>
    <n v="40"/>
    <n v="29951.22"/>
    <n v="9.41"/>
    <n v="9.4100000000000003E-2"/>
    <n v="1127.3639208"/>
    <n v="1196921.4360792001"/>
    <s v="Yes"/>
    <x v="3"/>
    <s v="UPI"/>
    <x v="1"/>
    <s v="OK"/>
    <s v="Corporate"/>
  </r>
  <r>
    <x v="1383"/>
    <s v="C330"/>
    <x v="399"/>
    <s v="Manning"/>
    <x v="2"/>
    <s v="Gujarat"/>
    <s v="Surat"/>
    <x v="2"/>
    <x v="2"/>
    <n v="34"/>
    <n v="48229.279999999999"/>
    <n v="7.4"/>
    <n v="7.400000000000001E-2"/>
    <n v="1213.4486848000001"/>
    <n v="1638582.0713152001"/>
    <s v="Yes"/>
    <x v="11"/>
    <s v="Net Banking"/>
    <x v="1"/>
    <s v="OK"/>
    <s v="Home Office"/>
  </r>
  <r>
    <x v="1384"/>
    <s v="C118"/>
    <x v="147"/>
    <s v="David"/>
    <x v="2"/>
    <s v="Gujarat"/>
    <s v="Vadodara"/>
    <x v="2"/>
    <x v="6"/>
    <n v="43"/>
    <n v="37735.050000000003"/>
    <n v="3.08"/>
    <n v="3.0800000000000001E-2"/>
    <n v="499.76300220000007"/>
    <n v="1622107.3869978001"/>
    <s v="Yes"/>
    <x v="4"/>
    <s v="Credit Card"/>
    <x v="0"/>
    <s v="Follow-Up"/>
    <s v="Home Office"/>
  </r>
  <r>
    <x v="1385"/>
    <s v="C102"/>
    <x v="400"/>
    <s v="Lara"/>
    <x v="2"/>
    <s v="Rajasthan"/>
    <s v="Jaipur"/>
    <x v="1"/>
    <x v="11"/>
    <n v="36"/>
    <n v="47695.83"/>
    <n v="9.18"/>
    <n v="9.1799999999999993E-2"/>
    <n v="1576.2517898399999"/>
    <n v="1715473.6282101602"/>
    <s v="Yes"/>
    <x v="10"/>
    <s v="Debit Card"/>
    <x v="1"/>
    <s v="OK"/>
    <s v="Corporate"/>
  </r>
  <r>
    <x v="1386"/>
    <s v="C418"/>
    <x v="154"/>
    <s v="Johnson MD"/>
    <x v="0"/>
    <s v="Odisha"/>
    <s v="Rourkela"/>
    <x v="1"/>
    <x v="7"/>
    <n v="31"/>
    <n v="16044.57"/>
    <n v="15.1"/>
    <n v="0.151"/>
    <n v="751.04632170000002"/>
    <n v="496630.62367830001"/>
    <s v="Yes"/>
    <x v="1"/>
    <s v="Net Banking"/>
    <x v="1"/>
    <s v="OK"/>
    <s v="Consumer"/>
  </r>
  <r>
    <x v="1387"/>
    <s v="C440"/>
    <x v="59"/>
    <s v="Monroe"/>
    <x v="2"/>
    <s v="Maharashtra"/>
    <s v="Mumbai"/>
    <x v="0"/>
    <x v="8"/>
    <n v="38"/>
    <n v="46448.07"/>
    <n v="0.13"/>
    <n v="1.2999999999999999E-3"/>
    <n v="22.945346579999995"/>
    <n v="1765003.71465342"/>
    <s v="Yes"/>
    <x v="0"/>
    <s v="Cash"/>
    <x v="2"/>
    <s v="OK"/>
    <s v="Consumer"/>
  </r>
  <r>
    <x v="1388"/>
    <s v="C153"/>
    <x v="227"/>
    <s v="Bailey"/>
    <x v="1"/>
    <s v="Delhi"/>
    <s v="New Delhi"/>
    <x v="3"/>
    <x v="3"/>
    <n v="22"/>
    <n v="9334.02"/>
    <n v="18.440000000000001"/>
    <n v="0.18440000000000001"/>
    <n v="378.66252336000002"/>
    <n v="204969.77747664001"/>
    <s v="Yes"/>
    <x v="0"/>
    <s v="Credit Card"/>
    <x v="1"/>
    <s v="OK"/>
    <s v="Consumer"/>
  </r>
  <r>
    <x v="1389"/>
    <s v="C061"/>
    <x v="84"/>
    <s v="Robert Cox"/>
    <x v="3"/>
    <s v="Tamil Nadu"/>
    <s v="Madurai"/>
    <x v="4"/>
    <x v="13"/>
    <n v="17"/>
    <n v="46799.28"/>
    <n v="3.49"/>
    <n v="3.49E-2"/>
    <n v="277.66012824000001"/>
    <n v="795310.09987176"/>
    <s v="Yes"/>
    <x v="10"/>
    <s v="Debit Card"/>
    <x v="1"/>
    <s v="OK"/>
    <s v="Home Office"/>
  </r>
  <r>
    <x v="1390"/>
    <s v="C131"/>
    <x v="187"/>
    <s v="Lopez"/>
    <x v="1"/>
    <s v="Delhi"/>
    <s v="New Delhi"/>
    <x v="0"/>
    <x v="0"/>
    <n v="4"/>
    <n v="19160.46"/>
    <n v="15.61"/>
    <n v="0.15609999999999999"/>
    <n v="119.63791223999999"/>
    <n v="76522.202087760001"/>
    <s v="Yes"/>
    <x v="1"/>
    <s v="Net Banking"/>
    <x v="1"/>
    <s v="OK"/>
    <s v="Home Office"/>
  </r>
  <r>
    <x v="1391"/>
    <s v="C133"/>
    <x v="199"/>
    <s v="Young"/>
    <x v="2"/>
    <s v="Gujarat"/>
    <s v="Vadodara"/>
    <x v="1"/>
    <x v="4"/>
    <n v="30"/>
    <n v="22003.48"/>
    <n v="7.72"/>
    <n v="7.7199999999999991E-2"/>
    <n v="509.60059680000001"/>
    <n v="659594.79940320004"/>
    <s v="Yes"/>
    <x v="4"/>
    <s v="UPI"/>
    <x v="1"/>
    <s v="OK"/>
    <s v="Corporate"/>
  </r>
  <r>
    <x v="1392"/>
    <s v="C451"/>
    <x v="110"/>
    <s v="Bennett"/>
    <x v="2"/>
    <s v="Gujarat"/>
    <s v="Ahmedabad"/>
    <x v="5"/>
    <x v="20"/>
    <n v="35"/>
    <n v="23296.09"/>
    <n v="14.65"/>
    <n v="0.14649999999999999"/>
    <n v="1194.5070147500001"/>
    <n v="814168.64298524999"/>
    <s v="Yes"/>
    <x v="9"/>
    <s v="Credit Card"/>
    <x v="1"/>
    <s v="OK"/>
    <s v="Consumer"/>
  </r>
  <r>
    <x v="1393"/>
    <s v="C291"/>
    <x v="50"/>
    <s v="Brown"/>
    <x v="0"/>
    <s v="Bihar"/>
    <s v="Bhagalpur"/>
    <x v="3"/>
    <x v="15"/>
    <n v="26"/>
    <n v="15004.27"/>
    <n v="14.76"/>
    <n v="0.14760000000000001"/>
    <n v="575.80386552000004"/>
    <n v="389535.21613448003"/>
    <s v="Yes"/>
    <x v="6"/>
    <s v="UPI"/>
    <x v="1"/>
    <s v="OK"/>
    <s v="Consumer"/>
  </r>
  <r>
    <x v="1394"/>
    <s v="C444"/>
    <x v="54"/>
    <s v="Neal"/>
    <x v="1"/>
    <s v="Haryana"/>
    <s v="Gurgaon"/>
    <x v="1"/>
    <x v="11"/>
    <n v="35"/>
    <n v="41692.300000000003"/>
    <n v="7.81"/>
    <n v="7.8100000000000003E-2"/>
    <n v="1139.6590205"/>
    <n v="1458090.8409795"/>
    <s v="Yes"/>
    <x v="9"/>
    <s v="UPI"/>
    <x v="1"/>
    <s v="OK"/>
    <s v="Consumer"/>
  </r>
  <r>
    <x v="1395"/>
    <s v="C327"/>
    <x v="21"/>
    <s v="Bobby Taylor"/>
    <x v="0"/>
    <s v="West Bengal"/>
    <s v="Durgapur"/>
    <x v="3"/>
    <x v="3"/>
    <n v="15"/>
    <n v="10150.16"/>
    <n v="17.47"/>
    <n v="0.17469999999999999"/>
    <n v="265.9849428"/>
    <n v="151986.41505720001"/>
    <s v="Yes"/>
    <x v="2"/>
    <s v="UPI"/>
    <x v="2"/>
    <s v="OK"/>
    <s v="Corporate"/>
  </r>
  <r>
    <x v="1396"/>
    <s v="C092"/>
    <x v="69"/>
    <s v="Watkins"/>
    <x v="0"/>
    <s v="Odisha"/>
    <s v="Bhubaneswar"/>
    <x v="3"/>
    <x v="17"/>
    <n v="37"/>
    <n v="22793.18"/>
    <n v="15.51"/>
    <n v="0.15509999999999999"/>
    <n v="1308.0322206600001"/>
    <n v="842039.62777934002"/>
    <s v="Yes"/>
    <x v="6"/>
    <s v="Net Banking"/>
    <x v="1"/>
    <s v="OK"/>
    <s v="Corporate"/>
  </r>
  <r>
    <x v="1397"/>
    <s v="C316"/>
    <x v="37"/>
    <s v="James"/>
    <x v="3"/>
    <s v="Tamil Nadu"/>
    <s v="Coimbatore"/>
    <x v="0"/>
    <x v="23"/>
    <n v="9"/>
    <n v="24610.46"/>
    <n v="11.15"/>
    <n v="0.1115"/>
    <n v="246.9659661"/>
    <n v="221247.1740339"/>
    <s v="Yes"/>
    <x v="5"/>
    <s v="Debit Card"/>
    <x v="1"/>
    <s v="OK"/>
    <s v="Home Office"/>
  </r>
  <r>
    <x v="1398"/>
    <s v="C121"/>
    <x v="248"/>
    <s v="Roberts"/>
    <x v="0"/>
    <s v="Bihar"/>
    <s v="Gaya"/>
    <x v="1"/>
    <x v="12"/>
    <n v="39"/>
    <n v="43219.98"/>
    <n v="13.9"/>
    <n v="0.13900000000000001"/>
    <n v="2342.9551158000004"/>
    <n v="1683236.2648842002"/>
    <s v="Yes"/>
    <x v="5"/>
    <s v="Net Banking"/>
    <x v="1"/>
    <s v="OK"/>
    <s v="Home Office"/>
  </r>
  <r>
    <x v="1399"/>
    <s v="C094"/>
    <x v="92"/>
    <s v="George DVM"/>
    <x v="3"/>
    <s v="Karnataka"/>
    <s v="Bangalore"/>
    <x v="2"/>
    <x v="6"/>
    <n v="23"/>
    <n v="34923.480000000003"/>
    <n v="17.84"/>
    <n v="0.1784"/>
    <n v="1432.9802313600001"/>
    <n v="801807.05976864009"/>
    <s v="Yes"/>
    <x v="8"/>
    <s v="Cash"/>
    <x v="1"/>
    <s v="OK"/>
    <s v="Consumer"/>
  </r>
  <r>
    <x v="1400"/>
    <s v="C138"/>
    <x v="89"/>
    <s v="Payne"/>
    <x v="0"/>
    <s v="Jharkhand"/>
    <s v="Dhanbad"/>
    <x v="2"/>
    <x v="6"/>
    <n v="31"/>
    <n v="6160.54"/>
    <n v="15.67"/>
    <n v="0.15670000000000001"/>
    <n v="299.26055157999997"/>
    <n v="190677.47944842"/>
    <s v="Yes"/>
    <x v="1"/>
    <s v="Debit Card"/>
    <x v="1"/>
    <s v="OK"/>
    <s v="Consumer"/>
  </r>
  <r>
    <x v="1401"/>
    <s v="C269"/>
    <x v="401"/>
    <s v="Nichols"/>
    <x v="3"/>
    <s v="Tamil Nadu"/>
    <s v="Coimbatore"/>
    <x v="2"/>
    <x v="28"/>
    <n v="17"/>
    <n v="29555.21"/>
    <n v="7.38"/>
    <n v="7.3800000000000004E-2"/>
    <n v="370.79966466000008"/>
    <n v="502067.77033534"/>
    <s v="Yes"/>
    <x v="1"/>
    <s v="UPI"/>
    <x v="1"/>
    <s v="OK"/>
    <s v="Corporate"/>
  </r>
  <r>
    <x v="1402"/>
    <s v="C331"/>
    <x v="38"/>
    <s v="Smith"/>
    <x v="3"/>
    <s v="Andhra Pradesh"/>
    <s v="Visakhapatnam"/>
    <x v="4"/>
    <x v="26"/>
    <n v="34"/>
    <n v="15735.18"/>
    <n v="3.91"/>
    <n v="3.9100000000000003E-2"/>
    <n v="209.18348292000002"/>
    <n v="534786.93651707994"/>
    <s v="Yes"/>
    <x v="1"/>
    <s v="Net Banking"/>
    <x v="1"/>
    <s v="OK"/>
    <s v="Corporate"/>
  </r>
  <r>
    <x v="1403"/>
    <s v="C201"/>
    <x v="138"/>
    <s v="Cook"/>
    <x v="1"/>
    <s v="Delhi"/>
    <s v="New Delhi"/>
    <x v="3"/>
    <x v="9"/>
    <n v="33"/>
    <n v="33668.800000000003"/>
    <n v="17.29"/>
    <n v="0.1729"/>
    <n v="1921.0407216000001"/>
    <n v="1109149.3592784002"/>
    <s v="Yes"/>
    <x v="11"/>
    <s v="Net Banking"/>
    <x v="1"/>
    <s v="OK"/>
    <s v="Consumer"/>
  </r>
  <r>
    <x v="1404"/>
    <s v="C065"/>
    <x v="42"/>
    <s v="Nelson"/>
    <x v="2"/>
    <s v="Goa"/>
    <s v="Margao"/>
    <x v="5"/>
    <x v="25"/>
    <n v="17"/>
    <n v="19980.48"/>
    <n v="12.27"/>
    <n v="0.12269999999999999"/>
    <n v="416.77283231999996"/>
    <n v="339251.38716767996"/>
    <s v="Yes"/>
    <x v="0"/>
    <s v="Debit Card"/>
    <x v="0"/>
    <s v="Follow-Up"/>
    <s v="Consumer"/>
  </r>
  <r>
    <x v="1405"/>
    <s v="C020"/>
    <x v="3"/>
    <s v="Jacobs"/>
    <x v="1"/>
    <s v="Punjab"/>
    <s v="Amritsar"/>
    <x v="4"/>
    <x v="16"/>
    <n v="50"/>
    <n v="13657.95"/>
    <n v="6.63"/>
    <n v="6.6299999999999998E-2"/>
    <n v="452.76104249999997"/>
    <n v="682444.73895749997"/>
    <s v="Yes"/>
    <x v="4"/>
    <s v="UPI"/>
    <x v="1"/>
    <s v="OK"/>
    <s v="Home Office"/>
  </r>
  <r>
    <x v="1406"/>
    <s v="C129"/>
    <x v="66"/>
    <s v="Clark"/>
    <x v="1"/>
    <s v="Uttar Pradesh"/>
    <s v="Noida"/>
    <x v="3"/>
    <x v="21"/>
    <n v="50"/>
    <n v="12684.12"/>
    <n v="11.4"/>
    <n v="0.114"/>
    <n v="722.99483999999995"/>
    <n v="633483.00515999994"/>
    <s v="Yes"/>
    <x v="11"/>
    <s v="UPI"/>
    <x v="1"/>
    <s v="OK"/>
    <s v="Consumer"/>
  </r>
  <r>
    <x v="1407"/>
    <s v="C281"/>
    <x v="52"/>
    <s v="Santana"/>
    <x v="3"/>
    <s v="Andhra Pradesh"/>
    <s v="Vijayawada"/>
    <x v="1"/>
    <x v="7"/>
    <n v="31"/>
    <n v="31170.66"/>
    <n v="6.36"/>
    <n v="6.3600000000000004E-2"/>
    <n v="614.56073256000002"/>
    <n v="965675.89926743996"/>
    <s v="Yes"/>
    <x v="4"/>
    <s v="Debit Card"/>
    <x v="1"/>
    <s v="OK"/>
    <s v="Consumer"/>
  </r>
  <r>
    <x v="1408"/>
    <s v="C247"/>
    <x v="105"/>
    <s v="Knight"/>
    <x v="2"/>
    <s v="Maharashtra"/>
    <s v="Mumbai"/>
    <x v="3"/>
    <x v="17"/>
    <n v="28"/>
    <n v="15601.02"/>
    <n v="3.36"/>
    <n v="3.3599999999999998E-2"/>
    <n v="146.77439616000001"/>
    <n v="436681.78560384002"/>
    <s v="Yes"/>
    <x v="7"/>
    <s v="Net Banking"/>
    <x v="1"/>
    <s v="OK"/>
    <s v="Consumer"/>
  </r>
  <r>
    <x v="1409"/>
    <s v="C317"/>
    <x v="326"/>
    <s v="Rodgers"/>
    <x v="3"/>
    <s v="Andhra Pradesh"/>
    <s v="Visakhapatnam"/>
    <x v="5"/>
    <x v="25"/>
    <n v="34"/>
    <n v="17999.79"/>
    <n v="19.36"/>
    <n v="0.19359999999999999"/>
    <n v="1184.8181769600001"/>
    <n v="610808.04182304"/>
    <s v="Yes"/>
    <x v="9"/>
    <s v="Net Banking"/>
    <x v="1"/>
    <s v="OK"/>
    <s v="Home Office"/>
  </r>
  <r>
    <x v="1410"/>
    <s v="C336"/>
    <x v="341"/>
    <s v="Trujillo"/>
    <x v="0"/>
    <s v="Jharkhand"/>
    <s v="Dhanbad"/>
    <x v="5"/>
    <x v="10"/>
    <n v="17"/>
    <n v="10283.719999999999"/>
    <n v="17.3"/>
    <n v="0.17300000000000001"/>
    <n v="302.4442052"/>
    <n v="174520.79579479998"/>
    <s v="Yes"/>
    <x v="5"/>
    <s v="UPI"/>
    <x v="1"/>
    <s v="OK"/>
    <s v="Corporate"/>
  </r>
  <r>
    <x v="1411"/>
    <s v="C315"/>
    <x v="263"/>
    <s v="Garner"/>
    <x v="2"/>
    <s v="Rajasthan"/>
    <s v="Jaipur"/>
    <x v="1"/>
    <x v="12"/>
    <n v="13"/>
    <n v="37874.769999999997"/>
    <n v="1.1000000000000001"/>
    <n v="1.1000000000000001E-2"/>
    <n v="54.160921099999996"/>
    <n v="492317.84907889995"/>
    <s v="Yes"/>
    <x v="9"/>
    <s v="UPI"/>
    <x v="1"/>
    <s v="OK"/>
    <s v="Home Office"/>
  </r>
  <r>
    <x v="1412"/>
    <s v="C221"/>
    <x v="122"/>
    <s v="Garcia"/>
    <x v="3"/>
    <s v="Kerala"/>
    <s v="Kochi"/>
    <x v="2"/>
    <x v="28"/>
    <n v="33"/>
    <n v="36327.69"/>
    <n v="5.97"/>
    <n v="5.9699999999999996E-2"/>
    <n v="715.69182068999999"/>
    <n v="1198098.0781793101"/>
    <s v="Yes"/>
    <x v="3"/>
    <s v="Net Banking"/>
    <x v="1"/>
    <s v="OK"/>
    <s v="Consumer"/>
  </r>
  <r>
    <x v="1413"/>
    <s v="C268"/>
    <x v="294"/>
    <s v="Weber"/>
    <x v="2"/>
    <s v="Gujarat"/>
    <s v="Ahmedabad"/>
    <x v="3"/>
    <x v="17"/>
    <n v="29"/>
    <n v="20554.919999999998"/>
    <n v="10.97"/>
    <n v="0.10970000000000001"/>
    <n v="653.91366995999999"/>
    <n v="595438.76633003994"/>
    <s v="Yes"/>
    <x v="4"/>
    <s v="Debit Card"/>
    <x v="1"/>
    <s v="OK"/>
    <s v="Home Office"/>
  </r>
  <r>
    <x v="1414"/>
    <s v="C259"/>
    <x v="402"/>
    <s v="Adams"/>
    <x v="2"/>
    <s v="Maharashtra"/>
    <s v="Mumbai"/>
    <x v="5"/>
    <x v="10"/>
    <n v="10"/>
    <n v="20993.18"/>
    <n v="2.54"/>
    <n v="2.5399999999999999E-2"/>
    <n v="53.322677200000001"/>
    <n v="209878.4773228"/>
    <s v="Yes"/>
    <x v="5"/>
    <s v="Credit Card"/>
    <x v="1"/>
    <s v="OK"/>
    <s v="Consumer"/>
  </r>
  <r>
    <x v="1415"/>
    <s v="C043"/>
    <x v="216"/>
    <s v="Lewis"/>
    <x v="1"/>
    <s v="Delhi"/>
    <s v="New Delhi"/>
    <x v="4"/>
    <x v="13"/>
    <n v="10"/>
    <n v="49019.51"/>
    <n v="15.62"/>
    <n v="0.15620000000000001"/>
    <n v="765.68474620000006"/>
    <n v="489429.41525380005"/>
    <s v="Yes"/>
    <x v="3"/>
    <s v="UPI"/>
    <x v="1"/>
    <s v="OK"/>
    <s v="Consumer"/>
  </r>
  <r>
    <x v="1416"/>
    <s v="C024"/>
    <x v="280"/>
    <s v="Moore"/>
    <x v="0"/>
    <s v="Odisha"/>
    <s v="Rourkela"/>
    <x v="0"/>
    <x v="23"/>
    <n v="35"/>
    <n v="16986.62"/>
    <n v="18.12"/>
    <n v="0.1812"/>
    <n v="1077.2914403999998"/>
    <n v="593454.40855960001"/>
    <s v="Yes"/>
    <x v="10"/>
    <s v="Debit Card"/>
    <x v="1"/>
    <s v="OK"/>
    <s v="Consumer"/>
  </r>
  <r>
    <x v="1417"/>
    <s v="C214"/>
    <x v="23"/>
    <s v="Phillips"/>
    <x v="0"/>
    <s v="Bihar"/>
    <s v="Bhagalpur"/>
    <x v="4"/>
    <x v="13"/>
    <n v="3"/>
    <n v="47943.27"/>
    <n v="9.8699999999999992"/>
    <n v="9.8699999999999996E-2"/>
    <n v="141.96002246999998"/>
    <n v="143687.84997752999"/>
    <s v="Yes"/>
    <x v="0"/>
    <s v="Debit Card"/>
    <x v="1"/>
    <s v="OK"/>
    <s v="Consumer"/>
  </r>
  <r>
    <x v="1418"/>
    <s v="C360"/>
    <x v="110"/>
    <s v="Romero"/>
    <x v="1"/>
    <s v="Punjab"/>
    <s v="Patiala"/>
    <x v="2"/>
    <x v="14"/>
    <n v="13"/>
    <n v="47579.47"/>
    <n v="15.44"/>
    <n v="0.15439999999999998"/>
    <n v="955.01512183999989"/>
    <n v="617578.09487815993"/>
    <s v="Yes"/>
    <x v="1"/>
    <s v="UPI"/>
    <x v="1"/>
    <s v="OK"/>
    <s v="Home Office"/>
  </r>
  <r>
    <x v="1419"/>
    <s v="C054"/>
    <x v="347"/>
    <s v="Diaz"/>
    <x v="2"/>
    <s v="Rajasthan"/>
    <s v="Jaipur"/>
    <x v="0"/>
    <x v="19"/>
    <n v="30"/>
    <n v="38335.25"/>
    <n v="6.52"/>
    <n v="6.5199999999999994E-2"/>
    <n v="749.83749"/>
    <n v="1149307.6625099999"/>
    <s v="Yes"/>
    <x v="10"/>
    <s v="Cash"/>
    <x v="1"/>
    <s v="OK"/>
    <s v="Consumer"/>
  </r>
  <r>
    <x v="1420"/>
    <s v="C450"/>
    <x v="403"/>
    <s v="Richards MD"/>
    <x v="0"/>
    <s v="West Bengal"/>
    <s v="Kolkata"/>
    <x v="3"/>
    <x v="15"/>
    <n v="48"/>
    <n v="15578.99"/>
    <n v="5.15"/>
    <n v="5.1500000000000004E-2"/>
    <n v="385.11263280000009"/>
    <n v="747406.40736720001"/>
    <s v="Yes"/>
    <x v="0"/>
    <s v="Credit Card"/>
    <x v="1"/>
    <s v="OK"/>
    <s v="Corporate"/>
  </r>
  <r>
    <x v="1421"/>
    <s v="C341"/>
    <x v="87"/>
    <s v="Miller"/>
    <x v="2"/>
    <s v="Goa"/>
    <s v="Panaji"/>
    <x v="2"/>
    <x v="28"/>
    <n v="1"/>
    <n v="21475.33"/>
    <n v="15.66"/>
    <n v="0.15659999999999999"/>
    <n v="33.630366780000003"/>
    <n v="21441.699633220003"/>
    <s v="No"/>
    <x v="1"/>
    <s v="UPI"/>
    <x v="1"/>
    <s v="OK"/>
    <s v="Consumer"/>
  </r>
  <r>
    <x v="1422"/>
    <s v="C221"/>
    <x v="22"/>
    <s v="Clay"/>
    <x v="0"/>
    <s v="Jharkhand"/>
    <s v="Dhanbad"/>
    <x v="2"/>
    <x v="14"/>
    <n v="26"/>
    <n v="33654.28"/>
    <n v="14.18"/>
    <n v="0.14180000000000001"/>
    <n v="1240.7659950400002"/>
    <n v="873770.51400496007"/>
    <s v="Yes"/>
    <x v="0"/>
    <s v="Net Banking"/>
    <x v="1"/>
    <s v="OK"/>
    <s v="Consumer"/>
  </r>
  <r>
    <x v="1423"/>
    <s v="C001"/>
    <x v="67"/>
    <s v="Mclaughlin"/>
    <x v="1"/>
    <s v="Haryana"/>
    <s v="Panipat"/>
    <x v="0"/>
    <x v="19"/>
    <n v="45"/>
    <n v="14977.03"/>
    <n v="7.8"/>
    <n v="7.8E-2"/>
    <n v="525.69375300000002"/>
    <n v="673440.65624699998"/>
    <s v="Yes"/>
    <x v="11"/>
    <s v="UPI"/>
    <x v="1"/>
    <s v="OK"/>
    <s v="Home Office"/>
  </r>
  <r>
    <x v="1424"/>
    <s v="C450"/>
    <x v="120"/>
    <s v="Hawkins"/>
    <x v="0"/>
    <s v="Bihar"/>
    <s v="Gaya"/>
    <x v="3"/>
    <x v="21"/>
    <n v="27"/>
    <n v="32666.97"/>
    <n v="9.82"/>
    <n v="9.820000000000001E-2"/>
    <n v="866.13204258000007"/>
    <n v="881142.05795742001"/>
    <s v="Yes"/>
    <x v="7"/>
    <s v="Net Banking"/>
    <x v="1"/>
    <s v="OK"/>
    <s v="Corporate"/>
  </r>
  <r>
    <x v="1425"/>
    <s v="C210"/>
    <x v="175"/>
    <s v="Baker"/>
    <x v="0"/>
    <s v="West Bengal"/>
    <s v="Durgapur"/>
    <x v="3"/>
    <x v="3"/>
    <n v="21"/>
    <n v="12948.18"/>
    <n v="17.32"/>
    <n v="0.17319999999999999"/>
    <n v="470.95120295999999"/>
    <n v="271440.82879704004"/>
    <s v="Yes"/>
    <x v="1"/>
    <s v="Net Banking"/>
    <x v="1"/>
    <s v="OK"/>
    <s v="Consumer"/>
  </r>
  <r>
    <x v="1426"/>
    <s v="C472"/>
    <x v="294"/>
    <s v="Walter"/>
    <x v="0"/>
    <s v="Jharkhand"/>
    <s v="Jamshedpur"/>
    <x v="1"/>
    <x v="11"/>
    <n v="5"/>
    <n v="11083.93"/>
    <n v="15.94"/>
    <n v="0.15939999999999999"/>
    <n v="88.338922100000005"/>
    <n v="55331.311077899998"/>
    <s v="Yes"/>
    <x v="11"/>
    <s v="Credit Card"/>
    <x v="1"/>
    <s v="OK"/>
    <s v="Corporate"/>
  </r>
  <r>
    <x v="1427"/>
    <s v="C022"/>
    <x v="42"/>
    <s v="Ward"/>
    <x v="0"/>
    <s v="Odisha"/>
    <s v="Bhubaneswar"/>
    <x v="0"/>
    <x v="19"/>
    <n v="37"/>
    <n v="9790.7800000000007"/>
    <n v="9.89"/>
    <n v="9.8900000000000002E-2"/>
    <n v="358.27401254000006"/>
    <n v="361900.58598746004"/>
    <s v="Yes"/>
    <x v="10"/>
    <s v="UPI"/>
    <x v="1"/>
    <s v="OK"/>
    <s v="Corporate"/>
  </r>
  <r>
    <x v="1428"/>
    <s v="C484"/>
    <x v="74"/>
    <s v="Cohen"/>
    <x v="0"/>
    <s v="Bihar"/>
    <s v="Bhagalpur"/>
    <x v="2"/>
    <x v="28"/>
    <n v="22"/>
    <n v="1991.5"/>
    <n v="3.31"/>
    <n v="3.3099999999999997E-2"/>
    <n v="14.502103"/>
    <n v="43798.497897000001"/>
    <s v="No"/>
    <x v="9"/>
    <s v="Credit Card"/>
    <x v="1"/>
    <s v="OK"/>
    <s v="Consumer"/>
  </r>
  <r>
    <x v="1429"/>
    <s v="C430"/>
    <x v="207"/>
    <s v="Robinson"/>
    <x v="2"/>
    <s v="Rajasthan"/>
    <s v="Udaipur"/>
    <x v="0"/>
    <x v="18"/>
    <n v="9"/>
    <n v="17879.89"/>
    <n v="3.68"/>
    <n v="3.6799999999999999E-2"/>
    <n v="59.218195680000001"/>
    <n v="160859.79180432"/>
    <s v="Yes"/>
    <x v="1"/>
    <s v="Debit Card"/>
    <x v="1"/>
    <s v="OK"/>
    <s v="Home Office"/>
  </r>
  <r>
    <x v="1430"/>
    <s v="C473"/>
    <x v="138"/>
    <s v="Moore"/>
    <x v="1"/>
    <s v="Punjab"/>
    <s v="Amritsar"/>
    <x v="5"/>
    <x v="10"/>
    <n v="36"/>
    <n v="49054.57"/>
    <n v="15.48"/>
    <n v="0.15479999999999999"/>
    <n v="2733.7130769599999"/>
    <n v="1763230.80692304"/>
    <s v="Yes"/>
    <x v="4"/>
    <s v="Debit Card"/>
    <x v="1"/>
    <s v="OK"/>
    <s v="Consumer"/>
  </r>
  <r>
    <x v="1431"/>
    <s v="C067"/>
    <x v="102"/>
    <s v="Knight"/>
    <x v="1"/>
    <s v="Punjab"/>
    <s v="Amritsar"/>
    <x v="3"/>
    <x v="15"/>
    <n v="29"/>
    <n v="26274.34"/>
    <n v="10.85"/>
    <n v="0.1085"/>
    <n v="826.72210810000001"/>
    <n v="761129.13789190003"/>
    <s v="Yes"/>
    <x v="9"/>
    <s v="Cash"/>
    <x v="1"/>
    <s v="OK"/>
    <s v="Corporate"/>
  </r>
  <r>
    <x v="1432"/>
    <s v="C486"/>
    <x v="28"/>
    <s v="Heather Smith"/>
    <x v="0"/>
    <s v="Bihar"/>
    <s v="Gaya"/>
    <x v="2"/>
    <x v="28"/>
    <n v="24"/>
    <n v="25738.22"/>
    <n v="4.4800000000000004"/>
    <n v="4.4800000000000006E-2"/>
    <n v="276.73734144000008"/>
    <n v="617440.54265855998"/>
    <s v="Yes"/>
    <x v="6"/>
    <s v="Credit Card"/>
    <x v="1"/>
    <s v="OK"/>
    <s v="Consumer"/>
  </r>
  <r>
    <x v="1433"/>
    <s v="C323"/>
    <x v="38"/>
    <s v="Norton"/>
    <x v="3"/>
    <s v="Karnataka"/>
    <s v="Bangalore"/>
    <x v="3"/>
    <x v="9"/>
    <n v="44"/>
    <n v="49618.86"/>
    <n v="8.83"/>
    <n v="8.8300000000000003E-2"/>
    <n v="1927.7919487199999"/>
    <n v="2181302.04805128"/>
    <s v="Yes"/>
    <x v="2"/>
    <s v="Net Banking"/>
    <x v="1"/>
    <s v="OK"/>
    <s v="Home Office"/>
  </r>
  <r>
    <x v="1434"/>
    <s v="C246"/>
    <x v="59"/>
    <s v="Hill"/>
    <x v="1"/>
    <s v="Punjab"/>
    <s v="Patiala"/>
    <x v="2"/>
    <x v="14"/>
    <n v="41"/>
    <n v="34695.97"/>
    <n v="3.34"/>
    <n v="3.3399999999999999E-2"/>
    <n v="475.12661317999999"/>
    <n v="1422059.6433868201"/>
    <s v="Yes"/>
    <x v="4"/>
    <s v="Credit Card"/>
    <x v="1"/>
    <s v="OK"/>
    <s v="Home Office"/>
  </r>
  <r>
    <x v="1435"/>
    <s v="C150"/>
    <x v="198"/>
    <s v="Gonzalez"/>
    <x v="1"/>
    <s v="Haryana"/>
    <s v="Faridabad"/>
    <x v="1"/>
    <x v="7"/>
    <n v="13"/>
    <n v="27593.33"/>
    <n v="18.579999999999998"/>
    <n v="0.18579999999999999"/>
    <n v="666.48929281999995"/>
    <n v="358046.80070718005"/>
    <s v="Yes"/>
    <x v="6"/>
    <s v="Cash"/>
    <x v="1"/>
    <s v="OK"/>
    <s v="Home Office"/>
  </r>
  <r>
    <x v="1436"/>
    <s v="C063"/>
    <x v="186"/>
    <s v="Sullivan"/>
    <x v="3"/>
    <s v="Andhra Pradesh"/>
    <s v="Visakhapatnam"/>
    <x v="0"/>
    <x v="18"/>
    <n v="7"/>
    <n v="28481.82"/>
    <n v="10.53"/>
    <n v="0.10529999999999999"/>
    <n v="209.93949522"/>
    <n v="199162.80050478"/>
    <s v="Yes"/>
    <x v="7"/>
    <s v="UPI"/>
    <x v="1"/>
    <s v="OK"/>
    <s v="Corporate"/>
  </r>
  <r>
    <x v="1437"/>
    <s v="C484"/>
    <x v="27"/>
    <s v="Stone"/>
    <x v="1"/>
    <s v="Haryana"/>
    <s v="Panipat"/>
    <x v="4"/>
    <x v="13"/>
    <n v="47"/>
    <n v="4368.01"/>
    <n v="19.79"/>
    <n v="0.19789999999999999"/>
    <n v="406.28171412999995"/>
    <n v="204890.18828587001"/>
    <s v="Yes"/>
    <x v="3"/>
    <s v="Credit Card"/>
    <x v="1"/>
    <s v="OK"/>
    <s v="Consumer"/>
  </r>
  <r>
    <x v="1438"/>
    <s v="C182"/>
    <x v="344"/>
    <s v="Miller"/>
    <x v="0"/>
    <s v="West Bengal"/>
    <s v="Kolkata"/>
    <x v="2"/>
    <x v="27"/>
    <n v="19"/>
    <n v="26748.37"/>
    <n v="11.19"/>
    <n v="0.1119"/>
    <n v="568.69709456999999"/>
    <n v="507650.33290543"/>
    <s v="Yes"/>
    <x v="10"/>
    <s v="Net Banking"/>
    <x v="1"/>
    <s v="OK"/>
    <s v="Corporate"/>
  </r>
  <r>
    <x v="1439"/>
    <s v="C486"/>
    <x v="40"/>
    <s v="Combs"/>
    <x v="0"/>
    <s v="Odisha"/>
    <s v="Cuttack"/>
    <x v="5"/>
    <x v="24"/>
    <n v="2"/>
    <n v="23888.87"/>
    <n v="3.67"/>
    <n v="3.6699999999999997E-2"/>
    <n v="17.534430579999999"/>
    <n v="47760.205569419995"/>
    <s v="No"/>
    <x v="0"/>
    <s v="Credit Card"/>
    <x v="1"/>
    <s v="OK"/>
    <s v="Consumer"/>
  </r>
  <r>
    <x v="1440"/>
    <s v="C289"/>
    <x v="21"/>
    <s v="Benjamin Torres"/>
    <x v="2"/>
    <s v="Gujarat"/>
    <s v="Surat"/>
    <x v="1"/>
    <x v="11"/>
    <n v="6"/>
    <n v="38537.160000000003"/>
    <n v="16.91"/>
    <n v="0.1691"/>
    <n v="390.99802536000004"/>
    <n v="230831.96197464003"/>
    <s v="Yes"/>
    <x v="11"/>
    <s v="UPI"/>
    <x v="1"/>
    <s v="OK"/>
    <s v="Consumer"/>
  </r>
  <r>
    <x v="1441"/>
    <s v="C085"/>
    <x v="74"/>
    <s v="Park"/>
    <x v="0"/>
    <s v="Jharkhand"/>
    <s v="Dhanbad"/>
    <x v="4"/>
    <x v="5"/>
    <n v="40"/>
    <n v="44948.4"/>
    <n v="3.46"/>
    <n v="3.4599999999999999E-2"/>
    <n v="622.08585600000004"/>
    <n v="1797313.914144"/>
    <s v="Yes"/>
    <x v="5"/>
    <s v="Cash"/>
    <x v="1"/>
    <s v="OK"/>
    <s v="Home Office"/>
  </r>
  <r>
    <x v="1442"/>
    <s v="C479"/>
    <x v="31"/>
    <s v="Martinez"/>
    <x v="1"/>
    <s v="Punjab"/>
    <s v="Amritsar"/>
    <x v="0"/>
    <x v="23"/>
    <n v="50"/>
    <n v="26820.32"/>
    <n v="7.56"/>
    <n v="7.5600000000000001E-2"/>
    <n v="1013.8080960000001"/>
    <n v="1340002.191904"/>
    <s v="Yes"/>
    <x v="6"/>
    <s v="Net Banking"/>
    <x v="1"/>
    <s v="OK"/>
    <s v="Home Office"/>
  </r>
  <r>
    <x v="1443"/>
    <s v="C411"/>
    <x v="5"/>
    <s v="Young"/>
    <x v="1"/>
    <s v="Delhi"/>
    <s v="New Delhi"/>
    <x v="1"/>
    <x v="7"/>
    <n v="16"/>
    <n v="46288.480000000003"/>
    <n v="13.14"/>
    <n v="0.13140000000000002"/>
    <n v="973.16900352000027"/>
    <n v="739642.51099648001"/>
    <s v="Yes"/>
    <x v="4"/>
    <s v="Cash"/>
    <x v="1"/>
    <s v="OK"/>
    <s v="Consumer"/>
  </r>
  <r>
    <x v="1444"/>
    <s v="C177"/>
    <x v="227"/>
    <s v="Wilson"/>
    <x v="3"/>
    <s v="Kerala"/>
    <s v="Kochi"/>
    <x v="0"/>
    <x v="0"/>
    <n v="25"/>
    <n v="12921.03"/>
    <n v="2.93"/>
    <n v="2.9300000000000003E-2"/>
    <n v="94.646544750000018"/>
    <n v="322931.10345524998"/>
    <s v="Yes"/>
    <x v="11"/>
    <s v="Credit Card"/>
    <x v="1"/>
    <s v="OK"/>
    <s v="Consumer"/>
  </r>
  <r>
    <x v="1445"/>
    <s v="C334"/>
    <x v="274"/>
    <s v="Gonzalez"/>
    <x v="2"/>
    <s v="Rajasthan"/>
    <s v="Jaipur"/>
    <x v="2"/>
    <x v="2"/>
    <n v="50"/>
    <n v="40378.26"/>
    <n v="14.58"/>
    <n v="0.14580000000000001"/>
    <n v="2943.5751540000001"/>
    <n v="2015969.424846"/>
    <s v="Yes"/>
    <x v="6"/>
    <s v="Debit Card"/>
    <x v="0"/>
    <s v="Follow-Up"/>
    <s v="Home Office"/>
  </r>
  <r>
    <x v="1446"/>
    <s v="C090"/>
    <x v="62"/>
    <s v="Hayes"/>
    <x v="1"/>
    <s v="Uttar Pradesh"/>
    <s v="Kanpur"/>
    <x v="1"/>
    <x v="12"/>
    <n v="44"/>
    <n v="8895.4"/>
    <n v="5.86"/>
    <n v="5.8600000000000006E-2"/>
    <n v="229.35899359999999"/>
    <n v="391168.24100639997"/>
    <s v="Yes"/>
    <x v="1"/>
    <s v="Net Banking"/>
    <x v="1"/>
    <s v="OK"/>
    <s v="Consumer"/>
  </r>
  <r>
    <x v="1447"/>
    <s v="C263"/>
    <x v="404"/>
    <s v="Cortez"/>
    <x v="0"/>
    <s v="West Bengal"/>
    <s v="Kolkata"/>
    <x v="0"/>
    <x v="18"/>
    <n v="22"/>
    <n v="24123.08"/>
    <n v="6.86"/>
    <n v="6.8600000000000008E-2"/>
    <n v="364.0655233600001"/>
    <n v="530343.69447663997"/>
    <s v="Yes"/>
    <x v="7"/>
    <s v="Cash"/>
    <x v="2"/>
    <s v="OK"/>
    <s v="Corporate"/>
  </r>
  <r>
    <x v="1448"/>
    <s v="C341"/>
    <x v="156"/>
    <s v="Hutchinson"/>
    <x v="3"/>
    <s v="Tamil Nadu"/>
    <s v="Coimbatore"/>
    <x v="1"/>
    <x v="1"/>
    <n v="33"/>
    <n v="6021.76"/>
    <n v="16.23"/>
    <n v="0.1623"/>
    <n v="322.51944384000001"/>
    <n v="198395.56055616002"/>
    <s v="Yes"/>
    <x v="7"/>
    <s v="Credit Card"/>
    <x v="1"/>
    <s v="OK"/>
    <s v="Home Office"/>
  </r>
  <r>
    <x v="1449"/>
    <s v="C404"/>
    <x v="17"/>
    <s v="Davis"/>
    <x v="0"/>
    <s v="Odisha"/>
    <s v="Bhubaneswar"/>
    <x v="3"/>
    <x v="21"/>
    <n v="19"/>
    <n v="27690.1"/>
    <n v="18.04"/>
    <n v="0.1804"/>
    <n v="949.10586760000001"/>
    <n v="525162.79413240007"/>
    <s v="Yes"/>
    <x v="5"/>
    <s v="Cash"/>
    <x v="1"/>
    <s v="OK"/>
    <s v="Corporate"/>
  </r>
  <r>
    <x v="1450"/>
    <s v="C408"/>
    <x v="17"/>
    <s v="Mcpherson"/>
    <x v="3"/>
    <s v="Tamil Nadu"/>
    <s v="Chennai"/>
    <x v="5"/>
    <x v="29"/>
    <n v="36"/>
    <n v="37133.54"/>
    <n v="16.34"/>
    <n v="0.16339999999999999"/>
    <n v="2184.3433569599997"/>
    <n v="1334623.09664304"/>
    <s v="Yes"/>
    <x v="5"/>
    <s v="Cash"/>
    <x v="0"/>
    <s v="Follow-Up"/>
    <s v="Home Office"/>
  </r>
  <r>
    <x v="1451"/>
    <s v="C385"/>
    <x v="298"/>
    <s v="Moore"/>
    <x v="1"/>
    <s v="Haryana"/>
    <s v="Panipat"/>
    <x v="1"/>
    <x v="1"/>
    <n v="34"/>
    <n v="43074.3"/>
    <n v="11.21"/>
    <n v="0.11210000000000001"/>
    <n v="1641.7338702000002"/>
    <n v="1462884.4661298001"/>
    <s v="Yes"/>
    <x v="7"/>
    <s v="UPI"/>
    <x v="1"/>
    <s v="OK"/>
    <s v="Consumer"/>
  </r>
  <r>
    <x v="1452"/>
    <s v="C321"/>
    <x v="2"/>
    <s v="Porter"/>
    <x v="0"/>
    <s v="Jharkhand"/>
    <s v="Jamshedpur"/>
    <x v="3"/>
    <x v="9"/>
    <n v="12"/>
    <n v="21242.77"/>
    <n v="15.67"/>
    <n v="0.15670000000000001"/>
    <n v="399.44904708000001"/>
    <n v="254513.79095291998"/>
    <s v="Yes"/>
    <x v="8"/>
    <s v="Credit Card"/>
    <x v="1"/>
    <s v="OK"/>
    <s v="Consumer"/>
  </r>
  <r>
    <x v="1453"/>
    <s v="C034"/>
    <x v="269"/>
    <s v="Hudson Jr."/>
    <x v="3"/>
    <s v="Tamil Nadu"/>
    <s v="Coimbatore"/>
    <x v="2"/>
    <x v="6"/>
    <n v="19"/>
    <n v="40973.519999999997"/>
    <n v="16.09"/>
    <n v="0.16089999999999999"/>
    <n v="1252.6014799199997"/>
    <n v="777244.27852007991"/>
    <s v="Yes"/>
    <x v="9"/>
    <s v="Credit Card"/>
    <x v="1"/>
    <s v="OK"/>
    <s v="Corporate"/>
  </r>
  <r>
    <x v="1454"/>
    <s v="C224"/>
    <x v="6"/>
    <s v="Kaufman"/>
    <x v="3"/>
    <s v="Tamil Nadu"/>
    <s v="Chennai"/>
    <x v="5"/>
    <x v="10"/>
    <n v="45"/>
    <n v="15586.08"/>
    <n v="3.1"/>
    <n v="3.1E-2"/>
    <n v="217.42581599999997"/>
    <n v="701156.174184"/>
    <s v="Yes"/>
    <x v="4"/>
    <s v="Cash"/>
    <x v="1"/>
    <s v="OK"/>
    <s v="Consumer"/>
  </r>
  <r>
    <x v="1455"/>
    <s v="C365"/>
    <x v="197"/>
    <s v="Coleman"/>
    <x v="2"/>
    <s v="Goa"/>
    <s v="Margao"/>
    <x v="3"/>
    <x v="15"/>
    <n v="11"/>
    <n v="4114.66"/>
    <n v="7.33"/>
    <n v="7.3300000000000004E-2"/>
    <n v="33.176503580000002"/>
    <n v="45228.083496419997"/>
    <s v="No"/>
    <x v="2"/>
    <s v="UPI"/>
    <x v="1"/>
    <s v="OK"/>
    <s v="Corporate"/>
  </r>
  <r>
    <x v="1456"/>
    <s v="C119"/>
    <x v="161"/>
    <s v="Camacho"/>
    <x v="3"/>
    <s v="Karnataka"/>
    <s v="Bangalore"/>
    <x v="3"/>
    <x v="15"/>
    <n v="15"/>
    <n v="25623.37"/>
    <n v="8.6999999999999993"/>
    <n v="8.6999999999999994E-2"/>
    <n v="334.38497849999999"/>
    <n v="384016.16502149997"/>
    <s v="Yes"/>
    <x v="11"/>
    <s v="Debit Card"/>
    <x v="1"/>
    <s v="OK"/>
    <s v="Consumer"/>
  </r>
  <r>
    <x v="1457"/>
    <s v="C495"/>
    <x v="405"/>
    <s v="Christensen"/>
    <x v="2"/>
    <s v="Rajasthan"/>
    <s v="Jodhpur"/>
    <x v="1"/>
    <x v="4"/>
    <n v="38"/>
    <n v="44344.35"/>
    <n v="15"/>
    <n v="0.15"/>
    <n v="2527.6279500000001"/>
    <n v="1682557.6720499999"/>
    <s v="Yes"/>
    <x v="0"/>
    <s v="Net Banking"/>
    <x v="1"/>
    <s v="OK"/>
    <s v="Consumer"/>
  </r>
  <r>
    <x v="1458"/>
    <s v="C175"/>
    <x v="385"/>
    <s v="Anderson"/>
    <x v="0"/>
    <s v="Jharkhand"/>
    <s v="Dhanbad"/>
    <x v="2"/>
    <x v="27"/>
    <n v="33"/>
    <n v="6478.22"/>
    <n v="6.95"/>
    <n v="6.9500000000000006E-2"/>
    <n v="148.57797570000002"/>
    <n v="213632.68202430001"/>
    <s v="Yes"/>
    <x v="3"/>
    <s v="UPI"/>
    <x v="2"/>
    <s v="OK"/>
    <s v="Consumer"/>
  </r>
  <r>
    <x v="1459"/>
    <s v="C302"/>
    <x v="201"/>
    <s v="Greene MD"/>
    <x v="3"/>
    <s v="Tamil Nadu"/>
    <s v="Chennai"/>
    <x v="4"/>
    <x v="22"/>
    <n v="24"/>
    <n v="47787.54"/>
    <n v="9.4600000000000009"/>
    <n v="9.4600000000000004E-2"/>
    <n v="1084.9683081600001"/>
    <n v="1145815.9916918399"/>
    <s v="Yes"/>
    <x v="7"/>
    <s v="Cash"/>
    <x v="0"/>
    <s v="Follow-Up"/>
    <s v="Home Office"/>
  </r>
  <r>
    <x v="1460"/>
    <s v="C332"/>
    <x v="6"/>
    <s v="Torres"/>
    <x v="0"/>
    <s v="Bihar"/>
    <s v="Bhagalpur"/>
    <x v="3"/>
    <x v="15"/>
    <n v="49"/>
    <n v="5115.29"/>
    <n v="11.27"/>
    <n v="0.11269999999999999"/>
    <n v="282.48165967"/>
    <n v="250366.72834032998"/>
    <s v="Yes"/>
    <x v="1"/>
    <s v="UPI"/>
    <x v="0"/>
    <s v="Follow-Up"/>
    <s v="Consumer"/>
  </r>
  <r>
    <x v="1461"/>
    <s v="C226"/>
    <x v="93"/>
    <s v="White"/>
    <x v="2"/>
    <s v="Gujarat"/>
    <s v="Ahmedabad"/>
    <x v="4"/>
    <x v="5"/>
    <n v="13"/>
    <n v="28315.21"/>
    <n v="11.88"/>
    <n v="0.1188"/>
    <n v="437.30010323999994"/>
    <n v="367660.42989675998"/>
    <s v="Yes"/>
    <x v="10"/>
    <s v="Credit Card"/>
    <x v="1"/>
    <s v="OK"/>
    <s v="Consumer"/>
  </r>
  <r>
    <x v="1462"/>
    <s v="C410"/>
    <x v="44"/>
    <s v="Marshall"/>
    <x v="2"/>
    <s v="Gujarat"/>
    <s v="Ahmedabad"/>
    <x v="5"/>
    <x v="25"/>
    <n v="39"/>
    <n v="9015.61"/>
    <n v="3.38"/>
    <n v="3.3799999999999997E-2"/>
    <n v="118.84377102000001"/>
    <n v="351489.94622898003"/>
    <s v="Yes"/>
    <x v="5"/>
    <s v="UPI"/>
    <x v="0"/>
    <s v="Follow-Up"/>
    <s v="Corporate"/>
  </r>
  <r>
    <x v="1463"/>
    <s v="C168"/>
    <x v="271"/>
    <s v="Freeman"/>
    <x v="3"/>
    <s v="Karnataka"/>
    <s v="Mangalore"/>
    <x v="4"/>
    <x v="13"/>
    <n v="48"/>
    <n v="43855.02"/>
    <n v="18.84"/>
    <n v="0.18840000000000001"/>
    <n v="3965.89716864"/>
    <n v="2101075.0628313599"/>
    <s v="Yes"/>
    <x v="8"/>
    <s v="Cash"/>
    <x v="2"/>
    <s v="OK"/>
    <s v="Corporate"/>
  </r>
  <r>
    <x v="1464"/>
    <s v="C480"/>
    <x v="208"/>
    <s v="Valdez"/>
    <x v="3"/>
    <s v="Kerala"/>
    <s v="Trivandrum"/>
    <x v="5"/>
    <x v="10"/>
    <n v="38"/>
    <n v="1674.88"/>
    <n v="14.04"/>
    <n v="0.1404"/>
    <n v="89.358197759999996"/>
    <n v="63556.081802240005"/>
    <s v="Yes"/>
    <x v="10"/>
    <s v="Credit Card"/>
    <x v="1"/>
    <s v="OK"/>
    <s v="Home Office"/>
  </r>
  <r>
    <x v="1465"/>
    <s v="C343"/>
    <x v="162"/>
    <s v="Strickland"/>
    <x v="1"/>
    <s v="Uttar Pradesh"/>
    <s v="Kanpur"/>
    <x v="0"/>
    <x v="18"/>
    <n v="4"/>
    <n v="45391.81"/>
    <n v="19.57"/>
    <n v="0.19570000000000001"/>
    <n v="355.32708868000003"/>
    <n v="181211.91291131999"/>
    <s v="Yes"/>
    <x v="0"/>
    <s v="Debit Card"/>
    <x v="0"/>
    <s v="Follow-Up"/>
    <s v="Home Office"/>
  </r>
  <r>
    <x v="1466"/>
    <s v="C278"/>
    <x v="103"/>
    <s v="Clark"/>
    <x v="3"/>
    <s v="Andhra Pradesh"/>
    <s v="Guntur"/>
    <x v="1"/>
    <x v="11"/>
    <n v="43"/>
    <n v="25010.77"/>
    <n v="19.48"/>
    <n v="0.1948"/>
    <n v="2095.0021382800001"/>
    <n v="1073368.10786172"/>
    <s v="Yes"/>
    <x v="7"/>
    <s v="Debit Card"/>
    <x v="1"/>
    <s v="OK"/>
    <s v="Consumer"/>
  </r>
  <r>
    <x v="1467"/>
    <s v="C407"/>
    <x v="351"/>
    <s v="Harris"/>
    <x v="2"/>
    <s v="Goa"/>
    <s v="Margao"/>
    <x v="5"/>
    <x v="29"/>
    <n v="22"/>
    <n v="7696.99"/>
    <n v="11.21"/>
    <n v="0.11210000000000001"/>
    <n v="189.82316738"/>
    <n v="169143.95683262"/>
    <s v="Yes"/>
    <x v="3"/>
    <s v="Credit Card"/>
    <x v="1"/>
    <s v="OK"/>
    <s v="Corporate"/>
  </r>
  <r>
    <x v="1468"/>
    <s v="C043"/>
    <x v="6"/>
    <s v="Spencer"/>
    <x v="0"/>
    <s v="West Bengal"/>
    <s v="Durgapur"/>
    <x v="0"/>
    <x v="0"/>
    <n v="15"/>
    <n v="20942.93"/>
    <n v="2.76"/>
    <n v="2.76E-2"/>
    <n v="86.70373020000001"/>
    <n v="314057.2462698"/>
    <s v="Yes"/>
    <x v="5"/>
    <s v="Debit Card"/>
    <x v="1"/>
    <s v="OK"/>
    <s v="Consumer"/>
  </r>
  <r>
    <x v="1469"/>
    <s v="C176"/>
    <x v="41"/>
    <s v="Odom"/>
    <x v="3"/>
    <s v="Kerala"/>
    <s v="Trivandrum"/>
    <x v="0"/>
    <x v="8"/>
    <n v="14"/>
    <n v="33210.129999999997"/>
    <n v="16.86"/>
    <n v="0.1686"/>
    <n v="783.8919085199999"/>
    <n v="464157.92809147993"/>
    <s v="Yes"/>
    <x v="0"/>
    <s v="Debit Card"/>
    <x v="1"/>
    <s v="OK"/>
    <s v="Home Office"/>
  </r>
  <r>
    <x v="1470"/>
    <s v="C303"/>
    <x v="156"/>
    <s v="Roth"/>
    <x v="2"/>
    <s v="Goa"/>
    <s v="Panaji"/>
    <x v="0"/>
    <x v="23"/>
    <n v="35"/>
    <n v="22838.58"/>
    <n v="0.38"/>
    <n v="3.8E-3"/>
    <n v="30.375311400000001"/>
    <n v="799319.9246886"/>
    <s v="Yes"/>
    <x v="2"/>
    <s v="UPI"/>
    <x v="1"/>
    <s v="OK"/>
    <s v="Consumer"/>
  </r>
  <r>
    <x v="1471"/>
    <s v="C444"/>
    <x v="28"/>
    <s v="Amy Potter"/>
    <x v="1"/>
    <s v="Punjab"/>
    <s v="Amritsar"/>
    <x v="0"/>
    <x v="18"/>
    <n v="42"/>
    <n v="35897.800000000003"/>
    <n v="15.05"/>
    <n v="0.15049999999999999"/>
    <n v="2269.0999379999998"/>
    <n v="1505438.500062"/>
    <s v="Yes"/>
    <x v="3"/>
    <s v="Credit Card"/>
    <x v="1"/>
    <s v="OK"/>
    <s v="Corporate"/>
  </r>
  <r>
    <x v="1472"/>
    <s v="C272"/>
    <x v="103"/>
    <s v="Johnson"/>
    <x v="2"/>
    <s v="Maharashtra"/>
    <s v="Nagpur"/>
    <x v="1"/>
    <x v="1"/>
    <n v="43"/>
    <n v="44302.42"/>
    <n v="1.38"/>
    <n v="1.38E-2"/>
    <n v="262.89056027999993"/>
    <n v="1904741.1694397198"/>
    <s v="Yes"/>
    <x v="2"/>
    <s v="Net Banking"/>
    <x v="1"/>
    <s v="OK"/>
    <s v="Corporate"/>
  </r>
  <r>
    <x v="1473"/>
    <s v="C391"/>
    <x v="17"/>
    <s v="Wang"/>
    <x v="2"/>
    <s v="Maharashtra"/>
    <s v="Mumbai"/>
    <x v="4"/>
    <x v="16"/>
    <n v="17"/>
    <n v="45814.64"/>
    <n v="8.33"/>
    <n v="8.3299999999999999E-2"/>
    <n v="648.78111704000003"/>
    <n v="778200.09888296004"/>
    <s v="Yes"/>
    <x v="5"/>
    <s v="Net Banking"/>
    <x v="1"/>
    <s v="OK"/>
    <s v="Consumer"/>
  </r>
  <r>
    <x v="1474"/>
    <s v="C315"/>
    <x v="202"/>
    <s v="Baker"/>
    <x v="0"/>
    <s v="Jharkhand"/>
    <s v="Dhanbad"/>
    <x v="2"/>
    <x v="27"/>
    <n v="1"/>
    <n v="6683.29"/>
    <n v="6.23"/>
    <n v="6.2300000000000001E-2"/>
    <n v="4.1636896700000001"/>
    <n v="6679.1263103299998"/>
    <s v="No"/>
    <x v="1"/>
    <s v="Cash"/>
    <x v="1"/>
    <s v="OK"/>
    <s v="Home Office"/>
  </r>
  <r>
    <x v="1475"/>
    <s v="C463"/>
    <x v="133"/>
    <s v="Simpson"/>
    <x v="0"/>
    <s v="Bihar"/>
    <s v="Gaya"/>
    <x v="3"/>
    <x v="9"/>
    <n v="2"/>
    <n v="919.05"/>
    <n v="2.84"/>
    <n v="2.8399999999999998E-2"/>
    <n v="0.52202039999999994"/>
    <n v="1837.5779795999999"/>
    <s v="No"/>
    <x v="9"/>
    <s v="Net Banking"/>
    <x v="1"/>
    <s v="OK"/>
    <s v="Corporate"/>
  </r>
  <r>
    <x v="1476"/>
    <s v="C243"/>
    <x v="154"/>
    <s v="Davis"/>
    <x v="0"/>
    <s v="Bihar"/>
    <s v="Patna"/>
    <x v="2"/>
    <x v="14"/>
    <n v="20"/>
    <n v="31009.73"/>
    <n v="19.61"/>
    <n v="0.1961"/>
    <n v="1216.2016106000001"/>
    <n v="618978.39838939998"/>
    <s v="Yes"/>
    <x v="0"/>
    <s v="Cash"/>
    <x v="1"/>
    <s v="OK"/>
    <s v="Home Office"/>
  </r>
  <r>
    <x v="1477"/>
    <s v="C468"/>
    <x v="406"/>
    <s v="Morrow"/>
    <x v="3"/>
    <s v="Andhra Pradesh"/>
    <s v="Guntur"/>
    <x v="4"/>
    <x v="26"/>
    <n v="41"/>
    <n v="19382.23"/>
    <n v="15.22"/>
    <n v="0.1522"/>
    <n v="1209.4899164599999"/>
    <n v="793461.94008353993"/>
    <s v="Yes"/>
    <x v="8"/>
    <s v="Debit Card"/>
    <x v="0"/>
    <s v="Follow-Up"/>
    <s v="Consumer"/>
  </r>
  <r>
    <x v="1478"/>
    <s v="C276"/>
    <x v="298"/>
    <s v="Guzman"/>
    <x v="3"/>
    <s v="Tamil Nadu"/>
    <s v="Madurai"/>
    <x v="4"/>
    <x v="16"/>
    <n v="35"/>
    <n v="29519.11"/>
    <n v="16.96"/>
    <n v="0.1696"/>
    <n v="1752.2543696"/>
    <n v="1031416.5956304"/>
    <s v="Yes"/>
    <x v="0"/>
    <s v="Net Banking"/>
    <x v="1"/>
    <s v="OK"/>
    <s v="Corporate"/>
  </r>
  <r>
    <x v="1479"/>
    <s v="C413"/>
    <x v="407"/>
    <s v="Mckinney"/>
    <x v="3"/>
    <s v="Tamil Nadu"/>
    <s v="Coimbatore"/>
    <x v="3"/>
    <x v="15"/>
    <n v="43"/>
    <n v="13342.24"/>
    <n v="0.89"/>
    <n v="8.8999999999999999E-3"/>
    <n v="51.060752479999991"/>
    <n v="573665.25924751989"/>
    <s v="Yes"/>
    <x v="8"/>
    <s v="UPI"/>
    <x v="1"/>
    <s v="OK"/>
    <s v="Consumer"/>
  </r>
  <r>
    <x v="1480"/>
    <s v="C081"/>
    <x v="132"/>
    <s v="Fuller"/>
    <x v="2"/>
    <s v="Goa"/>
    <s v="Margao"/>
    <x v="4"/>
    <x v="16"/>
    <n v="46"/>
    <n v="20349.240000000002"/>
    <n v="18.28"/>
    <n v="0.18280000000000002"/>
    <n v="1711.1268931200002"/>
    <n v="934353.91310688003"/>
    <s v="Yes"/>
    <x v="8"/>
    <s v="Credit Card"/>
    <x v="1"/>
    <s v="OK"/>
    <s v="Home Office"/>
  </r>
  <r>
    <x v="1481"/>
    <s v="C062"/>
    <x v="57"/>
    <s v="Lara"/>
    <x v="3"/>
    <s v="Tamil Nadu"/>
    <s v="Chennai"/>
    <x v="2"/>
    <x v="6"/>
    <n v="31"/>
    <n v="2673"/>
    <n v="3.9"/>
    <n v="3.9E-2"/>
    <n v="32.316569999999999"/>
    <n v="82830.683430000005"/>
    <s v="Yes"/>
    <x v="5"/>
    <s v="Net Banking"/>
    <x v="1"/>
    <s v="OK"/>
    <s v="Corporate"/>
  </r>
  <r>
    <x v="1482"/>
    <s v="C075"/>
    <x v="249"/>
    <s v="Sloan"/>
    <x v="1"/>
    <s v="Punjab"/>
    <s v="Ludhiana"/>
    <x v="0"/>
    <x v="18"/>
    <n v="43"/>
    <n v="34544.879999999997"/>
    <n v="3.88"/>
    <n v="3.8800000000000001E-2"/>
    <n v="576.34677791999991"/>
    <n v="1484853.4932220799"/>
    <s v="Yes"/>
    <x v="10"/>
    <s v="Debit Card"/>
    <x v="1"/>
    <s v="OK"/>
    <s v="Corporate"/>
  </r>
  <r>
    <x v="1483"/>
    <s v="C032"/>
    <x v="187"/>
    <s v="Lee"/>
    <x v="2"/>
    <s v="Gujarat"/>
    <s v="Ahmedabad"/>
    <x v="1"/>
    <x v="11"/>
    <n v="50"/>
    <n v="4392.8100000000004"/>
    <n v="9.57"/>
    <n v="9.5700000000000007E-2"/>
    <n v="210.19595850000005"/>
    <n v="219430.30404150003"/>
    <s v="Yes"/>
    <x v="9"/>
    <s v="UPI"/>
    <x v="1"/>
    <s v="OK"/>
    <s v="Consumer"/>
  </r>
  <r>
    <x v="1484"/>
    <s v="C232"/>
    <x v="244"/>
    <s v="Ruiz"/>
    <x v="1"/>
    <s v="Uttar Pradesh"/>
    <s v="Kanpur"/>
    <x v="5"/>
    <x v="20"/>
    <n v="13"/>
    <n v="35687.620000000003"/>
    <n v="16.86"/>
    <n v="0.1686"/>
    <n v="782.20125516000019"/>
    <n v="463156.85874484008"/>
    <s v="Yes"/>
    <x v="2"/>
    <s v="Net Banking"/>
    <x v="1"/>
    <s v="OK"/>
    <s v="Corporate"/>
  </r>
  <r>
    <x v="1485"/>
    <s v="C264"/>
    <x v="42"/>
    <s v="Martinez"/>
    <x v="1"/>
    <s v="Uttar Pradesh"/>
    <s v="Lucknow"/>
    <x v="1"/>
    <x v="7"/>
    <n v="35"/>
    <n v="47895.22"/>
    <n v="7.67"/>
    <n v="7.6700000000000004E-2"/>
    <n v="1285.7471809000001"/>
    <n v="1675046.9528190999"/>
    <s v="Yes"/>
    <x v="7"/>
    <s v="Credit Card"/>
    <x v="0"/>
    <s v="Follow-Up"/>
    <s v="Consumer"/>
  </r>
  <r>
    <x v="1486"/>
    <s v="C026"/>
    <x v="408"/>
    <s v="Walters"/>
    <x v="0"/>
    <s v="Odisha"/>
    <s v="Rourkela"/>
    <x v="2"/>
    <x v="2"/>
    <n v="46"/>
    <n v="43763.99"/>
    <n v="6.36"/>
    <n v="6.3600000000000004E-2"/>
    <n v="1280.3592914399999"/>
    <n v="2011863.1807085597"/>
    <s v="Yes"/>
    <x v="2"/>
    <s v="UPI"/>
    <x v="2"/>
    <s v="OK"/>
    <s v="Corporate"/>
  </r>
  <r>
    <x v="1487"/>
    <s v="C486"/>
    <x v="383"/>
    <s v="Hogan"/>
    <x v="0"/>
    <s v="Bihar"/>
    <s v="Gaya"/>
    <x v="5"/>
    <x v="29"/>
    <n v="29"/>
    <n v="23045.84"/>
    <n v="18.079999999999998"/>
    <n v="0.18079999999999999"/>
    <n v="1208.3394828799999"/>
    <n v="667121.02051712002"/>
    <s v="Yes"/>
    <x v="2"/>
    <s v="UPI"/>
    <x v="1"/>
    <s v="OK"/>
    <s v="Corporate"/>
  </r>
  <r>
    <x v="1488"/>
    <s v="C279"/>
    <x v="115"/>
    <s v="Scott"/>
    <x v="3"/>
    <s v="Karnataka"/>
    <s v="Mangalore"/>
    <x v="1"/>
    <x v="1"/>
    <n v="29"/>
    <n v="15949.5"/>
    <n v="19.899999999999999"/>
    <n v="0.19899999999999998"/>
    <n v="920.4456449999999"/>
    <n v="461615.05435499997"/>
    <s v="Yes"/>
    <x v="3"/>
    <s v="Net Banking"/>
    <x v="1"/>
    <s v="OK"/>
    <s v="Consumer"/>
  </r>
  <r>
    <x v="1489"/>
    <s v="C146"/>
    <x v="43"/>
    <s v="Alvarado"/>
    <x v="0"/>
    <s v="West Bengal"/>
    <s v="Durgapur"/>
    <x v="5"/>
    <x v="25"/>
    <n v="2"/>
    <n v="17100.41"/>
    <n v="14.28"/>
    <n v="0.14279999999999998"/>
    <n v="48.838770959999991"/>
    <n v="34151.98122904"/>
    <s v="No"/>
    <x v="6"/>
    <s v="UPI"/>
    <x v="1"/>
    <s v="OK"/>
    <s v="Home Office"/>
  </r>
  <r>
    <x v="1490"/>
    <s v="C073"/>
    <x v="120"/>
    <s v="Lowe"/>
    <x v="1"/>
    <s v="Delhi"/>
    <s v="New Delhi"/>
    <x v="1"/>
    <x v="4"/>
    <n v="14"/>
    <n v="45808.17"/>
    <n v="3.28"/>
    <n v="3.2799999999999996E-2"/>
    <n v="210.35111663999996"/>
    <n v="641104.02888335998"/>
    <s v="Yes"/>
    <x v="10"/>
    <s v="UPI"/>
    <x v="1"/>
    <s v="OK"/>
    <s v="Consumer"/>
  </r>
  <r>
    <x v="1491"/>
    <s v="C203"/>
    <x v="94"/>
    <s v="Barton"/>
    <x v="1"/>
    <s v="Delhi"/>
    <s v="New Delhi"/>
    <x v="3"/>
    <x v="21"/>
    <n v="6"/>
    <n v="36735.97"/>
    <n v="1.44"/>
    <n v="1.44E-2"/>
    <n v="31.739878079999997"/>
    <n v="220384.08012192001"/>
    <s v="Yes"/>
    <x v="3"/>
    <s v="Cash"/>
    <x v="1"/>
    <s v="OK"/>
    <s v="Consumer"/>
  </r>
  <r>
    <x v="1492"/>
    <s v="C033"/>
    <x v="84"/>
    <s v="Kayla Ray"/>
    <x v="3"/>
    <s v="Tamil Nadu"/>
    <s v="Madurai"/>
    <x v="4"/>
    <x v="13"/>
    <n v="14"/>
    <n v="23790.73"/>
    <n v="2.9"/>
    <n v="2.8999999999999998E-2"/>
    <n v="96.590363799999977"/>
    <n v="332973.62963619997"/>
    <s v="Yes"/>
    <x v="3"/>
    <s v="Cash"/>
    <x v="1"/>
    <s v="OK"/>
    <s v="Consumer"/>
  </r>
  <r>
    <x v="1493"/>
    <s v="C148"/>
    <x v="117"/>
    <s v="Carroll"/>
    <x v="0"/>
    <s v="Bihar"/>
    <s v="Patna"/>
    <x v="1"/>
    <x v="1"/>
    <n v="9"/>
    <n v="39233.949999999997"/>
    <n v="10.46"/>
    <n v="0.10460000000000001"/>
    <n v="369.34840530000002"/>
    <n v="352736.20159469999"/>
    <s v="Yes"/>
    <x v="2"/>
    <s v="Net Banking"/>
    <x v="1"/>
    <s v="OK"/>
    <s v="Consumer"/>
  </r>
  <r>
    <x v="1494"/>
    <s v="C103"/>
    <x v="134"/>
    <s v="Williams"/>
    <x v="2"/>
    <s v="Rajasthan"/>
    <s v="Jodhpur"/>
    <x v="1"/>
    <x v="7"/>
    <n v="41"/>
    <n v="19900.54"/>
    <n v="6.64"/>
    <n v="6.6400000000000001E-2"/>
    <n v="541.77230095999994"/>
    <n v="815380.36769903998"/>
    <s v="Yes"/>
    <x v="11"/>
    <s v="UPI"/>
    <x v="0"/>
    <s v="Follow-Up"/>
    <s v="Home Office"/>
  </r>
  <r>
    <x v="1495"/>
    <s v="C264"/>
    <x v="38"/>
    <s v="Mayo"/>
    <x v="0"/>
    <s v="Jharkhand"/>
    <s v="Ranchi"/>
    <x v="2"/>
    <x v="2"/>
    <n v="35"/>
    <n v="31015.4"/>
    <n v="10.17"/>
    <n v="0.1017"/>
    <n v="1103.9931630000001"/>
    <n v="1084435.0068369999"/>
    <s v="Yes"/>
    <x v="8"/>
    <s v="UPI"/>
    <x v="1"/>
    <s v="OK"/>
    <s v="Consumer"/>
  </r>
  <r>
    <x v="1496"/>
    <s v="C149"/>
    <x v="69"/>
    <s v="Wright"/>
    <x v="3"/>
    <s v="Kerala"/>
    <s v="Trivandrum"/>
    <x v="0"/>
    <x v="23"/>
    <n v="39"/>
    <n v="5644.69"/>
    <n v="11.1"/>
    <n v="0.111"/>
    <n v="244.35863009999997"/>
    <n v="219898.55136989997"/>
    <s v="Yes"/>
    <x v="7"/>
    <s v="UPI"/>
    <x v="1"/>
    <s v="OK"/>
    <s v="Corporate"/>
  </r>
  <r>
    <x v="1497"/>
    <s v="C442"/>
    <x v="230"/>
    <s v="Barry"/>
    <x v="2"/>
    <s v="Goa"/>
    <s v="Margao"/>
    <x v="5"/>
    <x v="24"/>
    <n v="6"/>
    <n v="24638.39"/>
    <n v="1.82"/>
    <n v="1.8200000000000001E-2"/>
    <n v="26.905121880000003"/>
    <n v="147803.43487812"/>
    <s v="Yes"/>
    <x v="7"/>
    <s v="UPI"/>
    <x v="0"/>
    <s v="Follow-Up"/>
    <s v="Home Office"/>
  </r>
  <r>
    <x v="1498"/>
    <s v="C305"/>
    <x v="51"/>
    <s v="Martinez"/>
    <x v="3"/>
    <s v="Karnataka"/>
    <s v="Bangalore"/>
    <x v="2"/>
    <x v="28"/>
    <n v="46"/>
    <n v="6320.89"/>
    <n v="2.87"/>
    <n v="2.87E-2"/>
    <n v="83.448389779999999"/>
    <n v="290677.49161021999"/>
    <s v="Yes"/>
    <x v="11"/>
    <s v="Net Banking"/>
    <x v="1"/>
    <s v="OK"/>
    <s v="Consumer"/>
  </r>
  <r>
    <x v="1499"/>
    <s v="C025"/>
    <x v="386"/>
    <s v="Hoffman"/>
    <x v="0"/>
    <s v="Jharkhand"/>
    <s v="Dhanbad"/>
    <x v="0"/>
    <x v="23"/>
    <n v="28"/>
    <n v="42773.25"/>
    <n v="12.72"/>
    <n v="0.12720000000000001"/>
    <n v="1523.4120720000001"/>
    <n v="1196127.5879279999"/>
    <s v="Yes"/>
    <x v="1"/>
    <s v="Debit Card"/>
    <x v="1"/>
    <s v="OK"/>
    <s v="Home Office"/>
  </r>
  <r>
    <x v="1500"/>
    <s v="C287"/>
    <x v="83"/>
    <s v="Mcclain"/>
    <x v="0"/>
    <s v="Bihar"/>
    <s v="Bhagalpur"/>
    <x v="1"/>
    <x v="12"/>
    <n v="46"/>
    <n v="16921.43"/>
    <n v="19.489999999999998"/>
    <n v="0.19489999999999999"/>
    <n v="1517.07388522"/>
    <n v="776868.70611478004"/>
    <s v="Yes"/>
    <x v="6"/>
    <s v="Debit Card"/>
    <x v="1"/>
    <s v="OK"/>
    <s v="Home Office"/>
  </r>
  <r>
    <x v="1501"/>
    <s v="C412"/>
    <x v="220"/>
    <s v="Jackson"/>
    <x v="1"/>
    <s v="Delhi"/>
    <s v="New Delhi"/>
    <x v="2"/>
    <x v="14"/>
    <n v="33"/>
    <n v="16356.52"/>
    <n v="10.73"/>
    <n v="0.10730000000000001"/>
    <n v="579.16801668000005"/>
    <n v="539185.99198331998"/>
    <s v="Yes"/>
    <x v="8"/>
    <s v="UPI"/>
    <x v="1"/>
    <s v="OK"/>
    <s v="Corporate"/>
  </r>
  <r>
    <x v="1502"/>
    <s v="C211"/>
    <x v="161"/>
    <s v="Hawkins"/>
    <x v="1"/>
    <s v="Delhi"/>
    <s v="New Delhi"/>
    <x v="3"/>
    <x v="3"/>
    <n v="48"/>
    <n v="44254.23"/>
    <n v="11.69"/>
    <n v="0.11689999999999999"/>
    <n v="2483.1933537599998"/>
    <n v="2121719.84664624"/>
    <s v="Yes"/>
    <x v="8"/>
    <s v="Debit Card"/>
    <x v="1"/>
    <s v="OK"/>
    <s v="Home Office"/>
  </r>
  <r>
    <x v="1503"/>
    <s v="C009"/>
    <x v="409"/>
    <s v="Taylor"/>
    <x v="2"/>
    <s v="Goa"/>
    <s v="Margao"/>
    <x v="0"/>
    <x v="18"/>
    <n v="11"/>
    <n v="33827.129999999997"/>
    <n v="16.03"/>
    <n v="0.1603"/>
    <n v="596.47378329000003"/>
    <n v="371501.95621670998"/>
    <s v="Yes"/>
    <x v="5"/>
    <s v="Credit Card"/>
    <x v="1"/>
    <s v="OK"/>
    <s v="Corporate"/>
  </r>
  <r>
    <x v="1504"/>
    <s v="C086"/>
    <x v="196"/>
    <s v="Diaz"/>
    <x v="0"/>
    <s v="West Bengal"/>
    <s v="Siliguri"/>
    <x v="0"/>
    <x v="19"/>
    <n v="45"/>
    <n v="18828.3"/>
    <n v="6.33"/>
    <n v="6.3299999999999995E-2"/>
    <n v="536.32412549999992"/>
    <n v="846737.17587449995"/>
    <s v="Yes"/>
    <x v="9"/>
    <s v="UPI"/>
    <x v="1"/>
    <s v="OK"/>
    <s v="Home Office"/>
  </r>
  <r>
    <x v="1505"/>
    <s v="C164"/>
    <x v="182"/>
    <s v="Flores"/>
    <x v="0"/>
    <s v="West Bengal"/>
    <s v="Siliguri"/>
    <x v="4"/>
    <x v="22"/>
    <n v="9"/>
    <n v="27009.4"/>
    <n v="19.77"/>
    <n v="0.19769999999999999"/>
    <n v="480.5782542"/>
    <n v="242604.02174580001"/>
    <s v="Yes"/>
    <x v="2"/>
    <s v="Net Banking"/>
    <x v="1"/>
    <s v="OK"/>
    <s v="Home Office"/>
  </r>
  <r>
    <x v="1506"/>
    <s v="C398"/>
    <x v="127"/>
    <s v="Vargas"/>
    <x v="2"/>
    <s v="Maharashtra"/>
    <s v="Pune"/>
    <x v="3"/>
    <x v="17"/>
    <n v="13"/>
    <n v="36763.019999999997"/>
    <n v="13.76"/>
    <n v="0.1376"/>
    <n v="657.61690175999991"/>
    <n v="477261.64309823996"/>
    <s v="Yes"/>
    <x v="10"/>
    <s v="UPI"/>
    <x v="1"/>
    <s v="OK"/>
    <s v="Corporate"/>
  </r>
  <r>
    <x v="1507"/>
    <s v="C428"/>
    <x v="219"/>
    <s v="Hartman"/>
    <x v="1"/>
    <s v="Delhi"/>
    <s v="New Delhi"/>
    <x v="3"/>
    <x v="9"/>
    <n v="32"/>
    <n v="39154.589999999997"/>
    <n v="15.36"/>
    <n v="0.15359999999999999"/>
    <n v="1924.5264076799995"/>
    <n v="1251022.3535923199"/>
    <s v="Yes"/>
    <x v="1"/>
    <s v="Debit Card"/>
    <x v="1"/>
    <s v="OK"/>
    <s v="Consumer"/>
  </r>
  <r>
    <x v="1508"/>
    <s v="C010"/>
    <x v="330"/>
    <s v="Thompson"/>
    <x v="2"/>
    <s v="Gujarat"/>
    <s v="Vadodara"/>
    <x v="3"/>
    <x v="15"/>
    <n v="22"/>
    <n v="21109.96"/>
    <n v="15.37"/>
    <n v="0.1537"/>
    <n v="713.81218744"/>
    <n v="463705.30781256"/>
    <s v="Yes"/>
    <x v="11"/>
    <s v="Cash"/>
    <x v="1"/>
    <s v="OK"/>
    <s v="Corporate"/>
  </r>
  <r>
    <x v="1509"/>
    <s v="C073"/>
    <x v="237"/>
    <s v="Duncan"/>
    <x v="1"/>
    <s v="Haryana"/>
    <s v="Gurgaon"/>
    <x v="4"/>
    <x v="13"/>
    <n v="31"/>
    <n v="41681.480000000003"/>
    <n v="4.83"/>
    <n v="4.8300000000000003E-2"/>
    <n v="624.09680004000006"/>
    <n v="1291501.7831999601"/>
    <s v="Yes"/>
    <x v="11"/>
    <s v="Credit Card"/>
    <x v="1"/>
    <s v="OK"/>
    <s v="Corporate"/>
  </r>
  <r>
    <x v="1510"/>
    <s v="C291"/>
    <x v="410"/>
    <s v="Huff"/>
    <x v="3"/>
    <s v="Tamil Nadu"/>
    <s v="Chennai"/>
    <x v="0"/>
    <x v="8"/>
    <n v="33"/>
    <n v="10356.15"/>
    <n v="7.17"/>
    <n v="7.17E-2"/>
    <n v="245.03686515000001"/>
    <n v="341507.91313485004"/>
    <s v="Yes"/>
    <x v="0"/>
    <s v="UPI"/>
    <x v="1"/>
    <s v="OK"/>
    <s v="Consumer"/>
  </r>
  <r>
    <x v="1511"/>
    <s v="C370"/>
    <x v="37"/>
    <s v="Lucas"/>
    <x v="2"/>
    <s v="Goa"/>
    <s v="Margao"/>
    <x v="4"/>
    <x v="22"/>
    <n v="23"/>
    <n v="11392.14"/>
    <n v="14.63"/>
    <n v="0.14630000000000001"/>
    <n v="383.33411885999999"/>
    <n v="261635.88588113998"/>
    <s v="Yes"/>
    <x v="1"/>
    <s v="Debit Card"/>
    <x v="1"/>
    <s v="OK"/>
    <s v="Consumer"/>
  </r>
  <r>
    <x v="1512"/>
    <s v="C029"/>
    <x v="257"/>
    <s v="Scott"/>
    <x v="3"/>
    <s v="Kerala"/>
    <s v="Kochi"/>
    <x v="3"/>
    <x v="21"/>
    <n v="16"/>
    <n v="40055.9"/>
    <n v="15.43"/>
    <n v="0.15429999999999999"/>
    <n v="988.90005919999999"/>
    <n v="639905.49994080001"/>
    <s v="Yes"/>
    <x v="6"/>
    <s v="Cash"/>
    <x v="1"/>
    <s v="OK"/>
    <s v="Consumer"/>
  </r>
  <r>
    <x v="1513"/>
    <s v="C077"/>
    <x v="337"/>
    <s v="Harrington"/>
    <x v="2"/>
    <s v="Gujarat"/>
    <s v="Surat"/>
    <x v="0"/>
    <x v="18"/>
    <n v="11"/>
    <n v="36005.25"/>
    <n v="5.95"/>
    <n v="5.9500000000000004E-2"/>
    <n v="235.65436124999999"/>
    <n v="395822.09563875"/>
    <s v="Yes"/>
    <x v="2"/>
    <s v="UPI"/>
    <x v="1"/>
    <s v="OK"/>
    <s v="Home Office"/>
  </r>
  <r>
    <x v="1514"/>
    <s v="C273"/>
    <x v="62"/>
    <s v="Phillips"/>
    <x v="2"/>
    <s v="Rajasthan"/>
    <s v="Udaipur"/>
    <x v="2"/>
    <x v="28"/>
    <n v="8"/>
    <n v="23635.14"/>
    <n v="19.54"/>
    <n v="0.19539999999999999"/>
    <n v="369.46450848000001"/>
    <n v="188711.65549151998"/>
    <s v="Yes"/>
    <x v="7"/>
    <s v="Credit Card"/>
    <x v="1"/>
    <s v="OK"/>
    <s v="Corporate"/>
  </r>
  <r>
    <x v="1515"/>
    <s v="C448"/>
    <x v="56"/>
    <s v="Krause"/>
    <x v="1"/>
    <s v="Haryana"/>
    <s v="Faridabad"/>
    <x v="3"/>
    <x v="17"/>
    <n v="11"/>
    <n v="44664.41"/>
    <n v="13.91"/>
    <n v="0.1391"/>
    <n v="683.41013741000006"/>
    <n v="490625.09986259002"/>
    <s v="Yes"/>
    <x v="1"/>
    <s v="Credit Card"/>
    <x v="1"/>
    <s v="OK"/>
    <s v="Home Office"/>
  </r>
  <r>
    <x v="1516"/>
    <s v="C451"/>
    <x v="236"/>
    <s v="Dickson"/>
    <x v="1"/>
    <s v="Delhi"/>
    <s v="New Delhi"/>
    <x v="2"/>
    <x v="2"/>
    <n v="28"/>
    <n v="2581.75"/>
    <n v="2.27"/>
    <n v="2.2700000000000001E-2"/>
    <n v="16.409603000000001"/>
    <n v="72272.590397000007"/>
    <s v="Yes"/>
    <x v="6"/>
    <s v="UPI"/>
    <x v="1"/>
    <s v="OK"/>
    <s v="Consumer"/>
  </r>
  <r>
    <x v="1517"/>
    <s v="C345"/>
    <x v="107"/>
    <s v="Larsen"/>
    <x v="1"/>
    <s v="Delhi"/>
    <s v="New Delhi"/>
    <x v="0"/>
    <x v="0"/>
    <n v="30"/>
    <n v="30829.45"/>
    <n v="16.670000000000002"/>
    <n v="0.16670000000000001"/>
    <n v="1541.7807945000002"/>
    <n v="923341.71920549998"/>
    <s v="Yes"/>
    <x v="11"/>
    <s v="Debit Card"/>
    <x v="1"/>
    <s v="OK"/>
    <s v="Consumer"/>
  </r>
  <r>
    <x v="1518"/>
    <s v="C226"/>
    <x v="411"/>
    <s v="Reyes"/>
    <x v="0"/>
    <s v="West Bengal"/>
    <s v="Siliguri"/>
    <x v="0"/>
    <x v="0"/>
    <n v="4"/>
    <n v="4301.3"/>
    <n v="2.2799999999999998"/>
    <n v="2.2799999999999997E-2"/>
    <n v="3.9227855999999997"/>
    <n v="17201.277214400001"/>
    <s v="No"/>
    <x v="1"/>
    <s v="Debit Card"/>
    <x v="1"/>
    <s v="OK"/>
    <s v="Consumer"/>
  </r>
  <r>
    <x v="1519"/>
    <s v="C394"/>
    <x v="64"/>
    <s v="Mcclain"/>
    <x v="1"/>
    <s v="Uttar Pradesh"/>
    <s v="Noida"/>
    <x v="1"/>
    <x v="4"/>
    <n v="21"/>
    <n v="5338.25"/>
    <n v="4.9400000000000004"/>
    <n v="4.9400000000000006E-2"/>
    <n v="55.379005500000005"/>
    <n v="112047.8709945"/>
    <s v="Yes"/>
    <x v="3"/>
    <s v="Cash"/>
    <x v="1"/>
    <s v="OK"/>
    <s v="Consumer"/>
  </r>
  <r>
    <x v="1520"/>
    <s v="C471"/>
    <x v="93"/>
    <s v="Walker"/>
    <x v="1"/>
    <s v="Delhi"/>
    <s v="New Delhi"/>
    <x v="4"/>
    <x v="16"/>
    <n v="2"/>
    <n v="46720.05"/>
    <n v="9.7100000000000009"/>
    <n v="9.7100000000000006E-2"/>
    <n v="90.730337100000014"/>
    <n v="93349.369662900004"/>
    <s v="Yes"/>
    <x v="11"/>
    <s v="Cash"/>
    <x v="1"/>
    <s v="OK"/>
    <s v="Corporate"/>
  </r>
  <r>
    <x v="1521"/>
    <s v="C023"/>
    <x v="74"/>
    <s v="Clark"/>
    <x v="1"/>
    <s v="Haryana"/>
    <s v="Panipat"/>
    <x v="3"/>
    <x v="21"/>
    <n v="31"/>
    <n v="48702.35"/>
    <n v="14.71"/>
    <n v="0.14710000000000001"/>
    <n v="2220.8758623499998"/>
    <n v="1507551.9741376499"/>
    <s v="Yes"/>
    <x v="6"/>
    <s v="UPI"/>
    <x v="1"/>
    <s v="OK"/>
    <s v="Consumer"/>
  </r>
  <r>
    <x v="1522"/>
    <s v="C318"/>
    <x v="412"/>
    <s v="Thompson"/>
    <x v="0"/>
    <s v="West Bengal"/>
    <s v="Kolkata"/>
    <x v="3"/>
    <x v="21"/>
    <n v="6"/>
    <n v="42906.78"/>
    <n v="3.63"/>
    <n v="3.6299999999999999E-2"/>
    <n v="93.450966840000007"/>
    <n v="257347.22903315999"/>
    <s v="Yes"/>
    <x v="11"/>
    <s v="Credit Card"/>
    <x v="1"/>
    <s v="OK"/>
    <s v="Corporate"/>
  </r>
  <r>
    <x v="1523"/>
    <s v="C268"/>
    <x v="413"/>
    <s v="Soto"/>
    <x v="3"/>
    <s v="Tamil Nadu"/>
    <s v="Coimbatore"/>
    <x v="2"/>
    <x v="27"/>
    <n v="5"/>
    <n v="25607.37"/>
    <n v="18.72"/>
    <n v="0.18719999999999998"/>
    <n v="239.68498319999995"/>
    <n v="127797.16501679999"/>
    <s v="Yes"/>
    <x v="9"/>
    <s v="Cash"/>
    <x v="0"/>
    <s v="Follow-Up"/>
    <s v="Home Office"/>
  </r>
  <r>
    <x v="1524"/>
    <s v="C010"/>
    <x v="188"/>
    <s v="Oneal"/>
    <x v="0"/>
    <s v="Odisha"/>
    <s v="Rourkela"/>
    <x v="4"/>
    <x v="16"/>
    <n v="22"/>
    <n v="6777.94"/>
    <n v="4.75"/>
    <n v="4.7500000000000001E-2"/>
    <n v="70.829472999999993"/>
    <n v="149043.850527"/>
    <s v="Yes"/>
    <x v="7"/>
    <s v="UPI"/>
    <x v="1"/>
    <s v="OK"/>
    <s v="Home Office"/>
  </r>
  <r>
    <x v="1525"/>
    <s v="C479"/>
    <x v="90"/>
    <s v="Hill"/>
    <x v="0"/>
    <s v="Bihar"/>
    <s v="Patna"/>
    <x v="1"/>
    <x v="1"/>
    <n v="26"/>
    <n v="6273.1"/>
    <n v="4.9800000000000004"/>
    <n v="4.9800000000000004E-2"/>
    <n v="81.224098800000007"/>
    <n v="163019.37590119999"/>
    <s v="Yes"/>
    <x v="2"/>
    <s v="Cash"/>
    <x v="1"/>
    <s v="OK"/>
    <s v="Corporate"/>
  </r>
  <r>
    <x v="1526"/>
    <s v="C021"/>
    <x v="414"/>
    <s v="Gonzalez"/>
    <x v="2"/>
    <s v="Gujarat"/>
    <s v="Vadodara"/>
    <x v="2"/>
    <x v="27"/>
    <n v="45"/>
    <n v="819.42"/>
    <n v="4.3"/>
    <n v="4.2999999999999997E-2"/>
    <n v="15.855776999999998"/>
    <n v="36858.044223000004"/>
    <s v="No"/>
    <x v="2"/>
    <s v="Cash"/>
    <x v="1"/>
    <s v="OK"/>
    <s v="Home Office"/>
  </r>
  <r>
    <x v="1527"/>
    <s v="C210"/>
    <x v="37"/>
    <s v="Shaw"/>
    <x v="0"/>
    <s v="Jharkhand"/>
    <s v="Jamshedpur"/>
    <x v="5"/>
    <x v="25"/>
    <n v="5"/>
    <n v="23184.28"/>
    <n v="7.58"/>
    <n v="7.5800000000000006E-2"/>
    <n v="87.868421200000014"/>
    <n v="115833.5315788"/>
    <s v="Yes"/>
    <x v="4"/>
    <s v="UPI"/>
    <x v="1"/>
    <s v="OK"/>
    <s v="Home Office"/>
  </r>
  <r>
    <x v="1528"/>
    <s v="C121"/>
    <x v="322"/>
    <s v="Hensley"/>
    <x v="0"/>
    <s v="Jharkhand"/>
    <s v="Jamshedpur"/>
    <x v="1"/>
    <x v="11"/>
    <n v="35"/>
    <n v="44808.79"/>
    <n v="11.21"/>
    <n v="0.11210000000000001"/>
    <n v="1758.0728756500002"/>
    <n v="1566549.5771243502"/>
    <s v="Yes"/>
    <x v="7"/>
    <s v="Cash"/>
    <x v="1"/>
    <s v="OK"/>
    <s v="Consumer"/>
  </r>
  <r>
    <x v="1529"/>
    <s v="C327"/>
    <x v="415"/>
    <s v="Castillo"/>
    <x v="1"/>
    <s v="Haryana"/>
    <s v="Faridabad"/>
    <x v="1"/>
    <x v="7"/>
    <n v="23"/>
    <n v="9263.91"/>
    <n v="0.66"/>
    <n v="6.6E-3"/>
    <n v="14.06261538"/>
    <n v="213055.86738461998"/>
    <s v="Yes"/>
    <x v="11"/>
    <s v="Credit Card"/>
    <x v="1"/>
    <s v="OK"/>
    <s v="Home Office"/>
  </r>
  <r>
    <x v="1530"/>
    <s v="C056"/>
    <x v="366"/>
    <s v="Nelson"/>
    <x v="0"/>
    <s v="Bihar"/>
    <s v="Gaya"/>
    <x v="0"/>
    <x v="8"/>
    <n v="13"/>
    <n v="48147.75"/>
    <n v="18.53"/>
    <n v="0.18530000000000002"/>
    <n v="1159.8311497500001"/>
    <n v="624760.91885024996"/>
    <s v="Yes"/>
    <x v="10"/>
    <s v="Debit Card"/>
    <x v="1"/>
    <s v="OK"/>
    <s v="Consumer"/>
  </r>
  <r>
    <x v="1531"/>
    <s v="C235"/>
    <x v="92"/>
    <s v="West"/>
    <x v="2"/>
    <s v="Maharashtra"/>
    <s v="Nagpur"/>
    <x v="2"/>
    <x v="14"/>
    <n v="40"/>
    <n v="10574.05"/>
    <n v="18.14"/>
    <n v="0.18140000000000001"/>
    <n v="767.2530680000001"/>
    <n v="422194.74693199998"/>
    <s v="Yes"/>
    <x v="6"/>
    <s v="Debit Card"/>
    <x v="1"/>
    <s v="OK"/>
    <s v="Corporate"/>
  </r>
  <r>
    <x v="1532"/>
    <s v="C121"/>
    <x v="46"/>
    <s v="Harper"/>
    <x v="2"/>
    <s v="Gujarat"/>
    <s v="Vadodara"/>
    <x v="5"/>
    <x v="10"/>
    <n v="38"/>
    <n v="36828.99"/>
    <n v="11.62"/>
    <n v="0.1162"/>
    <n v="1626.2208824399997"/>
    <n v="1397875.3991175599"/>
    <s v="Yes"/>
    <x v="4"/>
    <s v="UPI"/>
    <x v="0"/>
    <s v="Follow-Up"/>
    <s v="Home Office"/>
  </r>
  <r>
    <x v="1533"/>
    <s v="C376"/>
    <x v="416"/>
    <s v="Sanchez"/>
    <x v="1"/>
    <s v="Haryana"/>
    <s v="Faridabad"/>
    <x v="5"/>
    <x v="25"/>
    <n v="30"/>
    <n v="40848.449999999997"/>
    <n v="13.71"/>
    <n v="0.1371"/>
    <n v="1680.0967485000001"/>
    <n v="1223773.4032515001"/>
    <s v="Yes"/>
    <x v="6"/>
    <s v="Debit Card"/>
    <x v="2"/>
    <s v="OK"/>
    <s v="Corporate"/>
  </r>
  <r>
    <x v="1534"/>
    <s v="C377"/>
    <x v="62"/>
    <s v="Kemp"/>
    <x v="1"/>
    <s v="Delhi"/>
    <s v="New Delhi"/>
    <x v="5"/>
    <x v="25"/>
    <n v="1"/>
    <n v="2926.65"/>
    <n v="16.98"/>
    <n v="0.16980000000000001"/>
    <n v="4.9694517000000005"/>
    <n v="2921.6805483000003"/>
    <s v="No"/>
    <x v="5"/>
    <s v="UPI"/>
    <x v="1"/>
    <s v="OK"/>
    <s v="Corporate"/>
  </r>
  <r>
    <x v="1535"/>
    <s v="C089"/>
    <x v="51"/>
    <s v="Mason"/>
    <x v="3"/>
    <s v="Tamil Nadu"/>
    <s v="Chennai"/>
    <x v="2"/>
    <x v="28"/>
    <n v="4"/>
    <n v="24283.39"/>
    <n v="4.1399999999999997"/>
    <n v="4.1399999999999999E-2"/>
    <n v="40.213293839999999"/>
    <n v="97093.346706159995"/>
    <s v="Yes"/>
    <x v="5"/>
    <s v="Net Banking"/>
    <x v="1"/>
    <s v="OK"/>
    <s v="Consumer"/>
  </r>
  <r>
    <x v="1536"/>
    <s v="C479"/>
    <x v="103"/>
    <s v="Campbell"/>
    <x v="3"/>
    <s v="Tamil Nadu"/>
    <s v="Coimbatore"/>
    <x v="4"/>
    <x v="22"/>
    <n v="26"/>
    <n v="3491.72"/>
    <n v="14.22"/>
    <n v="0.14219999999999999"/>
    <n v="129.09587184"/>
    <n v="90655.624128159994"/>
    <s v="Yes"/>
    <x v="5"/>
    <s v="Credit Card"/>
    <x v="1"/>
    <s v="OK"/>
    <s v="Home Office"/>
  </r>
  <r>
    <x v="1537"/>
    <s v="C459"/>
    <x v="134"/>
    <s v="Benson"/>
    <x v="1"/>
    <s v="Punjab"/>
    <s v="Patiala"/>
    <x v="1"/>
    <x v="11"/>
    <n v="43"/>
    <n v="49424.82"/>
    <n v="8.7100000000000009"/>
    <n v="8.7100000000000011E-2"/>
    <n v="1851.1077834600001"/>
    <n v="2123416.1522165397"/>
    <s v="Yes"/>
    <x v="4"/>
    <s v="Net Banking"/>
    <x v="1"/>
    <s v="OK"/>
    <s v="Corporate"/>
  </r>
  <r>
    <x v="1538"/>
    <s v="C142"/>
    <x v="17"/>
    <s v="Ray"/>
    <x v="0"/>
    <s v="West Bengal"/>
    <s v="Durgapur"/>
    <x v="5"/>
    <x v="29"/>
    <n v="49"/>
    <n v="8314.2800000000007"/>
    <n v="19.55"/>
    <n v="0.19550000000000001"/>
    <n v="796.46645260000003"/>
    <n v="406603.2535474"/>
    <s v="Yes"/>
    <x v="4"/>
    <s v="Debit Card"/>
    <x v="1"/>
    <s v="OK"/>
    <s v="Corporate"/>
  </r>
  <r>
    <x v="1539"/>
    <s v="C122"/>
    <x v="154"/>
    <s v="Marshall"/>
    <x v="2"/>
    <s v="Rajasthan"/>
    <s v="Udaipur"/>
    <x v="4"/>
    <x v="13"/>
    <n v="42"/>
    <n v="22250.97"/>
    <n v="8.5399999999999991"/>
    <n v="8.539999999999999E-2"/>
    <n v="798.09779195999988"/>
    <n v="933742.64220803999"/>
    <s v="Yes"/>
    <x v="6"/>
    <s v="UPI"/>
    <x v="1"/>
    <s v="OK"/>
    <s v="Consumer"/>
  </r>
  <r>
    <x v="1540"/>
    <s v="C428"/>
    <x v="157"/>
    <s v="Burns"/>
    <x v="0"/>
    <s v="Odisha"/>
    <s v="Bhubaneswar"/>
    <x v="3"/>
    <x v="9"/>
    <n v="16"/>
    <n v="19951.87"/>
    <n v="1.22"/>
    <n v="1.2199999999999999E-2"/>
    <n v="38.946050239999998"/>
    <n v="319190.97394975997"/>
    <s v="Yes"/>
    <x v="0"/>
    <s v="UPI"/>
    <x v="1"/>
    <s v="OK"/>
    <s v="Consumer"/>
  </r>
  <r>
    <x v="1541"/>
    <s v="C230"/>
    <x v="81"/>
    <s v="Simpson"/>
    <x v="1"/>
    <s v="Delhi"/>
    <s v="New Delhi"/>
    <x v="0"/>
    <x v="19"/>
    <n v="12"/>
    <n v="23813.82"/>
    <n v="0.72"/>
    <n v="7.1999999999999998E-3"/>
    <n v="20.575140479999995"/>
    <n v="285745.26485951996"/>
    <s v="Yes"/>
    <x v="2"/>
    <s v="UPI"/>
    <x v="0"/>
    <s v="Follow-Up"/>
    <s v="Corporate"/>
  </r>
  <r>
    <x v="1542"/>
    <s v="C097"/>
    <x v="28"/>
    <s v="Kristina Spence"/>
    <x v="3"/>
    <s v="Andhra Pradesh"/>
    <s v="Vijayawada"/>
    <x v="1"/>
    <x v="11"/>
    <n v="45"/>
    <n v="17780.52"/>
    <n v="5.7"/>
    <n v="5.7000000000000002E-2"/>
    <n v="456.07033800000005"/>
    <n v="799667.32966200006"/>
    <s v="Yes"/>
    <x v="8"/>
    <s v="Net Banking"/>
    <x v="0"/>
    <s v="Follow-Up"/>
    <s v="Home Office"/>
  </r>
  <r>
    <x v="1543"/>
    <s v="C251"/>
    <x v="38"/>
    <s v="Smith"/>
    <x v="1"/>
    <s v="Uttar Pradesh"/>
    <s v="Kanpur"/>
    <x v="2"/>
    <x v="6"/>
    <n v="5"/>
    <n v="3660.71"/>
    <n v="5.41"/>
    <n v="5.4100000000000002E-2"/>
    <n v="9.9022205499999991"/>
    <n v="18293.647779449999"/>
    <s v="No"/>
    <x v="5"/>
    <s v="Net Banking"/>
    <x v="1"/>
    <s v="OK"/>
    <s v="Home Office"/>
  </r>
  <r>
    <x v="1544"/>
    <s v="C089"/>
    <x v="417"/>
    <s v="Hall"/>
    <x v="1"/>
    <s v="Punjab"/>
    <s v="Ludhiana"/>
    <x v="4"/>
    <x v="26"/>
    <n v="34"/>
    <n v="31405.59"/>
    <n v="14.28"/>
    <n v="0.14279999999999998"/>
    <n v="1524.80420568"/>
    <n v="1066265.25579432"/>
    <s v="Yes"/>
    <x v="11"/>
    <s v="Net Banking"/>
    <x v="1"/>
    <s v="OK"/>
    <s v="Consumer"/>
  </r>
  <r>
    <x v="1545"/>
    <s v="C285"/>
    <x v="133"/>
    <s v="Ford"/>
    <x v="0"/>
    <s v="Odisha"/>
    <s v="Rourkela"/>
    <x v="0"/>
    <x v="0"/>
    <n v="16"/>
    <n v="44170.58"/>
    <n v="3.16"/>
    <n v="3.1600000000000003E-2"/>
    <n v="223.32645248000006"/>
    <n v="706505.95354751998"/>
    <s v="Yes"/>
    <x v="6"/>
    <s v="Debit Card"/>
    <x v="1"/>
    <s v="OK"/>
    <s v="Home Office"/>
  </r>
  <r>
    <x v="1546"/>
    <s v="C406"/>
    <x v="117"/>
    <s v="Hall"/>
    <x v="3"/>
    <s v="Andhra Pradesh"/>
    <s v="Visakhapatnam"/>
    <x v="0"/>
    <x v="8"/>
    <n v="20"/>
    <n v="6390.67"/>
    <n v="7.54"/>
    <n v="7.5399999999999995E-2"/>
    <n v="96.37130359999999"/>
    <n v="127717.0286964"/>
    <s v="Yes"/>
    <x v="2"/>
    <s v="Net Banking"/>
    <x v="1"/>
    <s v="OK"/>
    <s v="Home Office"/>
  </r>
  <r>
    <x v="1547"/>
    <s v="C256"/>
    <x v="56"/>
    <s v="Sims"/>
    <x v="3"/>
    <s v="Tamil Nadu"/>
    <s v="Madurai"/>
    <x v="1"/>
    <x v="4"/>
    <n v="27"/>
    <n v="25873.34"/>
    <n v="7.02"/>
    <n v="7.0199999999999999E-2"/>
    <n v="490.40328636000004"/>
    <n v="698089.77671364008"/>
    <s v="Yes"/>
    <x v="7"/>
    <s v="UPI"/>
    <x v="1"/>
    <s v="OK"/>
    <s v="Corporate"/>
  </r>
  <r>
    <x v="1548"/>
    <s v="C254"/>
    <x v="73"/>
    <s v="Robinson"/>
    <x v="3"/>
    <s v="Karnataka"/>
    <s v="Mangalore"/>
    <x v="1"/>
    <x v="4"/>
    <n v="12"/>
    <n v="10253.01"/>
    <n v="10.64"/>
    <n v="0.10640000000000001"/>
    <n v="130.91043167999999"/>
    <n v="122905.20956832"/>
    <s v="Yes"/>
    <x v="5"/>
    <s v="Debit Card"/>
    <x v="1"/>
    <s v="OK"/>
    <s v="Corporate"/>
  </r>
  <r>
    <x v="1549"/>
    <s v="C476"/>
    <x v="162"/>
    <s v="Rodriguez"/>
    <x v="1"/>
    <s v="Uttar Pradesh"/>
    <s v="Noida"/>
    <x v="5"/>
    <x v="29"/>
    <n v="40"/>
    <n v="3410.48"/>
    <n v="7.99"/>
    <n v="7.9899999999999999E-2"/>
    <n v="108.9989408"/>
    <n v="136310.20105920002"/>
    <s v="Yes"/>
    <x v="7"/>
    <s v="Net Banking"/>
    <x v="1"/>
    <s v="OK"/>
    <s v="Corporate"/>
  </r>
  <r>
    <x v="1550"/>
    <s v="C290"/>
    <x v="6"/>
    <s v="Henderson"/>
    <x v="3"/>
    <s v="Kerala"/>
    <s v="Kochi"/>
    <x v="5"/>
    <x v="29"/>
    <n v="23"/>
    <n v="49408.28"/>
    <n v="10.06"/>
    <n v="0.10060000000000001"/>
    <n v="1143.20878264"/>
    <n v="1135247.2312173599"/>
    <s v="Yes"/>
    <x v="8"/>
    <s v="Credit Card"/>
    <x v="1"/>
    <s v="OK"/>
    <s v="Consumer"/>
  </r>
  <r>
    <x v="1551"/>
    <s v="C134"/>
    <x v="23"/>
    <s v="Anderson"/>
    <x v="3"/>
    <s v="Karnataka"/>
    <s v="Mangalore"/>
    <x v="2"/>
    <x v="28"/>
    <n v="40"/>
    <n v="43679.07"/>
    <n v="7.52"/>
    <n v="7.5199999999999989E-2"/>
    <n v="1313.8664255999997"/>
    <n v="1745848.9335744001"/>
    <s v="Yes"/>
    <x v="11"/>
    <s v="Net Banking"/>
    <x v="1"/>
    <s v="OK"/>
    <s v="Consumer"/>
  </r>
  <r>
    <x v="1552"/>
    <s v="C279"/>
    <x v="190"/>
    <s v="Pierce"/>
    <x v="0"/>
    <s v="Odisha"/>
    <s v="Bhubaneswar"/>
    <x v="2"/>
    <x v="6"/>
    <n v="5"/>
    <n v="26057.14"/>
    <n v="14.97"/>
    <n v="0.1497"/>
    <n v="195.0376929"/>
    <n v="130090.66230709999"/>
    <s v="Yes"/>
    <x v="10"/>
    <s v="Cash"/>
    <x v="1"/>
    <s v="OK"/>
    <s v="Home Office"/>
  </r>
  <r>
    <x v="1553"/>
    <s v="C276"/>
    <x v="56"/>
    <s v="Brown"/>
    <x v="3"/>
    <s v="Tamil Nadu"/>
    <s v="Coimbatore"/>
    <x v="3"/>
    <x v="15"/>
    <n v="35"/>
    <n v="1800.36"/>
    <n v="5.33"/>
    <n v="5.33E-2"/>
    <n v="33.585715799999996"/>
    <n v="62979.014284199999"/>
    <s v="Yes"/>
    <x v="7"/>
    <s v="Net Banking"/>
    <x v="1"/>
    <s v="OK"/>
    <s v="Corporate"/>
  </r>
  <r>
    <x v="1554"/>
    <s v="C403"/>
    <x v="244"/>
    <s v="Ross DVM"/>
    <x v="3"/>
    <s v="Karnataka"/>
    <s v="Mysore"/>
    <x v="4"/>
    <x v="26"/>
    <n v="9"/>
    <n v="29945.69"/>
    <n v="3.17"/>
    <n v="3.1699999999999999E-2"/>
    <n v="85.43505356999998"/>
    <n v="269425.77494642994"/>
    <s v="Yes"/>
    <x v="0"/>
    <s v="Credit Card"/>
    <x v="2"/>
    <s v="OK"/>
    <s v="Corporate"/>
  </r>
  <r>
    <x v="1555"/>
    <s v="C299"/>
    <x v="37"/>
    <s v="Freeman"/>
    <x v="1"/>
    <s v="Delhi"/>
    <s v="New Delhi"/>
    <x v="0"/>
    <x v="0"/>
    <n v="20"/>
    <n v="14732.51"/>
    <n v="1.59"/>
    <n v="1.5900000000000001E-2"/>
    <n v="46.849381800000003"/>
    <n v="294603.35061820003"/>
    <s v="Yes"/>
    <x v="4"/>
    <s v="UPI"/>
    <x v="1"/>
    <s v="OK"/>
    <s v="Home Office"/>
  </r>
  <r>
    <x v="1556"/>
    <s v="C098"/>
    <x v="177"/>
    <s v="Gates"/>
    <x v="3"/>
    <s v="Tamil Nadu"/>
    <s v="Coimbatore"/>
    <x v="2"/>
    <x v="14"/>
    <n v="39"/>
    <n v="2675.45"/>
    <n v="10.31"/>
    <n v="0.10310000000000001"/>
    <n v="107.57716904999999"/>
    <n v="104234.97283094999"/>
    <s v="Yes"/>
    <x v="3"/>
    <s v="UPI"/>
    <x v="1"/>
    <s v="OK"/>
    <s v="Consumer"/>
  </r>
  <r>
    <x v="1557"/>
    <s v="C339"/>
    <x v="293"/>
    <s v="Little"/>
    <x v="3"/>
    <s v="Karnataka"/>
    <s v="Mangalore"/>
    <x v="0"/>
    <x v="23"/>
    <n v="50"/>
    <n v="9884.07"/>
    <n v="12.02"/>
    <n v="0.1202"/>
    <n v="594.03260699999998"/>
    <n v="493609.46739300003"/>
    <s v="Yes"/>
    <x v="2"/>
    <s v="Cash"/>
    <x v="1"/>
    <s v="OK"/>
    <s v="Corporate"/>
  </r>
  <r>
    <x v="1558"/>
    <s v="C430"/>
    <x v="235"/>
    <s v="Farrell"/>
    <x v="0"/>
    <s v="Bihar"/>
    <s v="Gaya"/>
    <x v="3"/>
    <x v="17"/>
    <n v="11"/>
    <n v="23850.89"/>
    <n v="5.68"/>
    <n v="5.6799999999999996E-2"/>
    <n v="149.02036071999999"/>
    <n v="262210.76963927998"/>
    <s v="Yes"/>
    <x v="11"/>
    <s v="Credit Card"/>
    <x v="1"/>
    <s v="OK"/>
    <s v="Consumer"/>
  </r>
  <r>
    <x v="1559"/>
    <s v="C043"/>
    <x v="16"/>
    <s v="White"/>
    <x v="0"/>
    <s v="Jharkhand"/>
    <s v="Dhanbad"/>
    <x v="1"/>
    <x v="1"/>
    <n v="43"/>
    <n v="49129.94"/>
    <n v="1.71"/>
    <n v="1.7100000000000001E-2"/>
    <n v="361.25244881999998"/>
    <n v="2112226.1675511799"/>
    <s v="Yes"/>
    <x v="9"/>
    <s v="UPI"/>
    <x v="1"/>
    <s v="OK"/>
    <s v="Consumer"/>
  </r>
  <r>
    <x v="1560"/>
    <s v="C355"/>
    <x v="162"/>
    <s v="Miller"/>
    <x v="1"/>
    <s v="Uttar Pradesh"/>
    <s v="Kanpur"/>
    <x v="3"/>
    <x v="17"/>
    <n v="18"/>
    <n v="8354.98"/>
    <n v="1.26"/>
    <n v="1.26E-2"/>
    <n v="18.949094639999998"/>
    <n v="150370.69090535998"/>
    <s v="Yes"/>
    <x v="4"/>
    <s v="Net Banking"/>
    <x v="1"/>
    <s v="OK"/>
    <s v="Consumer"/>
  </r>
  <r>
    <x v="1561"/>
    <s v="C460"/>
    <x v="108"/>
    <s v="Turner"/>
    <x v="2"/>
    <s v="Gujarat"/>
    <s v="Ahmedabad"/>
    <x v="2"/>
    <x v="27"/>
    <n v="47"/>
    <n v="5674.73"/>
    <n v="8.76"/>
    <n v="8.7599999999999997E-2"/>
    <n v="233.63998355999999"/>
    <n v="266478.67001643998"/>
    <s v="Yes"/>
    <x v="5"/>
    <s v="Cash"/>
    <x v="0"/>
    <s v="Follow-Up"/>
    <s v="Consumer"/>
  </r>
  <r>
    <x v="1562"/>
    <s v="C055"/>
    <x v="120"/>
    <s v="Deleon"/>
    <x v="2"/>
    <s v="Rajasthan"/>
    <s v="Udaipur"/>
    <x v="4"/>
    <x v="13"/>
    <n v="7"/>
    <n v="34465.5"/>
    <n v="19.329999999999998"/>
    <n v="0.19329999999999997"/>
    <n v="466.35268049999991"/>
    <n v="240792.14731950001"/>
    <s v="Yes"/>
    <x v="7"/>
    <s v="UPI"/>
    <x v="0"/>
    <s v="Follow-Up"/>
    <s v="Consumer"/>
  </r>
  <r>
    <x v="1563"/>
    <s v="C189"/>
    <x v="24"/>
    <s v="Gutierrez"/>
    <x v="3"/>
    <s v="Kerala"/>
    <s v="Kochi"/>
    <x v="3"/>
    <x v="3"/>
    <n v="45"/>
    <n v="27284.7"/>
    <n v="18.16"/>
    <n v="0.18160000000000001"/>
    <n v="2229.705684"/>
    <n v="1225581.7943160001"/>
    <s v="Yes"/>
    <x v="8"/>
    <s v="UPI"/>
    <x v="1"/>
    <s v="OK"/>
    <s v="Consumer"/>
  </r>
  <r>
    <x v="1564"/>
    <s v="C390"/>
    <x v="37"/>
    <s v="Burton"/>
    <x v="3"/>
    <s v="Andhra Pradesh"/>
    <s v="Guntur"/>
    <x v="0"/>
    <x v="8"/>
    <n v="19"/>
    <n v="40800.120000000003"/>
    <n v="11.12"/>
    <n v="0.11119999999999999"/>
    <n v="862.02493535999997"/>
    <n v="774340.25506464008"/>
    <s v="Yes"/>
    <x v="8"/>
    <s v="Credit Card"/>
    <x v="1"/>
    <s v="OK"/>
    <s v="Consumer"/>
  </r>
  <r>
    <x v="1565"/>
    <s v="C500"/>
    <x v="93"/>
    <s v="Patrick"/>
    <x v="2"/>
    <s v="Rajasthan"/>
    <s v="Jaipur"/>
    <x v="1"/>
    <x v="7"/>
    <n v="50"/>
    <n v="48361.49"/>
    <n v="6.06"/>
    <n v="6.0599999999999994E-2"/>
    <n v="1465.3531469999998"/>
    <n v="2416609.1468529999"/>
    <s v="Yes"/>
    <x v="4"/>
    <s v="Credit Card"/>
    <x v="1"/>
    <s v="OK"/>
    <s v="Home Office"/>
  </r>
  <r>
    <x v="1566"/>
    <s v="C281"/>
    <x v="418"/>
    <s v="Nelson"/>
    <x v="1"/>
    <s v="Uttar Pradesh"/>
    <s v="Lucknow"/>
    <x v="4"/>
    <x v="22"/>
    <n v="39"/>
    <n v="12288.85"/>
    <n v="17.36"/>
    <n v="0.1736"/>
    <n v="832.00430040000003"/>
    <n v="478433.14569960005"/>
    <s v="Yes"/>
    <x v="8"/>
    <s v="Debit Card"/>
    <x v="1"/>
    <s v="OK"/>
    <s v="Home Office"/>
  </r>
  <r>
    <x v="1567"/>
    <s v="C269"/>
    <x v="356"/>
    <s v="Moran"/>
    <x v="2"/>
    <s v="Rajasthan"/>
    <s v="Jodhpur"/>
    <x v="3"/>
    <x v="15"/>
    <n v="5"/>
    <n v="14196.69"/>
    <n v="9.14"/>
    <n v="9.1400000000000009E-2"/>
    <n v="64.878873300000009"/>
    <n v="70918.571126700001"/>
    <s v="Yes"/>
    <x v="10"/>
    <s v="Debit Card"/>
    <x v="1"/>
    <s v="OK"/>
    <s v="Corporate"/>
  </r>
  <r>
    <x v="1568"/>
    <s v="C019"/>
    <x v="419"/>
    <s v="Sanchez"/>
    <x v="2"/>
    <s v="Gujarat"/>
    <s v="Surat"/>
    <x v="5"/>
    <x v="29"/>
    <n v="28"/>
    <n v="25701.69"/>
    <n v="3.14"/>
    <n v="3.1400000000000004E-2"/>
    <n v="225.96925848000004"/>
    <n v="719421.35074151994"/>
    <s v="Yes"/>
    <x v="5"/>
    <s v="Cash"/>
    <x v="1"/>
    <s v="OK"/>
    <s v="Consumer"/>
  </r>
  <r>
    <x v="1569"/>
    <s v="C311"/>
    <x v="52"/>
    <s v="Tran"/>
    <x v="3"/>
    <s v="Tamil Nadu"/>
    <s v="Madurai"/>
    <x v="1"/>
    <x v="12"/>
    <n v="8"/>
    <n v="5716.72"/>
    <n v="1.1399999999999999"/>
    <n v="1.1399999999999999E-2"/>
    <n v="5.2136486399999997"/>
    <n v="45728.546351360004"/>
    <s v="No"/>
    <x v="8"/>
    <s v="Cash"/>
    <x v="1"/>
    <s v="OK"/>
    <s v="Home Office"/>
  </r>
  <r>
    <x v="1570"/>
    <s v="C448"/>
    <x v="51"/>
    <s v="Walker"/>
    <x v="3"/>
    <s v="Andhra Pradesh"/>
    <s v="Visakhapatnam"/>
    <x v="1"/>
    <x v="7"/>
    <n v="49"/>
    <n v="15529.71"/>
    <n v="4.17"/>
    <n v="4.1700000000000001E-2"/>
    <n v="317.31856442999998"/>
    <n v="760638.47143556993"/>
    <s v="Yes"/>
    <x v="6"/>
    <s v="UPI"/>
    <x v="1"/>
    <s v="OK"/>
    <s v="Consumer"/>
  </r>
  <r>
    <x v="1571"/>
    <s v="C419"/>
    <x v="144"/>
    <s v="Hernandez"/>
    <x v="1"/>
    <s v="Haryana"/>
    <s v="Gurgaon"/>
    <x v="2"/>
    <x v="14"/>
    <n v="3"/>
    <n v="47176.53"/>
    <n v="4.6500000000000004"/>
    <n v="4.6500000000000007E-2"/>
    <n v="65.811259350000014"/>
    <n v="141463.77874064998"/>
    <s v="Yes"/>
    <x v="10"/>
    <s v="Net Banking"/>
    <x v="2"/>
    <s v="OK"/>
    <s v="Home Office"/>
  </r>
  <r>
    <x v="1572"/>
    <s v="C372"/>
    <x v="115"/>
    <s v="Reed"/>
    <x v="1"/>
    <s v="Haryana"/>
    <s v="Faridabad"/>
    <x v="2"/>
    <x v="28"/>
    <n v="32"/>
    <n v="20962.63"/>
    <n v="8.51"/>
    <n v="8.5099999999999995E-2"/>
    <n v="570.85434015999999"/>
    <n v="670233.30565984"/>
    <s v="Yes"/>
    <x v="2"/>
    <s v="Cash"/>
    <x v="1"/>
    <s v="OK"/>
    <s v="Consumer"/>
  </r>
  <r>
    <x v="1573"/>
    <s v="C088"/>
    <x v="43"/>
    <s v="Taylor"/>
    <x v="3"/>
    <s v="Andhra Pradesh"/>
    <s v="Guntur"/>
    <x v="5"/>
    <x v="25"/>
    <n v="47"/>
    <n v="3460.18"/>
    <n v="10.43"/>
    <n v="0.1043"/>
    <n v="169.62148377999998"/>
    <n v="162458.83851621998"/>
    <s v="Yes"/>
    <x v="5"/>
    <s v="UPI"/>
    <x v="1"/>
    <s v="OK"/>
    <s v="Consumer"/>
  </r>
  <r>
    <x v="1574"/>
    <s v="C355"/>
    <x v="220"/>
    <s v="Bartlett"/>
    <x v="2"/>
    <s v="Gujarat"/>
    <s v="Ahmedabad"/>
    <x v="2"/>
    <x v="28"/>
    <n v="14"/>
    <n v="21707.83"/>
    <n v="0.78"/>
    <n v="7.8000000000000005E-3"/>
    <n v="23.704950360000002"/>
    <n v="303885.91504964"/>
    <s v="Yes"/>
    <x v="3"/>
    <s v="Net Banking"/>
    <x v="1"/>
    <s v="OK"/>
    <s v="Consumer"/>
  </r>
  <r>
    <x v="1575"/>
    <s v="C410"/>
    <x v="12"/>
    <s v="Johnston"/>
    <x v="3"/>
    <s v="Andhra Pradesh"/>
    <s v="Guntur"/>
    <x v="3"/>
    <x v="15"/>
    <n v="20"/>
    <n v="36978.26"/>
    <n v="4.38"/>
    <n v="4.3799999999999999E-2"/>
    <n v="323.92955760000001"/>
    <n v="739241.27044240013"/>
    <s v="Yes"/>
    <x v="8"/>
    <s v="Cash"/>
    <x v="1"/>
    <s v="OK"/>
    <s v="Corporate"/>
  </r>
  <r>
    <x v="1576"/>
    <s v="C081"/>
    <x v="272"/>
    <s v="Henderson"/>
    <x v="2"/>
    <s v="Maharashtra"/>
    <s v="Mumbai"/>
    <x v="5"/>
    <x v="25"/>
    <n v="50"/>
    <n v="21008.78"/>
    <n v="18.07"/>
    <n v="0.1807"/>
    <n v="1898.1432730000001"/>
    <n v="1048540.856727"/>
    <s v="Yes"/>
    <x v="5"/>
    <s v="Debit Card"/>
    <x v="1"/>
    <s v="OK"/>
    <s v="Consumer"/>
  </r>
  <r>
    <x v="1577"/>
    <s v="C314"/>
    <x v="226"/>
    <s v="Harris"/>
    <x v="0"/>
    <s v="West Bengal"/>
    <s v="Kolkata"/>
    <x v="2"/>
    <x v="2"/>
    <n v="5"/>
    <n v="48930.47"/>
    <n v="9.2100000000000009"/>
    <n v="9.2100000000000015E-2"/>
    <n v="225.32481435000005"/>
    <n v="244427.02518565001"/>
    <s v="Yes"/>
    <x v="1"/>
    <s v="Debit Card"/>
    <x v="1"/>
    <s v="OK"/>
    <s v="Home Office"/>
  </r>
  <r>
    <x v="1578"/>
    <s v="C250"/>
    <x v="214"/>
    <s v="Wright"/>
    <x v="0"/>
    <s v="Odisha"/>
    <s v="Cuttack"/>
    <x v="4"/>
    <x v="5"/>
    <n v="27"/>
    <n v="20393.099999999999"/>
    <n v="16.170000000000002"/>
    <n v="0.16170000000000001"/>
    <n v="890.34235289999992"/>
    <n v="549723.3576471"/>
    <s v="Yes"/>
    <x v="3"/>
    <s v="Net Banking"/>
    <x v="1"/>
    <s v="OK"/>
    <s v="Home Office"/>
  </r>
  <r>
    <x v="1579"/>
    <s v="C286"/>
    <x v="37"/>
    <s v="Smith"/>
    <x v="1"/>
    <s v="Haryana"/>
    <s v="Gurgaon"/>
    <x v="5"/>
    <x v="29"/>
    <n v="30"/>
    <n v="39179.449999999997"/>
    <n v="11.8"/>
    <n v="0.11800000000000001"/>
    <n v="1386.95253"/>
    <n v="1173996.5474700001"/>
    <s v="Yes"/>
    <x v="8"/>
    <s v="Cash"/>
    <x v="1"/>
    <s v="OK"/>
    <s v="Corporate"/>
  </r>
  <r>
    <x v="1580"/>
    <s v="C373"/>
    <x v="302"/>
    <s v="Gonzalez"/>
    <x v="3"/>
    <s v="Tamil Nadu"/>
    <s v="Madurai"/>
    <x v="4"/>
    <x v="16"/>
    <n v="4"/>
    <n v="2596.09"/>
    <n v="14.24"/>
    <n v="0.1424"/>
    <n v="14.78732864"/>
    <n v="10369.57267136"/>
    <s v="No"/>
    <x v="8"/>
    <s v="Credit Card"/>
    <x v="1"/>
    <s v="OK"/>
    <s v="Consumer"/>
  </r>
  <r>
    <x v="1581"/>
    <s v="C119"/>
    <x v="154"/>
    <s v="Cruz"/>
    <x v="1"/>
    <s v="Delhi"/>
    <s v="New Delhi"/>
    <x v="5"/>
    <x v="25"/>
    <n v="24"/>
    <n v="40819.910000000003"/>
    <n v="1.4"/>
    <n v="1.3999999999999999E-2"/>
    <n v="137.1548976"/>
    <n v="979540.68510240014"/>
    <s v="Yes"/>
    <x v="11"/>
    <s v="Cash"/>
    <x v="0"/>
    <s v="Follow-Up"/>
    <s v="Consumer"/>
  </r>
  <r>
    <x v="1582"/>
    <s v="C455"/>
    <x v="420"/>
    <s v="Miller"/>
    <x v="3"/>
    <s v="Tamil Nadu"/>
    <s v="Chennai"/>
    <x v="0"/>
    <x v="23"/>
    <n v="24"/>
    <n v="43039.040000000001"/>
    <n v="0.79"/>
    <n v="7.9000000000000008E-3"/>
    <n v="81.602019839999997"/>
    <n v="1032855.3579801599"/>
    <s v="Yes"/>
    <x v="5"/>
    <s v="Cash"/>
    <x v="2"/>
    <s v="OK"/>
    <s v="Corporate"/>
  </r>
  <r>
    <x v="1583"/>
    <s v="C326"/>
    <x v="22"/>
    <s v="Bradley"/>
    <x v="1"/>
    <s v="Punjab"/>
    <s v="Amritsar"/>
    <x v="0"/>
    <x v="18"/>
    <n v="14"/>
    <n v="5745"/>
    <n v="17.739999999999998"/>
    <n v="0.17739999999999997"/>
    <n v="142.68281999999996"/>
    <n v="80287.317179999998"/>
    <s v="Yes"/>
    <x v="1"/>
    <s v="Net Banking"/>
    <x v="1"/>
    <s v="OK"/>
    <s v="Home Office"/>
  </r>
  <r>
    <x v="1584"/>
    <s v="C046"/>
    <x v="211"/>
    <s v="Wright"/>
    <x v="0"/>
    <s v="Odisha"/>
    <s v="Bhubaneswar"/>
    <x v="0"/>
    <x v="8"/>
    <n v="38"/>
    <n v="585.79"/>
    <n v="4.54"/>
    <n v="4.5400000000000003E-2"/>
    <n v="10.106049079999998"/>
    <n v="22249.913950919996"/>
    <s v="No"/>
    <x v="7"/>
    <s v="Credit Card"/>
    <x v="0"/>
    <s v="Follow-Up"/>
    <s v="Consumer"/>
  </r>
  <r>
    <x v="1585"/>
    <s v="C157"/>
    <x v="69"/>
    <s v="Lewis MD"/>
    <x v="1"/>
    <s v="Haryana"/>
    <s v="Gurgaon"/>
    <x v="0"/>
    <x v="8"/>
    <n v="41"/>
    <n v="31614.31"/>
    <n v="6.12"/>
    <n v="6.1200000000000004E-2"/>
    <n v="793.26626652000004"/>
    <n v="1295393.4437334801"/>
    <s v="Yes"/>
    <x v="10"/>
    <s v="Net Banking"/>
    <x v="1"/>
    <s v="OK"/>
    <s v="Home Office"/>
  </r>
  <r>
    <x v="1586"/>
    <s v="C364"/>
    <x v="236"/>
    <s v="Green"/>
    <x v="3"/>
    <s v="Andhra Pradesh"/>
    <s v="Visakhapatnam"/>
    <x v="4"/>
    <x v="22"/>
    <n v="10"/>
    <n v="871.15"/>
    <n v="14.28"/>
    <n v="0.14279999999999998"/>
    <n v="12.440021999999999"/>
    <n v="8699.0599779999993"/>
    <s v="No"/>
    <x v="8"/>
    <s v="Cash"/>
    <x v="1"/>
    <s v="OK"/>
    <s v="Corporate"/>
  </r>
  <r>
    <x v="1587"/>
    <s v="C134"/>
    <x v="37"/>
    <s v="Jacobs"/>
    <x v="0"/>
    <s v="Bihar"/>
    <s v="Bhagalpur"/>
    <x v="0"/>
    <x v="18"/>
    <n v="50"/>
    <n v="49415.98"/>
    <n v="7.8"/>
    <n v="7.8E-2"/>
    <n v="1927.2232199999999"/>
    <n v="2468871.77678"/>
    <s v="Yes"/>
    <x v="11"/>
    <s v="Net Banking"/>
    <x v="1"/>
    <s v="OK"/>
    <s v="Consumer"/>
  </r>
  <r>
    <x v="1588"/>
    <s v="C115"/>
    <x v="124"/>
    <s v="Wood"/>
    <x v="1"/>
    <s v="Uttar Pradesh"/>
    <s v="Noida"/>
    <x v="3"/>
    <x v="15"/>
    <n v="11"/>
    <n v="14981.67"/>
    <n v="10.06"/>
    <n v="0.10060000000000001"/>
    <n v="165.78716022"/>
    <n v="164632.58283977999"/>
    <s v="Yes"/>
    <x v="4"/>
    <s v="Debit Card"/>
    <x v="0"/>
    <s v="Follow-Up"/>
    <s v="Corporate"/>
  </r>
  <r>
    <x v="1589"/>
    <s v="C379"/>
    <x v="421"/>
    <s v="Johnson"/>
    <x v="3"/>
    <s v="Kerala"/>
    <s v="Kozhikode"/>
    <x v="3"/>
    <x v="21"/>
    <n v="13"/>
    <n v="17954.82"/>
    <n v="7.25"/>
    <n v="7.2499999999999995E-2"/>
    <n v="169.22417849999999"/>
    <n v="233243.4358215"/>
    <s v="Yes"/>
    <x v="5"/>
    <s v="UPI"/>
    <x v="1"/>
    <s v="OK"/>
    <s v="Home Office"/>
  </r>
  <r>
    <x v="1590"/>
    <s v="C057"/>
    <x v="266"/>
    <s v="Wilkerson"/>
    <x v="1"/>
    <s v="Uttar Pradesh"/>
    <s v="Noida"/>
    <x v="5"/>
    <x v="25"/>
    <n v="34"/>
    <n v="37766.11"/>
    <n v="15.58"/>
    <n v="0.15579999999999999"/>
    <n v="2000.5463789200001"/>
    <n v="1282047.1936210799"/>
    <s v="Yes"/>
    <x v="3"/>
    <s v="UPI"/>
    <x v="1"/>
    <s v="OK"/>
    <s v="Corporate"/>
  </r>
  <r>
    <x v="1591"/>
    <s v="C289"/>
    <x v="244"/>
    <s v="Ortiz"/>
    <x v="0"/>
    <s v="Odisha"/>
    <s v="Rourkela"/>
    <x v="2"/>
    <x v="27"/>
    <n v="17"/>
    <n v="4692.67"/>
    <n v="11.58"/>
    <n v="0.1158"/>
    <n v="92.379901619999998"/>
    <n v="79683.010098379993"/>
    <s v="Yes"/>
    <x v="6"/>
    <s v="Credit Card"/>
    <x v="1"/>
    <s v="OK"/>
    <s v="Consumer"/>
  </r>
  <r>
    <x v="1592"/>
    <s v="C451"/>
    <x v="43"/>
    <s v="Johnson"/>
    <x v="1"/>
    <s v="Punjab"/>
    <s v="Ludhiana"/>
    <x v="5"/>
    <x v="10"/>
    <n v="1"/>
    <n v="2344.39"/>
    <n v="18.09"/>
    <n v="0.18090000000000001"/>
    <n v="4.2410015100000003"/>
    <n v="2340.1489984899999"/>
    <s v="No"/>
    <x v="9"/>
    <s v="Debit Card"/>
    <x v="1"/>
    <s v="OK"/>
    <s v="Corporate"/>
  </r>
  <r>
    <x v="1593"/>
    <s v="C423"/>
    <x v="90"/>
    <s v="Delgado"/>
    <x v="2"/>
    <s v="Maharashtra"/>
    <s v="Mumbai"/>
    <x v="0"/>
    <x v="23"/>
    <n v="12"/>
    <n v="2779.89"/>
    <n v="19.3"/>
    <n v="0.193"/>
    <n v="64.382252400000013"/>
    <n v="33294.297747600001"/>
    <s v="No"/>
    <x v="4"/>
    <s v="Debit Card"/>
    <x v="1"/>
    <s v="OK"/>
    <s v="Home Office"/>
  </r>
  <r>
    <x v="1594"/>
    <s v="C282"/>
    <x v="117"/>
    <s v="Wilson"/>
    <x v="1"/>
    <s v="Uttar Pradesh"/>
    <s v="Kanpur"/>
    <x v="4"/>
    <x v="13"/>
    <n v="35"/>
    <n v="36948.43"/>
    <n v="16.37"/>
    <n v="0.16370000000000001"/>
    <n v="2116.9602968500003"/>
    <n v="1291078.0897031501"/>
    <s v="Yes"/>
    <x v="7"/>
    <s v="UPI"/>
    <x v="1"/>
    <s v="OK"/>
    <s v="Home Office"/>
  </r>
  <r>
    <x v="1595"/>
    <s v="C229"/>
    <x v="422"/>
    <s v="Smith"/>
    <x v="3"/>
    <s v="Andhra Pradesh"/>
    <s v="Guntur"/>
    <x v="3"/>
    <x v="21"/>
    <n v="21"/>
    <n v="8008.13"/>
    <n v="2.65"/>
    <n v="2.6499999999999999E-2"/>
    <n v="44.565243449999997"/>
    <n v="168126.16475655002"/>
    <s v="Yes"/>
    <x v="10"/>
    <s v="Debit Card"/>
    <x v="1"/>
    <s v="OK"/>
    <s v="Corporate"/>
  </r>
  <r>
    <x v="1596"/>
    <s v="C054"/>
    <x v="283"/>
    <s v="Good"/>
    <x v="0"/>
    <s v="Jharkhand"/>
    <s v="Dhanbad"/>
    <x v="1"/>
    <x v="12"/>
    <n v="36"/>
    <n v="42071.29"/>
    <n v="12.57"/>
    <n v="0.12570000000000001"/>
    <n v="1903.8100150800001"/>
    <n v="1512662.6299849199"/>
    <s v="Yes"/>
    <x v="7"/>
    <s v="Cash"/>
    <x v="1"/>
    <s v="OK"/>
    <s v="Corporate"/>
  </r>
  <r>
    <x v="1597"/>
    <s v="C360"/>
    <x v="147"/>
    <s v="Marshall"/>
    <x v="0"/>
    <s v="Jharkhand"/>
    <s v="Ranchi"/>
    <x v="2"/>
    <x v="14"/>
    <n v="8"/>
    <n v="18066.849999999999"/>
    <n v="19.989999999999998"/>
    <n v="0.19989999999999999"/>
    <n v="288.92506519999995"/>
    <n v="144245.8749348"/>
    <s v="Yes"/>
    <x v="3"/>
    <s v="UPI"/>
    <x v="1"/>
    <s v="OK"/>
    <s v="Home Office"/>
  </r>
  <r>
    <x v="1598"/>
    <s v="C406"/>
    <x v="196"/>
    <s v="Ramirez"/>
    <x v="1"/>
    <s v="Punjab"/>
    <s v="Ludhiana"/>
    <x v="2"/>
    <x v="14"/>
    <n v="27"/>
    <n v="6578.21"/>
    <n v="14.07"/>
    <n v="0.14069999999999999"/>
    <n v="249.89961969000001"/>
    <n v="177361.77038031002"/>
    <s v="Yes"/>
    <x v="6"/>
    <s v="Credit Card"/>
    <x v="2"/>
    <s v="OK"/>
    <s v="Corporate"/>
  </r>
  <r>
    <x v="1599"/>
    <s v="C236"/>
    <x v="38"/>
    <s v="Robinson"/>
    <x v="0"/>
    <s v="Jharkhand"/>
    <s v="Dhanbad"/>
    <x v="3"/>
    <x v="15"/>
    <n v="7"/>
    <n v="40465.019999999997"/>
    <n v="16.420000000000002"/>
    <n v="0.16420000000000001"/>
    <n v="465.10493987999996"/>
    <n v="282790.03506011993"/>
    <s v="Yes"/>
    <x v="0"/>
    <s v="Net Banking"/>
    <x v="1"/>
    <s v="OK"/>
    <s v="Home Office"/>
  </r>
  <r>
    <x v="1600"/>
    <s v="C155"/>
    <x v="16"/>
    <s v="Moran"/>
    <x v="1"/>
    <s v="Haryana"/>
    <s v="Gurgaon"/>
    <x v="2"/>
    <x v="28"/>
    <n v="1"/>
    <n v="49856.91"/>
    <n v="0.56999999999999995"/>
    <n v="5.6999999999999993E-3"/>
    <n v="2.8418438699999999"/>
    <n v="49854.068156130001"/>
    <s v="No"/>
    <x v="11"/>
    <s v="UPI"/>
    <x v="1"/>
    <s v="OK"/>
    <s v="Home Office"/>
  </r>
  <r>
    <x v="1601"/>
    <s v="C045"/>
    <x v="423"/>
    <s v="Wright"/>
    <x v="2"/>
    <s v="Gujarat"/>
    <s v="Vadodara"/>
    <x v="4"/>
    <x v="16"/>
    <n v="18"/>
    <n v="40660.17"/>
    <n v="4.5"/>
    <n v="4.4999999999999998E-2"/>
    <n v="329.34737699999999"/>
    <n v="731553.71262299991"/>
    <s v="Yes"/>
    <x v="10"/>
    <s v="Net Banking"/>
    <x v="1"/>
    <s v="OK"/>
    <s v="Consumer"/>
  </r>
  <r>
    <x v="1602"/>
    <s v="C013"/>
    <x v="154"/>
    <s v="Cole"/>
    <x v="0"/>
    <s v="West Bengal"/>
    <s v="Siliguri"/>
    <x v="3"/>
    <x v="17"/>
    <n v="9"/>
    <n v="49743.42"/>
    <n v="12.54"/>
    <n v="0.12539999999999998"/>
    <n v="561.40423811999983"/>
    <n v="447129.37576187996"/>
    <s v="Yes"/>
    <x v="1"/>
    <s v="Net Banking"/>
    <x v="1"/>
    <s v="OK"/>
    <s v="Consumer"/>
  </r>
  <r>
    <x v="1603"/>
    <s v="C471"/>
    <x v="36"/>
    <s v="Kim"/>
    <x v="2"/>
    <s v="Goa"/>
    <s v="Margao"/>
    <x v="4"/>
    <x v="26"/>
    <n v="13"/>
    <n v="31497.65"/>
    <n v="9.8800000000000008"/>
    <n v="9.8800000000000013E-2"/>
    <n v="404.55581660000001"/>
    <n v="409064.89418340003"/>
    <s v="Yes"/>
    <x v="5"/>
    <s v="Net Banking"/>
    <x v="1"/>
    <s v="OK"/>
    <s v="Corporate"/>
  </r>
  <r>
    <x v="1604"/>
    <s v="C139"/>
    <x v="393"/>
    <s v="Luna"/>
    <x v="2"/>
    <s v="Maharashtra"/>
    <s v="Pune"/>
    <x v="0"/>
    <x v="23"/>
    <n v="47"/>
    <n v="37864.160000000003"/>
    <n v="3.33"/>
    <n v="3.3300000000000003E-2"/>
    <n v="592.61196816000006"/>
    <n v="1779022.9080318403"/>
    <s v="Yes"/>
    <x v="9"/>
    <s v="Debit Card"/>
    <x v="1"/>
    <s v="OK"/>
    <s v="Corporate"/>
  </r>
  <r>
    <x v="1605"/>
    <s v="C454"/>
    <x v="17"/>
    <s v="Ross"/>
    <x v="1"/>
    <s v="Haryana"/>
    <s v="Panipat"/>
    <x v="2"/>
    <x v="2"/>
    <n v="43"/>
    <n v="12867.43"/>
    <n v="1.75"/>
    <n v="1.7500000000000002E-2"/>
    <n v="96.827410749999999"/>
    <n v="553202.66258925002"/>
    <s v="Yes"/>
    <x v="7"/>
    <s v="Cash"/>
    <x v="1"/>
    <s v="OK"/>
    <s v="Home Office"/>
  </r>
  <r>
    <x v="1606"/>
    <s v="C045"/>
    <x v="189"/>
    <s v="Stone"/>
    <x v="1"/>
    <s v="Delhi"/>
    <s v="New Delhi"/>
    <x v="4"/>
    <x v="26"/>
    <n v="39"/>
    <n v="3535.99"/>
    <n v="16.690000000000001"/>
    <n v="0.16690000000000002"/>
    <n v="230.16112509000001"/>
    <n v="137673.44887490998"/>
    <s v="Yes"/>
    <x v="6"/>
    <s v="UPI"/>
    <x v="1"/>
    <s v="OK"/>
    <s v="Home Office"/>
  </r>
  <r>
    <x v="1607"/>
    <s v="C462"/>
    <x v="50"/>
    <s v="Warren"/>
    <x v="1"/>
    <s v="Haryana"/>
    <s v="Faridabad"/>
    <x v="5"/>
    <x v="24"/>
    <n v="50"/>
    <n v="12226.05"/>
    <n v="18.47"/>
    <n v="0.18469999999999998"/>
    <n v="1129.0757174999999"/>
    <n v="610173.42428250005"/>
    <s v="Yes"/>
    <x v="11"/>
    <s v="Debit Card"/>
    <x v="1"/>
    <s v="OK"/>
    <s v="Consumer"/>
  </r>
  <r>
    <x v="1608"/>
    <s v="C375"/>
    <x v="16"/>
    <s v="Moore"/>
    <x v="0"/>
    <s v="West Bengal"/>
    <s v="Durgapur"/>
    <x v="2"/>
    <x v="2"/>
    <n v="26"/>
    <n v="20696.689999999999"/>
    <n v="9.5299999999999994"/>
    <n v="9.5299999999999996E-2"/>
    <n v="512.82258481999986"/>
    <n v="537601.11741517996"/>
    <s v="Yes"/>
    <x v="5"/>
    <s v="Credit Card"/>
    <x v="1"/>
    <s v="OK"/>
    <s v="Home Office"/>
  </r>
  <r>
    <x v="1609"/>
    <s v="C157"/>
    <x v="96"/>
    <s v="Manning"/>
    <x v="1"/>
    <s v="Delhi"/>
    <s v="New Delhi"/>
    <x v="0"/>
    <x v="0"/>
    <n v="13"/>
    <n v="20903.259999999998"/>
    <n v="17.920000000000002"/>
    <n v="0.17920000000000003"/>
    <n v="486.96234496000005"/>
    <n v="271255.41765503999"/>
    <s v="Yes"/>
    <x v="11"/>
    <s v="Debit Card"/>
    <x v="1"/>
    <s v="OK"/>
    <s v="Corporate"/>
  </r>
  <r>
    <x v="1610"/>
    <s v="C066"/>
    <x v="110"/>
    <s v="Lopez"/>
    <x v="0"/>
    <s v="Jharkhand"/>
    <s v="Dhanbad"/>
    <x v="2"/>
    <x v="2"/>
    <n v="48"/>
    <n v="21219.759999999998"/>
    <n v="8.36"/>
    <n v="8.3599999999999994E-2"/>
    <n v="851.50652928"/>
    <n v="1017696.97347072"/>
    <s v="Yes"/>
    <x v="11"/>
    <s v="Cash"/>
    <x v="1"/>
    <s v="OK"/>
    <s v="Corporate"/>
  </r>
  <r>
    <x v="1611"/>
    <s v="C189"/>
    <x v="12"/>
    <s v="Ellis"/>
    <x v="3"/>
    <s v="Andhra Pradesh"/>
    <s v="Visakhapatnam"/>
    <x v="2"/>
    <x v="27"/>
    <n v="32"/>
    <n v="20370.34"/>
    <n v="2.25"/>
    <n v="2.2499999999999999E-2"/>
    <n v="146.666448"/>
    <n v="651704.213552"/>
    <s v="Yes"/>
    <x v="8"/>
    <s v="Credit Card"/>
    <x v="1"/>
    <s v="OK"/>
    <s v="Home Office"/>
  </r>
  <r>
    <x v="1612"/>
    <s v="C216"/>
    <x v="120"/>
    <s v="Hull"/>
    <x v="0"/>
    <s v="West Bengal"/>
    <s v="Kolkata"/>
    <x v="1"/>
    <x v="1"/>
    <n v="5"/>
    <n v="41604.71"/>
    <n v="19.62"/>
    <n v="0.19620000000000001"/>
    <n v="408.14220510000001"/>
    <n v="207615.40779489998"/>
    <s v="Yes"/>
    <x v="8"/>
    <s v="Debit Card"/>
    <x v="1"/>
    <s v="OK"/>
    <s v="Consumer"/>
  </r>
  <r>
    <x v="1613"/>
    <s v="C114"/>
    <x v="236"/>
    <s v="Owens"/>
    <x v="1"/>
    <s v="Punjab"/>
    <s v="Patiala"/>
    <x v="5"/>
    <x v="29"/>
    <n v="22"/>
    <n v="32299.5"/>
    <n v="17.399999999999999"/>
    <n v="0.17399999999999999"/>
    <n v="1236.4248599999999"/>
    <n v="709352.57513999997"/>
    <s v="Yes"/>
    <x v="4"/>
    <s v="UPI"/>
    <x v="1"/>
    <s v="OK"/>
    <s v="Corporate"/>
  </r>
  <r>
    <x v="1614"/>
    <s v="C302"/>
    <x v="278"/>
    <s v="Floyd"/>
    <x v="1"/>
    <s v="Punjab"/>
    <s v="Ludhiana"/>
    <x v="3"/>
    <x v="15"/>
    <n v="5"/>
    <n v="5014.6000000000004"/>
    <n v="17.690000000000001"/>
    <n v="0.1769"/>
    <n v="44.354137000000001"/>
    <n v="25028.645863000002"/>
    <s v="No"/>
    <x v="11"/>
    <s v="Net Banking"/>
    <x v="1"/>
    <s v="OK"/>
    <s v="Consumer"/>
  </r>
  <r>
    <x v="1615"/>
    <s v="C364"/>
    <x v="37"/>
    <s v="Williams"/>
    <x v="0"/>
    <s v="Jharkhand"/>
    <s v="Dhanbad"/>
    <x v="3"/>
    <x v="15"/>
    <n v="9"/>
    <n v="47844.49"/>
    <n v="15.13"/>
    <n v="0.15130000000000002"/>
    <n v="651.49842033000004"/>
    <n v="429948.91157966998"/>
    <s v="Yes"/>
    <x v="10"/>
    <s v="UPI"/>
    <x v="1"/>
    <s v="OK"/>
    <s v="Corporate"/>
  </r>
  <r>
    <x v="1616"/>
    <s v="C314"/>
    <x v="29"/>
    <s v="Gillespie"/>
    <x v="2"/>
    <s v="Goa"/>
    <s v="Margao"/>
    <x v="1"/>
    <x v="4"/>
    <n v="21"/>
    <n v="49344.81"/>
    <n v="7.08"/>
    <n v="7.0800000000000002E-2"/>
    <n v="733.65863508000007"/>
    <n v="1035507.35136492"/>
    <s v="Yes"/>
    <x v="4"/>
    <s v="Cash"/>
    <x v="0"/>
    <s v="Follow-Up"/>
    <s v="Home Office"/>
  </r>
  <r>
    <x v="1617"/>
    <s v="C194"/>
    <x v="267"/>
    <s v="Allen"/>
    <x v="3"/>
    <s v="Karnataka"/>
    <s v="Mangalore"/>
    <x v="4"/>
    <x v="22"/>
    <n v="7"/>
    <n v="38569.94"/>
    <n v="11.49"/>
    <n v="0.1149"/>
    <n v="310.21802742000006"/>
    <n v="269679.36197258002"/>
    <s v="Yes"/>
    <x v="2"/>
    <s v="UPI"/>
    <x v="1"/>
    <s v="OK"/>
    <s v="Corporate"/>
  </r>
  <r>
    <x v="1618"/>
    <s v="C123"/>
    <x v="96"/>
    <s v="Flores"/>
    <x v="0"/>
    <s v="Bihar"/>
    <s v="Patna"/>
    <x v="2"/>
    <x v="2"/>
    <n v="28"/>
    <n v="4148.16"/>
    <n v="12.3"/>
    <n v="0.12300000000000001"/>
    <n v="142.86263040000003"/>
    <n v="116005.61736959999"/>
    <s v="Yes"/>
    <x v="4"/>
    <s v="UPI"/>
    <x v="1"/>
    <s v="OK"/>
    <s v="Consumer"/>
  </r>
  <r>
    <x v="1619"/>
    <s v="C203"/>
    <x v="175"/>
    <s v="Gordon"/>
    <x v="2"/>
    <s v="Rajasthan"/>
    <s v="Jaipur"/>
    <x v="1"/>
    <x v="7"/>
    <n v="10"/>
    <n v="2714.06"/>
    <n v="1.26"/>
    <n v="1.26E-2"/>
    <n v="3.4197156"/>
    <n v="27137.180284399998"/>
    <s v="No"/>
    <x v="0"/>
    <s v="Credit Card"/>
    <x v="1"/>
    <s v="OK"/>
    <s v="Consumer"/>
  </r>
  <r>
    <x v="1620"/>
    <s v="C344"/>
    <x v="424"/>
    <s v="Williams"/>
    <x v="1"/>
    <s v="Haryana"/>
    <s v="Faridabad"/>
    <x v="1"/>
    <x v="12"/>
    <n v="24"/>
    <n v="38689.199999999997"/>
    <n v="18.809999999999999"/>
    <n v="0.18809999999999999"/>
    <n v="1746.5852447999996"/>
    <n v="926794.21475519997"/>
    <s v="Yes"/>
    <x v="5"/>
    <s v="UPI"/>
    <x v="1"/>
    <s v="OK"/>
    <s v="Corporate"/>
  </r>
  <r>
    <x v="1621"/>
    <s v="C426"/>
    <x v="216"/>
    <s v="Gibson"/>
    <x v="3"/>
    <s v="Andhra Pradesh"/>
    <s v="Vijayawada"/>
    <x v="0"/>
    <x v="18"/>
    <n v="26"/>
    <n v="45323.5"/>
    <n v="2.4900000000000002"/>
    <n v="2.4900000000000002E-2"/>
    <n v="293.42433900000003"/>
    <n v="1178117.5756610001"/>
    <s v="Yes"/>
    <x v="3"/>
    <s v="Net Banking"/>
    <x v="1"/>
    <s v="OK"/>
    <s v="Consumer"/>
  </r>
  <r>
    <x v="1622"/>
    <s v="C118"/>
    <x v="90"/>
    <s v="Johnson"/>
    <x v="3"/>
    <s v="Kerala"/>
    <s v="Kozhikode"/>
    <x v="1"/>
    <x v="12"/>
    <n v="12"/>
    <n v="12107.31"/>
    <n v="11"/>
    <n v="0.11"/>
    <n v="159.81649200000001"/>
    <n v="145127.90350799999"/>
    <s v="Yes"/>
    <x v="0"/>
    <s v="Net Banking"/>
    <x v="1"/>
    <s v="OK"/>
    <s v="Home Office"/>
  </r>
  <r>
    <x v="1623"/>
    <s v="C414"/>
    <x v="153"/>
    <s v="Perkins"/>
    <x v="2"/>
    <s v="Maharashtra"/>
    <s v="Mumbai"/>
    <x v="5"/>
    <x v="29"/>
    <n v="12"/>
    <n v="33271.42"/>
    <n v="12.8"/>
    <n v="0.128"/>
    <n v="511.04901119999994"/>
    <n v="398745.99098879995"/>
    <s v="Yes"/>
    <x v="2"/>
    <s v="UPI"/>
    <x v="1"/>
    <s v="OK"/>
    <s v="Consumer"/>
  </r>
  <r>
    <x v="1624"/>
    <s v="C234"/>
    <x v="6"/>
    <s v="Woodard"/>
    <x v="2"/>
    <s v="Maharashtra"/>
    <s v="Mumbai"/>
    <x v="4"/>
    <x v="26"/>
    <n v="26"/>
    <n v="40140.089999999997"/>
    <n v="14.24"/>
    <n v="0.1424"/>
    <n v="1486.1466921599997"/>
    <n v="1042156.1933078398"/>
    <s v="Yes"/>
    <x v="10"/>
    <s v="Debit Card"/>
    <x v="0"/>
    <s v="Follow-Up"/>
    <s v="Corporate"/>
  </r>
  <r>
    <x v="1625"/>
    <s v="C195"/>
    <x v="8"/>
    <s v="Dean"/>
    <x v="3"/>
    <s v="Tamil Nadu"/>
    <s v="Coimbatore"/>
    <x v="5"/>
    <x v="10"/>
    <n v="22"/>
    <n v="45431.27"/>
    <n v="2.96"/>
    <n v="2.9600000000000001E-2"/>
    <n v="295.84843023999997"/>
    <n v="999192.09156976"/>
    <s v="Yes"/>
    <x v="3"/>
    <s v="Credit Card"/>
    <x v="1"/>
    <s v="OK"/>
    <s v="Consumer"/>
  </r>
  <r>
    <x v="1626"/>
    <s v="C218"/>
    <x v="191"/>
    <s v="Anderson"/>
    <x v="3"/>
    <s v="Kerala"/>
    <s v="Kochi"/>
    <x v="3"/>
    <x v="21"/>
    <n v="48"/>
    <n v="34829.019999999997"/>
    <n v="4.08"/>
    <n v="4.0800000000000003E-2"/>
    <n v="682.09152768000001"/>
    <n v="1671110.86847232"/>
    <s v="Yes"/>
    <x v="11"/>
    <s v="Credit Card"/>
    <x v="1"/>
    <s v="OK"/>
    <s v="Consumer"/>
  </r>
  <r>
    <x v="1627"/>
    <s v="C350"/>
    <x v="218"/>
    <s v="Nelson"/>
    <x v="1"/>
    <s v="Haryana"/>
    <s v="Gurgaon"/>
    <x v="0"/>
    <x v="18"/>
    <n v="20"/>
    <n v="3641.94"/>
    <n v="0.19"/>
    <n v="1.9E-3"/>
    <n v="1.3839372000000001"/>
    <n v="72837.41606280001"/>
    <s v="Yes"/>
    <x v="5"/>
    <s v="Net Banking"/>
    <x v="1"/>
    <s v="OK"/>
    <s v="Home Office"/>
  </r>
  <r>
    <x v="1628"/>
    <s v="C240"/>
    <x v="425"/>
    <s v="Griffin"/>
    <x v="0"/>
    <s v="Jharkhand"/>
    <s v="Ranchi"/>
    <x v="0"/>
    <x v="18"/>
    <n v="48"/>
    <n v="32720.83"/>
    <n v="15.15"/>
    <n v="0.1515"/>
    <n v="2379.4587575999999"/>
    <n v="1568220.3812424"/>
    <s v="Yes"/>
    <x v="2"/>
    <s v="Cash"/>
    <x v="1"/>
    <s v="OK"/>
    <s v="Corporate"/>
  </r>
  <r>
    <x v="1629"/>
    <s v="C346"/>
    <x v="100"/>
    <s v="Williams"/>
    <x v="1"/>
    <s v="Punjab"/>
    <s v="Ludhiana"/>
    <x v="1"/>
    <x v="7"/>
    <n v="34"/>
    <n v="29217.26"/>
    <n v="15.12"/>
    <n v="0.1512"/>
    <n v="1502.0009020800001"/>
    <n v="991884.83909791999"/>
    <s v="Yes"/>
    <x v="10"/>
    <s v="Net Banking"/>
    <x v="1"/>
    <s v="OK"/>
    <s v="Corporate"/>
  </r>
  <r>
    <x v="1630"/>
    <s v="C140"/>
    <x v="3"/>
    <s v="Moore"/>
    <x v="1"/>
    <s v="Punjab"/>
    <s v="Patiala"/>
    <x v="3"/>
    <x v="15"/>
    <n v="22"/>
    <n v="1688.45"/>
    <n v="7.32"/>
    <n v="7.3200000000000001E-2"/>
    <n v="27.190798800000003"/>
    <n v="37118.709201199999"/>
    <s v="No"/>
    <x v="1"/>
    <s v="Debit Card"/>
    <x v="1"/>
    <s v="OK"/>
    <s v="Home Office"/>
  </r>
  <r>
    <x v="1631"/>
    <s v="C159"/>
    <x v="360"/>
    <s v="Gonzales"/>
    <x v="0"/>
    <s v="Jharkhand"/>
    <s v="Jamshedpur"/>
    <x v="1"/>
    <x v="4"/>
    <n v="48"/>
    <n v="20740.54"/>
    <n v="0.19"/>
    <n v="1.9E-3"/>
    <n v="18.915372480000002"/>
    <n v="995527.00462751999"/>
    <s v="Yes"/>
    <x v="9"/>
    <s v="Net Banking"/>
    <x v="1"/>
    <s v="OK"/>
    <s v="Consumer"/>
  </r>
  <r>
    <x v="1632"/>
    <s v="C218"/>
    <x v="71"/>
    <s v="Shelton"/>
    <x v="3"/>
    <s v="Tamil Nadu"/>
    <s v="Madurai"/>
    <x v="1"/>
    <x v="11"/>
    <n v="36"/>
    <n v="38128.18"/>
    <n v="11.6"/>
    <n v="0.11599999999999999"/>
    <n v="1592.2327967999997"/>
    <n v="1371022.2472031999"/>
    <s v="Yes"/>
    <x v="3"/>
    <s v="Credit Card"/>
    <x v="1"/>
    <s v="OK"/>
    <s v="Consumer"/>
  </r>
  <r>
    <x v="1633"/>
    <s v="C486"/>
    <x v="384"/>
    <s v="Robinson"/>
    <x v="2"/>
    <s v="Rajasthan"/>
    <s v="Udaipur"/>
    <x v="0"/>
    <x v="19"/>
    <n v="10"/>
    <n v="13751.57"/>
    <n v="10.64"/>
    <n v="0.10640000000000001"/>
    <n v="146.31670480000002"/>
    <n v="137369.38329520001"/>
    <s v="Yes"/>
    <x v="11"/>
    <s v="Net Banking"/>
    <x v="1"/>
    <s v="OK"/>
    <s v="Home Office"/>
  </r>
  <r>
    <x v="1634"/>
    <s v="C151"/>
    <x v="31"/>
    <s v="Wheeler"/>
    <x v="1"/>
    <s v="Haryana"/>
    <s v="Gurgaon"/>
    <x v="2"/>
    <x v="28"/>
    <n v="44"/>
    <n v="42743.18"/>
    <n v="19.04"/>
    <n v="0.19039999999999999"/>
    <n v="3580.8526476799993"/>
    <n v="1877119.0673523198"/>
    <s v="Yes"/>
    <x v="11"/>
    <s v="Credit Card"/>
    <x v="1"/>
    <s v="OK"/>
    <s v="Consumer"/>
  </r>
  <r>
    <x v="1635"/>
    <s v="C326"/>
    <x v="51"/>
    <s v="Cook"/>
    <x v="3"/>
    <s v="Tamil Nadu"/>
    <s v="Madurai"/>
    <x v="3"/>
    <x v="9"/>
    <n v="12"/>
    <n v="37662.61"/>
    <n v="8.5399999999999991"/>
    <n v="8.539999999999999E-2"/>
    <n v="385.96642728"/>
    <n v="451565.35357272002"/>
    <s v="Yes"/>
    <x v="2"/>
    <s v="Credit Card"/>
    <x v="1"/>
    <s v="OK"/>
    <s v="Consumer"/>
  </r>
  <r>
    <x v="1636"/>
    <s v="C413"/>
    <x v="418"/>
    <s v="Cortez Jr."/>
    <x v="1"/>
    <s v="Delhi"/>
    <s v="New Delhi"/>
    <x v="3"/>
    <x v="3"/>
    <n v="1"/>
    <n v="11052.75"/>
    <n v="0.85"/>
    <n v="8.5000000000000006E-3"/>
    <n v="0.93948375000000017"/>
    <n v="11051.81051625"/>
    <s v="No"/>
    <x v="10"/>
    <s v="Cash"/>
    <x v="0"/>
    <s v="Follow-Up"/>
    <s v="Corporate"/>
  </r>
  <r>
    <x v="1637"/>
    <s v="C173"/>
    <x v="90"/>
    <s v="Martin"/>
    <x v="2"/>
    <s v="Gujarat"/>
    <s v="Surat"/>
    <x v="3"/>
    <x v="3"/>
    <n v="30"/>
    <n v="46016.4"/>
    <n v="15.03"/>
    <n v="0.15029999999999999"/>
    <n v="2074.8794760000001"/>
    <n v="1378417.1205239999"/>
    <s v="Yes"/>
    <x v="7"/>
    <s v="Cash"/>
    <x v="2"/>
    <s v="OK"/>
    <s v="Home Office"/>
  </r>
  <r>
    <x v="1638"/>
    <s v="C392"/>
    <x v="426"/>
    <s v="Hernandez"/>
    <x v="2"/>
    <s v="Gujarat"/>
    <s v="Ahmedabad"/>
    <x v="2"/>
    <x v="27"/>
    <n v="44"/>
    <n v="32658.77"/>
    <n v="17.920000000000002"/>
    <n v="0.17920000000000003"/>
    <n v="2575.0786969600008"/>
    <n v="1434410.8013030402"/>
    <s v="Yes"/>
    <x v="5"/>
    <s v="Cash"/>
    <x v="0"/>
    <s v="Follow-Up"/>
    <s v="Consumer"/>
  </r>
  <r>
    <x v="1639"/>
    <s v="C377"/>
    <x v="187"/>
    <s v="Price"/>
    <x v="1"/>
    <s v="Uttar Pradesh"/>
    <s v="Noida"/>
    <x v="5"/>
    <x v="20"/>
    <n v="25"/>
    <n v="21576.21"/>
    <n v="4.87"/>
    <n v="4.87E-2"/>
    <n v="262.69035674999998"/>
    <n v="539142.55964324996"/>
    <s v="Yes"/>
    <x v="0"/>
    <s v="UPI"/>
    <x v="1"/>
    <s v="OK"/>
    <s v="Consumer"/>
  </r>
  <r>
    <x v="1640"/>
    <s v="C324"/>
    <x v="303"/>
    <s v="Alvarez"/>
    <x v="2"/>
    <s v="Maharashtra"/>
    <s v="Mumbai"/>
    <x v="5"/>
    <x v="25"/>
    <n v="17"/>
    <n v="15402.99"/>
    <n v="8.32"/>
    <n v="8.3199999999999996E-2"/>
    <n v="217.85989056"/>
    <n v="261632.97010943998"/>
    <s v="Yes"/>
    <x v="6"/>
    <s v="Net Banking"/>
    <x v="1"/>
    <s v="OK"/>
    <s v="Corporate"/>
  </r>
  <r>
    <x v="1641"/>
    <s v="C023"/>
    <x v="58"/>
    <s v="Taylor"/>
    <x v="2"/>
    <s v="Rajasthan"/>
    <s v="Udaipur"/>
    <x v="5"/>
    <x v="24"/>
    <n v="10"/>
    <n v="47452.7"/>
    <n v="16.170000000000002"/>
    <n v="0.16170000000000001"/>
    <n v="767.310159"/>
    <n v="473759.68984100001"/>
    <s v="Yes"/>
    <x v="8"/>
    <s v="Credit Card"/>
    <x v="2"/>
    <s v="OK"/>
    <s v="Home Office"/>
  </r>
  <r>
    <x v="1642"/>
    <s v="C181"/>
    <x v="74"/>
    <s v="Velez"/>
    <x v="3"/>
    <s v="Karnataka"/>
    <s v="Mangalore"/>
    <x v="0"/>
    <x v="23"/>
    <n v="39"/>
    <n v="14581.44"/>
    <n v="10.54"/>
    <n v="0.10539999999999999"/>
    <n v="599.38467263999996"/>
    <n v="568076.77532736002"/>
    <s v="Yes"/>
    <x v="5"/>
    <s v="UPI"/>
    <x v="1"/>
    <s v="OK"/>
    <s v="Home Office"/>
  </r>
  <r>
    <x v="1643"/>
    <s v="C006"/>
    <x v="6"/>
    <s v="Stephenson"/>
    <x v="2"/>
    <s v="Gujarat"/>
    <s v="Ahmedabad"/>
    <x v="4"/>
    <x v="16"/>
    <n v="5"/>
    <n v="47175.85"/>
    <n v="1.51"/>
    <n v="1.5100000000000001E-2"/>
    <n v="35.617766750000001"/>
    <n v="235843.63223325001"/>
    <s v="Yes"/>
    <x v="7"/>
    <s v="Net Banking"/>
    <x v="1"/>
    <s v="OK"/>
    <s v="Corporate"/>
  </r>
  <r>
    <x v="1644"/>
    <s v="C106"/>
    <x v="285"/>
    <s v="Jackson"/>
    <x v="1"/>
    <s v="Delhi"/>
    <s v="New Delhi"/>
    <x v="0"/>
    <x v="8"/>
    <n v="50"/>
    <n v="35465.33"/>
    <n v="3.55"/>
    <n v="3.5499999999999997E-2"/>
    <n v="629.5096074999999"/>
    <n v="1772636.9903925001"/>
    <s v="Yes"/>
    <x v="7"/>
    <s v="Cash"/>
    <x v="1"/>
    <s v="OK"/>
    <s v="Consumer"/>
  </r>
  <r>
    <x v="1645"/>
    <s v="C078"/>
    <x v="427"/>
    <s v="Hodge"/>
    <x v="3"/>
    <s v="Karnataka"/>
    <s v="Mysore"/>
    <x v="1"/>
    <x v="7"/>
    <n v="35"/>
    <n v="33477.43"/>
    <n v="14.56"/>
    <n v="0.14560000000000001"/>
    <n v="1706.0098328000001"/>
    <n v="1170004.0401672001"/>
    <s v="Yes"/>
    <x v="0"/>
    <s v="Net Banking"/>
    <x v="1"/>
    <s v="OK"/>
    <s v="Home Office"/>
  </r>
  <r>
    <x v="1646"/>
    <s v="C441"/>
    <x v="23"/>
    <s v="Christian"/>
    <x v="1"/>
    <s v="Punjab"/>
    <s v="Ludhiana"/>
    <x v="0"/>
    <x v="18"/>
    <n v="17"/>
    <n v="12007.01"/>
    <n v="10.29"/>
    <n v="0.10289999999999999"/>
    <n v="210.03862592999997"/>
    <n v="203909.13137407001"/>
    <s v="Yes"/>
    <x v="0"/>
    <s v="Cash"/>
    <x v="1"/>
    <s v="OK"/>
    <s v="Home Office"/>
  </r>
  <r>
    <x v="1647"/>
    <s v="C384"/>
    <x v="428"/>
    <s v="Griffin"/>
    <x v="2"/>
    <s v="Maharashtra"/>
    <s v="Mumbai"/>
    <x v="0"/>
    <x v="18"/>
    <n v="17"/>
    <n v="28500.27"/>
    <n v="1.1000000000000001"/>
    <n v="1.1000000000000001E-2"/>
    <n v="53.295504900000005"/>
    <n v="484451.29449510004"/>
    <s v="Yes"/>
    <x v="4"/>
    <s v="UPI"/>
    <x v="1"/>
    <s v="OK"/>
    <s v="Home Office"/>
  </r>
  <r>
    <x v="1648"/>
    <s v="C263"/>
    <x v="90"/>
    <s v="Scott"/>
    <x v="2"/>
    <s v="Maharashtra"/>
    <s v="Mumbai"/>
    <x v="5"/>
    <x v="10"/>
    <n v="15"/>
    <n v="20067.72"/>
    <n v="12.67"/>
    <n v="0.12670000000000001"/>
    <n v="381.38701860000009"/>
    <n v="300634.41298140003"/>
    <s v="Yes"/>
    <x v="5"/>
    <s v="Cash"/>
    <x v="1"/>
    <s v="OK"/>
    <s v="Corporate"/>
  </r>
  <r>
    <x v="1649"/>
    <s v="C183"/>
    <x v="429"/>
    <s v="Sampson"/>
    <x v="0"/>
    <s v="Odisha"/>
    <s v="Rourkela"/>
    <x v="4"/>
    <x v="5"/>
    <n v="17"/>
    <n v="11932.01"/>
    <n v="4.79"/>
    <n v="4.7899999999999998E-2"/>
    <n v="97.162357430000014"/>
    <n v="202747.00764257001"/>
    <s v="Yes"/>
    <x v="7"/>
    <s v="Debit Card"/>
    <x v="1"/>
    <s v="OK"/>
    <s v="Consumer"/>
  </r>
  <r>
    <x v="1650"/>
    <s v="C365"/>
    <x v="16"/>
    <s v="Bowen"/>
    <x v="3"/>
    <s v="Karnataka"/>
    <s v="Mysore"/>
    <x v="3"/>
    <x v="17"/>
    <n v="23"/>
    <n v="9005.81"/>
    <n v="0.76"/>
    <n v="7.6E-3"/>
    <n v="15.742155879999999"/>
    <n v="207117.88784411998"/>
    <s v="Yes"/>
    <x v="5"/>
    <s v="Credit Card"/>
    <x v="1"/>
    <s v="OK"/>
    <s v="Corporate"/>
  </r>
  <r>
    <x v="1651"/>
    <s v="C218"/>
    <x v="195"/>
    <s v="Raymond"/>
    <x v="0"/>
    <s v="Jharkhand"/>
    <s v="Jamshedpur"/>
    <x v="2"/>
    <x v="28"/>
    <n v="41"/>
    <n v="47221.51"/>
    <n v="18.03"/>
    <n v="0.18030000000000002"/>
    <n v="3490.7556837300008"/>
    <n v="1932591.1543162703"/>
    <s v="Yes"/>
    <x v="0"/>
    <s v="Net Banking"/>
    <x v="1"/>
    <s v="OK"/>
    <s v="Corporate"/>
  </r>
  <r>
    <x v="1652"/>
    <s v="C268"/>
    <x v="354"/>
    <s v="Roberson"/>
    <x v="1"/>
    <s v="Haryana"/>
    <s v="Gurgaon"/>
    <x v="4"/>
    <x v="13"/>
    <n v="18"/>
    <n v="44696.62"/>
    <n v="2.99"/>
    <n v="2.9900000000000003E-2"/>
    <n v="240.55720884000002"/>
    <n v="804298.60279116"/>
    <s v="Yes"/>
    <x v="8"/>
    <s v="Credit Card"/>
    <x v="1"/>
    <s v="OK"/>
    <s v="Home Office"/>
  </r>
  <r>
    <x v="1653"/>
    <s v="C466"/>
    <x v="20"/>
    <s v="Bell"/>
    <x v="0"/>
    <s v="Bihar"/>
    <s v="Bhagalpur"/>
    <x v="1"/>
    <x v="1"/>
    <n v="19"/>
    <n v="13401.53"/>
    <n v="9.7200000000000006"/>
    <n v="9.7200000000000009E-2"/>
    <n v="247.49945604000004"/>
    <n v="254381.57054396"/>
    <s v="Yes"/>
    <x v="1"/>
    <s v="Net Banking"/>
    <x v="1"/>
    <s v="OK"/>
    <s v="Corporate"/>
  </r>
  <r>
    <x v="1654"/>
    <s v="C171"/>
    <x v="93"/>
    <s v="Romero"/>
    <x v="2"/>
    <s v="Gujarat"/>
    <s v="Surat"/>
    <x v="5"/>
    <x v="20"/>
    <n v="36"/>
    <n v="25186.959999999999"/>
    <n v="12.72"/>
    <n v="0.12720000000000001"/>
    <n v="1153.3612723199999"/>
    <n v="905577.1987276799"/>
    <s v="Yes"/>
    <x v="2"/>
    <s v="UPI"/>
    <x v="1"/>
    <s v="OK"/>
    <s v="Consumer"/>
  </r>
  <r>
    <x v="1655"/>
    <s v="C344"/>
    <x v="232"/>
    <s v="Zimmerman"/>
    <x v="1"/>
    <s v="Punjab"/>
    <s v="Ludhiana"/>
    <x v="5"/>
    <x v="24"/>
    <n v="17"/>
    <n v="44203.34"/>
    <n v="0.9"/>
    <n v="9.0000000000000011E-3"/>
    <n v="67.631110200000009"/>
    <n v="751389.14888979995"/>
    <s v="Yes"/>
    <x v="4"/>
    <s v="Cash"/>
    <x v="0"/>
    <s v="Follow-Up"/>
    <s v="Home Office"/>
  </r>
  <r>
    <x v="1656"/>
    <s v="C490"/>
    <x v="225"/>
    <s v="West"/>
    <x v="2"/>
    <s v="Gujarat"/>
    <s v="Vadodara"/>
    <x v="1"/>
    <x v="4"/>
    <n v="41"/>
    <n v="41871.160000000003"/>
    <n v="1.84"/>
    <n v="1.84E-2"/>
    <n v="315.87603104000004"/>
    <n v="1716401.6839689601"/>
    <s v="Yes"/>
    <x v="0"/>
    <s v="Debit Card"/>
    <x v="1"/>
    <s v="OK"/>
    <s v="Home Office"/>
  </r>
  <r>
    <x v="1657"/>
    <s v="C438"/>
    <x v="96"/>
    <s v="Mann"/>
    <x v="3"/>
    <s v="Kerala"/>
    <s v="Kozhikode"/>
    <x v="5"/>
    <x v="10"/>
    <n v="5"/>
    <n v="35648.629999999997"/>
    <n v="11.94"/>
    <n v="0.11939999999999999"/>
    <n v="212.82232109999998"/>
    <n v="178030.32767890001"/>
    <s v="Yes"/>
    <x v="3"/>
    <s v="UPI"/>
    <x v="1"/>
    <s v="OK"/>
    <s v="Corporate"/>
  </r>
  <r>
    <x v="1658"/>
    <s v="C004"/>
    <x v="430"/>
    <s v="Mcdonald"/>
    <x v="2"/>
    <s v="Goa"/>
    <s v="Panaji"/>
    <x v="0"/>
    <x v="19"/>
    <n v="11"/>
    <n v="46279.94"/>
    <n v="17.59"/>
    <n v="0.1759"/>
    <n v="895.47055906000014"/>
    <n v="508183.86944094003"/>
    <s v="Yes"/>
    <x v="9"/>
    <s v="Net Banking"/>
    <x v="1"/>
    <s v="OK"/>
    <s v="Consumer"/>
  </r>
  <r>
    <x v="1659"/>
    <s v="C415"/>
    <x v="421"/>
    <s v="Scott"/>
    <x v="1"/>
    <s v="Uttar Pradesh"/>
    <s v="Noida"/>
    <x v="2"/>
    <x v="2"/>
    <n v="22"/>
    <n v="24182.46"/>
    <n v="3.48"/>
    <n v="3.4799999999999998E-2"/>
    <n v="185.14091375999999"/>
    <n v="531828.97908623994"/>
    <s v="Yes"/>
    <x v="0"/>
    <s v="Cash"/>
    <x v="1"/>
    <s v="OK"/>
    <s v="Home Office"/>
  </r>
  <r>
    <x v="1660"/>
    <s v="C151"/>
    <x v="56"/>
    <s v="Oconnor"/>
    <x v="3"/>
    <s v="Andhra Pradesh"/>
    <s v="Visakhapatnam"/>
    <x v="1"/>
    <x v="4"/>
    <n v="11"/>
    <n v="36263.58"/>
    <n v="6.06"/>
    <n v="6.0599999999999994E-2"/>
    <n v="241.73302428"/>
    <n v="398657.64697572001"/>
    <s v="Yes"/>
    <x v="3"/>
    <s v="Debit Card"/>
    <x v="1"/>
    <s v="OK"/>
    <s v="Consumer"/>
  </r>
  <r>
    <x v="1661"/>
    <s v="C183"/>
    <x v="6"/>
    <s v="Smith"/>
    <x v="1"/>
    <s v="Delhi"/>
    <s v="New Delhi"/>
    <x v="5"/>
    <x v="20"/>
    <n v="20"/>
    <n v="49523.54"/>
    <n v="17.420000000000002"/>
    <n v="0.17420000000000002"/>
    <n v="1725.4001336000003"/>
    <n v="988745.39986640005"/>
    <s v="Yes"/>
    <x v="11"/>
    <s v="Debit Card"/>
    <x v="1"/>
    <s v="OK"/>
    <s v="Home Office"/>
  </r>
  <r>
    <x v="1662"/>
    <s v="C310"/>
    <x v="318"/>
    <s v="Foster"/>
    <x v="0"/>
    <s v="Jharkhand"/>
    <s v="Jamshedpur"/>
    <x v="0"/>
    <x v="0"/>
    <n v="44"/>
    <n v="21842.59"/>
    <n v="19.809999999999999"/>
    <n v="0.1981"/>
    <n v="1903.8875147600002"/>
    <n v="959170.07248523994"/>
    <s v="Yes"/>
    <x v="3"/>
    <s v="Debit Card"/>
    <x v="1"/>
    <s v="OK"/>
    <s v="Home Office"/>
  </r>
  <r>
    <x v="1663"/>
    <s v="C449"/>
    <x v="431"/>
    <s v="Norris"/>
    <x v="2"/>
    <s v="Gujarat"/>
    <s v="Ahmedabad"/>
    <x v="5"/>
    <x v="20"/>
    <n v="37"/>
    <n v="42944.92"/>
    <n v="13.44"/>
    <n v="0.13439999999999999"/>
    <n v="2135.5649817600001"/>
    <n v="1586826.47501824"/>
    <s v="Yes"/>
    <x v="2"/>
    <s v="Credit Card"/>
    <x v="0"/>
    <s v="Follow-Up"/>
    <s v="Consumer"/>
  </r>
  <r>
    <x v="1664"/>
    <s v="C383"/>
    <x v="432"/>
    <s v="Logan"/>
    <x v="3"/>
    <s v="Kerala"/>
    <s v="Kozhikode"/>
    <x v="3"/>
    <x v="3"/>
    <n v="41"/>
    <n v="7999.41"/>
    <n v="8.23"/>
    <n v="8.2299999999999998E-2"/>
    <n v="269.92409163000002"/>
    <n v="327705.88590837002"/>
    <s v="Yes"/>
    <x v="10"/>
    <s v="UPI"/>
    <x v="1"/>
    <s v="OK"/>
    <s v="Corporate"/>
  </r>
  <r>
    <x v="1665"/>
    <s v="C126"/>
    <x v="163"/>
    <s v="Santiago"/>
    <x v="3"/>
    <s v="Andhra Pradesh"/>
    <s v="Visakhapatnam"/>
    <x v="4"/>
    <x v="26"/>
    <n v="6"/>
    <n v="30135.19"/>
    <n v="3.23"/>
    <n v="3.2300000000000002E-2"/>
    <n v="58.401998219999996"/>
    <n v="180752.73800177997"/>
    <s v="Yes"/>
    <x v="6"/>
    <s v="Debit Card"/>
    <x v="1"/>
    <s v="OK"/>
    <s v="Home Office"/>
  </r>
  <r>
    <x v="1666"/>
    <s v="C227"/>
    <x v="356"/>
    <s v="Livingston"/>
    <x v="1"/>
    <s v="Haryana"/>
    <s v="Panipat"/>
    <x v="5"/>
    <x v="25"/>
    <n v="3"/>
    <n v="29066.080000000002"/>
    <n v="8.64"/>
    <n v="8.6400000000000005E-2"/>
    <n v="75.339279360000006"/>
    <n v="87122.900720639998"/>
    <s v="Yes"/>
    <x v="8"/>
    <s v="UPI"/>
    <x v="1"/>
    <s v="OK"/>
    <s v="Consumer"/>
  </r>
  <r>
    <x v="1667"/>
    <s v="C104"/>
    <x v="68"/>
    <s v="Boyd"/>
    <x v="0"/>
    <s v="Odisha"/>
    <s v="Bhubaneswar"/>
    <x v="1"/>
    <x v="1"/>
    <n v="33"/>
    <n v="31467.200000000001"/>
    <n v="13.09"/>
    <n v="0.13089999999999999"/>
    <n v="1359.2886383999999"/>
    <n v="1037058.3113615999"/>
    <s v="Yes"/>
    <x v="7"/>
    <s v="Net Banking"/>
    <x v="1"/>
    <s v="OK"/>
    <s v="Home Office"/>
  </r>
  <r>
    <x v="1668"/>
    <s v="C097"/>
    <x v="199"/>
    <s v="Smith"/>
    <x v="2"/>
    <s v="Maharashtra"/>
    <s v="Mumbai"/>
    <x v="0"/>
    <x v="18"/>
    <n v="21"/>
    <n v="25353.56"/>
    <n v="13.64"/>
    <n v="0.13639999999999999"/>
    <n v="726.22737264"/>
    <n v="531698.53262735996"/>
    <s v="Yes"/>
    <x v="9"/>
    <s v="Cash"/>
    <x v="1"/>
    <s v="OK"/>
    <s v="Home Office"/>
  </r>
  <r>
    <x v="1669"/>
    <s v="C271"/>
    <x v="58"/>
    <s v="Salazar"/>
    <x v="3"/>
    <s v="Kerala"/>
    <s v="Kozhikode"/>
    <x v="4"/>
    <x v="13"/>
    <n v="3"/>
    <n v="47095.87"/>
    <n v="4.01"/>
    <n v="4.0099999999999997E-2"/>
    <n v="56.656331609999995"/>
    <n v="141230.95366839002"/>
    <s v="Yes"/>
    <x v="4"/>
    <s v="UPI"/>
    <x v="1"/>
    <s v="OK"/>
    <s v="Corporate"/>
  </r>
  <r>
    <x v="1670"/>
    <s v="C377"/>
    <x v="13"/>
    <s v="Shaw"/>
    <x v="0"/>
    <s v="Odisha"/>
    <s v="Bhubaneswar"/>
    <x v="2"/>
    <x v="14"/>
    <n v="34"/>
    <n v="33318.92"/>
    <n v="18.61"/>
    <n v="0.18609999999999999"/>
    <n v="2108.2213440799997"/>
    <n v="1130735.05865592"/>
    <s v="Yes"/>
    <x v="7"/>
    <s v="Debit Card"/>
    <x v="0"/>
    <s v="Follow-Up"/>
    <s v="Home Office"/>
  </r>
  <r>
    <x v="1671"/>
    <s v="C027"/>
    <x v="64"/>
    <s v="Frederick"/>
    <x v="1"/>
    <s v="Delhi"/>
    <s v="New Delhi"/>
    <x v="1"/>
    <x v="1"/>
    <n v="40"/>
    <n v="16277.05"/>
    <n v="19.75"/>
    <n v="0.19750000000000001"/>
    <n v="1285.8869500000001"/>
    <n v="649796.11305000004"/>
    <s v="Yes"/>
    <x v="4"/>
    <s v="UPI"/>
    <x v="1"/>
    <s v="OK"/>
    <s v="Corporate"/>
  </r>
  <r>
    <x v="1672"/>
    <s v="C344"/>
    <x v="65"/>
    <s v="Shaffer"/>
    <x v="1"/>
    <s v="Uttar Pradesh"/>
    <s v="Lucknow"/>
    <x v="0"/>
    <x v="8"/>
    <n v="3"/>
    <n v="14623.55"/>
    <n v="10.72"/>
    <n v="0.1072"/>
    <n v="47.029336799999989"/>
    <n v="43823.620663199996"/>
    <s v="No"/>
    <x v="9"/>
    <s v="Cash"/>
    <x v="0"/>
    <s v="Follow-Up"/>
    <s v="Corporate"/>
  </r>
  <r>
    <x v="1673"/>
    <s v="C310"/>
    <x v="96"/>
    <s v="Murray"/>
    <x v="3"/>
    <s v="Karnataka"/>
    <s v="Mysore"/>
    <x v="0"/>
    <x v="19"/>
    <n v="24"/>
    <n v="47332.28"/>
    <n v="0.88"/>
    <n v="8.8000000000000005E-3"/>
    <n v="99.965775360000009"/>
    <n v="1135874.7542246401"/>
    <s v="Yes"/>
    <x v="2"/>
    <s v="Debit Card"/>
    <x v="1"/>
    <s v="OK"/>
    <s v="Home Office"/>
  </r>
  <r>
    <x v="1674"/>
    <s v="C211"/>
    <x v="98"/>
    <s v="White"/>
    <x v="1"/>
    <s v="Punjab"/>
    <s v="Amritsar"/>
    <x v="0"/>
    <x v="23"/>
    <n v="7"/>
    <n v="42032.5"/>
    <n v="1.18"/>
    <n v="1.18E-2"/>
    <n v="34.718845000000002"/>
    <n v="294192.78115499998"/>
    <s v="Yes"/>
    <x v="7"/>
    <s v="Net Banking"/>
    <x v="1"/>
    <s v="OK"/>
    <s v="Corporate"/>
  </r>
  <r>
    <x v="1675"/>
    <s v="C216"/>
    <x v="98"/>
    <s v="Owens"/>
    <x v="1"/>
    <s v="Delhi"/>
    <s v="New Delhi"/>
    <x v="2"/>
    <x v="2"/>
    <n v="6"/>
    <n v="815.75"/>
    <n v="1.62"/>
    <n v="1.6200000000000003E-2"/>
    <n v="0.79290900000000009"/>
    <n v="4893.7070910000002"/>
    <s v="No"/>
    <x v="7"/>
    <s v="Credit Card"/>
    <x v="1"/>
    <s v="OK"/>
    <s v="Corporate"/>
  </r>
  <r>
    <x v="1676"/>
    <s v="C432"/>
    <x v="169"/>
    <s v="Kelley"/>
    <x v="1"/>
    <s v="Punjab"/>
    <s v="Ludhiana"/>
    <x v="1"/>
    <x v="1"/>
    <n v="18"/>
    <n v="26098.53"/>
    <n v="8.61"/>
    <n v="8.6099999999999996E-2"/>
    <n v="404.47501793999999"/>
    <n v="469369.06498205999"/>
    <s v="Yes"/>
    <x v="7"/>
    <s v="Cash"/>
    <x v="1"/>
    <s v="OK"/>
    <s v="Consumer"/>
  </r>
  <r>
    <x v="1677"/>
    <s v="C491"/>
    <x v="92"/>
    <s v="Roach"/>
    <x v="3"/>
    <s v="Kerala"/>
    <s v="Kochi"/>
    <x v="5"/>
    <x v="10"/>
    <n v="43"/>
    <n v="12067.55"/>
    <n v="9.51"/>
    <n v="9.5100000000000004E-2"/>
    <n v="493.47832215"/>
    <n v="518411.17167784995"/>
    <s v="Yes"/>
    <x v="5"/>
    <s v="Debit Card"/>
    <x v="1"/>
    <s v="OK"/>
    <s v="Consumer"/>
  </r>
  <r>
    <x v="1678"/>
    <s v="C478"/>
    <x v="83"/>
    <s v="King"/>
    <x v="3"/>
    <s v="Karnataka"/>
    <s v="Mangalore"/>
    <x v="3"/>
    <x v="17"/>
    <n v="43"/>
    <n v="28498.5"/>
    <n v="6.63"/>
    <n v="6.6299999999999998E-2"/>
    <n v="812.46373649999998"/>
    <n v="1224623.0362635001"/>
    <s v="Yes"/>
    <x v="1"/>
    <s v="Debit Card"/>
    <x v="1"/>
    <s v="OK"/>
    <s v="Home Office"/>
  </r>
  <r>
    <x v="1679"/>
    <s v="C390"/>
    <x v="22"/>
    <s v="Patel"/>
    <x v="3"/>
    <s v="Andhra Pradesh"/>
    <s v="Visakhapatnam"/>
    <x v="1"/>
    <x v="12"/>
    <n v="39"/>
    <n v="2555.9299999999998"/>
    <n v="12.25"/>
    <n v="0.1225"/>
    <n v="122.10955574999998"/>
    <n v="99559.160444249996"/>
    <s v="Yes"/>
    <x v="10"/>
    <s v="Net Banking"/>
    <x v="1"/>
    <s v="OK"/>
    <s v="Consumer"/>
  </r>
  <r>
    <x v="1680"/>
    <s v="C406"/>
    <x v="66"/>
    <s v="Boyd"/>
    <x v="2"/>
    <s v="Goa"/>
    <s v="Margao"/>
    <x v="3"/>
    <x v="17"/>
    <n v="26"/>
    <n v="9412.49"/>
    <n v="15.96"/>
    <n v="0.15960000000000002"/>
    <n v="390.58068504000005"/>
    <n v="244334.15931495998"/>
    <s v="Yes"/>
    <x v="9"/>
    <s v="Cash"/>
    <x v="1"/>
    <s v="OK"/>
    <s v="Corporate"/>
  </r>
  <r>
    <x v="1681"/>
    <s v="C495"/>
    <x v="399"/>
    <s v="Thomas"/>
    <x v="3"/>
    <s v="Tamil Nadu"/>
    <s v="Coimbatore"/>
    <x v="5"/>
    <x v="10"/>
    <n v="24"/>
    <n v="17736.55"/>
    <n v="15.72"/>
    <n v="0.15720000000000001"/>
    <n v="669.16455839999992"/>
    <n v="425008.03544159996"/>
    <s v="Yes"/>
    <x v="5"/>
    <s v="Debit Card"/>
    <x v="1"/>
    <s v="OK"/>
    <s v="Home Office"/>
  </r>
  <r>
    <x v="1682"/>
    <s v="C063"/>
    <x v="180"/>
    <s v="Robertson"/>
    <x v="0"/>
    <s v="Odisha"/>
    <s v="Rourkela"/>
    <x v="2"/>
    <x v="27"/>
    <n v="17"/>
    <n v="2609.6799999999998"/>
    <n v="7.08"/>
    <n v="7.0800000000000002E-2"/>
    <n v="31.410108479999998"/>
    <n v="44333.149891519999"/>
    <s v="No"/>
    <x v="3"/>
    <s v="Debit Card"/>
    <x v="0"/>
    <s v="Follow-Up"/>
    <s v="Corporate"/>
  </r>
  <r>
    <x v="1683"/>
    <s v="C348"/>
    <x v="129"/>
    <s v="Rogers"/>
    <x v="2"/>
    <s v="Maharashtra"/>
    <s v="Pune"/>
    <x v="5"/>
    <x v="10"/>
    <n v="16"/>
    <n v="8705.31"/>
    <n v="9.31"/>
    <n v="9.3100000000000002E-2"/>
    <n v="129.67429776"/>
    <n v="139155.28570223998"/>
    <s v="Yes"/>
    <x v="9"/>
    <s v="Net Banking"/>
    <x v="0"/>
    <s v="Follow-Up"/>
    <s v="Home Office"/>
  </r>
  <r>
    <x v="1684"/>
    <s v="C235"/>
    <x v="68"/>
    <s v="Logan"/>
    <x v="1"/>
    <s v="Haryana"/>
    <s v="Faridabad"/>
    <x v="1"/>
    <x v="11"/>
    <n v="39"/>
    <n v="27364.92"/>
    <n v="10.8"/>
    <n v="0.10800000000000001"/>
    <n v="1152.6104304"/>
    <n v="1066079.2695696"/>
    <s v="Yes"/>
    <x v="4"/>
    <s v="Net Banking"/>
    <x v="1"/>
    <s v="OK"/>
    <s v="Consumer"/>
  </r>
  <r>
    <x v="1685"/>
    <s v="C046"/>
    <x v="8"/>
    <s v="Church"/>
    <x v="0"/>
    <s v="Bihar"/>
    <s v="Patna"/>
    <x v="3"/>
    <x v="17"/>
    <n v="45"/>
    <n v="15239.58"/>
    <n v="11.71"/>
    <n v="0.11710000000000001"/>
    <n v="803.04966809999996"/>
    <n v="684978.05033190001"/>
    <s v="Yes"/>
    <x v="8"/>
    <s v="Cash"/>
    <x v="0"/>
    <s v="Follow-Up"/>
    <s v="Home Office"/>
  </r>
  <r>
    <x v="1686"/>
    <s v="C250"/>
    <x v="13"/>
    <s v="Matthews"/>
    <x v="3"/>
    <s v="Andhra Pradesh"/>
    <s v="Guntur"/>
    <x v="0"/>
    <x v="23"/>
    <n v="17"/>
    <n v="20259.060000000001"/>
    <n v="11.14"/>
    <n v="0.1114"/>
    <n v="383.66607828000002"/>
    <n v="344020.35392172"/>
    <s v="Yes"/>
    <x v="6"/>
    <s v="Credit Card"/>
    <x v="1"/>
    <s v="OK"/>
    <s v="Consumer"/>
  </r>
  <r>
    <x v="1687"/>
    <s v="C413"/>
    <x v="7"/>
    <s v="Hendricks"/>
    <x v="0"/>
    <s v="West Bengal"/>
    <s v="Durgapur"/>
    <x v="5"/>
    <x v="20"/>
    <n v="46"/>
    <n v="20590.72"/>
    <n v="7.89"/>
    <n v="7.8899999999999998E-2"/>
    <n v="747.31959168000003"/>
    <n v="946425.80040832015"/>
    <s v="Yes"/>
    <x v="7"/>
    <s v="UPI"/>
    <x v="1"/>
    <s v="OK"/>
    <s v="Consumer"/>
  </r>
  <r>
    <x v="1688"/>
    <s v="C410"/>
    <x v="143"/>
    <s v="Bishop"/>
    <x v="3"/>
    <s v="Andhra Pradesh"/>
    <s v="Vijayawada"/>
    <x v="2"/>
    <x v="14"/>
    <n v="16"/>
    <n v="37144.49"/>
    <n v="4.51"/>
    <n v="4.5100000000000001E-2"/>
    <n v="268.03463983999995"/>
    <n v="594043.80536015995"/>
    <s v="Yes"/>
    <x v="3"/>
    <s v="Cash"/>
    <x v="1"/>
    <s v="OK"/>
    <s v="Corporate"/>
  </r>
  <r>
    <x v="1689"/>
    <s v="C266"/>
    <x v="391"/>
    <s v="Khan"/>
    <x v="0"/>
    <s v="West Bengal"/>
    <s v="Durgapur"/>
    <x v="4"/>
    <x v="16"/>
    <n v="44"/>
    <n v="9757.11"/>
    <n v="2.48"/>
    <n v="2.4799999999999999E-2"/>
    <n v="106.46958432"/>
    <n v="429206.37041568005"/>
    <s v="Yes"/>
    <x v="2"/>
    <s v="Net Banking"/>
    <x v="1"/>
    <s v="OK"/>
    <s v="Home Office"/>
  </r>
  <r>
    <x v="1690"/>
    <s v="C054"/>
    <x v="191"/>
    <s v="Shepard"/>
    <x v="0"/>
    <s v="Bihar"/>
    <s v="Bhagalpur"/>
    <x v="5"/>
    <x v="25"/>
    <n v="12"/>
    <n v="17423.86"/>
    <n v="15.79"/>
    <n v="0.15789999999999998"/>
    <n v="330.14729928000003"/>
    <n v="208756.17270072"/>
    <s v="Yes"/>
    <x v="6"/>
    <s v="Cash"/>
    <x v="1"/>
    <s v="OK"/>
    <s v="Consumer"/>
  </r>
  <r>
    <x v="1691"/>
    <s v="C499"/>
    <x v="6"/>
    <s v="Wallace"/>
    <x v="2"/>
    <s v="Goa"/>
    <s v="Panaji"/>
    <x v="5"/>
    <x v="20"/>
    <n v="25"/>
    <n v="9036.2999999999993"/>
    <n v="0.67"/>
    <n v="6.7000000000000002E-3"/>
    <n v="15.135802499999997"/>
    <n v="225892.36419749996"/>
    <s v="Yes"/>
    <x v="3"/>
    <s v="Cash"/>
    <x v="1"/>
    <s v="OK"/>
    <s v="Home Office"/>
  </r>
  <r>
    <x v="1692"/>
    <s v="C171"/>
    <x v="249"/>
    <s v="Molina"/>
    <x v="1"/>
    <s v="Haryana"/>
    <s v="Faridabad"/>
    <x v="5"/>
    <x v="10"/>
    <n v="32"/>
    <n v="28786.34"/>
    <n v="6.51"/>
    <n v="6.5099999999999991E-2"/>
    <n v="599.67703487999995"/>
    <n v="920563.20296511997"/>
    <s v="Yes"/>
    <x v="7"/>
    <s v="Debit Card"/>
    <x v="1"/>
    <s v="OK"/>
    <s v="Consumer"/>
  </r>
  <r>
    <x v="1693"/>
    <s v="C051"/>
    <x v="205"/>
    <s v="Ward"/>
    <x v="1"/>
    <s v="Delhi"/>
    <s v="New Delhi"/>
    <x v="1"/>
    <x v="4"/>
    <n v="35"/>
    <n v="42087.13"/>
    <n v="8.83"/>
    <n v="8.8300000000000003E-2"/>
    <n v="1300.7027526499999"/>
    <n v="1471748.8472473498"/>
    <s v="Yes"/>
    <x v="5"/>
    <s v="Debit Card"/>
    <x v="1"/>
    <s v="OK"/>
    <s v="Consumer"/>
  </r>
  <r>
    <x v="1694"/>
    <s v="C078"/>
    <x v="236"/>
    <s v="Barnett"/>
    <x v="2"/>
    <s v="Goa"/>
    <s v="Panaji"/>
    <x v="2"/>
    <x v="14"/>
    <n v="35"/>
    <n v="34618.050000000003"/>
    <n v="0.89"/>
    <n v="8.8999999999999999E-3"/>
    <n v="107.83522574999999"/>
    <n v="1211523.91477425"/>
    <s v="Yes"/>
    <x v="10"/>
    <s v="Debit Card"/>
    <x v="1"/>
    <s v="OK"/>
    <s v="Consumer"/>
  </r>
  <r>
    <x v="1695"/>
    <s v="C205"/>
    <x v="37"/>
    <s v="Hamilton"/>
    <x v="1"/>
    <s v="Delhi"/>
    <s v="New Delhi"/>
    <x v="0"/>
    <x v="8"/>
    <n v="17"/>
    <n v="45811.97"/>
    <n v="13.38"/>
    <n v="0.1338"/>
    <n v="1042.03906962"/>
    <n v="777761.45093038003"/>
    <s v="Yes"/>
    <x v="8"/>
    <s v="Cash"/>
    <x v="1"/>
    <s v="OK"/>
    <s v="Corporate"/>
  </r>
  <r>
    <x v="1696"/>
    <s v="C013"/>
    <x v="188"/>
    <s v="Tran"/>
    <x v="2"/>
    <s v="Maharashtra"/>
    <s v="Pune"/>
    <x v="3"/>
    <x v="9"/>
    <n v="26"/>
    <n v="49449.17"/>
    <n v="7.19"/>
    <n v="7.1900000000000006E-2"/>
    <n v="924.40278397999998"/>
    <n v="1284754.01721602"/>
    <s v="Yes"/>
    <x v="8"/>
    <s v="Debit Card"/>
    <x v="1"/>
    <s v="OK"/>
    <s v="Consumer"/>
  </r>
  <r>
    <x v="1697"/>
    <s v="C356"/>
    <x v="102"/>
    <s v="Sutton"/>
    <x v="2"/>
    <s v="Goa"/>
    <s v="Panaji"/>
    <x v="1"/>
    <x v="12"/>
    <n v="6"/>
    <n v="11595.1"/>
    <n v="10.72"/>
    <n v="0.1072"/>
    <n v="74.579683200000005"/>
    <n v="69496.020316800001"/>
    <s v="Yes"/>
    <x v="1"/>
    <s v="Net Banking"/>
    <x v="1"/>
    <s v="OK"/>
    <s v="Consumer"/>
  </r>
  <r>
    <x v="1698"/>
    <s v="C221"/>
    <x v="6"/>
    <s v="Wong"/>
    <x v="2"/>
    <s v="Rajasthan"/>
    <s v="Jaipur"/>
    <x v="4"/>
    <x v="26"/>
    <n v="43"/>
    <n v="44829.94"/>
    <n v="10.029999999999999"/>
    <n v="0.1003"/>
    <n v="1933.4704822600002"/>
    <n v="1925753.9495177402"/>
    <s v="Yes"/>
    <x v="3"/>
    <s v="Credit Card"/>
    <x v="1"/>
    <s v="OK"/>
    <s v="Corporate"/>
  </r>
  <r>
    <x v="1699"/>
    <s v="C328"/>
    <x v="37"/>
    <s v="Perez"/>
    <x v="2"/>
    <s v="Rajasthan"/>
    <s v="Udaipur"/>
    <x v="2"/>
    <x v="2"/>
    <n v="46"/>
    <n v="42245.98"/>
    <n v="11.39"/>
    <n v="0.1139"/>
    <n v="2213.4358761200001"/>
    <n v="1941101.64412388"/>
    <s v="Yes"/>
    <x v="0"/>
    <s v="Cash"/>
    <x v="1"/>
    <s v="OK"/>
    <s v="Home Office"/>
  </r>
  <r>
    <x v="1700"/>
    <s v="C431"/>
    <x v="411"/>
    <s v="Gibson"/>
    <x v="0"/>
    <s v="Bihar"/>
    <s v="Patna"/>
    <x v="3"/>
    <x v="9"/>
    <n v="14"/>
    <n v="46918.5"/>
    <n v="16.190000000000001"/>
    <n v="0.16190000000000002"/>
    <n v="1063.4547210000001"/>
    <n v="655795.54527899995"/>
    <s v="Yes"/>
    <x v="8"/>
    <s v="Cash"/>
    <x v="1"/>
    <s v="OK"/>
    <s v="Consumer"/>
  </r>
  <r>
    <x v="1701"/>
    <s v="C322"/>
    <x v="418"/>
    <s v="Alexander"/>
    <x v="2"/>
    <s v="Gujarat"/>
    <s v="Ahmedabad"/>
    <x v="2"/>
    <x v="14"/>
    <n v="20"/>
    <n v="17818.009999999998"/>
    <n v="5.74"/>
    <n v="5.74E-2"/>
    <n v="204.55075479999996"/>
    <n v="356155.64924519998"/>
    <s v="Yes"/>
    <x v="3"/>
    <s v="Credit Card"/>
    <x v="1"/>
    <s v="OK"/>
    <s v="Consumer"/>
  </r>
  <r>
    <x v="1702"/>
    <s v="C350"/>
    <x v="362"/>
    <s v="Duncan"/>
    <x v="3"/>
    <s v="Karnataka"/>
    <s v="Mangalore"/>
    <x v="5"/>
    <x v="10"/>
    <n v="25"/>
    <n v="46531.8"/>
    <n v="17.32"/>
    <n v="0.17319999999999999"/>
    <n v="2014.8269399999999"/>
    <n v="1161280.1730599999"/>
    <s v="Yes"/>
    <x v="6"/>
    <s v="Cash"/>
    <x v="1"/>
    <s v="OK"/>
    <s v="Home Office"/>
  </r>
  <r>
    <x v="1703"/>
    <s v="C430"/>
    <x v="133"/>
    <s v="Price"/>
    <x v="2"/>
    <s v="Gujarat"/>
    <s v="Ahmedabad"/>
    <x v="1"/>
    <x v="11"/>
    <n v="46"/>
    <n v="35969.120000000003"/>
    <n v="3.95"/>
    <n v="3.95E-2"/>
    <n v="653.55891040000006"/>
    <n v="1653925.9610896001"/>
    <s v="Yes"/>
    <x v="0"/>
    <s v="Credit Card"/>
    <x v="1"/>
    <s v="OK"/>
    <s v="Consumer"/>
  </r>
  <r>
    <x v="1704"/>
    <s v="C167"/>
    <x v="162"/>
    <s v="Estrada"/>
    <x v="3"/>
    <s v="Tamil Nadu"/>
    <s v="Madurai"/>
    <x v="3"/>
    <x v="21"/>
    <n v="16"/>
    <n v="29256.080000000002"/>
    <n v="10.25"/>
    <n v="0.10249999999999999"/>
    <n v="479.799712"/>
    <n v="467617.48028800002"/>
    <s v="Yes"/>
    <x v="5"/>
    <s v="Debit Card"/>
    <x v="1"/>
    <s v="OK"/>
    <s v="Consumer"/>
  </r>
  <r>
    <x v="1705"/>
    <s v="C388"/>
    <x v="38"/>
    <s v="Harris"/>
    <x v="2"/>
    <s v="Rajasthan"/>
    <s v="Jodhpur"/>
    <x v="1"/>
    <x v="7"/>
    <n v="9"/>
    <n v="20348.36"/>
    <n v="3.89"/>
    <n v="3.8900000000000004E-2"/>
    <n v="71.239608360000005"/>
    <n v="183064.00039164"/>
    <s v="Yes"/>
    <x v="9"/>
    <s v="UPI"/>
    <x v="1"/>
    <s v="OK"/>
    <s v="Corporate"/>
  </r>
  <r>
    <x v="1706"/>
    <s v="C449"/>
    <x v="103"/>
    <s v="Rodriguez"/>
    <x v="2"/>
    <s v="Goa"/>
    <s v="Margao"/>
    <x v="4"/>
    <x v="26"/>
    <n v="22"/>
    <n v="27054.720000000001"/>
    <n v="19.53"/>
    <n v="0.1953"/>
    <n v="1162.43309952"/>
    <n v="594041.40690048004"/>
    <s v="Yes"/>
    <x v="4"/>
    <s v="Debit Card"/>
    <x v="2"/>
    <s v="OK"/>
    <s v="Consumer"/>
  </r>
  <r>
    <x v="1707"/>
    <s v="C291"/>
    <x v="433"/>
    <s v="Adams"/>
    <x v="0"/>
    <s v="Jharkhand"/>
    <s v="Ranchi"/>
    <x v="4"/>
    <x v="16"/>
    <n v="43"/>
    <n v="627.82000000000005"/>
    <n v="18.350000000000001"/>
    <n v="0.18350000000000002"/>
    <n v="49.538137100000014"/>
    <n v="26946.721862900002"/>
    <s v="No"/>
    <x v="9"/>
    <s v="Credit Card"/>
    <x v="1"/>
    <s v="OK"/>
    <s v="Consumer"/>
  </r>
  <r>
    <x v="1708"/>
    <s v="C130"/>
    <x v="83"/>
    <s v="Jenkins"/>
    <x v="1"/>
    <s v="Punjab"/>
    <s v="Patiala"/>
    <x v="2"/>
    <x v="27"/>
    <n v="21"/>
    <n v="39544.79"/>
    <n v="0.66"/>
    <n v="6.6E-3"/>
    <n v="54.809078939999999"/>
    <n v="830385.78092106001"/>
    <s v="Yes"/>
    <x v="3"/>
    <s v="Credit Card"/>
    <x v="1"/>
    <s v="OK"/>
    <s v="Corporate"/>
  </r>
  <r>
    <x v="1709"/>
    <s v="C081"/>
    <x v="288"/>
    <s v="Johns"/>
    <x v="0"/>
    <s v="Jharkhand"/>
    <s v="Dhanbad"/>
    <x v="2"/>
    <x v="28"/>
    <n v="50"/>
    <n v="18776.62"/>
    <n v="7.65"/>
    <n v="7.6499999999999999E-2"/>
    <n v="718.20571500000005"/>
    <n v="938112.79428499995"/>
    <s v="Yes"/>
    <x v="10"/>
    <s v="Credit Card"/>
    <x v="1"/>
    <s v="OK"/>
    <s v="Corporate"/>
  </r>
  <r>
    <x v="1710"/>
    <s v="C144"/>
    <x v="14"/>
    <s v="Keith"/>
    <x v="3"/>
    <s v="Karnataka"/>
    <s v="Mysore"/>
    <x v="5"/>
    <x v="24"/>
    <n v="7"/>
    <n v="34141"/>
    <n v="8.9499999999999993"/>
    <n v="8.9499999999999996E-2"/>
    <n v="213.89336499999999"/>
    <n v="238773.106635"/>
    <s v="Yes"/>
    <x v="4"/>
    <s v="Net Banking"/>
    <x v="1"/>
    <s v="OK"/>
    <s v="Consumer"/>
  </r>
  <r>
    <x v="1711"/>
    <s v="C088"/>
    <x v="174"/>
    <s v="Martin"/>
    <x v="1"/>
    <s v="Uttar Pradesh"/>
    <s v="Kanpur"/>
    <x v="3"/>
    <x v="15"/>
    <n v="47"/>
    <n v="10128.15"/>
    <n v="18.98"/>
    <n v="0.1898"/>
    <n v="903.49174889999995"/>
    <n v="475119.55825110001"/>
    <s v="Yes"/>
    <x v="1"/>
    <s v="UPI"/>
    <x v="1"/>
    <s v="OK"/>
    <s v="Consumer"/>
  </r>
  <r>
    <x v="1712"/>
    <s v="C425"/>
    <x v="434"/>
    <s v="Austin"/>
    <x v="0"/>
    <s v="Odisha"/>
    <s v="Cuttack"/>
    <x v="4"/>
    <x v="16"/>
    <n v="23"/>
    <n v="21790.87"/>
    <n v="6.46"/>
    <n v="6.4600000000000005E-2"/>
    <n v="323.76874645999999"/>
    <n v="500866.24125353998"/>
    <s v="Yes"/>
    <x v="2"/>
    <s v="Debit Card"/>
    <x v="1"/>
    <s v="OK"/>
    <s v="Home Office"/>
  </r>
  <r>
    <x v="1713"/>
    <s v="C151"/>
    <x v="103"/>
    <s v="Garcia"/>
    <x v="2"/>
    <s v="Rajasthan"/>
    <s v="Jodhpur"/>
    <x v="2"/>
    <x v="6"/>
    <n v="24"/>
    <n v="13574.63"/>
    <n v="2.2599999999999998"/>
    <n v="2.2599999999999999E-2"/>
    <n v="73.628793119999997"/>
    <n v="325717.49120688002"/>
    <s v="Yes"/>
    <x v="4"/>
    <s v="Debit Card"/>
    <x v="1"/>
    <s v="OK"/>
    <s v="Corporate"/>
  </r>
  <r>
    <x v="1714"/>
    <s v="C408"/>
    <x v="220"/>
    <s v="Brown"/>
    <x v="3"/>
    <s v="Tamil Nadu"/>
    <s v="Chennai"/>
    <x v="4"/>
    <x v="16"/>
    <n v="45"/>
    <n v="29437.27"/>
    <n v="5.17"/>
    <n v="5.1699999999999996E-2"/>
    <n v="684.85808654999983"/>
    <n v="1323992.29191345"/>
    <s v="Yes"/>
    <x v="1"/>
    <s v="Net Banking"/>
    <x v="1"/>
    <s v="OK"/>
    <s v="Home Office"/>
  </r>
  <r>
    <x v="1715"/>
    <s v="C006"/>
    <x v="64"/>
    <s v="Thomas"/>
    <x v="2"/>
    <s v="Rajasthan"/>
    <s v="Udaipur"/>
    <x v="4"/>
    <x v="22"/>
    <n v="37"/>
    <n v="25386.06"/>
    <n v="5.63"/>
    <n v="5.6299999999999996E-2"/>
    <n v="528.81701586000008"/>
    <n v="938755.40298414009"/>
    <s v="Yes"/>
    <x v="8"/>
    <s v="Debit Card"/>
    <x v="1"/>
    <s v="OK"/>
    <s v="Home Office"/>
  </r>
  <r>
    <x v="1716"/>
    <s v="C154"/>
    <x v="435"/>
    <s v="Kirby"/>
    <x v="3"/>
    <s v="Andhra Pradesh"/>
    <s v="Vijayawada"/>
    <x v="1"/>
    <x v="11"/>
    <n v="30"/>
    <n v="9746.64"/>
    <n v="16.690000000000001"/>
    <n v="0.16690000000000002"/>
    <n v="488.01426479999992"/>
    <n v="291911.18573519995"/>
    <s v="Yes"/>
    <x v="10"/>
    <s v="UPI"/>
    <x v="0"/>
    <s v="Follow-Up"/>
    <s v="Corporate"/>
  </r>
  <r>
    <x v="1717"/>
    <s v="C066"/>
    <x v="94"/>
    <s v="Vargas"/>
    <x v="3"/>
    <s v="Kerala"/>
    <s v="Kozhikode"/>
    <x v="5"/>
    <x v="29"/>
    <n v="21"/>
    <n v="25049.02"/>
    <n v="7.76"/>
    <n v="7.7600000000000002E-2"/>
    <n v="408.19882992000004"/>
    <n v="525621.22117008001"/>
    <s v="Yes"/>
    <x v="3"/>
    <s v="UPI"/>
    <x v="1"/>
    <s v="OK"/>
    <s v="Consumer"/>
  </r>
  <r>
    <x v="1718"/>
    <s v="C385"/>
    <x v="37"/>
    <s v="Dean"/>
    <x v="1"/>
    <s v="Punjab"/>
    <s v="Ludhiana"/>
    <x v="0"/>
    <x v="23"/>
    <n v="38"/>
    <n v="19567.32"/>
    <n v="6.69"/>
    <n v="6.6900000000000001E-2"/>
    <n v="497.44040904000002"/>
    <n v="743060.71959096007"/>
    <s v="Yes"/>
    <x v="3"/>
    <s v="Credit Card"/>
    <x v="1"/>
    <s v="OK"/>
    <s v="Consumer"/>
  </r>
  <r>
    <x v="1719"/>
    <s v="C311"/>
    <x v="187"/>
    <s v="King"/>
    <x v="1"/>
    <s v="Punjab"/>
    <s v="Amritsar"/>
    <x v="5"/>
    <x v="24"/>
    <n v="3"/>
    <n v="15963.31"/>
    <n v="7.04"/>
    <n v="7.0400000000000004E-2"/>
    <n v="33.71451072"/>
    <n v="47856.215489280003"/>
    <s v="No"/>
    <x v="9"/>
    <s v="Credit Card"/>
    <x v="1"/>
    <s v="OK"/>
    <s v="Home Office"/>
  </r>
  <r>
    <x v="1720"/>
    <s v="C240"/>
    <x v="36"/>
    <s v="Jones"/>
    <x v="2"/>
    <s v="Maharashtra"/>
    <s v="Mumbai"/>
    <x v="1"/>
    <x v="12"/>
    <n v="28"/>
    <n v="48007.59"/>
    <n v="9.1"/>
    <n v="9.0999999999999998E-2"/>
    <n v="1223.2333931999999"/>
    <n v="1342989.2866068"/>
    <s v="Yes"/>
    <x v="8"/>
    <s v="Credit Card"/>
    <x v="1"/>
    <s v="OK"/>
    <s v="Home Office"/>
  </r>
  <r>
    <x v="1721"/>
    <s v="C432"/>
    <x v="298"/>
    <s v="Sanchez"/>
    <x v="0"/>
    <s v="Odisha"/>
    <s v="Rourkela"/>
    <x v="0"/>
    <x v="19"/>
    <n v="6"/>
    <n v="19111.650000000001"/>
    <n v="9.07"/>
    <n v="9.0700000000000003E-2"/>
    <n v="104.00559930000001"/>
    <n v="114565.89440070001"/>
    <s v="Yes"/>
    <x v="11"/>
    <s v="Net Banking"/>
    <x v="0"/>
    <s v="Follow-Up"/>
    <s v="Consumer"/>
  </r>
  <r>
    <x v="1722"/>
    <s v="C431"/>
    <x v="68"/>
    <s v="Smith"/>
    <x v="0"/>
    <s v="West Bengal"/>
    <s v="Durgapur"/>
    <x v="3"/>
    <x v="21"/>
    <n v="46"/>
    <n v="42809.16"/>
    <n v="18.25"/>
    <n v="0.1825"/>
    <n v="3593.828982"/>
    <n v="1965627.5310180001"/>
    <s v="Yes"/>
    <x v="4"/>
    <s v="Debit Card"/>
    <x v="1"/>
    <s v="OK"/>
    <s v="Corporate"/>
  </r>
  <r>
    <x v="1723"/>
    <s v="C194"/>
    <x v="436"/>
    <s v="Williams"/>
    <x v="3"/>
    <s v="Karnataka"/>
    <s v="Mysore"/>
    <x v="3"/>
    <x v="3"/>
    <n v="18"/>
    <n v="10977"/>
    <n v="12.6"/>
    <n v="0.126"/>
    <n v="248.95836"/>
    <n v="197337.04164000001"/>
    <s v="Yes"/>
    <x v="8"/>
    <s v="Cash"/>
    <x v="0"/>
    <s v="Follow-Up"/>
    <s v="Corporate"/>
  </r>
  <r>
    <x v="1724"/>
    <s v="C343"/>
    <x v="103"/>
    <s v="Thompson"/>
    <x v="3"/>
    <s v="Tamil Nadu"/>
    <s v="Coimbatore"/>
    <x v="5"/>
    <x v="29"/>
    <n v="3"/>
    <n v="49782.2"/>
    <n v="10.49"/>
    <n v="0.10490000000000001"/>
    <n v="156.6645834"/>
    <n v="149189.93541659997"/>
    <s v="Yes"/>
    <x v="11"/>
    <s v="Cash"/>
    <x v="1"/>
    <s v="OK"/>
    <s v="Corporate"/>
  </r>
  <r>
    <x v="1725"/>
    <s v="C377"/>
    <x v="42"/>
    <s v="Johnson"/>
    <x v="1"/>
    <s v="Delhi"/>
    <s v="New Delhi"/>
    <x v="4"/>
    <x v="16"/>
    <n v="23"/>
    <n v="7825.05"/>
    <n v="3.05"/>
    <n v="3.0499999999999999E-2"/>
    <n v="54.892725749999997"/>
    <n v="179921.25727425001"/>
    <s v="Yes"/>
    <x v="2"/>
    <s v="UPI"/>
    <x v="1"/>
    <s v="OK"/>
    <s v="Consumer"/>
  </r>
  <r>
    <x v="1726"/>
    <s v="C016"/>
    <x v="248"/>
    <s v="Maldonado"/>
    <x v="1"/>
    <s v="Haryana"/>
    <s v="Faridabad"/>
    <x v="1"/>
    <x v="1"/>
    <n v="20"/>
    <n v="44265.08"/>
    <n v="17.62"/>
    <n v="0.17620000000000002"/>
    <n v="1559.9014192000002"/>
    <n v="883741.69858080009"/>
    <s v="Yes"/>
    <x v="10"/>
    <s v="Credit Card"/>
    <x v="1"/>
    <s v="OK"/>
    <s v="Corporate"/>
  </r>
  <r>
    <x v="1727"/>
    <s v="C283"/>
    <x v="121"/>
    <s v="Wood"/>
    <x v="3"/>
    <s v="Karnataka"/>
    <s v="Bangalore"/>
    <x v="1"/>
    <x v="7"/>
    <n v="46"/>
    <n v="46561.48"/>
    <n v="3.96"/>
    <n v="3.9599999999999996E-2"/>
    <n v="848.16391967999994"/>
    <n v="2140979.9160803203"/>
    <s v="Yes"/>
    <x v="3"/>
    <s v="Credit Card"/>
    <x v="1"/>
    <s v="OK"/>
    <s v="Consumer"/>
  </r>
  <r>
    <x v="1728"/>
    <s v="C418"/>
    <x v="236"/>
    <s v="Snow"/>
    <x v="2"/>
    <s v="Rajasthan"/>
    <s v="Udaipur"/>
    <x v="1"/>
    <x v="11"/>
    <n v="22"/>
    <n v="19727.990000000002"/>
    <n v="17.84"/>
    <n v="0.1784"/>
    <n v="774.28415152000002"/>
    <n v="433241.49584848003"/>
    <s v="Yes"/>
    <x v="8"/>
    <s v="Cash"/>
    <x v="0"/>
    <s v="Follow-Up"/>
    <s v="Consumer"/>
  </r>
  <r>
    <x v="1729"/>
    <s v="C190"/>
    <x v="278"/>
    <s v="Gonzalez"/>
    <x v="1"/>
    <s v="Uttar Pradesh"/>
    <s v="Kanpur"/>
    <x v="1"/>
    <x v="12"/>
    <n v="8"/>
    <n v="38343.24"/>
    <n v="6.99"/>
    <n v="6.9900000000000004E-2"/>
    <n v="214.41539808000002"/>
    <n v="306531.50460191997"/>
    <s v="Yes"/>
    <x v="0"/>
    <s v="Net Banking"/>
    <x v="1"/>
    <s v="OK"/>
    <s v="Corporate"/>
  </r>
  <r>
    <x v="1730"/>
    <s v="C151"/>
    <x v="118"/>
    <s v="Mann"/>
    <x v="3"/>
    <s v="Andhra Pradesh"/>
    <s v="Vijayawada"/>
    <x v="2"/>
    <x v="14"/>
    <n v="16"/>
    <n v="24381.48"/>
    <n v="1.54"/>
    <n v="1.54E-2"/>
    <n v="60.075966719999997"/>
    <n v="390043.60403327999"/>
    <s v="Yes"/>
    <x v="6"/>
    <s v="Credit Card"/>
    <x v="1"/>
    <s v="OK"/>
    <s v="Consumer"/>
  </r>
  <r>
    <x v="1731"/>
    <s v="C306"/>
    <x v="23"/>
    <s v="Wright"/>
    <x v="2"/>
    <s v="Goa"/>
    <s v="Margao"/>
    <x v="1"/>
    <x v="11"/>
    <n v="6"/>
    <n v="32057.01"/>
    <n v="15.11"/>
    <n v="0.15109999999999998"/>
    <n v="290.62885265999995"/>
    <n v="192051.43114733999"/>
    <s v="Yes"/>
    <x v="1"/>
    <s v="Net Banking"/>
    <x v="1"/>
    <s v="OK"/>
    <s v="Consumer"/>
  </r>
  <r>
    <x v="1732"/>
    <s v="C291"/>
    <x v="335"/>
    <s v="Cox"/>
    <x v="2"/>
    <s v="Gujarat"/>
    <s v="Ahmedabad"/>
    <x v="2"/>
    <x v="28"/>
    <n v="16"/>
    <n v="9085.59"/>
    <n v="3.79"/>
    <n v="3.7900000000000003E-2"/>
    <n v="55.095017760000012"/>
    <n v="145314.34498224"/>
    <s v="Yes"/>
    <x v="6"/>
    <s v="Cash"/>
    <x v="1"/>
    <s v="OK"/>
    <s v="Consumer"/>
  </r>
  <r>
    <x v="1733"/>
    <s v="C015"/>
    <x v="437"/>
    <s v="Rodriguez"/>
    <x v="1"/>
    <s v="Uttar Pradesh"/>
    <s v="Kanpur"/>
    <x v="4"/>
    <x v="22"/>
    <n v="33"/>
    <n v="34834.019999999997"/>
    <n v="10.35"/>
    <n v="0.10349999999999999"/>
    <n v="1189.7559530999999"/>
    <n v="1148332.9040468999"/>
    <s v="Yes"/>
    <x v="5"/>
    <s v="Credit Card"/>
    <x v="1"/>
    <s v="OK"/>
    <s v="Home Office"/>
  </r>
  <r>
    <x v="1734"/>
    <s v="C129"/>
    <x v="173"/>
    <s v="Nash"/>
    <x v="3"/>
    <s v="Karnataka"/>
    <s v="Mysore"/>
    <x v="0"/>
    <x v="19"/>
    <n v="8"/>
    <n v="34334.199999999997"/>
    <n v="4.74"/>
    <n v="4.7400000000000005E-2"/>
    <n v="130.19528640000001"/>
    <n v="274543.4047136"/>
    <s v="Yes"/>
    <x v="3"/>
    <s v="Net Banking"/>
    <x v="1"/>
    <s v="OK"/>
    <s v="Consumer"/>
  </r>
  <r>
    <x v="1735"/>
    <s v="C075"/>
    <x v="202"/>
    <s v="Rogers"/>
    <x v="2"/>
    <s v="Rajasthan"/>
    <s v="Jodhpur"/>
    <x v="4"/>
    <x v="26"/>
    <n v="22"/>
    <n v="48685.82"/>
    <n v="18.170000000000002"/>
    <n v="0.18170000000000003"/>
    <n v="1946.1669686800003"/>
    <n v="1069141.8730313201"/>
    <s v="Yes"/>
    <x v="10"/>
    <s v="Cash"/>
    <x v="1"/>
    <s v="OK"/>
    <s v="Home Office"/>
  </r>
  <r>
    <x v="1736"/>
    <s v="C235"/>
    <x v="438"/>
    <s v="Wagner"/>
    <x v="1"/>
    <s v="Punjab"/>
    <s v="Patiala"/>
    <x v="3"/>
    <x v="21"/>
    <n v="44"/>
    <n v="16457.43"/>
    <n v="2.48"/>
    <n v="2.4799999999999999E-2"/>
    <n v="179.58347616"/>
    <n v="723947.33652384009"/>
    <s v="Yes"/>
    <x v="4"/>
    <s v="Net Banking"/>
    <x v="1"/>
    <s v="OK"/>
    <s v="Consumer"/>
  </r>
  <r>
    <x v="1737"/>
    <s v="C451"/>
    <x v="45"/>
    <s v="James"/>
    <x v="2"/>
    <s v="Rajasthan"/>
    <s v="Udaipur"/>
    <x v="4"/>
    <x v="22"/>
    <n v="12"/>
    <n v="44130.27"/>
    <n v="19.37"/>
    <n v="0.19370000000000001"/>
    <n v="1025.76399588"/>
    <n v="528537.47600411996"/>
    <s v="Yes"/>
    <x v="1"/>
    <s v="Net Banking"/>
    <x v="1"/>
    <s v="OK"/>
    <s v="Corporate"/>
  </r>
  <r>
    <x v="1738"/>
    <s v="C101"/>
    <x v="87"/>
    <s v="Hess"/>
    <x v="2"/>
    <s v="Rajasthan"/>
    <s v="Jodhpur"/>
    <x v="3"/>
    <x v="3"/>
    <n v="32"/>
    <n v="46431.91"/>
    <n v="10.83"/>
    <n v="0.10830000000000001"/>
    <n v="1609.1442729600001"/>
    <n v="1484211.9757270401"/>
    <s v="Yes"/>
    <x v="11"/>
    <s v="Net Banking"/>
    <x v="1"/>
    <s v="OK"/>
    <s v="Consumer"/>
  </r>
  <r>
    <x v="1739"/>
    <s v="C162"/>
    <x v="439"/>
    <s v="Flowers"/>
    <x v="1"/>
    <s v="Delhi"/>
    <s v="New Delhi"/>
    <x v="0"/>
    <x v="8"/>
    <n v="37"/>
    <n v="5989.21"/>
    <n v="16.48"/>
    <n v="0.1648"/>
    <n v="365.19806896"/>
    <n v="221235.57193104"/>
    <s v="Yes"/>
    <x v="0"/>
    <s v="Net Banking"/>
    <x v="1"/>
    <s v="OK"/>
    <s v="Corporate"/>
  </r>
  <r>
    <x v="1740"/>
    <s v="C427"/>
    <x v="74"/>
    <s v="Santiago"/>
    <x v="1"/>
    <s v="Haryana"/>
    <s v="Gurgaon"/>
    <x v="4"/>
    <x v="22"/>
    <n v="19"/>
    <n v="29263.86"/>
    <n v="19.02"/>
    <n v="0.19020000000000001"/>
    <n v="1057.5373726799999"/>
    <n v="554955.80262731994"/>
    <s v="Yes"/>
    <x v="4"/>
    <s v="Debit Card"/>
    <x v="1"/>
    <s v="OK"/>
    <s v="Corporate"/>
  </r>
  <r>
    <x v="1741"/>
    <s v="C118"/>
    <x v="99"/>
    <s v="Rodriguez"/>
    <x v="3"/>
    <s v="Tamil Nadu"/>
    <s v="Madurai"/>
    <x v="0"/>
    <x v="23"/>
    <n v="20"/>
    <n v="41797.82"/>
    <n v="6.26"/>
    <n v="6.2600000000000003E-2"/>
    <n v="523.30870640000001"/>
    <n v="835433.09129360004"/>
    <s v="Yes"/>
    <x v="8"/>
    <s v="Cash"/>
    <x v="1"/>
    <s v="OK"/>
    <s v="Corporate"/>
  </r>
  <r>
    <x v="1742"/>
    <s v="C467"/>
    <x v="293"/>
    <s v="Weber"/>
    <x v="1"/>
    <s v="Punjab"/>
    <s v="Patiala"/>
    <x v="1"/>
    <x v="1"/>
    <n v="42"/>
    <n v="19415.38"/>
    <n v="6.96"/>
    <n v="6.9599999999999995E-2"/>
    <n v="567.55038816000001"/>
    <n v="814878.40961184003"/>
    <s v="Yes"/>
    <x v="3"/>
    <s v="Credit Card"/>
    <x v="1"/>
    <s v="OK"/>
    <s v="Consumer"/>
  </r>
  <r>
    <x v="1743"/>
    <s v="C285"/>
    <x v="440"/>
    <s v="Lee"/>
    <x v="1"/>
    <s v="Uttar Pradesh"/>
    <s v="Kanpur"/>
    <x v="5"/>
    <x v="20"/>
    <n v="20"/>
    <n v="41003.339999999997"/>
    <n v="4.12"/>
    <n v="4.1200000000000001E-2"/>
    <n v="337.86752159999998"/>
    <n v="819728.93247839995"/>
    <s v="Yes"/>
    <x v="8"/>
    <s v="Cash"/>
    <x v="1"/>
    <s v="OK"/>
    <s v="Home Office"/>
  </r>
  <r>
    <x v="1744"/>
    <s v="C249"/>
    <x v="67"/>
    <s v="Cruz"/>
    <x v="0"/>
    <s v="West Bengal"/>
    <s v="Siliguri"/>
    <x v="1"/>
    <x v="12"/>
    <n v="25"/>
    <n v="48139.57"/>
    <n v="12.08"/>
    <n v="0.1208"/>
    <n v="1453.815014"/>
    <n v="1202035.4349859999"/>
    <s v="Yes"/>
    <x v="9"/>
    <s v="UPI"/>
    <x v="1"/>
    <s v="OK"/>
    <s v="Corporate"/>
  </r>
  <r>
    <x v="1745"/>
    <s v="C226"/>
    <x v="74"/>
    <s v="Cabrera"/>
    <x v="3"/>
    <s v="Andhra Pradesh"/>
    <s v="Vijayawada"/>
    <x v="2"/>
    <x v="28"/>
    <n v="41"/>
    <n v="34404.620000000003"/>
    <n v="14.39"/>
    <n v="0.1439"/>
    <n v="2029.8381753800004"/>
    <n v="1408559.5818246203"/>
    <s v="Yes"/>
    <x v="3"/>
    <s v="Debit Card"/>
    <x v="1"/>
    <s v="OK"/>
    <s v="Consumer"/>
  </r>
  <r>
    <x v="1746"/>
    <s v="C131"/>
    <x v="241"/>
    <s v="Baker"/>
    <x v="1"/>
    <s v="Punjab"/>
    <s v="Patiala"/>
    <x v="1"/>
    <x v="4"/>
    <n v="41"/>
    <n v="5166.37"/>
    <n v="7.21"/>
    <n v="7.2099999999999997E-2"/>
    <n v="152.72306356999997"/>
    <n v="211668.44693642997"/>
    <s v="Yes"/>
    <x v="9"/>
    <s v="UPI"/>
    <x v="1"/>
    <s v="OK"/>
    <s v="Home Office"/>
  </r>
  <r>
    <x v="1747"/>
    <s v="C217"/>
    <x v="402"/>
    <s v="Gonzales"/>
    <x v="0"/>
    <s v="Bihar"/>
    <s v="Patna"/>
    <x v="2"/>
    <x v="27"/>
    <n v="36"/>
    <n v="49418.09"/>
    <n v="11.47"/>
    <n v="0.11470000000000001"/>
    <n v="2040.5717722799998"/>
    <n v="1777010.6682277198"/>
    <s v="Yes"/>
    <x v="11"/>
    <s v="Net Banking"/>
    <x v="1"/>
    <s v="OK"/>
    <s v="Consumer"/>
  </r>
  <r>
    <x v="1748"/>
    <s v="C332"/>
    <x v="92"/>
    <s v="Duran"/>
    <x v="0"/>
    <s v="West Bengal"/>
    <s v="Kolkata"/>
    <x v="4"/>
    <x v="16"/>
    <n v="26"/>
    <n v="26795.73"/>
    <n v="9.52"/>
    <n v="9.5199999999999993E-2"/>
    <n v="663.2479089599999"/>
    <n v="696025.73209104"/>
    <s v="Yes"/>
    <x v="9"/>
    <s v="Net Banking"/>
    <x v="1"/>
    <s v="OK"/>
    <s v="Corporate"/>
  </r>
  <r>
    <x v="1749"/>
    <s v="C137"/>
    <x v="67"/>
    <s v="Nunez"/>
    <x v="0"/>
    <s v="Odisha"/>
    <s v="Bhubaneswar"/>
    <x v="2"/>
    <x v="6"/>
    <n v="45"/>
    <n v="21531.200000000001"/>
    <n v="4.21"/>
    <n v="4.2099999999999999E-2"/>
    <n v="407.90858399999996"/>
    <n v="968496.09141600004"/>
    <s v="Yes"/>
    <x v="5"/>
    <s v="Cash"/>
    <x v="1"/>
    <s v="OK"/>
    <s v="Consumer"/>
  </r>
  <r>
    <x v="1750"/>
    <s v="C121"/>
    <x v="378"/>
    <s v="Woods"/>
    <x v="2"/>
    <s v="Goa"/>
    <s v="Margao"/>
    <x v="4"/>
    <x v="13"/>
    <n v="30"/>
    <n v="6530.42"/>
    <n v="9.2100000000000009"/>
    <n v="9.2100000000000015E-2"/>
    <n v="180.43550460000003"/>
    <n v="195732.16449540001"/>
    <s v="Yes"/>
    <x v="5"/>
    <s v="Debit Card"/>
    <x v="0"/>
    <s v="Follow-Up"/>
    <s v="Corporate"/>
  </r>
  <r>
    <x v="1751"/>
    <s v="C128"/>
    <x v="233"/>
    <s v="Robinson"/>
    <x v="3"/>
    <s v="Kerala"/>
    <s v="Kochi"/>
    <x v="1"/>
    <x v="11"/>
    <n v="5"/>
    <n v="4365.71"/>
    <n v="0.84"/>
    <n v="8.3999999999999995E-3"/>
    <n v="1.8335982"/>
    <n v="21826.7164018"/>
    <s v="No"/>
    <x v="1"/>
    <s v="Debit Card"/>
    <x v="0"/>
    <s v="Follow-Up"/>
    <s v="Consumer"/>
  </r>
  <r>
    <x v="1752"/>
    <s v="C277"/>
    <x v="341"/>
    <s v="Nguyen"/>
    <x v="3"/>
    <s v="Tamil Nadu"/>
    <s v="Madurai"/>
    <x v="4"/>
    <x v="16"/>
    <n v="19"/>
    <n v="18449.080000000002"/>
    <n v="12.6"/>
    <n v="0.126"/>
    <n v="441.67097520000004"/>
    <n v="350090.8490248"/>
    <s v="Yes"/>
    <x v="7"/>
    <s v="Debit Card"/>
    <x v="1"/>
    <s v="OK"/>
    <s v="Corporate"/>
  </r>
  <r>
    <x v="1753"/>
    <s v="C144"/>
    <x v="219"/>
    <s v="Long"/>
    <x v="3"/>
    <s v="Andhra Pradesh"/>
    <s v="Vijayawada"/>
    <x v="1"/>
    <x v="4"/>
    <n v="44"/>
    <n v="45115.5"/>
    <n v="17.66"/>
    <n v="0.17660000000000001"/>
    <n v="3505.6548120000002"/>
    <n v="1981576.345188"/>
    <s v="Yes"/>
    <x v="0"/>
    <s v="UPI"/>
    <x v="1"/>
    <s v="OK"/>
    <s v="Consumer"/>
  </r>
  <r>
    <x v="1754"/>
    <s v="C245"/>
    <x v="395"/>
    <s v="Mullins"/>
    <x v="3"/>
    <s v="Andhra Pradesh"/>
    <s v="Visakhapatnam"/>
    <x v="0"/>
    <x v="18"/>
    <n v="7"/>
    <n v="772.77"/>
    <n v="4.29"/>
    <n v="4.2900000000000001E-2"/>
    <n v="2.32062831"/>
    <n v="5407.0693716899996"/>
    <s v="No"/>
    <x v="2"/>
    <s v="Credit Card"/>
    <x v="1"/>
    <s v="OK"/>
    <s v="Corporate"/>
  </r>
  <r>
    <x v="1755"/>
    <s v="C343"/>
    <x v="412"/>
    <s v="Jones"/>
    <x v="3"/>
    <s v="Kerala"/>
    <s v="Kochi"/>
    <x v="1"/>
    <x v="11"/>
    <n v="6"/>
    <n v="3300.91"/>
    <n v="3.65"/>
    <n v="3.6499999999999998E-2"/>
    <n v="7.2289928999999997"/>
    <n v="19798.231007099999"/>
    <s v="No"/>
    <x v="4"/>
    <s v="Debit Card"/>
    <x v="1"/>
    <s v="OK"/>
    <s v="Consumer"/>
  </r>
  <r>
    <x v="1756"/>
    <s v="C433"/>
    <x v="34"/>
    <s v="Edwards"/>
    <x v="3"/>
    <s v="Karnataka"/>
    <s v="Mangalore"/>
    <x v="2"/>
    <x v="2"/>
    <n v="50"/>
    <n v="26137.27"/>
    <n v="17.13"/>
    <n v="0.17129999999999998"/>
    <n v="2238.6571754999995"/>
    <n v="1304624.8428245001"/>
    <s v="Yes"/>
    <x v="3"/>
    <s v="Debit Card"/>
    <x v="1"/>
    <s v="OK"/>
    <s v="Home Office"/>
  </r>
  <r>
    <x v="1757"/>
    <s v="C440"/>
    <x v="304"/>
    <s v="Johnson"/>
    <x v="3"/>
    <s v="Kerala"/>
    <s v="Kozhikode"/>
    <x v="1"/>
    <x v="1"/>
    <n v="37"/>
    <n v="28322.81"/>
    <n v="3.11"/>
    <n v="3.1099999999999999E-2"/>
    <n v="325.91057467000002"/>
    <n v="1047618.0594253301"/>
    <s v="Yes"/>
    <x v="8"/>
    <s v="Credit Card"/>
    <x v="1"/>
    <s v="OK"/>
    <s v="Corporate"/>
  </r>
  <r>
    <x v="1758"/>
    <s v="C167"/>
    <x v="283"/>
    <s v="Fuller"/>
    <x v="3"/>
    <s v="Kerala"/>
    <s v="Trivandrum"/>
    <x v="5"/>
    <x v="29"/>
    <n v="15"/>
    <n v="44398.98"/>
    <n v="10.27"/>
    <n v="0.1027"/>
    <n v="683.96628690000011"/>
    <n v="665300.73371310008"/>
    <s v="Yes"/>
    <x v="3"/>
    <s v="Debit Card"/>
    <x v="1"/>
    <s v="OK"/>
    <s v="Home Office"/>
  </r>
  <r>
    <x v="1759"/>
    <s v="C166"/>
    <x v="127"/>
    <s v="Cobb Jr."/>
    <x v="1"/>
    <s v="Haryana"/>
    <s v="Gurgaon"/>
    <x v="2"/>
    <x v="2"/>
    <n v="19"/>
    <n v="24605.61"/>
    <n v="6.31"/>
    <n v="6.3099999999999989E-2"/>
    <n v="294.99665828999997"/>
    <n v="467211.59334171005"/>
    <s v="Yes"/>
    <x v="3"/>
    <s v="Net Banking"/>
    <x v="1"/>
    <s v="OK"/>
    <s v="Corporate"/>
  </r>
  <r>
    <x v="1760"/>
    <s v="C350"/>
    <x v="16"/>
    <s v="Anderson"/>
    <x v="2"/>
    <s v="Rajasthan"/>
    <s v="Jodhpur"/>
    <x v="2"/>
    <x v="27"/>
    <n v="15"/>
    <n v="19167.82"/>
    <n v="1.65"/>
    <n v="1.6500000000000001E-2"/>
    <n v="47.440354500000005"/>
    <n v="287469.85964549996"/>
    <s v="Yes"/>
    <x v="8"/>
    <s v="Cash"/>
    <x v="0"/>
    <s v="Follow-Up"/>
    <s v="Consumer"/>
  </r>
  <r>
    <x v="1761"/>
    <s v="C011"/>
    <x v="169"/>
    <s v="Potter"/>
    <x v="3"/>
    <s v="Andhra Pradesh"/>
    <s v="Visakhapatnam"/>
    <x v="5"/>
    <x v="24"/>
    <n v="48"/>
    <n v="40033.68"/>
    <n v="3.47"/>
    <n v="3.4700000000000002E-2"/>
    <n v="666.80097408000006"/>
    <n v="1920949.83902592"/>
    <s v="Yes"/>
    <x v="0"/>
    <s v="Credit Card"/>
    <x v="1"/>
    <s v="OK"/>
    <s v="Consumer"/>
  </r>
  <r>
    <x v="1762"/>
    <s v="C346"/>
    <x v="67"/>
    <s v="Walters"/>
    <x v="2"/>
    <s v="Goa"/>
    <s v="Panaji"/>
    <x v="5"/>
    <x v="10"/>
    <n v="1"/>
    <n v="6978.81"/>
    <n v="10.75"/>
    <n v="0.1075"/>
    <n v="7.5022207500000002"/>
    <n v="6971.3077792500007"/>
    <s v="No"/>
    <x v="8"/>
    <s v="Credit Card"/>
    <x v="0"/>
    <s v="Follow-Up"/>
    <s v="Home Office"/>
  </r>
  <r>
    <x v="1763"/>
    <s v="C489"/>
    <x v="153"/>
    <s v="Grimes"/>
    <x v="2"/>
    <s v="Gujarat"/>
    <s v="Surat"/>
    <x v="5"/>
    <x v="24"/>
    <n v="27"/>
    <n v="8010.84"/>
    <n v="14.39"/>
    <n v="0.1439"/>
    <n v="311.24516652"/>
    <n v="215981.43483347999"/>
    <s v="Yes"/>
    <x v="5"/>
    <s v="Net Banking"/>
    <x v="1"/>
    <s v="OK"/>
    <s v="Home Office"/>
  </r>
  <r>
    <x v="1764"/>
    <s v="C168"/>
    <x v="74"/>
    <s v="Williamson"/>
    <x v="2"/>
    <s v="Gujarat"/>
    <s v="Ahmedabad"/>
    <x v="1"/>
    <x v="1"/>
    <n v="14"/>
    <n v="38615.99"/>
    <n v="6.58"/>
    <n v="6.5799999999999997E-2"/>
    <n v="355.73049987999997"/>
    <n v="540268.12950011995"/>
    <s v="Yes"/>
    <x v="9"/>
    <s v="Credit Card"/>
    <x v="1"/>
    <s v="OK"/>
    <s v="Consumer"/>
  </r>
  <r>
    <x v="1765"/>
    <s v="C090"/>
    <x v="227"/>
    <s v="Davidson"/>
    <x v="2"/>
    <s v="Goa"/>
    <s v="Margao"/>
    <x v="5"/>
    <x v="24"/>
    <n v="20"/>
    <n v="24979.72"/>
    <n v="8.09"/>
    <n v="8.09E-2"/>
    <n v="404.17186959999998"/>
    <n v="499190.22813040001"/>
    <s v="Yes"/>
    <x v="1"/>
    <s v="Debit Card"/>
    <x v="1"/>
    <s v="OK"/>
    <s v="Consumer"/>
  </r>
  <r>
    <x v="1766"/>
    <s v="C413"/>
    <x v="300"/>
    <s v="Torres"/>
    <x v="0"/>
    <s v="West Bengal"/>
    <s v="Kolkata"/>
    <x v="2"/>
    <x v="6"/>
    <n v="4"/>
    <n v="16019.01"/>
    <n v="1.41"/>
    <n v="1.41E-2"/>
    <n v="9.0347216400000008"/>
    <n v="64067.005278360004"/>
    <s v="Yes"/>
    <x v="8"/>
    <s v="Debit Card"/>
    <x v="1"/>
    <s v="OK"/>
    <s v="Consumer"/>
  </r>
  <r>
    <x v="1767"/>
    <s v="C289"/>
    <x v="216"/>
    <s v="Stanley"/>
    <x v="1"/>
    <s v="Haryana"/>
    <s v="Gurgaon"/>
    <x v="0"/>
    <x v="18"/>
    <n v="8"/>
    <n v="37191.980000000003"/>
    <n v="18.8"/>
    <n v="0.188"/>
    <n v="559.36737920000007"/>
    <n v="296976.47262080002"/>
    <s v="Yes"/>
    <x v="8"/>
    <s v="Net Banking"/>
    <x v="1"/>
    <s v="OK"/>
    <s v="Consumer"/>
  </r>
  <r>
    <x v="1768"/>
    <s v="C341"/>
    <x v="182"/>
    <s v="Wells"/>
    <x v="1"/>
    <s v="Haryana"/>
    <s v="Faridabad"/>
    <x v="3"/>
    <x v="17"/>
    <n v="29"/>
    <n v="12851.03"/>
    <n v="7.72"/>
    <n v="7.7199999999999991E-2"/>
    <n v="287.70885963999996"/>
    <n v="372392.16114036"/>
    <s v="Yes"/>
    <x v="2"/>
    <s v="Debit Card"/>
    <x v="0"/>
    <s v="Follow-Up"/>
    <s v="Home Office"/>
  </r>
  <r>
    <x v="1769"/>
    <s v="C484"/>
    <x v="195"/>
    <s v="Griffith"/>
    <x v="2"/>
    <s v="Rajasthan"/>
    <s v="Jaipur"/>
    <x v="5"/>
    <x v="10"/>
    <n v="39"/>
    <n v="32313.38"/>
    <n v="9.85"/>
    <n v="9.849999999999999E-2"/>
    <n v="1241.3184927"/>
    <n v="1258980.5015073"/>
    <s v="Yes"/>
    <x v="9"/>
    <s v="Cash"/>
    <x v="1"/>
    <s v="OK"/>
    <s v="Corporate"/>
  </r>
  <r>
    <x v="1770"/>
    <s v="C094"/>
    <x v="2"/>
    <s v="Wolfe"/>
    <x v="3"/>
    <s v="Andhra Pradesh"/>
    <s v="Guntur"/>
    <x v="4"/>
    <x v="5"/>
    <n v="30"/>
    <n v="39771.99"/>
    <n v="9.81"/>
    <n v="9.8100000000000007E-2"/>
    <n v="1170.4896656999999"/>
    <n v="1191989.2103343001"/>
    <s v="Yes"/>
    <x v="7"/>
    <s v="Credit Card"/>
    <x v="1"/>
    <s v="OK"/>
    <s v="Corporate"/>
  </r>
  <r>
    <x v="1771"/>
    <s v="C459"/>
    <x v="4"/>
    <s v="Barton"/>
    <x v="3"/>
    <s v="Tamil Nadu"/>
    <s v="Madurai"/>
    <x v="2"/>
    <x v="28"/>
    <n v="41"/>
    <n v="25462.19"/>
    <n v="4.2699999999999996"/>
    <n v="4.2699999999999995E-2"/>
    <n v="445.76656032999995"/>
    <n v="1043504.0234396699"/>
    <s v="Yes"/>
    <x v="4"/>
    <s v="Credit Card"/>
    <x v="1"/>
    <s v="OK"/>
    <s v="Home Office"/>
  </r>
  <r>
    <x v="1772"/>
    <s v="C074"/>
    <x v="307"/>
    <s v="Gill"/>
    <x v="3"/>
    <s v="Andhra Pradesh"/>
    <s v="Guntur"/>
    <x v="0"/>
    <x v="19"/>
    <n v="13"/>
    <n v="45013.94"/>
    <n v="7.83"/>
    <n v="7.8299999999999995E-2"/>
    <n v="458.19689525999996"/>
    <n v="584723.02310473996"/>
    <s v="Yes"/>
    <x v="1"/>
    <s v="Credit Card"/>
    <x v="1"/>
    <s v="OK"/>
    <s v="Home Office"/>
  </r>
  <r>
    <x v="1773"/>
    <s v="C084"/>
    <x v="84"/>
    <s v="Sheila Jackson MD"/>
    <x v="3"/>
    <s v="Tamil Nadu"/>
    <s v="Madurai"/>
    <x v="2"/>
    <x v="6"/>
    <n v="28"/>
    <n v="39357.03"/>
    <n v="19.739999999999998"/>
    <n v="0.19739999999999999"/>
    <n v="2175.3417621599997"/>
    <n v="1099821.4982378399"/>
    <s v="Yes"/>
    <x v="4"/>
    <s v="Cash"/>
    <x v="1"/>
    <s v="OK"/>
    <s v="Home Office"/>
  </r>
  <r>
    <x v="1774"/>
    <s v="C055"/>
    <x v="16"/>
    <s v="Mclean"/>
    <x v="1"/>
    <s v="Uttar Pradesh"/>
    <s v="Lucknow"/>
    <x v="5"/>
    <x v="24"/>
    <n v="28"/>
    <n v="27504.85"/>
    <n v="12.44"/>
    <n v="0.1244"/>
    <n v="958.04893519999985"/>
    <n v="769177.75106479996"/>
    <s v="Yes"/>
    <x v="8"/>
    <s v="UPI"/>
    <x v="2"/>
    <s v="OK"/>
    <s v="Home Office"/>
  </r>
  <r>
    <x v="1775"/>
    <s v="C097"/>
    <x v="441"/>
    <s v="Nelson"/>
    <x v="3"/>
    <s v="Karnataka"/>
    <s v="Mysore"/>
    <x v="0"/>
    <x v="23"/>
    <n v="21"/>
    <n v="8391.17"/>
    <n v="10.72"/>
    <n v="0.1072"/>
    <n v="188.90201904000003"/>
    <n v="176025.66798096002"/>
    <s v="Yes"/>
    <x v="6"/>
    <s v="Cash"/>
    <x v="1"/>
    <s v="OK"/>
    <s v="Consumer"/>
  </r>
  <r>
    <x v="1776"/>
    <s v="C491"/>
    <x v="17"/>
    <s v="Thomas"/>
    <x v="1"/>
    <s v="Punjab"/>
    <s v="Ludhiana"/>
    <x v="3"/>
    <x v="3"/>
    <n v="19"/>
    <n v="46846.26"/>
    <n v="14.22"/>
    <n v="0.14219999999999999"/>
    <n v="1265.6922526800001"/>
    <n v="888813.2477473201"/>
    <s v="Yes"/>
    <x v="7"/>
    <s v="Credit Card"/>
    <x v="1"/>
    <s v="OK"/>
    <s v="Corporate"/>
  </r>
  <r>
    <x v="1777"/>
    <s v="C252"/>
    <x v="84"/>
    <s v="Michael Thompson"/>
    <x v="3"/>
    <s v="Karnataka"/>
    <s v="Mangalore"/>
    <x v="2"/>
    <x v="28"/>
    <n v="1"/>
    <n v="10188.959999999999"/>
    <n v="16.739999999999998"/>
    <n v="0.16739999999999999"/>
    <n v="17.056319039999998"/>
    <n v="10171.903680959998"/>
    <s v="No"/>
    <x v="8"/>
    <s v="Cash"/>
    <x v="1"/>
    <s v="OK"/>
    <s v="Corporate"/>
  </r>
  <r>
    <x v="1778"/>
    <s v="C322"/>
    <x v="16"/>
    <s v="Wu"/>
    <x v="0"/>
    <s v="Jharkhand"/>
    <s v="Dhanbad"/>
    <x v="3"/>
    <x v="3"/>
    <n v="16"/>
    <n v="40179.29"/>
    <n v="4.76"/>
    <n v="4.7599999999999996E-2"/>
    <n v="306.00547263999999"/>
    <n v="642562.63452735997"/>
    <s v="Yes"/>
    <x v="0"/>
    <s v="Debit Card"/>
    <x v="0"/>
    <s v="Follow-Up"/>
    <s v="Corporate"/>
  </r>
  <r>
    <x v="1779"/>
    <s v="C322"/>
    <x v="20"/>
    <s v="Flores"/>
    <x v="0"/>
    <s v="Jharkhand"/>
    <s v="Jamshedpur"/>
    <x v="0"/>
    <x v="18"/>
    <n v="25"/>
    <n v="32533.32"/>
    <n v="3.36"/>
    <n v="3.3599999999999998E-2"/>
    <n v="273.27988799999997"/>
    <n v="813059.72011200001"/>
    <s v="Yes"/>
    <x v="3"/>
    <s v="Credit Card"/>
    <x v="0"/>
    <s v="Follow-Up"/>
    <s v="Home Office"/>
  </r>
  <r>
    <x v="1780"/>
    <s v="C380"/>
    <x v="430"/>
    <s v="Klein"/>
    <x v="0"/>
    <s v="West Bengal"/>
    <s v="Siliguri"/>
    <x v="3"/>
    <x v="3"/>
    <n v="12"/>
    <n v="41844.43"/>
    <n v="11.51"/>
    <n v="0.11509999999999999"/>
    <n v="577.95526715999995"/>
    <n v="501555.20473284001"/>
    <s v="Yes"/>
    <x v="9"/>
    <s v="Net Banking"/>
    <x v="0"/>
    <s v="Follow-Up"/>
    <s v="Consumer"/>
  </r>
  <r>
    <x v="1781"/>
    <s v="C174"/>
    <x v="442"/>
    <s v="Trevino"/>
    <x v="1"/>
    <s v="Uttar Pradesh"/>
    <s v="Noida"/>
    <x v="4"/>
    <x v="13"/>
    <n v="17"/>
    <n v="39650.71"/>
    <n v="0.37"/>
    <n v="3.7000000000000002E-3"/>
    <n v="24.940296589999999"/>
    <n v="674037.12970340997"/>
    <s v="Yes"/>
    <x v="3"/>
    <s v="Credit Card"/>
    <x v="1"/>
    <s v="OK"/>
    <s v="Home Office"/>
  </r>
  <r>
    <x v="1782"/>
    <s v="C392"/>
    <x v="62"/>
    <s v="Herrera"/>
    <x v="3"/>
    <s v="Kerala"/>
    <s v="Kozhikode"/>
    <x v="5"/>
    <x v="24"/>
    <n v="23"/>
    <n v="16939.55"/>
    <n v="0.05"/>
    <n v="5.0000000000000001E-4"/>
    <n v="1.94804825"/>
    <n v="389607.70195174997"/>
    <s v="Yes"/>
    <x v="1"/>
    <s v="UPI"/>
    <x v="0"/>
    <s v="Follow-Up"/>
    <s v="Consumer"/>
  </r>
  <r>
    <x v="1783"/>
    <s v="C134"/>
    <x v="13"/>
    <s v="Stout"/>
    <x v="0"/>
    <s v="West Bengal"/>
    <s v="Kolkata"/>
    <x v="3"/>
    <x v="9"/>
    <n v="7"/>
    <n v="14105.28"/>
    <n v="9.82"/>
    <n v="9.820000000000001E-2"/>
    <n v="96.959694720000002"/>
    <n v="98640.000305280002"/>
    <s v="Yes"/>
    <x v="11"/>
    <s v="Credit Card"/>
    <x v="0"/>
    <s v="Follow-Up"/>
    <s v="Corporate"/>
  </r>
  <r>
    <x v="1784"/>
    <s v="C006"/>
    <x v="189"/>
    <s v="Walker"/>
    <x v="3"/>
    <s v="Tamil Nadu"/>
    <s v="Madurai"/>
    <x v="1"/>
    <x v="1"/>
    <n v="48"/>
    <n v="11932.1"/>
    <n v="12.79"/>
    <n v="0.12789999999999999"/>
    <n v="732.53548320000004"/>
    <n v="572008.26451680006"/>
    <s v="Yes"/>
    <x v="4"/>
    <s v="Debit Card"/>
    <x v="1"/>
    <s v="OK"/>
    <s v="Home Office"/>
  </r>
  <r>
    <x v="1785"/>
    <s v="C475"/>
    <x v="6"/>
    <s v="Davis"/>
    <x v="0"/>
    <s v="Bihar"/>
    <s v="Bhagalpur"/>
    <x v="2"/>
    <x v="14"/>
    <n v="5"/>
    <n v="28021.8"/>
    <n v="9.7100000000000009"/>
    <n v="9.7100000000000006E-2"/>
    <n v="136.045839"/>
    <n v="139972.954161"/>
    <s v="Yes"/>
    <x v="9"/>
    <s v="UPI"/>
    <x v="1"/>
    <s v="OK"/>
    <s v="Consumer"/>
  </r>
  <r>
    <x v="1786"/>
    <s v="C205"/>
    <x v="154"/>
    <s v="Hill"/>
    <x v="0"/>
    <s v="West Bengal"/>
    <s v="Siliguri"/>
    <x v="0"/>
    <x v="8"/>
    <n v="7"/>
    <n v="19774.78"/>
    <n v="9.81"/>
    <n v="9.8100000000000007E-2"/>
    <n v="135.79341426000002"/>
    <n v="138287.66658573999"/>
    <s v="Yes"/>
    <x v="0"/>
    <s v="Debit Card"/>
    <x v="1"/>
    <s v="OK"/>
    <s v="Home Office"/>
  </r>
  <r>
    <x v="1787"/>
    <s v="C432"/>
    <x v="22"/>
    <s v="Knight"/>
    <x v="3"/>
    <s v="Karnataka"/>
    <s v="Mangalore"/>
    <x v="3"/>
    <x v="9"/>
    <n v="11"/>
    <n v="42792.09"/>
    <n v="10.9"/>
    <n v="0.109"/>
    <n v="513.07715910000002"/>
    <n v="470199.91284090001"/>
    <s v="Yes"/>
    <x v="0"/>
    <s v="Debit Card"/>
    <x v="1"/>
    <s v="OK"/>
    <s v="Home Office"/>
  </r>
  <r>
    <x v="1788"/>
    <s v="C130"/>
    <x v="90"/>
    <s v="Walsh"/>
    <x v="2"/>
    <s v="Maharashtra"/>
    <s v="Pune"/>
    <x v="5"/>
    <x v="29"/>
    <n v="30"/>
    <n v="48524.67"/>
    <n v="14.25"/>
    <n v="0.14249999999999999"/>
    <n v="2074.4296424999998"/>
    <n v="1453665.6703575"/>
    <s v="Yes"/>
    <x v="1"/>
    <s v="Debit Card"/>
    <x v="1"/>
    <s v="OK"/>
    <s v="Home Office"/>
  </r>
  <r>
    <x v="1789"/>
    <s v="C004"/>
    <x v="230"/>
    <s v="Valentine"/>
    <x v="3"/>
    <s v="Andhra Pradesh"/>
    <s v="Visakhapatnam"/>
    <x v="5"/>
    <x v="10"/>
    <n v="20"/>
    <n v="31014.2"/>
    <n v="16.690000000000001"/>
    <n v="0.16690000000000002"/>
    <n v="1035.2539960000001"/>
    <n v="619248.74600399996"/>
    <s v="Yes"/>
    <x v="10"/>
    <s v="UPI"/>
    <x v="1"/>
    <s v="OK"/>
    <s v="Home Office"/>
  </r>
  <r>
    <x v="1790"/>
    <s v="C199"/>
    <x v="216"/>
    <s v="Butler"/>
    <x v="2"/>
    <s v="Rajasthan"/>
    <s v="Jaipur"/>
    <x v="2"/>
    <x v="27"/>
    <n v="10"/>
    <n v="5364.98"/>
    <n v="0.91"/>
    <n v="9.1000000000000004E-3"/>
    <n v="4.8821317999999998"/>
    <n v="53644.917868199998"/>
    <s v="Yes"/>
    <x v="3"/>
    <s v="UPI"/>
    <x v="1"/>
    <s v="OK"/>
    <s v="Corporate"/>
  </r>
  <r>
    <x v="1791"/>
    <s v="C418"/>
    <x v="76"/>
    <s v="Serrano"/>
    <x v="0"/>
    <s v="West Bengal"/>
    <s v="Siliguri"/>
    <x v="1"/>
    <x v="7"/>
    <n v="20"/>
    <n v="10854.36"/>
    <n v="4.8"/>
    <n v="4.8000000000000001E-2"/>
    <n v="104.20185600000001"/>
    <n v="216982.99814400001"/>
    <s v="Yes"/>
    <x v="3"/>
    <s v="Debit Card"/>
    <x v="1"/>
    <s v="OK"/>
    <s v="Home Office"/>
  </r>
  <r>
    <x v="1792"/>
    <s v="C231"/>
    <x v="443"/>
    <s v="Castro"/>
    <x v="1"/>
    <s v="Delhi"/>
    <s v="New Delhi"/>
    <x v="5"/>
    <x v="29"/>
    <n v="14"/>
    <n v="15689.47"/>
    <n v="4.2"/>
    <n v="4.2000000000000003E-2"/>
    <n v="92.254083600000001"/>
    <n v="219560.32591639998"/>
    <s v="Yes"/>
    <x v="5"/>
    <s v="Debit Card"/>
    <x v="0"/>
    <s v="Follow-Up"/>
    <s v="Consumer"/>
  </r>
  <r>
    <x v="1793"/>
    <s v="C326"/>
    <x v="133"/>
    <s v="Harris"/>
    <x v="3"/>
    <s v="Karnataka"/>
    <s v="Mangalore"/>
    <x v="2"/>
    <x v="14"/>
    <n v="13"/>
    <n v="2839.94"/>
    <n v="9.6199999999999992"/>
    <n v="9.6199999999999994E-2"/>
    <n v="35.516289639999997"/>
    <n v="36883.703710360001"/>
    <s v="No"/>
    <x v="4"/>
    <s v="Credit Card"/>
    <x v="1"/>
    <s v="OK"/>
    <s v="Corporate"/>
  </r>
  <r>
    <x v="1794"/>
    <s v="C432"/>
    <x v="300"/>
    <s v="Schmidt"/>
    <x v="3"/>
    <s v="Kerala"/>
    <s v="Kozhikode"/>
    <x v="3"/>
    <x v="15"/>
    <n v="16"/>
    <n v="1673.3"/>
    <n v="8.51"/>
    <n v="8.5099999999999995E-2"/>
    <n v="22.783652799999999"/>
    <n v="26750.016347199999"/>
    <s v="No"/>
    <x v="9"/>
    <s v="Debit Card"/>
    <x v="1"/>
    <s v="OK"/>
    <s v="Consumer"/>
  </r>
  <r>
    <x v="1795"/>
    <s v="C078"/>
    <x v="94"/>
    <s v="Gray"/>
    <x v="1"/>
    <s v="Punjab"/>
    <s v="Ludhiana"/>
    <x v="5"/>
    <x v="29"/>
    <n v="27"/>
    <n v="45008.6"/>
    <n v="8.14"/>
    <n v="8.14E-2"/>
    <n v="989.1990108"/>
    <n v="1214243.0009891998"/>
    <s v="Yes"/>
    <x v="10"/>
    <s v="Debit Card"/>
    <x v="1"/>
    <s v="OK"/>
    <s v="Home Office"/>
  </r>
  <r>
    <x v="1796"/>
    <s v="C003"/>
    <x v="117"/>
    <s v="Phillips"/>
    <x v="1"/>
    <s v="Punjab"/>
    <s v="Amritsar"/>
    <x v="3"/>
    <x v="21"/>
    <n v="16"/>
    <n v="15743.18"/>
    <n v="17.37"/>
    <n v="0.17370000000000002"/>
    <n v="437.53445856000008"/>
    <n v="251453.34554144001"/>
    <s v="Yes"/>
    <x v="8"/>
    <s v="Net Banking"/>
    <x v="1"/>
    <s v="OK"/>
    <s v="Corporate"/>
  </r>
  <r>
    <x v="1797"/>
    <s v="C051"/>
    <x v="444"/>
    <s v="Williams"/>
    <x v="0"/>
    <s v="Jharkhand"/>
    <s v="Jamshedpur"/>
    <x v="5"/>
    <x v="20"/>
    <n v="26"/>
    <n v="14219.35"/>
    <n v="19.309999999999999"/>
    <n v="0.19309999999999999"/>
    <n v="713.89668610000012"/>
    <n v="368989.20331390004"/>
    <s v="Yes"/>
    <x v="6"/>
    <s v="Net Banking"/>
    <x v="1"/>
    <s v="OK"/>
    <s v="Home Office"/>
  </r>
  <r>
    <x v="1798"/>
    <s v="C225"/>
    <x v="109"/>
    <s v="Davis"/>
    <x v="1"/>
    <s v="Haryana"/>
    <s v="Panipat"/>
    <x v="3"/>
    <x v="3"/>
    <n v="23"/>
    <n v="45307.89"/>
    <n v="1.23"/>
    <n v="1.23E-2"/>
    <n v="128.17602080999998"/>
    <n v="1041953.2939791899"/>
    <s v="Yes"/>
    <x v="5"/>
    <s v="Cash"/>
    <x v="1"/>
    <s v="OK"/>
    <s v="Home Office"/>
  </r>
  <r>
    <x v="1799"/>
    <s v="C341"/>
    <x v="114"/>
    <s v="Thompson"/>
    <x v="0"/>
    <s v="Odisha"/>
    <s v="Cuttack"/>
    <x v="0"/>
    <x v="18"/>
    <n v="9"/>
    <n v="47254.39"/>
    <n v="3.69"/>
    <n v="3.6900000000000002E-2"/>
    <n v="156.93182919"/>
    <n v="425132.57817081001"/>
    <s v="Yes"/>
    <x v="2"/>
    <s v="UPI"/>
    <x v="1"/>
    <s v="OK"/>
    <s v="Home Office"/>
  </r>
  <r>
    <x v="1800"/>
    <s v="C373"/>
    <x v="187"/>
    <s v="Edwards"/>
    <x v="2"/>
    <s v="Rajasthan"/>
    <s v="Udaipur"/>
    <x v="5"/>
    <x v="24"/>
    <n v="38"/>
    <n v="27757.4"/>
    <n v="9.86"/>
    <n v="9.8599999999999993E-2"/>
    <n v="1040.0142631999997"/>
    <n v="1053741.1857367998"/>
    <s v="Yes"/>
    <x v="3"/>
    <s v="Debit Card"/>
    <x v="1"/>
    <s v="OK"/>
    <s v="Home Office"/>
  </r>
  <r>
    <x v="1801"/>
    <s v="C085"/>
    <x v="138"/>
    <s v="Mendez"/>
    <x v="3"/>
    <s v="Karnataka"/>
    <s v="Mangalore"/>
    <x v="3"/>
    <x v="9"/>
    <n v="38"/>
    <n v="35241.03"/>
    <n v="6.03"/>
    <n v="6.0299999999999999E-2"/>
    <n v="807.5129614199999"/>
    <n v="1338351.6270385799"/>
    <s v="Yes"/>
    <x v="11"/>
    <s v="Credit Card"/>
    <x v="1"/>
    <s v="OK"/>
    <s v="Consumer"/>
  </r>
  <r>
    <x v="1802"/>
    <s v="C491"/>
    <x v="176"/>
    <s v="Harris"/>
    <x v="3"/>
    <s v="Karnataka"/>
    <s v="Mangalore"/>
    <x v="5"/>
    <x v="24"/>
    <n v="22"/>
    <n v="9160.24"/>
    <n v="12.94"/>
    <n v="0.12939999999999999"/>
    <n v="260.77371231999996"/>
    <n v="201264.50628768001"/>
    <s v="Yes"/>
    <x v="11"/>
    <s v="UPI"/>
    <x v="1"/>
    <s v="OK"/>
    <s v="Consumer"/>
  </r>
  <r>
    <x v="1803"/>
    <s v="C048"/>
    <x v="225"/>
    <s v="Gallagher"/>
    <x v="1"/>
    <s v="Punjab"/>
    <s v="Patiala"/>
    <x v="2"/>
    <x v="2"/>
    <n v="19"/>
    <n v="14066"/>
    <n v="7.42"/>
    <n v="7.4200000000000002E-2"/>
    <n v="198.302468"/>
    <n v="267055.69753200002"/>
    <s v="Yes"/>
    <x v="3"/>
    <s v="Debit Card"/>
    <x v="1"/>
    <s v="OK"/>
    <s v="Corporate"/>
  </r>
  <r>
    <x v="1804"/>
    <s v="C314"/>
    <x v="17"/>
    <s v="Harrison"/>
    <x v="1"/>
    <s v="Punjab"/>
    <s v="Amritsar"/>
    <x v="4"/>
    <x v="16"/>
    <n v="9"/>
    <n v="2893.41"/>
    <n v="7.33"/>
    <n v="7.3300000000000004E-2"/>
    <n v="19.087825769999998"/>
    <n v="26021.60217423"/>
    <s v="No"/>
    <x v="8"/>
    <s v="Net Banking"/>
    <x v="1"/>
    <s v="OK"/>
    <s v="Corporate"/>
  </r>
  <r>
    <x v="1805"/>
    <s v="C004"/>
    <x v="66"/>
    <s v="Taylor"/>
    <x v="1"/>
    <s v="Haryana"/>
    <s v="Gurgaon"/>
    <x v="3"/>
    <x v="3"/>
    <n v="44"/>
    <n v="16888.07"/>
    <n v="19.309999999999999"/>
    <n v="0.19309999999999999"/>
    <n v="1434.87797948"/>
    <n v="741640.20202052"/>
    <s v="Yes"/>
    <x v="5"/>
    <s v="Debit Card"/>
    <x v="1"/>
    <s v="OK"/>
    <s v="Corporate"/>
  </r>
  <r>
    <x v="1806"/>
    <s v="C108"/>
    <x v="77"/>
    <s v="Parker"/>
    <x v="3"/>
    <s v="Tamil Nadu"/>
    <s v="Chennai"/>
    <x v="1"/>
    <x v="11"/>
    <n v="42"/>
    <n v="3699.91"/>
    <n v="18.55"/>
    <n v="0.1855"/>
    <n v="288.25998809999999"/>
    <n v="155107.9600119"/>
    <s v="Yes"/>
    <x v="5"/>
    <s v="Debit Card"/>
    <x v="1"/>
    <s v="OK"/>
    <s v="Home Office"/>
  </r>
  <r>
    <x v="1807"/>
    <s v="C286"/>
    <x v="101"/>
    <s v="Richmond"/>
    <x v="3"/>
    <s v="Tamil Nadu"/>
    <s v="Coimbatore"/>
    <x v="0"/>
    <x v="0"/>
    <n v="50"/>
    <n v="9736.25"/>
    <n v="9.7899999999999991"/>
    <n v="9.7899999999999987E-2"/>
    <n v="476.58943749999992"/>
    <n v="486335.91056250001"/>
    <s v="Yes"/>
    <x v="0"/>
    <s v="UPI"/>
    <x v="2"/>
    <s v="OK"/>
    <s v="Home Office"/>
  </r>
  <r>
    <x v="1808"/>
    <s v="C263"/>
    <x v="181"/>
    <s v="Bishop"/>
    <x v="2"/>
    <s v="Rajasthan"/>
    <s v="Udaipur"/>
    <x v="2"/>
    <x v="28"/>
    <n v="32"/>
    <n v="48502.93"/>
    <n v="19.510000000000002"/>
    <n v="0.19510000000000002"/>
    <n v="3028.1349257600004"/>
    <n v="1549065.6250742399"/>
    <s v="Yes"/>
    <x v="5"/>
    <s v="Debit Card"/>
    <x v="1"/>
    <s v="OK"/>
    <s v="Consumer"/>
  </r>
  <r>
    <x v="1809"/>
    <s v="C070"/>
    <x v="162"/>
    <s v="Luna"/>
    <x v="3"/>
    <s v="Tamil Nadu"/>
    <s v="Coimbatore"/>
    <x v="1"/>
    <x v="7"/>
    <n v="34"/>
    <n v="43507.32"/>
    <n v="10.95"/>
    <n v="0.10949999999999999"/>
    <n v="1619.7775235999995"/>
    <n v="1477629.1024763999"/>
    <s v="Yes"/>
    <x v="3"/>
    <s v="Debit Card"/>
    <x v="1"/>
    <s v="OK"/>
    <s v="Home Office"/>
  </r>
  <r>
    <x v="1810"/>
    <s v="C436"/>
    <x v="413"/>
    <s v="Bowen"/>
    <x v="3"/>
    <s v="Karnataka"/>
    <s v="Mysore"/>
    <x v="5"/>
    <x v="24"/>
    <n v="31"/>
    <n v="39207.269999999997"/>
    <n v="6.14"/>
    <n v="6.1399999999999996E-2"/>
    <n v="746.27117718"/>
    <n v="1214679.0988228198"/>
    <s v="Yes"/>
    <x v="0"/>
    <s v="Debit Card"/>
    <x v="1"/>
    <s v="OK"/>
    <s v="Corporate"/>
  </r>
  <r>
    <x v="1811"/>
    <s v="C310"/>
    <x v="67"/>
    <s v="Randolph"/>
    <x v="0"/>
    <s v="West Bengal"/>
    <s v="Siliguri"/>
    <x v="3"/>
    <x v="15"/>
    <n v="3"/>
    <n v="17128.43"/>
    <n v="15.86"/>
    <n v="0.15859999999999999"/>
    <n v="81.497069940000003"/>
    <n v="51303.792930060001"/>
    <s v="Yes"/>
    <x v="7"/>
    <s v="Net Banking"/>
    <x v="0"/>
    <s v="Follow-Up"/>
    <s v="Corporate"/>
  </r>
  <r>
    <x v="1812"/>
    <s v="C498"/>
    <x v="3"/>
    <s v="Gray"/>
    <x v="0"/>
    <s v="West Bengal"/>
    <s v="Siliguri"/>
    <x v="0"/>
    <x v="0"/>
    <n v="12"/>
    <n v="21100.91"/>
    <n v="6.93"/>
    <n v="6.93E-2"/>
    <n v="175.47516755999996"/>
    <n v="253035.44483243997"/>
    <s v="Yes"/>
    <x v="2"/>
    <s v="UPI"/>
    <x v="1"/>
    <s v="OK"/>
    <s v="Consumer"/>
  </r>
  <r>
    <x v="1813"/>
    <s v="C464"/>
    <x v="66"/>
    <s v="Fitzgerald"/>
    <x v="1"/>
    <s v="Haryana"/>
    <s v="Faridabad"/>
    <x v="3"/>
    <x v="3"/>
    <n v="12"/>
    <n v="20189.28"/>
    <n v="7.73"/>
    <n v="7.7300000000000008E-2"/>
    <n v="187.27576128000001"/>
    <n v="242084.08423871998"/>
    <s v="Yes"/>
    <x v="11"/>
    <s v="Cash"/>
    <x v="1"/>
    <s v="OK"/>
    <s v="Home Office"/>
  </r>
  <r>
    <x v="1814"/>
    <s v="C161"/>
    <x v="329"/>
    <s v="Harris"/>
    <x v="1"/>
    <s v="Haryana"/>
    <s v="Gurgaon"/>
    <x v="5"/>
    <x v="10"/>
    <n v="45"/>
    <n v="34631.230000000003"/>
    <n v="4.8499999999999996"/>
    <n v="4.8499999999999995E-2"/>
    <n v="755.82659474999991"/>
    <n v="1557649.5234052502"/>
    <s v="Yes"/>
    <x v="10"/>
    <s v="Net Banking"/>
    <x v="1"/>
    <s v="OK"/>
    <s v="Consumer"/>
  </r>
  <r>
    <x v="1815"/>
    <s v="C065"/>
    <x v="313"/>
    <s v="Watson"/>
    <x v="1"/>
    <s v="Punjab"/>
    <s v="Ludhiana"/>
    <x v="0"/>
    <x v="18"/>
    <n v="25"/>
    <n v="36684.68"/>
    <n v="11.83"/>
    <n v="0.1183"/>
    <n v="1084.9494110000001"/>
    <n v="916032.05058899999"/>
    <s v="Yes"/>
    <x v="10"/>
    <s v="Cash"/>
    <x v="1"/>
    <s v="OK"/>
    <s v="Corporate"/>
  </r>
  <r>
    <x v="1816"/>
    <s v="C057"/>
    <x v="19"/>
    <s v="Mccarthy"/>
    <x v="1"/>
    <s v="Uttar Pradesh"/>
    <s v="Noida"/>
    <x v="3"/>
    <x v="21"/>
    <n v="5"/>
    <n v="7304.49"/>
    <n v="3.25"/>
    <n v="3.2500000000000001E-2"/>
    <n v="11.86979625"/>
    <n v="36510.580203749996"/>
    <s v="No"/>
    <x v="11"/>
    <s v="Cash"/>
    <x v="2"/>
    <s v="OK"/>
    <s v="Home Office"/>
  </r>
  <r>
    <x v="1817"/>
    <s v="C190"/>
    <x v="19"/>
    <s v="Kelly"/>
    <x v="3"/>
    <s v="Kerala"/>
    <s v="Kozhikode"/>
    <x v="3"/>
    <x v="3"/>
    <n v="47"/>
    <n v="21008.37"/>
    <n v="6.49"/>
    <n v="6.4899999999999999E-2"/>
    <n v="640.81831010999997"/>
    <n v="986752.57168988988"/>
    <s v="Yes"/>
    <x v="2"/>
    <s v="UPI"/>
    <x v="1"/>
    <s v="OK"/>
    <s v="Consumer"/>
  </r>
  <r>
    <x v="1818"/>
    <s v="C420"/>
    <x v="9"/>
    <s v="Torres"/>
    <x v="1"/>
    <s v="Haryana"/>
    <s v="Faridabad"/>
    <x v="1"/>
    <x v="11"/>
    <n v="15"/>
    <n v="3602.7"/>
    <n v="3.37"/>
    <n v="3.3700000000000001E-2"/>
    <n v="18.211648500000003"/>
    <n v="54022.288351499999"/>
    <s v="Yes"/>
    <x v="2"/>
    <s v="Cash"/>
    <x v="1"/>
    <s v="OK"/>
    <s v="Corporate"/>
  </r>
  <r>
    <x v="1819"/>
    <s v="C121"/>
    <x v="201"/>
    <s v="Martinez"/>
    <x v="1"/>
    <s v="Uttar Pradesh"/>
    <s v="Noida"/>
    <x v="3"/>
    <x v="3"/>
    <n v="19"/>
    <n v="43335.96"/>
    <n v="16.16"/>
    <n v="0.16159999999999999"/>
    <n v="1330.58731584"/>
    <n v="822052.65268416004"/>
    <s v="Yes"/>
    <x v="11"/>
    <s v="Credit Card"/>
    <x v="1"/>
    <s v="OK"/>
    <s v="Corporate"/>
  </r>
  <r>
    <x v="1820"/>
    <s v="C066"/>
    <x v="37"/>
    <s v="Soto"/>
    <x v="3"/>
    <s v="Kerala"/>
    <s v="Kochi"/>
    <x v="1"/>
    <x v="11"/>
    <n v="4"/>
    <n v="37790.21"/>
    <n v="5.98"/>
    <n v="5.9800000000000006E-2"/>
    <n v="90.394182319999999"/>
    <n v="151070.44581768001"/>
    <s v="Yes"/>
    <x v="3"/>
    <s v="Net Banking"/>
    <x v="1"/>
    <s v="OK"/>
    <s v="Home Office"/>
  </r>
  <r>
    <x v="1821"/>
    <s v="C089"/>
    <x v="183"/>
    <s v="Townsend"/>
    <x v="3"/>
    <s v="Andhra Pradesh"/>
    <s v="Visakhapatnam"/>
    <x v="2"/>
    <x v="2"/>
    <n v="34"/>
    <n v="7632.18"/>
    <n v="8.7899999999999991"/>
    <n v="8.7899999999999992E-2"/>
    <n v="228.09533148"/>
    <n v="259266.02466852"/>
    <s v="Yes"/>
    <x v="9"/>
    <s v="Net Banking"/>
    <x v="2"/>
    <s v="OK"/>
    <s v="Consumer"/>
  </r>
  <r>
    <x v="1822"/>
    <s v="C026"/>
    <x v="121"/>
    <s v="Duke"/>
    <x v="2"/>
    <s v="Goa"/>
    <s v="Panaji"/>
    <x v="0"/>
    <x v="18"/>
    <n v="25"/>
    <n v="17025.84"/>
    <n v="13.4"/>
    <n v="0.13400000000000001"/>
    <n v="570.3656400000001"/>
    <n v="425075.63436000003"/>
    <s v="Yes"/>
    <x v="11"/>
    <s v="Cash"/>
    <x v="1"/>
    <s v="OK"/>
    <s v="Home Office"/>
  </r>
  <r>
    <x v="1823"/>
    <s v="C476"/>
    <x v="5"/>
    <s v="Boyle"/>
    <x v="1"/>
    <s v="Haryana"/>
    <s v="Gurgaon"/>
    <x v="3"/>
    <x v="15"/>
    <n v="29"/>
    <n v="13466.61"/>
    <n v="13.54"/>
    <n v="0.13539999999999999"/>
    <n v="528.77990825999996"/>
    <n v="390002.91009174002"/>
    <s v="Yes"/>
    <x v="5"/>
    <s v="Cash"/>
    <x v="1"/>
    <s v="OK"/>
    <s v="Corporate"/>
  </r>
  <r>
    <x v="1824"/>
    <s v="C174"/>
    <x v="445"/>
    <s v="James"/>
    <x v="1"/>
    <s v="Uttar Pradesh"/>
    <s v="Kanpur"/>
    <x v="5"/>
    <x v="29"/>
    <n v="2"/>
    <n v="20976.92"/>
    <n v="1.3"/>
    <n v="1.3000000000000001E-2"/>
    <n v="5.4539991999999993"/>
    <n v="41948.386000799997"/>
    <s v="No"/>
    <x v="6"/>
    <s v="Cash"/>
    <x v="1"/>
    <s v="OK"/>
    <s v="Home Office"/>
  </r>
  <r>
    <x v="1825"/>
    <s v="C236"/>
    <x v="188"/>
    <s v="Smith"/>
    <x v="2"/>
    <s v="Goa"/>
    <s v="Margao"/>
    <x v="4"/>
    <x v="26"/>
    <n v="27"/>
    <n v="39008.68"/>
    <n v="10.64"/>
    <n v="0.10640000000000001"/>
    <n v="1120.6413590400002"/>
    <n v="1052113.7186409601"/>
    <s v="Yes"/>
    <x v="8"/>
    <s v="UPI"/>
    <x v="1"/>
    <s v="OK"/>
    <s v="Home Office"/>
  </r>
  <r>
    <x v="1826"/>
    <s v="C171"/>
    <x v="446"/>
    <s v="Watkins"/>
    <x v="1"/>
    <s v="Delhi"/>
    <s v="New Delhi"/>
    <x v="5"/>
    <x v="10"/>
    <n v="38"/>
    <n v="35869.53"/>
    <n v="4.79"/>
    <n v="4.7899999999999998E-2"/>
    <n v="652.89718505999986"/>
    <n v="1362389.2428149399"/>
    <s v="Yes"/>
    <x v="6"/>
    <s v="Debit Card"/>
    <x v="1"/>
    <s v="OK"/>
    <s v="Corporate"/>
  </r>
  <r>
    <x v="1827"/>
    <s v="C317"/>
    <x v="217"/>
    <s v="Terry"/>
    <x v="1"/>
    <s v="Delhi"/>
    <s v="New Delhi"/>
    <x v="3"/>
    <x v="21"/>
    <n v="44"/>
    <n v="15315.02"/>
    <n v="4.04"/>
    <n v="4.0399999999999998E-2"/>
    <n v="272.23979552000003"/>
    <n v="673588.64020448003"/>
    <s v="Yes"/>
    <x v="4"/>
    <s v="Net Banking"/>
    <x v="1"/>
    <s v="OK"/>
    <s v="Home Office"/>
  </r>
  <r>
    <x v="1828"/>
    <s v="C273"/>
    <x v="127"/>
    <s v="Jones"/>
    <x v="3"/>
    <s v="Tamil Nadu"/>
    <s v="Coimbatore"/>
    <x v="1"/>
    <x v="12"/>
    <n v="17"/>
    <n v="32513.1"/>
    <n v="2.97"/>
    <n v="2.9700000000000001E-2"/>
    <n v="164.15864189999999"/>
    <n v="552558.5413580999"/>
    <s v="Yes"/>
    <x v="3"/>
    <s v="UPI"/>
    <x v="1"/>
    <s v="OK"/>
    <s v="Home Office"/>
  </r>
  <r>
    <x v="1829"/>
    <s v="C152"/>
    <x v="62"/>
    <s v="White"/>
    <x v="3"/>
    <s v="Karnataka"/>
    <s v="Bangalore"/>
    <x v="5"/>
    <x v="10"/>
    <n v="45"/>
    <n v="18178.18"/>
    <n v="4.0199999999999996"/>
    <n v="4.0199999999999993E-2"/>
    <n v="328.84327619999999"/>
    <n v="817689.25672379998"/>
    <s v="Yes"/>
    <x v="0"/>
    <s v="Net Banking"/>
    <x v="2"/>
    <s v="OK"/>
    <s v="Consumer"/>
  </r>
  <r>
    <x v="1830"/>
    <s v="C216"/>
    <x v="84"/>
    <s v="Amanda Kelly"/>
    <x v="2"/>
    <s v="Maharashtra"/>
    <s v="Pune"/>
    <x v="3"/>
    <x v="3"/>
    <n v="4"/>
    <n v="16970.84"/>
    <n v="5.67"/>
    <n v="5.67E-2"/>
    <n v="38.489865119999997"/>
    <n v="67844.870134879995"/>
    <s v="Yes"/>
    <x v="4"/>
    <s v="Cash"/>
    <x v="1"/>
    <s v="OK"/>
    <s v="Consumer"/>
  </r>
  <r>
    <x v="1831"/>
    <s v="C295"/>
    <x v="154"/>
    <s v="Holt"/>
    <x v="1"/>
    <s v="Delhi"/>
    <s v="New Delhi"/>
    <x v="3"/>
    <x v="21"/>
    <n v="9"/>
    <n v="750.9"/>
    <n v="13.53"/>
    <n v="0.1353"/>
    <n v="9.1437092999999994"/>
    <n v="6748.956290699999"/>
    <s v="No"/>
    <x v="1"/>
    <s v="Credit Card"/>
    <x v="1"/>
    <s v="OK"/>
    <s v="Home Office"/>
  </r>
  <r>
    <x v="1832"/>
    <s v="C027"/>
    <x v="3"/>
    <s v="Rivas"/>
    <x v="3"/>
    <s v="Karnataka"/>
    <s v="Mangalore"/>
    <x v="3"/>
    <x v="21"/>
    <n v="31"/>
    <n v="7407.16"/>
    <n v="9.7200000000000006"/>
    <n v="9.7200000000000009E-2"/>
    <n v="223.19254512000001"/>
    <n v="229398.76745488"/>
    <s v="Yes"/>
    <x v="1"/>
    <s v="Debit Card"/>
    <x v="1"/>
    <s v="OK"/>
    <s v="Home Office"/>
  </r>
  <r>
    <x v="1833"/>
    <s v="C248"/>
    <x v="19"/>
    <s v="Flores DDS"/>
    <x v="0"/>
    <s v="Jharkhand"/>
    <s v="Jamshedpur"/>
    <x v="5"/>
    <x v="25"/>
    <n v="24"/>
    <n v="19796.3"/>
    <n v="15.67"/>
    <n v="0.15670000000000001"/>
    <n v="744.49925040000005"/>
    <n v="474366.70074959996"/>
    <s v="Yes"/>
    <x v="1"/>
    <s v="Cash"/>
    <x v="1"/>
    <s v="OK"/>
    <s v="Corporate"/>
  </r>
  <r>
    <x v="1834"/>
    <s v="C119"/>
    <x v="207"/>
    <s v="Rush"/>
    <x v="0"/>
    <s v="Odisha"/>
    <s v="Cuttack"/>
    <x v="0"/>
    <x v="0"/>
    <n v="16"/>
    <n v="21092.49"/>
    <n v="1.01"/>
    <n v="1.01E-2"/>
    <n v="34.085463840000003"/>
    <n v="337445.75453616004"/>
    <s v="Yes"/>
    <x v="9"/>
    <s v="Debit Card"/>
    <x v="1"/>
    <s v="OK"/>
    <s v="Home Office"/>
  </r>
  <r>
    <x v="1835"/>
    <s v="C408"/>
    <x v="380"/>
    <s v="Jones"/>
    <x v="0"/>
    <s v="Bihar"/>
    <s v="Bhagalpur"/>
    <x v="5"/>
    <x v="29"/>
    <n v="22"/>
    <n v="11294.11"/>
    <n v="3.78"/>
    <n v="3.78E-2"/>
    <n v="93.921818760000008"/>
    <n v="248376.49818124002"/>
    <s v="Yes"/>
    <x v="4"/>
    <s v="Cash"/>
    <x v="1"/>
    <s v="OK"/>
    <s v="Corporate"/>
  </r>
  <r>
    <x v="1836"/>
    <s v="C400"/>
    <x v="191"/>
    <s v="Gutierrez"/>
    <x v="0"/>
    <s v="West Bengal"/>
    <s v="Durgapur"/>
    <x v="5"/>
    <x v="29"/>
    <n v="17"/>
    <n v="41387.06"/>
    <n v="14.31"/>
    <n v="0.1431"/>
    <n v="1006.82300862"/>
    <n v="702573.19699138007"/>
    <s v="Yes"/>
    <x v="1"/>
    <s v="Net Banking"/>
    <x v="1"/>
    <s v="OK"/>
    <s v="Consumer"/>
  </r>
  <r>
    <x v="1837"/>
    <s v="C124"/>
    <x v="30"/>
    <s v="Stevens"/>
    <x v="0"/>
    <s v="Jharkhand"/>
    <s v="Jamshedpur"/>
    <x v="4"/>
    <x v="22"/>
    <n v="44"/>
    <n v="14103.5"/>
    <n v="15.64"/>
    <n v="0.15640000000000001"/>
    <n v="970.54645600000003"/>
    <n v="619583.45354400005"/>
    <s v="Yes"/>
    <x v="5"/>
    <s v="Debit Card"/>
    <x v="1"/>
    <s v="OK"/>
    <s v="Home Office"/>
  </r>
  <r>
    <x v="1838"/>
    <s v="C126"/>
    <x v="189"/>
    <s v="Nguyen"/>
    <x v="1"/>
    <s v="Punjab"/>
    <s v="Patiala"/>
    <x v="3"/>
    <x v="21"/>
    <n v="25"/>
    <n v="10955.01"/>
    <n v="19.510000000000002"/>
    <n v="0.19510000000000002"/>
    <n v="534.33061275000011"/>
    <n v="273340.91938724997"/>
    <s v="Yes"/>
    <x v="1"/>
    <s v="Credit Card"/>
    <x v="1"/>
    <s v="OK"/>
    <s v="Consumer"/>
  </r>
  <r>
    <x v="1839"/>
    <s v="C267"/>
    <x v="309"/>
    <s v="Perez"/>
    <x v="0"/>
    <s v="Jharkhand"/>
    <s v="Jamshedpur"/>
    <x v="0"/>
    <x v="8"/>
    <n v="37"/>
    <n v="28006.36"/>
    <n v="8.9600000000000009"/>
    <n v="8.9600000000000013E-2"/>
    <n v="928.46684672000015"/>
    <n v="1035306.8531532801"/>
    <s v="Yes"/>
    <x v="3"/>
    <s v="Cash"/>
    <x v="1"/>
    <s v="OK"/>
    <s v="Corporate"/>
  </r>
  <r>
    <x v="1840"/>
    <s v="C100"/>
    <x v="136"/>
    <s v="Davies"/>
    <x v="3"/>
    <s v="Tamil Nadu"/>
    <s v="Chennai"/>
    <x v="3"/>
    <x v="21"/>
    <n v="18"/>
    <n v="26155.119999999999"/>
    <n v="5.69"/>
    <n v="5.6900000000000006E-2"/>
    <n v="267.88073903999998"/>
    <n v="470524.27926096"/>
    <s v="Yes"/>
    <x v="1"/>
    <s v="Cash"/>
    <x v="1"/>
    <s v="OK"/>
    <s v="Corporate"/>
  </r>
  <r>
    <x v="1841"/>
    <s v="C018"/>
    <x v="447"/>
    <s v="Martin"/>
    <x v="3"/>
    <s v="Kerala"/>
    <s v="Kozhikode"/>
    <x v="4"/>
    <x v="13"/>
    <n v="11"/>
    <n v="7959.47"/>
    <n v="15.46"/>
    <n v="0.15460000000000002"/>
    <n v="135.35874682000002"/>
    <n v="87418.81125318"/>
    <s v="Yes"/>
    <x v="3"/>
    <s v="Net Banking"/>
    <x v="1"/>
    <s v="OK"/>
    <s v="Home Office"/>
  </r>
  <r>
    <x v="1842"/>
    <s v="C001"/>
    <x v="371"/>
    <s v="Greene"/>
    <x v="3"/>
    <s v="Kerala"/>
    <s v="Kozhikode"/>
    <x v="1"/>
    <x v="7"/>
    <n v="19"/>
    <n v="7292.21"/>
    <n v="0.32"/>
    <n v="3.2000000000000002E-3"/>
    <n v="4.4336636799999996"/>
    <n v="138547.55633631998"/>
    <s v="Yes"/>
    <x v="7"/>
    <s v="Debit Card"/>
    <x v="2"/>
    <s v="OK"/>
    <s v="Consumer"/>
  </r>
  <r>
    <x v="1843"/>
    <s v="C430"/>
    <x v="187"/>
    <s v="Vasquez"/>
    <x v="3"/>
    <s v="Andhra Pradesh"/>
    <s v="Vijayawada"/>
    <x v="3"/>
    <x v="3"/>
    <n v="7"/>
    <n v="9119.91"/>
    <n v="6.4"/>
    <n v="6.4000000000000001E-2"/>
    <n v="40.857196799999997"/>
    <n v="63798.512803199992"/>
    <s v="Yes"/>
    <x v="4"/>
    <s v="UPI"/>
    <x v="1"/>
    <s v="OK"/>
    <s v="Consumer"/>
  </r>
  <r>
    <x v="1844"/>
    <s v="C096"/>
    <x v="249"/>
    <s v="Edwards"/>
    <x v="0"/>
    <s v="Odisha"/>
    <s v="Bhubaneswar"/>
    <x v="0"/>
    <x v="18"/>
    <n v="18"/>
    <n v="26868.54"/>
    <n v="11.56"/>
    <n v="0.11560000000000001"/>
    <n v="559.08058032000008"/>
    <n v="483074.63941968005"/>
    <s v="Yes"/>
    <x v="2"/>
    <s v="Cash"/>
    <x v="1"/>
    <s v="OK"/>
    <s v="Consumer"/>
  </r>
  <r>
    <x v="1845"/>
    <s v="C095"/>
    <x v="64"/>
    <s v="Gilbert"/>
    <x v="3"/>
    <s v="Kerala"/>
    <s v="Kozhikode"/>
    <x v="4"/>
    <x v="22"/>
    <n v="37"/>
    <n v="40790.22"/>
    <n v="16.07"/>
    <n v="0.16070000000000001"/>
    <n v="2425.3456909800002"/>
    <n v="1506812.79430902"/>
    <s v="Yes"/>
    <x v="11"/>
    <s v="Credit Card"/>
    <x v="1"/>
    <s v="OK"/>
    <s v="Consumer"/>
  </r>
  <r>
    <x v="1846"/>
    <s v="C205"/>
    <x v="448"/>
    <s v="Dennis"/>
    <x v="2"/>
    <s v="Maharashtra"/>
    <s v="Nagpur"/>
    <x v="2"/>
    <x v="14"/>
    <n v="42"/>
    <n v="11430.93"/>
    <n v="10.57"/>
    <n v="0.1057"/>
    <n v="507.46470642000003"/>
    <n v="479591.59529357997"/>
    <s v="Yes"/>
    <x v="10"/>
    <s v="Net Banking"/>
    <x v="1"/>
    <s v="OK"/>
    <s v="Corporate"/>
  </r>
  <r>
    <x v="1847"/>
    <s v="C303"/>
    <x v="227"/>
    <s v="Hall"/>
    <x v="1"/>
    <s v="Punjab"/>
    <s v="Amritsar"/>
    <x v="4"/>
    <x v="5"/>
    <n v="6"/>
    <n v="3243.62"/>
    <n v="15.89"/>
    <n v="0.15890000000000001"/>
    <n v="30.924673080000002"/>
    <n v="19430.795326920001"/>
    <s v="No"/>
    <x v="10"/>
    <s v="Cash"/>
    <x v="1"/>
    <s v="OK"/>
    <s v="Corporate"/>
  </r>
  <r>
    <x v="1848"/>
    <s v="C204"/>
    <x v="43"/>
    <s v="Arias"/>
    <x v="2"/>
    <s v="Rajasthan"/>
    <s v="Udaipur"/>
    <x v="4"/>
    <x v="16"/>
    <n v="25"/>
    <n v="23199.47"/>
    <n v="0.75"/>
    <n v="7.4999999999999997E-3"/>
    <n v="43.499006250000001"/>
    <n v="579943.25099375006"/>
    <s v="Yes"/>
    <x v="11"/>
    <s v="Net Banking"/>
    <x v="1"/>
    <s v="OK"/>
    <s v="Corporate"/>
  </r>
  <r>
    <x v="1849"/>
    <s v="C061"/>
    <x v="154"/>
    <s v="Nguyen"/>
    <x v="0"/>
    <s v="Jharkhand"/>
    <s v="Ranchi"/>
    <x v="4"/>
    <x v="5"/>
    <n v="46"/>
    <n v="15421.65"/>
    <n v="5.93"/>
    <n v="5.9299999999999999E-2"/>
    <n v="420.67176870000003"/>
    <n v="708975.22823130002"/>
    <s v="Yes"/>
    <x v="10"/>
    <s v="Debit Card"/>
    <x v="1"/>
    <s v="OK"/>
    <s v="Corporate"/>
  </r>
  <r>
    <x v="1850"/>
    <s v="C270"/>
    <x v="293"/>
    <s v="Stanton"/>
    <x v="0"/>
    <s v="Jharkhand"/>
    <s v="Dhanbad"/>
    <x v="1"/>
    <x v="7"/>
    <n v="47"/>
    <n v="38878.36"/>
    <n v="11.45"/>
    <n v="0.11449999999999999"/>
    <n v="2092.2389433999997"/>
    <n v="1825190.6810565998"/>
    <s v="Yes"/>
    <x v="0"/>
    <s v="UPI"/>
    <x v="1"/>
    <s v="OK"/>
    <s v="Corporate"/>
  </r>
  <r>
    <x v="1851"/>
    <s v="C131"/>
    <x v="90"/>
    <s v="Stephenson"/>
    <x v="0"/>
    <s v="Bihar"/>
    <s v="Bhagalpur"/>
    <x v="3"/>
    <x v="17"/>
    <n v="18"/>
    <n v="30484.82"/>
    <n v="1.34"/>
    <n v="1.34E-2"/>
    <n v="73.529385840000003"/>
    <n v="548653.23061415995"/>
    <s v="Yes"/>
    <x v="0"/>
    <s v="Cash"/>
    <x v="1"/>
    <s v="OK"/>
    <s v="Consumer"/>
  </r>
  <r>
    <x v="1852"/>
    <s v="C332"/>
    <x v="20"/>
    <s v="Garcia"/>
    <x v="1"/>
    <s v="Uttar Pradesh"/>
    <s v="Noida"/>
    <x v="2"/>
    <x v="2"/>
    <n v="42"/>
    <n v="5962.15"/>
    <n v="12.57"/>
    <n v="0.12570000000000001"/>
    <n v="314.7657471"/>
    <n v="250095.53425289999"/>
    <s v="Yes"/>
    <x v="4"/>
    <s v="Cash"/>
    <x v="1"/>
    <s v="OK"/>
    <s v="Corporate"/>
  </r>
  <r>
    <x v="1853"/>
    <s v="C247"/>
    <x v="16"/>
    <s v="Foster"/>
    <x v="2"/>
    <s v="Goa"/>
    <s v="Panaji"/>
    <x v="5"/>
    <x v="20"/>
    <n v="31"/>
    <n v="13279.19"/>
    <n v="18.440000000000001"/>
    <n v="0.18440000000000001"/>
    <n v="759.09161716000006"/>
    <n v="410895.79838284"/>
    <s v="Yes"/>
    <x v="10"/>
    <s v="UPI"/>
    <x v="1"/>
    <s v="OK"/>
    <s v="Corporate"/>
  </r>
  <r>
    <x v="1854"/>
    <s v="C421"/>
    <x v="37"/>
    <s v="Schneider"/>
    <x v="0"/>
    <s v="Jharkhand"/>
    <s v="Dhanbad"/>
    <x v="3"/>
    <x v="21"/>
    <n v="43"/>
    <n v="37904.769999999997"/>
    <n v="19.39"/>
    <n v="0.19390000000000002"/>
    <n v="3160.3860082900001"/>
    <n v="1626744.7239917098"/>
    <s v="Yes"/>
    <x v="9"/>
    <s v="UPI"/>
    <x v="2"/>
    <s v="OK"/>
    <s v="Corporate"/>
  </r>
  <r>
    <x v="1855"/>
    <s v="C255"/>
    <x v="52"/>
    <s v="Rice"/>
    <x v="0"/>
    <s v="Odisha"/>
    <s v="Rourkela"/>
    <x v="0"/>
    <x v="23"/>
    <n v="15"/>
    <n v="22118.76"/>
    <n v="4.12"/>
    <n v="4.1200000000000001E-2"/>
    <n v="136.69393679999999"/>
    <n v="331644.70606319996"/>
    <s v="Yes"/>
    <x v="11"/>
    <s v="Credit Card"/>
    <x v="1"/>
    <s v="OK"/>
    <s v="Home Office"/>
  </r>
  <r>
    <x v="1856"/>
    <s v="C118"/>
    <x v="396"/>
    <s v="Smith"/>
    <x v="0"/>
    <s v="Jharkhand"/>
    <s v="Jamshedpur"/>
    <x v="0"/>
    <x v="19"/>
    <n v="8"/>
    <n v="25192.28"/>
    <n v="9.85"/>
    <n v="9.849999999999999E-2"/>
    <n v="198.51516639999997"/>
    <n v="201339.72483359999"/>
    <s v="Yes"/>
    <x v="3"/>
    <s v="Credit Card"/>
    <x v="1"/>
    <s v="OK"/>
    <s v="Consumer"/>
  </r>
  <r>
    <x v="1857"/>
    <s v="C240"/>
    <x v="253"/>
    <s v="Harris"/>
    <x v="3"/>
    <s v="Karnataka"/>
    <s v="Bangalore"/>
    <x v="3"/>
    <x v="17"/>
    <n v="6"/>
    <n v="15003.71"/>
    <n v="5.99"/>
    <n v="5.9900000000000002E-2"/>
    <n v="53.923333739999997"/>
    <n v="89968.336666260002"/>
    <s v="Yes"/>
    <x v="2"/>
    <s v="Net Banking"/>
    <x v="1"/>
    <s v="OK"/>
    <s v="Corporate"/>
  </r>
  <r>
    <x v="1858"/>
    <s v="C185"/>
    <x v="244"/>
    <s v="Shea"/>
    <x v="3"/>
    <s v="Kerala"/>
    <s v="Kozhikode"/>
    <x v="2"/>
    <x v="6"/>
    <n v="3"/>
    <n v="6045.32"/>
    <n v="20"/>
    <n v="0.2"/>
    <n v="36.271920000000001"/>
    <n v="18099.68808"/>
    <s v="No"/>
    <x v="4"/>
    <s v="UPI"/>
    <x v="1"/>
    <s v="OK"/>
    <s v="Home Office"/>
  </r>
  <r>
    <x v="1859"/>
    <s v="C328"/>
    <x v="44"/>
    <s v="Carpenter"/>
    <x v="3"/>
    <s v="Kerala"/>
    <s v="Trivandrum"/>
    <x v="2"/>
    <x v="6"/>
    <n v="37"/>
    <n v="14399.8"/>
    <n v="2.4"/>
    <n v="2.4E-2"/>
    <n v="127.87022399999999"/>
    <n v="532664.72977600002"/>
    <s v="Yes"/>
    <x v="8"/>
    <s v="Net Banking"/>
    <x v="0"/>
    <s v="Follow-Up"/>
    <s v="Corporate"/>
  </r>
  <r>
    <x v="1860"/>
    <s v="C256"/>
    <x v="313"/>
    <s v="Cummings"/>
    <x v="0"/>
    <s v="Jharkhand"/>
    <s v="Dhanbad"/>
    <x v="1"/>
    <x v="12"/>
    <n v="26"/>
    <n v="12324.12"/>
    <n v="19.63"/>
    <n v="0.1963"/>
    <n v="628.99843655999996"/>
    <n v="319798.12156344001"/>
    <s v="Yes"/>
    <x v="8"/>
    <s v="Debit Card"/>
    <x v="1"/>
    <s v="OK"/>
    <s v="Corporate"/>
  </r>
  <r>
    <x v="1861"/>
    <s v="C489"/>
    <x v="449"/>
    <s v="Mercado"/>
    <x v="2"/>
    <s v="Goa"/>
    <s v="Margao"/>
    <x v="2"/>
    <x v="14"/>
    <n v="32"/>
    <n v="34476.370000000003"/>
    <n v="9.1199999999999992"/>
    <n v="9.1199999999999989E-2"/>
    <n v="1006.15838208"/>
    <n v="1102237.6816179201"/>
    <s v="Yes"/>
    <x v="9"/>
    <s v="Net Banking"/>
    <x v="1"/>
    <s v="OK"/>
    <s v="Home Office"/>
  </r>
  <r>
    <x v="1862"/>
    <s v="C497"/>
    <x v="96"/>
    <s v="Shannon"/>
    <x v="0"/>
    <s v="Jharkhand"/>
    <s v="Dhanbad"/>
    <x v="3"/>
    <x v="17"/>
    <n v="17"/>
    <n v="6988.91"/>
    <n v="8.19"/>
    <n v="8.1900000000000001E-2"/>
    <n v="97.306593930000005"/>
    <n v="118714.16340607"/>
    <s v="Yes"/>
    <x v="7"/>
    <s v="Net Banking"/>
    <x v="1"/>
    <s v="OK"/>
    <s v="Home Office"/>
  </r>
  <r>
    <x v="1863"/>
    <s v="C319"/>
    <x v="450"/>
    <s v="Dorsey"/>
    <x v="1"/>
    <s v="Uttar Pradesh"/>
    <s v="Noida"/>
    <x v="3"/>
    <x v="21"/>
    <n v="2"/>
    <n v="30497.74"/>
    <n v="8.81"/>
    <n v="8.8100000000000012E-2"/>
    <n v="53.73701788000001"/>
    <n v="60941.742982120006"/>
    <s v="Yes"/>
    <x v="2"/>
    <s v="Credit Card"/>
    <x v="2"/>
    <s v="OK"/>
    <s v="Corporate"/>
  </r>
  <r>
    <x v="1864"/>
    <s v="C304"/>
    <x v="143"/>
    <s v="Daniels"/>
    <x v="2"/>
    <s v="Maharashtra"/>
    <s v="Pune"/>
    <x v="2"/>
    <x v="27"/>
    <n v="46"/>
    <n v="26424.02"/>
    <n v="8.09"/>
    <n v="8.09E-2"/>
    <n v="983.34348027999988"/>
    <n v="1214521.57651972"/>
    <s v="Yes"/>
    <x v="10"/>
    <s v="Debit Card"/>
    <x v="1"/>
    <s v="OK"/>
    <s v="Consumer"/>
  </r>
  <r>
    <x v="1865"/>
    <s v="C335"/>
    <x v="187"/>
    <s v="Wang"/>
    <x v="1"/>
    <s v="Haryana"/>
    <s v="Panipat"/>
    <x v="3"/>
    <x v="15"/>
    <n v="6"/>
    <n v="48283.82"/>
    <n v="13.73"/>
    <n v="0.13730000000000001"/>
    <n v="397.76210915999997"/>
    <n v="289305.15789083997"/>
    <s v="Yes"/>
    <x v="0"/>
    <s v="Cash"/>
    <x v="1"/>
    <s v="OK"/>
    <s v="Consumer"/>
  </r>
  <r>
    <x v="1866"/>
    <s v="C193"/>
    <x v="243"/>
    <s v="Rush"/>
    <x v="2"/>
    <s v="Gujarat"/>
    <s v="Ahmedabad"/>
    <x v="4"/>
    <x v="13"/>
    <n v="38"/>
    <n v="16668.93"/>
    <n v="16.93"/>
    <n v="0.16930000000000001"/>
    <n v="1072.3789426200001"/>
    <n v="632346.96105737996"/>
    <s v="Yes"/>
    <x v="7"/>
    <s v="Net Banking"/>
    <x v="1"/>
    <s v="OK"/>
    <s v="Consumer"/>
  </r>
  <r>
    <x v="1867"/>
    <s v="C465"/>
    <x v="94"/>
    <s v="Waters"/>
    <x v="0"/>
    <s v="West Bengal"/>
    <s v="Durgapur"/>
    <x v="0"/>
    <x v="8"/>
    <n v="13"/>
    <n v="3806.45"/>
    <n v="1.1100000000000001"/>
    <n v="1.11E-2"/>
    <n v="5.4927073500000008"/>
    <n v="49478.357292649998"/>
    <s v="No"/>
    <x v="6"/>
    <s v="Cash"/>
    <x v="2"/>
    <s v="OK"/>
    <s v="Corporate"/>
  </r>
  <r>
    <x v="1868"/>
    <s v="C345"/>
    <x v="214"/>
    <s v="Hudson"/>
    <x v="2"/>
    <s v="Gujarat"/>
    <s v="Vadodara"/>
    <x v="1"/>
    <x v="11"/>
    <n v="42"/>
    <n v="24463.919999999998"/>
    <n v="14.07"/>
    <n v="0.14069999999999999"/>
    <n v="1445.6708884799998"/>
    <n v="1026038.9691115199"/>
    <s v="Yes"/>
    <x v="6"/>
    <s v="Debit Card"/>
    <x v="1"/>
    <s v="OK"/>
    <s v="Corporate"/>
  </r>
  <r>
    <x v="1869"/>
    <s v="C413"/>
    <x v="97"/>
    <s v="Adams"/>
    <x v="0"/>
    <s v="Bihar"/>
    <s v="Patna"/>
    <x v="5"/>
    <x v="29"/>
    <n v="7"/>
    <n v="21352.27"/>
    <n v="8.1300000000000008"/>
    <n v="8.1300000000000011E-2"/>
    <n v="121.51576857000003"/>
    <n v="149344.37423143"/>
    <s v="Yes"/>
    <x v="5"/>
    <s v="UPI"/>
    <x v="0"/>
    <s v="Follow-Up"/>
    <s v="Corporate"/>
  </r>
  <r>
    <x v="1870"/>
    <s v="C476"/>
    <x v="94"/>
    <s v="Wells"/>
    <x v="0"/>
    <s v="Jharkhand"/>
    <s v="Jamshedpur"/>
    <x v="2"/>
    <x v="14"/>
    <n v="8"/>
    <n v="38198.26"/>
    <n v="16.91"/>
    <n v="0.1691"/>
    <n v="516.74606128000005"/>
    <n v="305069.33393872"/>
    <s v="Yes"/>
    <x v="11"/>
    <s v="Net Banking"/>
    <x v="1"/>
    <s v="OK"/>
    <s v="Consumer"/>
  </r>
  <r>
    <x v="1871"/>
    <s v="C497"/>
    <x v="138"/>
    <s v="Campbell"/>
    <x v="2"/>
    <s v="Gujarat"/>
    <s v="Vadodara"/>
    <x v="4"/>
    <x v="5"/>
    <n v="28"/>
    <n v="45349.47"/>
    <n v="1.56"/>
    <n v="1.5600000000000001E-2"/>
    <n v="198.08648496000006"/>
    <n v="1269587.0735150401"/>
    <s v="Yes"/>
    <x v="1"/>
    <s v="Net Banking"/>
    <x v="1"/>
    <s v="OK"/>
    <s v="Home Office"/>
  </r>
  <r>
    <x v="1872"/>
    <s v="C151"/>
    <x v="93"/>
    <s v="Gutierrez"/>
    <x v="0"/>
    <s v="Odisha"/>
    <s v="Cuttack"/>
    <x v="2"/>
    <x v="27"/>
    <n v="1"/>
    <n v="49943.46"/>
    <n v="4.03"/>
    <n v="4.0300000000000002E-2"/>
    <n v="20.127214380000002"/>
    <n v="49923.332785619998"/>
    <s v="No"/>
    <x v="11"/>
    <s v="Net Banking"/>
    <x v="1"/>
    <s v="OK"/>
    <s v="Consumer"/>
  </r>
  <r>
    <x v="1873"/>
    <s v="C434"/>
    <x v="43"/>
    <s v="Williams"/>
    <x v="1"/>
    <s v="Haryana"/>
    <s v="Faridabad"/>
    <x v="0"/>
    <x v="19"/>
    <n v="47"/>
    <n v="42228.57"/>
    <n v="6.71"/>
    <n v="6.7099999999999993E-2"/>
    <n v="1331.76241209"/>
    <n v="1983411.0275879099"/>
    <s v="Yes"/>
    <x v="6"/>
    <s v="UPI"/>
    <x v="1"/>
    <s v="OK"/>
    <s v="Consumer"/>
  </r>
  <r>
    <x v="1874"/>
    <s v="C025"/>
    <x v="191"/>
    <s v="Preston"/>
    <x v="2"/>
    <s v="Maharashtra"/>
    <s v="Mumbai"/>
    <x v="5"/>
    <x v="24"/>
    <n v="41"/>
    <n v="24587.99"/>
    <n v="4.47"/>
    <n v="4.4699999999999997E-2"/>
    <n v="450.62409272999997"/>
    <n v="1007656.9659072701"/>
    <s v="Yes"/>
    <x v="6"/>
    <s v="Credit Card"/>
    <x v="1"/>
    <s v="OK"/>
    <s v="Corporate"/>
  </r>
  <r>
    <x v="1875"/>
    <s v="C292"/>
    <x v="54"/>
    <s v="Tyler"/>
    <x v="0"/>
    <s v="West Bengal"/>
    <s v="Siliguri"/>
    <x v="3"/>
    <x v="9"/>
    <n v="44"/>
    <n v="14265.61"/>
    <n v="2.5099999999999998"/>
    <n v="2.5099999999999997E-2"/>
    <n v="157.54939684000001"/>
    <n v="627529.29060316004"/>
    <s v="Yes"/>
    <x v="0"/>
    <s v="Debit Card"/>
    <x v="1"/>
    <s v="OK"/>
    <s v="Consumer"/>
  </r>
  <r>
    <x v="1876"/>
    <s v="C439"/>
    <x v="5"/>
    <s v="Hayes"/>
    <x v="3"/>
    <s v="Andhra Pradesh"/>
    <s v="Guntur"/>
    <x v="0"/>
    <x v="18"/>
    <n v="43"/>
    <n v="49726.38"/>
    <n v="19.21"/>
    <n v="0.19210000000000002"/>
    <n v="4107.5481671400003"/>
    <n v="2134126.7918328596"/>
    <s v="Yes"/>
    <x v="11"/>
    <s v="Credit Card"/>
    <x v="1"/>
    <s v="OK"/>
    <s v="Home Office"/>
  </r>
  <r>
    <x v="1877"/>
    <s v="C423"/>
    <x v="57"/>
    <s v="Gibson"/>
    <x v="1"/>
    <s v="Haryana"/>
    <s v="Gurgaon"/>
    <x v="3"/>
    <x v="9"/>
    <n v="32"/>
    <n v="28963.88"/>
    <n v="4.1900000000000004"/>
    <n v="4.1900000000000007E-2"/>
    <n v="388.34770304000006"/>
    <n v="926455.81229696004"/>
    <s v="Yes"/>
    <x v="7"/>
    <s v="UPI"/>
    <x v="0"/>
    <s v="Follow-Up"/>
    <s v="Home Office"/>
  </r>
  <r>
    <x v="1878"/>
    <s v="C167"/>
    <x v="215"/>
    <s v="Cohen"/>
    <x v="1"/>
    <s v="Punjab"/>
    <s v="Patiala"/>
    <x v="2"/>
    <x v="14"/>
    <n v="6"/>
    <n v="49835.17"/>
    <n v="13.71"/>
    <n v="0.1371"/>
    <n v="409.94410842000002"/>
    <n v="298601.07589158003"/>
    <s v="Yes"/>
    <x v="11"/>
    <s v="UPI"/>
    <x v="0"/>
    <s v="Follow-Up"/>
    <s v="Consumer"/>
  </r>
  <r>
    <x v="1879"/>
    <s v="C155"/>
    <x v="134"/>
    <s v="Pruitt"/>
    <x v="0"/>
    <s v="Bihar"/>
    <s v="Bhagalpur"/>
    <x v="4"/>
    <x v="5"/>
    <n v="26"/>
    <n v="3204.99"/>
    <n v="15.2"/>
    <n v="0.152"/>
    <n v="126.66120479999998"/>
    <n v="83203.078795199996"/>
    <s v="Yes"/>
    <x v="7"/>
    <s v="Net Banking"/>
    <x v="1"/>
    <s v="OK"/>
    <s v="Corporate"/>
  </r>
  <r>
    <x v="1880"/>
    <s v="C242"/>
    <x v="81"/>
    <s v="Haas"/>
    <x v="0"/>
    <s v="West Bengal"/>
    <s v="Siliguri"/>
    <x v="1"/>
    <x v="11"/>
    <n v="7"/>
    <n v="28963.85"/>
    <n v="8.11"/>
    <n v="8.1099999999999992E-2"/>
    <n v="164.42777644999998"/>
    <n v="202582.52222354998"/>
    <s v="Yes"/>
    <x v="2"/>
    <s v="Net Banking"/>
    <x v="1"/>
    <s v="OK"/>
    <s v="Corporate"/>
  </r>
  <r>
    <x v="1881"/>
    <s v="C333"/>
    <x v="37"/>
    <s v="Shah"/>
    <x v="3"/>
    <s v="Andhra Pradesh"/>
    <s v="Guntur"/>
    <x v="2"/>
    <x v="6"/>
    <n v="15"/>
    <n v="43992.95"/>
    <n v="2.57"/>
    <n v="2.5699999999999997E-2"/>
    <n v="169.59282224999998"/>
    <n v="659724.65717775002"/>
    <s v="Yes"/>
    <x v="0"/>
    <s v="Cash"/>
    <x v="2"/>
    <s v="OK"/>
    <s v="Corporate"/>
  </r>
  <r>
    <x v="1882"/>
    <s v="C299"/>
    <x v="98"/>
    <s v="Hammond"/>
    <x v="0"/>
    <s v="Bihar"/>
    <s v="Patna"/>
    <x v="0"/>
    <x v="18"/>
    <n v="41"/>
    <n v="10703.91"/>
    <n v="4.08"/>
    <n v="4.0800000000000003E-2"/>
    <n v="179.05500648"/>
    <n v="438681.25499351998"/>
    <s v="Yes"/>
    <x v="2"/>
    <s v="Credit Card"/>
    <x v="1"/>
    <s v="OK"/>
    <s v="Consumer"/>
  </r>
  <r>
    <x v="1883"/>
    <s v="C373"/>
    <x v="88"/>
    <s v="Herring"/>
    <x v="0"/>
    <s v="West Bengal"/>
    <s v="Siliguri"/>
    <x v="2"/>
    <x v="28"/>
    <n v="27"/>
    <n v="33001.660000000003"/>
    <n v="13.75"/>
    <n v="0.13750000000000001"/>
    <n v="1225.1866275000002"/>
    <n v="889819.63337250007"/>
    <s v="Yes"/>
    <x v="8"/>
    <s v="Cash"/>
    <x v="1"/>
    <s v="OK"/>
    <s v="Home Office"/>
  </r>
  <r>
    <x v="1884"/>
    <s v="C342"/>
    <x v="84"/>
    <s v="Michelle Finley"/>
    <x v="1"/>
    <s v="Delhi"/>
    <s v="New Delhi"/>
    <x v="2"/>
    <x v="2"/>
    <n v="19"/>
    <n v="30659.79"/>
    <n v="19.09"/>
    <n v="0.19089999999999999"/>
    <n v="1112.0612430899998"/>
    <n v="581423.94875691005"/>
    <s v="Yes"/>
    <x v="4"/>
    <s v="Net Banking"/>
    <x v="1"/>
    <s v="OK"/>
    <s v="Corporate"/>
  </r>
  <r>
    <x v="1885"/>
    <s v="C125"/>
    <x v="136"/>
    <s v="Baldwin"/>
    <x v="3"/>
    <s v="Andhra Pradesh"/>
    <s v="Guntur"/>
    <x v="0"/>
    <x v="0"/>
    <n v="48"/>
    <n v="16455.919999999998"/>
    <n v="5.82"/>
    <n v="5.8200000000000002E-2"/>
    <n v="459.71258111999998"/>
    <n v="789424.44741887995"/>
    <s v="Yes"/>
    <x v="1"/>
    <s v="Credit Card"/>
    <x v="1"/>
    <s v="OK"/>
    <s v="Home Office"/>
  </r>
  <r>
    <x v="1886"/>
    <s v="C110"/>
    <x v="283"/>
    <s v="Walker"/>
    <x v="1"/>
    <s v="Uttar Pradesh"/>
    <s v="Kanpur"/>
    <x v="3"/>
    <x v="15"/>
    <n v="47"/>
    <n v="26744.560000000001"/>
    <n v="1.06"/>
    <n v="1.06E-2"/>
    <n v="133.24139792"/>
    <n v="1256861.07860208"/>
    <s v="Yes"/>
    <x v="2"/>
    <s v="Cash"/>
    <x v="1"/>
    <s v="OK"/>
    <s v="Home Office"/>
  </r>
  <r>
    <x v="1887"/>
    <s v="C104"/>
    <x v="88"/>
    <s v="Smith"/>
    <x v="1"/>
    <s v="Punjab"/>
    <s v="Ludhiana"/>
    <x v="5"/>
    <x v="29"/>
    <n v="35"/>
    <n v="22233.68"/>
    <n v="4.21"/>
    <n v="4.2099999999999999E-2"/>
    <n v="327.6132748"/>
    <n v="777851.18672520004"/>
    <s v="Yes"/>
    <x v="0"/>
    <s v="UPI"/>
    <x v="1"/>
    <s v="OK"/>
    <s v="Corporate"/>
  </r>
  <r>
    <x v="1888"/>
    <s v="C419"/>
    <x v="337"/>
    <s v="Johnson"/>
    <x v="1"/>
    <s v="Punjab"/>
    <s v="Patiala"/>
    <x v="0"/>
    <x v="8"/>
    <n v="39"/>
    <n v="1745.31"/>
    <n v="17.22"/>
    <n v="0.17219999999999999"/>
    <n v="117.21152897999998"/>
    <n v="67949.878471019998"/>
    <s v="Yes"/>
    <x v="11"/>
    <s v="Debit Card"/>
    <x v="1"/>
    <s v="OK"/>
    <s v="Home Office"/>
  </r>
  <r>
    <x v="1889"/>
    <s v="C158"/>
    <x v="237"/>
    <s v="Mccormick"/>
    <x v="0"/>
    <s v="Odisha"/>
    <s v="Bhubaneswar"/>
    <x v="2"/>
    <x v="28"/>
    <n v="1"/>
    <n v="40948"/>
    <n v="13.24"/>
    <n v="0.13239999999999999"/>
    <n v="54.215151999999996"/>
    <n v="40893.784848000003"/>
    <s v="No"/>
    <x v="7"/>
    <s v="Credit Card"/>
    <x v="1"/>
    <s v="OK"/>
    <s v="Consumer"/>
  </r>
  <r>
    <x v="1890"/>
    <s v="C216"/>
    <x v="3"/>
    <s v="Barber"/>
    <x v="0"/>
    <s v="West Bengal"/>
    <s v="Siliguri"/>
    <x v="2"/>
    <x v="14"/>
    <n v="8"/>
    <n v="17265.509999999998"/>
    <n v="0.88"/>
    <n v="8.8000000000000005E-3"/>
    <n v="12.154919039999999"/>
    <n v="138111.92508095998"/>
    <s v="Yes"/>
    <x v="6"/>
    <s v="Net Banking"/>
    <x v="1"/>
    <s v="OK"/>
    <s v="Home Office"/>
  </r>
  <r>
    <x v="1891"/>
    <s v="C350"/>
    <x v="411"/>
    <s v="Thomas"/>
    <x v="3"/>
    <s v="Andhra Pradesh"/>
    <s v="Vijayawada"/>
    <x v="1"/>
    <x v="1"/>
    <n v="31"/>
    <n v="29127.45"/>
    <n v="17.57"/>
    <n v="0.1757"/>
    <n v="1586.48481915"/>
    <n v="901364.46518085012"/>
    <s v="Yes"/>
    <x v="3"/>
    <s v="Cash"/>
    <x v="1"/>
    <s v="OK"/>
    <s v="Home Office"/>
  </r>
  <r>
    <x v="1892"/>
    <s v="C201"/>
    <x v="343"/>
    <s v="Brown"/>
    <x v="0"/>
    <s v="West Bengal"/>
    <s v="Durgapur"/>
    <x v="5"/>
    <x v="25"/>
    <n v="34"/>
    <n v="10804.64"/>
    <n v="1.1299999999999999"/>
    <n v="1.1299999999999999E-2"/>
    <n v="41.511426880000002"/>
    <n v="367316.24857311998"/>
    <s v="Yes"/>
    <x v="10"/>
    <s v="Cash"/>
    <x v="1"/>
    <s v="OK"/>
    <s v="Home Office"/>
  </r>
  <r>
    <x v="1893"/>
    <s v="C263"/>
    <x v="18"/>
    <s v="Lucero"/>
    <x v="0"/>
    <s v="Odisha"/>
    <s v="Bhubaneswar"/>
    <x v="4"/>
    <x v="22"/>
    <n v="13"/>
    <n v="2939.66"/>
    <n v="17.559999999999999"/>
    <n v="0.17559999999999998"/>
    <n v="67.10655847999999"/>
    <n v="38148.47344152"/>
    <s v="No"/>
    <x v="0"/>
    <s v="Cash"/>
    <x v="1"/>
    <s v="OK"/>
    <s v="Corporate"/>
  </r>
  <r>
    <x v="1894"/>
    <s v="C479"/>
    <x v="21"/>
    <s v="Michael Steele DDS"/>
    <x v="0"/>
    <s v="Odisha"/>
    <s v="Cuttack"/>
    <x v="1"/>
    <x v="11"/>
    <n v="14"/>
    <n v="48711.12"/>
    <n v="4.38"/>
    <n v="4.3799999999999999E-2"/>
    <n v="298.69658784000001"/>
    <n v="681656.98341216007"/>
    <s v="Yes"/>
    <x v="7"/>
    <s v="Credit Card"/>
    <x v="1"/>
    <s v="OK"/>
    <s v="Home Office"/>
  </r>
  <r>
    <x v="1895"/>
    <s v="C059"/>
    <x v="160"/>
    <s v="Smith"/>
    <x v="3"/>
    <s v="Andhra Pradesh"/>
    <s v="Vijayawada"/>
    <x v="4"/>
    <x v="16"/>
    <n v="41"/>
    <n v="7658.88"/>
    <n v="19.45"/>
    <n v="0.19450000000000001"/>
    <n v="610.75738560000002"/>
    <n v="313403.32261440001"/>
    <s v="Yes"/>
    <x v="1"/>
    <s v="Net Banking"/>
    <x v="1"/>
    <s v="OK"/>
    <s v="Corporate"/>
  </r>
  <r>
    <x v="1896"/>
    <s v="C010"/>
    <x v="387"/>
    <s v="King"/>
    <x v="1"/>
    <s v="Uttar Pradesh"/>
    <s v="Lucknow"/>
    <x v="5"/>
    <x v="10"/>
    <n v="9"/>
    <n v="35900.949999999997"/>
    <n v="17.38"/>
    <n v="0.17379999999999998"/>
    <n v="561.56265989999997"/>
    <n v="322546.98734009999"/>
    <s v="Yes"/>
    <x v="0"/>
    <s v="Net Banking"/>
    <x v="1"/>
    <s v="OK"/>
    <s v="Consumer"/>
  </r>
  <r>
    <x v="1897"/>
    <s v="C113"/>
    <x v="390"/>
    <s v="Neal"/>
    <x v="0"/>
    <s v="Bihar"/>
    <s v="Bhagalpur"/>
    <x v="1"/>
    <x v="7"/>
    <n v="49"/>
    <n v="10857.06"/>
    <n v="14.16"/>
    <n v="0.1416"/>
    <n v="753.30625103999989"/>
    <n v="531242.63374895998"/>
    <s v="Yes"/>
    <x v="2"/>
    <s v="Debit Card"/>
    <x v="1"/>
    <s v="OK"/>
    <s v="Corporate"/>
  </r>
  <r>
    <x v="1898"/>
    <s v="C481"/>
    <x v="209"/>
    <s v="Walker"/>
    <x v="0"/>
    <s v="Bihar"/>
    <s v="Gaya"/>
    <x v="5"/>
    <x v="24"/>
    <n v="11"/>
    <n v="43144.88"/>
    <n v="9.3000000000000007"/>
    <n v="9.3000000000000013E-2"/>
    <n v="441.37212240000008"/>
    <n v="474152.30787760002"/>
    <s v="Yes"/>
    <x v="8"/>
    <s v="UPI"/>
    <x v="2"/>
    <s v="OK"/>
    <s v="Corporate"/>
  </r>
  <r>
    <x v="1899"/>
    <s v="C011"/>
    <x v="155"/>
    <s v="Jones"/>
    <x v="1"/>
    <s v="Punjab"/>
    <s v="Amritsar"/>
    <x v="3"/>
    <x v="3"/>
    <n v="45"/>
    <n v="21683.05"/>
    <n v="10.82"/>
    <n v="0.1082"/>
    <n v="1055.7477045000001"/>
    <n v="974681.50229550002"/>
    <s v="Yes"/>
    <x v="5"/>
    <s v="Debit Card"/>
    <x v="0"/>
    <s v="Follow-Up"/>
    <s v="Home Office"/>
  </r>
  <r>
    <x v="1900"/>
    <s v="C308"/>
    <x v="165"/>
    <s v="Smith"/>
    <x v="3"/>
    <s v="Tamil Nadu"/>
    <s v="Coimbatore"/>
    <x v="1"/>
    <x v="11"/>
    <n v="47"/>
    <n v="34661.08"/>
    <n v="5.0199999999999996"/>
    <n v="5.0199999999999995E-2"/>
    <n v="817.7935215199999"/>
    <n v="1628252.96647848"/>
    <s v="Yes"/>
    <x v="11"/>
    <s v="Net Banking"/>
    <x v="1"/>
    <s v="OK"/>
    <s v="Home Office"/>
  </r>
  <r>
    <x v="1901"/>
    <s v="C036"/>
    <x v="274"/>
    <s v="Jenkins"/>
    <x v="0"/>
    <s v="West Bengal"/>
    <s v="Kolkata"/>
    <x v="5"/>
    <x v="25"/>
    <n v="35"/>
    <n v="45339.1"/>
    <n v="6.1"/>
    <n v="6.0999999999999999E-2"/>
    <n v="967.98978499999998"/>
    <n v="1585900.510215"/>
    <s v="Yes"/>
    <x v="2"/>
    <s v="Credit Card"/>
    <x v="1"/>
    <s v="OK"/>
    <s v="Home Office"/>
  </r>
  <r>
    <x v="1902"/>
    <s v="C388"/>
    <x v="54"/>
    <s v="Hampton"/>
    <x v="0"/>
    <s v="Bihar"/>
    <s v="Bhagalpur"/>
    <x v="0"/>
    <x v="18"/>
    <n v="19"/>
    <n v="33190.480000000003"/>
    <n v="10.55"/>
    <n v="0.10550000000000001"/>
    <n v="665.30317160000016"/>
    <n v="629953.81682840013"/>
    <s v="Yes"/>
    <x v="3"/>
    <s v="Cash"/>
    <x v="1"/>
    <s v="OK"/>
    <s v="Consumer"/>
  </r>
  <r>
    <x v="1903"/>
    <s v="C469"/>
    <x v="115"/>
    <s v="Benson"/>
    <x v="1"/>
    <s v="Haryana"/>
    <s v="Faridabad"/>
    <x v="1"/>
    <x v="11"/>
    <n v="43"/>
    <n v="20143.62"/>
    <n v="19.73"/>
    <n v="0.1973"/>
    <n v="1708.9645771799999"/>
    <n v="864466.69542281993"/>
    <s v="Yes"/>
    <x v="11"/>
    <s v="Debit Card"/>
    <x v="1"/>
    <s v="OK"/>
    <s v="Corporate"/>
  </r>
  <r>
    <x v="1904"/>
    <s v="C134"/>
    <x v="5"/>
    <s v="Davis"/>
    <x v="3"/>
    <s v="Kerala"/>
    <s v="Kochi"/>
    <x v="4"/>
    <x v="22"/>
    <n v="2"/>
    <n v="33393.760000000002"/>
    <n v="7.23"/>
    <n v="7.2300000000000003E-2"/>
    <n v="48.287376960000003"/>
    <n v="66739.232623040007"/>
    <s v="Yes"/>
    <x v="0"/>
    <s v="UPI"/>
    <x v="2"/>
    <s v="OK"/>
    <s v="Consumer"/>
  </r>
  <r>
    <x v="1905"/>
    <s v="C145"/>
    <x v="451"/>
    <s v="Middleton"/>
    <x v="1"/>
    <s v="Punjab"/>
    <s v="Patiala"/>
    <x v="3"/>
    <x v="3"/>
    <n v="48"/>
    <n v="25671.279999999999"/>
    <n v="8.82"/>
    <n v="8.8200000000000001E-2"/>
    <n v="1086.8193100799999"/>
    <n v="1231134.6206899199"/>
    <s v="Yes"/>
    <x v="4"/>
    <s v="Net Banking"/>
    <x v="1"/>
    <s v="OK"/>
    <s v="Corporate"/>
  </r>
  <r>
    <x v="1906"/>
    <s v="C206"/>
    <x v="143"/>
    <s v="Strickland"/>
    <x v="2"/>
    <s v="Maharashtra"/>
    <s v="Mumbai"/>
    <x v="5"/>
    <x v="25"/>
    <n v="41"/>
    <n v="49049.5"/>
    <n v="5.95"/>
    <n v="5.9500000000000004E-2"/>
    <n v="1196.5625525"/>
    <n v="2009832.9374474999"/>
    <s v="Yes"/>
    <x v="9"/>
    <s v="Debit Card"/>
    <x v="1"/>
    <s v="OK"/>
    <s v="Corporate"/>
  </r>
  <r>
    <x v="1907"/>
    <s v="C242"/>
    <x v="118"/>
    <s v="Bridges"/>
    <x v="1"/>
    <s v="Uttar Pradesh"/>
    <s v="Kanpur"/>
    <x v="3"/>
    <x v="17"/>
    <n v="36"/>
    <n v="20558.91"/>
    <n v="16.170000000000002"/>
    <n v="0.16170000000000001"/>
    <n v="1196.7752689200001"/>
    <n v="738923.98473108001"/>
    <s v="Yes"/>
    <x v="2"/>
    <s v="Credit Card"/>
    <x v="1"/>
    <s v="OK"/>
    <s v="Home Office"/>
  </r>
  <r>
    <x v="1908"/>
    <s v="C341"/>
    <x v="41"/>
    <s v="Long"/>
    <x v="1"/>
    <s v="Uttar Pradesh"/>
    <s v="Lucknow"/>
    <x v="3"/>
    <x v="21"/>
    <n v="50"/>
    <n v="47493.81"/>
    <n v="8.39"/>
    <n v="8.3900000000000002E-2"/>
    <n v="1992.3653294999999"/>
    <n v="2372698.1346705002"/>
    <s v="Yes"/>
    <x v="6"/>
    <s v="Debit Card"/>
    <x v="2"/>
    <s v="OK"/>
    <s v="Home Office"/>
  </r>
  <r>
    <x v="1909"/>
    <s v="C358"/>
    <x v="35"/>
    <s v="Cruz"/>
    <x v="3"/>
    <s v="Karnataka"/>
    <s v="Mysore"/>
    <x v="1"/>
    <x v="1"/>
    <n v="38"/>
    <n v="42394.46"/>
    <n v="16.100000000000001"/>
    <n v="0.161"/>
    <n v="2593.6930628"/>
    <n v="1608395.7869372"/>
    <s v="Yes"/>
    <x v="1"/>
    <s v="UPI"/>
    <x v="0"/>
    <s v="Follow-Up"/>
    <s v="Home Office"/>
  </r>
  <r>
    <x v="1910"/>
    <s v="C027"/>
    <x v="136"/>
    <s v="Williams"/>
    <x v="1"/>
    <s v="Punjab"/>
    <s v="Patiala"/>
    <x v="5"/>
    <x v="29"/>
    <n v="6"/>
    <n v="29148"/>
    <n v="6.98"/>
    <n v="6.9800000000000001E-2"/>
    <n v="122.07182399999999"/>
    <n v="174765.92817599999"/>
    <s v="Yes"/>
    <x v="10"/>
    <s v="Cash"/>
    <x v="1"/>
    <s v="OK"/>
    <s v="Consumer"/>
  </r>
  <r>
    <x v="1911"/>
    <s v="C496"/>
    <x v="188"/>
    <s v="Johnson"/>
    <x v="3"/>
    <s v="Andhra Pradesh"/>
    <s v="Guntur"/>
    <x v="1"/>
    <x v="1"/>
    <n v="8"/>
    <n v="46004.57"/>
    <n v="19.05"/>
    <n v="0.1905"/>
    <n v="701.10964680000006"/>
    <n v="367335.45035320002"/>
    <s v="Yes"/>
    <x v="8"/>
    <s v="UPI"/>
    <x v="1"/>
    <s v="OK"/>
    <s v="Corporate"/>
  </r>
  <r>
    <x v="1912"/>
    <s v="C326"/>
    <x v="133"/>
    <s v="Mathews"/>
    <x v="2"/>
    <s v="Goa"/>
    <s v="Margao"/>
    <x v="0"/>
    <x v="18"/>
    <n v="26"/>
    <n v="4783.57"/>
    <n v="17.48"/>
    <n v="0.17480000000000001"/>
    <n v="217.40368935999999"/>
    <n v="124155.41631063999"/>
    <s v="Yes"/>
    <x v="6"/>
    <s v="Net Banking"/>
    <x v="1"/>
    <s v="OK"/>
    <s v="Home Office"/>
  </r>
  <r>
    <x v="1913"/>
    <s v="C036"/>
    <x v="116"/>
    <s v="Barnes"/>
    <x v="2"/>
    <s v="Goa"/>
    <s v="Panaji"/>
    <x v="5"/>
    <x v="20"/>
    <n v="50"/>
    <n v="31298.42"/>
    <n v="14.76"/>
    <n v="0.14760000000000001"/>
    <n v="2309.8233960000002"/>
    <n v="1562611.1766039999"/>
    <s v="Yes"/>
    <x v="8"/>
    <s v="Credit Card"/>
    <x v="1"/>
    <s v="OK"/>
    <s v="Corporate"/>
  </r>
  <r>
    <x v="1914"/>
    <s v="C211"/>
    <x v="125"/>
    <s v="Arnold"/>
    <x v="3"/>
    <s v="Kerala"/>
    <s v="Kochi"/>
    <x v="1"/>
    <x v="4"/>
    <n v="28"/>
    <n v="35690.29"/>
    <n v="18.100000000000001"/>
    <n v="0.18100000000000002"/>
    <n v="1808.7838972000004"/>
    <n v="997519.33610279998"/>
    <s v="Yes"/>
    <x v="11"/>
    <s v="Net Banking"/>
    <x v="1"/>
    <s v="OK"/>
    <s v="Corporate"/>
  </r>
  <r>
    <x v="1915"/>
    <s v="C436"/>
    <x v="38"/>
    <s v="Washington"/>
    <x v="2"/>
    <s v="Goa"/>
    <s v="Panaji"/>
    <x v="4"/>
    <x v="26"/>
    <n v="16"/>
    <n v="15135.44"/>
    <n v="6.64"/>
    <n v="6.6400000000000001E-2"/>
    <n v="160.79891456000001"/>
    <n v="242006.24108544001"/>
    <s v="Yes"/>
    <x v="1"/>
    <s v="Debit Card"/>
    <x v="1"/>
    <s v="OK"/>
    <s v="Corporate"/>
  </r>
  <r>
    <x v="1916"/>
    <s v="C387"/>
    <x v="296"/>
    <s v="Jordan"/>
    <x v="0"/>
    <s v="Bihar"/>
    <s v="Gaya"/>
    <x v="3"/>
    <x v="21"/>
    <n v="16"/>
    <n v="6407.3"/>
    <n v="11.2"/>
    <n v="0.11199999999999999"/>
    <n v="114.81881599999998"/>
    <n v="102401.981184"/>
    <s v="Yes"/>
    <x v="0"/>
    <s v="Debit Card"/>
    <x v="1"/>
    <s v="OK"/>
    <s v="Consumer"/>
  </r>
  <r>
    <x v="1917"/>
    <s v="C478"/>
    <x v="108"/>
    <s v="Martin"/>
    <x v="1"/>
    <s v="Delhi"/>
    <s v="New Delhi"/>
    <x v="1"/>
    <x v="7"/>
    <n v="48"/>
    <n v="48514.71"/>
    <n v="5.93"/>
    <n v="5.9299999999999999E-2"/>
    <n v="1380.9227054400001"/>
    <n v="2327325.1572945602"/>
    <s v="Yes"/>
    <x v="4"/>
    <s v="Credit Card"/>
    <x v="1"/>
    <s v="OK"/>
    <s v="Home Office"/>
  </r>
  <r>
    <x v="1918"/>
    <s v="C303"/>
    <x v="129"/>
    <s v="Jimenez"/>
    <x v="0"/>
    <s v="Odisha"/>
    <s v="Rourkela"/>
    <x v="2"/>
    <x v="6"/>
    <n v="20"/>
    <n v="11757.43"/>
    <n v="6.42"/>
    <n v="6.4199999999999993E-2"/>
    <n v="150.9654012"/>
    <n v="234997.63459880001"/>
    <s v="Yes"/>
    <x v="7"/>
    <s v="Cash"/>
    <x v="1"/>
    <s v="OK"/>
    <s v="Consumer"/>
  </r>
  <r>
    <x v="1919"/>
    <s v="C469"/>
    <x v="196"/>
    <s v="Rodriguez"/>
    <x v="2"/>
    <s v="Rajasthan"/>
    <s v="Jaipur"/>
    <x v="1"/>
    <x v="7"/>
    <n v="12"/>
    <n v="20826.349999999999"/>
    <n v="7.54"/>
    <n v="7.5399999999999995E-2"/>
    <n v="188.43681479999995"/>
    <n v="249727.76318519999"/>
    <s v="Yes"/>
    <x v="0"/>
    <s v="Debit Card"/>
    <x v="1"/>
    <s v="OK"/>
    <s v="Corporate"/>
  </r>
  <r>
    <x v="1920"/>
    <s v="C059"/>
    <x v="37"/>
    <s v="Gonzalez"/>
    <x v="2"/>
    <s v="Rajasthan"/>
    <s v="Jodhpur"/>
    <x v="4"/>
    <x v="13"/>
    <n v="48"/>
    <n v="5415.17"/>
    <n v="14.92"/>
    <n v="0.1492"/>
    <n v="387.81281472000001"/>
    <n v="259540.34718528"/>
    <s v="Yes"/>
    <x v="5"/>
    <s v="UPI"/>
    <x v="1"/>
    <s v="OK"/>
    <s v="Consumer"/>
  </r>
  <r>
    <x v="1921"/>
    <s v="C147"/>
    <x v="56"/>
    <s v="Davis"/>
    <x v="0"/>
    <s v="Bihar"/>
    <s v="Gaya"/>
    <x v="0"/>
    <x v="23"/>
    <n v="33"/>
    <n v="4190.7299999999996"/>
    <n v="19.57"/>
    <n v="0.19570000000000001"/>
    <n v="270.64153413000003"/>
    <n v="138023.44846586999"/>
    <s v="Yes"/>
    <x v="8"/>
    <s v="Credit Card"/>
    <x v="1"/>
    <s v="OK"/>
    <s v="Corporate"/>
  </r>
  <r>
    <x v="1922"/>
    <s v="C420"/>
    <x v="390"/>
    <s v="Mcintosh"/>
    <x v="3"/>
    <s v="Tamil Nadu"/>
    <s v="Coimbatore"/>
    <x v="0"/>
    <x v="18"/>
    <n v="11"/>
    <n v="47362.59"/>
    <n v="3.31"/>
    <n v="3.3099999999999997E-2"/>
    <n v="172.44719019000001"/>
    <n v="520816.04280980997"/>
    <s v="Yes"/>
    <x v="6"/>
    <s v="Debit Card"/>
    <x v="1"/>
    <s v="OK"/>
    <s v="Consumer"/>
  </r>
  <r>
    <x v="1923"/>
    <s v="C371"/>
    <x v="113"/>
    <s v="Patel"/>
    <x v="0"/>
    <s v="Bihar"/>
    <s v="Bhagalpur"/>
    <x v="2"/>
    <x v="27"/>
    <n v="49"/>
    <n v="27818.01"/>
    <n v="10.44"/>
    <n v="0.10439999999999999"/>
    <n v="1423.0581195599998"/>
    <n v="1361659.4318804401"/>
    <s v="Yes"/>
    <x v="1"/>
    <s v="Cash"/>
    <x v="1"/>
    <s v="OK"/>
    <s v="Corporate"/>
  </r>
  <r>
    <x v="1924"/>
    <s v="C013"/>
    <x v="24"/>
    <s v="White"/>
    <x v="2"/>
    <s v="Maharashtra"/>
    <s v="Mumbai"/>
    <x v="0"/>
    <x v="0"/>
    <n v="25"/>
    <n v="25421.43"/>
    <n v="13.32"/>
    <n v="0.13320000000000001"/>
    <n v="846.53361900000004"/>
    <n v="634689.21638100001"/>
    <s v="Yes"/>
    <x v="9"/>
    <s v="Cash"/>
    <x v="1"/>
    <s v="OK"/>
    <s v="Corporate"/>
  </r>
  <r>
    <x v="1925"/>
    <s v="C195"/>
    <x v="138"/>
    <s v="Roberts"/>
    <x v="1"/>
    <s v="Uttar Pradesh"/>
    <s v="Lucknow"/>
    <x v="1"/>
    <x v="1"/>
    <n v="11"/>
    <n v="19069.91"/>
    <n v="17.079999999999998"/>
    <n v="0.17079999999999998"/>
    <n v="358.28546907999998"/>
    <n v="209410.72453092001"/>
    <s v="Yes"/>
    <x v="2"/>
    <s v="Debit Card"/>
    <x v="1"/>
    <s v="OK"/>
    <s v="Consumer"/>
  </r>
  <r>
    <x v="1926"/>
    <s v="C079"/>
    <x v="37"/>
    <s v="Ochoa"/>
    <x v="1"/>
    <s v="Haryana"/>
    <s v="Faridabad"/>
    <x v="0"/>
    <x v="19"/>
    <n v="8"/>
    <n v="8930.07"/>
    <n v="15.81"/>
    <n v="0.15810000000000002"/>
    <n v="112.94752536000001"/>
    <n v="71327.612474640002"/>
    <s v="Yes"/>
    <x v="11"/>
    <s v="UPI"/>
    <x v="1"/>
    <s v="OK"/>
    <s v="Home Office"/>
  </r>
  <r>
    <x v="1927"/>
    <s v="C054"/>
    <x v="34"/>
    <s v="Trujillo"/>
    <x v="2"/>
    <s v="Goa"/>
    <s v="Margao"/>
    <x v="5"/>
    <x v="20"/>
    <n v="36"/>
    <n v="32035.66"/>
    <n v="14.91"/>
    <n v="0.14910000000000001"/>
    <n v="1719.5460861600002"/>
    <n v="1151564.21391384"/>
    <s v="Yes"/>
    <x v="0"/>
    <s v="Net Banking"/>
    <x v="1"/>
    <s v="OK"/>
    <s v="Corporate"/>
  </r>
  <r>
    <x v="1928"/>
    <s v="C368"/>
    <x v="197"/>
    <s v="Ellis"/>
    <x v="2"/>
    <s v="Gujarat"/>
    <s v="Ahmedabad"/>
    <x v="4"/>
    <x v="5"/>
    <n v="37"/>
    <n v="9632.9500000000007"/>
    <n v="3.65"/>
    <n v="3.6499999999999998E-2"/>
    <n v="130.09298974999999"/>
    <n v="356289.05701025005"/>
    <s v="Yes"/>
    <x v="10"/>
    <s v="Cash"/>
    <x v="1"/>
    <s v="OK"/>
    <s v="Consumer"/>
  </r>
  <r>
    <x v="1929"/>
    <s v="C230"/>
    <x v="323"/>
    <s v="Moore"/>
    <x v="2"/>
    <s v="Rajasthan"/>
    <s v="Jodhpur"/>
    <x v="4"/>
    <x v="22"/>
    <n v="38"/>
    <n v="21455.31"/>
    <n v="12.84"/>
    <n v="0.12839999999999999"/>
    <n v="1046.84748552"/>
    <n v="814254.93251448008"/>
    <s v="Yes"/>
    <x v="5"/>
    <s v="Credit Card"/>
    <x v="1"/>
    <s v="OK"/>
    <s v="Corporate"/>
  </r>
  <r>
    <x v="1930"/>
    <s v="C321"/>
    <x v="67"/>
    <s v="Johnson"/>
    <x v="0"/>
    <s v="Bihar"/>
    <s v="Patna"/>
    <x v="2"/>
    <x v="14"/>
    <n v="23"/>
    <n v="47057.05"/>
    <n v="9.5500000000000007"/>
    <n v="9.5500000000000002E-2"/>
    <n v="1033.6081032500001"/>
    <n v="1081278.5418967502"/>
    <s v="Yes"/>
    <x v="0"/>
    <s v="Credit Card"/>
    <x v="1"/>
    <s v="OK"/>
    <s v="Corporate"/>
  </r>
  <r>
    <x v="1931"/>
    <s v="C482"/>
    <x v="67"/>
    <s v="Harper"/>
    <x v="3"/>
    <s v="Karnataka"/>
    <s v="Mangalore"/>
    <x v="4"/>
    <x v="26"/>
    <n v="36"/>
    <n v="16595.89"/>
    <n v="2.68"/>
    <n v="2.6800000000000001E-2"/>
    <n v="160.11714672000002"/>
    <n v="597291.92285328009"/>
    <s v="Yes"/>
    <x v="1"/>
    <s v="Debit Card"/>
    <x v="1"/>
    <s v="OK"/>
    <s v="Home Office"/>
  </r>
  <r>
    <x v="1932"/>
    <s v="C180"/>
    <x v="129"/>
    <s v="Burns"/>
    <x v="2"/>
    <s v="Goa"/>
    <s v="Panaji"/>
    <x v="4"/>
    <x v="16"/>
    <n v="46"/>
    <n v="41679.25"/>
    <n v="2.02"/>
    <n v="2.0199999999999999E-2"/>
    <n v="387.283591"/>
    <n v="1916858.2164090001"/>
    <s v="Yes"/>
    <x v="11"/>
    <s v="Credit Card"/>
    <x v="1"/>
    <s v="OK"/>
    <s v="Home Office"/>
  </r>
  <r>
    <x v="1933"/>
    <s v="C287"/>
    <x v="44"/>
    <s v="Perez"/>
    <x v="1"/>
    <s v="Punjab"/>
    <s v="Amritsar"/>
    <x v="3"/>
    <x v="17"/>
    <n v="47"/>
    <n v="25216.75"/>
    <n v="10.17"/>
    <n v="0.1017"/>
    <n v="1205.3354332499998"/>
    <n v="1183981.9145667499"/>
    <s v="Yes"/>
    <x v="4"/>
    <s v="Credit Card"/>
    <x v="1"/>
    <s v="OK"/>
    <s v="Consumer"/>
  </r>
  <r>
    <x v="1934"/>
    <s v="C140"/>
    <x v="293"/>
    <s v="Thompson"/>
    <x v="3"/>
    <s v="Andhra Pradesh"/>
    <s v="Visakhapatnam"/>
    <x v="2"/>
    <x v="2"/>
    <n v="17"/>
    <n v="28892.02"/>
    <n v="16.04"/>
    <n v="0.16039999999999999"/>
    <n v="787.82760136000002"/>
    <n v="490376.51239864004"/>
    <s v="Yes"/>
    <x v="8"/>
    <s v="Net Banking"/>
    <x v="1"/>
    <s v="OK"/>
    <s v="Home Office"/>
  </r>
  <r>
    <x v="1935"/>
    <s v="C462"/>
    <x v="6"/>
    <s v="Santiago"/>
    <x v="2"/>
    <s v="Gujarat"/>
    <s v="Surat"/>
    <x v="4"/>
    <x v="16"/>
    <n v="27"/>
    <n v="17378.64"/>
    <n v="7.11"/>
    <n v="7.1099999999999997E-2"/>
    <n v="333.61775208"/>
    <n v="468889.66224791994"/>
    <s v="Yes"/>
    <x v="7"/>
    <s v="Net Banking"/>
    <x v="1"/>
    <s v="OK"/>
    <s v="Corporate"/>
  </r>
  <r>
    <x v="1936"/>
    <s v="C496"/>
    <x v="16"/>
    <s v="Rivera"/>
    <x v="0"/>
    <s v="Bihar"/>
    <s v="Bhagalpur"/>
    <x v="3"/>
    <x v="9"/>
    <n v="18"/>
    <n v="4307.57"/>
    <n v="16.93"/>
    <n v="0.16930000000000001"/>
    <n v="131.26888818"/>
    <n v="77404.991111819996"/>
    <s v="Yes"/>
    <x v="2"/>
    <s v="UPI"/>
    <x v="1"/>
    <s v="OK"/>
    <s v="Consumer"/>
  </r>
  <r>
    <x v="1937"/>
    <s v="C268"/>
    <x v="452"/>
    <s v="Williams"/>
    <x v="3"/>
    <s v="Tamil Nadu"/>
    <s v="Chennai"/>
    <x v="3"/>
    <x v="9"/>
    <n v="19"/>
    <n v="16880.29"/>
    <n v="15.46"/>
    <n v="0.15460000000000002"/>
    <n v="495.84163846000001"/>
    <n v="320229.66836154001"/>
    <s v="Yes"/>
    <x v="4"/>
    <s v="Credit Card"/>
    <x v="1"/>
    <s v="OK"/>
    <s v="Consumer"/>
  </r>
  <r>
    <x v="1938"/>
    <s v="C486"/>
    <x v="237"/>
    <s v="Neal"/>
    <x v="3"/>
    <s v="Tamil Nadu"/>
    <s v="Madurai"/>
    <x v="3"/>
    <x v="15"/>
    <n v="19"/>
    <n v="10350.19"/>
    <n v="15.71"/>
    <n v="0.15710000000000002"/>
    <n v="308.94282131000006"/>
    <n v="196344.66717869003"/>
    <s v="Yes"/>
    <x v="9"/>
    <s v="Credit Card"/>
    <x v="1"/>
    <s v="OK"/>
    <s v="Consumer"/>
  </r>
  <r>
    <x v="1939"/>
    <s v="C126"/>
    <x v="43"/>
    <s v="Allen"/>
    <x v="2"/>
    <s v="Rajasthan"/>
    <s v="Jaipur"/>
    <x v="1"/>
    <x v="12"/>
    <n v="5"/>
    <n v="17526.46"/>
    <n v="18.57"/>
    <n v="0.1857"/>
    <n v="162.7331811"/>
    <n v="87469.566818899984"/>
    <s v="Yes"/>
    <x v="2"/>
    <s v="Net Banking"/>
    <x v="0"/>
    <s v="Follow-Up"/>
    <s v="Home Office"/>
  </r>
  <r>
    <x v="1940"/>
    <s v="C267"/>
    <x v="326"/>
    <s v="Stone"/>
    <x v="1"/>
    <s v="Uttar Pradesh"/>
    <s v="Noida"/>
    <x v="0"/>
    <x v="0"/>
    <n v="36"/>
    <n v="7409.89"/>
    <n v="5.92"/>
    <n v="5.9200000000000003E-2"/>
    <n v="157.91957568000004"/>
    <n v="266598.12042432005"/>
    <s v="Yes"/>
    <x v="2"/>
    <s v="Cash"/>
    <x v="1"/>
    <s v="OK"/>
    <s v="Consumer"/>
  </r>
  <r>
    <x v="1941"/>
    <s v="C022"/>
    <x v="20"/>
    <s v="Lindsey"/>
    <x v="1"/>
    <s v="Punjab"/>
    <s v="Ludhiana"/>
    <x v="3"/>
    <x v="21"/>
    <n v="47"/>
    <n v="37351.39"/>
    <n v="7.51"/>
    <n v="7.51E-2"/>
    <n v="1318.3920128300001"/>
    <n v="1754196.9379871702"/>
    <s v="Yes"/>
    <x v="2"/>
    <s v="UPI"/>
    <x v="1"/>
    <s v="OK"/>
    <s v="Corporate"/>
  </r>
  <r>
    <x v="1942"/>
    <s v="C172"/>
    <x v="17"/>
    <s v="Francis"/>
    <x v="1"/>
    <s v="Delhi"/>
    <s v="New Delhi"/>
    <x v="4"/>
    <x v="5"/>
    <n v="8"/>
    <n v="45806.44"/>
    <n v="17.489999999999998"/>
    <n v="0.17489999999999997"/>
    <n v="640.92370847999996"/>
    <n v="365810.59629151999"/>
    <s v="Yes"/>
    <x v="1"/>
    <s v="Debit Card"/>
    <x v="1"/>
    <s v="OK"/>
    <s v="Consumer"/>
  </r>
  <r>
    <x v="1943"/>
    <s v="C432"/>
    <x v="283"/>
    <s v="Martinez"/>
    <x v="3"/>
    <s v="Kerala"/>
    <s v="Kochi"/>
    <x v="0"/>
    <x v="8"/>
    <n v="11"/>
    <n v="36478.86"/>
    <n v="7.41"/>
    <n v="7.4099999999999999E-2"/>
    <n v="297.33918786000004"/>
    <n v="400970.12081214"/>
    <s v="Yes"/>
    <x v="11"/>
    <s v="UPI"/>
    <x v="0"/>
    <s v="Follow-Up"/>
    <s v="Corporate"/>
  </r>
  <r>
    <x v="1944"/>
    <s v="C454"/>
    <x v="138"/>
    <s v="Taylor"/>
    <x v="0"/>
    <s v="West Bengal"/>
    <s v="Durgapur"/>
    <x v="5"/>
    <x v="25"/>
    <n v="28"/>
    <n v="12662.74"/>
    <n v="17.149999999999999"/>
    <n v="0.17149999999999999"/>
    <n v="608.0647747999999"/>
    <n v="353948.6552252"/>
    <s v="Yes"/>
    <x v="10"/>
    <s v="Debit Card"/>
    <x v="1"/>
    <s v="OK"/>
    <s v="Home Office"/>
  </r>
  <r>
    <x v="1945"/>
    <s v="C179"/>
    <x v="3"/>
    <s v="Moore"/>
    <x v="3"/>
    <s v="Kerala"/>
    <s v="Kozhikode"/>
    <x v="1"/>
    <x v="1"/>
    <n v="20"/>
    <n v="44360.39"/>
    <n v="15.81"/>
    <n v="0.15810000000000002"/>
    <n v="1402.6755318000003"/>
    <n v="885805.12446820003"/>
    <s v="Yes"/>
    <x v="4"/>
    <s v="Cash"/>
    <x v="0"/>
    <s v="Follow-Up"/>
    <s v="Home Office"/>
  </r>
  <r>
    <x v="1946"/>
    <s v="C241"/>
    <x v="6"/>
    <s v="Ward"/>
    <x v="0"/>
    <s v="Odisha"/>
    <s v="Bhubaneswar"/>
    <x v="1"/>
    <x v="11"/>
    <n v="21"/>
    <n v="48406.05"/>
    <n v="12.52"/>
    <n v="0.12520000000000001"/>
    <n v="1272.6918666000001"/>
    <n v="1015254.3581334001"/>
    <s v="Yes"/>
    <x v="1"/>
    <s v="Net Banking"/>
    <x v="1"/>
    <s v="OK"/>
    <s v="Consumer"/>
  </r>
  <r>
    <x v="1947"/>
    <s v="C474"/>
    <x v="83"/>
    <s v="Ramirez"/>
    <x v="1"/>
    <s v="Delhi"/>
    <s v="New Delhi"/>
    <x v="1"/>
    <x v="7"/>
    <n v="47"/>
    <n v="12477.67"/>
    <n v="17.54"/>
    <n v="0.1754"/>
    <n v="1028.6341594599999"/>
    <n v="585421.85584054003"/>
    <s v="Yes"/>
    <x v="6"/>
    <s v="Cash"/>
    <x v="1"/>
    <s v="OK"/>
    <s v="Corporate"/>
  </r>
  <r>
    <x v="1948"/>
    <s v="C096"/>
    <x v="127"/>
    <s v="Nash"/>
    <x v="3"/>
    <s v="Tamil Nadu"/>
    <s v="Chennai"/>
    <x v="1"/>
    <x v="7"/>
    <n v="10"/>
    <n v="46645.02"/>
    <n v="13.24"/>
    <n v="0.13239999999999999"/>
    <n v="617.58006479999995"/>
    <n v="465832.61993519997"/>
    <s v="Yes"/>
    <x v="6"/>
    <s v="Credit Card"/>
    <x v="1"/>
    <s v="OK"/>
    <s v="Corporate"/>
  </r>
  <r>
    <x v="1949"/>
    <s v="C111"/>
    <x v="276"/>
    <s v="Carter"/>
    <x v="3"/>
    <s v="Tamil Nadu"/>
    <s v="Chennai"/>
    <x v="5"/>
    <x v="29"/>
    <n v="38"/>
    <n v="1487.14"/>
    <n v="3.88"/>
    <n v="3.8800000000000001E-2"/>
    <n v="21.926392160000006"/>
    <n v="56489.393607840007"/>
    <s v="Yes"/>
    <x v="0"/>
    <s v="UPI"/>
    <x v="1"/>
    <s v="OK"/>
    <s v="Consumer"/>
  </r>
  <r>
    <x v="1950"/>
    <s v="C345"/>
    <x v="58"/>
    <s v="Smith"/>
    <x v="2"/>
    <s v="Maharashtra"/>
    <s v="Nagpur"/>
    <x v="0"/>
    <x v="8"/>
    <n v="49"/>
    <n v="21567.01"/>
    <n v="13.8"/>
    <n v="0.13800000000000001"/>
    <n v="1458.3612162000002"/>
    <n v="1055325.1287837999"/>
    <s v="Yes"/>
    <x v="8"/>
    <s v="UPI"/>
    <x v="1"/>
    <s v="OK"/>
    <s v="Corporate"/>
  </r>
  <r>
    <x v="1951"/>
    <s v="C413"/>
    <x v="453"/>
    <s v="Thomas"/>
    <x v="3"/>
    <s v="Kerala"/>
    <s v="Kozhikode"/>
    <x v="1"/>
    <x v="12"/>
    <n v="40"/>
    <n v="31280.74"/>
    <n v="1.1399999999999999"/>
    <n v="1.1399999999999999E-2"/>
    <n v="142.64017440000001"/>
    <n v="1251086.9598256"/>
    <s v="Yes"/>
    <x v="2"/>
    <s v="Debit Card"/>
    <x v="1"/>
    <s v="OK"/>
    <s v="Consumer"/>
  </r>
  <r>
    <x v="1952"/>
    <s v="C232"/>
    <x v="138"/>
    <s v="Brady"/>
    <x v="1"/>
    <s v="Delhi"/>
    <s v="New Delhi"/>
    <x v="3"/>
    <x v="9"/>
    <n v="42"/>
    <n v="25482.79"/>
    <n v="3.15"/>
    <n v="3.15E-2"/>
    <n v="337.1373117"/>
    <n v="1069940.0426882999"/>
    <s v="Yes"/>
    <x v="4"/>
    <s v="Net Banking"/>
    <x v="1"/>
    <s v="OK"/>
    <s v="Consumer"/>
  </r>
  <r>
    <x v="1953"/>
    <s v="C443"/>
    <x v="391"/>
    <s v="Russell"/>
    <x v="1"/>
    <s v="Uttar Pradesh"/>
    <s v="Lucknow"/>
    <x v="5"/>
    <x v="25"/>
    <n v="30"/>
    <n v="6785.25"/>
    <n v="2.36"/>
    <n v="2.3599999999999999E-2"/>
    <n v="48.039570000000005"/>
    <n v="203509.46043000001"/>
    <s v="Yes"/>
    <x v="0"/>
    <s v="Cash"/>
    <x v="0"/>
    <s v="Follow-Up"/>
    <s v="Consumer"/>
  </r>
  <r>
    <x v="1954"/>
    <s v="C258"/>
    <x v="454"/>
    <s v="Gonzalez"/>
    <x v="2"/>
    <s v="Goa"/>
    <s v="Panaji"/>
    <x v="4"/>
    <x v="16"/>
    <n v="44"/>
    <n v="25903.73"/>
    <n v="17.47"/>
    <n v="0.17469999999999999"/>
    <n v="1991.1679176399996"/>
    <n v="1137772.9520823599"/>
    <s v="Yes"/>
    <x v="1"/>
    <s v="UPI"/>
    <x v="1"/>
    <s v="OK"/>
    <s v="Home Office"/>
  </r>
  <r>
    <x v="1955"/>
    <s v="C329"/>
    <x v="64"/>
    <s v="Sanchez"/>
    <x v="1"/>
    <s v="Uttar Pradesh"/>
    <s v="Noida"/>
    <x v="4"/>
    <x v="26"/>
    <n v="20"/>
    <n v="24268.86"/>
    <n v="18.670000000000002"/>
    <n v="0.1867"/>
    <n v="906.19923240000003"/>
    <n v="484471.00076760002"/>
    <s v="Yes"/>
    <x v="7"/>
    <s v="UPI"/>
    <x v="1"/>
    <s v="OK"/>
    <s v="Consumer"/>
  </r>
  <r>
    <x v="1956"/>
    <s v="C071"/>
    <x v="198"/>
    <s v="Hunter"/>
    <x v="0"/>
    <s v="Jharkhand"/>
    <s v="Ranchi"/>
    <x v="4"/>
    <x v="5"/>
    <n v="41"/>
    <n v="14383"/>
    <n v="13.16"/>
    <n v="0.13159999999999999"/>
    <n v="776.04914799999995"/>
    <n v="588926.95085200004"/>
    <s v="Yes"/>
    <x v="2"/>
    <s v="Cash"/>
    <x v="1"/>
    <s v="OK"/>
    <s v="Corporate"/>
  </r>
  <r>
    <x v="1957"/>
    <s v="C287"/>
    <x v="267"/>
    <s v="Garcia"/>
    <x v="1"/>
    <s v="Haryana"/>
    <s v="Panipat"/>
    <x v="4"/>
    <x v="16"/>
    <n v="27"/>
    <n v="38866.410000000003"/>
    <n v="14.02"/>
    <n v="0.14019999999999999"/>
    <n v="1471.2490841400002"/>
    <n v="1047921.82091586"/>
    <s v="Yes"/>
    <x v="3"/>
    <s v="UPI"/>
    <x v="2"/>
    <s v="OK"/>
    <s v="Corporate"/>
  </r>
  <r>
    <x v="1958"/>
    <s v="C416"/>
    <x v="38"/>
    <s v="Sosa"/>
    <x v="0"/>
    <s v="Odisha"/>
    <s v="Rourkela"/>
    <x v="4"/>
    <x v="22"/>
    <n v="45"/>
    <n v="35165.82"/>
    <n v="14.43"/>
    <n v="0.14429999999999998"/>
    <n v="2283.4925216999995"/>
    <n v="1580178.4074782999"/>
    <s v="Yes"/>
    <x v="4"/>
    <s v="Cash"/>
    <x v="1"/>
    <s v="OK"/>
    <s v="Corporate"/>
  </r>
  <r>
    <x v="1959"/>
    <s v="C347"/>
    <x v="135"/>
    <s v="Kelly"/>
    <x v="0"/>
    <s v="Odisha"/>
    <s v="Cuttack"/>
    <x v="1"/>
    <x v="7"/>
    <n v="36"/>
    <n v="47860.17"/>
    <n v="9.07"/>
    <n v="9.0700000000000003E-2"/>
    <n v="1562.73027084"/>
    <n v="1721403.3897291599"/>
    <s v="Yes"/>
    <x v="3"/>
    <s v="Cash"/>
    <x v="1"/>
    <s v="OK"/>
    <s v="Corporate"/>
  </r>
  <r>
    <x v="1960"/>
    <s v="C348"/>
    <x v="418"/>
    <s v="Graves"/>
    <x v="3"/>
    <s v="Andhra Pradesh"/>
    <s v="Visakhapatnam"/>
    <x v="1"/>
    <x v="12"/>
    <n v="38"/>
    <n v="32753.8"/>
    <n v="2.35"/>
    <n v="2.35E-2"/>
    <n v="292.49143399999997"/>
    <n v="1244351.9085659999"/>
    <s v="Yes"/>
    <x v="0"/>
    <s v="Cash"/>
    <x v="1"/>
    <s v="OK"/>
    <s v="Consumer"/>
  </r>
  <r>
    <x v="1961"/>
    <s v="C204"/>
    <x v="455"/>
    <s v="Francis"/>
    <x v="0"/>
    <s v="Jharkhand"/>
    <s v="Dhanbad"/>
    <x v="2"/>
    <x v="27"/>
    <n v="13"/>
    <n v="28072.3"/>
    <n v="5.14"/>
    <n v="5.1399999999999994E-2"/>
    <n v="187.57910859999996"/>
    <n v="364752.32089139998"/>
    <s v="Yes"/>
    <x v="9"/>
    <s v="UPI"/>
    <x v="1"/>
    <s v="OK"/>
    <s v="Home Office"/>
  </r>
  <r>
    <x v="1962"/>
    <s v="C398"/>
    <x v="27"/>
    <s v="Hall"/>
    <x v="3"/>
    <s v="Tamil Nadu"/>
    <s v="Madurai"/>
    <x v="3"/>
    <x v="3"/>
    <n v="48"/>
    <n v="17727.3"/>
    <n v="12.67"/>
    <n v="0.12670000000000001"/>
    <n v="1078.1034768"/>
    <n v="849832.29652319988"/>
    <s v="Yes"/>
    <x v="1"/>
    <s v="UPI"/>
    <x v="1"/>
    <s v="OK"/>
    <s v="Home Office"/>
  </r>
  <r>
    <x v="1963"/>
    <s v="C149"/>
    <x v="456"/>
    <s v="Rivera"/>
    <x v="0"/>
    <s v="Jharkhand"/>
    <s v="Ranchi"/>
    <x v="2"/>
    <x v="14"/>
    <n v="29"/>
    <n v="3308.54"/>
    <n v="4.1100000000000003"/>
    <n v="4.1100000000000005E-2"/>
    <n v="39.434488260000009"/>
    <n v="95908.225511740005"/>
    <s v="Yes"/>
    <x v="8"/>
    <s v="Cash"/>
    <x v="1"/>
    <s v="OK"/>
    <s v="Consumer"/>
  </r>
  <r>
    <x v="1964"/>
    <s v="C054"/>
    <x v="457"/>
    <s v="Butler"/>
    <x v="2"/>
    <s v="Goa"/>
    <s v="Margao"/>
    <x v="0"/>
    <x v="18"/>
    <n v="37"/>
    <n v="28709.99"/>
    <n v="1.74"/>
    <n v="1.7399999999999999E-2"/>
    <n v="184.83491562"/>
    <n v="1062084.7950843801"/>
    <s v="Yes"/>
    <x v="6"/>
    <s v="Cash"/>
    <x v="1"/>
    <s v="OK"/>
    <s v="Corporate"/>
  </r>
  <r>
    <x v="1965"/>
    <s v="C112"/>
    <x v="18"/>
    <s v="Hamilton"/>
    <x v="1"/>
    <s v="Haryana"/>
    <s v="Gurgaon"/>
    <x v="5"/>
    <x v="20"/>
    <n v="1"/>
    <n v="49253.120000000003"/>
    <n v="13.92"/>
    <n v="0.13919999999999999"/>
    <n v="68.560343039999992"/>
    <n v="49184.559656960002"/>
    <s v="No"/>
    <x v="11"/>
    <s v="Credit Card"/>
    <x v="1"/>
    <s v="OK"/>
    <s v="Corporate"/>
  </r>
  <r>
    <x v="1966"/>
    <s v="C238"/>
    <x v="16"/>
    <s v="Calderon"/>
    <x v="0"/>
    <s v="Jharkhand"/>
    <s v="Ranchi"/>
    <x v="3"/>
    <x v="9"/>
    <n v="5"/>
    <n v="4557.41"/>
    <n v="5.63"/>
    <n v="5.6299999999999996E-2"/>
    <n v="12.829109149999999"/>
    <n v="22774.22089085"/>
    <s v="No"/>
    <x v="0"/>
    <s v="Cash"/>
    <x v="0"/>
    <s v="Follow-Up"/>
    <s v="Home Office"/>
  </r>
  <r>
    <x v="1967"/>
    <s v="C353"/>
    <x v="391"/>
    <s v="Figueroa"/>
    <x v="1"/>
    <s v="Haryana"/>
    <s v="Panipat"/>
    <x v="0"/>
    <x v="8"/>
    <n v="46"/>
    <n v="2518.25"/>
    <n v="17.16"/>
    <n v="0.1716"/>
    <n v="198.78058199999998"/>
    <n v="115640.71941799999"/>
    <s v="Yes"/>
    <x v="6"/>
    <s v="Cash"/>
    <x v="1"/>
    <s v="OK"/>
    <s v="Corporate"/>
  </r>
  <r>
    <x v="1968"/>
    <s v="C429"/>
    <x v="352"/>
    <s v="Davies"/>
    <x v="1"/>
    <s v="Uttar Pradesh"/>
    <s v="Noida"/>
    <x v="2"/>
    <x v="6"/>
    <n v="21"/>
    <n v="35865.69"/>
    <n v="1.26"/>
    <n v="1.26E-2"/>
    <n v="94.900615739999992"/>
    <n v="753084.58938426001"/>
    <s v="Yes"/>
    <x v="9"/>
    <s v="Cash"/>
    <x v="1"/>
    <s v="OK"/>
    <s v="Consumer"/>
  </r>
  <r>
    <x v="1969"/>
    <s v="C202"/>
    <x v="56"/>
    <s v="Chandler"/>
    <x v="2"/>
    <s v="Gujarat"/>
    <s v="Surat"/>
    <x v="2"/>
    <x v="27"/>
    <n v="47"/>
    <n v="25020.720000000001"/>
    <n v="0.86"/>
    <n v="8.6E-3"/>
    <n v="101.13375024000001"/>
    <n v="1175872.70624976"/>
    <s v="Yes"/>
    <x v="8"/>
    <s v="Credit Card"/>
    <x v="1"/>
    <s v="OK"/>
    <s v="Corporate"/>
  </r>
  <r>
    <x v="1970"/>
    <s v="C471"/>
    <x v="44"/>
    <s v="Jones"/>
    <x v="1"/>
    <s v="Punjab"/>
    <s v="Ludhiana"/>
    <x v="0"/>
    <x v="19"/>
    <n v="10"/>
    <n v="5746.06"/>
    <n v="3.85"/>
    <n v="3.85E-2"/>
    <n v="22.122331000000003"/>
    <n v="57438.477669000007"/>
    <s v="Yes"/>
    <x v="10"/>
    <s v="UPI"/>
    <x v="1"/>
    <s v="OK"/>
    <s v="Corporate"/>
  </r>
  <r>
    <x v="1971"/>
    <s v="C225"/>
    <x v="98"/>
    <s v="Novak"/>
    <x v="2"/>
    <s v="Maharashtra"/>
    <s v="Nagpur"/>
    <x v="3"/>
    <x v="15"/>
    <n v="13"/>
    <n v="21555.919999999998"/>
    <n v="4.09"/>
    <n v="4.0899999999999999E-2"/>
    <n v="114.61282663999998"/>
    <n v="280112.34717335994"/>
    <s v="Yes"/>
    <x v="5"/>
    <s v="UPI"/>
    <x v="1"/>
    <s v="OK"/>
    <s v="Consumer"/>
  </r>
  <r>
    <x v="1972"/>
    <s v="C068"/>
    <x v="342"/>
    <s v="Rasmussen"/>
    <x v="3"/>
    <s v="Karnataka"/>
    <s v="Mysore"/>
    <x v="4"/>
    <x v="16"/>
    <n v="45"/>
    <n v="34508.639999999999"/>
    <n v="3.7"/>
    <n v="3.7000000000000005E-2"/>
    <n v="574.5688560000001"/>
    <n v="1552314.2311440001"/>
    <s v="Yes"/>
    <x v="11"/>
    <s v="Credit Card"/>
    <x v="1"/>
    <s v="OK"/>
    <s v="Consumer"/>
  </r>
  <r>
    <x v="1973"/>
    <s v="C126"/>
    <x v="81"/>
    <s v="Carpenter"/>
    <x v="2"/>
    <s v="Rajasthan"/>
    <s v="Jodhpur"/>
    <x v="3"/>
    <x v="17"/>
    <n v="44"/>
    <n v="28107.31"/>
    <n v="12.99"/>
    <n v="0.12990000000000002"/>
    <n v="1606.5014103600004"/>
    <n v="1235115.1385896401"/>
    <s v="Yes"/>
    <x v="6"/>
    <s v="Debit Card"/>
    <x v="0"/>
    <s v="Follow-Up"/>
    <s v="Corporate"/>
  </r>
  <r>
    <x v="1974"/>
    <s v="C065"/>
    <x v="154"/>
    <s v="Rodriguez"/>
    <x v="2"/>
    <s v="Rajasthan"/>
    <s v="Jodhpur"/>
    <x v="5"/>
    <x v="29"/>
    <n v="36"/>
    <n v="30747.95"/>
    <n v="16.62"/>
    <n v="0.16620000000000001"/>
    <n v="1839.7113443999999"/>
    <n v="1105086.4886556"/>
    <s v="Yes"/>
    <x v="5"/>
    <s v="UPI"/>
    <x v="1"/>
    <s v="OK"/>
    <s v="Corporate"/>
  </r>
  <r>
    <x v="1975"/>
    <s v="C403"/>
    <x v="157"/>
    <s v="Jones"/>
    <x v="0"/>
    <s v="Bihar"/>
    <s v="Gaya"/>
    <x v="2"/>
    <x v="2"/>
    <n v="29"/>
    <n v="4389.8900000000003"/>
    <n v="10.19"/>
    <n v="0.10189999999999999"/>
    <n v="129.72563939"/>
    <n v="127177.08436061001"/>
    <s v="Yes"/>
    <x v="3"/>
    <s v="UPI"/>
    <x v="1"/>
    <s v="OK"/>
    <s v="Corporate"/>
  </r>
  <r>
    <x v="1976"/>
    <s v="C406"/>
    <x v="38"/>
    <s v="Gonzalez"/>
    <x v="1"/>
    <s v="Haryana"/>
    <s v="Faridabad"/>
    <x v="5"/>
    <x v="25"/>
    <n v="31"/>
    <n v="39938.07"/>
    <n v="14.19"/>
    <n v="0.1419"/>
    <n v="1756.8357612299997"/>
    <n v="1236323.33423877"/>
    <s v="Yes"/>
    <x v="6"/>
    <s v="Debit Card"/>
    <x v="1"/>
    <s v="OK"/>
    <s v="Consumer"/>
  </r>
  <r>
    <x v="1977"/>
    <s v="C019"/>
    <x v="12"/>
    <s v="Riley"/>
    <x v="1"/>
    <s v="Punjab"/>
    <s v="Patiala"/>
    <x v="4"/>
    <x v="16"/>
    <n v="18"/>
    <n v="25800.53"/>
    <n v="17.04"/>
    <n v="0.1704"/>
    <n v="791.35385615999996"/>
    <n v="463618.18614383996"/>
    <s v="Yes"/>
    <x v="0"/>
    <s v="Credit Card"/>
    <x v="2"/>
    <s v="OK"/>
    <s v="Consumer"/>
  </r>
  <r>
    <x v="1978"/>
    <s v="C386"/>
    <x v="5"/>
    <s v="Fleming"/>
    <x v="1"/>
    <s v="Punjab"/>
    <s v="Patiala"/>
    <x v="5"/>
    <x v="20"/>
    <n v="29"/>
    <n v="9498.4599999999991"/>
    <n v="3.54"/>
    <n v="3.5400000000000001E-2"/>
    <n v="97.511190359999986"/>
    <n v="275357.82880963996"/>
    <s v="Yes"/>
    <x v="4"/>
    <s v="Debit Card"/>
    <x v="1"/>
    <s v="OK"/>
    <s v="Corporate"/>
  </r>
  <r>
    <x v="1979"/>
    <s v="C289"/>
    <x v="458"/>
    <s v="Jones"/>
    <x v="0"/>
    <s v="Jharkhand"/>
    <s v="Jamshedpur"/>
    <x v="4"/>
    <x v="22"/>
    <n v="44"/>
    <n v="16626.25"/>
    <n v="17.48"/>
    <n v="0.17480000000000001"/>
    <n v="1278.7581400000001"/>
    <n v="730276.24185999995"/>
    <s v="Yes"/>
    <x v="7"/>
    <s v="Debit Card"/>
    <x v="1"/>
    <s v="OK"/>
    <s v="Corporate"/>
  </r>
  <r>
    <x v="1980"/>
    <s v="C036"/>
    <x v="459"/>
    <s v="Tucker"/>
    <x v="1"/>
    <s v="Punjab"/>
    <s v="Ludhiana"/>
    <x v="0"/>
    <x v="19"/>
    <n v="14"/>
    <n v="14518.66"/>
    <n v="14.52"/>
    <n v="0.1452"/>
    <n v="295.13532047999996"/>
    <n v="202966.10467951998"/>
    <s v="Yes"/>
    <x v="11"/>
    <s v="Credit Card"/>
    <x v="1"/>
    <s v="OK"/>
    <s v="Consumer"/>
  </r>
  <r>
    <x v="1981"/>
    <s v="C021"/>
    <x v="460"/>
    <s v="Parker"/>
    <x v="2"/>
    <s v="Rajasthan"/>
    <s v="Jaipur"/>
    <x v="4"/>
    <x v="13"/>
    <n v="47"/>
    <n v="10411.290000000001"/>
    <n v="9.6199999999999992"/>
    <n v="9.6199999999999994E-2"/>
    <n v="470.73606605999998"/>
    <n v="488859.89393394004"/>
    <s v="Yes"/>
    <x v="7"/>
    <s v="Debit Card"/>
    <x v="1"/>
    <s v="OK"/>
    <s v="Corporate"/>
  </r>
  <r>
    <x v="1982"/>
    <s v="C220"/>
    <x v="83"/>
    <s v="Rogers"/>
    <x v="1"/>
    <s v="Punjab"/>
    <s v="Ludhiana"/>
    <x v="2"/>
    <x v="2"/>
    <n v="6"/>
    <n v="9987.16"/>
    <n v="10.93"/>
    <n v="0.10929999999999999"/>
    <n v="65.495795279999996"/>
    <n v="59857.464204719996"/>
    <s v="Yes"/>
    <x v="1"/>
    <s v="UPI"/>
    <x v="1"/>
    <s v="OK"/>
    <s v="Home Office"/>
  </r>
  <r>
    <x v="1983"/>
    <s v="C376"/>
    <x v="157"/>
    <s v="Garcia"/>
    <x v="2"/>
    <s v="Rajasthan"/>
    <s v="Jodhpur"/>
    <x v="4"/>
    <x v="26"/>
    <n v="1"/>
    <n v="14848.22"/>
    <n v="15.62"/>
    <n v="0.15620000000000001"/>
    <n v="23.19291964"/>
    <n v="14825.02708036"/>
    <s v="No"/>
    <x v="8"/>
    <s v="Cash"/>
    <x v="1"/>
    <s v="OK"/>
    <s v="Corporate"/>
  </r>
  <r>
    <x v="1984"/>
    <s v="C163"/>
    <x v="31"/>
    <s v="Boyd"/>
    <x v="2"/>
    <s v="Maharashtra"/>
    <s v="Pune"/>
    <x v="2"/>
    <x v="6"/>
    <n v="42"/>
    <n v="22380.799999999999"/>
    <n v="4.92"/>
    <n v="4.9200000000000001E-2"/>
    <n v="462.4768512"/>
    <n v="939531.12314879999"/>
    <s v="Yes"/>
    <x v="6"/>
    <s v="UPI"/>
    <x v="1"/>
    <s v="OK"/>
    <s v="Corporate"/>
  </r>
  <r>
    <x v="1985"/>
    <s v="C215"/>
    <x v="17"/>
    <s v="Mcbride"/>
    <x v="1"/>
    <s v="Haryana"/>
    <s v="Faridabad"/>
    <x v="1"/>
    <x v="7"/>
    <n v="38"/>
    <n v="48592.67"/>
    <n v="10.93"/>
    <n v="0.10929999999999999"/>
    <n v="2018.24795578"/>
    <n v="1844503.21204422"/>
    <s v="Yes"/>
    <x v="7"/>
    <s v="Credit Card"/>
    <x v="1"/>
    <s v="OK"/>
    <s v="Consumer"/>
  </r>
  <r>
    <x v="1986"/>
    <s v="C206"/>
    <x v="298"/>
    <s v="Scott"/>
    <x v="2"/>
    <s v="Rajasthan"/>
    <s v="Jodhpur"/>
    <x v="1"/>
    <x v="1"/>
    <n v="41"/>
    <n v="27558.880000000001"/>
    <n v="10.15"/>
    <n v="0.10150000000000001"/>
    <n v="1146.8627912000002"/>
    <n v="1128767.2172088001"/>
    <s v="Yes"/>
    <x v="8"/>
    <s v="Debit Card"/>
    <x v="1"/>
    <s v="OK"/>
    <s v="Corporate"/>
  </r>
  <r>
    <x v="1987"/>
    <s v="C139"/>
    <x v="3"/>
    <s v="Smith"/>
    <x v="2"/>
    <s v="Goa"/>
    <s v="Panaji"/>
    <x v="2"/>
    <x v="28"/>
    <n v="41"/>
    <n v="29285.03"/>
    <n v="5.53"/>
    <n v="5.5300000000000002E-2"/>
    <n v="663.97948518999999"/>
    <n v="1200022.25051481"/>
    <s v="Yes"/>
    <x v="4"/>
    <s v="Credit Card"/>
    <x v="1"/>
    <s v="OK"/>
    <s v="Consumer"/>
  </r>
  <r>
    <x v="1988"/>
    <s v="C424"/>
    <x v="90"/>
    <s v="Burns"/>
    <x v="3"/>
    <s v="Kerala"/>
    <s v="Kochi"/>
    <x v="2"/>
    <x v="6"/>
    <n v="35"/>
    <n v="41126.480000000003"/>
    <n v="6.53"/>
    <n v="6.5299999999999997E-2"/>
    <n v="939.94570039999996"/>
    <n v="1438486.8542996"/>
    <s v="Yes"/>
    <x v="11"/>
    <s v="Credit Card"/>
    <x v="1"/>
    <s v="OK"/>
    <s v="Home Office"/>
  </r>
  <r>
    <x v="1989"/>
    <s v="C496"/>
    <x v="461"/>
    <s v="Reeves"/>
    <x v="1"/>
    <s v="Haryana"/>
    <s v="Panipat"/>
    <x v="3"/>
    <x v="3"/>
    <n v="14"/>
    <n v="47593.77"/>
    <n v="3.01"/>
    <n v="3.0099999999999998E-2"/>
    <n v="200.56014677999997"/>
    <n v="666112.21985321993"/>
    <s v="Yes"/>
    <x v="6"/>
    <s v="Cash"/>
    <x v="1"/>
    <s v="OK"/>
    <s v="Home Office"/>
  </r>
  <r>
    <x v="1990"/>
    <s v="C239"/>
    <x v="374"/>
    <s v="Reyes"/>
    <x v="0"/>
    <s v="Odisha"/>
    <s v="Bhubaneswar"/>
    <x v="0"/>
    <x v="0"/>
    <n v="11"/>
    <n v="29766.44"/>
    <n v="18.79"/>
    <n v="0.18789999999999998"/>
    <n v="615.24254835999989"/>
    <n v="326815.59745163994"/>
    <s v="Yes"/>
    <x v="10"/>
    <s v="Cash"/>
    <x v="0"/>
    <s v="Follow-Up"/>
    <s v="Home Office"/>
  </r>
  <r>
    <x v="1991"/>
    <s v="C056"/>
    <x v="462"/>
    <s v="Vega"/>
    <x v="3"/>
    <s v="Kerala"/>
    <s v="Kozhikode"/>
    <x v="1"/>
    <x v="12"/>
    <n v="22"/>
    <n v="34942.25"/>
    <n v="10.87"/>
    <n v="0.10869999999999999"/>
    <n v="835.60896649999995"/>
    <n v="767893.89103349997"/>
    <s v="Yes"/>
    <x v="11"/>
    <s v="Credit Card"/>
    <x v="1"/>
    <s v="OK"/>
    <s v="Consumer"/>
  </r>
  <r>
    <x v="1992"/>
    <s v="C414"/>
    <x v="193"/>
    <s v="Sanders"/>
    <x v="2"/>
    <s v="Maharashtra"/>
    <s v="Nagpur"/>
    <x v="3"/>
    <x v="15"/>
    <n v="3"/>
    <n v="42854.74"/>
    <n v="15.06"/>
    <n v="0.15060000000000001"/>
    <n v="193.61771532000003"/>
    <n v="128370.60228468"/>
    <s v="Yes"/>
    <x v="4"/>
    <s v="Debit Card"/>
    <x v="1"/>
    <s v="OK"/>
    <s v="Corporate"/>
  </r>
  <r>
    <x v="1993"/>
    <s v="C229"/>
    <x v="463"/>
    <s v="Martinez"/>
    <x v="2"/>
    <s v="Gujarat"/>
    <s v="Surat"/>
    <x v="0"/>
    <x v="0"/>
    <n v="35"/>
    <n v="8000.68"/>
    <n v="6.14"/>
    <n v="6.1399999999999996E-2"/>
    <n v="171.93461319999997"/>
    <n v="279851.86538679997"/>
    <s v="Yes"/>
    <x v="0"/>
    <s v="UPI"/>
    <x v="1"/>
    <s v="OK"/>
    <s v="Consumer"/>
  </r>
  <r>
    <x v="1994"/>
    <s v="C340"/>
    <x v="274"/>
    <s v="Lee"/>
    <x v="3"/>
    <s v="Andhra Pradesh"/>
    <s v="Guntur"/>
    <x v="1"/>
    <x v="4"/>
    <n v="23"/>
    <n v="14352.83"/>
    <n v="10.39"/>
    <n v="0.10390000000000001"/>
    <n v="342.98957851000006"/>
    <n v="329772.10042149003"/>
    <s v="Yes"/>
    <x v="4"/>
    <s v="UPI"/>
    <x v="2"/>
    <s v="OK"/>
    <s v="Home Office"/>
  </r>
  <r>
    <x v="1995"/>
    <s v="C143"/>
    <x v="147"/>
    <s v="Jones"/>
    <x v="0"/>
    <s v="Bihar"/>
    <s v="Gaya"/>
    <x v="2"/>
    <x v="6"/>
    <n v="8"/>
    <n v="4660.47"/>
    <n v="5.51"/>
    <n v="5.5099999999999996E-2"/>
    <n v="20.54335176"/>
    <n v="37263.216648239999"/>
    <s v="No"/>
    <x v="0"/>
    <s v="UPI"/>
    <x v="1"/>
    <s v="OK"/>
    <s v="Corporate"/>
  </r>
  <r>
    <x v="1996"/>
    <s v="C331"/>
    <x v="200"/>
    <s v="Lucero"/>
    <x v="2"/>
    <s v="Gujarat"/>
    <s v="Ahmedabad"/>
    <x v="1"/>
    <x v="4"/>
    <n v="20"/>
    <n v="28772.35"/>
    <n v="7.65"/>
    <n v="7.6499999999999999E-2"/>
    <n v="440.21695500000004"/>
    <n v="575006.78304500005"/>
    <s v="Yes"/>
    <x v="1"/>
    <s v="Credit Card"/>
    <x v="1"/>
    <s v="OK"/>
    <s v="Corporate"/>
  </r>
  <r>
    <x v="1997"/>
    <s v="C100"/>
    <x v="464"/>
    <s v="Greene"/>
    <x v="0"/>
    <s v="Odisha"/>
    <s v="Bhubaneswar"/>
    <x v="4"/>
    <x v="22"/>
    <n v="10"/>
    <n v="46935.95"/>
    <n v="11.06"/>
    <n v="0.1106"/>
    <n v="519.11160700000005"/>
    <n v="468840.388393"/>
    <s v="Yes"/>
    <x v="6"/>
    <s v="Net Banking"/>
    <x v="1"/>
    <s v="OK"/>
    <s v="Home Office"/>
  </r>
  <r>
    <x v="1998"/>
    <s v="C018"/>
    <x v="176"/>
    <s v="Navarro"/>
    <x v="2"/>
    <s v="Goa"/>
    <s v="Panaji"/>
    <x v="1"/>
    <x v="7"/>
    <n v="38"/>
    <n v="19072.13"/>
    <n v="10.44"/>
    <n v="0.10439999999999999"/>
    <n v="756.62954135999996"/>
    <n v="723984.3104586401"/>
    <s v="Yes"/>
    <x v="7"/>
    <s v="Credit Card"/>
    <x v="1"/>
    <s v="OK"/>
    <s v="Consumer"/>
  </r>
  <r>
    <x v="1999"/>
    <s v="C245"/>
    <x v="230"/>
    <s v="Jones"/>
    <x v="1"/>
    <s v="Delhi"/>
    <s v="New Delhi"/>
    <x v="3"/>
    <x v="9"/>
    <n v="47"/>
    <n v="6728.51"/>
    <n v="5.14"/>
    <n v="5.1399999999999994E-2"/>
    <n v="162.54734457999999"/>
    <n v="316077.42265542003"/>
    <s v="Yes"/>
    <x v="3"/>
    <s v="Cash"/>
    <x v="1"/>
    <s v="OK"/>
    <s v="Home Office"/>
  </r>
  <r>
    <x v="2000"/>
    <m/>
    <x v="465"/>
    <m/>
    <x v="4"/>
    <m/>
    <m/>
    <x v="6"/>
    <x v="30"/>
    <m/>
    <m/>
    <m/>
    <m/>
    <m/>
    <m/>
    <m/>
    <x v="1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1B47AA-2240-4E72-98F6-F0BD6E074565}" name="PivotTable9"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41:F54" firstHeaderRow="1" firstDataRow="1" firstDataCol="1"/>
  <pivotFields count="21">
    <pivotField showAll="0"/>
    <pivotField showAll="0"/>
    <pivotField showAll="0">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axis="axisRow" showAll="0">
      <items count="14">
        <item x="3"/>
        <item x="8"/>
        <item x="7"/>
        <item x="5"/>
        <item x="10"/>
        <item x="9"/>
        <item x="2"/>
        <item x="6"/>
        <item x="0"/>
        <item x="4"/>
        <item x="11"/>
        <item x="1"/>
        <item h="1" x="12"/>
        <item t="default"/>
      </items>
    </pivotField>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Total Sales" fld="14" baseField="0" baseItem="0"/>
  </dataFields>
  <formats count="1">
    <format dxfId="77">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1EF7B-3D6A-41DA-9A28-BB92D4CF1018}"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9:F35" firstHeaderRow="1" firstDataRow="1" firstDataCol="1"/>
  <pivotFields count="21">
    <pivotField showAll="0"/>
    <pivotField showAll="0"/>
    <pivotField showAll="0">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axis="axisRow"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 Sales" fld="14" baseField="0" baseItem="0"/>
  </dataFields>
  <formats count="1">
    <format dxfId="7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C0293-FBA2-4F7B-AAF2-D5105CF397B1}"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1" firstHeaderRow="1" firstDataRow="1" firstDataCol="1"/>
  <pivotFields count="21">
    <pivotField showAll="0"/>
    <pivotField showAll="0"/>
    <pivotField axis="axisRow" showAll="0" measureFilter="1">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v="90"/>
    </i>
    <i>
      <x v="112"/>
    </i>
    <i>
      <x v="117"/>
    </i>
    <i>
      <x v="215"/>
    </i>
    <i>
      <x v="310"/>
    </i>
    <i t="grand">
      <x/>
    </i>
  </rowItems>
  <colItems count="1">
    <i/>
  </colItems>
  <dataFields count="1">
    <dataField name="Sum of Total Sales" fld="14" baseField="0" baseItem="0"/>
  </dataFields>
  <formats count="1">
    <format dxfId="79">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1BEBE-5472-47F9-AC7A-3F8229C05B26}" name="PivotTable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I11" firstHeaderRow="1" firstDataRow="2" firstDataCol="1"/>
  <pivotFields count="21">
    <pivotField showAll="0"/>
    <pivotField showAll="0"/>
    <pivotField showAll="0"/>
    <pivotField showAll="0"/>
    <pivotField axis="axisRow" showAll="0">
      <items count="6">
        <item x="0"/>
        <item x="1"/>
        <item x="3"/>
        <item x="2"/>
        <item x="4"/>
        <item t="default"/>
      </items>
    </pivotField>
    <pivotField showAll="0"/>
    <pivotField showAll="0"/>
    <pivotField axis="axisCol"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7"/>
  </colFields>
  <colItems count="8">
    <i>
      <x/>
    </i>
    <i>
      <x v="1"/>
    </i>
    <i>
      <x v="2"/>
    </i>
    <i>
      <x v="3"/>
    </i>
    <i>
      <x v="4"/>
    </i>
    <i>
      <x v="5"/>
    </i>
    <i>
      <x v="6"/>
    </i>
    <i t="grand">
      <x/>
    </i>
  </colItems>
  <dataFields count="1">
    <dataField name="Sum of Total Sales" fld="14" baseField="0" baseItem="0"/>
  </dataFields>
  <chartFormats count="50">
    <chartFormat chart="3" format="12" series="1">
      <pivotArea type="data" outline="0" fieldPosition="0">
        <references count="2">
          <reference field="4294967294" count="1" selected="0">
            <x v="0"/>
          </reference>
          <reference field="7" count="1" selected="0">
            <x v="0"/>
          </reference>
        </references>
      </pivotArea>
    </chartFormat>
    <chartFormat chart="3" format="13" series="1">
      <pivotArea type="data" outline="0" fieldPosition="0">
        <references count="2">
          <reference field="4294967294" count="1" selected="0">
            <x v="0"/>
          </reference>
          <reference field="7" count="1" selected="0">
            <x v="1"/>
          </reference>
        </references>
      </pivotArea>
    </chartFormat>
    <chartFormat chart="3" format="14" series="1">
      <pivotArea type="data" outline="0" fieldPosition="0">
        <references count="2">
          <reference field="4294967294" count="1" selected="0">
            <x v="0"/>
          </reference>
          <reference field="7" count="1" selected="0">
            <x v="2"/>
          </reference>
        </references>
      </pivotArea>
    </chartFormat>
    <chartFormat chart="3" format="15" series="1">
      <pivotArea type="data" outline="0" fieldPosition="0">
        <references count="2">
          <reference field="4294967294" count="1" selected="0">
            <x v="0"/>
          </reference>
          <reference field="7" count="1" selected="0">
            <x v="3"/>
          </reference>
        </references>
      </pivotArea>
    </chartFormat>
    <chartFormat chart="3" format="16" series="1">
      <pivotArea type="data" outline="0" fieldPosition="0">
        <references count="2">
          <reference field="4294967294" count="1" selected="0">
            <x v="0"/>
          </reference>
          <reference field="7" count="1" selected="0">
            <x v="4"/>
          </reference>
        </references>
      </pivotArea>
    </chartFormat>
    <chartFormat chart="3" format="17" series="1">
      <pivotArea type="data" outline="0" fieldPosition="0">
        <references count="2">
          <reference field="4294967294" count="1" selected="0">
            <x v="0"/>
          </reference>
          <reference field="7" count="1" selected="0">
            <x v="5"/>
          </reference>
        </references>
      </pivotArea>
    </chartFormat>
    <chartFormat chart="3" format="18" series="1">
      <pivotArea type="data" outline="0" fieldPosition="0">
        <references count="1">
          <reference field="4294967294" count="1" selected="0">
            <x v="0"/>
          </reference>
        </references>
      </pivotArea>
    </chartFormat>
    <chartFormat chart="10" format="36" series="1">
      <pivotArea type="data" outline="0" fieldPosition="0">
        <references count="2">
          <reference field="4294967294" count="1" selected="0">
            <x v="0"/>
          </reference>
          <reference field="7" count="1" selected="0">
            <x v="0"/>
          </reference>
        </references>
      </pivotArea>
    </chartFormat>
    <chartFormat chart="10" format="37">
      <pivotArea type="data" outline="0" fieldPosition="0">
        <references count="3">
          <reference field="4294967294" count="1" selected="0">
            <x v="0"/>
          </reference>
          <reference field="4" count="1" selected="0">
            <x v="0"/>
          </reference>
          <reference field="7" count="1" selected="0">
            <x v="0"/>
          </reference>
        </references>
      </pivotArea>
    </chartFormat>
    <chartFormat chart="10" format="38">
      <pivotArea type="data" outline="0" fieldPosition="0">
        <references count="3">
          <reference field="4294967294" count="1" selected="0">
            <x v="0"/>
          </reference>
          <reference field="4" count="1" selected="0">
            <x v="1"/>
          </reference>
          <reference field="7" count="1" selected="0">
            <x v="0"/>
          </reference>
        </references>
      </pivotArea>
    </chartFormat>
    <chartFormat chart="10" format="39">
      <pivotArea type="data" outline="0" fieldPosition="0">
        <references count="3">
          <reference field="4294967294" count="1" selected="0">
            <x v="0"/>
          </reference>
          <reference field="4" count="1" selected="0">
            <x v="2"/>
          </reference>
          <reference field="7" count="1" selected="0">
            <x v="0"/>
          </reference>
        </references>
      </pivotArea>
    </chartFormat>
    <chartFormat chart="10" format="40">
      <pivotArea type="data" outline="0" fieldPosition="0">
        <references count="3">
          <reference field="4294967294" count="1" selected="0">
            <x v="0"/>
          </reference>
          <reference field="4" count="1" selected="0">
            <x v="3"/>
          </reference>
          <reference field="7" count="1" selected="0">
            <x v="0"/>
          </reference>
        </references>
      </pivotArea>
    </chartFormat>
    <chartFormat chart="10" format="41" series="1">
      <pivotArea type="data" outline="0" fieldPosition="0">
        <references count="2">
          <reference field="4294967294" count="1" selected="0">
            <x v="0"/>
          </reference>
          <reference field="7" count="1" selected="0">
            <x v="1"/>
          </reference>
        </references>
      </pivotArea>
    </chartFormat>
    <chartFormat chart="10" format="42">
      <pivotArea type="data" outline="0" fieldPosition="0">
        <references count="3">
          <reference field="4294967294" count="1" selected="0">
            <x v="0"/>
          </reference>
          <reference field="4" count="1" selected="0">
            <x v="0"/>
          </reference>
          <reference field="7" count="1" selected="0">
            <x v="1"/>
          </reference>
        </references>
      </pivotArea>
    </chartFormat>
    <chartFormat chart="10" format="43">
      <pivotArea type="data" outline="0" fieldPosition="0">
        <references count="3">
          <reference field="4294967294" count="1" selected="0">
            <x v="0"/>
          </reference>
          <reference field="4" count="1" selected="0">
            <x v="1"/>
          </reference>
          <reference field="7" count="1" selected="0">
            <x v="1"/>
          </reference>
        </references>
      </pivotArea>
    </chartFormat>
    <chartFormat chart="10" format="44">
      <pivotArea type="data" outline="0" fieldPosition="0">
        <references count="3">
          <reference field="4294967294" count="1" selected="0">
            <x v="0"/>
          </reference>
          <reference field="4" count="1" selected="0">
            <x v="2"/>
          </reference>
          <reference field="7" count="1" selected="0">
            <x v="1"/>
          </reference>
        </references>
      </pivotArea>
    </chartFormat>
    <chartFormat chart="10" format="45">
      <pivotArea type="data" outline="0" fieldPosition="0">
        <references count="3">
          <reference field="4294967294" count="1" selected="0">
            <x v="0"/>
          </reference>
          <reference field="4" count="1" selected="0">
            <x v="3"/>
          </reference>
          <reference field="7" count="1" selected="0">
            <x v="1"/>
          </reference>
        </references>
      </pivotArea>
    </chartFormat>
    <chartFormat chart="10" format="46" series="1">
      <pivotArea type="data" outline="0" fieldPosition="0">
        <references count="2">
          <reference field="4294967294" count="1" selected="0">
            <x v="0"/>
          </reference>
          <reference field="7" count="1" selected="0">
            <x v="2"/>
          </reference>
        </references>
      </pivotArea>
    </chartFormat>
    <chartFormat chart="10" format="47">
      <pivotArea type="data" outline="0" fieldPosition="0">
        <references count="3">
          <reference field="4294967294" count="1" selected="0">
            <x v="0"/>
          </reference>
          <reference field="4" count="1" selected="0">
            <x v="0"/>
          </reference>
          <reference field="7" count="1" selected="0">
            <x v="2"/>
          </reference>
        </references>
      </pivotArea>
    </chartFormat>
    <chartFormat chart="10" format="48">
      <pivotArea type="data" outline="0" fieldPosition="0">
        <references count="3">
          <reference field="4294967294" count="1" selected="0">
            <x v="0"/>
          </reference>
          <reference field="4" count="1" selected="0">
            <x v="1"/>
          </reference>
          <reference field="7" count="1" selected="0">
            <x v="2"/>
          </reference>
        </references>
      </pivotArea>
    </chartFormat>
    <chartFormat chart="10" format="49">
      <pivotArea type="data" outline="0" fieldPosition="0">
        <references count="3">
          <reference field="4294967294" count="1" selected="0">
            <x v="0"/>
          </reference>
          <reference field="4" count="1" selected="0">
            <x v="2"/>
          </reference>
          <reference field="7" count="1" selected="0">
            <x v="2"/>
          </reference>
        </references>
      </pivotArea>
    </chartFormat>
    <chartFormat chart="10" format="50">
      <pivotArea type="data" outline="0" fieldPosition="0">
        <references count="3">
          <reference field="4294967294" count="1" selected="0">
            <x v="0"/>
          </reference>
          <reference field="4" count="1" selected="0">
            <x v="3"/>
          </reference>
          <reference field="7" count="1" selected="0">
            <x v="2"/>
          </reference>
        </references>
      </pivotArea>
    </chartFormat>
    <chartFormat chart="10" format="51" series="1">
      <pivotArea type="data" outline="0" fieldPosition="0">
        <references count="2">
          <reference field="4294967294" count="1" selected="0">
            <x v="0"/>
          </reference>
          <reference field="7" count="1" selected="0">
            <x v="3"/>
          </reference>
        </references>
      </pivotArea>
    </chartFormat>
    <chartFormat chart="10" format="52">
      <pivotArea type="data" outline="0" fieldPosition="0">
        <references count="3">
          <reference field="4294967294" count="1" selected="0">
            <x v="0"/>
          </reference>
          <reference field="4" count="1" selected="0">
            <x v="0"/>
          </reference>
          <reference field="7" count="1" selected="0">
            <x v="3"/>
          </reference>
        </references>
      </pivotArea>
    </chartFormat>
    <chartFormat chart="10" format="53">
      <pivotArea type="data" outline="0" fieldPosition="0">
        <references count="3">
          <reference field="4294967294" count="1" selected="0">
            <x v="0"/>
          </reference>
          <reference field="4" count="1" selected="0">
            <x v="1"/>
          </reference>
          <reference field="7" count="1" selected="0">
            <x v="3"/>
          </reference>
        </references>
      </pivotArea>
    </chartFormat>
    <chartFormat chart="10" format="54">
      <pivotArea type="data" outline="0" fieldPosition="0">
        <references count="3">
          <reference field="4294967294" count="1" selected="0">
            <x v="0"/>
          </reference>
          <reference field="4" count="1" selected="0">
            <x v="2"/>
          </reference>
          <reference field="7" count="1" selected="0">
            <x v="3"/>
          </reference>
        </references>
      </pivotArea>
    </chartFormat>
    <chartFormat chart="10" format="55">
      <pivotArea type="data" outline="0" fieldPosition="0">
        <references count="3">
          <reference field="4294967294" count="1" selected="0">
            <x v="0"/>
          </reference>
          <reference field="4" count="1" selected="0">
            <x v="3"/>
          </reference>
          <reference field="7" count="1" selected="0">
            <x v="3"/>
          </reference>
        </references>
      </pivotArea>
    </chartFormat>
    <chartFormat chart="10" format="56" series="1">
      <pivotArea type="data" outline="0" fieldPosition="0">
        <references count="2">
          <reference field="4294967294" count="1" selected="0">
            <x v="0"/>
          </reference>
          <reference field="7" count="1" selected="0">
            <x v="4"/>
          </reference>
        </references>
      </pivotArea>
    </chartFormat>
    <chartFormat chart="10" format="57">
      <pivotArea type="data" outline="0" fieldPosition="0">
        <references count="3">
          <reference field="4294967294" count="1" selected="0">
            <x v="0"/>
          </reference>
          <reference field="4" count="1" selected="0">
            <x v="0"/>
          </reference>
          <reference field="7" count="1" selected="0">
            <x v="4"/>
          </reference>
        </references>
      </pivotArea>
    </chartFormat>
    <chartFormat chart="10" format="58">
      <pivotArea type="data" outline="0" fieldPosition="0">
        <references count="3">
          <reference field="4294967294" count="1" selected="0">
            <x v="0"/>
          </reference>
          <reference field="4" count="1" selected="0">
            <x v="1"/>
          </reference>
          <reference field="7" count="1" selected="0">
            <x v="4"/>
          </reference>
        </references>
      </pivotArea>
    </chartFormat>
    <chartFormat chart="10" format="59">
      <pivotArea type="data" outline="0" fieldPosition="0">
        <references count="3">
          <reference field="4294967294" count="1" selected="0">
            <x v="0"/>
          </reference>
          <reference field="4" count="1" selected="0">
            <x v="2"/>
          </reference>
          <reference field="7" count="1" selected="0">
            <x v="4"/>
          </reference>
        </references>
      </pivotArea>
    </chartFormat>
    <chartFormat chart="10" format="60">
      <pivotArea type="data" outline="0" fieldPosition="0">
        <references count="3">
          <reference field="4294967294" count="1" selected="0">
            <x v="0"/>
          </reference>
          <reference field="4" count="1" selected="0">
            <x v="3"/>
          </reference>
          <reference field="7" count="1" selected="0">
            <x v="4"/>
          </reference>
        </references>
      </pivotArea>
    </chartFormat>
    <chartFormat chart="10" format="61" series="1">
      <pivotArea type="data" outline="0" fieldPosition="0">
        <references count="2">
          <reference field="4294967294" count="1" selected="0">
            <x v="0"/>
          </reference>
          <reference field="7" count="1" selected="0">
            <x v="5"/>
          </reference>
        </references>
      </pivotArea>
    </chartFormat>
    <chartFormat chart="10" format="62">
      <pivotArea type="data" outline="0" fieldPosition="0">
        <references count="3">
          <reference field="4294967294" count="1" selected="0">
            <x v="0"/>
          </reference>
          <reference field="4" count="1" selected="0">
            <x v="0"/>
          </reference>
          <reference field="7" count="1" selected="0">
            <x v="5"/>
          </reference>
        </references>
      </pivotArea>
    </chartFormat>
    <chartFormat chart="10" format="63">
      <pivotArea type="data" outline="0" fieldPosition="0">
        <references count="3">
          <reference field="4294967294" count="1" selected="0">
            <x v="0"/>
          </reference>
          <reference field="4" count="1" selected="0">
            <x v="1"/>
          </reference>
          <reference field="7" count="1" selected="0">
            <x v="5"/>
          </reference>
        </references>
      </pivotArea>
    </chartFormat>
    <chartFormat chart="10" format="64">
      <pivotArea type="data" outline="0" fieldPosition="0">
        <references count="3">
          <reference field="4294967294" count="1" selected="0">
            <x v="0"/>
          </reference>
          <reference field="4" count="1" selected="0">
            <x v="2"/>
          </reference>
          <reference field="7" count="1" selected="0">
            <x v="5"/>
          </reference>
        </references>
      </pivotArea>
    </chartFormat>
    <chartFormat chart="10" format="65">
      <pivotArea type="data" outline="0" fieldPosition="0">
        <references count="3">
          <reference field="4294967294" count="1" selected="0">
            <x v="0"/>
          </reference>
          <reference field="4" count="1" selected="0">
            <x v="3"/>
          </reference>
          <reference field="7" count="1" selected="0">
            <x v="5"/>
          </reference>
        </references>
      </pivotArea>
    </chartFormat>
    <chartFormat chart="10" format="66" series="1">
      <pivotArea type="data" outline="0" fieldPosition="0">
        <references count="2">
          <reference field="4294967294" count="1" selected="0">
            <x v="0"/>
          </reference>
          <reference field="7" count="1" selected="0">
            <x v="6"/>
          </reference>
        </references>
      </pivotArea>
    </chartFormat>
    <chartFormat chart="3" format="19" series="1">
      <pivotArea type="data" outline="0" fieldPosition="0">
        <references count="2">
          <reference field="4294967294" count="1" selected="0">
            <x v="0"/>
          </reference>
          <reference field="7" count="1" selected="0">
            <x v="6"/>
          </reference>
        </references>
      </pivotArea>
    </chartFormat>
    <chartFormat chart="10" format="67">
      <pivotArea type="data" outline="0" fieldPosition="0">
        <references count="3">
          <reference field="4294967294" count="1" selected="0">
            <x v="0"/>
          </reference>
          <reference field="4" count="1" selected="0">
            <x v="4"/>
          </reference>
          <reference field="7" count="1" selected="0">
            <x v="0"/>
          </reference>
        </references>
      </pivotArea>
    </chartFormat>
    <chartFormat chart="10" format="68">
      <pivotArea type="data" outline="0" fieldPosition="0">
        <references count="3">
          <reference field="4294967294" count="1" selected="0">
            <x v="0"/>
          </reference>
          <reference field="4" count="1" selected="0">
            <x v="4"/>
          </reference>
          <reference field="7" count="1" selected="0">
            <x v="1"/>
          </reference>
        </references>
      </pivotArea>
    </chartFormat>
    <chartFormat chart="10" format="69">
      <pivotArea type="data" outline="0" fieldPosition="0">
        <references count="3">
          <reference field="4294967294" count="1" selected="0">
            <x v="0"/>
          </reference>
          <reference field="4" count="1" selected="0">
            <x v="4"/>
          </reference>
          <reference field="7" count="1" selected="0">
            <x v="2"/>
          </reference>
        </references>
      </pivotArea>
    </chartFormat>
    <chartFormat chart="10" format="70">
      <pivotArea type="data" outline="0" fieldPosition="0">
        <references count="3">
          <reference field="4294967294" count="1" selected="0">
            <x v="0"/>
          </reference>
          <reference field="4" count="1" selected="0">
            <x v="4"/>
          </reference>
          <reference field="7" count="1" selected="0">
            <x v="3"/>
          </reference>
        </references>
      </pivotArea>
    </chartFormat>
    <chartFormat chart="10" format="71">
      <pivotArea type="data" outline="0" fieldPosition="0">
        <references count="3">
          <reference field="4294967294" count="1" selected="0">
            <x v="0"/>
          </reference>
          <reference field="4" count="1" selected="0">
            <x v="4"/>
          </reference>
          <reference field="7" count="1" selected="0">
            <x v="4"/>
          </reference>
        </references>
      </pivotArea>
    </chartFormat>
    <chartFormat chart="10" format="72">
      <pivotArea type="data" outline="0" fieldPosition="0">
        <references count="3">
          <reference field="4294967294" count="1" selected="0">
            <x v="0"/>
          </reference>
          <reference field="4" count="1" selected="0">
            <x v="4"/>
          </reference>
          <reference field="7" count="1" selected="0">
            <x v="5"/>
          </reference>
        </references>
      </pivotArea>
    </chartFormat>
    <chartFormat chart="10" format="73">
      <pivotArea type="data" outline="0" fieldPosition="0">
        <references count="3">
          <reference field="4294967294" count="1" selected="0">
            <x v="0"/>
          </reference>
          <reference field="4" count="1" selected="0">
            <x v="0"/>
          </reference>
          <reference field="7" count="1" selected="0">
            <x v="6"/>
          </reference>
        </references>
      </pivotArea>
    </chartFormat>
    <chartFormat chart="10" format="74">
      <pivotArea type="data" outline="0" fieldPosition="0">
        <references count="3">
          <reference field="4294967294" count="1" selected="0">
            <x v="0"/>
          </reference>
          <reference field="4" count="1" selected="0">
            <x v="1"/>
          </reference>
          <reference field="7" count="1" selected="0">
            <x v="6"/>
          </reference>
        </references>
      </pivotArea>
    </chartFormat>
    <chartFormat chart="10" format="75">
      <pivotArea type="data" outline="0" fieldPosition="0">
        <references count="3">
          <reference field="4294967294" count="1" selected="0">
            <x v="0"/>
          </reference>
          <reference field="4" count="1" selected="0">
            <x v="2"/>
          </reference>
          <reference field="7" count="1" selected="0">
            <x v="6"/>
          </reference>
        </references>
      </pivotArea>
    </chartFormat>
    <chartFormat chart="10" format="76">
      <pivotArea type="data" outline="0" fieldPosition="0">
        <references count="3">
          <reference field="4294967294" count="1" selected="0">
            <x v="0"/>
          </reference>
          <reference field="4" count="1" selected="0">
            <x v="3"/>
          </reference>
          <reference field="7" count="1" selected="0">
            <x v="6"/>
          </reference>
        </references>
      </pivotArea>
    </chartFormat>
    <chartFormat chart="10" format="77">
      <pivotArea type="data" outline="0" fieldPosition="0">
        <references count="3">
          <reference field="4294967294" count="1" selected="0">
            <x v="0"/>
          </reference>
          <reference field="4" count="1" selected="0">
            <x v="4"/>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107E6B-D18A-47C7-8381-C09D4FB1AB7C}" name="PivotTable4"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2" firstHeaderRow="1" firstDataRow="1" firstDataCol="1" rowPageCount="1" colPageCount="1"/>
  <pivotFields count="21">
    <pivotField dataField="1"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axis="axisRow" showAll="0">
      <items count="6">
        <item x="0"/>
        <item x="1"/>
        <item x="3"/>
        <item x="2"/>
        <item x="4"/>
        <item t="default"/>
      </items>
    </pivotField>
    <pivotField showAll="0"/>
    <pivotField showAll="0"/>
    <pivotField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showAll="0"/>
    <pivotField showAll="0"/>
    <pivotField showAll="0"/>
    <pivotField showAll="0"/>
    <pivotField axis="axisPage" showAll="0">
      <items count="5">
        <item x="2"/>
        <item x="1"/>
        <item x="0"/>
        <item x="3"/>
        <item t="default"/>
      </items>
    </pivotField>
    <pivotField showAll="0"/>
    <pivotField showAll="0"/>
  </pivotFields>
  <rowFields count="1">
    <field x="4"/>
  </rowFields>
  <rowItems count="5">
    <i>
      <x/>
    </i>
    <i>
      <x v="1"/>
    </i>
    <i>
      <x v="2"/>
    </i>
    <i>
      <x v="3"/>
    </i>
    <i t="grand">
      <x/>
    </i>
  </rowItems>
  <colItems count="1">
    <i/>
  </colItems>
  <pageFields count="1">
    <pageField fld="18" item="0" hier="-1"/>
  </pageFields>
  <dataFields count="1">
    <dataField name="Count of Order ID" fld="0" subtotal="count" baseField="0" baseItem="0"/>
  </dataFields>
  <formats count="1">
    <format dxfId="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4B0A86-20E3-4BCD-8E38-79DD1DEF8828}" name="PivotTable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48"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x="6"/>
        <item t="default"/>
      </items>
    </pivotField>
    <pivotField axis="axisRow"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0" baseItem="0"/>
  </dataFields>
  <formats count="2">
    <format dxfId="82">
      <pivotArea collapsedLevelsAreSubtotals="1" fieldPosition="0">
        <references count="1">
          <reference field="8" count="30">
            <x v="0"/>
            <x v="1"/>
            <x v="2"/>
            <x v="3"/>
            <x v="4"/>
            <x v="5"/>
            <x v="6"/>
            <x v="7"/>
            <x v="8"/>
            <x v="9"/>
            <x v="10"/>
            <x v="11"/>
            <x v="12"/>
            <x v="13"/>
            <x v="14"/>
            <x v="15"/>
            <x v="16"/>
            <x v="17"/>
            <x v="18"/>
            <x v="19"/>
            <x v="20"/>
            <x v="21"/>
            <x v="22"/>
            <x v="23"/>
            <x v="24"/>
            <x v="25"/>
            <x v="26"/>
            <x v="27"/>
            <x v="28"/>
            <x v="29"/>
          </reference>
        </references>
      </pivotArea>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B8F17A-1224-4ED7-8BB8-4C5102AC6463}"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9:J37" firstHeaderRow="1" firstDataRow="1" firstDataCol="1"/>
  <pivotFields count="21">
    <pivotField showAll="0"/>
    <pivotField showAll="0"/>
    <pivotField showAll="0">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items count="6">
        <item x="0"/>
        <item x="1"/>
        <item x="3"/>
        <item x="2"/>
        <item x="4"/>
        <item t="default"/>
      </items>
    </pivotField>
    <pivotField showAll="0"/>
    <pivotField showAll="0"/>
    <pivotField axis="axisRow" showAll="0">
      <items count="8">
        <item x="0"/>
        <item x="5"/>
        <item x="4"/>
        <item x="1"/>
        <item x="3"/>
        <item x="2"/>
        <item x="6"/>
        <item t="default"/>
      </items>
    </pivotField>
    <pivotField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Sum of Total Sales" fld="14" baseField="0" baseItem="0"/>
  </dataFields>
  <formats count="1">
    <format dxfId="83">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7" count="1" selected="0">
            <x v="0"/>
          </reference>
        </references>
      </pivotArea>
    </chartFormat>
    <chartFormat chart="16" format="10">
      <pivotArea type="data" outline="0" fieldPosition="0">
        <references count="2">
          <reference field="4294967294" count="1" selected="0">
            <x v="0"/>
          </reference>
          <reference field="7" count="1" selected="0">
            <x v="1"/>
          </reference>
        </references>
      </pivotArea>
    </chartFormat>
    <chartFormat chart="16" format="11">
      <pivotArea type="data" outline="0" fieldPosition="0">
        <references count="2">
          <reference field="4294967294" count="1" selected="0">
            <x v="0"/>
          </reference>
          <reference field="7" count="1" selected="0">
            <x v="2"/>
          </reference>
        </references>
      </pivotArea>
    </chartFormat>
    <chartFormat chart="16" format="12">
      <pivotArea type="data" outline="0" fieldPosition="0">
        <references count="2">
          <reference field="4294967294" count="1" selected="0">
            <x v="0"/>
          </reference>
          <reference field="7" count="1" selected="0">
            <x v="3"/>
          </reference>
        </references>
      </pivotArea>
    </chartFormat>
    <chartFormat chart="16" format="13">
      <pivotArea type="data" outline="0" fieldPosition="0">
        <references count="2">
          <reference field="4294967294" count="1" selected="0">
            <x v="0"/>
          </reference>
          <reference field="7" count="1" selected="0">
            <x v="4"/>
          </reference>
        </references>
      </pivotArea>
    </chartFormat>
    <chartFormat chart="16"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E3D587-8198-4CBB-8206-9D59F9BA98AE}" name="PivotTable7" cacheId="165" applyNumberFormats="0" applyBorderFormats="0" applyFontFormats="0" applyPatternFormats="0" applyAlignmentFormats="0" applyWidthHeightFormats="1" dataCaption="Values" tag="bfaf43d6-48d9-450e-a404-41b6c0ba23ee" updatedVersion="8" minRefreshableVersion="3" useAutoFormatting="1" itemPrintTitles="1" createdVersion="5" indent="0" outline="1" outlineData="1" multipleFieldFilters="0">
  <location ref="B3:D8"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1"/>
    </i>
    <i>
      <x v="3"/>
    </i>
    <i>
      <x/>
    </i>
    <i>
      <x v="2"/>
    </i>
    <i t="grand">
      <x/>
    </i>
  </rowItems>
  <colFields count="1">
    <field x="-2"/>
  </colFields>
  <colItems count="2">
    <i>
      <x/>
    </i>
    <i i="1">
      <x v="1"/>
    </i>
  </colItems>
  <dataFields count="2">
    <dataField name="Average Order Value" fld="1" subtotal="count" baseField="0" baseItem="0"/>
    <dataField name="Total Order Value in Cr. Status" fld="2"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BF2DD-5205-41DA-8276-A88E9909B3CD}"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7D44804-0ADF-4C1F-8DE3-454960425BBA}" autoFormatId="16" applyNumberFormats="0" applyBorderFormats="0" applyFontFormats="0" applyPatternFormats="0" applyAlignmentFormats="0" applyWidthHeightFormats="0">
  <queryTableRefresh nextId="18">
    <queryTableFields count="17">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7" dataBound="0" tableColumnId="17"/>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B9865DC-ADE0-4AF9-9104-4EE9202279E1}" autoFormatId="16" applyNumberFormats="0" applyBorderFormats="0" applyFontFormats="0" applyPatternFormats="0" applyAlignmentFormats="0" applyWidthHeightFormats="0">
  <queryTableRefresh nextId="21">
    <queryTableFields count="20">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7" dataBound="0" tableColumnId="17"/>
      <queryTableField id="18" dataBound="0" tableColumnId="19"/>
      <queryTableField id="12" name="Total Sales" tableColumnId="12"/>
      <queryTableField id="19" dataBound="0" tableColumnId="20"/>
      <queryTableField id="13" name="Sales Date" tableColumnId="13"/>
      <queryTableField id="14" name="Payment Method" tableColumnId="14"/>
      <queryTableField id="15" name="Delivery Status" tableColumnId="15"/>
      <queryTableField id="20" dataBound="0" tableColumnId="21"/>
      <queryTableField id="16" name="Customer Segme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33E74ECE-745E-49C5-A414-EBF646E25AA6}" autoFormatId="16" applyNumberFormats="0" applyBorderFormats="0" applyFontFormats="0" applyPatternFormats="0" applyAlignmentFormats="0" applyWidthHeightFormats="0">
  <queryTableRefresh nextId="22">
    <queryTableFields count="21">
      <queryTableField id="1" name="Order ID" tableColumnId="1"/>
      <queryTableField id="2" name="Customer ID" tableColumnId="2"/>
      <queryTableField id="3" name="First Name" tableColumnId="3"/>
      <queryTableField id="4" name="Last Name"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tableColumnId="12"/>
      <queryTableField id="13" name="Discount %" tableColumnId="13"/>
      <queryTableField id="14" name="Discount Amount" tableColumnId="14"/>
      <queryTableField id="15" name="Total Sales" tableColumnId="15"/>
      <queryTableField id="16" name="High Value Order" tableColumnId="16"/>
      <queryTableField id="17" name="Sales Date" tableColumnId="17"/>
      <queryTableField id="18" name="Payment Method" tableColumnId="18"/>
      <queryTableField id="19" name="Delivery Status" tableColumnId="19"/>
      <queryTableField id="20" name="Delivery Status Check" tableColumnId="20"/>
      <queryTableField id="21" name="Customer Segmen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E40EEB-D633-4CD6-88FD-08E410DB778A}" sourceName="Region">
  <pivotTables>
    <pivotTable tabId="8" name="PivotTable1"/>
    <pivotTable tabId="8" name="PivotTable7"/>
    <pivotTable tabId="8" name="PivotTable8"/>
    <pivotTable tabId="8" name="PivotTable9"/>
  </pivotTables>
  <data>
    <tabular pivotCacheId="1719267434">
      <items count="5">
        <i x="0" s="1"/>
        <i x="1"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5948EF-E565-4895-9BB3-7E7FBE87A68D}" sourceName="Category">
  <pivotTables>
    <pivotTable tabId="8" name="PivotTable1"/>
    <pivotTable tabId="8" name="PivotTable2"/>
    <pivotTable tabId="8" name="PivotTable4"/>
    <pivotTable tabId="8" name="PivotTable6"/>
    <pivotTable tabId="8" name="PivotTable7"/>
    <pivotTable tabId="8" name="PivotTable8"/>
    <pivotTable tabId="8" name="PivotTable9"/>
  </pivotTables>
  <data>
    <tabular pivotCacheId="1719267434">
      <items count="7">
        <i x="0" s="1"/>
        <i x="5" s="1"/>
        <i x="4" s="1"/>
        <i x="1" s="1"/>
        <i x="3"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079612-BA9B-4EFC-B165-108A93BBC554}" cache="Slicer_Region" caption="Region" style="SlicerStyleLight4" rowHeight="274320"/>
  <slicer name="Category" xr10:uid="{6A1F24BA-D790-42E4-B21F-B5F8A7CD7812}" cache="Slicer_Category" caption="Category" style="SlicerStyleLight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D82D7-6A3E-49A5-86CB-B5CDB3487E0B}" name="Excel_Advanced_Sales_Dataset_2000" displayName="Excel_Advanced_Sales_Dataset_2000" ref="A1:P2001" tableType="queryTable" totalsRowShown="0">
  <autoFilter ref="A1:P2001" xr:uid="{E1DD82D7-6A3E-49A5-86CB-B5CDB3487E0B}"/>
  <tableColumns count="16">
    <tableColumn id="1" xr3:uid="{7DDC2A0D-1702-4317-AA30-1EDA40AFA7D5}" uniqueName="1" name="Order ID" queryTableFieldId="1" dataDxfId="154"/>
    <tableColumn id="2" xr3:uid="{78C57B4D-B12B-4684-A725-2510AABE3870}" uniqueName="2" name="Customer ID" queryTableFieldId="2" dataDxfId="153"/>
    <tableColumn id="3" xr3:uid="{8E3882FB-B4D2-4551-BDB0-A627D17445EF}" uniqueName="3" name="Customer Name" queryTableFieldId="3" dataDxfId="152"/>
    <tableColumn id="4" xr3:uid="{9D00E76C-0A55-4AE8-9390-100721273B28}" uniqueName="4" name="Region" queryTableFieldId="4" dataDxfId="151"/>
    <tableColumn id="5" xr3:uid="{2959BE8B-5D7B-434B-83C5-7F7B66B3E029}" uniqueName="5" name="State" queryTableFieldId="5" dataDxfId="150"/>
    <tableColumn id="6" xr3:uid="{74C42730-FB5D-4F1A-8172-BF8321678571}" uniqueName="6" name="City" queryTableFieldId="6" dataDxfId="149"/>
    <tableColumn id="7" xr3:uid="{AD206EE7-17B3-4F57-A99A-BD6C1E4C87C1}" uniqueName="7" name="Category" queryTableFieldId="7" dataDxfId="148"/>
    <tableColumn id="8" xr3:uid="{8C99A380-DC2D-4EBC-885C-2C5D7199ECFF}" uniqueName="8" name="Product Name" queryTableFieldId="8" dataDxfId="147"/>
    <tableColumn id="9" xr3:uid="{BB946BBA-1E2A-45F4-B86D-AEF466C402AD}" uniqueName="9" name="Quantity" queryTableFieldId="9"/>
    <tableColumn id="10" xr3:uid="{4BA9C6B3-DFF0-4412-9796-FB020768688C}" uniqueName="10" name="Unit Price" queryTableFieldId="10"/>
    <tableColumn id="11" xr3:uid="{C11A8038-2097-4B95-B414-49EB4072B758}" uniqueName="11" name="Discount %" queryTableFieldId="11"/>
    <tableColumn id="12" xr3:uid="{E42ADBDF-3AE9-4510-ACE8-A78CDB044469}" uniqueName="12" name="Total Sales" queryTableFieldId="12"/>
    <tableColumn id="13" xr3:uid="{58FB28CC-EB33-4C3A-9FD5-81C5162C42E7}" uniqueName="13" name="Sales Date" queryTableFieldId="13" dataDxfId="146"/>
    <tableColumn id="14" xr3:uid="{CB49D33F-1226-420D-8994-22C1F7C69B70}" uniqueName="14" name="Payment Method" queryTableFieldId="14" dataDxfId="145"/>
    <tableColumn id="15" xr3:uid="{1B2BBF1B-0BDE-471D-A6FF-7B1084301FC9}" uniqueName="15" name="Delivery Status" queryTableFieldId="15" dataDxfId="144"/>
    <tableColumn id="16" xr3:uid="{8DF05889-855A-47CC-A127-35C6661561E2}" uniqueName="16" name="Customer Segment" queryTableFieldId="16" dataDxfId="1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64990D-EBA4-4C0D-A761-5FB863757BAD}" name="Excel_Advanced_Sales_Dataset_20003" displayName="Excel_Advanced_Sales_Dataset_20003" ref="A1:Q2001" tableType="queryTable" totalsRowShown="0" headerRowDxfId="140" dataDxfId="139">
  <autoFilter ref="A1:Q2001" xr:uid="{7564990D-EBA4-4C0D-A761-5FB863757BAD}"/>
  <tableColumns count="17">
    <tableColumn id="1" xr3:uid="{92B3671E-609A-4922-ADDF-C65129F12D5B}" uniqueName="1" name="Order ID" queryTableFieldId="1" dataDxfId="138"/>
    <tableColumn id="2" xr3:uid="{743711BC-D071-43E5-AB6B-2E5F23AFEEAD}" uniqueName="2" name="Customer ID" queryTableFieldId="2" dataDxfId="137"/>
    <tableColumn id="3" xr3:uid="{70BAD91E-6B0D-4BA4-B2B0-40BB74A40DEF}" uniqueName="3" name="Customer Name" queryTableFieldId="3" dataDxfId="136"/>
    <tableColumn id="4" xr3:uid="{0369A8E7-9C6E-4B6A-AABE-7F450F615C22}" uniqueName="4" name="Region" queryTableFieldId="4" dataDxfId="135"/>
    <tableColumn id="5" xr3:uid="{B3381CD8-3779-4B25-B440-FA0C5F6DE76D}" uniqueName="5" name="State" queryTableFieldId="5" dataDxfId="134"/>
    <tableColumn id="6" xr3:uid="{D144A5E8-0FEE-4FFC-ADC5-7D5A1EED6C74}" uniqueName="6" name="City" queryTableFieldId="6" dataDxfId="133"/>
    <tableColumn id="7" xr3:uid="{5A97F91C-68CF-4E44-991D-4AAF6BF17B45}" uniqueName="7" name="Category" queryTableFieldId="7" dataDxfId="132"/>
    <tableColumn id="8" xr3:uid="{5D808B80-CF71-42AE-8D19-71BE3FEC2D3D}" uniqueName="8" name="Product Name" queryTableFieldId="8" dataDxfId="131"/>
    <tableColumn id="9" xr3:uid="{46D1EC42-C286-4C9F-9581-482DB8B724CE}" uniqueName="9" name="Quantity" queryTableFieldId="9" dataDxfId="130"/>
    <tableColumn id="10" xr3:uid="{5589D3B5-ED11-4FDD-84BF-728DF71F5084}" uniqueName="10" name="Unit Price" queryTableFieldId="10" dataDxfId="129"/>
    <tableColumn id="11" xr3:uid="{58057D97-1CED-4B06-BDAF-EED140E86F2D}" uniqueName="11" name="Discount" queryTableFieldId="11" dataDxfId="128"/>
    <tableColumn id="17" xr3:uid="{EF6863DB-FB57-4B2B-B3BC-25C46A7ED8E6}" uniqueName="17" name="Discount %2" queryTableFieldId="17" dataDxfId="127">
      <calculatedColumnFormula>Excel_Advanced_Sales_Dataset_20003[[#This Row],[Discount]]/100</calculatedColumnFormula>
    </tableColumn>
    <tableColumn id="12" xr3:uid="{79C46347-AD1F-4B23-A460-F51BE3CA6295}" uniqueName="12" name="Total Sales" queryTableFieldId="12" dataDxfId="126"/>
    <tableColumn id="13" xr3:uid="{86AA1BAF-5BD8-466B-B675-A25FFA912ED8}" uniqueName="13" name="Sales Date" queryTableFieldId="13" dataDxfId="125"/>
    <tableColumn id="14" xr3:uid="{54B173FD-DF88-4FE5-BF49-944D5D5E4993}" uniqueName="14" name="Payment Method" queryTableFieldId="14" dataDxfId="124"/>
    <tableColumn id="15" xr3:uid="{9EB2BF51-A82B-46C0-9AFA-6833E448BB5B}" uniqueName="15" name="Delivery Status" queryTableFieldId="15" dataDxfId="123"/>
    <tableColumn id="16" xr3:uid="{27BF539F-381A-41EA-9164-2AF37D12E4B9}" uniqueName="16" name="Customer Segment" queryTableFieldId="16" dataDxfId="1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05802C-EE0A-4804-8674-267CFE3FF00E}" name="Excel_Advanced_Sales_Dataset_200034" displayName="Excel_Advanced_Sales_Dataset_200034" ref="A1:T2001" tableType="queryTable" totalsRowShown="0" headerRowDxfId="119" dataDxfId="118">
  <autoFilter ref="A1:T2001" xr:uid="{0F05802C-EE0A-4804-8674-267CFE3FF00E}"/>
  <tableColumns count="20">
    <tableColumn id="1" xr3:uid="{1E65A89C-1A72-481A-88D2-0EEDB46D8122}" uniqueName="1" name="Order ID" queryTableFieldId="1" dataDxfId="117"/>
    <tableColumn id="2" xr3:uid="{AC7FBA60-C421-4F07-93EA-17847F68AC91}" uniqueName="2" name="Customer ID" queryTableFieldId="2" dataDxfId="116"/>
    <tableColumn id="3" xr3:uid="{5102E207-6329-4188-B3C4-4B4621CDC5C5}" uniqueName="3" name="Customer Name" queryTableFieldId="3" dataDxfId="115"/>
    <tableColumn id="4" xr3:uid="{3406D24F-4689-47F5-8F46-F8D30E043EE4}" uniqueName="4" name="Region" queryTableFieldId="4" dataDxfId="114"/>
    <tableColumn id="5" xr3:uid="{C5956938-1208-429A-8E95-82AB5396C334}" uniqueName="5" name="State" queryTableFieldId="5" dataDxfId="113"/>
    <tableColumn id="6" xr3:uid="{0060787D-54AF-42B3-ADE2-71669EF114A2}" uniqueName="6" name="City" queryTableFieldId="6" dataDxfId="112"/>
    <tableColumn id="7" xr3:uid="{D6143A2A-0A3A-4A9F-93F7-8222FDDB242B}" uniqueName="7" name="Category" queryTableFieldId="7" dataDxfId="111"/>
    <tableColumn id="8" xr3:uid="{F3656C46-2E76-4717-8CE4-68EE8DFD8F71}" uniqueName="8" name="Product Name" queryTableFieldId="8" dataDxfId="110"/>
    <tableColumn id="9" xr3:uid="{EBF24897-C6A2-4B41-A787-652612A2292C}" uniqueName="9" name="Quantity" queryTableFieldId="9" dataDxfId="109"/>
    <tableColumn id="10" xr3:uid="{DA729580-86E0-4240-ACA2-CE9AD1232C48}" uniqueName="10" name="Unit Price" queryTableFieldId="10" dataDxfId="108"/>
    <tableColumn id="11" xr3:uid="{217AE273-516A-4C6D-A122-37A424554B43}" uniqueName="11" name="Discount" queryTableFieldId="11" dataDxfId="107"/>
    <tableColumn id="17" xr3:uid="{ED9CC1A2-B5A2-4471-83B1-4F804CC98ED8}" uniqueName="17" name="Discount %" queryTableFieldId="17" dataDxfId="106">
      <calculatedColumnFormula>Excel_Advanced_Sales_Dataset_200034[[#This Row],[Discount]]/100</calculatedColumnFormula>
    </tableColumn>
    <tableColumn id="19" xr3:uid="{75531B7F-856A-4F26-81B3-8640A23C7A34}" uniqueName="19" name="Discount Amount" queryTableFieldId="18" dataDxfId="105" dataCellStyle="Percent">
      <calculatedColumnFormula>Excel_Advanced_Sales_Dataset_200034[[#This Row],[Quantity]]*Excel_Advanced_Sales_Dataset_200034[[#This Row],[Unit Price]]*Excel_Advanced_Sales_Dataset_200034[[#This Row],[Discount %]]/100</calculatedColumnFormula>
    </tableColumn>
    <tableColumn id="12" xr3:uid="{4C655569-ABDE-4F5F-8735-1CC512BAB7C0}" uniqueName="12" name="Total Sales" queryTableFieldId="12" dataDxfId="104"/>
    <tableColumn id="20" xr3:uid="{E1B8BBA0-BD53-47AE-A8DE-4C766550B9FC}" uniqueName="20" name="High Value Order" queryTableFieldId="19" dataDxfId="103">
      <calculatedColumnFormula>IF(Excel_Advanced_Sales_Dataset_200034[[#This Row],[Total Sales]]&gt;50000,"Yes","No")</calculatedColumnFormula>
    </tableColumn>
    <tableColumn id="13" xr3:uid="{DAF076EB-E37C-4BF9-9A76-1B7AEB0836AA}" uniqueName="13" name="Sales Date" queryTableFieldId="13" dataDxfId="102"/>
    <tableColumn id="14" xr3:uid="{09F3AAE4-9EDE-49A7-9892-4A949814725A}" uniqueName="14" name="Payment Method" queryTableFieldId="14" dataDxfId="101"/>
    <tableColumn id="15" xr3:uid="{AB204641-E16B-459F-99A5-6EF1CCD06D56}" uniqueName="15" name="Delivery Status" queryTableFieldId="15" dataDxfId="100"/>
    <tableColumn id="21" xr3:uid="{294627F5-A385-4E59-B3DD-397ED88E969E}" uniqueName="21" name="Delivery Status Check" queryTableFieldId="20" dataDxfId="99">
      <calculatedColumnFormula>IF(Excel_Advanced_Sales_Dataset_200034[[#This Row],[Delivery Status]]="Pending","Follow-Up","OK")</calculatedColumnFormula>
    </tableColumn>
    <tableColumn id="16" xr3:uid="{1ADD9893-77C6-44B8-B3DC-126317EA92CF}" uniqueName="16" name="Customer Segment" queryTableFieldId="16" dataDxfId="9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0ACF38-2A70-49CF-A16E-9142748A6ED1}" name="SalesTable" displayName="SalesTable" ref="A1:U2001" tableType="queryTable" totalsRowShown="0">
  <autoFilter ref="A1:U2001" xr:uid="{7E0ACF38-2A70-49CF-A16E-9142748A6ED1}"/>
  <tableColumns count="21">
    <tableColumn id="1" xr3:uid="{8929E7C7-437B-4D26-8444-30EDC2A76082}" uniqueName="1" name="Order ID" queryTableFieldId="1" dataDxfId="97"/>
    <tableColumn id="2" xr3:uid="{91120CE5-EDC1-4E54-8ED7-4F41B84FCF8A}" uniqueName="2" name="Customer ID" queryTableFieldId="2" dataDxfId="96"/>
    <tableColumn id="3" xr3:uid="{A2FD01FA-184D-40FE-A444-A84518C7CFE3}" uniqueName="3" name="First Name" queryTableFieldId="3" dataDxfId="95"/>
    <tableColumn id="4" xr3:uid="{6A50AF65-412F-4528-8273-3CA38B5C37D3}" uniqueName="4" name="Last Name" queryTableFieldId="4" dataDxfId="94"/>
    <tableColumn id="5" xr3:uid="{64EC0721-EE05-4AE8-89BE-88EB6E44B594}" uniqueName="5" name="Region" queryTableFieldId="5" dataDxfId="93"/>
    <tableColumn id="6" xr3:uid="{5BD318B1-6AA3-4F9C-ACD7-E375D2EC19BA}" uniqueName="6" name="State" queryTableFieldId="6" dataDxfId="92"/>
    <tableColumn id="7" xr3:uid="{C0AC2F2C-5B98-41C7-9FB6-CBC9097A09F1}" uniqueName="7" name="City" queryTableFieldId="7" dataDxfId="91"/>
    <tableColumn id="8" xr3:uid="{5288C1AB-605A-4253-9658-1BC351DF11B1}" uniqueName="8" name="Category" queryTableFieldId="8" dataDxfId="90"/>
    <tableColumn id="9" xr3:uid="{D217EC8E-AF4E-4447-817A-80AB43B02DEE}" uniqueName="9" name="Product Name" queryTableFieldId="9" dataDxfId="89"/>
    <tableColumn id="10" xr3:uid="{5FD2FE2D-2FF7-4D58-9E94-4E8D9B34DD51}" uniqueName="10" name="Quantity" queryTableFieldId="10"/>
    <tableColumn id="11" xr3:uid="{79C51EBF-6337-4AC7-A7E9-81097A674A20}" uniqueName="11" name="Unit Price" queryTableFieldId="11"/>
    <tableColumn id="12" xr3:uid="{8B816526-7D29-42A6-91AC-584C5F9C6A22}" uniqueName="12" name="Discount" queryTableFieldId="12"/>
    <tableColumn id="13" xr3:uid="{C4D05E9C-D331-4AE3-9A6C-AC63F986FB1C}" uniqueName="13" name="Discount %" queryTableFieldId="13"/>
    <tableColumn id="14" xr3:uid="{7B335365-1910-4F87-BDC6-06EDB437BA9A}" uniqueName="14" name="Discount Amount" queryTableFieldId="14"/>
    <tableColumn id="15" xr3:uid="{693561F4-50BE-4EE3-A3A8-ADDE612AC24B}" uniqueName="15" name="Total Sales" queryTableFieldId="15"/>
    <tableColumn id="16" xr3:uid="{618DCB29-7CFC-4FD6-8AEE-9E809C1CA459}" uniqueName="16" name="High Value Order" queryTableFieldId="16" dataDxfId="88"/>
    <tableColumn id="17" xr3:uid="{3A5826C6-B666-492B-857F-329FAFF39718}" uniqueName="17" name="Sales Date" queryTableFieldId="17"/>
    <tableColumn id="18" xr3:uid="{82C4195D-4474-4232-AB32-1C5FA90B0805}" uniqueName="18" name="Payment Method" queryTableFieldId="18" dataDxfId="87"/>
    <tableColumn id="19" xr3:uid="{C6DB1DE9-3F0C-44E9-BA9F-9EF71F0D5CDF}" uniqueName="19" name="Delivery Status" queryTableFieldId="19" dataDxfId="86"/>
    <tableColumn id="20" xr3:uid="{50ADE1C1-0410-463A-A914-B9D3833FEF19}" uniqueName="20" name="Delivery Status Check" queryTableFieldId="20" dataDxfId="85"/>
    <tableColumn id="21" xr3:uid="{A65B95C3-876B-40F2-85C7-58C93031FF47}" uniqueName="21" name="Customer Segment" queryTableFieldId="21" dataDxfId="8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1EACE2-47F7-481F-9A27-3BAABED63CBA}" name="Table5" displayName="Table5" ref="A1:U31" totalsRowShown="0">
  <autoFilter ref="A1:U31" xr:uid="{161EACE2-47F7-481F-9A27-3BAABED63CBA}"/>
  <tableColumns count="21">
    <tableColumn id="1" xr3:uid="{9D80A3DF-D324-4B12-ADC3-2CBC1F8D617F}" name="Order ID"/>
    <tableColumn id="2" xr3:uid="{A8BADB71-762D-460E-842B-3B40C3D3C66E}" name="Customer ID"/>
    <tableColumn id="3" xr3:uid="{D5C7CB5C-1912-44E8-B2EB-17C4008E3699}" name="First Name"/>
    <tableColumn id="4" xr3:uid="{AA284EDA-43EC-4FB3-9D62-54359EF4BAA3}" name="Last Name"/>
    <tableColumn id="5" xr3:uid="{611D0D11-530F-4EEE-8DA9-77247A0A99F4}" name="Region"/>
    <tableColumn id="6" xr3:uid="{B07EE543-958A-4675-A554-668D77949D56}" name="State"/>
    <tableColumn id="7" xr3:uid="{977F6D90-1F28-432A-9180-B2D258A4C33B}" name="City"/>
    <tableColumn id="8" xr3:uid="{F28FA5B8-0440-4C5E-BF8A-C63204B79FFD}" name="Category"/>
    <tableColumn id="9" xr3:uid="{F481802A-B5FB-4C0F-950A-054505ED1AD6}" name="Product Name"/>
    <tableColumn id="10" xr3:uid="{06716BB1-AE94-4D64-B1F4-9F198B54E6A7}" name="Quantity"/>
    <tableColumn id="11" xr3:uid="{B17650A8-383D-4E93-9A48-D12F7F1D29E5}" name="Unit Price"/>
    <tableColumn id="12" xr3:uid="{47CEDF27-70A9-43F2-A280-C8330EC01B37}" name="Discount"/>
    <tableColumn id="13" xr3:uid="{6FD9E462-A048-4BBD-B3D4-54AEB3268F20}" name="Discount %"/>
    <tableColumn id="14" xr3:uid="{8B0D2D5B-24E8-409B-BE8A-5E9025C4A539}" name="Discount Amount"/>
    <tableColumn id="15" xr3:uid="{238BA50D-25BC-4744-8581-576484C47139}" name="Total Sales"/>
    <tableColumn id="16" xr3:uid="{C7E67E79-7597-4551-A723-3B028A505C70}" name="High Value Order"/>
    <tableColumn id="17" xr3:uid="{65841AE1-23EF-4C20-BFF6-8FD314F4EB39}" name="Sales Date"/>
    <tableColumn id="18" xr3:uid="{293E6B13-1904-47A0-9F97-082A0108C2DD}" name="Payment Method"/>
    <tableColumn id="19" xr3:uid="{BC7D46D8-9933-4559-AA2F-6DF790405801}" name="Delivery Status"/>
    <tableColumn id="20" xr3:uid="{083C9D80-6BA5-4DAB-965E-911C4C85B69E}" name="Delivery Status Check"/>
    <tableColumn id="21" xr3:uid="{47BD40E1-4F2D-4A1B-AB5E-169D336F69DF}" name="Customer 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7A8E-F4FF-4AB5-8DB5-1D020D398E39}">
  <dimension ref="A1:P2001"/>
  <sheetViews>
    <sheetView workbookViewId="0">
      <selection activeCell="C31" sqref="C31"/>
    </sheetView>
  </sheetViews>
  <sheetFormatPr defaultRowHeight="15" x14ac:dyDescent="0.25"/>
  <cols>
    <col min="1" max="1" width="10.7109375" bestFit="1" customWidth="1"/>
    <col min="2" max="2" width="14.140625" bestFit="1" customWidth="1"/>
    <col min="3" max="3" width="24.28515625" bestFit="1" customWidth="1"/>
    <col min="4" max="4" width="9.42578125" bestFit="1" customWidth="1"/>
    <col min="5" max="5" width="15.140625" bestFit="1" customWidth="1"/>
    <col min="6" max="6" width="14.7109375" bestFit="1" customWidth="1"/>
    <col min="7" max="7" width="11.28515625" bestFit="1" customWidth="1"/>
    <col min="8" max="8" width="16.7109375" bestFit="1" customWidth="1"/>
    <col min="9" max="9" width="11" bestFit="1" customWidth="1"/>
    <col min="10" max="10" width="12" bestFit="1" customWidth="1"/>
    <col min="11" max="11" width="13" bestFit="1" customWidth="1"/>
    <col min="12" max="12" width="12.7109375" bestFit="1" customWidth="1"/>
    <col min="13" max="13" width="12.42578125" bestFit="1" customWidth="1"/>
    <col min="14" max="14" width="18.85546875" bestFit="1" customWidth="1"/>
    <col min="15" max="15" width="16.7109375" bestFit="1" customWidth="1"/>
    <col min="16" max="16" width="2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v>31</v>
      </c>
      <c r="J2">
        <v>15319.18</v>
      </c>
      <c r="K2">
        <v>8.31</v>
      </c>
      <c r="L2">
        <v>435430.84</v>
      </c>
      <c r="M2" s="1">
        <v>46275</v>
      </c>
      <c r="N2" t="s">
        <v>24</v>
      </c>
      <c r="O2" t="s">
        <v>25</v>
      </c>
      <c r="P2" t="s">
        <v>26</v>
      </c>
    </row>
    <row r="3" spans="1:16" x14ac:dyDescent="0.25">
      <c r="A3" t="s">
        <v>27</v>
      </c>
      <c r="B3" t="s">
        <v>28</v>
      </c>
      <c r="C3" t="s">
        <v>29</v>
      </c>
      <c r="D3" t="s">
        <v>30</v>
      </c>
      <c r="E3" t="s">
        <v>31</v>
      </c>
      <c r="F3" t="s">
        <v>32</v>
      </c>
      <c r="G3" t="s">
        <v>33</v>
      </c>
      <c r="H3" t="s">
        <v>34</v>
      </c>
      <c r="I3">
        <v>3</v>
      </c>
      <c r="J3">
        <v>11431.37</v>
      </c>
      <c r="K3">
        <v>9.5</v>
      </c>
      <c r="L3">
        <v>31036.17</v>
      </c>
      <c r="M3" s="1">
        <v>46386</v>
      </c>
      <c r="N3" t="s">
        <v>24</v>
      </c>
      <c r="O3" t="s">
        <v>35</v>
      </c>
      <c r="P3" t="s">
        <v>36</v>
      </c>
    </row>
    <row r="4" spans="1:16" x14ac:dyDescent="0.25">
      <c r="A4" t="s">
        <v>37</v>
      </c>
      <c r="B4" t="s">
        <v>38</v>
      </c>
      <c r="C4" t="s">
        <v>39</v>
      </c>
      <c r="D4" t="s">
        <v>40</v>
      </c>
      <c r="E4" t="s">
        <v>41</v>
      </c>
      <c r="F4" t="s">
        <v>42</v>
      </c>
      <c r="G4" t="s">
        <v>43</v>
      </c>
      <c r="H4" t="s">
        <v>44</v>
      </c>
      <c r="I4">
        <v>34</v>
      </c>
      <c r="J4">
        <v>2489.44</v>
      </c>
      <c r="K4">
        <v>0.76</v>
      </c>
      <c r="L4">
        <v>83997.69</v>
      </c>
      <c r="M4" s="1">
        <v>46288</v>
      </c>
      <c r="N4" t="s">
        <v>45</v>
      </c>
      <c r="O4" t="s">
        <v>35</v>
      </c>
      <c r="P4" t="s">
        <v>36</v>
      </c>
    </row>
    <row r="5" spans="1:16" x14ac:dyDescent="0.25">
      <c r="A5" t="s">
        <v>46</v>
      </c>
      <c r="B5" t="s">
        <v>47</v>
      </c>
      <c r="C5" t="s">
        <v>48</v>
      </c>
      <c r="D5" t="s">
        <v>40</v>
      </c>
      <c r="E5" t="s">
        <v>49</v>
      </c>
      <c r="F5" t="s">
        <v>50</v>
      </c>
      <c r="G5" t="s">
        <v>51</v>
      </c>
      <c r="H5" t="s">
        <v>52</v>
      </c>
      <c r="I5">
        <v>43</v>
      </c>
      <c r="J5">
        <v>24340.87</v>
      </c>
      <c r="K5">
        <v>18.260000000000002</v>
      </c>
      <c r="L5">
        <v>855537.77</v>
      </c>
      <c r="M5" s="1">
        <v>46205</v>
      </c>
      <c r="N5" t="s">
        <v>24</v>
      </c>
      <c r="O5" t="s">
        <v>35</v>
      </c>
      <c r="P5" t="s">
        <v>53</v>
      </c>
    </row>
    <row r="6" spans="1:16" x14ac:dyDescent="0.25">
      <c r="A6" t="s">
        <v>54</v>
      </c>
      <c r="B6" t="s">
        <v>55</v>
      </c>
      <c r="C6" t="s">
        <v>56</v>
      </c>
      <c r="D6" t="s">
        <v>40</v>
      </c>
      <c r="E6" t="s">
        <v>49</v>
      </c>
      <c r="F6" t="s">
        <v>50</v>
      </c>
      <c r="G6" t="s">
        <v>33</v>
      </c>
      <c r="H6" t="s">
        <v>57</v>
      </c>
      <c r="I6">
        <v>44</v>
      </c>
      <c r="J6">
        <v>21114.57</v>
      </c>
      <c r="K6">
        <v>4.57</v>
      </c>
      <c r="L6">
        <v>886583.9</v>
      </c>
      <c r="M6" s="1">
        <v>46036</v>
      </c>
      <c r="N6" t="s">
        <v>58</v>
      </c>
      <c r="O6" t="s">
        <v>59</v>
      </c>
      <c r="P6" t="s">
        <v>53</v>
      </c>
    </row>
    <row r="7" spans="1:16" x14ac:dyDescent="0.25">
      <c r="A7" t="s">
        <v>60</v>
      </c>
      <c r="B7" t="s">
        <v>61</v>
      </c>
      <c r="C7" t="s">
        <v>62</v>
      </c>
      <c r="D7" t="s">
        <v>63</v>
      </c>
      <c r="E7" t="s">
        <v>64</v>
      </c>
      <c r="F7" t="s">
        <v>65</v>
      </c>
      <c r="G7" t="s">
        <v>66</v>
      </c>
      <c r="H7" t="s">
        <v>67</v>
      </c>
      <c r="I7">
        <v>46</v>
      </c>
      <c r="J7">
        <v>40747.51</v>
      </c>
      <c r="K7">
        <v>2.04</v>
      </c>
      <c r="L7">
        <v>1836148</v>
      </c>
      <c r="M7" s="1">
        <v>46296</v>
      </c>
      <c r="N7" t="s">
        <v>68</v>
      </c>
      <c r="O7" t="s">
        <v>35</v>
      </c>
      <c r="P7" t="s">
        <v>26</v>
      </c>
    </row>
    <row r="8" spans="1:16" x14ac:dyDescent="0.25">
      <c r="A8" t="s">
        <v>69</v>
      </c>
      <c r="B8" t="s">
        <v>70</v>
      </c>
      <c r="C8" t="s">
        <v>71</v>
      </c>
      <c r="D8" t="s">
        <v>19</v>
      </c>
      <c r="E8" t="s">
        <v>72</v>
      </c>
      <c r="F8" t="s">
        <v>73</v>
      </c>
      <c r="G8" t="s">
        <v>43</v>
      </c>
      <c r="H8" t="s">
        <v>74</v>
      </c>
      <c r="I8">
        <v>40</v>
      </c>
      <c r="J8">
        <v>3400.94</v>
      </c>
      <c r="K8">
        <v>7.76</v>
      </c>
      <c r="L8">
        <v>125481.08</v>
      </c>
      <c r="M8" s="1">
        <v>46320</v>
      </c>
      <c r="N8" t="s">
        <v>58</v>
      </c>
      <c r="O8" t="s">
        <v>25</v>
      </c>
      <c r="P8" t="s">
        <v>36</v>
      </c>
    </row>
    <row r="9" spans="1:16" x14ac:dyDescent="0.25">
      <c r="A9" t="s">
        <v>75</v>
      </c>
      <c r="B9" t="s">
        <v>76</v>
      </c>
      <c r="C9" t="s">
        <v>77</v>
      </c>
      <c r="D9" t="s">
        <v>63</v>
      </c>
      <c r="E9" t="s">
        <v>78</v>
      </c>
      <c r="F9" t="s">
        <v>79</v>
      </c>
      <c r="G9" t="s">
        <v>33</v>
      </c>
      <c r="H9" t="s">
        <v>80</v>
      </c>
      <c r="I9">
        <v>1</v>
      </c>
      <c r="J9">
        <v>2922.33</v>
      </c>
      <c r="K9">
        <v>7.5</v>
      </c>
      <c r="L9">
        <v>2703.16</v>
      </c>
      <c r="M9" s="1">
        <v>46135</v>
      </c>
      <c r="N9" t="s">
        <v>24</v>
      </c>
      <c r="O9" t="s">
        <v>35</v>
      </c>
      <c r="P9" t="s">
        <v>53</v>
      </c>
    </row>
    <row r="10" spans="1:16" x14ac:dyDescent="0.25">
      <c r="A10" t="s">
        <v>81</v>
      </c>
      <c r="B10" t="s">
        <v>82</v>
      </c>
      <c r="C10" t="s">
        <v>83</v>
      </c>
      <c r="D10" t="s">
        <v>19</v>
      </c>
      <c r="E10" t="s">
        <v>84</v>
      </c>
      <c r="F10" t="s">
        <v>85</v>
      </c>
      <c r="G10" t="s">
        <v>33</v>
      </c>
      <c r="H10" t="s">
        <v>80</v>
      </c>
      <c r="I10">
        <v>19</v>
      </c>
      <c r="J10">
        <v>47218.26</v>
      </c>
      <c r="K10">
        <v>4.84</v>
      </c>
      <c r="L10">
        <v>853725.03</v>
      </c>
      <c r="M10" s="1">
        <v>46033</v>
      </c>
      <c r="N10" t="s">
        <v>58</v>
      </c>
      <c r="O10" t="s">
        <v>35</v>
      </c>
      <c r="P10" t="s">
        <v>53</v>
      </c>
    </row>
    <row r="11" spans="1:16" x14ac:dyDescent="0.25">
      <c r="A11" t="s">
        <v>86</v>
      </c>
      <c r="B11" t="s">
        <v>87</v>
      </c>
      <c r="C11" t="s">
        <v>88</v>
      </c>
      <c r="D11" t="s">
        <v>40</v>
      </c>
      <c r="E11" t="s">
        <v>89</v>
      </c>
      <c r="F11" t="s">
        <v>90</v>
      </c>
      <c r="G11" t="s">
        <v>33</v>
      </c>
      <c r="H11" t="s">
        <v>34</v>
      </c>
      <c r="I11">
        <v>30</v>
      </c>
      <c r="J11">
        <v>24319.16</v>
      </c>
      <c r="K11">
        <v>2.96</v>
      </c>
      <c r="L11">
        <v>707979.39</v>
      </c>
      <c r="M11" s="1">
        <v>46248</v>
      </c>
      <c r="N11" t="s">
        <v>24</v>
      </c>
      <c r="O11" t="s">
        <v>35</v>
      </c>
      <c r="P11" t="s">
        <v>26</v>
      </c>
    </row>
    <row r="12" spans="1:16" x14ac:dyDescent="0.25">
      <c r="A12" t="s">
        <v>91</v>
      </c>
      <c r="B12" t="s">
        <v>92</v>
      </c>
      <c r="C12" t="s">
        <v>93</v>
      </c>
      <c r="D12" t="s">
        <v>30</v>
      </c>
      <c r="E12" t="s">
        <v>31</v>
      </c>
      <c r="F12" t="s">
        <v>94</v>
      </c>
      <c r="G12" t="s">
        <v>51</v>
      </c>
      <c r="H12" t="s">
        <v>52</v>
      </c>
      <c r="I12">
        <v>29</v>
      </c>
      <c r="J12">
        <v>31198.6</v>
      </c>
      <c r="K12">
        <v>10.31</v>
      </c>
      <c r="L12">
        <v>811478.71</v>
      </c>
      <c r="M12" s="1">
        <v>46091</v>
      </c>
      <c r="N12" t="s">
        <v>68</v>
      </c>
      <c r="O12" t="s">
        <v>35</v>
      </c>
      <c r="P12" t="s">
        <v>36</v>
      </c>
    </row>
    <row r="13" spans="1:16" x14ac:dyDescent="0.25">
      <c r="A13" t="s">
        <v>95</v>
      </c>
      <c r="B13" t="s">
        <v>96</v>
      </c>
      <c r="C13" t="s">
        <v>97</v>
      </c>
      <c r="D13" t="s">
        <v>40</v>
      </c>
      <c r="E13" t="s">
        <v>89</v>
      </c>
      <c r="F13" t="s">
        <v>90</v>
      </c>
      <c r="G13" t="s">
        <v>22</v>
      </c>
      <c r="H13" t="s">
        <v>98</v>
      </c>
      <c r="I13">
        <v>25</v>
      </c>
      <c r="J13">
        <v>9814.2000000000007</v>
      </c>
      <c r="K13">
        <v>0.98</v>
      </c>
      <c r="L13">
        <v>242950.52</v>
      </c>
      <c r="M13" s="1">
        <v>46136</v>
      </c>
      <c r="N13" t="s">
        <v>68</v>
      </c>
      <c r="O13" t="s">
        <v>35</v>
      </c>
      <c r="P13" t="s">
        <v>26</v>
      </c>
    </row>
    <row r="14" spans="1:16" x14ac:dyDescent="0.25">
      <c r="A14" t="s">
        <v>99</v>
      </c>
      <c r="B14" t="s">
        <v>100</v>
      </c>
      <c r="C14" t="s">
        <v>101</v>
      </c>
      <c r="D14" t="s">
        <v>40</v>
      </c>
      <c r="E14" t="s">
        <v>41</v>
      </c>
      <c r="F14" t="s">
        <v>102</v>
      </c>
      <c r="G14" t="s">
        <v>43</v>
      </c>
      <c r="H14" t="s">
        <v>74</v>
      </c>
      <c r="I14">
        <v>29</v>
      </c>
      <c r="J14">
        <v>42344.08</v>
      </c>
      <c r="K14">
        <v>18.47</v>
      </c>
      <c r="L14">
        <v>1001170.72</v>
      </c>
      <c r="M14" s="1">
        <v>46245</v>
      </c>
      <c r="N14" t="s">
        <v>58</v>
      </c>
      <c r="O14" t="s">
        <v>35</v>
      </c>
      <c r="P14" t="s">
        <v>26</v>
      </c>
    </row>
    <row r="15" spans="1:16" x14ac:dyDescent="0.25">
      <c r="A15" t="s">
        <v>103</v>
      </c>
      <c r="B15" t="s">
        <v>92</v>
      </c>
      <c r="C15" t="s">
        <v>104</v>
      </c>
      <c r="D15" t="s">
        <v>63</v>
      </c>
      <c r="E15" t="s">
        <v>78</v>
      </c>
      <c r="F15" t="s">
        <v>79</v>
      </c>
      <c r="G15" t="s">
        <v>51</v>
      </c>
      <c r="H15" t="s">
        <v>105</v>
      </c>
      <c r="I15">
        <v>37</v>
      </c>
      <c r="J15">
        <v>16330.84</v>
      </c>
      <c r="K15">
        <v>3.24</v>
      </c>
      <c r="L15">
        <v>584663.67000000004</v>
      </c>
      <c r="M15" s="1">
        <v>46076</v>
      </c>
      <c r="N15" t="s">
        <v>24</v>
      </c>
      <c r="O15" t="s">
        <v>35</v>
      </c>
      <c r="P15" t="s">
        <v>36</v>
      </c>
    </row>
    <row r="16" spans="1:16" x14ac:dyDescent="0.25">
      <c r="A16" t="s">
        <v>106</v>
      </c>
      <c r="B16" t="s">
        <v>107</v>
      </c>
      <c r="C16" t="s">
        <v>108</v>
      </c>
      <c r="D16" t="s">
        <v>40</v>
      </c>
      <c r="E16" t="s">
        <v>109</v>
      </c>
      <c r="F16" t="s">
        <v>110</v>
      </c>
      <c r="G16" t="s">
        <v>111</v>
      </c>
      <c r="H16" t="s">
        <v>112</v>
      </c>
      <c r="I16">
        <v>8</v>
      </c>
      <c r="J16">
        <v>28232.05</v>
      </c>
      <c r="K16">
        <v>1.93</v>
      </c>
      <c r="L16">
        <v>221497.37</v>
      </c>
      <c r="M16" s="1">
        <v>46277</v>
      </c>
      <c r="N16" t="s">
        <v>113</v>
      </c>
      <c r="O16" t="s">
        <v>35</v>
      </c>
      <c r="P16" t="s">
        <v>53</v>
      </c>
    </row>
    <row r="17" spans="1:16" x14ac:dyDescent="0.25">
      <c r="A17" t="s">
        <v>114</v>
      </c>
      <c r="B17" t="s">
        <v>115</v>
      </c>
      <c r="C17" t="s">
        <v>116</v>
      </c>
      <c r="D17" t="s">
        <v>30</v>
      </c>
      <c r="E17" t="s">
        <v>117</v>
      </c>
      <c r="F17" t="s">
        <v>118</v>
      </c>
      <c r="G17" t="s">
        <v>33</v>
      </c>
      <c r="H17" t="s">
        <v>119</v>
      </c>
      <c r="I17">
        <v>6</v>
      </c>
      <c r="J17">
        <v>46998.97</v>
      </c>
      <c r="K17">
        <v>16.63</v>
      </c>
      <c r="L17">
        <v>235098.25</v>
      </c>
      <c r="M17" s="1">
        <v>46380</v>
      </c>
      <c r="N17" t="s">
        <v>68</v>
      </c>
      <c r="O17" t="s">
        <v>35</v>
      </c>
      <c r="P17" t="s">
        <v>26</v>
      </c>
    </row>
    <row r="18" spans="1:16" x14ac:dyDescent="0.25">
      <c r="A18" t="s">
        <v>120</v>
      </c>
      <c r="B18" t="s">
        <v>121</v>
      </c>
      <c r="C18" t="s">
        <v>122</v>
      </c>
      <c r="D18" t="s">
        <v>40</v>
      </c>
      <c r="E18" t="s">
        <v>41</v>
      </c>
      <c r="F18" t="s">
        <v>102</v>
      </c>
      <c r="G18" t="s">
        <v>111</v>
      </c>
      <c r="H18" t="s">
        <v>112</v>
      </c>
      <c r="I18">
        <v>20</v>
      </c>
      <c r="J18">
        <v>37689.68</v>
      </c>
      <c r="K18">
        <v>17.57</v>
      </c>
      <c r="L18">
        <v>621352.06000000006</v>
      </c>
      <c r="M18" s="1">
        <v>46201</v>
      </c>
      <c r="N18" t="s">
        <v>113</v>
      </c>
      <c r="O18" t="s">
        <v>35</v>
      </c>
      <c r="P18" t="s">
        <v>26</v>
      </c>
    </row>
    <row r="19" spans="1:16" x14ac:dyDescent="0.25">
      <c r="A19" t="s">
        <v>123</v>
      </c>
      <c r="B19" t="s">
        <v>124</v>
      </c>
      <c r="C19" t="s">
        <v>125</v>
      </c>
      <c r="D19" t="s">
        <v>40</v>
      </c>
      <c r="E19" t="s">
        <v>41</v>
      </c>
      <c r="F19" t="s">
        <v>126</v>
      </c>
      <c r="G19" t="s">
        <v>33</v>
      </c>
      <c r="H19" t="s">
        <v>127</v>
      </c>
      <c r="I19">
        <v>36</v>
      </c>
      <c r="J19">
        <v>11025.42</v>
      </c>
      <c r="K19">
        <v>11.13</v>
      </c>
      <c r="L19">
        <v>352738.47</v>
      </c>
      <c r="M19" s="1">
        <v>46030</v>
      </c>
      <c r="N19" t="s">
        <v>45</v>
      </c>
      <c r="O19" t="s">
        <v>35</v>
      </c>
      <c r="P19" t="s">
        <v>26</v>
      </c>
    </row>
    <row r="20" spans="1:16" x14ac:dyDescent="0.25">
      <c r="A20" t="s">
        <v>128</v>
      </c>
      <c r="B20" t="s">
        <v>129</v>
      </c>
      <c r="C20" t="s">
        <v>130</v>
      </c>
      <c r="D20" t="s">
        <v>30</v>
      </c>
      <c r="E20" t="s">
        <v>131</v>
      </c>
      <c r="F20" t="s">
        <v>132</v>
      </c>
      <c r="G20" t="s">
        <v>66</v>
      </c>
      <c r="H20" t="s">
        <v>133</v>
      </c>
      <c r="I20">
        <v>28</v>
      </c>
      <c r="J20">
        <v>46288.07</v>
      </c>
      <c r="K20">
        <v>15.03</v>
      </c>
      <c r="L20">
        <v>1101267.25</v>
      </c>
      <c r="M20" s="1">
        <v>46281</v>
      </c>
      <c r="N20" t="s">
        <v>24</v>
      </c>
      <c r="O20" t="s">
        <v>35</v>
      </c>
      <c r="P20" t="s">
        <v>53</v>
      </c>
    </row>
    <row r="21" spans="1:16" x14ac:dyDescent="0.25">
      <c r="A21" t="s">
        <v>134</v>
      </c>
      <c r="B21" t="s">
        <v>135</v>
      </c>
      <c r="C21" t="s">
        <v>136</v>
      </c>
      <c r="D21" t="s">
        <v>40</v>
      </c>
      <c r="E21" t="s">
        <v>41</v>
      </c>
      <c r="F21" t="s">
        <v>126</v>
      </c>
      <c r="G21" t="s">
        <v>22</v>
      </c>
      <c r="H21" t="s">
        <v>98</v>
      </c>
      <c r="I21">
        <v>40</v>
      </c>
      <c r="J21">
        <v>16457.21</v>
      </c>
      <c r="K21">
        <v>18.53</v>
      </c>
      <c r="L21">
        <v>536307.56000000006</v>
      </c>
      <c r="M21" s="1">
        <v>46128</v>
      </c>
      <c r="N21" t="s">
        <v>24</v>
      </c>
      <c r="O21" t="s">
        <v>35</v>
      </c>
      <c r="P21" t="s">
        <v>26</v>
      </c>
    </row>
    <row r="22" spans="1:16" x14ac:dyDescent="0.25">
      <c r="A22" t="s">
        <v>137</v>
      </c>
      <c r="B22" t="s">
        <v>138</v>
      </c>
      <c r="C22" t="s">
        <v>139</v>
      </c>
      <c r="D22" t="s">
        <v>30</v>
      </c>
      <c r="E22" t="s">
        <v>117</v>
      </c>
      <c r="F22" t="s">
        <v>118</v>
      </c>
      <c r="G22" t="s">
        <v>43</v>
      </c>
      <c r="H22" t="s">
        <v>140</v>
      </c>
      <c r="I22">
        <v>45</v>
      </c>
      <c r="J22">
        <v>31466.85</v>
      </c>
      <c r="K22">
        <v>0.17</v>
      </c>
      <c r="L22">
        <v>1413601.04</v>
      </c>
      <c r="M22" s="1">
        <v>46207</v>
      </c>
      <c r="N22" t="s">
        <v>113</v>
      </c>
      <c r="O22" t="s">
        <v>35</v>
      </c>
      <c r="P22" t="s">
        <v>26</v>
      </c>
    </row>
    <row r="23" spans="1:16" x14ac:dyDescent="0.25">
      <c r="A23" t="s">
        <v>141</v>
      </c>
      <c r="B23" t="s">
        <v>142</v>
      </c>
      <c r="C23" t="s">
        <v>143</v>
      </c>
      <c r="D23" t="s">
        <v>63</v>
      </c>
      <c r="E23" t="s">
        <v>144</v>
      </c>
      <c r="F23" t="s">
        <v>145</v>
      </c>
      <c r="G23" t="s">
        <v>51</v>
      </c>
      <c r="H23" t="s">
        <v>146</v>
      </c>
      <c r="I23">
        <v>30</v>
      </c>
      <c r="J23">
        <v>4659.95</v>
      </c>
      <c r="K23">
        <v>17.72</v>
      </c>
      <c r="L23">
        <v>115026.21</v>
      </c>
      <c r="M23" s="1">
        <v>46270</v>
      </c>
      <c r="N23" t="s">
        <v>58</v>
      </c>
      <c r="O23" t="s">
        <v>25</v>
      </c>
      <c r="P23" t="s">
        <v>26</v>
      </c>
    </row>
    <row r="24" spans="1:16" x14ac:dyDescent="0.25">
      <c r="A24" t="s">
        <v>147</v>
      </c>
      <c r="B24" t="s">
        <v>148</v>
      </c>
      <c r="C24" t="s">
        <v>149</v>
      </c>
      <c r="D24" t="s">
        <v>19</v>
      </c>
      <c r="E24" t="s">
        <v>20</v>
      </c>
      <c r="F24" t="s">
        <v>21</v>
      </c>
      <c r="G24" t="s">
        <v>43</v>
      </c>
      <c r="H24" t="s">
        <v>74</v>
      </c>
      <c r="I24">
        <v>9</v>
      </c>
      <c r="J24">
        <v>43862.99</v>
      </c>
      <c r="K24">
        <v>5.73</v>
      </c>
      <c r="L24">
        <v>372146.77</v>
      </c>
      <c r="M24" s="1">
        <v>46160</v>
      </c>
      <c r="N24" t="s">
        <v>68</v>
      </c>
      <c r="O24" t="s">
        <v>25</v>
      </c>
      <c r="P24" t="s">
        <v>36</v>
      </c>
    </row>
    <row r="25" spans="1:16" x14ac:dyDescent="0.25">
      <c r="A25" t="s">
        <v>150</v>
      </c>
      <c r="B25" t="s">
        <v>151</v>
      </c>
      <c r="C25" t="s">
        <v>152</v>
      </c>
      <c r="D25" t="s">
        <v>19</v>
      </c>
      <c r="E25" t="s">
        <v>153</v>
      </c>
      <c r="F25" t="s">
        <v>154</v>
      </c>
      <c r="G25" t="s">
        <v>66</v>
      </c>
      <c r="H25" t="s">
        <v>155</v>
      </c>
      <c r="I25">
        <v>44</v>
      </c>
      <c r="J25">
        <v>18856.939999999999</v>
      </c>
      <c r="K25">
        <v>3.72</v>
      </c>
      <c r="L25">
        <v>798840.31999999995</v>
      </c>
      <c r="M25" s="1">
        <v>46125</v>
      </c>
      <c r="N25" t="s">
        <v>58</v>
      </c>
      <c r="O25" t="s">
        <v>35</v>
      </c>
      <c r="P25" t="s">
        <v>26</v>
      </c>
    </row>
    <row r="26" spans="1:16" x14ac:dyDescent="0.25">
      <c r="A26" t="s">
        <v>156</v>
      </c>
      <c r="B26" t="s">
        <v>157</v>
      </c>
      <c r="C26" t="s">
        <v>158</v>
      </c>
      <c r="D26" t="s">
        <v>19</v>
      </c>
      <c r="E26" t="s">
        <v>84</v>
      </c>
      <c r="F26" t="s">
        <v>159</v>
      </c>
      <c r="G26" t="s">
        <v>51</v>
      </c>
      <c r="H26" t="s">
        <v>105</v>
      </c>
      <c r="I26">
        <v>16</v>
      </c>
      <c r="J26">
        <v>37065.410000000003</v>
      </c>
      <c r="K26">
        <v>2.74</v>
      </c>
      <c r="L26">
        <v>576797.07999999996</v>
      </c>
      <c r="M26" s="1">
        <v>46210</v>
      </c>
      <c r="N26" t="s">
        <v>24</v>
      </c>
      <c r="O26" t="s">
        <v>35</v>
      </c>
      <c r="P26" t="s">
        <v>26</v>
      </c>
    </row>
    <row r="27" spans="1:16" x14ac:dyDescent="0.25">
      <c r="A27" t="s">
        <v>160</v>
      </c>
      <c r="B27" t="s">
        <v>161</v>
      </c>
      <c r="C27" t="s">
        <v>162</v>
      </c>
      <c r="D27" t="s">
        <v>30</v>
      </c>
      <c r="E27" t="s">
        <v>131</v>
      </c>
      <c r="F27" t="s">
        <v>163</v>
      </c>
      <c r="G27" t="s">
        <v>33</v>
      </c>
      <c r="H27" t="s">
        <v>119</v>
      </c>
      <c r="I27">
        <v>30</v>
      </c>
      <c r="J27">
        <v>18828.88</v>
      </c>
      <c r="K27">
        <v>19.48</v>
      </c>
      <c r="L27">
        <v>454830.43</v>
      </c>
      <c r="M27" s="1">
        <v>46387</v>
      </c>
      <c r="N27" t="s">
        <v>68</v>
      </c>
      <c r="O27" t="s">
        <v>25</v>
      </c>
      <c r="P27" t="s">
        <v>36</v>
      </c>
    </row>
    <row r="28" spans="1:16" x14ac:dyDescent="0.25">
      <c r="A28" t="s">
        <v>164</v>
      </c>
      <c r="B28" t="s">
        <v>165</v>
      </c>
      <c r="C28" t="s">
        <v>166</v>
      </c>
      <c r="D28" t="s">
        <v>19</v>
      </c>
      <c r="E28" t="s">
        <v>72</v>
      </c>
      <c r="F28" t="s">
        <v>73</v>
      </c>
      <c r="G28" t="s">
        <v>51</v>
      </c>
      <c r="H28" t="s">
        <v>167</v>
      </c>
      <c r="I28">
        <v>36</v>
      </c>
      <c r="J28">
        <v>21846.240000000002</v>
      </c>
      <c r="K28">
        <v>10.039999999999999</v>
      </c>
      <c r="L28">
        <v>707503.59</v>
      </c>
      <c r="M28" s="1">
        <v>46037</v>
      </c>
      <c r="N28" t="s">
        <v>24</v>
      </c>
      <c r="O28" t="s">
        <v>35</v>
      </c>
      <c r="P28" t="s">
        <v>36</v>
      </c>
    </row>
    <row r="29" spans="1:16" x14ac:dyDescent="0.25">
      <c r="A29" t="s">
        <v>168</v>
      </c>
      <c r="B29" t="s">
        <v>169</v>
      </c>
      <c r="C29" t="s">
        <v>170</v>
      </c>
      <c r="D29" t="s">
        <v>19</v>
      </c>
      <c r="E29" t="s">
        <v>72</v>
      </c>
      <c r="F29" t="s">
        <v>171</v>
      </c>
      <c r="G29" t="s">
        <v>22</v>
      </c>
      <c r="H29" t="s">
        <v>172</v>
      </c>
      <c r="I29">
        <v>7</v>
      </c>
      <c r="J29">
        <v>3612.55</v>
      </c>
      <c r="K29">
        <v>2.57</v>
      </c>
      <c r="L29">
        <v>24637.95</v>
      </c>
      <c r="M29" s="1">
        <v>46186</v>
      </c>
      <c r="N29" t="s">
        <v>24</v>
      </c>
      <c r="O29" t="s">
        <v>35</v>
      </c>
      <c r="P29" t="s">
        <v>26</v>
      </c>
    </row>
    <row r="30" spans="1:16" x14ac:dyDescent="0.25">
      <c r="A30" t="s">
        <v>173</v>
      </c>
      <c r="B30" t="s">
        <v>174</v>
      </c>
      <c r="C30" t="s">
        <v>175</v>
      </c>
      <c r="D30" t="s">
        <v>19</v>
      </c>
      <c r="E30" t="s">
        <v>20</v>
      </c>
      <c r="F30" t="s">
        <v>176</v>
      </c>
      <c r="G30" t="s">
        <v>111</v>
      </c>
      <c r="H30" t="s">
        <v>112</v>
      </c>
      <c r="I30">
        <v>24</v>
      </c>
      <c r="J30">
        <v>46841.96</v>
      </c>
      <c r="K30">
        <v>13.86</v>
      </c>
      <c r="L30">
        <v>968391.94</v>
      </c>
      <c r="M30" s="1">
        <v>46169</v>
      </c>
      <c r="N30" t="s">
        <v>113</v>
      </c>
      <c r="O30" t="s">
        <v>35</v>
      </c>
      <c r="P30" t="s">
        <v>36</v>
      </c>
    </row>
    <row r="31" spans="1:16" x14ac:dyDescent="0.25">
      <c r="A31" t="s">
        <v>177</v>
      </c>
      <c r="B31" t="s">
        <v>178</v>
      </c>
      <c r="C31" t="s">
        <v>179</v>
      </c>
      <c r="D31" t="s">
        <v>19</v>
      </c>
      <c r="E31" t="s">
        <v>20</v>
      </c>
      <c r="F31" t="s">
        <v>176</v>
      </c>
      <c r="G31" t="s">
        <v>22</v>
      </c>
      <c r="H31" t="s">
        <v>180</v>
      </c>
      <c r="I31">
        <v>22</v>
      </c>
      <c r="J31">
        <v>48034.92</v>
      </c>
      <c r="K31">
        <v>6.21</v>
      </c>
      <c r="L31">
        <v>991142.93</v>
      </c>
      <c r="M31" s="1">
        <v>46342</v>
      </c>
      <c r="N31" t="s">
        <v>24</v>
      </c>
      <c r="O31" t="s">
        <v>59</v>
      </c>
      <c r="P31" t="s">
        <v>26</v>
      </c>
    </row>
    <row r="32" spans="1:16" x14ac:dyDescent="0.25">
      <c r="A32" t="s">
        <v>181</v>
      </c>
      <c r="B32" t="s">
        <v>182</v>
      </c>
      <c r="C32" t="s">
        <v>183</v>
      </c>
      <c r="D32" t="s">
        <v>63</v>
      </c>
      <c r="E32" t="s">
        <v>64</v>
      </c>
      <c r="F32" t="s">
        <v>184</v>
      </c>
      <c r="G32" t="s">
        <v>111</v>
      </c>
      <c r="H32" t="s">
        <v>185</v>
      </c>
      <c r="I32">
        <v>13</v>
      </c>
      <c r="J32">
        <v>25549.98</v>
      </c>
      <c r="K32">
        <v>18.12</v>
      </c>
      <c r="L32">
        <v>271964.21000000002</v>
      </c>
      <c r="M32" s="1">
        <v>46148</v>
      </c>
      <c r="N32" t="s">
        <v>58</v>
      </c>
      <c r="O32" t="s">
        <v>35</v>
      </c>
      <c r="P32" t="s">
        <v>26</v>
      </c>
    </row>
    <row r="33" spans="1:16" x14ac:dyDescent="0.25">
      <c r="A33" t="s">
        <v>186</v>
      </c>
      <c r="B33" t="s">
        <v>187</v>
      </c>
      <c r="C33" t="s">
        <v>188</v>
      </c>
      <c r="D33" t="s">
        <v>63</v>
      </c>
      <c r="E33" t="s">
        <v>144</v>
      </c>
      <c r="F33" t="s">
        <v>189</v>
      </c>
      <c r="G33" t="s">
        <v>51</v>
      </c>
      <c r="H33" t="s">
        <v>190</v>
      </c>
      <c r="I33">
        <v>32</v>
      </c>
      <c r="J33">
        <v>14169.43</v>
      </c>
      <c r="K33">
        <v>12.31</v>
      </c>
      <c r="L33">
        <v>397605.54</v>
      </c>
      <c r="M33" s="1">
        <v>46248</v>
      </c>
      <c r="N33" t="s">
        <v>24</v>
      </c>
      <c r="O33" t="s">
        <v>35</v>
      </c>
      <c r="P33" t="s">
        <v>53</v>
      </c>
    </row>
    <row r="34" spans="1:16" x14ac:dyDescent="0.25">
      <c r="A34" t="s">
        <v>191</v>
      </c>
      <c r="B34" t="s">
        <v>192</v>
      </c>
      <c r="C34" t="s">
        <v>193</v>
      </c>
      <c r="D34" t="s">
        <v>30</v>
      </c>
      <c r="E34" t="s">
        <v>131</v>
      </c>
      <c r="F34" t="s">
        <v>194</v>
      </c>
      <c r="G34" t="s">
        <v>43</v>
      </c>
      <c r="H34" t="s">
        <v>140</v>
      </c>
      <c r="I34">
        <v>8</v>
      </c>
      <c r="J34">
        <v>33273.040000000001</v>
      </c>
      <c r="K34">
        <v>1.98</v>
      </c>
      <c r="L34">
        <v>260913.87</v>
      </c>
      <c r="M34" s="1">
        <v>46029</v>
      </c>
      <c r="N34" t="s">
        <v>45</v>
      </c>
      <c r="O34" t="s">
        <v>35</v>
      </c>
      <c r="P34" t="s">
        <v>36</v>
      </c>
    </row>
    <row r="35" spans="1:16" x14ac:dyDescent="0.25">
      <c r="A35" t="s">
        <v>195</v>
      </c>
      <c r="B35" t="s">
        <v>196</v>
      </c>
      <c r="C35" t="s">
        <v>197</v>
      </c>
      <c r="D35" t="s">
        <v>30</v>
      </c>
      <c r="E35" t="s">
        <v>198</v>
      </c>
      <c r="F35" t="s">
        <v>199</v>
      </c>
      <c r="G35" t="s">
        <v>66</v>
      </c>
      <c r="H35" t="s">
        <v>200</v>
      </c>
      <c r="I35">
        <v>15</v>
      </c>
      <c r="J35">
        <v>36627.269999999997</v>
      </c>
      <c r="K35">
        <v>9.83</v>
      </c>
      <c r="L35">
        <v>495402.14</v>
      </c>
      <c r="M35" s="1">
        <v>46284</v>
      </c>
      <c r="N35" t="s">
        <v>113</v>
      </c>
      <c r="O35" t="s">
        <v>35</v>
      </c>
      <c r="P35" t="s">
        <v>53</v>
      </c>
    </row>
    <row r="36" spans="1:16" x14ac:dyDescent="0.25">
      <c r="A36" t="s">
        <v>201</v>
      </c>
      <c r="B36" t="s">
        <v>202</v>
      </c>
      <c r="C36" t="s">
        <v>203</v>
      </c>
      <c r="D36" t="s">
        <v>30</v>
      </c>
      <c r="E36" t="s">
        <v>131</v>
      </c>
      <c r="F36" t="s">
        <v>163</v>
      </c>
      <c r="G36" t="s">
        <v>51</v>
      </c>
      <c r="H36" t="s">
        <v>146</v>
      </c>
      <c r="I36">
        <v>43</v>
      </c>
      <c r="J36">
        <v>34094.550000000003</v>
      </c>
      <c r="K36">
        <v>3.33</v>
      </c>
      <c r="L36">
        <v>1417245.66</v>
      </c>
      <c r="M36" s="1">
        <v>46262</v>
      </c>
      <c r="N36" t="s">
        <v>58</v>
      </c>
      <c r="O36" t="s">
        <v>35</v>
      </c>
      <c r="P36" t="s">
        <v>36</v>
      </c>
    </row>
    <row r="37" spans="1:16" x14ac:dyDescent="0.25">
      <c r="A37" t="s">
        <v>204</v>
      </c>
      <c r="B37" t="s">
        <v>205</v>
      </c>
      <c r="C37" t="s">
        <v>206</v>
      </c>
      <c r="D37" t="s">
        <v>63</v>
      </c>
      <c r="E37" t="s">
        <v>144</v>
      </c>
      <c r="F37" t="s">
        <v>145</v>
      </c>
      <c r="G37" t="s">
        <v>111</v>
      </c>
      <c r="H37" t="s">
        <v>112</v>
      </c>
      <c r="I37">
        <v>30</v>
      </c>
      <c r="J37">
        <v>45987.19</v>
      </c>
      <c r="K37">
        <v>5.22</v>
      </c>
      <c r="L37">
        <v>1307599.76</v>
      </c>
      <c r="M37" s="1">
        <v>46172</v>
      </c>
      <c r="N37" t="s">
        <v>113</v>
      </c>
      <c r="O37" t="s">
        <v>35</v>
      </c>
      <c r="P37" t="s">
        <v>26</v>
      </c>
    </row>
    <row r="38" spans="1:16" x14ac:dyDescent="0.25">
      <c r="A38" t="s">
        <v>207</v>
      </c>
      <c r="B38" t="s">
        <v>208</v>
      </c>
      <c r="C38" t="s">
        <v>209</v>
      </c>
      <c r="D38" t="s">
        <v>30</v>
      </c>
      <c r="E38" t="s">
        <v>117</v>
      </c>
      <c r="F38" t="s">
        <v>118</v>
      </c>
      <c r="G38" t="s">
        <v>43</v>
      </c>
      <c r="H38" t="s">
        <v>74</v>
      </c>
      <c r="I38">
        <v>36</v>
      </c>
      <c r="J38">
        <v>12378.55</v>
      </c>
      <c r="K38">
        <v>18.21</v>
      </c>
      <c r="L38">
        <v>364478.98</v>
      </c>
      <c r="M38" s="1">
        <v>46041</v>
      </c>
      <c r="N38" t="s">
        <v>113</v>
      </c>
      <c r="O38" t="s">
        <v>35</v>
      </c>
      <c r="P38" t="s">
        <v>36</v>
      </c>
    </row>
    <row r="39" spans="1:16" x14ac:dyDescent="0.25">
      <c r="A39" t="s">
        <v>210</v>
      </c>
      <c r="B39" t="s">
        <v>211</v>
      </c>
      <c r="C39" t="s">
        <v>212</v>
      </c>
      <c r="D39" t="s">
        <v>30</v>
      </c>
      <c r="E39" t="s">
        <v>131</v>
      </c>
      <c r="F39" t="s">
        <v>163</v>
      </c>
      <c r="G39" t="s">
        <v>66</v>
      </c>
      <c r="H39" t="s">
        <v>200</v>
      </c>
      <c r="I39">
        <v>1</v>
      </c>
      <c r="J39">
        <v>47188.85</v>
      </c>
      <c r="K39">
        <v>15.42</v>
      </c>
      <c r="L39">
        <v>39912.33</v>
      </c>
      <c r="M39" s="1">
        <v>46114</v>
      </c>
      <c r="N39" t="s">
        <v>24</v>
      </c>
      <c r="O39" t="s">
        <v>35</v>
      </c>
      <c r="P39" t="s">
        <v>53</v>
      </c>
    </row>
    <row r="40" spans="1:16" x14ac:dyDescent="0.25">
      <c r="A40" t="s">
        <v>213</v>
      </c>
      <c r="B40" t="s">
        <v>214</v>
      </c>
      <c r="C40" t="s">
        <v>215</v>
      </c>
      <c r="D40" t="s">
        <v>63</v>
      </c>
      <c r="E40" t="s">
        <v>144</v>
      </c>
      <c r="F40" t="s">
        <v>216</v>
      </c>
      <c r="G40" t="s">
        <v>22</v>
      </c>
      <c r="H40" t="s">
        <v>217</v>
      </c>
      <c r="I40">
        <v>27</v>
      </c>
      <c r="J40">
        <v>21030.42</v>
      </c>
      <c r="K40">
        <v>7.93</v>
      </c>
      <c r="L40">
        <v>522793.11</v>
      </c>
      <c r="M40" s="1">
        <v>46381</v>
      </c>
      <c r="N40" t="s">
        <v>113</v>
      </c>
      <c r="O40" t="s">
        <v>35</v>
      </c>
      <c r="P40" t="s">
        <v>26</v>
      </c>
    </row>
    <row r="41" spans="1:16" x14ac:dyDescent="0.25">
      <c r="A41" t="s">
        <v>218</v>
      </c>
      <c r="B41" t="s">
        <v>219</v>
      </c>
      <c r="C41" t="s">
        <v>220</v>
      </c>
      <c r="D41" t="s">
        <v>30</v>
      </c>
      <c r="E41" t="s">
        <v>198</v>
      </c>
      <c r="F41" t="s">
        <v>199</v>
      </c>
      <c r="G41" t="s">
        <v>22</v>
      </c>
      <c r="H41" t="s">
        <v>23</v>
      </c>
      <c r="I41">
        <v>2</v>
      </c>
      <c r="J41">
        <v>4308.7</v>
      </c>
      <c r="K41">
        <v>14.16</v>
      </c>
      <c r="L41">
        <v>7397.18</v>
      </c>
      <c r="M41" s="1">
        <v>46137</v>
      </c>
      <c r="N41" t="s">
        <v>113</v>
      </c>
      <c r="O41" t="s">
        <v>35</v>
      </c>
      <c r="P41" t="s">
        <v>26</v>
      </c>
    </row>
    <row r="42" spans="1:16" x14ac:dyDescent="0.25">
      <c r="A42" t="s">
        <v>221</v>
      </c>
      <c r="B42" t="s">
        <v>222</v>
      </c>
      <c r="C42" t="s">
        <v>223</v>
      </c>
      <c r="D42" t="s">
        <v>19</v>
      </c>
      <c r="E42" t="s">
        <v>72</v>
      </c>
      <c r="F42" t="s">
        <v>224</v>
      </c>
      <c r="G42" t="s">
        <v>22</v>
      </c>
      <c r="H42" t="s">
        <v>98</v>
      </c>
      <c r="I42">
        <v>6</v>
      </c>
      <c r="J42">
        <v>46343.98</v>
      </c>
      <c r="K42">
        <v>15.29</v>
      </c>
      <c r="L42">
        <v>235547.91</v>
      </c>
      <c r="M42" s="1">
        <v>46244</v>
      </c>
      <c r="N42" t="s">
        <v>45</v>
      </c>
      <c r="O42" t="s">
        <v>25</v>
      </c>
      <c r="P42" t="s">
        <v>36</v>
      </c>
    </row>
    <row r="43" spans="1:16" x14ac:dyDescent="0.25">
      <c r="A43" t="s">
        <v>225</v>
      </c>
      <c r="B43" t="s">
        <v>226</v>
      </c>
      <c r="C43" t="s">
        <v>227</v>
      </c>
      <c r="D43" t="s">
        <v>63</v>
      </c>
      <c r="E43" t="s">
        <v>78</v>
      </c>
      <c r="F43" t="s">
        <v>79</v>
      </c>
      <c r="G43" t="s">
        <v>43</v>
      </c>
      <c r="H43" t="s">
        <v>74</v>
      </c>
      <c r="I43">
        <v>49</v>
      </c>
      <c r="J43">
        <v>37132.07</v>
      </c>
      <c r="K43">
        <v>8.6199999999999992</v>
      </c>
      <c r="L43">
        <v>1662632.99</v>
      </c>
      <c r="M43" s="1">
        <v>46036</v>
      </c>
      <c r="N43" t="s">
        <v>113</v>
      </c>
      <c r="O43" t="s">
        <v>35</v>
      </c>
      <c r="P43" t="s">
        <v>53</v>
      </c>
    </row>
    <row r="44" spans="1:16" x14ac:dyDescent="0.25">
      <c r="A44" t="s">
        <v>228</v>
      </c>
      <c r="B44" t="s">
        <v>229</v>
      </c>
      <c r="C44" t="s">
        <v>230</v>
      </c>
      <c r="D44" t="s">
        <v>40</v>
      </c>
      <c r="E44" t="s">
        <v>41</v>
      </c>
      <c r="F44" t="s">
        <v>126</v>
      </c>
      <c r="G44" t="s">
        <v>33</v>
      </c>
      <c r="H44" t="s">
        <v>34</v>
      </c>
      <c r="I44">
        <v>15</v>
      </c>
      <c r="J44">
        <v>46699.66</v>
      </c>
      <c r="K44">
        <v>4.59</v>
      </c>
      <c r="L44">
        <v>668342.18000000005</v>
      </c>
      <c r="M44" s="1">
        <v>46077</v>
      </c>
      <c r="N44" t="s">
        <v>24</v>
      </c>
      <c r="O44" t="s">
        <v>35</v>
      </c>
      <c r="P44" t="s">
        <v>53</v>
      </c>
    </row>
    <row r="45" spans="1:16" x14ac:dyDescent="0.25">
      <c r="A45" t="s">
        <v>231</v>
      </c>
      <c r="B45" t="s">
        <v>232</v>
      </c>
      <c r="C45" t="s">
        <v>233</v>
      </c>
      <c r="D45" t="s">
        <v>63</v>
      </c>
      <c r="E45" t="s">
        <v>234</v>
      </c>
      <c r="F45" t="s">
        <v>235</v>
      </c>
      <c r="G45" t="s">
        <v>33</v>
      </c>
      <c r="H45" t="s">
        <v>127</v>
      </c>
      <c r="I45">
        <v>21</v>
      </c>
      <c r="J45">
        <v>14770.81</v>
      </c>
      <c r="K45">
        <v>10.9</v>
      </c>
      <c r="L45">
        <v>276376.63</v>
      </c>
      <c r="M45" s="1">
        <v>46090</v>
      </c>
      <c r="N45" t="s">
        <v>68</v>
      </c>
      <c r="O45" t="s">
        <v>35</v>
      </c>
      <c r="P45" t="s">
        <v>26</v>
      </c>
    </row>
    <row r="46" spans="1:16" x14ac:dyDescent="0.25">
      <c r="A46" t="s">
        <v>236</v>
      </c>
      <c r="B46" t="s">
        <v>237</v>
      </c>
      <c r="C46" t="s">
        <v>238</v>
      </c>
      <c r="D46" t="s">
        <v>30</v>
      </c>
      <c r="E46" t="s">
        <v>117</v>
      </c>
      <c r="F46" t="s">
        <v>239</v>
      </c>
      <c r="G46" t="s">
        <v>111</v>
      </c>
      <c r="H46" t="s">
        <v>240</v>
      </c>
      <c r="I46">
        <v>22</v>
      </c>
      <c r="J46">
        <v>16613.54</v>
      </c>
      <c r="K46">
        <v>7.46</v>
      </c>
      <c r="L46">
        <v>338231.74</v>
      </c>
      <c r="M46" s="1">
        <v>46261</v>
      </c>
      <c r="N46" t="s">
        <v>58</v>
      </c>
      <c r="O46" t="s">
        <v>35</v>
      </c>
      <c r="P46" t="s">
        <v>26</v>
      </c>
    </row>
    <row r="47" spans="1:16" x14ac:dyDescent="0.25">
      <c r="A47" t="s">
        <v>241</v>
      </c>
      <c r="B47" t="s">
        <v>242</v>
      </c>
      <c r="C47" t="s">
        <v>243</v>
      </c>
      <c r="D47" t="s">
        <v>19</v>
      </c>
      <c r="E47" t="s">
        <v>20</v>
      </c>
      <c r="F47" t="s">
        <v>21</v>
      </c>
      <c r="G47" t="s">
        <v>66</v>
      </c>
      <c r="H47" t="s">
        <v>133</v>
      </c>
      <c r="I47">
        <v>48</v>
      </c>
      <c r="J47">
        <v>37746.69</v>
      </c>
      <c r="K47">
        <v>7.22</v>
      </c>
      <c r="L47">
        <v>1681026.19</v>
      </c>
      <c r="M47" s="1">
        <v>46040</v>
      </c>
      <c r="N47" t="s">
        <v>24</v>
      </c>
      <c r="O47" t="s">
        <v>35</v>
      </c>
      <c r="P47" t="s">
        <v>36</v>
      </c>
    </row>
    <row r="48" spans="1:16" x14ac:dyDescent="0.25">
      <c r="A48" t="s">
        <v>244</v>
      </c>
      <c r="B48" t="s">
        <v>245</v>
      </c>
      <c r="C48" t="s">
        <v>246</v>
      </c>
      <c r="D48" t="s">
        <v>40</v>
      </c>
      <c r="E48" t="s">
        <v>41</v>
      </c>
      <c r="F48" t="s">
        <v>42</v>
      </c>
      <c r="G48" t="s">
        <v>43</v>
      </c>
      <c r="H48" t="s">
        <v>44</v>
      </c>
      <c r="I48">
        <v>3</v>
      </c>
      <c r="J48">
        <v>27786.78</v>
      </c>
      <c r="K48">
        <v>7.33</v>
      </c>
      <c r="L48">
        <v>77250.03</v>
      </c>
      <c r="M48" s="1">
        <v>46094</v>
      </c>
      <c r="N48" t="s">
        <v>68</v>
      </c>
      <c r="O48" t="s">
        <v>35</v>
      </c>
      <c r="P48" t="s">
        <v>36</v>
      </c>
    </row>
    <row r="49" spans="1:16" x14ac:dyDescent="0.25">
      <c r="A49" t="s">
        <v>247</v>
      </c>
      <c r="B49" t="s">
        <v>248</v>
      </c>
      <c r="C49" t="s">
        <v>249</v>
      </c>
      <c r="D49" t="s">
        <v>19</v>
      </c>
      <c r="E49" t="s">
        <v>84</v>
      </c>
      <c r="F49" t="s">
        <v>85</v>
      </c>
      <c r="G49" t="s">
        <v>22</v>
      </c>
      <c r="H49" t="s">
        <v>23</v>
      </c>
      <c r="I49">
        <v>50</v>
      </c>
      <c r="J49">
        <v>43118.03</v>
      </c>
      <c r="K49">
        <v>13.59</v>
      </c>
      <c r="L49">
        <v>1862914.49</v>
      </c>
      <c r="M49" s="1">
        <v>46098</v>
      </c>
      <c r="N49" t="s">
        <v>24</v>
      </c>
      <c r="O49" t="s">
        <v>35</v>
      </c>
      <c r="P49" t="s">
        <v>26</v>
      </c>
    </row>
    <row r="50" spans="1:16" x14ac:dyDescent="0.25">
      <c r="A50" t="s">
        <v>250</v>
      </c>
      <c r="B50" t="s">
        <v>251</v>
      </c>
      <c r="C50" t="s">
        <v>252</v>
      </c>
      <c r="D50" t="s">
        <v>19</v>
      </c>
      <c r="E50" t="s">
        <v>84</v>
      </c>
      <c r="F50" t="s">
        <v>159</v>
      </c>
      <c r="G50" t="s">
        <v>33</v>
      </c>
      <c r="H50" t="s">
        <v>57</v>
      </c>
      <c r="I50">
        <v>3</v>
      </c>
      <c r="J50">
        <v>25697.65</v>
      </c>
      <c r="K50">
        <v>16.79</v>
      </c>
      <c r="L50">
        <v>64149.04</v>
      </c>
      <c r="M50" s="1">
        <v>46242</v>
      </c>
      <c r="N50" t="s">
        <v>58</v>
      </c>
      <c r="O50" t="s">
        <v>35</v>
      </c>
      <c r="P50" t="s">
        <v>36</v>
      </c>
    </row>
    <row r="51" spans="1:16" x14ac:dyDescent="0.25">
      <c r="A51" t="s">
        <v>253</v>
      </c>
      <c r="B51" t="s">
        <v>61</v>
      </c>
      <c r="C51" t="s">
        <v>254</v>
      </c>
      <c r="D51" t="s">
        <v>63</v>
      </c>
      <c r="E51" t="s">
        <v>78</v>
      </c>
      <c r="F51" t="s">
        <v>255</v>
      </c>
      <c r="G51" t="s">
        <v>51</v>
      </c>
      <c r="H51" t="s">
        <v>167</v>
      </c>
      <c r="I51">
        <v>26</v>
      </c>
      <c r="J51">
        <v>29392.25</v>
      </c>
      <c r="K51">
        <v>13.18</v>
      </c>
      <c r="L51">
        <v>663477.14</v>
      </c>
      <c r="M51" s="1">
        <v>46045</v>
      </c>
      <c r="N51" t="s">
        <v>58</v>
      </c>
      <c r="O51" t="s">
        <v>35</v>
      </c>
      <c r="P51" t="s">
        <v>53</v>
      </c>
    </row>
    <row r="52" spans="1:16" x14ac:dyDescent="0.25">
      <c r="A52" t="s">
        <v>256</v>
      </c>
      <c r="B52" t="s">
        <v>257</v>
      </c>
      <c r="C52" t="s">
        <v>258</v>
      </c>
      <c r="D52" t="s">
        <v>40</v>
      </c>
      <c r="E52" t="s">
        <v>109</v>
      </c>
      <c r="F52" t="s">
        <v>259</v>
      </c>
      <c r="G52" t="s">
        <v>111</v>
      </c>
      <c r="H52" t="s">
        <v>260</v>
      </c>
      <c r="I52">
        <v>44</v>
      </c>
      <c r="J52">
        <v>6830.71</v>
      </c>
      <c r="K52">
        <v>9.9600000000000009</v>
      </c>
      <c r="L52">
        <v>270616.34000000003</v>
      </c>
      <c r="M52" s="1">
        <v>46197</v>
      </c>
      <c r="N52" t="s">
        <v>24</v>
      </c>
      <c r="O52" t="s">
        <v>35</v>
      </c>
      <c r="P52" t="s">
        <v>53</v>
      </c>
    </row>
    <row r="53" spans="1:16" x14ac:dyDescent="0.25">
      <c r="A53" t="s">
        <v>261</v>
      </c>
      <c r="B53" t="s">
        <v>262</v>
      </c>
      <c r="C53" t="s">
        <v>263</v>
      </c>
      <c r="D53" t="s">
        <v>30</v>
      </c>
      <c r="E53" t="s">
        <v>31</v>
      </c>
      <c r="F53" t="s">
        <v>94</v>
      </c>
      <c r="G53" t="s">
        <v>33</v>
      </c>
      <c r="H53" t="s">
        <v>119</v>
      </c>
      <c r="I53">
        <v>21</v>
      </c>
      <c r="J53">
        <v>1484.74</v>
      </c>
      <c r="K53">
        <v>19.690000000000001</v>
      </c>
      <c r="L53">
        <v>25040.29</v>
      </c>
      <c r="M53" s="1">
        <v>46300</v>
      </c>
      <c r="N53" t="s">
        <v>45</v>
      </c>
      <c r="O53" t="s">
        <v>35</v>
      </c>
      <c r="P53" t="s">
        <v>36</v>
      </c>
    </row>
    <row r="54" spans="1:16" x14ac:dyDescent="0.25">
      <c r="A54" t="s">
        <v>264</v>
      </c>
      <c r="B54" t="s">
        <v>232</v>
      </c>
      <c r="C54" t="s">
        <v>265</v>
      </c>
      <c r="D54" t="s">
        <v>40</v>
      </c>
      <c r="E54" t="s">
        <v>41</v>
      </c>
      <c r="F54" t="s">
        <v>42</v>
      </c>
      <c r="G54" t="s">
        <v>33</v>
      </c>
      <c r="H54" t="s">
        <v>127</v>
      </c>
      <c r="I54">
        <v>43</v>
      </c>
      <c r="J54">
        <v>19533.099999999999</v>
      </c>
      <c r="K54">
        <v>9.11</v>
      </c>
      <c r="L54">
        <v>763406.29</v>
      </c>
      <c r="M54" s="1">
        <v>46169</v>
      </c>
      <c r="N54" t="s">
        <v>68</v>
      </c>
      <c r="O54" t="s">
        <v>35</v>
      </c>
      <c r="P54" t="s">
        <v>36</v>
      </c>
    </row>
    <row r="55" spans="1:16" x14ac:dyDescent="0.25">
      <c r="A55" t="s">
        <v>266</v>
      </c>
      <c r="B55" t="s">
        <v>267</v>
      </c>
      <c r="C55" t="s">
        <v>268</v>
      </c>
      <c r="D55" t="s">
        <v>30</v>
      </c>
      <c r="E55" t="s">
        <v>131</v>
      </c>
      <c r="F55" t="s">
        <v>194</v>
      </c>
      <c r="G55" t="s">
        <v>51</v>
      </c>
      <c r="H55" t="s">
        <v>146</v>
      </c>
      <c r="I55">
        <v>31</v>
      </c>
      <c r="J55">
        <v>23667.08</v>
      </c>
      <c r="K55">
        <v>0.16</v>
      </c>
      <c r="L55">
        <v>732505.59</v>
      </c>
      <c r="M55" s="1">
        <v>46127</v>
      </c>
      <c r="N55" t="s">
        <v>24</v>
      </c>
      <c r="O55" t="s">
        <v>35</v>
      </c>
      <c r="P55" t="s">
        <v>36</v>
      </c>
    </row>
    <row r="56" spans="1:16" x14ac:dyDescent="0.25">
      <c r="A56" t="s">
        <v>269</v>
      </c>
      <c r="B56" t="s">
        <v>270</v>
      </c>
      <c r="C56" t="s">
        <v>271</v>
      </c>
      <c r="D56" t="s">
        <v>19</v>
      </c>
      <c r="E56" t="s">
        <v>20</v>
      </c>
      <c r="F56" t="s">
        <v>176</v>
      </c>
      <c r="G56" t="s">
        <v>51</v>
      </c>
      <c r="H56" t="s">
        <v>52</v>
      </c>
      <c r="I56">
        <v>33</v>
      </c>
      <c r="J56">
        <v>47752.27</v>
      </c>
      <c r="K56">
        <v>6.4</v>
      </c>
      <c r="L56">
        <v>1474972.12</v>
      </c>
      <c r="M56" s="1">
        <v>46314</v>
      </c>
      <c r="N56" t="s">
        <v>113</v>
      </c>
      <c r="O56" t="s">
        <v>35</v>
      </c>
      <c r="P56" t="s">
        <v>36</v>
      </c>
    </row>
    <row r="57" spans="1:16" x14ac:dyDescent="0.25">
      <c r="A57" t="s">
        <v>272</v>
      </c>
      <c r="B57" t="s">
        <v>273</v>
      </c>
      <c r="C57" t="s">
        <v>274</v>
      </c>
      <c r="D57" t="s">
        <v>19</v>
      </c>
      <c r="E57" t="s">
        <v>153</v>
      </c>
      <c r="F57" t="s">
        <v>275</v>
      </c>
      <c r="G57" t="s">
        <v>66</v>
      </c>
      <c r="H57" t="s">
        <v>276</v>
      </c>
      <c r="I57">
        <v>45</v>
      </c>
      <c r="J57">
        <v>33327.82</v>
      </c>
      <c r="K57">
        <v>0.06</v>
      </c>
      <c r="L57">
        <v>1498852.05</v>
      </c>
      <c r="M57" s="1">
        <v>46026</v>
      </c>
      <c r="N57" t="s">
        <v>24</v>
      </c>
      <c r="O57" t="s">
        <v>35</v>
      </c>
      <c r="P57" t="s">
        <v>36</v>
      </c>
    </row>
    <row r="58" spans="1:16" x14ac:dyDescent="0.25">
      <c r="A58" t="s">
        <v>277</v>
      </c>
      <c r="B58" t="s">
        <v>278</v>
      </c>
      <c r="C58" t="s">
        <v>279</v>
      </c>
      <c r="D58" t="s">
        <v>30</v>
      </c>
      <c r="E58" t="s">
        <v>131</v>
      </c>
      <c r="F58" t="s">
        <v>194</v>
      </c>
      <c r="G58" t="s">
        <v>22</v>
      </c>
      <c r="H58" t="s">
        <v>172</v>
      </c>
      <c r="I58">
        <v>29</v>
      </c>
      <c r="J58">
        <v>4543.32</v>
      </c>
      <c r="K58">
        <v>14.87</v>
      </c>
      <c r="L58">
        <v>112164.12</v>
      </c>
      <c r="M58" s="1">
        <v>46123</v>
      </c>
      <c r="N58" t="s">
        <v>24</v>
      </c>
      <c r="O58" t="s">
        <v>35</v>
      </c>
      <c r="P58" t="s">
        <v>53</v>
      </c>
    </row>
    <row r="59" spans="1:16" x14ac:dyDescent="0.25">
      <c r="A59" t="s">
        <v>280</v>
      </c>
      <c r="B59" t="s">
        <v>87</v>
      </c>
      <c r="C59" t="s">
        <v>281</v>
      </c>
      <c r="D59" t="s">
        <v>63</v>
      </c>
      <c r="E59" t="s">
        <v>144</v>
      </c>
      <c r="F59" t="s">
        <v>145</v>
      </c>
      <c r="G59" t="s">
        <v>51</v>
      </c>
      <c r="H59" t="s">
        <v>167</v>
      </c>
      <c r="I59">
        <v>2</v>
      </c>
      <c r="J59">
        <v>39272.870000000003</v>
      </c>
      <c r="K59">
        <v>1.37</v>
      </c>
      <c r="L59">
        <v>77469.66</v>
      </c>
      <c r="M59" s="1">
        <v>46317</v>
      </c>
      <c r="N59" t="s">
        <v>68</v>
      </c>
      <c r="O59" t="s">
        <v>35</v>
      </c>
      <c r="P59" t="s">
        <v>53</v>
      </c>
    </row>
    <row r="60" spans="1:16" x14ac:dyDescent="0.25">
      <c r="A60" t="s">
        <v>282</v>
      </c>
      <c r="B60" t="s">
        <v>283</v>
      </c>
      <c r="C60" t="s">
        <v>284</v>
      </c>
      <c r="D60" t="s">
        <v>19</v>
      </c>
      <c r="E60" t="s">
        <v>20</v>
      </c>
      <c r="F60" t="s">
        <v>285</v>
      </c>
      <c r="G60" t="s">
        <v>66</v>
      </c>
      <c r="H60" t="s">
        <v>133</v>
      </c>
      <c r="I60">
        <v>45</v>
      </c>
      <c r="J60">
        <v>48889.89</v>
      </c>
      <c r="K60">
        <v>5.59</v>
      </c>
      <c r="L60">
        <v>2077062.53</v>
      </c>
      <c r="M60" s="1">
        <v>46215</v>
      </c>
      <c r="N60" t="s">
        <v>58</v>
      </c>
      <c r="O60" t="s">
        <v>25</v>
      </c>
      <c r="P60" t="s">
        <v>26</v>
      </c>
    </row>
    <row r="61" spans="1:16" x14ac:dyDescent="0.25">
      <c r="A61" t="s">
        <v>286</v>
      </c>
      <c r="B61" t="s">
        <v>138</v>
      </c>
      <c r="C61" t="s">
        <v>287</v>
      </c>
      <c r="D61" t="s">
        <v>40</v>
      </c>
      <c r="E61" t="s">
        <v>109</v>
      </c>
      <c r="F61" t="s">
        <v>259</v>
      </c>
      <c r="G61" t="s">
        <v>22</v>
      </c>
      <c r="H61" t="s">
        <v>180</v>
      </c>
      <c r="I61">
        <v>44</v>
      </c>
      <c r="J61">
        <v>6074.08</v>
      </c>
      <c r="K61">
        <v>0.77</v>
      </c>
      <c r="L61">
        <v>265201.62</v>
      </c>
      <c r="M61" s="1">
        <v>46130</v>
      </c>
      <c r="N61" t="s">
        <v>45</v>
      </c>
      <c r="O61" t="s">
        <v>25</v>
      </c>
      <c r="P61" t="s">
        <v>53</v>
      </c>
    </row>
    <row r="62" spans="1:16" x14ac:dyDescent="0.25">
      <c r="A62" t="s">
        <v>288</v>
      </c>
      <c r="B62" t="s">
        <v>289</v>
      </c>
      <c r="C62" t="s">
        <v>290</v>
      </c>
      <c r="D62" t="s">
        <v>40</v>
      </c>
      <c r="E62" t="s">
        <v>109</v>
      </c>
      <c r="F62" t="s">
        <v>259</v>
      </c>
      <c r="G62" t="s">
        <v>43</v>
      </c>
      <c r="H62" t="s">
        <v>140</v>
      </c>
      <c r="I62">
        <v>43</v>
      </c>
      <c r="J62">
        <v>23734.03</v>
      </c>
      <c r="K62">
        <v>12.51</v>
      </c>
      <c r="L62">
        <v>892890.82</v>
      </c>
      <c r="M62" s="1">
        <v>46245</v>
      </c>
      <c r="N62" t="s">
        <v>45</v>
      </c>
      <c r="O62" t="s">
        <v>59</v>
      </c>
      <c r="P62" t="s">
        <v>26</v>
      </c>
    </row>
    <row r="63" spans="1:16" x14ac:dyDescent="0.25">
      <c r="A63" t="s">
        <v>291</v>
      </c>
      <c r="B63" t="s">
        <v>208</v>
      </c>
      <c r="C63" t="s">
        <v>292</v>
      </c>
      <c r="D63" t="s">
        <v>63</v>
      </c>
      <c r="E63" t="s">
        <v>64</v>
      </c>
      <c r="F63" t="s">
        <v>65</v>
      </c>
      <c r="G63" t="s">
        <v>22</v>
      </c>
      <c r="H63" t="s">
        <v>172</v>
      </c>
      <c r="I63">
        <v>17</v>
      </c>
      <c r="J63">
        <v>28375.61</v>
      </c>
      <c r="K63">
        <v>13.37</v>
      </c>
      <c r="L63">
        <v>417890.45</v>
      </c>
      <c r="M63" s="1">
        <v>46047</v>
      </c>
      <c r="N63" t="s">
        <v>68</v>
      </c>
      <c r="O63" t="s">
        <v>35</v>
      </c>
      <c r="P63" t="s">
        <v>53</v>
      </c>
    </row>
    <row r="64" spans="1:16" x14ac:dyDescent="0.25">
      <c r="A64" t="s">
        <v>293</v>
      </c>
      <c r="B64" t="s">
        <v>87</v>
      </c>
      <c r="C64" t="s">
        <v>294</v>
      </c>
      <c r="D64" t="s">
        <v>19</v>
      </c>
      <c r="E64" t="s">
        <v>72</v>
      </c>
      <c r="F64" t="s">
        <v>224</v>
      </c>
      <c r="G64" t="s">
        <v>51</v>
      </c>
      <c r="H64" t="s">
        <v>52</v>
      </c>
      <c r="I64">
        <v>26</v>
      </c>
      <c r="J64">
        <v>6402.73</v>
      </c>
      <c r="K64">
        <v>15.68</v>
      </c>
      <c r="L64">
        <v>140368.32999999999</v>
      </c>
      <c r="M64" s="1">
        <v>46285</v>
      </c>
      <c r="N64" t="s">
        <v>24</v>
      </c>
      <c r="O64" t="s">
        <v>35</v>
      </c>
      <c r="P64" t="s">
        <v>26</v>
      </c>
    </row>
    <row r="65" spans="1:16" x14ac:dyDescent="0.25">
      <c r="A65" t="s">
        <v>295</v>
      </c>
      <c r="B65" t="s">
        <v>296</v>
      </c>
      <c r="C65" t="s">
        <v>297</v>
      </c>
      <c r="D65" t="s">
        <v>30</v>
      </c>
      <c r="E65" t="s">
        <v>198</v>
      </c>
      <c r="F65" t="s">
        <v>199</v>
      </c>
      <c r="G65" t="s">
        <v>66</v>
      </c>
      <c r="H65" t="s">
        <v>276</v>
      </c>
      <c r="I65">
        <v>44</v>
      </c>
      <c r="J65">
        <v>35238.629999999997</v>
      </c>
      <c r="K65">
        <v>7.96</v>
      </c>
      <c r="L65">
        <v>1427079.94</v>
      </c>
      <c r="M65" s="1">
        <v>46233</v>
      </c>
      <c r="N65" t="s">
        <v>58</v>
      </c>
      <c r="O65" t="s">
        <v>59</v>
      </c>
      <c r="P65" t="s">
        <v>26</v>
      </c>
    </row>
    <row r="66" spans="1:16" x14ac:dyDescent="0.25">
      <c r="A66" t="s">
        <v>298</v>
      </c>
      <c r="B66" t="s">
        <v>229</v>
      </c>
      <c r="C66" t="s">
        <v>299</v>
      </c>
      <c r="D66" t="s">
        <v>19</v>
      </c>
      <c r="E66" t="s">
        <v>153</v>
      </c>
      <c r="F66" t="s">
        <v>154</v>
      </c>
      <c r="G66" t="s">
        <v>22</v>
      </c>
      <c r="H66" t="s">
        <v>217</v>
      </c>
      <c r="I66">
        <v>16</v>
      </c>
      <c r="J66">
        <v>4575.79</v>
      </c>
      <c r="K66">
        <v>11.88</v>
      </c>
      <c r="L66">
        <v>64514.98</v>
      </c>
      <c r="M66" s="1">
        <v>46115</v>
      </c>
      <c r="N66" t="s">
        <v>24</v>
      </c>
      <c r="O66" t="s">
        <v>25</v>
      </c>
      <c r="P66" t="s">
        <v>53</v>
      </c>
    </row>
    <row r="67" spans="1:16" x14ac:dyDescent="0.25">
      <c r="A67" t="s">
        <v>300</v>
      </c>
      <c r="B67" t="s">
        <v>301</v>
      </c>
      <c r="C67" t="s">
        <v>302</v>
      </c>
      <c r="D67" t="s">
        <v>40</v>
      </c>
      <c r="E67" t="s">
        <v>41</v>
      </c>
      <c r="F67" t="s">
        <v>102</v>
      </c>
      <c r="G67" t="s">
        <v>51</v>
      </c>
      <c r="H67" t="s">
        <v>52</v>
      </c>
      <c r="I67">
        <v>46</v>
      </c>
      <c r="J67">
        <v>43702.17</v>
      </c>
      <c r="K67">
        <v>19.12</v>
      </c>
      <c r="L67">
        <v>1625930.49</v>
      </c>
      <c r="M67" s="1">
        <v>46134</v>
      </c>
      <c r="N67" t="s">
        <v>45</v>
      </c>
      <c r="O67" t="s">
        <v>25</v>
      </c>
      <c r="P67" t="s">
        <v>26</v>
      </c>
    </row>
    <row r="68" spans="1:16" x14ac:dyDescent="0.25">
      <c r="A68" t="s">
        <v>303</v>
      </c>
      <c r="B68" t="s">
        <v>304</v>
      </c>
      <c r="C68" t="s">
        <v>305</v>
      </c>
      <c r="D68" t="s">
        <v>40</v>
      </c>
      <c r="E68" t="s">
        <v>49</v>
      </c>
      <c r="F68" t="s">
        <v>306</v>
      </c>
      <c r="G68" t="s">
        <v>51</v>
      </c>
      <c r="H68" t="s">
        <v>167</v>
      </c>
      <c r="I68">
        <v>23</v>
      </c>
      <c r="J68">
        <v>35008.53</v>
      </c>
      <c r="K68">
        <v>4.33</v>
      </c>
      <c r="L68">
        <v>770331.19</v>
      </c>
      <c r="M68" s="1">
        <v>46143</v>
      </c>
      <c r="N68" t="s">
        <v>58</v>
      </c>
      <c r="O68" t="s">
        <v>35</v>
      </c>
      <c r="P68" t="s">
        <v>26</v>
      </c>
    </row>
    <row r="69" spans="1:16" x14ac:dyDescent="0.25">
      <c r="A69" t="s">
        <v>307</v>
      </c>
      <c r="B69" t="s">
        <v>308</v>
      </c>
      <c r="C69" t="s">
        <v>309</v>
      </c>
      <c r="D69" t="s">
        <v>30</v>
      </c>
      <c r="E69" t="s">
        <v>117</v>
      </c>
      <c r="F69" t="s">
        <v>239</v>
      </c>
      <c r="G69" t="s">
        <v>66</v>
      </c>
      <c r="H69" t="s">
        <v>276</v>
      </c>
      <c r="I69">
        <v>37</v>
      </c>
      <c r="J69">
        <v>43911.61</v>
      </c>
      <c r="K69">
        <v>3.51</v>
      </c>
      <c r="L69">
        <v>1567701.56</v>
      </c>
      <c r="M69" s="1">
        <v>46321</v>
      </c>
      <c r="N69" t="s">
        <v>58</v>
      </c>
      <c r="O69" t="s">
        <v>35</v>
      </c>
      <c r="P69" t="s">
        <v>53</v>
      </c>
    </row>
    <row r="70" spans="1:16" x14ac:dyDescent="0.25">
      <c r="A70" t="s">
        <v>310</v>
      </c>
      <c r="B70" t="s">
        <v>311</v>
      </c>
      <c r="C70" t="s">
        <v>312</v>
      </c>
      <c r="D70" t="s">
        <v>19</v>
      </c>
      <c r="E70" t="s">
        <v>72</v>
      </c>
      <c r="F70" t="s">
        <v>171</v>
      </c>
      <c r="G70" t="s">
        <v>111</v>
      </c>
      <c r="H70" t="s">
        <v>240</v>
      </c>
      <c r="I70">
        <v>41</v>
      </c>
      <c r="J70">
        <v>38355.589999999997</v>
      </c>
      <c r="K70">
        <v>2.81</v>
      </c>
      <c r="L70">
        <v>1528389.71</v>
      </c>
      <c r="M70" s="1">
        <v>46231</v>
      </c>
      <c r="N70" t="s">
        <v>45</v>
      </c>
      <c r="O70" t="s">
        <v>35</v>
      </c>
      <c r="P70" t="s">
        <v>53</v>
      </c>
    </row>
    <row r="71" spans="1:16" x14ac:dyDescent="0.25">
      <c r="A71" t="s">
        <v>313</v>
      </c>
      <c r="B71" t="s">
        <v>314</v>
      </c>
      <c r="C71" t="s">
        <v>315</v>
      </c>
      <c r="D71" t="s">
        <v>63</v>
      </c>
      <c r="E71" t="s">
        <v>78</v>
      </c>
      <c r="F71" t="s">
        <v>79</v>
      </c>
      <c r="G71" t="s">
        <v>66</v>
      </c>
      <c r="H71" t="s">
        <v>276</v>
      </c>
      <c r="I71">
        <v>22</v>
      </c>
      <c r="J71">
        <v>7182.12</v>
      </c>
      <c r="K71">
        <v>2.63</v>
      </c>
      <c r="L71">
        <v>153851.07</v>
      </c>
      <c r="M71" s="1">
        <v>46157</v>
      </c>
      <c r="N71" t="s">
        <v>24</v>
      </c>
      <c r="O71" t="s">
        <v>35</v>
      </c>
      <c r="P71" t="s">
        <v>36</v>
      </c>
    </row>
    <row r="72" spans="1:16" x14ac:dyDescent="0.25">
      <c r="A72" t="s">
        <v>316</v>
      </c>
      <c r="B72" t="s">
        <v>317</v>
      </c>
      <c r="C72" t="s">
        <v>318</v>
      </c>
      <c r="D72" t="s">
        <v>40</v>
      </c>
      <c r="E72" t="s">
        <v>89</v>
      </c>
      <c r="F72" t="s">
        <v>319</v>
      </c>
      <c r="G72" t="s">
        <v>66</v>
      </c>
      <c r="H72" t="s">
        <v>133</v>
      </c>
      <c r="I72">
        <v>16</v>
      </c>
      <c r="J72">
        <v>21483.62</v>
      </c>
      <c r="K72">
        <v>2.65</v>
      </c>
      <c r="L72">
        <v>334628.87</v>
      </c>
      <c r="M72" s="1">
        <v>46191</v>
      </c>
      <c r="N72" t="s">
        <v>68</v>
      </c>
      <c r="O72" t="s">
        <v>35</v>
      </c>
      <c r="P72" t="s">
        <v>26</v>
      </c>
    </row>
    <row r="73" spans="1:16" x14ac:dyDescent="0.25">
      <c r="A73" t="s">
        <v>320</v>
      </c>
      <c r="B73" t="s">
        <v>321</v>
      </c>
      <c r="C73" t="s">
        <v>322</v>
      </c>
      <c r="D73" t="s">
        <v>19</v>
      </c>
      <c r="E73" t="s">
        <v>20</v>
      </c>
      <c r="F73" t="s">
        <v>21</v>
      </c>
      <c r="G73" t="s">
        <v>111</v>
      </c>
      <c r="H73" t="s">
        <v>112</v>
      </c>
      <c r="I73">
        <v>34</v>
      </c>
      <c r="J73">
        <v>39029.97</v>
      </c>
      <c r="K73">
        <v>3.29</v>
      </c>
      <c r="L73">
        <v>1283360.06</v>
      </c>
      <c r="M73" s="1">
        <v>46224</v>
      </c>
      <c r="N73" t="s">
        <v>45</v>
      </c>
      <c r="O73" t="s">
        <v>35</v>
      </c>
      <c r="P73" t="s">
        <v>53</v>
      </c>
    </row>
    <row r="74" spans="1:16" x14ac:dyDescent="0.25">
      <c r="A74" t="s">
        <v>323</v>
      </c>
      <c r="B74" t="s">
        <v>324</v>
      </c>
      <c r="C74" t="s">
        <v>325</v>
      </c>
      <c r="D74" t="s">
        <v>63</v>
      </c>
      <c r="E74" t="s">
        <v>144</v>
      </c>
      <c r="F74" t="s">
        <v>145</v>
      </c>
      <c r="G74" t="s">
        <v>111</v>
      </c>
      <c r="H74" t="s">
        <v>260</v>
      </c>
      <c r="I74">
        <v>6</v>
      </c>
      <c r="J74">
        <v>46477.08</v>
      </c>
      <c r="K74">
        <v>18.47</v>
      </c>
      <c r="L74">
        <v>227356.58</v>
      </c>
      <c r="M74" s="1">
        <v>46296</v>
      </c>
      <c r="N74" t="s">
        <v>113</v>
      </c>
      <c r="O74" t="s">
        <v>25</v>
      </c>
      <c r="P74" t="s">
        <v>36</v>
      </c>
    </row>
    <row r="75" spans="1:16" x14ac:dyDescent="0.25">
      <c r="A75" t="s">
        <v>326</v>
      </c>
      <c r="B75" t="s">
        <v>327</v>
      </c>
      <c r="C75" t="s">
        <v>328</v>
      </c>
      <c r="D75" t="s">
        <v>19</v>
      </c>
      <c r="E75" t="s">
        <v>153</v>
      </c>
      <c r="F75" t="s">
        <v>275</v>
      </c>
      <c r="G75" t="s">
        <v>51</v>
      </c>
      <c r="H75" t="s">
        <v>190</v>
      </c>
      <c r="I75">
        <v>32</v>
      </c>
      <c r="J75">
        <v>47083.06</v>
      </c>
      <c r="K75">
        <v>13.38</v>
      </c>
      <c r="L75">
        <v>1305067.0900000001</v>
      </c>
      <c r="M75" s="1">
        <v>46255</v>
      </c>
      <c r="N75" t="s">
        <v>24</v>
      </c>
      <c r="O75" t="s">
        <v>59</v>
      </c>
      <c r="P75" t="s">
        <v>36</v>
      </c>
    </row>
    <row r="76" spans="1:16" x14ac:dyDescent="0.25">
      <c r="A76" t="s">
        <v>329</v>
      </c>
      <c r="B76" t="s">
        <v>121</v>
      </c>
      <c r="C76" t="s">
        <v>330</v>
      </c>
      <c r="D76" t="s">
        <v>63</v>
      </c>
      <c r="E76" t="s">
        <v>78</v>
      </c>
      <c r="F76" t="s">
        <v>79</v>
      </c>
      <c r="G76" t="s">
        <v>66</v>
      </c>
      <c r="H76" t="s">
        <v>155</v>
      </c>
      <c r="I76">
        <v>15</v>
      </c>
      <c r="J76">
        <v>31611.84</v>
      </c>
      <c r="K76">
        <v>13.63</v>
      </c>
      <c r="L76">
        <v>409547.19</v>
      </c>
      <c r="M76" s="1">
        <v>46286</v>
      </c>
      <c r="N76" t="s">
        <v>68</v>
      </c>
      <c r="O76" t="s">
        <v>35</v>
      </c>
      <c r="P76" t="s">
        <v>53</v>
      </c>
    </row>
    <row r="77" spans="1:16" x14ac:dyDescent="0.25">
      <c r="A77" t="s">
        <v>331</v>
      </c>
      <c r="B77" t="s">
        <v>332</v>
      </c>
      <c r="C77" t="s">
        <v>333</v>
      </c>
      <c r="D77" t="s">
        <v>40</v>
      </c>
      <c r="E77" t="s">
        <v>89</v>
      </c>
      <c r="F77" t="s">
        <v>334</v>
      </c>
      <c r="G77" t="s">
        <v>66</v>
      </c>
      <c r="H77" t="s">
        <v>276</v>
      </c>
      <c r="I77">
        <v>17</v>
      </c>
      <c r="J77">
        <v>15456.12</v>
      </c>
      <c r="K77">
        <v>10.79</v>
      </c>
      <c r="L77">
        <v>234402.88</v>
      </c>
      <c r="M77" s="1">
        <v>46121</v>
      </c>
      <c r="N77" t="s">
        <v>24</v>
      </c>
      <c r="O77" t="s">
        <v>59</v>
      </c>
      <c r="P77" t="s">
        <v>53</v>
      </c>
    </row>
    <row r="78" spans="1:16" x14ac:dyDescent="0.25">
      <c r="A78" t="s">
        <v>335</v>
      </c>
      <c r="B78" t="s">
        <v>336</v>
      </c>
      <c r="C78" t="s">
        <v>337</v>
      </c>
      <c r="D78" t="s">
        <v>19</v>
      </c>
      <c r="E78" t="s">
        <v>84</v>
      </c>
      <c r="F78" t="s">
        <v>338</v>
      </c>
      <c r="G78" t="s">
        <v>33</v>
      </c>
      <c r="H78" t="s">
        <v>127</v>
      </c>
      <c r="I78">
        <v>20</v>
      </c>
      <c r="J78">
        <v>1244.17</v>
      </c>
      <c r="K78">
        <v>5.61</v>
      </c>
      <c r="L78">
        <v>23487.439999999999</v>
      </c>
      <c r="M78" s="1">
        <v>46281</v>
      </c>
      <c r="N78" t="s">
        <v>24</v>
      </c>
      <c r="O78" t="s">
        <v>35</v>
      </c>
      <c r="P78" t="s">
        <v>36</v>
      </c>
    </row>
    <row r="79" spans="1:16" x14ac:dyDescent="0.25">
      <c r="A79" t="s">
        <v>339</v>
      </c>
      <c r="B79" t="s">
        <v>340</v>
      </c>
      <c r="C79" t="s">
        <v>341</v>
      </c>
      <c r="D79" t="s">
        <v>30</v>
      </c>
      <c r="E79" t="s">
        <v>131</v>
      </c>
      <c r="F79" t="s">
        <v>194</v>
      </c>
      <c r="G79" t="s">
        <v>66</v>
      </c>
      <c r="H79" t="s">
        <v>133</v>
      </c>
      <c r="I79">
        <v>12</v>
      </c>
      <c r="J79">
        <v>25736.06</v>
      </c>
      <c r="K79">
        <v>13.25</v>
      </c>
      <c r="L79">
        <v>267912.38</v>
      </c>
      <c r="M79" s="1">
        <v>46120</v>
      </c>
      <c r="N79" t="s">
        <v>58</v>
      </c>
      <c r="O79" t="s">
        <v>35</v>
      </c>
      <c r="P79" t="s">
        <v>36</v>
      </c>
    </row>
    <row r="80" spans="1:16" x14ac:dyDescent="0.25">
      <c r="A80" t="s">
        <v>342</v>
      </c>
      <c r="B80" t="s">
        <v>343</v>
      </c>
      <c r="C80" t="s">
        <v>344</v>
      </c>
      <c r="D80" t="s">
        <v>63</v>
      </c>
      <c r="E80" t="s">
        <v>234</v>
      </c>
      <c r="F80" t="s">
        <v>235</v>
      </c>
      <c r="G80" t="s">
        <v>33</v>
      </c>
      <c r="H80" t="s">
        <v>119</v>
      </c>
      <c r="I80">
        <v>23</v>
      </c>
      <c r="J80">
        <v>17182.990000000002</v>
      </c>
      <c r="K80">
        <v>18.559999999999999</v>
      </c>
      <c r="L80">
        <v>321858.02</v>
      </c>
      <c r="M80" s="1">
        <v>46328</v>
      </c>
      <c r="N80" t="s">
        <v>113</v>
      </c>
      <c r="O80" t="s">
        <v>35</v>
      </c>
      <c r="P80" t="s">
        <v>36</v>
      </c>
    </row>
    <row r="81" spans="1:16" x14ac:dyDescent="0.25">
      <c r="A81" t="s">
        <v>345</v>
      </c>
      <c r="B81" t="s">
        <v>346</v>
      </c>
      <c r="C81" t="s">
        <v>347</v>
      </c>
      <c r="D81" t="s">
        <v>40</v>
      </c>
      <c r="E81" t="s">
        <v>89</v>
      </c>
      <c r="F81" t="s">
        <v>90</v>
      </c>
      <c r="G81" t="s">
        <v>43</v>
      </c>
      <c r="H81" t="s">
        <v>74</v>
      </c>
      <c r="I81">
        <v>19</v>
      </c>
      <c r="J81">
        <v>20886.78</v>
      </c>
      <c r="K81">
        <v>1.67</v>
      </c>
      <c r="L81">
        <v>390221.44</v>
      </c>
      <c r="M81" s="1">
        <v>46217</v>
      </c>
      <c r="N81" t="s">
        <v>24</v>
      </c>
      <c r="O81" t="s">
        <v>35</v>
      </c>
      <c r="P81" t="s">
        <v>53</v>
      </c>
    </row>
    <row r="82" spans="1:16" x14ac:dyDescent="0.25">
      <c r="A82" t="s">
        <v>348</v>
      </c>
      <c r="B82" t="s">
        <v>349</v>
      </c>
      <c r="C82" t="s">
        <v>350</v>
      </c>
      <c r="D82" t="s">
        <v>30</v>
      </c>
      <c r="E82" t="s">
        <v>31</v>
      </c>
      <c r="F82" t="s">
        <v>94</v>
      </c>
      <c r="G82" t="s">
        <v>22</v>
      </c>
      <c r="H82" t="s">
        <v>23</v>
      </c>
      <c r="I82">
        <v>4</v>
      </c>
      <c r="J82">
        <v>39025.21</v>
      </c>
      <c r="K82">
        <v>7.04</v>
      </c>
      <c r="L82">
        <v>145111.34</v>
      </c>
      <c r="M82" s="1">
        <v>46264</v>
      </c>
      <c r="N82" t="s">
        <v>58</v>
      </c>
      <c r="O82" t="s">
        <v>35</v>
      </c>
      <c r="P82" t="s">
        <v>26</v>
      </c>
    </row>
    <row r="83" spans="1:16" x14ac:dyDescent="0.25">
      <c r="A83" t="s">
        <v>351</v>
      </c>
      <c r="B83" t="s">
        <v>352</v>
      </c>
      <c r="C83" t="s">
        <v>353</v>
      </c>
      <c r="D83" t="s">
        <v>40</v>
      </c>
      <c r="E83" t="s">
        <v>49</v>
      </c>
      <c r="F83" t="s">
        <v>50</v>
      </c>
      <c r="G83" t="s">
        <v>66</v>
      </c>
      <c r="H83" t="s">
        <v>200</v>
      </c>
      <c r="I83">
        <v>50</v>
      </c>
      <c r="J83">
        <v>1348.21</v>
      </c>
      <c r="K83">
        <v>3.02</v>
      </c>
      <c r="L83">
        <v>65374.7</v>
      </c>
      <c r="M83" s="1">
        <v>46325</v>
      </c>
      <c r="N83" t="s">
        <v>45</v>
      </c>
      <c r="O83" t="s">
        <v>59</v>
      </c>
      <c r="P83" t="s">
        <v>36</v>
      </c>
    </row>
    <row r="84" spans="1:16" x14ac:dyDescent="0.25">
      <c r="A84" t="s">
        <v>354</v>
      </c>
      <c r="B84" t="s">
        <v>355</v>
      </c>
      <c r="C84" t="s">
        <v>356</v>
      </c>
      <c r="D84" t="s">
        <v>30</v>
      </c>
      <c r="E84" t="s">
        <v>131</v>
      </c>
      <c r="F84" t="s">
        <v>132</v>
      </c>
      <c r="G84" t="s">
        <v>66</v>
      </c>
      <c r="H84" t="s">
        <v>200</v>
      </c>
      <c r="I84">
        <v>40</v>
      </c>
      <c r="J84">
        <v>26839.200000000001</v>
      </c>
      <c r="K84">
        <v>0.75</v>
      </c>
      <c r="L84">
        <v>1065516.24</v>
      </c>
      <c r="M84" s="1">
        <v>46163</v>
      </c>
      <c r="N84" t="s">
        <v>68</v>
      </c>
      <c r="O84" t="s">
        <v>35</v>
      </c>
      <c r="P84" t="s">
        <v>26</v>
      </c>
    </row>
    <row r="85" spans="1:16" x14ac:dyDescent="0.25">
      <c r="A85" t="s">
        <v>357</v>
      </c>
      <c r="B85" t="s">
        <v>358</v>
      </c>
      <c r="C85" t="s">
        <v>359</v>
      </c>
      <c r="D85" t="s">
        <v>40</v>
      </c>
      <c r="E85" t="s">
        <v>109</v>
      </c>
      <c r="F85" t="s">
        <v>110</v>
      </c>
      <c r="G85" t="s">
        <v>51</v>
      </c>
      <c r="H85" t="s">
        <v>190</v>
      </c>
      <c r="I85">
        <v>46</v>
      </c>
      <c r="J85">
        <v>36507.29</v>
      </c>
      <c r="K85">
        <v>2.66</v>
      </c>
      <c r="L85">
        <v>1634665.02</v>
      </c>
      <c r="M85" s="1">
        <v>46383</v>
      </c>
      <c r="N85" t="s">
        <v>68</v>
      </c>
      <c r="O85" t="s">
        <v>35</v>
      </c>
      <c r="P85" t="s">
        <v>26</v>
      </c>
    </row>
    <row r="86" spans="1:16" x14ac:dyDescent="0.25">
      <c r="A86" t="s">
        <v>360</v>
      </c>
      <c r="B86" t="s">
        <v>361</v>
      </c>
      <c r="C86" t="s">
        <v>362</v>
      </c>
      <c r="D86" t="s">
        <v>63</v>
      </c>
      <c r="E86" t="s">
        <v>78</v>
      </c>
      <c r="F86" t="s">
        <v>255</v>
      </c>
      <c r="G86" t="s">
        <v>22</v>
      </c>
      <c r="H86" t="s">
        <v>172</v>
      </c>
      <c r="I86">
        <v>9</v>
      </c>
      <c r="J86">
        <v>24087.439999999999</v>
      </c>
      <c r="K86">
        <v>2.52</v>
      </c>
      <c r="L86">
        <v>211323.93</v>
      </c>
      <c r="M86" s="1">
        <v>46232</v>
      </c>
      <c r="N86" t="s">
        <v>24</v>
      </c>
      <c r="O86" t="s">
        <v>35</v>
      </c>
      <c r="P86" t="s">
        <v>26</v>
      </c>
    </row>
    <row r="87" spans="1:16" x14ac:dyDescent="0.25">
      <c r="A87" t="s">
        <v>363</v>
      </c>
      <c r="B87" t="s">
        <v>364</v>
      </c>
      <c r="C87" t="s">
        <v>365</v>
      </c>
      <c r="D87" t="s">
        <v>63</v>
      </c>
      <c r="E87" t="s">
        <v>234</v>
      </c>
      <c r="F87" t="s">
        <v>235</v>
      </c>
      <c r="G87" t="s">
        <v>22</v>
      </c>
      <c r="H87" t="s">
        <v>23</v>
      </c>
      <c r="I87">
        <v>18</v>
      </c>
      <c r="J87">
        <v>33977.120000000003</v>
      </c>
      <c r="K87">
        <v>10.66</v>
      </c>
      <c r="L87">
        <v>546392.86</v>
      </c>
      <c r="M87" s="1">
        <v>46235</v>
      </c>
      <c r="N87" t="s">
        <v>24</v>
      </c>
      <c r="O87" t="s">
        <v>35</v>
      </c>
      <c r="P87" t="s">
        <v>36</v>
      </c>
    </row>
    <row r="88" spans="1:16" x14ac:dyDescent="0.25">
      <c r="A88" t="s">
        <v>366</v>
      </c>
      <c r="B88" t="s">
        <v>367</v>
      </c>
      <c r="C88" t="s">
        <v>368</v>
      </c>
      <c r="D88" t="s">
        <v>40</v>
      </c>
      <c r="E88" t="s">
        <v>89</v>
      </c>
      <c r="F88" t="s">
        <v>90</v>
      </c>
      <c r="G88" t="s">
        <v>33</v>
      </c>
      <c r="H88" t="s">
        <v>127</v>
      </c>
      <c r="I88">
        <v>17</v>
      </c>
      <c r="J88">
        <v>16957.32</v>
      </c>
      <c r="K88">
        <v>9.85</v>
      </c>
      <c r="L88">
        <v>259879.41</v>
      </c>
      <c r="M88" s="1">
        <v>46263</v>
      </c>
      <c r="N88" t="s">
        <v>58</v>
      </c>
      <c r="O88" t="s">
        <v>35</v>
      </c>
      <c r="P88" t="s">
        <v>53</v>
      </c>
    </row>
    <row r="89" spans="1:16" x14ac:dyDescent="0.25">
      <c r="A89" t="s">
        <v>369</v>
      </c>
      <c r="B89" t="s">
        <v>370</v>
      </c>
      <c r="C89" t="s">
        <v>371</v>
      </c>
      <c r="D89" t="s">
        <v>63</v>
      </c>
      <c r="E89" t="s">
        <v>144</v>
      </c>
      <c r="F89" t="s">
        <v>216</v>
      </c>
      <c r="G89" t="s">
        <v>111</v>
      </c>
      <c r="H89" t="s">
        <v>260</v>
      </c>
      <c r="I89">
        <v>23</v>
      </c>
      <c r="J89">
        <v>29748.34</v>
      </c>
      <c r="K89">
        <v>16.61</v>
      </c>
      <c r="L89">
        <v>570564.24</v>
      </c>
      <c r="M89" s="1">
        <v>46181</v>
      </c>
      <c r="N89" t="s">
        <v>113</v>
      </c>
      <c r="O89" t="s">
        <v>25</v>
      </c>
      <c r="P89" t="s">
        <v>36</v>
      </c>
    </row>
    <row r="90" spans="1:16" x14ac:dyDescent="0.25">
      <c r="A90" t="s">
        <v>372</v>
      </c>
      <c r="B90" t="s">
        <v>267</v>
      </c>
      <c r="C90" t="s">
        <v>373</v>
      </c>
      <c r="D90" t="s">
        <v>30</v>
      </c>
      <c r="E90" t="s">
        <v>131</v>
      </c>
      <c r="F90" t="s">
        <v>132</v>
      </c>
      <c r="G90" t="s">
        <v>22</v>
      </c>
      <c r="H90" t="s">
        <v>217</v>
      </c>
      <c r="I90">
        <v>19</v>
      </c>
      <c r="J90">
        <v>24975.51</v>
      </c>
      <c r="K90">
        <v>12.2</v>
      </c>
      <c r="L90">
        <v>416641.46</v>
      </c>
      <c r="M90" s="1">
        <v>46345</v>
      </c>
      <c r="N90" t="s">
        <v>113</v>
      </c>
      <c r="O90" t="s">
        <v>35</v>
      </c>
      <c r="P90" t="s">
        <v>53</v>
      </c>
    </row>
    <row r="91" spans="1:16" x14ac:dyDescent="0.25">
      <c r="A91" t="s">
        <v>374</v>
      </c>
      <c r="B91" t="s">
        <v>375</v>
      </c>
      <c r="C91" t="s">
        <v>376</v>
      </c>
      <c r="D91" t="s">
        <v>30</v>
      </c>
      <c r="E91" t="s">
        <v>131</v>
      </c>
      <c r="F91" t="s">
        <v>132</v>
      </c>
      <c r="G91" t="s">
        <v>22</v>
      </c>
      <c r="H91" t="s">
        <v>98</v>
      </c>
      <c r="I91">
        <v>34</v>
      </c>
      <c r="J91">
        <v>49014.67</v>
      </c>
      <c r="K91">
        <v>13.21</v>
      </c>
      <c r="L91">
        <v>1446354.29</v>
      </c>
      <c r="M91" s="1">
        <v>46267</v>
      </c>
      <c r="N91" t="s">
        <v>45</v>
      </c>
      <c r="O91" t="s">
        <v>35</v>
      </c>
      <c r="P91" t="s">
        <v>26</v>
      </c>
    </row>
    <row r="92" spans="1:16" x14ac:dyDescent="0.25">
      <c r="A92" t="s">
        <v>377</v>
      </c>
      <c r="B92" t="s">
        <v>378</v>
      </c>
      <c r="C92" t="s">
        <v>379</v>
      </c>
      <c r="D92" t="s">
        <v>63</v>
      </c>
      <c r="E92" t="s">
        <v>144</v>
      </c>
      <c r="F92" t="s">
        <v>216</v>
      </c>
      <c r="G92" t="s">
        <v>43</v>
      </c>
      <c r="H92" t="s">
        <v>380</v>
      </c>
      <c r="I92">
        <v>39</v>
      </c>
      <c r="J92">
        <v>19611.849999999999</v>
      </c>
      <c r="K92">
        <v>11.59</v>
      </c>
      <c r="L92">
        <v>676214.63</v>
      </c>
      <c r="M92" s="1">
        <v>46281</v>
      </c>
      <c r="N92" t="s">
        <v>68</v>
      </c>
      <c r="O92" t="s">
        <v>35</v>
      </c>
      <c r="P92" t="s">
        <v>36</v>
      </c>
    </row>
    <row r="93" spans="1:16" x14ac:dyDescent="0.25">
      <c r="A93" t="s">
        <v>381</v>
      </c>
      <c r="B93" t="s">
        <v>382</v>
      </c>
      <c r="C93" t="s">
        <v>383</v>
      </c>
      <c r="D93" t="s">
        <v>40</v>
      </c>
      <c r="E93" t="s">
        <v>49</v>
      </c>
      <c r="F93" t="s">
        <v>306</v>
      </c>
      <c r="G93" t="s">
        <v>66</v>
      </c>
      <c r="H93" t="s">
        <v>133</v>
      </c>
      <c r="I93">
        <v>3</v>
      </c>
      <c r="J93">
        <v>47771.87</v>
      </c>
      <c r="K93">
        <v>10.67</v>
      </c>
      <c r="L93">
        <v>128023.83</v>
      </c>
      <c r="M93" s="1">
        <v>46219</v>
      </c>
      <c r="N93" t="s">
        <v>24</v>
      </c>
      <c r="O93" t="s">
        <v>35</v>
      </c>
      <c r="P93" t="s">
        <v>53</v>
      </c>
    </row>
    <row r="94" spans="1:16" x14ac:dyDescent="0.25">
      <c r="A94" t="s">
        <v>384</v>
      </c>
      <c r="B94" t="s">
        <v>385</v>
      </c>
      <c r="C94" t="s">
        <v>386</v>
      </c>
      <c r="D94" t="s">
        <v>30</v>
      </c>
      <c r="E94" t="s">
        <v>117</v>
      </c>
      <c r="F94" t="s">
        <v>387</v>
      </c>
      <c r="G94" t="s">
        <v>33</v>
      </c>
      <c r="H94" t="s">
        <v>119</v>
      </c>
      <c r="I94">
        <v>28</v>
      </c>
      <c r="J94">
        <v>47641.22</v>
      </c>
      <c r="K94">
        <v>8.73</v>
      </c>
      <c r="L94">
        <v>1217499.96</v>
      </c>
      <c r="M94" s="1">
        <v>46104</v>
      </c>
      <c r="N94" t="s">
        <v>58</v>
      </c>
      <c r="O94" t="s">
        <v>35</v>
      </c>
      <c r="P94" t="s">
        <v>53</v>
      </c>
    </row>
    <row r="95" spans="1:16" x14ac:dyDescent="0.25">
      <c r="A95" t="s">
        <v>388</v>
      </c>
      <c r="B95" t="s">
        <v>389</v>
      </c>
      <c r="C95" t="s">
        <v>390</v>
      </c>
      <c r="D95" t="s">
        <v>63</v>
      </c>
      <c r="E95" t="s">
        <v>78</v>
      </c>
      <c r="F95" t="s">
        <v>79</v>
      </c>
      <c r="G95" t="s">
        <v>43</v>
      </c>
      <c r="H95" t="s">
        <v>391</v>
      </c>
      <c r="I95">
        <v>18</v>
      </c>
      <c r="J95">
        <v>4248.4799999999996</v>
      </c>
      <c r="K95">
        <v>10.77</v>
      </c>
      <c r="L95">
        <v>68236.539999999994</v>
      </c>
      <c r="M95" s="1">
        <v>46080</v>
      </c>
      <c r="N95" t="s">
        <v>24</v>
      </c>
      <c r="O95" t="s">
        <v>35</v>
      </c>
      <c r="P95" t="s">
        <v>26</v>
      </c>
    </row>
    <row r="96" spans="1:16" x14ac:dyDescent="0.25">
      <c r="A96" t="s">
        <v>392</v>
      </c>
      <c r="B96" t="s">
        <v>346</v>
      </c>
      <c r="C96" t="s">
        <v>393</v>
      </c>
      <c r="D96" t="s">
        <v>30</v>
      </c>
      <c r="E96" t="s">
        <v>31</v>
      </c>
      <c r="F96" t="s">
        <v>32</v>
      </c>
      <c r="G96" t="s">
        <v>33</v>
      </c>
      <c r="H96" t="s">
        <v>34</v>
      </c>
      <c r="I96">
        <v>6</v>
      </c>
      <c r="J96">
        <v>44059.21</v>
      </c>
      <c r="K96">
        <v>6.63</v>
      </c>
      <c r="L96">
        <v>246828.51</v>
      </c>
      <c r="M96" s="1">
        <v>46379</v>
      </c>
      <c r="N96" t="s">
        <v>68</v>
      </c>
      <c r="O96" t="s">
        <v>25</v>
      </c>
      <c r="P96" t="s">
        <v>36</v>
      </c>
    </row>
    <row r="97" spans="1:16" x14ac:dyDescent="0.25">
      <c r="A97" t="s">
        <v>394</v>
      </c>
      <c r="B97" t="s">
        <v>395</v>
      </c>
      <c r="C97" t="s">
        <v>396</v>
      </c>
      <c r="D97" t="s">
        <v>40</v>
      </c>
      <c r="E97" t="s">
        <v>49</v>
      </c>
      <c r="F97" t="s">
        <v>397</v>
      </c>
      <c r="G97" t="s">
        <v>22</v>
      </c>
      <c r="H97" t="s">
        <v>23</v>
      </c>
      <c r="I97">
        <v>34</v>
      </c>
      <c r="J97">
        <v>27398.400000000001</v>
      </c>
      <c r="K97">
        <v>14.16</v>
      </c>
      <c r="L97">
        <v>799638.74</v>
      </c>
      <c r="M97" s="1">
        <v>46384</v>
      </c>
      <c r="N97" t="s">
        <v>68</v>
      </c>
      <c r="O97" t="s">
        <v>59</v>
      </c>
      <c r="P97" t="s">
        <v>26</v>
      </c>
    </row>
    <row r="98" spans="1:16" x14ac:dyDescent="0.25">
      <c r="A98" t="s">
        <v>398</v>
      </c>
      <c r="B98" t="s">
        <v>169</v>
      </c>
      <c r="C98" t="s">
        <v>399</v>
      </c>
      <c r="D98" t="s">
        <v>19</v>
      </c>
      <c r="E98" t="s">
        <v>153</v>
      </c>
      <c r="F98" t="s">
        <v>275</v>
      </c>
      <c r="G98" t="s">
        <v>51</v>
      </c>
      <c r="H98" t="s">
        <v>52</v>
      </c>
      <c r="I98">
        <v>47</v>
      </c>
      <c r="J98">
        <v>19832.740000000002</v>
      </c>
      <c r="K98">
        <v>15.09</v>
      </c>
      <c r="L98">
        <v>791479.04</v>
      </c>
      <c r="M98" s="1">
        <v>46186</v>
      </c>
      <c r="N98" t="s">
        <v>45</v>
      </c>
      <c r="O98" t="s">
        <v>35</v>
      </c>
      <c r="P98" t="s">
        <v>26</v>
      </c>
    </row>
    <row r="99" spans="1:16" x14ac:dyDescent="0.25">
      <c r="A99" t="s">
        <v>400</v>
      </c>
      <c r="B99" t="s">
        <v>401</v>
      </c>
      <c r="C99" t="s">
        <v>402</v>
      </c>
      <c r="D99" t="s">
        <v>19</v>
      </c>
      <c r="E99" t="s">
        <v>153</v>
      </c>
      <c r="F99" t="s">
        <v>154</v>
      </c>
      <c r="G99" t="s">
        <v>66</v>
      </c>
      <c r="H99" t="s">
        <v>155</v>
      </c>
      <c r="I99">
        <v>36</v>
      </c>
      <c r="J99">
        <v>33236.47</v>
      </c>
      <c r="K99">
        <v>11.04</v>
      </c>
      <c r="L99">
        <v>1064417.8899999999</v>
      </c>
      <c r="M99" s="1">
        <v>46311</v>
      </c>
      <c r="N99" t="s">
        <v>68</v>
      </c>
      <c r="O99" t="s">
        <v>35</v>
      </c>
      <c r="P99" t="s">
        <v>53</v>
      </c>
    </row>
    <row r="100" spans="1:16" x14ac:dyDescent="0.25">
      <c r="A100" t="s">
        <v>403</v>
      </c>
      <c r="B100" t="s">
        <v>404</v>
      </c>
      <c r="C100" t="s">
        <v>405</v>
      </c>
      <c r="D100" t="s">
        <v>40</v>
      </c>
      <c r="E100" t="s">
        <v>49</v>
      </c>
      <c r="F100" t="s">
        <v>397</v>
      </c>
      <c r="G100" t="s">
        <v>51</v>
      </c>
      <c r="H100" t="s">
        <v>167</v>
      </c>
      <c r="I100">
        <v>3</v>
      </c>
      <c r="J100">
        <v>28517.52</v>
      </c>
      <c r="K100">
        <v>19.64</v>
      </c>
      <c r="L100">
        <v>68750.039999999994</v>
      </c>
      <c r="M100" s="1">
        <v>46082</v>
      </c>
      <c r="N100" t="s">
        <v>45</v>
      </c>
      <c r="O100" t="s">
        <v>35</v>
      </c>
      <c r="P100" t="s">
        <v>53</v>
      </c>
    </row>
    <row r="101" spans="1:16" x14ac:dyDescent="0.25">
      <c r="A101" t="s">
        <v>406</v>
      </c>
      <c r="B101" t="s">
        <v>407</v>
      </c>
      <c r="C101" t="s">
        <v>408</v>
      </c>
      <c r="D101" t="s">
        <v>63</v>
      </c>
      <c r="E101" t="s">
        <v>144</v>
      </c>
      <c r="F101" t="s">
        <v>189</v>
      </c>
      <c r="G101" t="s">
        <v>111</v>
      </c>
      <c r="H101" t="s">
        <v>240</v>
      </c>
      <c r="I101">
        <v>4</v>
      </c>
      <c r="J101">
        <v>9235.6299999999992</v>
      </c>
      <c r="K101">
        <v>17.2</v>
      </c>
      <c r="L101">
        <v>30588.41</v>
      </c>
      <c r="M101" s="1">
        <v>46049</v>
      </c>
      <c r="N101" t="s">
        <v>58</v>
      </c>
      <c r="O101" t="s">
        <v>35</v>
      </c>
      <c r="P101" t="s">
        <v>36</v>
      </c>
    </row>
    <row r="102" spans="1:16" x14ac:dyDescent="0.25">
      <c r="A102" t="s">
        <v>409</v>
      </c>
      <c r="B102" t="s">
        <v>192</v>
      </c>
      <c r="C102" t="s">
        <v>410</v>
      </c>
      <c r="D102" t="s">
        <v>19</v>
      </c>
      <c r="E102" t="s">
        <v>153</v>
      </c>
      <c r="F102" t="s">
        <v>275</v>
      </c>
      <c r="G102" t="s">
        <v>22</v>
      </c>
      <c r="H102" t="s">
        <v>172</v>
      </c>
      <c r="I102">
        <v>16</v>
      </c>
      <c r="J102">
        <v>28581.58</v>
      </c>
      <c r="K102">
        <v>4.58</v>
      </c>
      <c r="L102">
        <v>436360.7</v>
      </c>
      <c r="M102" s="1">
        <v>46353</v>
      </c>
      <c r="N102" t="s">
        <v>24</v>
      </c>
      <c r="O102" t="s">
        <v>35</v>
      </c>
      <c r="P102" t="s">
        <v>36</v>
      </c>
    </row>
    <row r="103" spans="1:16" x14ac:dyDescent="0.25">
      <c r="A103" t="s">
        <v>411</v>
      </c>
      <c r="B103" t="s">
        <v>412</v>
      </c>
      <c r="C103" t="s">
        <v>413</v>
      </c>
      <c r="D103" t="s">
        <v>30</v>
      </c>
      <c r="E103" t="s">
        <v>31</v>
      </c>
      <c r="F103" t="s">
        <v>32</v>
      </c>
      <c r="G103" t="s">
        <v>51</v>
      </c>
      <c r="H103" t="s">
        <v>190</v>
      </c>
      <c r="I103">
        <v>35</v>
      </c>
      <c r="J103">
        <v>9021.84</v>
      </c>
      <c r="K103">
        <v>18.79</v>
      </c>
      <c r="L103">
        <v>256432.27</v>
      </c>
      <c r="M103" s="1">
        <v>46155</v>
      </c>
      <c r="N103" t="s">
        <v>24</v>
      </c>
      <c r="O103" t="s">
        <v>35</v>
      </c>
      <c r="P103" t="s">
        <v>53</v>
      </c>
    </row>
    <row r="104" spans="1:16" x14ac:dyDescent="0.25">
      <c r="A104" t="s">
        <v>414</v>
      </c>
      <c r="B104" t="s">
        <v>415</v>
      </c>
      <c r="C104" t="s">
        <v>416</v>
      </c>
      <c r="D104" t="s">
        <v>19</v>
      </c>
      <c r="E104" t="s">
        <v>72</v>
      </c>
      <c r="F104" t="s">
        <v>171</v>
      </c>
      <c r="G104" t="s">
        <v>22</v>
      </c>
      <c r="H104" t="s">
        <v>172</v>
      </c>
      <c r="I104">
        <v>3</v>
      </c>
      <c r="J104">
        <v>30331.67</v>
      </c>
      <c r="K104">
        <v>5.48</v>
      </c>
      <c r="L104">
        <v>86008.48</v>
      </c>
      <c r="M104" s="1">
        <v>46174</v>
      </c>
      <c r="N104" t="s">
        <v>58</v>
      </c>
      <c r="O104" t="s">
        <v>25</v>
      </c>
      <c r="P104" t="s">
        <v>36</v>
      </c>
    </row>
    <row r="105" spans="1:16" x14ac:dyDescent="0.25">
      <c r="A105" t="s">
        <v>417</v>
      </c>
      <c r="B105" t="s">
        <v>418</v>
      </c>
      <c r="C105" t="s">
        <v>419</v>
      </c>
      <c r="D105" t="s">
        <v>30</v>
      </c>
      <c r="E105" t="s">
        <v>117</v>
      </c>
      <c r="F105" t="s">
        <v>387</v>
      </c>
      <c r="G105" t="s">
        <v>66</v>
      </c>
      <c r="H105" t="s">
        <v>200</v>
      </c>
      <c r="I105">
        <v>22</v>
      </c>
      <c r="J105">
        <v>48211.43</v>
      </c>
      <c r="K105">
        <v>17.79</v>
      </c>
      <c r="L105">
        <v>871961.57</v>
      </c>
      <c r="M105" s="1">
        <v>46266</v>
      </c>
      <c r="N105" t="s">
        <v>58</v>
      </c>
      <c r="O105" t="s">
        <v>35</v>
      </c>
      <c r="P105" t="s">
        <v>53</v>
      </c>
    </row>
    <row r="106" spans="1:16" x14ac:dyDescent="0.25">
      <c r="A106" t="s">
        <v>420</v>
      </c>
      <c r="B106" t="s">
        <v>421</v>
      </c>
      <c r="C106" t="s">
        <v>422</v>
      </c>
      <c r="D106" t="s">
        <v>19</v>
      </c>
      <c r="E106" t="s">
        <v>72</v>
      </c>
      <c r="F106" t="s">
        <v>171</v>
      </c>
      <c r="G106" t="s">
        <v>51</v>
      </c>
      <c r="H106" t="s">
        <v>190</v>
      </c>
      <c r="I106">
        <v>38</v>
      </c>
      <c r="J106">
        <v>48593.93</v>
      </c>
      <c r="K106">
        <v>13.83</v>
      </c>
      <c r="L106">
        <v>1591188.8</v>
      </c>
      <c r="M106" s="1">
        <v>46174</v>
      </c>
      <c r="N106" t="s">
        <v>45</v>
      </c>
      <c r="O106" t="s">
        <v>35</v>
      </c>
      <c r="P106" t="s">
        <v>36</v>
      </c>
    </row>
    <row r="107" spans="1:16" x14ac:dyDescent="0.25">
      <c r="A107" t="s">
        <v>423</v>
      </c>
      <c r="B107" t="s">
        <v>332</v>
      </c>
      <c r="C107" t="s">
        <v>424</v>
      </c>
      <c r="D107" t="s">
        <v>63</v>
      </c>
      <c r="E107" t="s">
        <v>78</v>
      </c>
      <c r="F107" t="s">
        <v>425</v>
      </c>
      <c r="G107" t="s">
        <v>43</v>
      </c>
      <c r="H107" t="s">
        <v>380</v>
      </c>
      <c r="I107">
        <v>3</v>
      </c>
      <c r="J107">
        <v>28264.99</v>
      </c>
      <c r="K107">
        <v>1.74</v>
      </c>
      <c r="L107">
        <v>83319.539999999994</v>
      </c>
      <c r="M107" s="1">
        <v>46036</v>
      </c>
      <c r="N107" t="s">
        <v>68</v>
      </c>
      <c r="O107" t="s">
        <v>35</v>
      </c>
      <c r="P107" t="s">
        <v>26</v>
      </c>
    </row>
    <row r="108" spans="1:16" x14ac:dyDescent="0.25">
      <c r="A108" t="s">
        <v>426</v>
      </c>
      <c r="B108" t="s">
        <v>427</v>
      </c>
      <c r="C108" t="s">
        <v>428</v>
      </c>
      <c r="D108" t="s">
        <v>30</v>
      </c>
      <c r="E108" t="s">
        <v>117</v>
      </c>
      <c r="F108" t="s">
        <v>387</v>
      </c>
      <c r="G108" t="s">
        <v>66</v>
      </c>
      <c r="H108" t="s">
        <v>67</v>
      </c>
      <c r="I108">
        <v>12</v>
      </c>
      <c r="J108">
        <v>46854.97</v>
      </c>
      <c r="K108">
        <v>16.91</v>
      </c>
      <c r="L108">
        <v>467181.53</v>
      </c>
      <c r="M108" s="1">
        <v>46231</v>
      </c>
      <c r="N108" t="s">
        <v>58</v>
      </c>
      <c r="O108" t="s">
        <v>35</v>
      </c>
      <c r="P108" t="s">
        <v>53</v>
      </c>
    </row>
    <row r="109" spans="1:16" x14ac:dyDescent="0.25">
      <c r="A109" t="s">
        <v>429</v>
      </c>
      <c r="B109" t="s">
        <v>430</v>
      </c>
      <c r="C109" t="s">
        <v>431</v>
      </c>
      <c r="D109" t="s">
        <v>19</v>
      </c>
      <c r="E109" t="s">
        <v>84</v>
      </c>
      <c r="F109" t="s">
        <v>338</v>
      </c>
      <c r="G109" t="s">
        <v>51</v>
      </c>
      <c r="H109" t="s">
        <v>52</v>
      </c>
      <c r="I109">
        <v>14</v>
      </c>
      <c r="J109">
        <v>9638.89</v>
      </c>
      <c r="K109">
        <v>8.93</v>
      </c>
      <c r="L109">
        <v>122893.92</v>
      </c>
      <c r="M109" s="1">
        <v>46265</v>
      </c>
      <c r="N109" t="s">
        <v>24</v>
      </c>
      <c r="O109" t="s">
        <v>35</v>
      </c>
      <c r="P109" t="s">
        <v>26</v>
      </c>
    </row>
    <row r="110" spans="1:16" x14ac:dyDescent="0.25">
      <c r="A110" t="s">
        <v>432</v>
      </c>
      <c r="B110" t="s">
        <v>433</v>
      </c>
      <c r="C110" t="s">
        <v>434</v>
      </c>
      <c r="D110" t="s">
        <v>63</v>
      </c>
      <c r="E110" t="s">
        <v>234</v>
      </c>
      <c r="F110" t="s">
        <v>435</v>
      </c>
      <c r="G110" t="s">
        <v>22</v>
      </c>
      <c r="H110" t="s">
        <v>98</v>
      </c>
      <c r="I110">
        <v>31</v>
      </c>
      <c r="J110">
        <v>9270.7000000000007</v>
      </c>
      <c r="K110">
        <v>6.13</v>
      </c>
      <c r="L110">
        <v>269774.59000000003</v>
      </c>
      <c r="M110" s="1">
        <v>46066</v>
      </c>
      <c r="N110" t="s">
        <v>113</v>
      </c>
      <c r="O110" t="s">
        <v>25</v>
      </c>
      <c r="P110" t="s">
        <v>53</v>
      </c>
    </row>
    <row r="111" spans="1:16" x14ac:dyDescent="0.25">
      <c r="A111" t="s">
        <v>436</v>
      </c>
      <c r="B111" t="s">
        <v>361</v>
      </c>
      <c r="C111" t="s">
        <v>437</v>
      </c>
      <c r="D111" t="s">
        <v>19</v>
      </c>
      <c r="E111" t="s">
        <v>153</v>
      </c>
      <c r="F111" t="s">
        <v>154</v>
      </c>
      <c r="G111" t="s">
        <v>66</v>
      </c>
      <c r="H111" t="s">
        <v>67</v>
      </c>
      <c r="I111">
        <v>40</v>
      </c>
      <c r="J111">
        <v>21677.49</v>
      </c>
      <c r="K111">
        <v>7.07</v>
      </c>
      <c r="L111">
        <v>805795.66</v>
      </c>
      <c r="M111" s="1">
        <v>46182</v>
      </c>
      <c r="N111" t="s">
        <v>68</v>
      </c>
      <c r="O111" t="s">
        <v>35</v>
      </c>
      <c r="P111" t="s">
        <v>36</v>
      </c>
    </row>
    <row r="112" spans="1:16" x14ac:dyDescent="0.25">
      <c r="A112" t="s">
        <v>438</v>
      </c>
      <c r="B112" t="s">
        <v>439</v>
      </c>
      <c r="C112" t="s">
        <v>440</v>
      </c>
      <c r="D112" t="s">
        <v>63</v>
      </c>
      <c r="E112" t="s">
        <v>64</v>
      </c>
      <c r="F112" t="s">
        <v>441</v>
      </c>
      <c r="G112" t="s">
        <v>43</v>
      </c>
      <c r="H112" t="s">
        <v>140</v>
      </c>
      <c r="I112">
        <v>36</v>
      </c>
      <c r="J112">
        <v>31665.58</v>
      </c>
      <c r="K112">
        <v>9.3699999999999992</v>
      </c>
      <c r="L112">
        <v>1033146.55</v>
      </c>
      <c r="M112" s="1">
        <v>46315</v>
      </c>
      <c r="N112" t="s">
        <v>68</v>
      </c>
      <c r="O112" t="s">
        <v>35</v>
      </c>
      <c r="P112" t="s">
        <v>53</v>
      </c>
    </row>
    <row r="113" spans="1:16" x14ac:dyDescent="0.25">
      <c r="A113" t="s">
        <v>442</v>
      </c>
      <c r="B113" t="s">
        <v>443</v>
      </c>
      <c r="C113" t="s">
        <v>444</v>
      </c>
      <c r="D113" t="s">
        <v>40</v>
      </c>
      <c r="E113" t="s">
        <v>49</v>
      </c>
      <c r="F113" t="s">
        <v>306</v>
      </c>
      <c r="G113" t="s">
        <v>51</v>
      </c>
      <c r="H113" t="s">
        <v>190</v>
      </c>
      <c r="I113">
        <v>24</v>
      </c>
      <c r="J113">
        <v>42399.23</v>
      </c>
      <c r="K113">
        <v>6.08</v>
      </c>
      <c r="L113">
        <v>955712.56</v>
      </c>
      <c r="M113" s="1">
        <v>46072</v>
      </c>
      <c r="N113" t="s">
        <v>24</v>
      </c>
      <c r="O113" t="s">
        <v>35</v>
      </c>
      <c r="P113" t="s">
        <v>26</v>
      </c>
    </row>
    <row r="114" spans="1:16" x14ac:dyDescent="0.25">
      <c r="A114" t="s">
        <v>445</v>
      </c>
      <c r="B114" t="s">
        <v>446</v>
      </c>
      <c r="C114" t="s">
        <v>447</v>
      </c>
      <c r="D114" t="s">
        <v>19</v>
      </c>
      <c r="E114" t="s">
        <v>153</v>
      </c>
      <c r="F114" t="s">
        <v>448</v>
      </c>
      <c r="G114" t="s">
        <v>43</v>
      </c>
      <c r="H114" t="s">
        <v>44</v>
      </c>
      <c r="I114">
        <v>23</v>
      </c>
      <c r="J114">
        <v>40033.480000000003</v>
      </c>
      <c r="K114">
        <v>1.05</v>
      </c>
      <c r="L114">
        <v>911101.95</v>
      </c>
      <c r="M114" s="1">
        <v>46353</v>
      </c>
      <c r="N114" t="s">
        <v>58</v>
      </c>
      <c r="O114" t="s">
        <v>59</v>
      </c>
      <c r="P114" t="s">
        <v>36</v>
      </c>
    </row>
    <row r="115" spans="1:16" x14ac:dyDescent="0.25">
      <c r="A115" t="s">
        <v>449</v>
      </c>
      <c r="B115" t="s">
        <v>450</v>
      </c>
      <c r="C115" t="s">
        <v>451</v>
      </c>
      <c r="D115" t="s">
        <v>63</v>
      </c>
      <c r="E115" t="s">
        <v>64</v>
      </c>
      <c r="F115" t="s">
        <v>184</v>
      </c>
      <c r="G115" t="s">
        <v>43</v>
      </c>
      <c r="H115" t="s">
        <v>391</v>
      </c>
      <c r="I115">
        <v>17</v>
      </c>
      <c r="J115">
        <v>46332.6</v>
      </c>
      <c r="K115">
        <v>5.25</v>
      </c>
      <c r="L115">
        <v>746302.35</v>
      </c>
      <c r="M115" s="1">
        <v>46133</v>
      </c>
      <c r="N115" t="s">
        <v>45</v>
      </c>
      <c r="O115" t="s">
        <v>35</v>
      </c>
      <c r="P115" t="s">
        <v>26</v>
      </c>
    </row>
    <row r="116" spans="1:16" x14ac:dyDescent="0.25">
      <c r="A116" t="s">
        <v>452</v>
      </c>
      <c r="B116" t="s">
        <v>453</v>
      </c>
      <c r="C116" t="s">
        <v>454</v>
      </c>
      <c r="D116" t="s">
        <v>19</v>
      </c>
      <c r="E116" t="s">
        <v>72</v>
      </c>
      <c r="F116" t="s">
        <v>224</v>
      </c>
      <c r="G116" t="s">
        <v>51</v>
      </c>
      <c r="H116" t="s">
        <v>52</v>
      </c>
      <c r="I116">
        <v>23</v>
      </c>
      <c r="J116">
        <v>11985.55</v>
      </c>
      <c r="K116">
        <v>6.75</v>
      </c>
      <c r="L116">
        <v>257060.08</v>
      </c>
      <c r="M116" s="1">
        <v>46236</v>
      </c>
      <c r="N116" t="s">
        <v>113</v>
      </c>
      <c r="O116" t="s">
        <v>35</v>
      </c>
      <c r="P116" t="s">
        <v>53</v>
      </c>
    </row>
    <row r="117" spans="1:16" x14ac:dyDescent="0.25">
      <c r="A117" t="s">
        <v>455</v>
      </c>
      <c r="B117" t="s">
        <v>456</v>
      </c>
      <c r="C117" t="s">
        <v>457</v>
      </c>
      <c r="D117" t="s">
        <v>63</v>
      </c>
      <c r="E117" t="s">
        <v>234</v>
      </c>
      <c r="F117" t="s">
        <v>435</v>
      </c>
      <c r="G117" t="s">
        <v>66</v>
      </c>
      <c r="H117" t="s">
        <v>155</v>
      </c>
      <c r="I117">
        <v>1</v>
      </c>
      <c r="J117">
        <v>28870.35</v>
      </c>
      <c r="K117">
        <v>16.53</v>
      </c>
      <c r="L117">
        <v>24098.080000000002</v>
      </c>
      <c r="M117" s="1">
        <v>46209</v>
      </c>
      <c r="N117" t="s">
        <v>58</v>
      </c>
      <c r="O117" t="s">
        <v>35</v>
      </c>
      <c r="P117" t="s">
        <v>26</v>
      </c>
    </row>
    <row r="118" spans="1:16" x14ac:dyDescent="0.25">
      <c r="A118" t="s">
        <v>458</v>
      </c>
      <c r="B118" t="s">
        <v>459</v>
      </c>
      <c r="C118" t="s">
        <v>460</v>
      </c>
      <c r="D118" t="s">
        <v>63</v>
      </c>
      <c r="E118" t="s">
        <v>64</v>
      </c>
      <c r="F118" t="s">
        <v>65</v>
      </c>
      <c r="G118" t="s">
        <v>111</v>
      </c>
      <c r="H118" t="s">
        <v>112</v>
      </c>
      <c r="I118">
        <v>27</v>
      </c>
      <c r="J118">
        <v>3537.29</v>
      </c>
      <c r="K118">
        <v>2.38</v>
      </c>
      <c r="L118">
        <v>93233.77</v>
      </c>
      <c r="M118" s="1">
        <v>46300</v>
      </c>
      <c r="N118" t="s">
        <v>68</v>
      </c>
      <c r="O118" t="s">
        <v>25</v>
      </c>
      <c r="P118" t="s">
        <v>36</v>
      </c>
    </row>
    <row r="119" spans="1:16" x14ac:dyDescent="0.25">
      <c r="A119" t="s">
        <v>461</v>
      </c>
      <c r="B119" t="s">
        <v>462</v>
      </c>
      <c r="C119" t="s">
        <v>463</v>
      </c>
      <c r="D119" t="s">
        <v>63</v>
      </c>
      <c r="E119" t="s">
        <v>144</v>
      </c>
      <c r="F119" t="s">
        <v>189</v>
      </c>
      <c r="G119" t="s">
        <v>111</v>
      </c>
      <c r="H119" t="s">
        <v>112</v>
      </c>
      <c r="I119">
        <v>8</v>
      </c>
      <c r="J119">
        <v>48592.1</v>
      </c>
      <c r="K119">
        <v>16.149999999999999</v>
      </c>
      <c r="L119">
        <v>325955.81</v>
      </c>
      <c r="M119" s="1">
        <v>46029</v>
      </c>
      <c r="N119" t="s">
        <v>24</v>
      </c>
      <c r="O119" t="s">
        <v>35</v>
      </c>
      <c r="P119" t="s">
        <v>36</v>
      </c>
    </row>
    <row r="120" spans="1:16" x14ac:dyDescent="0.25">
      <c r="A120" t="s">
        <v>464</v>
      </c>
      <c r="B120" t="s">
        <v>465</v>
      </c>
      <c r="C120" t="s">
        <v>466</v>
      </c>
      <c r="D120" t="s">
        <v>63</v>
      </c>
      <c r="E120" t="s">
        <v>144</v>
      </c>
      <c r="F120" t="s">
        <v>145</v>
      </c>
      <c r="G120" t="s">
        <v>43</v>
      </c>
      <c r="H120" t="s">
        <v>391</v>
      </c>
      <c r="I120">
        <v>7</v>
      </c>
      <c r="J120">
        <v>18215.05</v>
      </c>
      <c r="K120">
        <v>14.13</v>
      </c>
      <c r="L120">
        <v>109488.84</v>
      </c>
      <c r="M120" s="1">
        <v>46296</v>
      </c>
      <c r="N120" t="s">
        <v>24</v>
      </c>
      <c r="O120" t="s">
        <v>35</v>
      </c>
      <c r="P120" t="s">
        <v>26</v>
      </c>
    </row>
    <row r="121" spans="1:16" x14ac:dyDescent="0.25">
      <c r="A121" t="s">
        <v>467</v>
      </c>
      <c r="B121" t="s">
        <v>468</v>
      </c>
      <c r="C121" t="s">
        <v>469</v>
      </c>
      <c r="D121" t="s">
        <v>40</v>
      </c>
      <c r="E121" t="s">
        <v>49</v>
      </c>
      <c r="F121" t="s">
        <v>50</v>
      </c>
      <c r="G121" t="s">
        <v>22</v>
      </c>
      <c r="H121" t="s">
        <v>217</v>
      </c>
      <c r="I121">
        <v>44</v>
      </c>
      <c r="J121">
        <v>45796.99</v>
      </c>
      <c r="K121">
        <v>3.74</v>
      </c>
      <c r="L121">
        <v>1939704.03</v>
      </c>
      <c r="M121" s="1">
        <v>46372</v>
      </c>
      <c r="N121" t="s">
        <v>45</v>
      </c>
      <c r="O121" t="s">
        <v>35</v>
      </c>
      <c r="P121" t="s">
        <v>53</v>
      </c>
    </row>
    <row r="122" spans="1:16" x14ac:dyDescent="0.25">
      <c r="A122" t="s">
        <v>470</v>
      </c>
      <c r="B122" t="s">
        <v>471</v>
      </c>
      <c r="C122" t="s">
        <v>472</v>
      </c>
      <c r="D122" t="s">
        <v>63</v>
      </c>
      <c r="E122" t="s">
        <v>234</v>
      </c>
      <c r="F122" t="s">
        <v>473</v>
      </c>
      <c r="G122" t="s">
        <v>111</v>
      </c>
      <c r="H122" t="s">
        <v>260</v>
      </c>
      <c r="I122">
        <v>44</v>
      </c>
      <c r="J122">
        <v>19293.11</v>
      </c>
      <c r="K122">
        <v>5.7</v>
      </c>
      <c r="L122">
        <v>800509.72</v>
      </c>
      <c r="M122" s="1">
        <v>46178</v>
      </c>
      <c r="N122" t="s">
        <v>24</v>
      </c>
      <c r="O122" t="s">
        <v>35</v>
      </c>
      <c r="P122" t="s">
        <v>26</v>
      </c>
    </row>
    <row r="123" spans="1:16" x14ac:dyDescent="0.25">
      <c r="A123" t="s">
        <v>474</v>
      </c>
      <c r="B123" t="s">
        <v>475</v>
      </c>
      <c r="C123" t="s">
        <v>476</v>
      </c>
      <c r="D123" t="s">
        <v>40</v>
      </c>
      <c r="E123" t="s">
        <v>109</v>
      </c>
      <c r="F123" t="s">
        <v>259</v>
      </c>
      <c r="G123" t="s">
        <v>33</v>
      </c>
      <c r="H123" t="s">
        <v>34</v>
      </c>
      <c r="I123">
        <v>27</v>
      </c>
      <c r="J123">
        <v>38800.42</v>
      </c>
      <c r="K123">
        <v>14.35</v>
      </c>
      <c r="L123">
        <v>897279.11</v>
      </c>
      <c r="M123" s="1">
        <v>46189</v>
      </c>
      <c r="N123" t="s">
        <v>24</v>
      </c>
      <c r="O123" t="s">
        <v>35</v>
      </c>
      <c r="P123" t="s">
        <v>26</v>
      </c>
    </row>
    <row r="124" spans="1:16" x14ac:dyDescent="0.25">
      <c r="A124" t="s">
        <v>477</v>
      </c>
      <c r="B124" t="s">
        <v>421</v>
      </c>
      <c r="C124" t="s">
        <v>478</v>
      </c>
      <c r="D124" t="s">
        <v>30</v>
      </c>
      <c r="E124" t="s">
        <v>131</v>
      </c>
      <c r="F124" t="s">
        <v>194</v>
      </c>
      <c r="G124" t="s">
        <v>43</v>
      </c>
      <c r="H124" t="s">
        <v>391</v>
      </c>
      <c r="I124">
        <v>16</v>
      </c>
      <c r="J124">
        <v>12293.97</v>
      </c>
      <c r="K124">
        <v>9.7100000000000009</v>
      </c>
      <c r="L124">
        <v>177603.61</v>
      </c>
      <c r="M124" s="1">
        <v>46350</v>
      </c>
      <c r="N124" t="s">
        <v>113</v>
      </c>
      <c r="O124" t="s">
        <v>35</v>
      </c>
      <c r="P124" t="s">
        <v>36</v>
      </c>
    </row>
    <row r="125" spans="1:16" x14ac:dyDescent="0.25">
      <c r="A125" t="s">
        <v>479</v>
      </c>
      <c r="B125" t="s">
        <v>107</v>
      </c>
      <c r="C125" t="s">
        <v>480</v>
      </c>
      <c r="D125" t="s">
        <v>40</v>
      </c>
      <c r="E125" t="s">
        <v>109</v>
      </c>
      <c r="F125" t="s">
        <v>259</v>
      </c>
      <c r="G125" t="s">
        <v>66</v>
      </c>
      <c r="H125" t="s">
        <v>200</v>
      </c>
      <c r="I125">
        <v>6</v>
      </c>
      <c r="J125">
        <v>15721.08</v>
      </c>
      <c r="K125">
        <v>6.89</v>
      </c>
      <c r="L125">
        <v>87827.39</v>
      </c>
      <c r="M125" s="1">
        <v>46216</v>
      </c>
      <c r="N125" t="s">
        <v>24</v>
      </c>
      <c r="O125" t="s">
        <v>35</v>
      </c>
      <c r="P125" t="s">
        <v>53</v>
      </c>
    </row>
    <row r="126" spans="1:16" x14ac:dyDescent="0.25">
      <c r="A126" t="s">
        <v>481</v>
      </c>
      <c r="B126" t="s">
        <v>482</v>
      </c>
      <c r="C126" t="s">
        <v>483</v>
      </c>
      <c r="D126" t="s">
        <v>63</v>
      </c>
      <c r="E126" t="s">
        <v>78</v>
      </c>
      <c r="F126" t="s">
        <v>255</v>
      </c>
      <c r="G126" t="s">
        <v>51</v>
      </c>
      <c r="H126" t="s">
        <v>146</v>
      </c>
      <c r="I126">
        <v>18</v>
      </c>
      <c r="J126">
        <v>36528.42</v>
      </c>
      <c r="K126">
        <v>1.06</v>
      </c>
      <c r="L126">
        <v>650541.93999999994</v>
      </c>
      <c r="M126" s="1">
        <v>46073</v>
      </c>
      <c r="N126" t="s">
        <v>68</v>
      </c>
      <c r="O126" t="s">
        <v>59</v>
      </c>
      <c r="P126" t="s">
        <v>36</v>
      </c>
    </row>
    <row r="127" spans="1:16" x14ac:dyDescent="0.25">
      <c r="A127" t="s">
        <v>484</v>
      </c>
      <c r="B127" t="s">
        <v>485</v>
      </c>
      <c r="C127" t="s">
        <v>486</v>
      </c>
      <c r="D127" t="s">
        <v>19</v>
      </c>
      <c r="E127" t="s">
        <v>20</v>
      </c>
      <c r="F127" t="s">
        <v>176</v>
      </c>
      <c r="G127" t="s">
        <v>43</v>
      </c>
      <c r="H127" t="s">
        <v>380</v>
      </c>
      <c r="I127">
        <v>15</v>
      </c>
      <c r="J127">
        <v>20640.75</v>
      </c>
      <c r="K127">
        <v>19.97</v>
      </c>
      <c r="L127">
        <v>247781.88</v>
      </c>
      <c r="M127" s="1">
        <v>46375</v>
      </c>
      <c r="N127" t="s">
        <v>113</v>
      </c>
      <c r="O127" t="s">
        <v>35</v>
      </c>
      <c r="P127" t="s">
        <v>53</v>
      </c>
    </row>
    <row r="128" spans="1:16" x14ac:dyDescent="0.25">
      <c r="A128" t="s">
        <v>487</v>
      </c>
      <c r="B128" t="s">
        <v>488</v>
      </c>
      <c r="C128" t="s">
        <v>489</v>
      </c>
      <c r="D128" t="s">
        <v>19</v>
      </c>
      <c r="E128" t="s">
        <v>20</v>
      </c>
      <c r="F128" t="s">
        <v>176</v>
      </c>
      <c r="G128" t="s">
        <v>51</v>
      </c>
      <c r="H128" t="s">
        <v>105</v>
      </c>
      <c r="I128">
        <v>18</v>
      </c>
      <c r="J128">
        <v>10736.67</v>
      </c>
      <c r="K128">
        <v>6.78</v>
      </c>
      <c r="L128">
        <v>180157.03</v>
      </c>
      <c r="M128" s="1">
        <v>46330</v>
      </c>
      <c r="N128" t="s">
        <v>113</v>
      </c>
      <c r="O128" t="s">
        <v>35</v>
      </c>
      <c r="P128" t="s">
        <v>53</v>
      </c>
    </row>
    <row r="129" spans="1:16" x14ac:dyDescent="0.25">
      <c r="A129" t="s">
        <v>490</v>
      </c>
      <c r="B129" t="s">
        <v>491</v>
      </c>
      <c r="C129" t="s">
        <v>492</v>
      </c>
      <c r="D129" t="s">
        <v>40</v>
      </c>
      <c r="E129" t="s">
        <v>109</v>
      </c>
      <c r="F129" t="s">
        <v>259</v>
      </c>
      <c r="G129" t="s">
        <v>43</v>
      </c>
      <c r="H129" t="s">
        <v>74</v>
      </c>
      <c r="I129">
        <v>16</v>
      </c>
      <c r="J129">
        <v>33032.69</v>
      </c>
      <c r="K129">
        <v>8.98</v>
      </c>
      <c r="L129">
        <v>481061.67</v>
      </c>
      <c r="M129" s="1">
        <v>46106</v>
      </c>
      <c r="N129" t="s">
        <v>24</v>
      </c>
      <c r="O129" t="s">
        <v>35</v>
      </c>
      <c r="P129" t="s">
        <v>36</v>
      </c>
    </row>
    <row r="130" spans="1:16" x14ac:dyDescent="0.25">
      <c r="A130" t="s">
        <v>493</v>
      </c>
      <c r="B130" t="s">
        <v>494</v>
      </c>
      <c r="C130" t="s">
        <v>495</v>
      </c>
      <c r="D130" t="s">
        <v>40</v>
      </c>
      <c r="E130" t="s">
        <v>41</v>
      </c>
      <c r="F130" t="s">
        <v>102</v>
      </c>
      <c r="G130" t="s">
        <v>33</v>
      </c>
      <c r="H130" t="s">
        <v>119</v>
      </c>
      <c r="I130">
        <v>16</v>
      </c>
      <c r="J130">
        <v>15802.32</v>
      </c>
      <c r="K130">
        <v>7.11</v>
      </c>
      <c r="L130">
        <v>234860.4</v>
      </c>
      <c r="M130" s="1">
        <v>46367</v>
      </c>
      <c r="N130" t="s">
        <v>113</v>
      </c>
      <c r="O130" t="s">
        <v>35</v>
      </c>
      <c r="P130" t="s">
        <v>53</v>
      </c>
    </row>
    <row r="131" spans="1:16" x14ac:dyDescent="0.25">
      <c r="A131" t="s">
        <v>496</v>
      </c>
      <c r="B131" t="s">
        <v>497</v>
      </c>
      <c r="C131" t="s">
        <v>498</v>
      </c>
      <c r="D131" t="s">
        <v>19</v>
      </c>
      <c r="E131" t="s">
        <v>72</v>
      </c>
      <c r="F131" t="s">
        <v>171</v>
      </c>
      <c r="G131" t="s">
        <v>66</v>
      </c>
      <c r="H131" t="s">
        <v>276</v>
      </c>
      <c r="I131">
        <v>19</v>
      </c>
      <c r="J131">
        <v>38935.81</v>
      </c>
      <c r="K131">
        <v>5.31</v>
      </c>
      <c r="L131">
        <v>700498.05</v>
      </c>
      <c r="M131" s="1">
        <v>46141</v>
      </c>
      <c r="N131" t="s">
        <v>24</v>
      </c>
      <c r="O131" t="s">
        <v>35</v>
      </c>
      <c r="P131" t="s">
        <v>36</v>
      </c>
    </row>
    <row r="132" spans="1:16" x14ac:dyDescent="0.25">
      <c r="A132" t="s">
        <v>499</v>
      </c>
      <c r="B132" t="s">
        <v>500</v>
      </c>
      <c r="C132" t="s">
        <v>501</v>
      </c>
      <c r="D132" t="s">
        <v>19</v>
      </c>
      <c r="E132" t="s">
        <v>20</v>
      </c>
      <c r="F132" t="s">
        <v>21</v>
      </c>
      <c r="G132" t="s">
        <v>111</v>
      </c>
      <c r="H132" t="s">
        <v>260</v>
      </c>
      <c r="I132">
        <v>44</v>
      </c>
      <c r="J132">
        <v>45740.58</v>
      </c>
      <c r="K132">
        <v>13.01</v>
      </c>
      <c r="L132">
        <v>1750748.14</v>
      </c>
      <c r="M132" s="1">
        <v>46194</v>
      </c>
      <c r="N132" t="s">
        <v>45</v>
      </c>
      <c r="O132" t="s">
        <v>25</v>
      </c>
      <c r="P132" t="s">
        <v>53</v>
      </c>
    </row>
    <row r="133" spans="1:16" x14ac:dyDescent="0.25">
      <c r="A133" t="s">
        <v>502</v>
      </c>
      <c r="B133" t="s">
        <v>503</v>
      </c>
      <c r="C133" t="s">
        <v>504</v>
      </c>
      <c r="D133" t="s">
        <v>30</v>
      </c>
      <c r="E133" t="s">
        <v>131</v>
      </c>
      <c r="F133" t="s">
        <v>194</v>
      </c>
      <c r="G133" t="s">
        <v>33</v>
      </c>
      <c r="H133" t="s">
        <v>80</v>
      </c>
      <c r="I133">
        <v>7</v>
      </c>
      <c r="J133">
        <v>10596.77</v>
      </c>
      <c r="K133">
        <v>11.12</v>
      </c>
      <c r="L133">
        <v>65928.86</v>
      </c>
      <c r="M133" s="1">
        <v>46199</v>
      </c>
      <c r="N133" t="s">
        <v>113</v>
      </c>
      <c r="O133" t="s">
        <v>35</v>
      </c>
      <c r="P133" t="s">
        <v>26</v>
      </c>
    </row>
    <row r="134" spans="1:16" x14ac:dyDescent="0.25">
      <c r="A134" t="s">
        <v>505</v>
      </c>
      <c r="B134" t="s">
        <v>148</v>
      </c>
      <c r="C134" t="s">
        <v>506</v>
      </c>
      <c r="D134" t="s">
        <v>40</v>
      </c>
      <c r="E134" t="s">
        <v>41</v>
      </c>
      <c r="F134" t="s">
        <v>126</v>
      </c>
      <c r="G134" t="s">
        <v>22</v>
      </c>
      <c r="H134" t="s">
        <v>180</v>
      </c>
      <c r="I134">
        <v>49</v>
      </c>
      <c r="J134">
        <v>17519.599999999999</v>
      </c>
      <c r="K134">
        <v>12.94</v>
      </c>
      <c r="L134">
        <v>747375.62</v>
      </c>
      <c r="M134" s="1">
        <v>46146</v>
      </c>
      <c r="N134" t="s">
        <v>24</v>
      </c>
      <c r="O134" t="s">
        <v>35</v>
      </c>
      <c r="P134" t="s">
        <v>53</v>
      </c>
    </row>
    <row r="135" spans="1:16" x14ac:dyDescent="0.25">
      <c r="A135" t="s">
        <v>507</v>
      </c>
      <c r="B135" t="s">
        <v>508</v>
      </c>
      <c r="C135" t="s">
        <v>509</v>
      </c>
      <c r="D135" t="s">
        <v>30</v>
      </c>
      <c r="E135" t="s">
        <v>117</v>
      </c>
      <c r="F135" t="s">
        <v>387</v>
      </c>
      <c r="G135" t="s">
        <v>66</v>
      </c>
      <c r="H135" t="s">
        <v>155</v>
      </c>
      <c r="I135">
        <v>30</v>
      </c>
      <c r="J135">
        <v>25280.85</v>
      </c>
      <c r="K135">
        <v>12.58</v>
      </c>
      <c r="L135">
        <v>663015.56999999995</v>
      </c>
      <c r="M135" s="1">
        <v>46052</v>
      </c>
      <c r="N135" t="s">
        <v>68</v>
      </c>
      <c r="O135" t="s">
        <v>35</v>
      </c>
      <c r="P135" t="s">
        <v>26</v>
      </c>
    </row>
    <row r="136" spans="1:16" x14ac:dyDescent="0.25">
      <c r="A136" t="s">
        <v>510</v>
      </c>
      <c r="B136" t="s">
        <v>511</v>
      </c>
      <c r="C136" t="s">
        <v>512</v>
      </c>
      <c r="D136" t="s">
        <v>30</v>
      </c>
      <c r="E136" t="s">
        <v>117</v>
      </c>
      <c r="F136" t="s">
        <v>239</v>
      </c>
      <c r="G136" t="s">
        <v>111</v>
      </c>
      <c r="H136" t="s">
        <v>260</v>
      </c>
      <c r="I136">
        <v>48</v>
      </c>
      <c r="J136">
        <v>27932.95</v>
      </c>
      <c r="K136">
        <v>16.14</v>
      </c>
      <c r="L136">
        <v>1124379.45</v>
      </c>
      <c r="M136" s="1">
        <v>46130</v>
      </c>
      <c r="N136" t="s">
        <v>24</v>
      </c>
      <c r="O136" t="s">
        <v>59</v>
      </c>
      <c r="P136" t="s">
        <v>36</v>
      </c>
    </row>
    <row r="137" spans="1:16" x14ac:dyDescent="0.25">
      <c r="A137" t="s">
        <v>513</v>
      </c>
      <c r="B137" t="s">
        <v>514</v>
      </c>
      <c r="C137" t="s">
        <v>515</v>
      </c>
      <c r="D137" t="s">
        <v>30</v>
      </c>
      <c r="E137" t="s">
        <v>198</v>
      </c>
      <c r="F137" t="s">
        <v>199</v>
      </c>
      <c r="G137" t="s">
        <v>33</v>
      </c>
      <c r="H137" t="s">
        <v>119</v>
      </c>
      <c r="I137">
        <v>49</v>
      </c>
      <c r="J137">
        <v>34321.01</v>
      </c>
      <c r="K137">
        <v>8.56</v>
      </c>
      <c r="L137">
        <v>1537773.45</v>
      </c>
      <c r="M137" s="1">
        <v>46154</v>
      </c>
      <c r="N137" t="s">
        <v>113</v>
      </c>
      <c r="O137" t="s">
        <v>35</v>
      </c>
      <c r="P137" t="s">
        <v>26</v>
      </c>
    </row>
    <row r="138" spans="1:16" x14ac:dyDescent="0.25">
      <c r="A138" t="s">
        <v>516</v>
      </c>
      <c r="B138" t="s">
        <v>517</v>
      </c>
      <c r="C138" t="s">
        <v>518</v>
      </c>
      <c r="D138" t="s">
        <v>40</v>
      </c>
      <c r="E138" t="s">
        <v>49</v>
      </c>
      <c r="F138" t="s">
        <v>397</v>
      </c>
      <c r="G138" t="s">
        <v>111</v>
      </c>
      <c r="H138" t="s">
        <v>240</v>
      </c>
      <c r="I138">
        <v>34</v>
      </c>
      <c r="J138">
        <v>2140.2800000000002</v>
      </c>
      <c r="K138">
        <v>19.68</v>
      </c>
      <c r="L138">
        <v>58448.480000000003</v>
      </c>
      <c r="M138" s="1">
        <v>46073</v>
      </c>
      <c r="N138" t="s">
        <v>45</v>
      </c>
      <c r="O138" t="s">
        <v>35</v>
      </c>
      <c r="P138" t="s">
        <v>26</v>
      </c>
    </row>
    <row r="139" spans="1:16" x14ac:dyDescent="0.25">
      <c r="A139" t="s">
        <v>519</v>
      </c>
      <c r="B139" t="s">
        <v>520</v>
      </c>
      <c r="C139" t="s">
        <v>521</v>
      </c>
      <c r="D139" t="s">
        <v>63</v>
      </c>
      <c r="E139" t="s">
        <v>234</v>
      </c>
      <c r="F139" t="s">
        <v>235</v>
      </c>
      <c r="G139" t="s">
        <v>111</v>
      </c>
      <c r="H139" t="s">
        <v>112</v>
      </c>
      <c r="I139">
        <v>37</v>
      </c>
      <c r="J139">
        <v>33592.39</v>
      </c>
      <c r="K139">
        <v>1.32</v>
      </c>
      <c r="L139">
        <v>1226511.9099999999</v>
      </c>
      <c r="M139" s="1">
        <v>46093</v>
      </c>
      <c r="N139" t="s">
        <v>113</v>
      </c>
      <c r="O139" t="s">
        <v>35</v>
      </c>
      <c r="P139" t="s">
        <v>36</v>
      </c>
    </row>
    <row r="140" spans="1:16" x14ac:dyDescent="0.25">
      <c r="A140" t="s">
        <v>522</v>
      </c>
      <c r="B140" t="s">
        <v>47</v>
      </c>
      <c r="C140" t="s">
        <v>523</v>
      </c>
      <c r="D140" t="s">
        <v>19</v>
      </c>
      <c r="E140" t="s">
        <v>84</v>
      </c>
      <c r="F140" t="s">
        <v>159</v>
      </c>
      <c r="G140" t="s">
        <v>33</v>
      </c>
      <c r="H140" t="s">
        <v>119</v>
      </c>
      <c r="I140">
        <v>22</v>
      </c>
      <c r="J140">
        <v>15039.39</v>
      </c>
      <c r="K140">
        <v>17.25</v>
      </c>
      <c r="L140">
        <v>273792.09000000003</v>
      </c>
      <c r="M140" s="1">
        <v>46142</v>
      </c>
      <c r="N140" t="s">
        <v>24</v>
      </c>
      <c r="O140" t="s">
        <v>35</v>
      </c>
      <c r="P140" t="s">
        <v>36</v>
      </c>
    </row>
    <row r="141" spans="1:16" x14ac:dyDescent="0.25">
      <c r="A141" t="s">
        <v>524</v>
      </c>
      <c r="B141" t="s">
        <v>289</v>
      </c>
      <c r="C141" t="s">
        <v>525</v>
      </c>
      <c r="D141" t="s">
        <v>19</v>
      </c>
      <c r="E141" t="s">
        <v>20</v>
      </c>
      <c r="F141" t="s">
        <v>21</v>
      </c>
      <c r="G141" t="s">
        <v>111</v>
      </c>
      <c r="H141" t="s">
        <v>526</v>
      </c>
      <c r="I141">
        <v>11</v>
      </c>
      <c r="J141">
        <v>26619.37</v>
      </c>
      <c r="K141">
        <v>3.1</v>
      </c>
      <c r="L141">
        <v>283735.86</v>
      </c>
      <c r="M141" s="1">
        <v>46217</v>
      </c>
      <c r="N141" t="s">
        <v>58</v>
      </c>
      <c r="O141" t="s">
        <v>35</v>
      </c>
      <c r="P141" t="s">
        <v>53</v>
      </c>
    </row>
    <row r="142" spans="1:16" x14ac:dyDescent="0.25">
      <c r="A142" t="s">
        <v>527</v>
      </c>
      <c r="B142" t="s">
        <v>528</v>
      </c>
      <c r="C142" t="s">
        <v>529</v>
      </c>
      <c r="D142" t="s">
        <v>19</v>
      </c>
      <c r="E142" t="s">
        <v>72</v>
      </c>
      <c r="F142" t="s">
        <v>73</v>
      </c>
      <c r="G142" t="s">
        <v>33</v>
      </c>
      <c r="H142" t="s">
        <v>80</v>
      </c>
      <c r="I142">
        <v>17</v>
      </c>
      <c r="J142">
        <v>2486.5</v>
      </c>
      <c r="K142">
        <v>4.5999999999999996</v>
      </c>
      <c r="L142">
        <v>40326.06</v>
      </c>
      <c r="M142" s="1">
        <v>46058</v>
      </c>
      <c r="N142" t="s">
        <v>24</v>
      </c>
      <c r="O142" t="s">
        <v>35</v>
      </c>
      <c r="P142" t="s">
        <v>26</v>
      </c>
    </row>
    <row r="143" spans="1:16" x14ac:dyDescent="0.25">
      <c r="A143" t="s">
        <v>530</v>
      </c>
      <c r="B143" t="s">
        <v>531</v>
      </c>
      <c r="C143" t="s">
        <v>532</v>
      </c>
      <c r="D143" t="s">
        <v>63</v>
      </c>
      <c r="E143" t="s">
        <v>64</v>
      </c>
      <c r="F143" t="s">
        <v>184</v>
      </c>
      <c r="G143" t="s">
        <v>43</v>
      </c>
      <c r="H143" t="s">
        <v>44</v>
      </c>
      <c r="I143">
        <v>44</v>
      </c>
      <c r="J143">
        <v>9290.35</v>
      </c>
      <c r="K143">
        <v>9.68</v>
      </c>
      <c r="L143">
        <v>369205.94</v>
      </c>
      <c r="M143" s="1">
        <v>46340</v>
      </c>
      <c r="N143" t="s">
        <v>68</v>
      </c>
      <c r="O143" t="s">
        <v>35</v>
      </c>
      <c r="P143" t="s">
        <v>36</v>
      </c>
    </row>
    <row r="144" spans="1:16" x14ac:dyDescent="0.25">
      <c r="A144" t="s">
        <v>533</v>
      </c>
      <c r="B144" t="s">
        <v>257</v>
      </c>
      <c r="C144" t="s">
        <v>534</v>
      </c>
      <c r="D144" t="s">
        <v>63</v>
      </c>
      <c r="E144" t="s">
        <v>64</v>
      </c>
      <c r="F144" t="s">
        <v>441</v>
      </c>
      <c r="G144" t="s">
        <v>33</v>
      </c>
      <c r="H144" t="s">
        <v>119</v>
      </c>
      <c r="I144">
        <v>49</v>
      </c>
      <c r="J144">
        <v>33550.58</v>
      </c>
      <c r="K144">
        <v>19.09</v>
      </c>
      <c r="L144">
        <v>1330142.94</v>
      </c>
      <c r="M144" s="1">
        <v>46064</v>
      </c>
      <c r="N144" t="s">
        <v>24</v>
      </c>
      <c r="O144" t="s">
        <v>35</v>
      </c>
      <c r="P144" t="s">
        <v>53</v>
      </c>
    </row>
    <row r="145" spans="1:16" x14ac:dyDescent="0.25">
      <c r="A145" t="s">
        <v>535</v>
      </c>
      <c r="B145" t="s">
        <v>536</v>
      </c>
      <c r="C145" t="s">
        <v>537</v>
      </c>
      <c r="D145" t="s">
        <v>30</v>
      </c>
      <c r="E145" t="s">
        <v>131</v>
      </c>
      <c r="F145" t="s">
        <v>163</v>
      </c>
      <c r="G145" t="s">
        <v>33</v>
      </c>
      <c r="H145" t="s">
        <v>127</v>
      </c>
      <c r="I145">
        <v>10</v>
      </c>
      <c r="J145">
        <v>32462.99</v>
      </c>
      <c r="K145">
        <v>6.6</v>
      </c>
      <c r="L145">
        <v>303204.33</v>
      </c>
      <c r="M145" s="1">
        <v>46093</v>
      </c>
      <c r="N145" t="s">
        <v>58</v>
      </c>
      <c r="O145" t="s">
        <v>35</v>
      </c>
      <c r="P145" t="s">
        <v>53</v>
      </c>
    </row>
    <row r="146" spans="1:16" x14ac:dyDescent="0.25">
      <c r="A146" t="s">
        <v>538</v>
      </c>
      <c r="B146" t="s">
        <v>407</v>
      </c>
      <c r="C146" t="s">
        <v>539</v>
      </c>
      <c r="D146" t="s">
        <v>63</v>
      </c>
      <c r="E146" t="s">
        <v>144</v>
      </c>
      <c r="F146" t="s">
        <v>189</v>
      </c>
      <c r="G146" t="s">
        <v>66</v>
      </c>
      <c r="H146" t="s">
        <v>276</v>
      </c>
      <c r="I146">
        <v>43</v>
      </c>
      <c r="J146">
        <v>37568.15</v>
      </c>
      <c r="K146">
        <v>7.79</v>
      </c>
      <c r="L146">
        <v>1489588.42</v>
      </c>
      <c r="M146" s="1">
        <v>46366</v>
      </c>
      <c r="N146" t="s">
        <v>58</v>
      </c>
      <c r="O146" t="s">
        <v>35</v>
      </c>
      <c r="P146" t="s">
        <v>36</v>
      </c>
    </row>
    <row r="147" spans="1:16" x14ac:dyDescent="0.25">
      <c r="A147" t="s">
        <v>540</v>
      </c>
      <c r="B147" t="s">
        <v>430</v>
      </c>
      <c r="C147" t="s">
        <v>541</v>
      </c>
      <c r="D147" t="s">
        <v>30</v>
      </c>
      <c r="E147" t="s">
        <v>117</v>
      </c>
      <c r="F147" t="s">
        <v>239</v>
      </c>
      <c r="G147" t="s">
        <v>43</v>
      </c>
      <c r="H147" t="s">
        <v>380</v>
      </c>
      <c r="I147">
        <v>30</v>
      </c>
      <c r="J147">
        <v>8742.27</v>
      </c>
      <c r="K147">
        <v>14.34</v>
      </c>
      <c r="L147">
        <v>224658.85</v>
      </c>
      <c r="M147" s="1">
        <v>46130</v>
      </c>
      <c r="N147" t="s">
        <v>24</v>
      </c>
      <c r="O147" t="s">
        <v>35</v>
      </c>
      <c r="P147" t="s">
        <v>53</v>
      </c>
    </row>
    <row r="148" spans="1:16" x14ac:dyDescent="0.25">
      <c r="A148" t="s">
        <v>542</v>
      </c>
      <c r="B148" t="s">
        <v>543</v>
      </c>
      <c r="C148" t="s">
        <v>544</v>
      </c>
      <c r="D148" t="s">
        <v>30</v>
      </c>
      <c r="E148" t="s">
        <v>131</v>
      </c>
      <c r="F148" t="s">
        <v>194</v>
      </c>
      <c r="G148" t="s">
        <v>66</v>
      </c>
      <c r="H148" t="s">
        <v>155</v>
      </c>
      <c r="I148">
        <v>43</v>
      </c>
      <c r="J148">
        <v>24551.42</v>
      </c>
      <c r="K148">
        <v>8.1</v>
      </c>
      <c r="L148">
        <v>970198.46</v>
      </c>
      <c r="M148" s="1">
        <v>46289</v>
      </c>
      <c r="N148" t="s">
        <v>68</v>
      </c>
      <c r="O148" t="s">
        <v>35</v>
      </c>
      <c r="P148" t="s">
        <v>53</v>
      </c>
    </row>
    <row r="149" spans="1:16" x14ac:dyDescent="0.25">
      <c r="A149" t="s">
        <v>545</v>
      </c>
      <c r="B149" t="s">
        <v>415</v>
      </c>
      <c r="C149" t="s">
        <v>546</v>
      </c>
      <c r="D149" t="s">
        <v>19</v>
      </c>
      <c r="E149" t="s">
        <v>20</v>
      </c>
      <c r="F149" t="s">
        <v>285</v>
      </c>
      <c r="G149" t="s">
        <v>51</v>
      </c>
      <c r="H149" t="s">
        <v>52</v>
      </c>
      <c r="I149">
        <v>50</v>
      </c>
      <c r="J149">
        <v>48532.65</v>
      </c>
      <c r="K149">
        <v>18.13</v>
      </c>
      <c r="L149">
        <v>1986684.03</v>
      </c>
      <c r="M149" s="1">
        <v>46278</v>
      </c>
      <c r="N149" t="s">
        <v>58</v>
      </c>
      <c r="O149" t="s">
        <v>35</v>
      </c>
      <c r="P149" t="s">
        <v>26</v>
      </c>
    </row>
    <row r="150" spans="1:16" x14ac:dyDescent="0.25">
      <c r="A150" t="s">
        <v>547</v>
      </c>
      <c r="B150" t="s">
        <v>430</v>
      </c>
      <c r="C150" t="s">
        <v>548</v>
      </c>
      <c r="D150" t="s">
        <v>40</v>
      </c>
      <c r="E150" t="s">
        <v>49</v>
      </c>
      <c r="F150" t="s">
        <v>306</v>
      </c>
      <c r="G150" t="s">
        <v>111</v>
      </c>
      <c r="H150" t="s">
        <v>240</v>
      </c>
      <c r="I150">
        <v>39</v>
      </c>
      <c r="J150">
        <v>47243.54</v>
      </c>
      <c r="K150">
        <v>1.1299999999999999</v>
      </c>
      <c r="L150">
        <v>1821677.83</v>
      </c>
      <c r="M150" s="1">
        <v>46190</v>
      </c>
      <c r="N150" t="s">
        <v>24</v>
      </c>
      <c r="O150" t="s">
        <v>35</v>
      </c>
      <c r="P150" t="s">
        <v>36</v>
      </c>
    </row>
    <row r="151" spans="1:16" x14ac:dyDescent="0.25">
      <c r="A151" t="s">
        <v>549</v>
      </c>
      <c r="B151" t="s">
        <v>550</v>
      </c>
      <c r="C151" t="s">
        <v>551</v>
      </c>
      <c r="D151" t="s">
        <v>40</v>
      </c>
      <c r="E151" t="s">
        <v>109</v>
      </c>
      <c r="F151" t="s">
        <v>110</v>
      </c>
      <c r="G151" t="s">
        <v>51</v>
      </c>
      <c r="H151" t="s">
        <v>146</v>
      </c>
      <c r="I151">
        <v>5</v>
      </c>
      <c r="J151">
        <v>29877.57</v>
      </c>
      <c r="K151">
        <v>5.15</v>
      </c>
      <c r="L151">
        <v>141694.38</v>
      </c>
      <c r="M151" s="1">
        <v>46191</v>
      </c>
      <c r="N151" t="s">
        <v>45</v>
      </c>
      <c r="O151" t="s">
        <v>35</v>
      </c>
      <c r="P151" t="s">
        <v>53</v>
      </c>
    </row>
    <row r="152" spans="1:16" x14ac:dyDescent="0.25">
      <c r="A152" t="s">
        <v>552</v>
      </c>
      <c r="B152" t="s">
        <v>553</v>
      </c>
      <c r="C152" t="s">
        <v>554</v>
      </c>
      <c r="D152" t="s">
        <v>30</v>
      </c>
      <c r="E152" t="s">
        <v>31</v>
      </c>
      <c r="F152" t="s">
        <v>555</v>
      </c>
      <c r="G152" t="s">
        <v>66</v>
      </c>
      <c r="H152" t="s">
        <v>276</v>
      </c>
      <c r="I152">
        <v>38</v>
      </c>
      <c r="J152">
        <v>32043.75</v>
      </c>
      <c r="K152">
        <v>10.65</v>
      </c>
      <c r="L152">
        <v>1087981.44</v>
      </c>
      <c r="M152" s="1">
        <v>46025</v>
      </c>
      <c r="N152" t="s">
        <v>68</v>
      </c>
      <c r="O152" t="s">
        <v>35</v>
      </c>
      <c r="P152" t="s">
        <v>36</v>
      </c>
    </row>
    <row r="153" spans="1:16" x14ac:dyDescent="0.25">
      <c r="A153" t="s">
        <v>556</v>
      </c>
      <c r="B153" t="s">
        <v>557</v>
      </c>
      <c r="C153" t="s">
        <v>558</v>
      </c>
      <c r="D153" t="s">
        <v>19</v>
      </c>
      <c r="E153" t="s">
        <v>153</v>
      </c>
      <c r="F153" t="s">
        <v>448</v>
      </c>
      <c r="G153" t="s">
        <v>51</v>
      </c>
      <c r="H153" t="s">
        <v>52</v>
      </c>
      <c r="I153">
        <v>16</v>
      </c>
      <c r="J153">
        <v>14889.71</v>
      </c>
      <c r="K153">
        <v>2.86</v>
      </c>
      <c r="L153">
        <v>231421.83</v>
      </c>
      <c r="M153" s="1">
        <v>46348</v>
      </c>
      <c r="N153" t="s">
        <v>58</v>
      </c>
      <c r="O153" t="s">
        <v>35</v>
      </c>
      <c r="P153" t="s">
        <v>36</v>
      </c>
    </row>
    <row r="154" spans="1:16" x14ac:dyDescent="0.25">
      <c r="A154" t="s">
        <v>559</v>
      </c>
      <c r="B154" t="s">
        <v>560</v>
      </c>
      <c r="C154" t="s">
        <v>561</v>
      </c>
      <c r="D154" t="s">
        <v>19</v>
      </c>
      <c r="E154" t="s">
        <v>84</v>
      </c>
      <c r="F154" t="s">
        <v>338</v>
      </c>
      <c r="G154" t="s">
        <v>33</v>
      </c>
      <c r="H154" t="s">
        <v>80</v>
      </c>
      <c r="I154">
        <v>5</v>
      </c>
      <c r="J154">
        <v>25557.66</v>
      </c>
      <c r="K154">
        <v>19.72</v>
      </c>
      <c r="L154">
        <v>102588.45</v>
      </c>
      <c r="M154" s="1">
        <v>46170</v>
      </c>
      <c r="N154" t="s">
        <v>45</v>
      </c>
      <c r="O154" t="s">
        <v>35</v>
      </c>
      <c r="P154" t="s">
        <v>36</v>
      </c>
    </row>
    <row r="155" spans="1:16" x14ac:dyDescent="0.25">
      <c r="A155" t="s">
        <v>562</v>
      </c>
      <c r="B155" t="s">
        <v>563</v>
      </c>
      <c r="C155" t="s">
        <v>564</v>
      </c>
      <c r="D155" t="s">
        <v>40</v>
      </c>
      <c r="E155" t="s">
        <v>41</v>
      </c>
      <c r="F155" t="s">
        <v>126</v>
      </c>
      <c r="G155" t="s">
        <v>66</v>
      </c>
      <c r="H155" t="s">
        <v>133</v>
      </c>
      <c r="I155">
        <v>31</v>
      </c>
      <c r="J155">
        <v>27169.18</v>
      </c>
      <c r="K155">
        <v>18.23</v>
      </c>
      <c r="L155">
        <v>688703.39</v>
      </c>
      <c r="M155" s="1">
        <v>46301</v>
      </c>
      <c r="N155" t="s">
        <v>24</v>
      </c>
      <c r="O155" t="s">
        <v>25</v>
      </c>
      <c r="P155" t="s">
        <v>36</v>
      </c>
    </row>
    <row r="156" spans="1:16" x14ac:dyDescent="0.25">
      <c r="A156" t="s">
        <v>565</v>
      </c>
      <c r="B156" t="s">
        <v>566</v>
      </c>
      <c r="C156" t="s">
        <v>567</v>
      </c>
      <c r="D156" t="s">
        <v>40</v>
      </c>
      <c r="E156" t="s">
        <v>41</v>
      </c>
      <c r="F156" t="s">
        <v>42</v>
      </c>
      <c r="G156" t="s">
        <v>111</v>
      </c>
      <c r="H156" t="s">
        <v>112</v>
      </c>
      <c r="I156">
        <v>50</v>
      </c>
      <c r="J156">
        <v>7743.79</v>
      </c>
      <c r="K156">
        <v>6.7</v>
      </c>
      <c r="L156">
        <v>361247.8</v>
      </c>
      <c r="M156" s="1">
        <v>46220</v>
      </c>
      <c r="N156" t="s">
        <v>58</v>
      </c>
      <c r="O156" t="s">
        <v>25</v>
      </c>
      <c r="P156" t="s">
        <v>26</v>
      </c>
    </row>
    <row r="157" spans="1:16" x14ac:dyDescent="0.25">
      <c r="A157" t="s">
        <v>568</v>
      </c>
      <c r="B157" t="s">
        <v>251</v>
      </c>
      <c r="C157" t="s">
        <v>569</v>
      </c>
      <c r="D157" t="s">
        <v>40</v>
      </c>
      <c r="E157" t="s">
        <v>89</v>
      </c>
      <c r="F157" t="s">
        <v>319</v>
      </c>
      <c r="G157" t="s">
        <v>22</v>
      </c>
      <c r="H157" t="s">
        <v>98</v>
      </c>
      <c r="I157">
        <v>50</v>
      </c>
      <c r="J157">
        <v>29709.95</v>
      </c>
      <c r="K157">
        <v>7.9</v>
      </c>
      <c r="L157">
        <v>1368143.2</v>
      </c>
      <c r="M157" s="1">
        <v>46141</v>
      </c>
      <c r="N157" t="s">
        <v>45</v>
      </c>
      <c r="O157" t="s">
        <v>35</v>
      </c>
      <c r="P157" t="s">
        <v>53</v>
      </c>
    </row>
    <row r="158" spans="1:16" x14ac:dyDescent="0.25">
      <c r="A158" t="s">
        <v>570</v>
      </c>
      <c r="B158" t="s">
        <v>571</v>
      </c>
      <c r="C158" t="s">
        <v>572</v>
      </c>
      <c r="D158" t="s">
        <v>63</v>
      </c>
      <c r="E158" t="s">
        <v>144</v>
      </c>
      <c r="F158" t="s">
        <v>216</v>
      </c>
      <c r="G158" t="s">
        <v>51</v>
      </c>
      <c r="H158" t="s">
        <v>167</v>
      </c>
      <c r="I158">
        <v>24</v>
      </c>
      <c r="J158">
        <v>6071.91</v>
      </c>
      <c r="K158">
        <v>2.2400000000000002</v>
      </c>
      <c r="L158">
        <v>142461.57999999999</v>
      </c>
      <c r="M158" s="1">
        <v>46329</v>
      </c>
      <c r="N158" t="s">
        <v>58</v>
      </c>
      <c r="O158" t="s">
        <v>35</v>
      </c>
      <c r="P158" t="s">
        <v>53</v>
      </c>
    </row>
    <row r="159" spans="1:16" x14ac:dyDescent="0.25">
      <c r="A159" t="s">
        <v>573</v>
      </c>
      <c r="B159" t="s">
        <v>382</v>
      </c>
      <c r="C159" t="s">
        <v>574</v>
      </c>
      <c r="D159" t="s">
        <v>19</v>
      </c>
      <c r="E159" t="s">
        <v>72</v>
      </c>
      <c r="F159" t="s">
        <v>73</v>
      </c>
      <c r="G159" t="s">
        <v>33</v>
      </c>
      <c r="H159" t="s">
        <v>57</v>
      </c>
      <c r="I159">
        <v>5</v>
      </c>
      <c r="J159">
        <v>39694.870000000003</v>
      </c>
      <c r="K159">
        <v>7.17</v>
      </c>
      <c r="L159">
        <v>184243.74</v>
      </c>
      <c r="M159" s="1">
        <v>46387</v>
      </c>
      <c r="N159" t="s">
        <v>68</v>
      </c>
      <c r="O159" t="s">
        <v>35</v>
      </c>
      <c r="P159" t="s">
        <v>26</v>
      </c>
    </row>
    <row r="160" spans="1:16" x14ac:dyDescent="0.25">
      <c r="A160" t="s">
        <v>575</v>
      </c>
      <c r="B160" t="s">
        <v>576</v>
      </c>
      <c r="C160" t="s">
        <v>577</v>
      </c>
      <c r="D160" t="s">
        <v>19</v>
      </c>
      <c r="E160" t="s">
        <v>20</v>
      </c>
      <c r="F160" t="s">
        <v>176</v>
      </c>
      <c r="G160" t="s">
        <v>66</v>
      </c>
      <c r="H160" t="s">
        <v>67</v>
      </c>
      <c r="I160">
        <v>33</v>
      </c>
      <c r="J160">
        <v>817.27</v>
      </c>
      <c r="K160">
        <v>5.39</v>
      </c>
      <c r="L160">
        <v>25516.23</v>
      </c>
      <c r="M160" s="1">
        <v>46278</v>
      </c>
      <c r="N160" t="s">
        <v>113</v>
      </c>
      <c r="O160" t="s">
        <v>35</v>
      </c>
      <c r="P160" t="s">
        <v>53</v>
      </c>
    </row>
    <row r="161" spans="1:16" x14ac:dyDescent="0.25">
      <c r="A161" t="s">
        <v>578</v>
      </c>
      <c r="B161" t="s">
        <v>579</v>
      </c>
      <c r="C161" t="s">
        <v>580</v>
      </c>
      <c r="D161" t="s">
        <v>19</v>
      </c>
      <c r="E161" t="s">
        <v>84</v>
      </c>
      <c r="F161" t="s">
        <v>159</v>
      </c>
      <c r="G161" t="s">
        <v>111</v>
      </c>
      <c r="H161" t="s">
        <v>112</v>
      </c>
      <c r="I161">
        <v>48</v>
      </c>
      <c r="J161">
        <v>43633.57</v>
      </c>
      <c r="K161">
        <v>6.34</v>
      </c>
      <c r="L161">
        <v>1961625.68</v>
      </c>
      <c r="M161" s="1">
        <v>46339</v>
      </c>
      <c r="N161" t="s">
        <v>68</v>
      </c>
      <c r="O161" t="s">
        <v>25</v>
      </c>
      <c r="P161" t="s">
        <v>26</v>
      </c>
    </row>
    <row r="162" spans="1:16" x14ac:dyDescent="0.25">
      <c r="A162" t="s">
        <v>581</v>
      </c>
      <c r="B162" t="s">
        <v>497</v>
      </c>
      <c r="C162" t="s">
        <v>582</v>
      </c>
      <c r="D162" t="s">
        <v>40</v>
      </c>
      <c r="E162" t="s">
        <v>109</v>
      </c>
      <c r="F162" t="s">
        <v>259</v>
      </c>
      <c r="G162" t="s">
        <v>66</v>
      </c>
      <c r="H162" t="s">
        <v>200</v>
      </c>
      <c r="I162">
        <v>28</v>
      </c>
      <c r="J162">
        <v>44084.14</v>
      </c>
      <c r="K162">
        <v>13.12</v>
      </c>
      <c r="L162">
        <v>1072408.42</v>
      </c>
      <c r="M162" s="1">
        <v>46112</v>
      </c>
      <c r="N162" t="s">
        <v>58</v>
      </c>
      <c r="O162" t="s">
        <v>35</v>
      </c>
      <c r="P162" t="s">
        <v>53</v>
      </c>
    </row>
    <row r="163" spans="1:16" x14ac:dyDescent="0.25">
      <c r="A163" t="s">
        <v>583</v>
      </c>
      <c r="B163" t="s">
        <v>182</v>
      </c>
      <c r="C163" t="s">
        <v>584</v>
      </c>
      <c r="D163" t="s">
        <v>19</v>
      </c>
      <c r="E163" t="s">
        <v>84</v>
      </c>
      <c r="F163" t="s">
        <v>85</v>
      </c>
      <c r="G163" t="s">
        <v>33</v>
      </c>
      <c r="H163" t="s">
        <v>80</v>
      </c>
      <c r="I163">
        <v>34</v>
      </c>
      <c r="J163">
        <v>2588.21</v>
      </c>
      <c r="K163">
        <v>16.579999999999998</v>
      </c>
      <c r="L163">
        <v>73408.88</v>
      </c>
      <c r="M163" s="1">
        <v>46210</v>
      </c>
      <c r="N163" t="s">
        <v>58</v>
      </c>
      <c r="O163" t="s">
        <v>35</v>
      </c>
      <c r="P163" t="s">
        <v>26</v>
      </c>
    </row>
    <row r="164" spans="1:16" x14ac:dyDescent="0.25">
      <c r="A164" t="s">
        <v>585</v>
      </c>
      <c r="B164" t="s">
        <v>586</v>
      </c>
      <c r="C164" t="s">
        <v>587</v>
      </c>
      <c r="D164" t="s">
        <v>30</v>
      </c>
      <c r="E164" t="s">
        <v>198</v>
      </c>
      <c r="F164" t="s">
        <v>199</v>
      </c>
      <c r="G164" t="s">
        <v>43</v>
      </c>
      <c r="H164" t="s">
        <v>391</v>
      </c>
      <c r="I164">
        <v>40</v>
      </c>
      <c r="J164">
        <v>36497.39</v>
      </c>
      <c r="K164">
        <v>18.149999999999999</v>
      </c>
      <c r="L164">
        <v>1194924.55</v>
      </c>
      <c r="M164" s="1">
        <v>46081</v>
      </c>
      <c r="N164" t="s">
        <v>45</v>
      </c>
      <c r="O164" t="s">
        <v>35</v>
      </c>
      <c r="P164" t="s">
        <v>36</v>
      </c>
    </row>
    <row r="165" spans="1:16" x14ac:dyDescent="0.25">
      <c r="A165" t="s">
        <v>588</v>
      </c>
      <c r="B165" t="s">
        <v>589</v>
      </c>
      <c r="C165" t="s">
        <v>590</v>
      </c>
      <c r="D165" t="s">
        <v>30</v>
      </c>
      <c r="E165" t="s">
        <v>198</v>
      </c>
      <c r="F165" t="s">
        <v>199</v>
      </c>
      <c r="G165" t="s">
        <v>33</v>
      </c>
      <c r="H165" t="s">
        <v>80</v>
      </c>
      <c r="I165">
        <v>1</v>
      </c>
      <c r="J165">
        <v>32459.95</v>
      </c>
      <c r="K165">
        <v>9.1999999999999993</v>
      </c>
      <c r="L165">
        <v>29473.63</v>
      </c>
      <c r="M165" s="1">
        <v>46182</v>
      </c>
      <c r="N165" t="s">
        <v>45</v>
      </c>
      <c r="O165" t="s">
        <v>59</v>
      </c>
      <c r="P165" t="s">
        <v>36</v>
      </c>
    </row>
    <row r="166" spans="1:16" x14ac:dyDescent="0.25">
      <c r="A166" t="s">
        <v>591</v>
      </c>
      <c r="B166" t="s">
        <v>592</v>
      </c>
      <c r="C166" t="s">
        <v>593</v>
      </c>
      <c r="D166" t="s">
        <v>30</v>
      </c>
      <c r="E166" t="s">
        <v>198</v>
      </c>
      <c r="F166" t="s">
        <v>199</v>
      </c>
      <c r="G166" t="s">
        <v>22</v>
      </c>
      <c r="H166" t="s">
        <v>23</v>
      </c>
      <c r="I166">
        <v>3</v>
      </c>
      <c r="J166">
        <v>48760.62</v>
      </c>
      <c r="K166">
        <v>9.73</v>
      </c>
      <c r="L166">
        <v>132048.64000000001</v>
      </c>
      <c r="M166" s="1">
        <v>46050</v>
      </c>
      <c r="N166" t="s">
        <v>45</v>
      </c>
      <c r="O166" t="s">
        <v>35</v>
      </c>
      <c r="P166" t="s">
        <v>26</v>
      </c>
    </row>
    <row r="167" spans="1:16" x14ac:dyDescent="0.25">
      <c r="A167" t="s">
        <v>594</v>
      </c>
      <c r="B167" t="s">
        <v>595</v>
      </c>
      <c r="C167" t="s">
        <v>596</v>
      </c>
      <c r="D167" t="s">
        <v>19</v>
      </c>
      <c r="E167" t="s">
        <v>72</v>
      </c>
      <c r="F167" t="s">
        <v>73</v>
      </c>
      <c r="G167" t="s">
        <v>43</v>
      </c>
      <c r="H167" t="s">
        <v>380</v>
      </c>
      <c r="I167">
        <v>39</v>
      </c>
      <c r="J167">
        <v>43293.52</v>
      </c>
      <c r="K167">
        <v>8.82</v>
      </c>
      <c r="L167">
        <v>1539526.23</v>
      </c>
      <c r="M167" s="1">
        <v>46372</v>
      </c>
      <c r="N167" t="s">
        <v>45</v>
      </c>
      <c r="O167" t="s">
        <v>35</v>
      </c>
      <c r="P167" t="s">
        <v>53</v>
      </c>
    </row>
    <row r="168" spans="1:16" x14ac:dyDescent="0.25">
      <c r="A168" t="s">
        <v>597</v>
      </c>
      <c r="B168" t="s">
        <v>598</v>
      </c>
      <c r="C168" t="s">
        <v>599</v>
      </c>
      <c r="D168" t="s">
        <v>40</v>
      </c>
      <c r="E168" t="s">
        <v>109</v>
      </c>
      <c r="F168" t="s">
        <v>259</v>
      </c>
      <c r="G168" t="s">
        <v>111</v>
      </c>
      <c r="H168" t="s">
        <v>260</v>
      </c>
      <c r="I168">
        <v>11</v>
      </c>
      <c r="J168">
        <v>5620.99</v>
      </c>
      <c r="K168">
        <v>12.59</v>
      </c>
      <c r="L168">
        <v>54046.38</v>
      </c>
      <c r="M168" s="1">
        <v>46061</v>
      </c>
      <c r="N168" t="s">
        <v>58</v>
      </c>
      <c r="O168" t="s">
        <v>35</v>
      </c>
      <c r="P168" t="s">
        <v>26</v>
      </c>
    </row>
    <row r="169" spans="1:16" x14ac:dyDescent="0.25">
      <c r="A169" t="s">
        <v>600</v>
      </c>
      <c r="B169" t="s">
        <v>358</v>
      </c>
      <c r="C169" t="s">
        <v>601</v>
      </c>
      <c r="D169" t="s">
        <v>40</v>
      </c>
      <c r="E169" t="s">
        <v>109</v>
      </c>
      <c r="F169" t="s">
        <v>259</v>
      </c>
      <c r="G169" t="s">
        <v>66</v>
      </c>
      <c r="H169" t="s">
        <v>67</v>
      </c>
      <c r="I169">
        <v>20</v>
      </c>
      <c r="J169">
        <v>27214.97</v>
      </c>
      <c r="K169">
        <v>10.25</v>
      </c>
      <c r="L169">
        <v>488508.71</v>
      </c>
      <c r="M169" s="1">
        <v>46107</v>
      </c>
      <c r="N169" t="s">
        <v>45</v>
      </c>
      <c r="O169" t="s">
        <v>25</v>
      </c>
      <c r="P169" t="s">
        <v>26</v>
      </c>
    </row>
    <row r="170" spans="1:16" x14ac:dyDescent="0.25">
      <c r="A170" t="s">
        <v>602</v>
      </c>
      <c r="B170" t="s">
        <v>603</v>
      </c>
      <c r="C170" t="s">
        <v>604</v>
      </c>
      <c r="D170" t="s">
        <v>19</v>
      </c>
      <c r="E170" t="s">
        <v>84</v>
      </c>
      <c r="F170" t="s">
        <v>159</v>
      </c>
      <c r="G170" t="s">
        <v>51</v>
      </c>
      <c r="H170" t="s">
        <v>167</v>
      </c>
      <c r="I170">
        <v>38</v>
      </c>
      <c r="J170">
        <v>29706.35</v>
      </c>
      <c r="K170">
        <v>19.38</v>
      </c>
      <c r="L170">
        <v>910071.86</v>
      </c>
      <c r="M170" s="1">
        <v>46240</v>
      </c>
      <c r="N170" t="s">
        <v>68</v>
      </c>
      <c r="O170" t="s">
        <v>35</v>
      </c>
      <c r="P170" t="s">
        <v>26</v>
      </c>
    </row>
    <row r="171" spans="1:16" x14ac:dyDescent="0.25">
      <c r="A171" t="s">
        <v>605</v>
      </c>
      <c r="B171" t="s">
        <v>606</v>
      </c>
      <c r="C171" t="s">
        <v>607</v>
      </c>
      <c r="D171" t="s">
        <v>63</v>
      </c>
      <c r="E171" t="s">
        <v>64</v>
      </c>
      <c r="F171" t="s">
        <v>65</v>
      </c>
      <c r="G171" t="s">
        <v>22</v>
      </c>
      <c r="H171" t="s">
        <v>23</v>
      </c>
      <c r="I171">
        <v>41</v>
      </c>
      <c r="J171">
        <v>35211.22</v>
      </c>
      <c r="K171">
        <v>15.16</v>
      </c>
      <c r="L171">
        <v>1224801.1599999999</v>
      </c>
      <c r="M171" s="1">
        <v>46327</v>
      </c>
      <c r="N171" t="s">
        <v>24</v>
      </c>
      <c r="O171" t="s">
        <v>35</v>
      </c>
      <c r="P171" t="s">
        <v>53</v>
      </c>
    </row>
    <row r="172" spans="1:16" x14ac:dyDescent="0.25">
      <c r="A172" t="s">
        <v>608</v>
      </c>
      <c r="B172" t="s">
        <v>609</v>
      </c>
      <c r="C172" t="s">
        <v>610</v>
      </c>
      <c r="D172" t="s">
        <v>40</v>
      </c>
      <c r="E172" t="s">
        <v>89</v>
      </c>
      <c r="F172" t="s">
        <v>319</v>
      </c>
      <c r="G172" t="s">
        <v>22</v>
      </c>
      <c r="H172" t="s">
        <v>98</v>
      </c>
      <c r="I172">
        <v>46</v>
      </c>
      <c r="J172">
        <v>18608.25</v>
      </c>
      <c r="K172">
        <v>7.74</v>
      </c>
      <c r="L172">
        <v>789726.69</v>
      </c>
      <c r="M172" s="1">
        <v>46063</v>
      </c>
      <c r="N172" t="s">
        <v>113</v>
      </c>
      <c r="O172" t="s">
        <v>35</v>
      </c>
      <c r="P172" t="s">
        <v>26</v>
      </c>
    </row>
    <row r="173" spans="1:16" x14ac:dyDescent="0.25">
      <c r="A173" t="s">
        <v>611</v>
      </c>
      <c r="B173" t="s">
        <v>543</v>
      </c>
      <c r="C173" t="s">
        <v>612</v>
      </c>
      <c r="D173" t="s">
        <v>19</v>
      </c>
      <c r="E173" t="s">
        <v>84</v>
      </c>
      <c r="F173" t="s">
        <v>338</v>
      </c>
      <c r="G173" t="s">
        <v>51</v>
      </c>
      <c r="H173" t="s">
        <v>105</v>
      </c>
      <c r="I173">
        <v>33</v>
      </c>
      <c r="J173">
        <v>7649.84</v>
      </c>
      <c r="K173">
        <v>5.05</v>
      </c>
      <c r="L173">
        <v>239696.26</v>
      </c>
      <c r="M173" s="1">
        <v>46094</v>
      </c>
      <c r="N173" t="s">
        <v>24</v>
      </c>
      <c r="O173" t="s">
        <v>35</v>
      </c>
      <c r="P173" t="s">
        <v>53</v>
      </c>
    </row>
    <row r="174" spans="1:16" x14ac:dyDescent="0.25">
      <c r="A174" t="s">
        <v>613</v>
      </c>
      <c r="B174" t="s">
        <v>614</v>
      </c>
      <c r="C174" t="s">
        <v>615</v>
      </c>
      <c r="D174" t="s">
        <v>30</v>
      </c>
      <c r="E174" t="s">
        <v>131</v>
      </c>
      <c r="F174" t="s">
        <v>163</v>
      </c>
      <c r="G174" t="s">
        <v>43</v>
      </c>
      <c r="H174" t="s">
        <v>44</v>
      </c>
      <c r="I174">
        <v>7</v>
      </c>
      <c r="J174">
        <v>45229.64</v>
      </c>
      <c r="K174">
        <v>10.79</v>
      </c>
      <c r="L174">
        <v>282445.53000000003</v>
      </c>
      <c r="M174" s="1">
        <v>46319</v>
      </c>
      <c r="N174" t="s">
        <v>58</v>
      </c>
      <c r="O174" t="s">
        <v>35</v>
      </c>
      <c r="P174" t="s">
        <v>53</v>
      </c>
    </row>
    <row r="175" spans="1:16" x14ac:dyDescent="0.25">
      <c r="A175" t="s">
        <v>616</v>
      </c>
      <c r="B175" t="s">
        <v>617</v>
      </c>
      <c r="C175" t="s">
        <v>618</v>
      </c>
      <c r="D175" t="s">
        <v>19</v>
      </c>
      <c r="E175" t="s">
        <v>153</v>
      </c>
      <c r="F175" t="s">
        <v>154</v>
      </c>
      <c r="G175" t="s">
        <v>33</v>
      </c>
      <c r="H175" t="s">
        <v>57</v>
      </c>
      <c r="I175">
        <v>11</v>
      </c>
      <c r="J175">
        <v>14168.51</v>
      </c>
      <c r="K175">
        <v>3.89</v>
      </c>
      <c r="L175">
        <v>149790.9</v>
      </c>
      <c r="M175" s="1">
        <v>46232</v>
      </c>
      <c r="N175" t="s">
        <v>113</v>
      </c>
      <c r="O175" t="s">
        <v>35</v>
      </c>
      <c r="P175" t="s">
        <v>36</v>
      </c>
    </row>
    <row r="176" spans="1:16" x14ac:dyDescent="0.25">
      <c r="A176" t="s">
        <v>619</v>
      </c>
      <c r="B176" t="s">
        <v>620</v>
      </c>
      <c r="C176" t="s">
        <v>621</v>
      </c>
      <c r="D176" t="s">
        <v>63</v>
      </c>
      <c r="E176" t="s">
        <v>234</v>
      </c>
      <c r="F176" t="s">
        <v>435</v>
      </c>
      <c r="G176" t="s">
        <v>66</v>
      </c>
      <c r="H176" t="s">
        <v>200</v>
      </c>
      <c r="I176">
        <v>44</v>
      </c>
      <c r="J176">
        <v>15923.3</v>
      </c>
      <c r="K176">
        <v>18.66</v>
      </c>
      <c r="L176">
        <v>569888.54</v>
      </c>
      <c r="M176" s="1">
        <v>46236</v>
      </c>
      <c r="N176" t="s">
        <v>45</v>
      </c>
      <c r="O176" t="s">
        <v>59</v>
      </c>
      <c r="P176" t="s">
        <v>36</v>
      </c>
    </row>
    <row r="177" spans="1:16" x14ac:dyDescent="0.25">
      <c r="A177" t="s">
        <v>622</v>
      </c>
      <c r="B177" t="s">
        <v>623</v>
      </c>
      <c r="C177" t="s">
        <v>624</v>
      </c>
      <c r="D177" t="s">
        <v>63</v>
      </c>
      <c r="E177" t="s">
        <v>64</v>
      </c>
      <c r="F177" t="s">
        <v>65</v>
      </c>
      <c r="G177" t="s">
        <v>66</v>
      </c>
      <c r="H177" t="s">
        <v>67</v>
      </c>
      <c r="I177">
        <v>50</v>
      </c>
      <c r="J177">
        <v>45445.3</v>
      </c>
      <c r="K177">
        <v>0.42</v>
      </c>
      <c r="L177">
        <v>2262721.4900000002</v>
      </c>
      <c r="M177" s="1">
        <v>46244</v>
      </c>
      <c r="N177" t="s">
        <v>45</v>
      </c>
      <c r="O177" t="s">
        <v>35</v>
      </c>
      <c r="P177" t="s">
        <v>53</v>
      </c>
    </row>
    <row r="178" spans="1:16" x14ac:dyDescent="0.25">
      <c r="A178" t="s">
        <v>625</v>
      </c>
      <c r="B178" t="s">
        <v>208</v>
      </c>
      <c r="C178" t="s">
        <v>626</v>
      </c>
      <c r="D178" t="s">
        <v>63</v>
      </c>
      <c r="E178" t="s">
        <v>144</v>
      </c>
      <c r="F178" t="s">
        <v>189</v>
      </c>
      <c r="G178" t="s">
        <v>43</v>
      </c>
      <c r="H178" t="s">
        <v>44</v>
      </c>
      <c r="I178">
        <v>39</v>
      </c>
      <c r="J178">
        <v>43309.08</v>
      </c>
      <c r="K178">
        <v>15.81</v>
      </c>
      <c r="L178">
        <v>1422014.66</v>
      </c>
      <c r="M178" s="1">
        <v>46031</v>
      </c>
      <c r="N178" t="s">
        <v>58</v>
      </c>
      <c r="O178" t="s">
        <v>35</v>
      </c>
      <c r="P178" t="s">
        <v>36</v>
      </c>
    </row>
    <row r="179" spans="1:16" x14ac:dyDescent="0.25">
      <c r="A179" t="s">
        <v>627</v>
      </c>
      <c r="B179" t="s">
        <v>628</v>
      </c>
      <c r="C179" t="s">
        <v>629</v>
      </c>
      <c r="D179" t="s">
        <v>63</v>
      </c>
      <c r="E179" t="s">
        <v>78</v>
      </c>
      <c r="F179" t="s">
        <v>79</v>
      </c>
      <c r="G179" t="s">
        <v>43</v>
      </c>
      <c r="H179" t="s">
        <v>74</v>
      </c>
      <c r="I179">
        <v>28</v>
      </c>
      <c r="J179">
        <v>44388.02</v>
      </c>
      <c r="K179">
        <v>19.73</v>
      </c>
      <c r="L179">
        <v>997647.38</v>
      </c>
      <c r="M179" s="1">
        <v>46030</v>
      </c>
      <c r="N179" t="s">
        <v>58</v>
      </c>
      <c r="O179" t="s">
        <v>35</v>
      </c>
      <c r="P179" t="s">
        <v>26</v>
      </c>
    </row>
    <row r="180" spans="1:16" x14ac:dyDescent="0.25">
      <c r="A180" t="s">
        <v>630</v>
      </c>
      <c r="B180" t="s">
        <v>100</v>
      </c>
      <c r="C180" t="s">
        <v>631</v>
      </c>
      <c r="D180" t="s">
        <v>30</v>
      </c>
      <c r="E180" t="s">
        <v>198</v>
      </c>
      <c r="F180" t="s">
        <v>199</v>
      </c>
      <c r="G180" t="s">
        <v>66</v>
      </c>
      <c r="H180" t="s">
        <v>67</v>
      </c>
      <c r="I180">
        <v>39</v>
      </c>
      <c r="J180">
        <v>28460.36</v>
      </c>
      <c r="K180">
        <v>1.97</v>
      </c>
      <c r="L180">
        <v>1088087.95</v>
      </c>
      <c r="M180" s="1">
        <v>46217</v>
      </c>
      <c r="N180" t="s">
        <v>113</v>
      </c>
      <c r="O180" t="s">
        <v>25</v>
      </c>
      <c r="P180" t="s">
        <v>36</v>
      </c>
    </row>
    <row r="181" spans="1:16" x14ac:dyDescent="0.25">
      <c r="A181" t="s">
        <v>632</v>
      </c>
      <c r="B181" t="s">
        <v>633</v>
      </c>
      <c r="C181" t="s">
        <v>634</v>
      </c>
      <c r="D181" t="s">
        <v>40</v>
      </c>
      <c r="E181" t="s">
        <v>109</v>
      </c>
      <c r="F181" t="s">
        <v>259</v>
      </c>
      <c r="G181" t="s">
        <v>33</v>
      </c>
      <c r="H181" t="s">
        <v>34</v>
      </c>
      <c r="I181">
        <v>3</v>
      </c>
      <c r="J181">
        <v>1321.2</v>
      </c>
      <c r="K181">
        <v>12.47</v>
      </c>
      <c r="L181">
        <v>3469.34</v>
      </c>
      <c r="M181" s="1">
        <v>46148</v>
      </c>
      <c r="N181" t="s">
        <v>24</v>
      </c>
      <c r="O181" t="s">
        <v>35</v>
      </c>
      <c r="P181" t="s">
        <v>36</v>
      </c>
    </row>
    <row r="182" spans="1:16" x14ac:dyDescent="0.25">
      <c r="A182" t="s">
        <v>635</v>
      </c>
      <c r="B182" t="s">
        <v>636</v>
      </c>
      <c r="C182" t="s">
        <v>637</v>
      </c>
      <c r="D182" t="s">
        <v>40</v>
      </c>
      <c r="E182" t="s">
        <v>41</v>
      </c>
      <c r="F182" t="s">
        <v>42</v>
      </c>
      <c r="G182" t="s">
        <v>66</v>
      </c>
      <c r="H182" t="s">
        <v>155</v>
      </c>
      <c r="I182">
        <v>3</v>
      </c>
      <c r="J182">
        <v>2344.3000000000002</v>
      </c>
      <c r="K182">
        <v>14.29</v>
      </c>
      <c r="L182">
        <v>6027.9</v>
      </c>
      <c r="M182" s="1">
        <v>46340</v>
      </c>
      <c r="N182" t="s">
        <v>24</v>
      </c>
      <c r="O182" t="s">
        <v>35</v>
      </c>
      <c r="P182" t="s">
        <v>53</v>
      </c>
    </row>
    <row r="183" spans="1:16" x14ac:dyDescent="0.25">
      <c r="A183" t="s">
        <v>638</v>
      </c>
      <c r="B183" t="s">
        <v>639</v>
      </c>
      <c r="C183" t="s">
        <v>640</v>
      </c>
      <c r="D183" t="s">
        <v>30</v>
      </c>
      <c r="E183" t="s">
        <v>31</v>
      </c>
      <c r="F183" t="s">
        <v>555</v>
      </c>
      <c r="G183" t="s">
        <v>111</v>
      </c>
      <c r="H183" t="s">
        <v>260</v>
      </c>
      <c r="I183">
        <v>31</v>
      </c>
      <c r="J183">
        <v>7192.82</v>
      </c>
      <c r="K183">
        <v>19.45</v>
      </c>
      <c r="L183">
        <v>179608.31</v>
      </c>
      <c r="M183" s="1">
        <v>46196</v>
      </c>
      <c r="N183" t="s">
        <v>45</v>
      </c>
      <c r="O183" t="s">
        <v>35</v>
      </c>
      <c r="P183" t="s">
        <v>36</v>
      </c>
    </row>
    <row r="184" spans="1:16" x14ac:dyDescent="0.25">
      <c r="A184" t="s">
        <v>641</v>
      </c>
      <c r="B184" t="s">
        <v>642</v>
      </c>
      <c r="C184" t="s">
        <v>643</v>
      </c>
      <c r="D184" t="s">
        <v>40</v>
      </c>
      <c r="E184" t="s">
        <v>41</v>
      </c>
      <c r="F184" t="s">
        <v>42</v>
      </c>
      <c r="G184" t="s">
        <v>22</v>
      </c>
      <c r="H184" t="s">
        <v>98</v>
      </c>
      <c r="I184">
        <v>29</v>
      </c>
      <c r="J184">
        <v>23384.84</v>
      </c>
      <c r="K184">
        <v>11.98</v>
      </c>
      <c r="L184">
        <v>596916.75</v>
      </c>
      <c r="M184" s="1">
        <v>46307</v>
      </c>
      <c r="N184" t="s">
        <v>113</v>
      </c>
      <c r="O184" t="s">
        <v>35</v>
      </c>
      <c r="P184" t="s">
        <v>36</v>
      </c>
    </row>
    <row r="185" spans="1:16" x14ac:dyDescent="0.25">
      <c r="A185" t="s">
        <v>644</v>
      </c>
      <c r="B185" t="s">
        <v>645</v>
      </c>
      <c r="C185" t="s">
        <v>646</v>
      </c>
      <c r="D185" t="s">
        <v>40</v>
      </c>
      <c r="E185" t="s">
        <v>41</v>
      </c>
      <c r="F185" t="s">
        <v>126</v>
      </c>
      <c r="G185" t="s">
        <v>43</v>
      </c>
      <c r="H185" t="s">
        <v>44</v>
      </c>
      <c r="I185">
        <v>42</v>
      </c>
      <c r="J185">
        <v>30032.92</v>
      </c>
      <c r="K185">
        <v>6.44</v>
      </c>
      <c r="L185">
        <v>1180149.6000000001</v>
      </c>
      <c r="M185" s="1">
        <v>46231</v>
      </c>
      <c r="N185" t="s">
        <v>113</v>
      </c>
      <c r="O185" t="s">
        <v>35</v>
      </c>
      <c r="P185" t="s">
        <v>26</v>
      </c>
    </row>
    <row r="186" spans="1:16" x14ac:dyDescent="0.25">
      <c r="A186" t="s">
        <v>647</v>
      </c>
      <c r="B186" t="s">
        <v>192</v>
      </c>
      <c r="C186" t="s">
        <v>648</v>
      </c>
      <c r="D186" t="s">
        <v>40</v>
      </c>
      <c r="E186" t="s">
        <v>41</v>
      </c>
      <c r="F186" t="s">
        <v>126</v>
      </c>
      <c r="G186" t="s">
        <v>51</v>
      </c>
      <c r="H186" t="s">
        <v>105</v>
      </c>
      <c r="I186">
        <v>43</v>
      </c>
      <c r="J186">
        <v>6703.1</v>
      </c>
      <c r="K186">
        <v>11.79</v>
      </c>
      <c r="L186">
        <v>254250.59</v>
      </c>
      <c r="M186" s="1">
        <v>46029</v>
      </c>
      <c r="N186" t="s">
        <v>113</v>
      </c>
      <c r="O186" t="s">
        <v>35</v>
      </c>
      <c r="P186" t="s">
        <v>36</v>
      </c>
    </row>
    <row r="187" spans="1:16" x14ac:dyDescent="0.25">
      <c r="A187" t="s">
        <v>649</v>
      </c>
      <c r="B187" t="s">
        <v>205</v>
      </c>
      <c r="C187" t="s">
        <v>650</v>
      </c>
      <c r="D187" t="s">
        <v>19</v>
      </c>
      <c r="E187" t="s">
        <v>20</v>
      </c>
      <c r="F187" t="s">
        <v>285</v>
      </c>
      <c r="G187" t="s">
        <v>51</v>
      </c>
      <c r="H187" t="s">
        <v>167</v>
      </c>
      <c r="I187">
        <v>41</v>
      </c>
      <c r="J187">
        <v>12323.38</v>
      </c>
      <c r="K187">
        <v>4.9800000000000004</v>
      </c>
      <c r="L187">
        <v>480096.7</v>
      </c>
      <c r="M187" s="1">
        <v>46298</v>
      </c>
      <c r="N187" t="s">
        <v>45</v>
      </c>
      <c r="O187" t="s">
        <v>35</v>
      </c>
      <c r="P187" t="s">
        <v>53</v>
      </c>
    </row>
    <row r="188" spans="1:16" x14ac:dyDescent="0.25">
      <c r="A188" t="s">
        <v>651</v>
      </c>
      <c r="B188" t="s">
        <v>652</v>
      </c>
      <c r="C188" t="s">
        <v>653</v>
      </c>
      <c r="D188" t="s">
        <v>30</v>
      </c>
      <c r="E188" t="s">
        <v>117</v>
      </c>
      <c r="F188" t="s">
        <v>239</v>
      </c>
      <c r="G188" t="s">
        <v>33</v>
      </c>
      <c r="H188" t="s">
        <v>80</v>
      </c>
      <c r="I188">
        <v>33</v>
      </c>
      <c r="J188">
        <v>13372.96</v>
      </c>
      <c r="K188">
        <v>4.5999999999999996</v>
      </c>
      <c r="L188">
        <v>421007.53</v>
      </c>
      <c r="M188" s="1">
        <v>46310</v>
      </c>
      <c r="N188" t="s">
        <v>113</v>
      </c>
      <c r="O188" t="s">
        <v>35</v>
      </c>
      <c r="P188" t="s">
        <v>26</v>
      </c>
    </row>
    <row r="189" spans="1:16" x14ac:dyDescent="0.25">
      <c r="A189" t="s">
        <v>654</v>
      </c>
      <c r="B189" t="s">
        <v>655</v>
      </c>
      <c r="C189" t="s">
        <v>656</v>
      </c>
      <c r="D189" t="s">
        <v>30</v>
      </c>
      <c r="E189" t="s">
        <v>131</v>
      </c>
      <c r="F189" t="s">
        <v>163</v>
      </c>
      <c r="G189" t="s">
        <v>22</v>
      </c>
      <c r="H189" t="s">
        <v>23</v>
      </c>
      <c r="I189">
        <v>25</v>
      </c>
      <c r="J189">
        <v>37816.15</v>
      </c>
      <c r="K189">
        <v>5.0599999999999996</v>
      </c>
      <c r="L189">
        <v>897566.32</v>
      </c>
      <c r="M189" s="1">
        <v>46218</v>
      </c>
      <c r="N189" t="s">
        <v>58</v>
      </c>
      <c r="O189" t="s">
        <v>35</v>
      </c>
      <c r="P189" t="s">
        <v>36</v>
      </c>
    </row>
    <row r="190" spans="1:16" x14ac:dyDescent="0.25">
      <c r="A190" t="s">
        <v>657</v>
      </c>
      <c r="B190" t="s">
        <v>658</v>
      </c>
      <c r="C190" t="s">
        <v>659</v>
      </c>
      <c r="D190" t="s">
        <v>40</v>
      </c>
      <c r="E190" t="s">
        <v>41</v>
      </c>
      <c r="F190" t="s">
        <v>42</v>
      </c>
      <c r="G190" t="s">
        <v>66</v>
      </c>
      <c r="H190" t="s">
        <v>133</v>
      </c>
      <c r="I190">
        <v>17</v>
      </c>
      <c r="J190">
        <v>5086.3599999999997</v>
      </c>
      <c r="K190">
        <v>15.93</v>
      </c>
      <c r="L190">
        <v>72693.75</v>
      </c>
      <c r="M190" s="1">
        <v>46145</v>
      </c>
      <c r="N190" t="s">
        <v>68</v>
      </c>
      <c r="O190" t="s">
        <v>35</v>
      </c>
      <c r="P190" t="s">
        <v>26</v>
      </c>
    </row>
    <row r="191" spans="1:16" x14ac:dyDescent="0.25">
      <c r="A191" t="s">
        <v>660</v>
      </c>
      <c r="B191" t="s">
        <v>661</v>
      </c>
      <c r="C191" t="s">
        <v>662</v>
      </c>
      <c r="D191" t="s">
        <v>63</v>
      </c>
      <c r="E191" t="s">
        <v>78</v>
      </c>
      <c r="F191" t="s">
        <v>79</v>
      </c>
      <c r="G191" t="s">
        <v>51</v>
      </c>
      <c r="H191" t="s">
        <v>105</v>
      </c>
      <c r="I191">
        <v>40</v>
      </c>
      <c r="J191">
        <v>8365.56</v>
      </c>
      <c r="K191">
        <v>17.95</v>
      </c>
      <c r="L191">
        <v>274557.68</v>
      </c>
      <c r="M191" s="1">
        <v>46165</v>
      </c>
      <c r="N191" t="s">
        <v>24</v>
      </c>
      <c r="O191" t="s">
        <v>35</v>
      </c>
      <c r="P191" t="s">
        <v>36</v>
      </c>
    </row>
    <row r="192" spans="1:16" x14ac:dyDescent="0.25">
      <c r="A192" t="s">
        <v>663</v>
      </c>
      <c r="B192" t="s">
        <v>664</v>
      </c>
      <c r="C192" t="s">
        <v>665</v>
      </c>
      <c r="D192" t="s">
        <v>30</v>
      </c>
      <c r="E192" t="s">
        <v>117</v>
      </c>
      <c r="F192" t="s">
        <v>239</v>
      </c>
      <c r="G192" t="s">
        <v>111</v>
      </c>
      <c r="H192" t="s">
        <v>112</v>
      </c>
      <c r="I192">
        <v>29</v>
      </c>
      <c r="J192">
        <v>4515.49</v>
      </c>
      <c r="K192">
        <v>1.52</v>
      </c>
      <c r="L192">
        <v>128958.78</v>
      </c>
      <c r="M192" s="1">
        <v>46152</v>
      </c>
      <c r="N192" t="s">
        <v>68</v>
      </c>
      <c r="O192" t="s">
        <v>35</v>
      </c>
      <c r="P192" t="s">
        <v>36</v>
      </c>
    </row>
    <row r="193" spans="1:16" x14ac:dyDescent="0.25">
      <c r="A193" t="s">
        <v>666</v>
      </c>
      <c r="B193" t="s">
        <v>667</v>
      </c>
      <c r="C193" t="s">
        <v>668</v>
      </c>
      <c r="D193" t="s">
        <v>40</v>
      </c>
      <c r="E193" t="s">
        <v>89</v>
      </c>
      <c r="F193" t="s">
        <v>319</v>
      </c>
      <c r="G193" t="s">
        <v>111</v>
      </c>
      <c r="H193" t="s">
        <v>260</v>
      </c>
      <c r="I193">
        <v>6</v>
      </c>
      <c r="J193">
        <v>41066.089999999997</v>
      </c>
      <c r="K193">
        <v>16.61</v>
      </c>
      <c r="L193">
        <v>205470.07</v>
      </c>
      <c r="M193" s="1">
        <v>46055</v>
      </c>
      <c r="N193" t="s">
        <v>68</v>
      </c>
      <c r="O193" t="s">
        <v>35</v>
      </c>
      <c r="P193" t="s">
        <v>36</v>
      </c>
    </row>
    <row r="194" spans="1:16" x14ac:dyDescent="0.25">
      <c r="A194" t="s">
        <v>669</v>
      </c>
      <c r="B194" t="s">
        <v>670</v>
      </c>
      <c r="C194" t="s">
        <v>671</v>
      </c>
      <c r="D194" t="s">
        <v>40</v>
      </c>
      <c r="E194" t="s">
        <v>89</v>
      </c>
      <c r="F194" t="s">
        <v>90</v>
      </c>
      <c r="G194" t="s">
        <v>51</v>
      </c>
      <c r="H194" t="s">
        <v>167</v>
      </c>
      <c r="I194">
        <v>2</v>
      </c>
      <c r="J194">
        <v>702.95</v>
      </c>
      <c r="K194">
        <v>2.42</v>
      </c>
      <c r="L194">
        <v>1371.88</v>
      </c>
      <c r="M194" s="1">
        <v>46059</v>
      </c>
      <c r="N194" t="s">
        <v>68</v>
      </c>
      <c r="O194" t="s">
        <v>35</v>
      </c>
      <c r="P194" t="s">
        <v>26</v>
      </c>
    </row>
    <row r="195" spans="1:16" x14ac:dyDescent="0.25">
      <c r="A195" t="s">
        <v>672</v>
      </c>
      <c r="B195" t="s">
        <v>673</v>
      </c>
      <c r="C195" t="s">
        <v>674</v>
      </c>
      <c r="D195" t="s">
        <v>63</v>
      </c>
      <c r="E195" t="s">
        <v>144</v>
      </c>
      <c r="F195" t="s">
        <v>216</v>
      </c>
      <c r="G195" t="s">
        <v>66</v>
      </c>
      <c r="H195" t="s">
        <v>276</v>
      </c>
      <c r="I195">
        <v>1</v>
      </c>
      <c r="J195">
        <v>6023.65</v>
      </c>
      <c r="K195">
        <v>12.52</v>
      </c>
      <c r="L195">
        <v>5269.49</v>
      </c>
      <c r="M195" s="1">
        <v>46152</v>
      </c>
      <c r="N195" t="s">
        <v>58</v>
      </c>
      <c r="O195" t="s">
        <v>35</v>
      </c>
      <c r="P195" t="s">
        <v>36</v>
      </c>
    </row>
    <row r="196" spans="1:16" x14ac:dyDescent="0.25">
      <c r="A196" t="s">
        <v>675</v>
      </c>
      <c r="B196" t="s">
        <v>676</v>
      </c>
      <c r="C196" t="s">
        <v>677</v>
      </c>
      <c r="D196" t="s">
        <v>40</v>
      </c>
      <c r="E196" t="s">
        <v>41</v>
      </c>
      <c r="F196" t="s">
        <v>126</v>
      </c>
      <c r="G196" t="s">
        <v>111</v>
      </c>
      <c r="H196" t="s">
        <v>526</v>
      </c>
      <c r="I196">
        <v>50</v>
      </c>
      <c r="J196">
        <v>19503.8</v>
      </c>
      <c r="K196">
        <v>15.06</v>
      </c>
      <c r="L196">
        <v>828326.39</v>
      </c>
      <c r="M196" s="1">
        <v>46200</v>
      </c>
      <c r="N196" t="s">
        <v>24</v>
      </c>
      <c r="O196" t="s">
        <v>35</v>
      </c>
      <c r="P196" t="s">
        <v>26</v>
      </c>
    </row>
    <row r="197" spans="1:16" x14ac:dyDescent="0.25">
      <c r="A197" t="s">
        <v>678</v>
      </c>
      <c r="B197" t="s">
        <v>679</v>
      </c>
      <c r="C197" t="s">
        <v>680</v>
      </c>
      <c r="D197" t="s">
        <v>63</v>
      </c>
      <c r="E197" t="s">
        <v>78</v>
      </c>
      <c r="F197" t="s">
        <v>255</v>
      </c>
      <c r="G197" t="s">
        <v>111</v>
      </c>
      <c r="H197" t="s">
        <v>526</v>
      </c>
      <c r="I197">
        <v>2</v>
      </c>
      <c r="J197">
        <v>27983.86</v>
      </c>
      <c r="K197">
        <v>9.56</v>
      </c>
      <c r="L197">
        <v>50617.21</v>
      </c>
      <c r="M197" s="1">
        <v>46235</v>
      </c>
      <c r="N197" t="s">
        <v>113</v>
      </c>
      <c r="O197" t="s">
        <v>35</v>
      </c>
      <c r="P197" t="s">
        <v>53</v>
      </c>
    </row>
    <row r="198" spans="1:16" x14ac:dyDescent="0.25">
      <c r="A198" t="s">
        <v>681</v>
      </c>
      <c r="B198" t="s">
        <v>142</v>
      </c>
      <c r="C198" t="s">
        <v>682</v>
      </c>
      <c r="D198" t="s">
        <v>63</v>
      </c>
      <c r="E198" t="s">
        <v>234</v>
      </c>
      <c r="F198" t="s">
        <v>235</v>
      </c>
      <c r="G198" t="s">
        <v>66</v>
      </c>
      <c r="H198" t="s">
        <v>133</v>
      </c>
      <c r="I198">
        <v>33</v>
      </c>
      <c r="J198">
        <v>20009.900000000001</v>
      </c>
      <c r="K198">
        <v>0.78</v>
      </c>
      <c r="L198">
        <v>655176.15</v>
      </c>
      <c r="M198" s="1">
        <v>46386</v>
      </c>
      <c r="N198" t="s">
        <v>58</v>
      </c>
      <c r="O198" t="s">
        <v>35</v>
      </c>
      <c r="P198" t="s">
        <v>53</v>
      </c>
    </row>
    <row r="199" spans="1:16" x14ac:dyDescent="0.25">
      <c r="A199" t="s">
        <v>683</v>
      </c>
      <c r="B199" t="s">
        <v>684</v>
      </c>
      <c r="C199" t="s">
        <v>685</v>
      </c>
      <c r="D199" t="s">
        <v>19</v>
      </c>
      <c r="E199" t="s">
        <v>72</v>
      </c>
      <c r="F199" t="s">
        <v>224</v>
      </c>
      <c r="G199" t="s">
        <v>43</v>
      </c>
      <c r="H199" t="s">
        <v>380</v>
      </c>
      <c r="I199">
        <v>8</v>
      </c>
      <c r="J199">
        <v>46561.82</v>
      </c>
      <c r="K199">
        <v>11.43</v>
      </c>
      <c r="L199">
        <v>329918.43</v>
      </c>
      <c r="M199" s="1">
        <v>46064</v>
      </c>
      <c r="N199" t="s">
        <v>113</v>
      </c>
      <c r="O199" t="s">
        <v>25</v>
      </c>
      <c r="P199" t="s">
        <v>26</v>
      </c>
    </row>
    <row r="200" spans="1:16" x14ac:dyDescent="0.25">
      <c r="A200" t="s">
        <v>686</v>
      </c>
      <c r="B200" t="s">
        <v>687</v>
      </c>
      <c r="C200" t="s">
        <v>688</v>
      </c>
      <c r="D200" t="s">
        <v>40</v>
      </c>
      <c r="E200" t="s">
        <v>41</v>
      </c>
      <c r="F200" t="s">
        <v>102</v>
      </c>
      <c r="G200" t="s">
        <v>111</v>
      </c>
      <c r="H200" t="s">
        <v>185</v>
      </c>
      <c r="I200">
        <v>36</v>
      </c>
      <c r="J200">
        <v>39044.720000000001</v>
      </c>
      <c r="K200">
        <v>10.9</v>
      </c>
      <c r="L200">
        <v>1252398.44</v>
      </c>
      <c r="M200" s="1">
        <v>46118</v>
      </c>
      <c r="N200" t="s">
        <v>58</v>
      </c>
      <c r="O200" t="s">
        <v>59</v>
      </c>
      <c r="P200" t="s">
        <v>26</v>
      </c>
    </row>
    <row r="201" spans="1:16" x14ac:dyDescent="0.25">
      <c r="A201" t="s">
        <v>689</v>
      </c>
      <c r="B201" t="s">
        <v>690</v>
      </c>
      <c r="C201" t="s">
        <v>691</v>
      </c>
      <c r="D201" t="s">
        <v>63</v>
      </c>
      <c r="E201" t="s">
        <v>78</v>
      </c>
      <c r="F201" t="s">
        <v>79</v>
      </c>
      <c r="G201" t="s">
        <v>66</v>
      </c>
      <c r="H201" t="s">
        <v>276</v>
      </c>
      <c r="I201">
        <v>10</v>
      </c>
      <c r="J201">
        <v>12060.57</v>
      </c>
      <c r="K201">
        <v>10.02</v>
      </c>
      <c r="L201">
        <v>108521.01</v>
      </c>
      <c r="M201" s="1">
        <v>46219</v>
      </c>
      <c r="N201" t="s">
        <v>45</v>
      </c>
      <c r="O201" t="s">
        <v>35</v>
      </c>
      <c r="P201" t="s">
        <v>26</v>
      </c>
    </row>
    <row r="202" spans="1:16" x14ac:dyDescent="0.25">
      <c r="A202" t="s">
        <v>692</v>
      </c>
      <c r="B202" t="s">
        <v>693</v>
      </c>
      <c r="C202" t="s">
        <v>694</v>
      </c>
      <c r="D202" t="s">
        <v>30</v>
      </c>
      <c r="E202" t="s">
        <v>198</v>
      </c>
      <c r="F202" t="s">
        <v>199</v>
      </c>
      <c r="G202" t="s">
        <v>66</v>
      </c>
      <c r="H202" t="s">
        <v>276</v>
      </c>
      <c r="I202">
        <v>1</v>
      </c>
      <c r="J202">
        <v>28407.31</v>
      </c>
      <c r="K202">
        <v>11.09</v>
      </c>
      <c r="L202">
        <v>25256.94</v>
      </c>
      <c r="M202" s="1">
        <v>46225</v>
      </c>
      <c r="N202" t="s">
        <v>68</v>
      </c>
      <c r="O202" t="s">
        <v>35</v>
      </c>
      <c r="P202" t="s">
        <v>53</v>
      </c>
    </row>
    <row r="203" spans="1:16" x14ac:dyDescent="0.25">
      <c r="A203" t="s">
        <v>695</v>
      </c>
      <c r="B203" t="s">
        <v>696</v>
      </c>
      <c r="C203" t="s">
        <v>697</v>
      </c>
      <c r="D203" t="s">
        <v>63</v>
      </c>
      <c r="E203" t="s">
        <v>144</v>
      </c>
      <c r="F203" t="s">
        <v>189</v>
      </c>
      <c r="G203" t="s">
        <v>43</v>
      </c>
      <c r="H203" t="s">
        <v>74</v>
      </c>
      <c r="I203">
        <v>26</v>
      </c>
      <c r="J203">
        <v>4367.99</v>
      </c>
      <c r="K203">
        <v>9.77</v>
      </c>
      <c r="L203">
        <v>102472.17</v>
      </c>
      <c r="M203" s="1">
        <v>46302</v>
      </c>
      <c r="N203" t="s">
        <v>58</v>
      </c>
      <c r="O203" t="s">
        <v>59</v>
      </c>
      <c r="P203" t="s">
        <v>53</v>
      </c>
    </row>
    <row r="204" spans="1:16" x14ac:dyDescent="0.25">
      <c r="A204" t="s">
        <v>698</v>
      </c>
      <c r="B204" t="s">
        <v>222</v>
      </c>
      <c r="C204" t="s">
        <v>699</v>
      </c>
      <c r="D204" t="s">
        <v>19</v>
      </c>
      <c r="E204" t="s">
        <v>153</v>
      </c>
      <c r="F204" t="s">
        <v>154</v>
      </c>
      <c r="G204" t="s">
        <v>22</v>
      </c>
      <c r="H204" t="s">
        <v>217</v>
      </c>
      <c r="I204">
        <v>16</v>
      </c>
      <c r="J204">
        <v>38770.46</v>
      </c>
      <c r="K204">
        <v>18.12</v>
      </c>
      <c r="L204">
        <v>507924.04</v>
      </c>
      <c r="M204" s="1">
        <v>46153</v>
      </c>
      <c r="N204" t="s">
        <v>68</v>
      </c>
      <c r="O204" t="s">
        <v>35</v>
      </c>
      <c r="P204" t="s">
        <v>26</v>
      </c>
    </row>
    <row r="205" spans="1:16" x14ac:dyDescent="0.25">
      <c r="A205" t="s">
        <v>700</v>
      </c>
      <c r="B205" t="s">
        <v>701</v>
      </c>
      <c r="C205" t="s">
        <v>702</v>
      </c>
      <c r="D205" t="s">
        <v>19</v>
      </c>
      <c r="E205" t="s">
        <v>153</v>
      </c>
      <c r="F205" t="s">
        <v>448</v>
      </c>
      <c r="G205" t="s">
        <v>43</v>
      </c>
      <c r="H205" t="s">
        <v>140</v>
      </c>
      <c r="I205">
        <v>21</v>
      </c>
      <c r="J205">
        <v>41015</v>
      </c>
      <c r="K205">
        <v>5.23</v>
      </c>
      <c r="L205">
        <v>816268.23</v>
      </c>
      <c r="M205" s="1">
        <v>46332</v>
      </c>
      <c r="N205" t="s">
        <v>24</v>
      </c>
      <c r="O205" t="s">
        <v>35</v>
      </c>
      <c r="P205" t="s">
        <v>53</v>
      </c>
    </row>
    <row r="206" spans="1:16" x14ac:dyDescent="0.25">
      <c r="A206" t="s">
        <v>703</v>
      </c>
      <c r="B206" t="s">
        <v>412</v>
      </c>
      <c r="C206" t="s">
        <v>704</v>
      </c>
      <c r="D206" t="s">
        <v>19</v>
      </c>
      <c r="E206" t="s">
        <v>72</v>
      </c>
      <c r="F206" t="s">
        <v>73</v>
      </c>
      <c r="G206" t="s">
        <v>33</v>
      </c>
      <c r="H206" t="s">
        <v>119</v>
      </c>
      <c r="I206">
        <v>31</v>
      </c>
      <c r="J206">
        <v>15811.65</v>
      </c>
      <c r="K206">
        <v>0.6</v>
      </c>
      <c r="L206">
        <v>487220.18</v>
      </c>
      <c r="M206" s="1">
        <v>46228</v>
      </c>
      <c r="N206" t="s">
        <v>45</v>
      </c>
      <c r="O206" t="s">
        <v>35</v>
      </c>
      <c r="P206" t="s">
        <v>53</v>
      </c>
    </row>
    <row r="207" spans="1:16" x14ac:dyDescent="0.25">
      <c r="A207" t="s">
        <v>705</v>
      </c>
      <c r="B207" t="s">
        <v>468</v>
      </c>
      <c r="C207" t="s">
        <v>706</v>
      </c>
      <c r="D207" t="s">
        <v>40</v>
      </c>
      <c r="E207" t="s">
        <v>41</v>
      </c>
      <c r="F207" t="s">
        <v>42</v>
      </c>
      <c r="G207" t="s">
        <v>22</v>
      </c>
      <c r="H207" t="s">
        <v>217</v>
      </c>
      <c r="I207">
        <v>25</v>
      </c>
      <c r="J207">
        <v>3370.45</v>
      </c>
      <c r="K207">
        <v>4.47</v>
      </c>
      <c r="L207">
        <v>80494.77</v>
      </c>
      <c r="M207" s="1">
        <v>46225</v>
      </c>
      <c r="N207" t="s">
        <v>68</v>
      </c>
      <c r="O207" t="s">
        <v>35</v>
      </c>
      <c r="P207" t="s">
        <v>26</v>
      </c>
    </row>
    <row r="208" spans="1:16" x14ac:dyDescent="0.25">
      <c r="A208" t="s">
        <v>707</v>
      </c>
      <c r="B208" t="s">
        <v>708</v>
      </c>
      <c r="C208" t="s">
        <v>709</v>
      </c>
      <c r="D208" t="s">
        <v>63</v>
      </c>
      <c r="E208" t="s">
        <v>234</v>
      </c>
      <c r="F208" t="s">
        <v>235</v>
      </c>
      <c r="G208" t="s">
        <v>33</v>
      </c>
      <c r="H208" t="s">
        <v>119</v>
      </c>
      <c r="I208">
        <v>14</v>
      </c>
      <c r="J208">
        <v>25278.560000000001</v>
      </c>
      <c r="K208">
        <v>16.739999999999998</v>
      </c>
      <c r="L208">
        <v>294657.01</v>
      </c>
      <c r="M208" s="1">
        <v>46104</v>
      </c>
      <c r="N208" t="s">
        <v>45</v>
      </c>
      <c r="O208" t="s">
        <v>35</v>
      </c>
      <c r="P208" t="s">
        <v>53</v>
      </c>
    </row>
    <row r="209" spans="1:16" x14ac:dyDescent="0.25">
      <c r="A209" t="s">
        <v>710</v>
      </c>
      <c r="B209" t="s">
        <v>711</v>
      </c>
      <c r="C209" t="s">
        <v>712</v>
      </c>
      <c r="D209" t="s">
        <v>40</v>
      </c>
      <c r="E209" t="s">
        <v>49</v>
      </c>
      <c r="F209" t="s">
        <v>50</v>
      </c>
      <c r="G209" t="s">
        <v>111</v>
      </c>
      <c r="H209" t="s">
        <v>185</v>
      </c>
      <c r="I209">
        <v>7</v>
      </c>
      <c r="J209">
        <v>41849.72</v>
      </c>
      <c r="K209">
        <v>15.47</v>
      </c>
      <c r="L209">
        <v>247628.98</v>
      </c>
      <c r="M209" s="1">
        <v>46041</v>
      </c>
      <c r="N209" t="s">
        <v>68</v>
      </c>
      <c r="O209" t="s">
        <v>35</v>
      </c>
      <c r="P209" t="s">
        <v>36</v>
      </c>
    </row>
    <row r="210" spans="1:16" x14ac:dyDescent="0.25">
      <c r="A210" t="s">
        <v>713</v>
      </c>
      <c r="B210" t="s">
        <v>714</v>
      </c>
      <c r="C210" t="s">
        <v>715</v>
      </c>
      <c r="D210" t="s">
        <v>63</v>
      </c>
      <c r="E210" t="s">
        <v>144</v>
      </c>
      <c r="F210" t="s">
        <v>216</v>
      </c>
      <c r="G210" t="s">
        <v>22</v>
      </c>
      <c r="H210" t="s">
        <v>180</v>
      </c>
      <c r="I210">
        <v>4</v>
      </c>
      <c r="J210">
        <v>24290.91</v>
      </c>
      <c r="K210">
        <v>17.29</v>
      </c>
      <c r="L210">
        <v>80364.05</v>
      </c>
      <c r="M210" s="1">
        <v>46314</v>
      </c>
      <c r="N210" t="s">
        <v>58</v>
      </c>
      <c r="O210" t="s">
        <v>35</v>
      </c>
      <c r="P210" t="s">
        <v>26</v>
      </c>
    </row>
    <row r="211" spans="1:16" x14ac:dyDescent="0.25">
      <c r="A211" t="s">
        <v>716</v>
      </c>
      <c r="B211" t="s">
        <v>717</v>
      </c>
      <c r="C211" t="s">
        <v>718</v>
      </c>
      <c r="D211" t="s">
        <v>19</v>
      </c>
      <c r="E211" t="s">
        <v>20</v>
      </c>
      <c r="F211" t="s">
        <v>21</v>
      </c>
      <c r="G211" t="s">
        <v>51</v>
      </c>
      <c r="H211" t="s">
        <v>146</v>
      </c>
      <c r="I211">
        <v>47</v>
      </c>
      <c r="J211">
        <v>40798.559999999998</v>
      </c>
      <c r="K211">
        <v>4.04</v>
      </c>
      <c r="L211">
        <v>1840064.01</v>
      </c>
      <c r="M211" s="1">
        <v>46262</v>
      </c>
      <c r="N211" t="s">
        <v>113</v>
      </c>
      <c r="O211" t="s">
        <v>35</v>
      </c>
      <c r="P211" t="s">
        <v>53</v>
      </c>
    </row>
    <row r="212" spans="1:16" x14ac:dyDescent="0.25">
      <c r="A212" t="s">
        <v>719</v>
      </c>
      <c r="B212" t="s">
        <v>720</v>
      </c>
      <c r="C212" t="s">
        <v>721</v>
      </c>
      <c r="D212" t="s">
        <v>19</v>
      </c>
      <c r="E212" t="s">
        <v>72</v>
      </c>
      <c r="F212" t="s">
        <v>73</v>
      </c>
      <c r="G212" t="s">
        <v>22</v>
      </c>
      <c r="H212" t="s">
        <v>23</v>
      </c>
      <c r="I212">
        <v>23</v>
      </c>
      <c r="J212">
        <v>21198.47</v>
      </c>
      <c r="K212">
        <v>16.61</v>
      </c>
      <c r="L212">
        <v>406580.3</v>
      </c>
      <c r="M212" s="1">
        <v>46210</v>
      </c>
      <c r="N212" t="s">
        <v>113</v>
      </c>
      <c r="O212" t="s">
        <v>25</v>
      </c>
      <c r="P212" t="s">
        <v>53</v>
      </c>
    </row>
    <row r="213" spans="1:16" x14ac:dyDescent="0.25">
      <c r="A213" t="s">
        <v>722</v>
      </c>
      <c r="B213" t="s">
        <v>723</v>
      </c>
      <c r="C213" t="s">
        <v>724</v>
      </c>
      <c r="D213" t="s">
        <v>63</v>
      </c>
      <c r="E213" t="s">
        <v>144</v>
      </c>
      <c r="F213" t="s">
        <v>216</v>
      </c>
      <c r="G213" t="s">
        <v>66</v>
      </c>
      <c r="H213" t="s">
        <v>133</v>
      </c>
      <c r="I213">
        <v>42</v>
      </c>
      <c r="J213">
        <v>2437.04</v>
      </c>
      <c r="K213">
        <v>10.029999999999999</v>
      </c>
      <c r="L213">
        <v>92089.41</v>
      </c>
      <c r="M213" s="1">
        <v>46162</v>
      </c>
      <c r="N213" t="s">
        <v>68</v>
      </c>
      <c r="O213" t="s">
        <v>35</v>
      </c>
      <c r="P213" t="s">
        <v>26</v>
      </c>
    </row>
    <row r="214" spans="1:16" x14ac:dyDescent="0.25">
      <c r="A214" t="s">
        <v>725</v>
      </c>
      <c r="B214" t="s">
        <v>726</v>
      </c>
      <c r="C214" t="s">
        <v>727</v>
      </c>
      <c r="D214" t="s">
        <v>19</v>
      </c>
      <c r="E214" t="s">
        <v>153</v>
      </c>
      <c r="F214" t="s">
        <v>448</v>
      </c>
      <c r="G214" t="s">
        <v>111</v>
      </c>
      <c r="H214" t="s">
        <v>185</v>
      </c>
      <c r="I214">
        <v>45</v>
      </c>
      <c r="J214">
        <v>7297.91</v>
      </c>
      <c r="K214">
        <v>13.82</v>
      </c>
      <c r="L214">
        <v>283020.25</v>
      </c>
      <c r="M214" s="1">
        <v>46335</v>
      </c>
      <c r="N214" t="s">
        <v>45</v>
      </c>
      <c r="O214" t="s">
        <v>35</v>
      </c>
      <c r="P214" t="s">
        <v>53</v>
      </c>
    </row>
    <row r="215" spans="1:16" x14ac:dyDescent="0.25">
      <c r="A215" t="s">
        <v>728</v>
      </c>
      <c r="B215" t="s">
        <v>729</v>
      </c>
      <c r="C215" t="s">
        <v>730</v>
      </c>
      <c r="D215" t="s">
        <v>30</v>
      </c>
      <c r="E215" t="s">
        <v>131</v>
      </c>
      <c r="F215" t="s">
        <v>132</v>
      </c>
      <c r="G215" t="s">
        <v>111</v>
      </c>
      <c r="H215" t="s">
        <v>112</v>
      </c>
      <c r="I215">
        <v>40</v>
      </c>
      <c r="J215">
        <v>21412.98</v>
      </c>
      <c r="K215">
        <v>16.71</v>
      </c>
      <c r="L215">
        <v>713394.84</v>
      </c>
      <c r="M215" s="1">
        <v>46214</v>
      </c>
      <c r="N215" t="s">
        <v>58</v>
      </c>
      <c r="O215" t="s">
        <v>35</v>
      </c>
      <c r="P215" t="s">
        <v>36</v>
      </c>
    </row>
    <row r="216" spans="1:16" x14ac:dyDescent="0.25">
      <c r="A216" t="s">
        <v>731</v>
      </c>
      <c r="B216" t="s">
        <v>732</v>
      </c>
      <c r="C216" t="s">
        <v>733</v>
      </c>
      <c r="D216" t="s">
        <v>30</v>
      </c>
      <c r="E216" t="s">
        <v>117</v>
      </c>
      <c r="F216" t="s">
        <v>118</v>
      </c>
      <c r="G216" t="s">
        <v>51</v>
      </c>
      <c r="H216" t="s">
        <v>52</v>
      </c>
      <c r="I216">
        <v>46</v>
      </c>
      <c r="J216">
        <v>41021.25</v>
      </c>
      <c r="K216">
        <v>10.130000000000001</v>
      </c>
      <c r="L216">
        <v>1695826.68</v>
      </c>
      <c r="M216" s="1">
        <v>46358</v>
      </c>
      <c r="N216" t="s">
        <v>113</v>
      </c>
      <c r="O216" t="s">
        <v>25</v>
      </c>
      <c r="P216" t="s">
        <v>26</v>
      </c>
    </row>
    <row r="217" spans="1:16" x14ac:dyDescent="0.25">
      <c r="A217" t="s">
        <v>734</v>
      </c>
      <c r="B217" t="s">
        <v>735</v>
      </c>
      <c r="C217" t="s">
        <v>736</v>
      </c>
      <c r="D217" t="s">
        <v>19</v>
      </c>
      <c r="E217" t="s">
        <v>20</v>
      </c>
      <c r="F217" t="s">
        <v>176</v>
      </c>
      <c r="G217" t="s">
        <v>66</v>
      </c>
      <c r="H217" t="s">
        <v>133</v>
      </c>
      <c r="I217">
        <v>45</v>
      </c>
      <c r="J217">
        <v>19164.189999999999</v>
      </c>
      <c r="K217">
        <v>4.0199999999999996</v>
      </c>
      <c r="L217">
        <v>827720.53</v>
      </c>
      <c r="M217" s="1">
        <v>46174</v>
      </c>
      <c r="N217" t="s">
        <v>58</v>
      </c>
      <c r="O217" t="s">
        <v>35</v>
      </c>
      <c r="P217" t="s">
        <v>36</v>
      </c>
    </row>
    <row r="218" spans="1:16" x14ac:dyDescent="0.25">
      <c r="A218" t="s">
        <v>737</v>
      </c>
      <c r="B218" t="s">
        <v>433</v>
      </c>
      <c r="C218" t="s">
        <v>738</v>
      </c>
      <c r="D218" t="s">
        <v>30</v>
      </c>
      <c r="E218" t="s">
        <v>131</v>
      </c>
      <c r="F218" t="s">
        <v>163</v>
      </c>
      <c r="G218" t="s">
        <v>111</v>
      </c>
      <c r="H218" t="s">
        <v>526</v>
      </c>
      <c r="I218">
        <v>34</v>
      </c>
      <c r="J218">
        <v>22782.3</v>
      </c>
      <c r="K218">
        <v>7.22</v>
      </c>
      <c r="L218">
        <v>718672.21</v>
      </c>
      <c r="M218" s="1">
        <v>46257</v>
      </c>
      <c r="N218" t="s">
        <v>113</v>
      </c>
      <c r="O218" t="s">
        <v>35</v>
      </c>
      <c r="P218" t="s">
        <v>26</v>
      </c>
    </row>
    <row r="219" spans="1:16" x14ac:dyDescent="0.25">
      <c r="A219" t="s">
        <v>739</v>
      </c>
      <c r="B219" t="s">
        <v>475</v>
      </c>
      <c r="C219" t="s">
        <v>740</v>
      </c>
      <c r="D219" t="s">
        <v>63</v>
      </c>
      <c r="E219" t="s">
        <v>78</v>
      </c>
      <c r="F219" t="s">
        <v>255</v>
      </c>
      <c r="G219" t="s">
        <v>43</v>
      </c>
      <c r="H219" t="s">
        <v>380</v>
      </c>
      <c r="I219">
        <v>4</v>
      </c>
      <c r="J219">
        <v>38443.31</v>
      </c>
      <c r="K219">
        <v>7.65</v>
      </c>
      <c r="L219">
        <v>142009.59</v>
      </c>
      <c r="M219" s="1">
        <v>46205</v>
      </c>
      <c r="N219" t="s">
        <v>113</v>
      </c>
      <c r="O219" t="s">
        <v>35</v>
      </c>
      <c r="P219" t="s">
        <v>36</v>
      </c>
    </row>
    <row r="220" spans="1:16" x14ac:dyDescent="0.25">
      <c r="A220" t="s">
        <v>741</v>
      </c>
      <c r="B220" t="s">
        <v>566</v>
      </c>
      <c r="C220" t="s">
        <v>742</v>
      </c>
      <c r="D220" t="s">
        <v>40</v>
      </c>
      <c r="E220" t="s">
        <v>49</v>
      </c>
      <c r="F220" t="s">
        <v>50</v>
      </c>
      <c r="G220" t="s">
        <v>51</v>
      </c>
      <c r="H220" t="s">
        <v>167</v>
      </c>
      <c r="I220">
        <v>21</v>
      </c>
      <c r="J220">
        <v>6715.35</v>
      </c>
      <c r="K220">
        <v>19.579999999999998</v>
      </c>
      <c r="L220">
        <v>113410.17</v>
      </c>
      <c r="M220" s="1">
        <v>46328</v>
      </c>
      <c r="N220" t="s">
        <v>113</v>
      </c>
      <c r="O220" t="s">
        <v>35</v>
      </c>
      <c r="P220" t="s">
        <v>53</v>
      </c>
    </row>
    <row r="221" spans="1:16" x14ac:dyDescent="0.25">
      <c r="A221" t="s">
        <v>743</v>
      </c>
      <c r="B221" t="s">
        <v>667</v>
      </c>
      <c r="C221" t="s">
        <v>744</v>
      </c>
      <c r="D221" t="s">
        <v>63</v>
      </c>
      <c r="E221" t="s">
        <v>144</v>
      </c>
      <c r="F221" t="s">
        <v>189</v>
      </c>
      <c r="G221" t="s">
        <v>51</v>
      </c>
      <c r="H221" t="s">
        <v>167</v>
      </c>
      <c r="I221">
        <v>28</v>
      </c>
      <c r="J221">
        <v>49425.55</v>
      </c>
      <c r="K221">
        <v>2.35</v>
      </c>
      <c r="L221">
        <v>1351393.39</v>
      </c>
      <c r="M221" s="1">
        <v>46028</v>
      </c>
      <c r="N221" t="s">
        <v>58</v>
      </c>
      <c r="O221" t="s">
        <v>35</v>
      </c>
      <c r="P221" t="s">
        <v>26</v>
      </c>
    </row>
    <row r="222" spans="1:16" x14ac:dyDescent="0.25">
      <c r="A222" t="s">
        <v>745</v>
      </c>
      <c r="B222" t="s">
        <v>746</v>
      </c>
      <c r="C222" t="s">
        <v>747</v>
      </c>
      <c r="D222" t="s">
        <v>40</v>
      </c>
      <c r="E222" t="s">
        <v>49</v>
      </c>
      <c r="F222" t="s">
        <v>50</v>
      </c>
      <c r="G222" t="s">
        <v>43</v>
      </c>
      <c r="H222" t="s">
        <v>74</v>
      </c>
      <c r="I222">
        <v>9</v>
      </c>
      <c r="J222">
        <v>47412.38</v>
      </c>
      <c r="K222">
        <v>2.2799999999999998</v>
      </c>
      <c r="L222">
        <v>416982.4</v>
      </c>
      <c r="M222" s="1">
        <v>46235</v>
      </c>
      <c r="N222" t="s">
        <v>45</v>
      </c>
      <c r="O222" t="s">
        <v>35</v>
      </c>
      <c r="P222" t="s">
        <v>36</v>
      </c>
    </row>
    <row r="223" spans="1:16" x14ac:dyDescent="0.25">
      <c r="A223" t="s">
        <v>748</v>
      </c>
      <c r="B223" t="s">
        <v>749</v>
      </c>
      <c r="C223" t="s">
        <v>750</v>
      </c>
      <c r="D223" t="s">
        <v>63</v>
      </c>
      <c r="E223" t="s">
        <v>64</v>
      </c>
      <c r="F223" t="s">
        <v>65</v>
      </c>
      <c r="G223" t="s">
        <v>22</v>
      </c>
      <c r="H223" t="s">
        <v>98</v>
      </c>
      <c r="I223">
        <v>1</v>
      </c>
      <c r="J223">
        <v>6370.98</v>
      </c>
      <c r="K223">
        <v>8.2100000000000009</v>
      </c>
      <c r="L223">
        <v>5847.92</v>
      </c>
      <c r="M223" s="1">
        <v>46138</v>
      </c>
      <c r="N223" t="s">
        <v>68</v>
      </c>
      <c r="O223" t="s">
        <v>35</v>
      </c>
      <c r="P223" t="s">
        <v>26</v>
      </c>
    </row>
    <row r="224" spans="1:16" x14ac:dyDescent="0.25">
      <c r="A224" t="s">
        <v>751</v>
      </c>
      <c r="B224" t="s">
        <v>752</v>
      </c>
      <c r="C224" t="s">
        <v>753</v>
      </c>
      <c r="D224" t="s">
        <v>63</v>
      </c>
      <c r="E224" t="s">
        <v>64</v>
      </c>
      <c r="F224" t="s">
        <v>65</v>
      </c>
      <c r="G224" t="s">
        <v>111</v>
      </c>
      <c r="H224" t="s">
        <v>260</v>
      </c>
      <c r="I224">
        <v>39</v>
      </c>
      <c r="J224">
        <v>41454.94</v>
      </c>
      <c r="K224">
        <v>1.75</v>
      </c>
      <c r="L224">
        <v>1588449.66</v>
      </c>
      <c r="M224" s="1">
        <v>46358</v>
      </c>
      <c r="N224" t="s">
        <v>68</v>
      </c>
      <c r="O224" t="s">
        <v>35</v>
      </c>
      <c r="P224" t="s">
        <v>26</v>
      </c>
    </row>
    <row r="225" spans="1:16" x14ac:dyDescent="0.25">
      <c r="A225" t="s">
        <v>754</v>
      </c>
      <c r="B225" t="s">
        <v>620</v>
      </c>
      <c r="C225" t="s">
        <v>755</v>
      </c>
      <c r="D225" t="s">
        <v>19</v>
      </c>
      <c r="E225" t="s">
        <v>72</v>
      </c>
      <c r="F225" t="s">
        <v>171</v>
      </c>
      <c r="G225" t="s">
        <v>33</v>
      </c>
      <c r="H225" t="s">
        <v>57</v>
      </c>
      <c r="I225">
        <v>10</v>
      </c>
      <c r="J225">
        <v>33810.160000000003</v>
      </c>
      <c r="K225">
        <v>7.01</v>
      </c>
      <c r="L225">
        <v>314400.68</v>
      </c>
      <c r="M225" s="1">
        <v>46179</v>
      </c>
      <c r="N225" t="s">
        <v>68</v>
      </c>
      <c r="O225" t="s">
        <v>35</v>
      </c>
      <c r="P225" t="s">
        <v>36</v>
      </c>
    </row>
    <row r="226" spans="1:16" x14ac:dyDescent="0.25">
      <c r="A226" t="s">
        <v>756</v>
      </c>
      <c r="B226" t="s">
        <v>757</v>
      </c>
      <c r="C226" t="s">
        <v>758</v>
      </c>
      <c r="D226" t="s">
        <v>63</v>
      </c>
      <c r="E226" t="s">
        <v>78</v>
      </c>
      <c r="F226" t="s">
        <v>425</v>
      </c>
      <c r="G226" t="s">
        <v>33</v>
      </c>
      <c r="H226" t="s">
        <v>80</v>
      </c>
      <c r="I226">
        <v>21</v>
      </c>
      <c r="J226">
        <v>18090.080000000002</v>
      </c>
      <c r="K226">
        <v>9.5299999999999994</v>
      </c>
      <c r="L226">
        <v>343688</v>
      </c>
      <c r="M226" s="1">
        <v>46148</v>
      </c>
      <c r="N226" t="s">
        <v>58</v>
      </c>
      <c r="O226" t="s">
        <v>35</v>
      </c>
      <c r="P226" t="s">
        <v>26</v>
      </c>
    </row>
    <row r="227" spans="1:16" x14ac:dyDescent="0.25">
      <c r="A227" t="s">
        <v>759</v>
      </c>
      <c r="B227" t="s">
        <v>491</v>
      </c>
      <c r="C227" t="s">
        <v>760</v>
      </c>
      <c r="D227" t="s">
        <v>40</v>
      </c>
      <c r="E227" t="s">
        <v>89</v>
      </c>
      <c r="F227" t="s">
        <v>90</v>
      </c>
      <c r="G227" t="s">
        <v>43</v>
      </c>
      <c r="H227" t="s">
        <v>380</v>
      </c>
      <c r="I227">
        <v>6</v>
      </c>
      <c r="J227">
        <v>23738.19</v>
      </c>
      <c r="K227">
        <v>17.02</v>
      </c>
      <c r="L227">
        <v>118187.7</v>
      </c>
      <c r="M227" s="1">
        <v>46031</v>
      </c>
      <c r="N227" t="s">
        <v>68</v>
      </c>
      <c r="O227" t="s">
        <v>35</v>
      </c>
      <c r="P227" t="s">
        <v>26</v>
      </c>
    </row>
    <row r="228" spans="1:16" x14ac:dyDescent="0.25">
      <c r="A228" t="s">
        <v>761</v>
      </c>
      <c r="B228" t="s">
        <v>762</v>
      </c>
      <c r="C228" t="s">
        <v>763</v>
      </c>
      <c r="D228" t="s">
        <v>40</v>
      </c>
      <c r="E228" t="s">
        <v>109</v>
      </c>
      <c r="F228" t="s">
        <v>110</v>
      </c>
      <c r="G228" t="s">
        <v>51</v>
      </c>
      <c r="H228" t="s">
        <v>52</v>
      </c>
      <c r="I228">
        <v>10</v>
      </c>
      <c r="J228">
        <v>48289.07</v>
      </c>
      <c r="K228">
        <v>3.45</v>
      </c>
      <c r="L228">
        <v>466230.97</v>
      </c>
      <c r="M228" s="1">
        <v>46059</v>
      </c>
      <c r="N228" t="s">
        <v>58</v>
      </c>
      <c r="O228" t="s">
        <v>35</v>
      </c>
      <c r="P228" t="s">
        <v>36</v>
      </c>
    </row>
    <row r="229" spans="1:16" x14ac:dyDescent="0.25">
      <c r="A229" t="s">
        <v>764</v>
      </c>
      <c r="B229" t="s">
        <v>165</v>
      </c>
      <c r="C229" t="s">
        <v>765</v>
      </c>
      <c r="D229" t="s">
        <v>40</v>
      </c>
      <c r="E229" t="s">
        <v>49</v>
      </c>
      <c r="F229" t="s">
        <v>50</v>
      </c>
      <c r="G229" t="s">
        <v>111</v>
      </c>
      <c r="H229" t="s">
        <v>526</v>
      </c>
      <c r="I229">
        <v>12</v>
      </c>
      <c r="J229">
        <v>33274.620000000003</v>
      </c>
      <c r="K229">
        <v>4.12</v>
      </c>
      <c r="L229">
        <v>382844.47</v>
      </c>
      <c r="M229" s="1">
        <v>46141</v>
      </c>
      <c r="N229" t="s">
        <v>24</v>
      </c>
      <c r="O229" t="s">
        <v>35</v>
      </c>
      <c r="P229" t="s">
        <v>53</v>
      </c>
    </row>
    <row r="230" spans="1:16" x14ac:dyDescent="0.25">
      <c r="A230" t="s">
        <v>766</v>
      </c>
      <c r="B230" t="s">
        <v>767</v>
      </c>
      <c r="C230" t="s">
        <v>768</v>
      </c>
      <c r="D230" t="s">
        <v>40</v>
      </c>
      <c r="E230" t="s">
        <v>49</v>
      </c>
      <c r="F230" t="s">
        <v>306</v>
      </c>
      <c r="G230" t="s">
        <v>51</v>
      </c>
      <c r="H230" t="s">
        <v>52</v>
      </c>
      <c r="I230">
        <v>3</v>
      </c>
      <c r="J230">
        <v>31016.28</v>
      </c>
      <c r="K230">
        <v>16.489999999999998</v>
      </c>
      <c r="L230">
        <v>77705.09</v>
      </c>
      <c r="M230" s="1">
        <v>46097</v>
      </c>
      <c r="N230" t="s">
        <v>113</v>
      </c>
      <c r="O230" t="s">
        <v>25</v>
      </c>
      <c r="P230" t="s">
        <v>36</v>
      </c>
    </row>
    <row r="231" spans="1:16" x14ac:dyDescent="0.25">
      <c r="A231" t="s">
        <v>769</v>
      </c>
      <c r="B231" t="s">
        <v>770</v>
      </c>
      <c r="C231" t="s">
        <v>771</v>
      </c>
      <c r="D231" t="s">
        <v>30</v>
      </c>
      <c r="E231" t="s">
        <v>198</v>
      </c>
      <c r="F231" t="s">
        <v>199</v>
      </c>
      <c r="G231" t="s">
        <v>33</v>
      </c>
      <c r="H231" t="s">
        <v>57</v>
      </c>
      <c r="I231">
        <v>12</v>
      </c>
      <c r="J231">
        <v>7716.76</v>
      </c>
      <c r="K231">
        <v>19.02</v>
      </c>
      <c r="L231">
        <v>74988.39</v>
      </c>
      <c r="M231" s="1">
        <v>46155</v>
      </c>
      <c r="N231" t="s">
        <v>58</v>
      </c>
      <c r="O231" t="s">
        <v>35</v>
      </c>
      <c r="P231" t="s">
        <v>26</v>
      </c>
    </row>
    <row r="232" spans="1:16" x14ac:dyDescent="0.25">
      <c r="A232" t="s">
        <v>772</v>
      </c>
      <c r="B232" t="s">
        <v>717</v>
      </c>
      <c r="C232" t="s">
        <v>773</v>
      </c>
      <c r="D232" t="s">
        <v>19</v>
      </c>
      <c r="E232" t="s">
        <v>20</v>
      </c>
      <c r="F232" t="s">
        <v>285</v>
      </c>
      <c r="G232" t="s">
        <v>22</v>
      </c>
      <c r="H232" t="s">
        <v>180</v>
      </c>
      <c r="I232">
        <v>30</v>
      </c>
      <c r="J232">
        <v>15643.09</v>
      </c>
      <c r="K232">
        <v>11.09</v>
      </c>
      <c r="L232">
        <v>417248.14</v>
      </c>
      <c r="M232" s="1">
        <v>46127</v>
      </c>
      <c r="N232" t="s">
        <v>24</v>
      </c>
      <c r="O232" t="s">
        <v>35</v>
      </c>
      <c r="P232" t="s">
        <v>26</v>
      </c>
    </row>
    <row r="233" spans="1:16" x14ac:dyDescent="0.25">
      <c r="A233" t="s">
        <v>774</v>
      </c>
      <c r="B233" t="s">
        <v>361</v>
      </c>
      <c r="C233" t="s">
        <v>775</v>
      </c>
      <c r="D233" t="s">
        <v>30</v>
      </c>
      <c r="E233" t="s">
        <v>117</v>
      </c>
      <c r="F233" t="s">
        <v>118</v>
      </c>
      <c r="G233" t="s">
        <v>51</v>
      </c>
      <c r="H233" t="s">
        <v>146</v>
      </c>
      <c r="I233">
        <v>22</v>
      </c>
      <c r="J233">
        <v>35581.589999999997</v>
      </c>
      <c r="K233">
        <v>12.64</v>
      </c>
      <c r="L233">
        <v>683849.69</v>
      </c>
      <c r="M233" s="1">
        <v>46188</v>
      </c>
      <c r="N233" t="s">
        <v>58</v>
      </c>
      <c r="O233" t="s">
        <v>35</v>
      </c>
      <c r="P233" t="s">
        <v>36</v>
      </c>
    </row>
    <row r="234" spans="1:16" x14ac:dyDescent="0.25">
      <c r="A234" t="s">
        <v>776</v>
      </c>
      <c r="B234" t="s">
        <v>531</v>
      </c>
      <c r="C234" t="s">
        <v>777</v>
      </c>
      <c r="D234" t="s">
        <v>19</v>
      </c>
      <c r="E234" t="s">
        <v>153</v>
      </c>
      <c r="F234" t="s">
        <v>275</v>
      </c>
      <c r="G234" t="s">
        <v>66</v>
      </c>
      <c r="H234" t="s">
        <v>200</v>
      </c>
      <c r="I234">
        <v>27</v>
      </c>
      <c r="J234">
        <v>43519.040000000001</v>
      </c>
      <c r="K234">
        <v>7.64</v>
      </c>
      <c r="L234">
        <v>1085243</v>
      </c>
      <c r="M234" s="1">
        <v>46363</v>
      </c>
      <c r="N234" t="s">
        <v>45</v>
      </c>
      <c r="O234" t="s">
        <v>35</v>
      </c>
      <c r="P234" t="s">
        <v>53</v>
      </c>
    </row>
    <row r="235" spans="1:16" x14ac:dyDescent="0.25">
      <c r="A235" t="s">
        <v>778</v>
      </c>
      <c r="B235" t="s">
        <v>779</v>
      </c>
      <c r="C235" t="s">
        <v>780</v>
      </c>
      <c r="D235" t="s">
        <v>30</v>
      </c>
      <c r="E235" t="s">
        <v>198</v>
      </c>
      <c r="F235" t="s">
        <v>199</v>
      </c>
      <c r="G235" t="s">
        <v>51</v>
      </c>
      <c r="H235" t="s">
        <v>52</v>
      </c>
      <c r="I235">
        <v>30</v>
      </c>
      <c r="J235">
        <v>8907.64</v>
      </c>
      <c r="K235">
        <v>8.2799999999999994</v>
      </c>
      <c r="L235">
        <v>245102.62</v>
      </c>
      <c r="M235" s="1">
        <v>46175</v>
      </c>
      <c r="N235" t="s">
        <v>68</v>
      </c>
      <c r="O235" t="s">
        <v>59</v>
      </c>
      <c r="P235" t="s">
        <v>36</v>
      </c>
    </row>
    <row r="236" spans="1:16" x14ac:dyDescent="0.25">
      <c r="A236" t="s">
        <v>781</v>
      </c>
      <c r="B236" t="s">
        <v>782</v>
      </c>
      <c r="C236" t="s">
        <v>783</v>
      </c>
      <c r="D236" t="s">
        <v>30</v>
      </c>
      <c r="E236" t="s">
        <v>198</v>
      </c>
      <c r="F236" t="s">
        <v>199</v>
      </c>
      <c r="G236" t="s">
        <v>43</v>
      </c>
      <c r="H236" t="s">
        <v>44</v>
      </c>
      <c r="I236">
        <v>27</v>
      </c>
      <c r="J236">
        <v>24922.61</v>
      </c>
      <c r="K236">
        <v>17.71</v>
      </c>
      <c r="L236">
        <v>553738.03</v>
      </c>
      <c r="M236" s="1">
        <v>46047</v>
      </c>
      <c r="N236" t="s">
        <v>68</v>
      </c>
      <c r="O236" t="s">
        <v>35</v>
      </c>
      <c r="P236" t="s">
        <v>26</v>
      </c>
    </row>
    <row r="237" spans="1:16" x14ac:dyDescent="0.25">
      <c r="A237" t="s">
        <v>784</v>
      </c>
      <c r="B237" t="s">
        <v>785</v>
      </c>
      <c r="C237" t="s">
        <v>786</v>
      </c>
      <c r="D237" t="s">
        <v>19</v>
      </c>
      <c r="E237" t="s">
        <v>20</v>
      </c>
      <c r="F237" t="s">
        <v>176</v>
      </c>
      <c r="G237" t="s">
        <v>51</v>
      </c>
      <c r="H237" t="s">
        <v>52</v>
      </c>
      <c r="I237">
        <v>33</v>
      </c>
      <c r="J237">
        <v>42201.37</v>
      </c>
      <c r="K237">
        <v>4.26</v>
      </c>
      <c r="L237">
        <v>1333318.52</v>
      </c>
      <c r="M237" s="1">
        <v>46252</v>
      </c>
      <c r="N237" t="s">
        <v>45</v>
      </c>
      <c r="O237" t="s">
        <v>35</v>
      </c>
      <c r="P237" t="s">
        <v>53</v>
      </c>
    </row>
    <row r="238" spans="1:16" x14ac:dyDescent="0.25">
      <c r="A238" t="s">
        <v>787</v>
      </c>
      <c r="B238" t="s">
        <v>788</v>
      </c>
      <c r="C238" t="s">
        <v>789</v>
      </c>
      <c r="D238" t="s">
        <v>63</v>
      </c>
      <c r="E238" t="s">
        <v>144</v>
      </c>
      <c r="F238" t="s">
        <v>145</v>
      </c>
      <c r="G238" t="s">
        <v>33</v>
      </c>
      <c r="H238" t="s">
        <v>127</v>
      </c>
      <c r="I238">
        <v>4</v>
      </c>
      <c r="J238">
        <v>31749.56</v>
      </c>
      <c r="K238">
        <v>15.76</v>
      </c>
      <c r="L238">
        <v>106983.32</v>
      </c>
      <c r="M238" s="1">
        <v>46328</v>
      </c>
      <c r="N238" t="s">
        <v>45</v>
      </c>
      <c r="O238" t="s">
        <v>35</v>
      </c>
      <c r="P238" t="s">
        <v>36</v>
      </c>
    </row>
    <row r="239" spans="1:16" x14ac:dyDescent="0.25">
      <c r="A239" t="s">
        <v>790</v>
      </c>
      <c r="B239" t="s">
        <v>791</v>
      </c>
      <c r="C239" t="s">
        <v>792</v>
      </c>
      <c r="D239" t="s">
        <v>19</v>
      </c>
      <c r="E239" t="s">
        <v>20</v>
      </c>
      <c r="F239" t="s">
        <v>176</v>
      </c>
      <c r="G239" t="s">
        <v>51</v>
      </c>
      <c r="H239" t="s">
        <v>190</v>
      </c>
      <c r="I239">
        <v>36</v>
      </c>
      <c r="J239">
        <v>14686.27</v>
      </c>
      <c r="K239">
        <v>3.05</v>
      </c>
      <c r="L239">
        <v>512580.2</v>
      </c>
      <c r="M239" s="1">
        <v>46370</v>
      </c>
      <c r="N239" t="s">
        <v>68</v>
      </c>
      <c r="O239" t="s">
        <v>25</v>
      </c>
      <c r="P239" t="s">
        <v>26</v>
      </c>
    </row>
    <row r="240" spans="1:16" x14ac:dyDescent="0.25">
      <c r="A240" t="s">
        <v>793</v>
      </c>
      <c r="B240" t="s">
        <v>61</v>
      </c>
      <c r="C240" t="s">
        <v>794</v>
      </c>
      <c r="D240" t="s">
        <v>63</v>
      </c>
      <c r="E240" t="s">
        <v>144</v>
      </c>
      <c r="F240" t="s">
        <v>145</v>
      </c>
      <c r="G240" t="s">
        <v>111</v>
      </c>
      <c r="H240" t="s">
        <v>260</v>
      </c>
      <c r="I240">
        <v>32</v>
      </c>
      <c r="J240">
        <v>7114.57</v>
      </c>
      <c r="K240">
        <v>1.91</v>
      </c>
      <c r="L240">
        <v>223317.81</v>
      </c>
      <c r="M240" s="1">
        <v>46294</v>
      </c>
      <c r="N240" t="s">
        <v>68</v>
      </c>
      <c r="O240" t="s">
        <v>35</v>
      </c>
      <c r="P240" t="s">
        <v>26</v>
      </c>
    </row>
    <row r="241" spans="1:16" x14ac:dyDescent="0.25">
      <c r="A241" t="s">
        <v>795</v>
      </c>
      <c r="B241" t="s">
        <v>796</v>
      </c>
      <c r="C241" t="s">
        <v>797</v>
      </c>
      <c r="D241" t="s">
        <v>30</v>
      </c>
      <c r="E241" t="s">
        <v>117</v>
      </c>
      <c r="F241" t="s">
        <v>387</v>
      </c>
      <c r="G241" t="s">
        <v>66</v>
      </c>
      <c r="H241" t="s">
        <v>200</v>
      </c>
      <c r="I241">
        <v>21</v>
      </c>
      <c r="J241">
        <v>44147.03</v>
      </c>
      <c r="K241">
        <v>7.16</v>
      </c>
      <c r="L241">
        <v>860708.16</v>
      </c>
      <c r="M241" s="1">
        <v>46123</v>
      </c>
      <c r="N241" t="s">
        <v>113</v>
      </c>
      <c r="O241" t="s">
        <v>59</v>
      </c>
      <c r="P241" t="s">
        <v>26</v>
      </c>
    </row>
    <row r="242" spans="1:16" x14ac:dyDescent="0.25">
      <c r="A242" t="s">
        <v>798</v>
      </c>
      <c r="B242" t="s">
        <v>799</v>
      </c>
      <c r="C242" t="s">
        <v>800</v>
      </c>
      <c r="D242" t="s">
        <v>30</v>
      </c>
      <c r="E242" t="s">
        <v>31</v>
      </c>
      <c r="F242" t="s">
        <v>32</v>
      </c>
      <c r="G242" t="s">
        <v>51</v>
      </c>
      <c r="H242" t="s">
        <v>52</v>
      </c>
      <c r="I242">
        <v>28</v>
      </c>
      <c r="J242">
        <v>915.06</v>
      </c>
      <c r="K242">
        <v>1.46</v>
      </c>
      <c r="L242">
        <v>25247.599999999999</v>
      </c>
      <c r="M242" s="1">
        <v>46031</v>
      </c>
      <c r="N242" t="s">
        <v>58</v>
      </c>
      <c r="O242" t="s">
        <v>35</v>
      </c>
      <c r="P242" t="s">
        <v>26</v>
      </c>
    </row>
    <row r="243" spans="1:16" x14ac:dyDescent="0.25">
      <c r="A243" t="s">
        <v>801</v>
      </c>
      <c r="B243" t="s">
        <v>802</v>
      </c>
      <c r="C243" t="s">
        <v>803</v>
      </c>
      <c r="D243" t="s">
        <v>40</v>
      </c>
      <c r="E243" t="s">
        <v>89</v>
      </c>
      <c r="F243" t="s">
        <v>90</v>
      </c>
      <c r="G243" t="s">
        <v>33</v>
      </c>
      <c r="H243" t="s">
        <v>34</v>
      </c>
      <c r="I243">
        <v>39</v>
      </c>
      <c r="J243">
        <v>9611.15</v>
      </c>
      <c r="K243">
        <v>4.05</v>
      </c>
      <c r="L243">
        <v>359654.04</v>
      </c>
      <c r="M243" s="1">
        <v>46081</v>
      </c>
      <c r="N243" t="s">
        <v>68</v>
      </c>
      <c r="O243" t="s">
        <v>25</v>
      </c>
      <c r="P243" t="s">
        <v>53</v>
      </c>
    </row>
    <row r="244" spans="1:16" x14ac:dyDescent="0.25">
      <c r="A244" t="s">
        <v>804</v>
      </c>
      <c r="B244" t="s">
        <v>805</v>
      </c>
      <c r="C244" t="s">
        <v>806</v>
      </c>
      <c r="D244" t="s">
        <v>30</v>
      </c>
      <c r="E244" t="s">
        <v>31</v>
      </c>
      <c r="F244" t="s">
        <v>94</v>
      </c>
      <c r="G244" t="s">
        <v>66</v>
      </c>
      <c r="H244" t="s">
        <v>67</v>
      </c>
      <c r="I244">
        <v>28</v>
      </c>
      <c r="J244">
        <v>12572.46</v>
      </c>
      <c r="K244">
        <v>6.71</v>
      </c>
      <c r="L244">
        <v>328407.74</v>
      </c>
      <c r="M244" s="1">
        <v>46280</v>
      </c>
      <c r="N244" t="s">
        <v>24</v>
      </c>
      <c r="O244" t="s">
        <v>25</v>
      </c>
      <c r="P244" t="s">
        <v>26</v>
      </c>
    </row>
    <row r="245" spans="1:16" x14ac:dyDescent="0.25">
      <c r="A245" t="s">
        <v>807</v>
      </c>
      <c r="B245" t="s">
        <v>494</v>
      </c>
      <c r="C245" t="s">
        <v>808</v>
      </c>
      <c r="D245" t="s">
        <v>63</v>
      </c>
      <c r="E245" t="s">
        <v>234</v>
      </c>
      <c r="F245" t="s">
        <v>235</v>
      </c>
      <c r="G245" t="s">
        <v>33</v>
      </c>
      <c r="H245" t="s">
        <v>119</v>
      </c>
      <c r="I245">
        <v>32</v>
      </c>
      <c r="J245">
        <v>1122.68</v>
      </c>
      <c r="K245">
        <v>7.59</v>
      </c>
      <c r="L245">
        <v>33198.99</v>
      </c>
      <c r="M245" s="1">
        <v>46314</v>
      </c>
      <c r="N245" t="s">
        <v>58</v>
      </c>
      <c r="O245" t="s">
        <v>35</v>
      </c>
      <c r="P245" t="s">
        <v>26</v>
      </c>
    </row>
    <row r="246" spans="1:16" x14ac:dyDescent="0.25">
      <c r="A246" t="s">
        <v>809</v>
      </c>
      <c r="B246" t="s">
        <v>810</v>
      </c>
      <c r="C246" t="s">
        <v>811</v>
      </c>
      <c r="D246" t="s">
        <v>40</v>
      </c>
      <c r="E246" t="s">
        <v>41</v>
      </c>
      <c r="F246" t="s">
        <v>42</v>
      </c>
      <c r="G246" t="s">
        <v>43</v>
      </c>
      <c r="H246" t="s">
        <v>391</v>
      </c>
      <c r="I246">
        <v>8</v>
      </c>
      <c r="J246">
        <v>1347.57</v>
      </c>
      <c r="K246">
        <v>11.62</v>
      </c>
      <c r="L246">
        <v>9527.86</v>
      </c>
      <c r="M246" s="1">
        <v>46103</v>
      </c>
      <c r="N246" t="s">
        <v>113</v>
      </c>
      <c r="O246" t="s">
        <v>25</v>
      </c>
      <c r="P246" t="s">
        <v>53</v>
      </c>
    </row>
    <row r="247" spans="1:16" x14ac:dyDescent="0.25">
      <c r="A247" t="s">
        <v>812</v>
      </c>
      <c r="B247" t="s">
        <v>508</v>
      </c>
      <c r="C247" t="s">
        <v>813</v>
      </c>
      <c r="D247" t="s">
        <v>19</v>
      </c>
      <c r="E247" t="s">
        <v>153</v>
      </c>
      <c r="F247" t="s">
        <v>275</v>
      </c>
      <c r="G247" t="s">
        <v>111</v>
      </c>
      <c r="H247" t="s">
        <v>112</v>
      </c>
      <c r="I247">
        <v>4</v>
      </c>
      <c r="J247">
        <v>42797.91</v>
      </c>
      <c r="K247">
        <v>19.18</v>
      </c>
      <c r="L247">
        <v>138357.07999999999</v>
      </c>
      <c r="M247" s="1">
        <v>46254</v>
      </c>
      <c r="N247" t="s">
        <v>113</v>
      </c>
      <c r="O247" t="s">
        <v>35</v>
      </c>
      <c r="P247" t="s">
        <v>36</v>
      </c>
    </row>
    <row r="248" spans="1:16" x14ac:dyDescent="0.25">
      <c r="A248" t="s">
        <v>814</v>
      </c>
      <c r="B248" t="s">
        <v>815</v>
      </c>
      <c r="C248" t="s">
        <v>816</v>
      </c>
      <c r="D248" t="s">
        <v>63</v>
      </c>
      <c r="E248" t="s">
        <v>144</v>
      </c>
      <c r="F248" t="s">
        <v>189</v>
      </c>
      <c r="G248" t="s">
        <v>111</v>
      </c>
      <c r="H248" t="s">
        <v>185</v>
      </c>
      <c r="I248">
        <v>27</v>
      </c>
      <c r="J248">
        <v>44201.53</v>
      </c>
      <c r="K248">
        <v>5.47</v>
      </c>
      <c r="L248">
        <v>1128160.07</v>
      </c>
      <c r="M248" s="1">
        <v>46364</v>
      </c>
      <c r="N248" t="s">
        <v>113</v>
      </c>
      <c r="O248" t="s">
        <v>35</v>
      </c>
      <c r="P248" t="s">
        <v>26</v>
      </c>
    </row>
    <row r="249" spans="1:16" x14ac:dyDescent="0.25">
      <c r="A249" t="s">
        <v>817</v>
      </c>
      <c r="B249" t="s">
        <v>818</v>
      </c>
      <c r="C249" t="s">
        <v>819</v>
      </c>
      <c r="D249" t="s">
        <v>63</v>
      </c>
      <c r="E249" t="s">
        <v>78</v>
      </c>
      <c r="F249" t="s">
        <v>425</v>
      </c>
      <c r="G249" t="s">
        <v>51</v>
      </c>
      <c r="H249" t="s">
        <v>190</v>
      </c>
      <c r="I249">
        <v>31</v>
      </c>
      <c r="J249">
        <v>38354.58</v>
      </c>
      <c r="K249">
        <v>5.26</v>
      </c>
      <c r="L249">
        <v>1126451</v>
      </c>
      <c r="M249" s="1">
        <v>46106</v>
      </c>
      <c r="N249" t="s">
        <v>113</v>
      </c>
      <c r="O249" t="s">
        <v>35</v>
      </c>
      <c r="P249" t="s">
        <v>53</v>
      </c>
    </row>
    <row r="250" spans="1:16" x14ac:dyDescent="0.25">
      <c r="A250" t="s">
        <v>820</v>
      </c>
      <c r="B250" t="s">
        <v>385</v>
      </c>
      <c r="C250" t="s">
        <v>821</v>
      </c>
      <c r="D250" t="s">
        <v>63</v>
      </c>
      <c r="E250" t="s">
        <v>234</v>
      </c>
      <c r="F250" t="s">
        <v>235</v>
      </c>
      <c r="G250" t="s">
        <v>33</v>
      </c>
      <c r="H250" t="s">
        <v>80</v>
      </c>
      <c r="I250">
        <v>44</v>
      </c>
      <c r="J250">
        <v>19617.990000000002</v>
      </c>
      <c r="K250">
        <v>7.9</v>
      </c>
      <c r="L250">
        <v>794999.43</v>
      </c>
      <c r="M250" s="1">
        <v>46197</v>
      </c>
      <c r="N250" t="s">
        <v>24</v>
      </c>
      <c r="O250" t="s">
        <v>35</v>
      </c>
      <c r="P250" t="s">
        <v>26</v>
      </c>
    </row>
    <row r="251" spans="1:16" x14ac:dyDescent="0.25">
      <c r="A251" t="s">
        <v>822</v>
      </c>
      <c r="B251" t="s">
        <v>823</v>
      </c>
      <c r="C251" t="s">
        <v>824</v>
      </c>
      <c r="D251" t="s">
        <v>30</v>
      </c>
      <c r="E251" t="s">
        <v>117</v>
      </c>
      <c r="F251" t="s">
        <v>118</v>
      </c>
      <c r="G251" t="s">
        <v>22</v>
      </c>
      <c r="H251" t="s">
        <v>98</v>
      </c>
      <c r="I251">
        <v>34</v>
      </c>
      <c r="J251">
        <v>27116.15</v>
      </c>
      <c r="K251">
        <v>12.29</v>
      </c>
      <c r="L251">
        <v>808641.56</v>
      </c>
      <c r="M251" s="1">
        <v>46031</v>
      </c>
      <c r="N251" t="s">
        <v>113</v>
      </c>
      <c r="O251" t="s">
        <v>35</v>
      </c>
      <c r="P251" t="s">
        <v>53</v>
      </c>
    </row>
    <row r="252" spans="1:16" x14ac:dyDescent="0.25">
      <c r="A252" t="s">
        <v>825</v>
      </c>
      <c r="B252" t="s">
        <v>557</v>
      </c>
      <c r="C252" t="s">
        <v>826</v>
      </c>
      <c r="D252" t="s">
        <v>40</v>
      </c>
      <c r="E252" t="s">
        <v>41</v>
      </c>
      <c r="F252" t="s">
        <v>126</v>
      </c>
      <c r="G252" t="s">
        <v>33</v>
      </c>
      <c r="H252" t="s">
        <v>127</v>
      </c>
      <c r="I252">
        <v>1</v>
      </c>
      <c r="J252">
        <v>40482.410000000003</v>
      </c>
      <c r="K252">
        <v>14.14</v>
      </c>
      <c r="L252">
        <v>34758.199999999997</v>
      </c>
      <c r="M252" s="1">
        <v>46047</v>
      </c>
      <c r="N252" t="s">
        <v>58</v>
      </c>
      <c r="O252" t="s">
        <v>35</v>
      </c>
      <c r="P252" t="s">
        <v>53</v>
      </c>
    </row>
    <row r="253" spans="1:16" x14ac:dyDescent="0.25">
      <c r="A253" t="s">
        <v>827</v>
      </c>
      <c r="B253" t="s">
        <v>720</v>
      </c>
      <c r="C253" t="s">
        <v>828</v>
      </c>
      <c r="D253" t="s">
        <v>30</v>
      </c>
      <c r="E253" t="s">
        <v>131</v>
      </c>
      <c r="F253" t="s">
        <v>132</v>
      </c>
      <c r="G253" t="s">
        <v>33</v>
      </c>
      <c r="H253" t="s">
        <v>119</v>
      </c>
      <c r="I253">
        <v>22</v>
      </c>
      <c r="J253">
        <v>30311.33</v>
      </c>
      <c r="K253">
        <v>10.14</v>
      </c>
      <c r="L253">
        <v>599230.75</v>
      </c>
      <c r="M253" s="1">
        <v>46272</v>
      </c>
      <c r="N253" t="s">
        <v>45</v>
      </c>
      <c r="O253" t="s">
        <v>35</v>
      </c>
      <c r="P253" t="s">
        <v>26</v>
      </c>
    </row>
    <row r="254" spans="1:16" x14ac:dyDescent="0.25">
      <c r="A254" t="s">
        <v>829</v>
      </c>
      <c r="B254" t="s">
        <v>830</v>
      </c>
      <c r="C254" t="s">
        <v>831</v>
      </c>
      <c r="D254" t="s">
        <v>63</v>
      </c>
      <c r="E254" t="s">
        <v>64</v>
      </c>
      <c r="F254" t="s">
        <v>441</v>
      </c>
      <c r="G254" t="s">
        <v>43</v>
      </c>
      <c r="H254" t="s">
        <v>44</v>
      </c>
      <c r="I254">
        <v>14</v>
      </c>
      <c r="J254">
        <v>24767.69</v>
      </c>
      <c r="K254">
        <v>10.28</v>
      </c>
      <c r="L254">
        <v>311102</v>
      </c>
      <c r="M254" s="1">
        <v>46373</v>
      </c>
      <c r="N254" t="s">
        <v>58</v>
      </c>
      <c r="O254" t="s">
        <v>35</v>
      </c>
      <c r="P254" t="s">
        <v>26</v>
      </c>
    </row>
    <row r="255" spans="1:16" x14ac:dyDescent="0.25">
      <c r="A255" t="s">
        <v>832</v>
      </c>
      <c r="B255" t="s">
        <v>833</v>
      </c>
      <c r="C255" t="s">
        <v>834</v>
      </c>
      <c r="D255" t="s">
        <v>30</v>
      </c>
      <c r="E255" t="s">
        <v>31</v>
      </c>
      <c r="F255" t="s">
        <v>94</v>
      </c>
      <c r="G255" t="s">
        <v>33</v>
      </c>
      <c r="H255" t="s">
        <v>34</v>
      </c>
      <c r="I255">
        <v>4</v>
      </c>
      <c r="J255">
        <v>5969.1</v>
      </c>
      <c r="K255">
        <v>11.97</v>
      </c>
      <c r="L255">
        <v>21018.39</v>
      </c>
      <c r="M255" s="1">
        <v>46215</v>
      </c>
      <c r="N255" t="s">
        <v>68</v>
      </c>
      <c r="O255" t="s">
        <v>25</v>
      </c>
      <c r="P255" t="s">
        <v>53</v>
      </c>
    </row>
    <row r="256" spans="1:16" x14ac:dyDescent="0.25">
      <c r="A256" t="s">
        <v>835</v>
      </c>
      <c r="B256" t="s">
        <v>47</v>
      </c>
      <c r="C256" t="s">
        <v>836</v>
      </c>
      <c r="D256" t="s">
        <v>19</v>
      </c>
      <c r="E256" t="s">
        <v>20</v>
      </c>
      <c r="F256" t="s">
        <v>285</v>
      </c>
      <c r="G256" t="s">
        <v>22</v>
      </c>
      <c r="H256" t="s">
        <v>180</v>
      </c>
      <c r="I256">
        <v>34</v>
      </c>
      <c r="J256">
        <v>46640.35</v>
      </c>
      <c r="K256">
        <v>5.16</v>
      </c>
      <c r="L256">
        <v>1503946.07</v>
      </c>
      <c r="M256" s="1">
        <v>46147</v>
      </c>
      <c r="N256" t="s">
        <v>24</v>
      </c>
      <c r="O256" t="s">
        <v>35</v>
      </c>
      <c r="P256" t="s">
        <v>26</v>
      </c>
    </row>
    <row r="257" spans="1:16" x14ac:dyDescent="0.25">
      <c r="A257" t="s">
        <v>837</v>
      </c>
      <c r="B257" t="s">
        <v>343</v>
      </c>
      <c r="C257" t="s">
        <v>838</v>
      </c>
      <c r="D257" t="s">
        <v>19</v>
      </c>
      <c r="E257" t="s">
        <v>153</v>
      </c>
      <c r="F257" t="s">
        <v>448</v>
      </c>
      <c r="G257" t="s">
        <v>43</v>
      </c>
      <c r="H257" t="s">
        <v>44</v>
      </c>
      <c r="I257">
        <v>25</v>
      </c>
      <c r="J257">
        <v>33581.4</v>
      </c>
      <c r="K257">
        <v>18.399999999999999</v>
      </c>
      <c r="L257">
        <v>685060.56</v>
      </c>
      <c r="M257" s="1">
        <v>46127</v>
      </c>
      <c r="N257" t="s">
        <v>45</v>
      </c>
      <c r="O257" t="s">
        <v>35</v>
      </c>
      <c r="P257" t="s">
        <v>36</v>
      </c>
    </row>
    <row r="258" spans="1:16" x14ac:dyDescent="0.25">
      <c r="A258" t="s">
        <v>839</v>
      </c>
      <c r="B258" t="s">
        <v>840</v>
      </c>
      <c r="C258" t="s">
        <v>841</v>
      </c>
      <c r="D258" t="s">
        <v>40</v>
      </c>
      <c r="E258" t="s">
        <v>41</v>
      </c>
      <c r="F258" t="s">
        <v>42</v>
      </c>
      <c r="G258" t="s">
        <v>43</v>
      </c>
      <c r="H258" t="s">
        <v>74</v>
      </c>
      <c r="I258">
        <v>40</v>
      </c>
      <c r="J258">
        <v>35197.599999999999</v>
      </c>
      <c r="K258">
        <v>18.77</v>
      </c>
      <c r="L258">
        <v>1143640.42</v>
      </c>
      <c r="M258" s="1">
        <v>46231</v>
      </c>
      <c r="N258" t="s">
        <v>68</v>
      </c>
      <c r="O258" t="s">
        <v>35</v>
      </c>
      <c r="P258" t="s">
        <v>26</v>
      </c>
    </row>
    <row r="259" spans="1:16" x14ac:dyDescent="0.25">
      <c r="A259" t="s">
        <v>842</v>
      </c>
      <c r="B259" t="s">
        <v>639</v>
      </c>
      <c r="C259" t="s">
        <v>843</v>
      </c>
      <c r="D259" t="s">
        <v>30</v>
      </c>
      <c r="E259" t="s">
        <v>131</v>
      </c>
      <c r="F259" t="s">
        <v>163</v>
      </c>
      <c r="G259" t="s">
        <v>22</v>
      </c>
      <c r="H259" t="s">
        <v>172</v>
      </c>
      <c r="I259">
        <v>32</v>
      </c>
      <c r="J259">
        <v>8277.81</v>
      </c>
      <c r="K259">
        <v>3.74</v>
      </c>
      <c r="L259">
        <v>254983.04000000001</v>
      </c>
      <c r="M259" s="1">
        <v>46042</v>
      </c>
      <c r="N259" t="s">
        <v>45</v>
      </c>
      <c r="O259" t="s">
        <v>35</v>
      </c>
      <c r="P259" t="s">
        <v>36</v>
      </c>
    </row>
    <row r="260" spans="1:16" x14ac:dyDescent="0.25">
      <c r="A260" t="s">
        <v>844</v>
      </c>
      <c r="B260" t="s">
        <v>782</v>
      </c>
      <c r="C260" t="s">
        <v>845</v>
      </c>
      <c r="D260" t="s">
        <v>19</v>
      </c>
      <c r="E260" t="s">
        <v>72</v>
      </c>
      <c r="F260" t="s">
        <v>171</v>
      </c>
      <c r="G260" t="s">
        <v>51</v>
      </c>
      <c r="H260" t="s">
        <v>105</v>
      </c>
      <c r="I260">
        <v>50</v>
      </c>
      <c r="J260">
        <v>2493.08</v>
      </c>
      <c r="K260">
        <v>8.8699999999999992</v>
      </c>
      <c r="L260">
        <v>113597.19</v>
      </c>
      <c r="M260" s="1">
        <v>46331</v>
      </c>
      <c r="N260" t="s">
        <v>58</v>
      </c>
      <c r="O260" t="s">
        <v>59</v>
      </c>
      <c r="P260" t="s">
        <v>53</v>
      </c>
    </row>
    <row r="261" spans="1:16" x14ac:dyDescent="0.25">
      <c r="A261" t="s">
        <v>846</v>
      </c>
      <c r="B261" t="s">
        <v>847</v>
      </c>
      <c r="C261" t="s">
        <v>848</v>
      </c>
      <c r="D261" t="s">
        <v>63</v>
      </c>
      <c r="E261" t="s">
        <v>64</v>
      </c>
      <c r="F261" t="s">
        <v>184</v>
      </c>
      <c r="G261" t="s">
        <v>51</v>
      </c>
      <c r="H261" t="s">
        <v>167</v>
      </c>
      <c r="I261">
        <v>11</v>
      </c>
      <c r="J261">
        <v>3614.58</v>
      </c>
      <c r="K261">
        <v>18.309999999999999</v>
      </c>
      <c r="L261">
        <v>32480.25</v>
      </c>
      <c r="M261" s="1">
        <v>46232</v>
      </c>
      <c r="N261" t="s">
        <v>113</v>
      </c>
      <c r="O261" t="s">
        <v>35</v>
      </c>
      <c r="P261" t="s">
        <v>26</v>
      </c>
    </row>
    <row r="262" spans="1:16" x14ac:dyDescent="0.25">
      <c r="A262" t="s">
        <v>849</v>
      </c>
      <c r="B262" t="s">
        <v>850</v>
      </c>
      <c r="C262" t="s">
        <v>851</v>
      </c>
      <c r="D262" t="s">
        <v>19</v>
      </c>
      <c r="E262" t="s">
        <v>84</v>
      </c>
      <c r="F262" t="s">
        <v>159</v>
      </c>
      <c r="G262" t="s">
        <v>66</v>
      </c>
      <c r="H262" t="s">
        <v>155</v>
      </c>
      <c r="I262">
        <v>38</v>
      </c>
      <c r="J262">
        <v>17592.61</v>
      </c>
      <c r="K262">
        <v>16.39</v>
      </c>
      <c r="L262">
        <v>558948.89</v>
      </c>
      <c r="M262" s="1">
        <v>46300</v>
      </c>
      <c r="N262" t="s">
        <v>24</v>
      </c>
      <c r="O262" t="s">
        <v>35</v>
      </c>
      <c r="P262" t="s">
        <v>36</v>
      </c>
    </row>
    <row r="263" spans="1:16" x14ac:dyDescent="0.25">
      <c r="A263" t="s">
        <v>852</v>
      </c>
      <c r="B263" t="s">
        <v>853</v>
      </c>
      <c r="C263" t="s">
        <v>854</v>
      </c>
      <c r="D263" t="s">
        <v>30</v>
      </c>
      <c r="E263" t="s">
        <v>131</v>
      </c>
      <c r="F263" t="s">
        <v>132</v>
      </c>
      <c r="G263" t="s">
        <v>43</v>
      </c>
      <c r="H263" t="s">
        <v>44</v>
      </c>
      <c r="I263">
        <v>38</v>
      </c>
      <c r="J263">
        <v>4387.5600000000004</v>
      </c>
      <c r="K263">
        <v>17.510000000000002</v>
      </c>
      <c r="L263">
        <v>137533.32999999999</v>
      </c>
      <c r="M263" s="1">
        <v>46234</v>
      </c>
      <c r="N263" t="s">
        <v>113</v>
      </c>
      <c r="O263" t="s">
        <v>25</v>
      </c>
      <c r="P263" t="s">
        <v>53</v>
      </c>
    </row>
    <row r="264" spans="1:16" x14ac:dyDescent="0.25">
      <c r="A264" t="s">
        <v>855</v>
      </c>
      <c r="B264" t="s">
        <v>799</v>
      </c>
      <c r="C264" t="s">
        <v>856</v>
      </c>
      <c r="D264" t="s">
        <v>40</v>
      </c>
      <c r="E264" t="s">
        <v>109</v>
      </c>
      <c r="F264" t="s">
        <v>110</v>
      </c>
      <c r="G264" t="s">
        <v>51</v>
      </c>
      <c r="H264" t="s">
        <v>190</v>
      </c>
      <c r="I264">
        <v>35</v>
      </c>
      <c r="J264">
        <v>4445.4399999999996</v>
      </c>
      <c r="K264">
        <v>1.83</v>
      </c>
      <c r="L264">
        <v>152743.1</v>
      </c>
      <c r="M264" s="1">
        <v>46035</v>
      </c>
      <c r="N264" t="s">
        <v>24</v>
      </c>
      <c r="O264" t="s">
        <v>35</v>
      </c>
      <c r="P264" t="s">
        <v>36</v>
      </c>
    </row>
    <row r="265" spans="1:16" x14ac:dyDescent="0.25">
      <c r="A265" t="s">
        <v>857</v>
      </c>
      <c r="B265" t="s">
        <v>858</v>
      </c>
      <c r="C265" t="s">
        <v>859</v>
      </c>
      <c r="D265" t="s">
        <v>40</v>
      </c>
      <c r="E265" t="s">
        <v>41</v>
      </c>
      <c r="F265" t="s">
        <v>126</v>
      </c>
      <c r="G265" t="s">
        <v>22</v>
      </c>
      <c r="H265" t="s">
        <v>172</v>
      </c>
      <c r="I265">
        <v>24</v>
      </c>
      <c r="J265">
        <v>31679.25</v>
      </c>
      <c r="K265">
        <v>14.26</v>
      </c>
      <c r="L265">
        <v>651882.93000000005</v>
      </c>
      <c r="M265" s="1">
        <v>46036</v>
      </c>
      <c r="N265" t="s">
        <v>24</v>
      </c>
      <c r="O265" t="s">
        <v>35</v>
      </c>
      <c r="P265" t="s">
        <v>36</v>
      </c>
    </row>
    <row r="266" spans="1:16" x14ac:dyDescent="0.25">
      <c r="A266" t="s">
        <v>860</v>
      </c>
      <c r="B266" t="s">
        <v>861</v>
      </c>
      <c r="C266" t="s">
        <v>862</v>
      </c>
      <c r="D266" t="s">
        <v>30</v>
      </c>
      <c r="E266" t="s">
        <v>198</v>
      </c>
      <c r="F266" t="s">
        <v>199</v>
      </c>
      <c r="G266" t="s">
        <v>111</v>
      </c>
      <c r="H266" t="s">
        <v>240</v>
      </c>
      <c r="I266">
        <v>7</v>
      </c>
      <c r="J266">
        <v>2246.11</v>
      </c>
      <c r="K266">
        <v>3.2</v>
      </c>
      <c r="L266">
        <v>15219.64</v>
      </c>
      <c r="M266" s="1">
        <v>46285</v>
      </c>
      <c r="N266" t="s">
        <v>68</v>
      </c>
      <c r="O266" t="s">
        <v>35</v>
      </c>
      <c r="P266" t="s">
        <v>26</v>
      </c>
    </row>
    <row r="267" spans="1:16" x14ac:dyDescent="0.25">
      <c r="A267" t="s">
        <v>863</v>
      </c>
      <c r="B267" t="s">
        <v>864</v>
      </c>
      <c r="C267" t="s">
        <v>865</v>
      </c>
      <c r="D267" t="s">
        <v>30</v>
      </c>
      <c r="E267" t="s">
        <v>31</v>
      </c>
      <c r="F267" t="s">
        <v>32</v>
      </c>
      <c r="G267" t="s">
        <v>22</v>
      </c>
      <c r="H267" t="s">
        <v>23</v>
      </c>
      <c r="I267">
        <v>8</v>
      </c>
      <c r="J267">
        <v>35288.79</v>
      </c>
      <c r="K267">
        <v>16.3</v>
      </c>
      <c r="L267">
        <v>236293.74</v>
      </c>
      <c r="M267" s="1">
        <v>46078</v>
      </c>
      <c r="N267" t="s">
        <v>58</v>
      </c>
      <c r="O267" t="s">
        <v>35</v>
      </c>
      <c r="P267" t="s">
        <v>53</v>
      </c>
    </row>
    <row r="268" spans="1:16" x14ac:dyDescent="0.25">
      <c r="A268" t="s">
        <v>866</v>
      </c>
      <c r="B268" t="s">
        <v>664</v>
      </c>
      <c r="C268" t="s">
        <v>867</v>
      </c>
      <c r="D268" t="s">
        <v>40</v>
      </c>
      <c r="E268" t="s">
        <v>109</v>
      </c>
      <c r="F268" t="s">
        <v>259</v>
      </c>
      <c r="G268" t="s">
        <v>66</v>
      </c>
      <c r="H268" t="s">
        <v>200</v>
      </c>
      <c r="I268">
        <v>20</v>
      </c>
      <c r="J268">
        <v>24211.79</v>
      </c>
      <c r="K268">
        <v>5.92</v>
      </c>
      <c r="L268">
        <v>455569.04</v>
      </c>
      <c r="M268" s="1">
        <v>46286</v>
      </c>
      <c r="N268" t="s">
        <v>24</v>
      </c>
      <c r="O268" t="s">
        <v>35</v>
      </c>
      <c r="P268" t="s">
        <v>26</v>
      </c>
    </row>
    <row r="269" spans="1:16" x14ac:dyDescent="0.25">
      <c r="A269" t="s">
        <v>868</v>
      </c>
      <c r="B269" t="s">
        <v>869</v>
      </c>
      <c r="C269" t="s">
        <v>870</v>
      </c>
      <c r="D269" t="s">
        <v>63</v>
      </c>
      <c r="E269" t="s">
        <v>234</v>
      </c>
      <c r="F269" t="s">
        <v>473</v>
      </c>
      <c r="G269" t="s">
        <v>22</v>
      </c>
      <c r="H269" t="s">
        <v>180</v>
      </c>
      <c r="I269">
        <v>3</v>
      </c>
      <c r="J269">
        <v>34411.97</v>
      </c>
      <c r="K269">
        <v>13.26</v>
      </c>
      <c r="L269">
        <v>89546.83</v>
      </c>
      <c r="M269" s="1">
        <v>46089</v>
      </c>
      <c r="N269" t="s">
        <v>45</v>
      </c>
      <c r="O269" t="s">
        <v>35</v>
      </c>
      <c r="P269" t="s">
        <v>36</v>
      </c>
    </row>
    <row r="270" spans="1:16" x14ac:dyDescent="0.25">
      <c r="A270" t="s">
        <v>871</v>
      </c>
      <c r="B270" t="s">
        <v>872</v>
      </c>
      <c r="C270" t="s">
        <v>873</v>
      </c>
      <c r="D270" t="s">
        <v>30</v>
      </c>
      <c r="E270" t="s">
        <v>198</v>
      </c>
      <c r="F270" t="s">
        <v>199</v>
      </c>
      <c r="G270" t="s">
        <v>66</v>
      </c>
      <c r="H270" t="s">
        <v>155</v>
      </c>
      <c r="I270">
        <v>48</v>
      </c>
      <c r="J270">
        <v>17334.53</v>
      </c>
      <c r="K270">
        <v>0.6</v>
      </c>
      <c r="L270">
        <v>827065.1</v>
      </c>
      <c r="M270" s="1">
        <v>46164</v>
      </c>
      <c r="N270" t="s">
        <v>68</v>
      </c>
      <c r="O270" t="s">
        <v>25</v>
      </c>
      <c r="P270" t="s">
        <v>26</v>
      </c>
    </row>
    <row r="271" spans="1:16" x14ac:dyDescent="0.25">
      <c r="A271" t="s">
        <v>874</v>
      </c>
      <c r="B271" t="s">
        <v>875</v>
      </c>
      <c r="C271" t="s">
        <v>876</v>
      </c>
      <c r="D271" t="s">
        <v>30</v>
      </c>
      <c r="E271" t="s">
        <v>31</v>
      </c>
      <c r="F271" t="s">
        <v>555</v>
      </c>
      <c r="G271" t="s">
        <v>66</v>
      </c>
      <c r="H271" t="s">
        <v>133</v>
      </c>
      <c r="I271">
        <v>32</v>
      </c>
      <c r="J271">
        <v>23181.03</v>
      </c>
      <c r="K271">
        <v>4.04</v>
      </c>
      <c r="L271">
        <v>711824.52</v>
      </c>
      <c r="M271" s="1">
        <v>46242</v>
      </c>
      <c r="N271" t="s">
        <v>68</v>
      </c>
      <c r="O271" t="s">
        <v>35</v>
      </c>
      <c r="P271" t="s">
        <v>36</v>
      </c>
    </row>
    <row r="272" spans="1:16" x14ac:dyDescent="0.25">
      <c r="A272" t="s">
        <v>877</v>
      </c>
      <c r="B272" t="s">
        <v>878</v>
      </c>
      <c r="C272" t="s">
        <v>879</v>
      </c>
      <c r="D272" t="s">
        <v>19</v>
      </c>
      <c r="E272" t="s">
        <v>20</v>
      </c>
      <c r="F272" t="s">
        <v>176</v>
      </c>
      <c r="G272" t="s">
        <v>22</v>
      </c>
      <c r="H272" t="s">
        <v>172</v>
      </c>
      <c r="I272">
        <v>18</v>
      </c>
      <c r="J272">
        <v>26910.45</v>
      </c>
      <c r="K272">
        <v>0.1</v>
      </c>
      <c r="L272">
        <v>483903.71</v>
      </c>
      <c r="M272" s="1">
        <v>46100</v>
      </c>
      <c r="N272" t="s">
        <v>45</v>
      </c>
      <c r="O272" t="s">
        <v>35</v>
      </c>
      <c r="P272" t="s">
        <v>36</v>
      </c>
    </row>
    <row r="273" spans="1:16" x14ac:dyDescent="0.25">
      <c r="A273" t="s">
        <v>880</v>
      </c>
      <c r="B273" t="s">
        <v>304</v>
      </c>
      <c r="C273" t="s">
        <v>881</v>
      </c>
      <c r="D273" t="s">
        <v>40</v>
      </c>
      <c r="E273" t="s">
        <v>109</v>
      </c>
      <c r="F273" t="s">
        <v>259</v>
      </c>
      <c r="G273" t="s">
        <v>22</v>
      </c>
      <c r="H273" t="s">
        <v>180</v>
      </c>
      <c r="I273">
        <v>25</v>
      </c>
      <c r="J273">
        <v>42446.07</v>
      </c>
      <c r="K273">
        <v>17.45</v>
      </c>
      <c r="L273">
        <v>875980.77</v>
      </c>
      <c r="M273" s="1">
        <v>46204</v>
      </c>
      <c r="N273" t="s">
        <v>24</v>
      </c>
      <c r="O273" t="s">
        <v>35</v>
      </c>
      <c r="P273" t="s">
        <v>53</v>
      </c>
    </row>
    <row r="274" spans="1:16" x14ac:dyDescent="0.25">
      <c r="A274" t="s">
        <v>882</v>
      </c>
      <c r="B274" t="s">
        <v>439</v>
      </c>
      <c r="C274" t="s">
        <v>883</v>
      </c>
      <c r="D274" t="s">
        <v>19</v>
      </c>
      <c r="E274" t="s">
        <v>84</v>
      </c>
      <c r="F274" t="s">
        <v>85</v>
      </c>
      <c r="G274" t="s">
        <v>51</v>
      </c>
      <c r="H274" t="s">
        <v>190</v>
      </c>
      <c r="I274">
        <v>31</v>
      </c>
      <c r="J274">
        <v>17298.27</v>
      </c>
      <c r="K274">
        <v>7.33</v>
      </c>
      <c r="L274">
        <v>496939.51</v>
      </c>
      <c r="M274" s="1">
        <v>46157</v>
      </c>
      <c r="N274" t="s">
        <v>113</v>
      </c>
      <c r="O274" t="s">
        <v>35</v>
      </c>
      <c r="P274" t="s">
        <v>26</v>
      </c>
    </row>
    <row r="275" spans="1:16" x14ac:dyDescent="0.25">
      <c r="A275" t="s">
        <v>884</v>
      </c>
      <c r="B275" t="s">
        <v>885</v>
      </c>
      <c r="C275" t="s">
        <v>886</v>
      </c>
      <c r="D275" t="s">
        <v>40</v>
      </c>
      <c r="E275" t="s">
        <v>41</v>
      </c>
      <c r="F275" t="s">
        <v>42</v>
      </c>
      <c r="G275" t="s">
        <v>22</v>
      </c>
      <c r="H275" t="s">
        <v>23</v>
      </c>
      <c r="I275">
        <v>4</v>
      </c>
      <c r="J275">
        <v>8400.68</v>
      </c>
      <c r="K275">
        <v>12.57</v>
      </c>
      <c r="L275">
        <v>29378.86</v>
      </c>
      <c r="M275" s="1">
        <v>46207</v>
      </c>
      <c r="N275" t="s">
        <v>68</v>
      </c>
      <c r="O275" t="s">
        <v>35</v>
      </c>
      <c r="P275" t="s">
        <v>53</v>
      </c>
    </row>
    <row r="276" spans="1:16" x14ac:dyDescent="0.25">
      <c r="A276" t="s">
        <v>887</v>
      </c>
      <c r="B276" t="s">
        <v>888</v>
      </c>
      <c r="C276" t="s">
        <v>889</v>
      </c>
      <c r="D276" t="s">
        <v>63</v>
      </c>
      <c r="E276" t="s">
        <v>144</v>
      </c>
      <c r="F276" t="s">
        <v>189</v>
      </c>
      <c r="G276" t="s">
        <v>33</v>
      </c>
      <c r="H276" t="s">
        <v>34</v>
      </c>
      <c r="I276">
        <v>45</v>
      </c>
      <c r="J276">
        <v>39632.83</v>
      </c>
      <c r="K276">
        <v>13.09</v>
      </c>
      <c r="L276">
        <v>1550020.16</v>
      </c>
      <c r="M276" s="1">
        <v>46323</v>
      </c>
      <c r="N276" t="s">
        <v>113</v>
      </c>
      <c r="O276" t="s">
        <v>35</v>
      </c>
      <c r="P276" t="s">
        <v>26</v>
      </c>
    </row>
    <row r="277" spans="1:16" x14ac:dyDescent="0.25">
      <c r="A277" t="s">
        <v>890</v>
      </c>
      <c r="B277" t="s">
        <v>891</v>
      </c>
      <c r="C277" t="s">
        <v>892</v>
      </c>
      <c r="D277" t="s">
        <v>40</v>
      </c>
      <c r="E277" t="s">
        <v>41</v>
      </c>
      <c r="F277" t="s">
        <v>42</v>
      </c>
      <c r="G277" t="s">
        <v>66</v>
      </c>
      <c r="H277" t="s">
        <v>155</v>
      </c>
      <c r="I277">
        <v>43</v>
      </c>
      <c r="J277">
        <v>22250.93</v>
      </c>
      <c r="K277">
        <v>9.3699999999999992</v>
      </c>
      <c r="L277">
        <v>867138.77</v>
      </c>
      <c r="M277" s="1">
        <v>46293</v>
      </c>
      <c r="N277" t="s">
        <v>113</v>
      </c>
      <c r="O277" t="s">
        <v>35</v>
      </c>
      <c r="P277" t="s">
        <v>36</v>
      </c>
    </row>
    <row r="278" spans="1:16" x14ac:dyDescent="0.25">
      <c r="A278" t="s">
        <v>893</v>
      </c>
      <c r="B278" t="s">
        <v>823</v>
      </c>
      <c r="C278" t="s">
        <v>894</v>
      </c>
      <c r="D278" t="s">
        <v>40</v>
      </c>
      <c r="E278" t="s">
        <v>109</v>
      </c>
      <c r="F278" t="s">
        <v>110</v>
      </c>
      <c r="G278" t="s">
        <v>111</v>
      </c>
      <c r="H278" t="s">
        <v>260</v>
      </c>
      <c r="I278">
        <v>7</v>
      </c>
      <c r="J278">
        <v>41433.78</v>
      </c>
      <c r="K278">
        <v>4.58</v>
      </c>
      <c r="L278">
        <v>276752.78999999998</v>
      </c>
      <c r="M278" s="1">
        <v>46222</v>
      </c>
      <c r="N278" t="s">
        <v>68</v>
      </c>
      <c r="O278" t="s">
        <v>35</v>
      </c>
      <c r="P278" t="s">
        <v>26</v>
      </c>
    </row>
    <row r="279" spans="1:16" x14ac:dyDescent="0.25">
      <c r="A279" t="s">
        <v>895</v>
      </c>
      <c r="B279" t="s">
        <v>178</v>
      </c>
      <c r="C279" t="s">
        <v>896</v>
      </c>
      <c r="D279" t="s">
        <v>63</v>
      </c>
      <c r="E279" t="s">
        <v>64</v>
      </c>
      <c r="F279" t="s">
        <v>184</v>
      </c>
      <c r="G279" t="s">
        <v>51</v>
      </c>
      <c r="H279" t="s">
        <v>52</v>
      </c>
      <c r="I279">
        <v>18</v>
      </c>
      <c r="J279">
        <v>45445.34</v>
      </c>
      <c r="K279">
        <v>15.15</v>
      </c>
      <c r="L279">
        <v>694086.68</v>
      </c>
      <c r="M279" s="1">
        <v>46354</v>
      </c>
      <c r="N279" t="s">
        <v>45</v>
      </c>
      <c r="O279" t="s">
        <v>35</v>
      </c>
      <c r="P279" t="s">
        <v>26</v>
      </c>
    </row>
    <row r="280" spans="1:16" x14ac:dyDescent="0.25">
      <c r="A280" t="s">
        <v>897</v>
      </c>
      <c r="B280" t="s">
        <v>898</v>
      </c>
      <c r="C280" t="s">
        <v>899</v>
      </c>
      <c r="D280" t="s">
        <v>30</v>
      </c>
      <c r="E280" t="s">
        <v>117</v>
      </c>
      <c r="F280" t="s">
        <v>387</v>
      </c>
      <c r="G280" t="s">
        <v>51</v>
      </c>
      <c r="H280" t="s">
        <v>146</v>
      </c>
      <c r="I280">
        <v>35</v>
      </c>
      <c r="J280">
        <v>39138.97</v>
      </c>
      <c r="K280">
        <v>12.97</v>
      </c>
      <c r="L280">
        <v>1192192.6000000001</v>
      </c>
      <c r="M280" s="1">
        <v>46243</v>
      </c>
      <c r="N280" t="s">
        <v>68</v>
      </c>
      <c r="O280" t="s">
        <v>35</v>
      </c>
      <c r="P280" t="s">
        <v>36</v>
      </c>
    </row>
    <row r="281" spans="1:16" x14ac:dyDescent="0.25">
      <c r="A281" t="s">
        <v>900</v>
      </c>
      <c r="B281" t="s">
        <v>791</v>
      </c>
      <c r="C281" t="s">
        <v>901</v>
      </c>
      <c r="D281" t="s">
        <v>40</v>
      </c>
      <c r="E281" t="s">
        <v>49</v>
      </c>
      <c r="F281" t="s">
        <v>50</v>
      </c>
      <c r="G281" t="s">
        <v>43</v>
      </c>
      <c r="H281" t="s">
        <v>44</v>
      </c>
      <c r="I281">
        <v>27</v>
      </c>
      <c r="J281">
        <v>21953.45</v>
      </c>
      <c r="K281">
        <v>15.31</v>
      </c>
      <c r="L281">
        <v>501994.17</v>
      </c>
      <c r="M281" s="1">
        <v>46197</v>
      </c>
      <c r="N281" t="s">
        <v>24</v>
      </c>
      <c r="O281" t="s">
        <v>35</v>
      </c>
      <c r="P281" t="s">
        <v>53</v>
      </c>
    </row>
    <row r="282" spans="1:16" x14ac:dyDescent="0.25">
      <c r="A282" t="s">
        <v>902</v>
      </c>
      <c r="B282" t="s">
        <v>864</v>
      </c>
      <c r="C282" t="s">
        <v>903</v>
      </c>
      <c r="D282" t="s">
        <v>19</v>
      </c>
      <c r="E282" t="s">
        <v>84</v>
      </c>
      <c r="F282" t="s">
        <v>338</v>
      </c>
      <c r="G282" t="s">
        <v>43</v>
      </c>
      <c r="H282" t="s">
        <v>74</v>
      </c>
      <c r="I282">
        <v>4</v>
      </c>
      <c r="J282">
        <v>3049.83</v>
      </c>
      <c r="K282">
        <v>15.64</v>
      </c>
      <c r="L282">
        <v>10291.35</v>
      </c>
      <c r="M282" s="1">
        <v>46308</v>
      </c>
      <c r="N282" t="s">
        <v>58</v>
      </c>
      <c r="O282" t="s">
        <v>35</v>
      </c>
      <c r="P282" t="s">
        <v>36</v>
      </c>
    </row>
    <row r="283" spans="1:16" x14ac:dyDescent="0.25">
      <c r="A283" t="s">
        <v>904</v>
      </c>
      <c r="B283" t="s">
        <v>138</v>
      </c>
      <c r="C283" t="s">
        <v>905</v>
      </c>
      <c r="D283" t="s">
        <v>30</v>
      </c>
      <c r="E283" t="s">
        <v>31</v>
      </c>
      <c r="F283" t="s">
        <v>555</v>
      </c>
      <c r="G283" t="s">
        <v>66</v>
      </c>
      <c r="H283" t="s">
        <v>276</v>
      </c>
      <c r="I283">
        <v>29</v>
      </c>
      <c r="J283">
        <v>28367.93</v>
      </c>
      <c r="K283">
        <v>0.84</v>
      </c>
      <c r="L283">
        <v>815759.54</v>
      </c>
      <c r="M283" s="1">
        <v>46143</v>
      </c>
      <c r="N283" t="s">
        <v>68</v>
      </c>
      <c r="O283" t="s">
        <v>35</v>
      </c>
      <c r="P283" t="s">
        <v>26</v>
      </c>
    </row>
    <row r="284" spans="1:16" x14ac:dyDescent="0.25">
      <c r="A284" t="s">
        <v>906</v>
      </c>
      <c r="B284" t="s">
        <v>355</v>
      </c>
      <c r="C284" t="s">
        <v>907</v>
      </c>
      <c r="D284" t="s">
        <v>19</v>
      </c>
      <c r="E284" t="s">
        <v>72</v>
      </c>
      <c r="F284" t="s">
        <v>171</v>
      </c>
      <c r="G284" t="s">
        <v>66</v>
      </c>
      <c r="H284" t="s">
        <v>133</v>
      </c>
      <c r="I284">
        <v>49</v>
      </c>
      <c r="J284">
        <v>7176.98</v>
      </c>
      <c r="K284">
        <v>18.53</v>
      </c>
      <c r="L284">
        <v>286507.19</v>
      </c>
      <c r="M284" s="1">
        <v>46323</v>
      </c>
      <c r="N284" t="s">
        <v>113</v>
      </c>
      <c r="O284" t="s">
        <v>25</v>
      </c>
      <c r="P284" t="s">
        <v>26</v>
      </c>
    </row>
    <row r="285" spans="1:16" x14ac:dyDescent="0.25">
      <c r="A285" t="s">
        <v>908</v>
      </c>
      <c r="B285" t="s">
        <v>909</v>
      </c>
      <c r="C285" t="s">
        <v>910</v>
      </c>
      <c r="D285" t="s">
        <v>30</v>
      </c>
      <c r="E285" t="s">
        <v>31</v>
      </c>
      <c r="F285" t="s">
        <v>555</v>
      </c>
      <c r="G285" t="s">
        <v>51</v>
      </c>
      <c r="H285" t="s">
        <v>146</v>
      </c>
      <c r="I285">
        <v>13</v>
      </c>
      <c r="J285">
        <v>41455.82</v>
      </c>
      <c r="K285">
        <v>12.69</v>
      </c>
      <c r="L285">
        <v>470535.99</v>
      </c>
      <c r="M285" s="1">
        <v>46270</v>
      </c>
      <c r="N285" t="s">
        <v>45</v>
      </c>
      <c r="O285" t="s">
        <v>35</v>
      </c>
      <c r="P285" t="s">
        <v>26</v>
      </c>
    </row>
    <row r="286" spans="1:16" x14ac:dyDescent="0.25">
      <c r="A286" t="s">
        <v>911</v>
      </c>
      <c r="B286" t="s">
        <v>912</v>
      </c>
      <c r="C286" t="s">
        <v>913</v>
      </c>
      <c r="D286" t="s">
        <v>30</v>
      </c>
      <c r="E286" t="s">
        <v>31</v>
      </c>
      <c r="F286" t="s">
        <v>555</v>
      </c>
      <c r="G286" t="s">
        <v>33</v>
      </c>
      <c r="H286" t="s">
        <v>119</v>
      </c>
      <c r="I286">
        <v>5</v>
      </c>
      <c r="J286">
        <v>28842.93</v>
      </c>
      <c r="K286">
        <v>5.1100000000000003</v>
      </c>
      <c r="L286">
        <v>136845.28</v>
      </c>
      <c r="M286" s="1">
        <v>46348</v>
      </c>
      <c r="N286" t="s">
        <v>68</v>
      </c>
      <c r="O286" t="s">
        <v>35</v>
      </c>
      <c r="P286" t="s">
        <v>36</v>
      </c>
    </row>
    <row r="287" spans="1:16" x14ac:dyDescent="0.25">
      <c r="A287" t="s">
        <v>914</v>
      </c>
      <c r="B287" t="s">
        <v>915</v>
      </c>
      <c r="C287" t="s">
        <v>916</v>
      </c>
      <c r="D287" t="s">
        <v>40</v>
      </c>
      <c r="E287" t="s">
        <v>89</v>
      </c>
      <c r="F287" t="s">
        <v>90</v>
      </c>
      <c r="G287" t="s">
        <v>22</v>
      </c>
      <c r="H287" t="s">
        <v>23</v>
      </c>
      <c r="I287">
        <v>11</v>
      </c>
      <c r="J287">
        <v>19321.849999999999</v>
      </c>
      <c r="K287">
        <v>11.79</v>
      </c>
      <c r="L287">
        <v>187481.84</v>
      </c>
      <c r="M287" s="1">
        <v>46035</v>
      </c>
      <c r="N287" t="s">
        <v>58</v>
      </c>
      <c r="O287" t="s">
        <v>35</v>
      </c>
      <c r="P287" t="s">
        <v>36</v>
      </c>
    </row>
    <row r="288" spans="1:16" x14ac:dyDescent="0.25">
      <c r="A288" t="s">
        <v>917</v>
      </c>
      <c r="B288" t="s">
        <v>714</v>
      </c>
      <c r="C288" t="s">
        <v>918</v>
      </c>
      <c r="D288" t="s">
        <v>30</v>
      </c>
      <c r="E288" t="s">
        <v>198</v>
      </c>
      <c r="F288" t="s">
        <v>199</v>
      </c>
      <c r="G288" t="s">
        <v>43</v>
      </c>
      <c r="H288" t="s">
        <v>380</v>
      </c>
      <c r="I288">
        <v>26</v>
      </c>
      <c r="J288">
        <v>12928.67</v>
      </c>
      <c r="K288">
        <v>15.31</v>
      </c>
      <c r="L288">
        <v>284681.56</v>
      </c>
      <c r="M288" s="1">
        <v>46375</v>
      </c>
      <c r="N288" t="s">
        <v>113</v>
      </c>
      <c r="O288" t="s">
        <v>35</v>
      </c>
      <c r="P288" t="s">
        <v>36</v>
      </c>
    </row>
    <row r="289" spans="1:16" x14ac:dyDescent="0.25">
      <c r="A289" t="s">
        <v>919</v>
      </c>
      <c r="B289" t="s">
        <v>920</v>
      </c>
      <c r="C289" t="s">
        <v>921</v>
      </c>
      <c r="D289" t="s">
        <v>63</v>
      </c>
      <c r="E289" t="s">
        <v>78</v>
      </c>
      <c r="F289" t="s">
        <v>425</v>
      </c>
      <c r="G289" t="s">
        <v>43</v>
      </c>
      <c r="H289" t="s">
        <v>140</v>
      </c>
      <c r="I289">
        <v>20</v>
      </c>
      <c r="J289">
        <v>24718.959999999999</v>
      </c>
      <c r="K289">
        <v>10.84</v>
      </c>
      <c r="L289">
        <v>440788.49</v>
      </c>
      <c r="M289" s="1">
        <v>46088</v>
      </c>
      <c r="N289" t="s">
        <v>113</v>
      </c>
      <c r="O289" t="s">
        <v>35</v>
      </c>
      <c r="P289" t="s">
        <v>36</v>
      </c>
    </row>
    <row r="290" spans="1:16" x14ac:dyDescent="0.25">
      <c r="A290" t="s">
        <v>922</v>
      </c>
      <c r="B290" t="s">
        <v>923</v>
      </c>
      <c r="C290" t="s">
        <v>924</v>
      </c>
      <c r="D290" t="s">
        <v>40</v>
      </c>
      <c r="E290" t="s">
        <v>49</v>
      </c>
      <c r="F290" t="s">
        <v>50</v>
      </c>
      <c r="G290" t="s">
        <v>51</v>
      </c>
      <c r="H290" t="s">
        <v>52</v>
      </c>
      <c r="I290">
        <v>18</v>
      </c>
      <c r="J290">
        <v>10888.35</v>
      </c>
      <c r="K290">
        <v>19.329999999999998</v>
      </c>
      <c r="L290">
        <v>158105.38</v>
      </c>
      <c r="M290" s="1">
        <v>46331</v>
      </c>
      <c r="N290" t="s">
        <v>58</v>
      </c>
      <c r="O290" t="s">
        <v>25</v>
      </c>
      <c r="P290" t="s">
        <v>36</v>
      </c>
    </row>
    <row r="291" spans="1:16" x14ac:dyDescent="0.25">
      <c r="A291" t="s">
        <v>925</v>
      </c>
      <c r="B291" t="s">
        <v>926</v>
      </c>
      <c r="C291" t="s">
        <v>927</v>
      </c>
      <c r="D291" t="s">
        <v>19</v>
      </c>
      <c r="E291" t="s">
        <v>20</v>
      </c>
      <c r="F291" t="s">
        <v>21</v>
      </c>
      <c r="G291" t="s">
        <v>51</v>
      </c>
      <c r="H291" t="s">
        <v>190</v>
      </c>
      <c r="I291">
        <v>19</v>
      </c>
      <c r="J291">
        <v>48586.51</v>
      </c>
      <c r="K291">
        <v>0.28000000000000003</v>
      </c>
      <c r="L291">
        <v>920558.89</v>
      </c>
      <c r="M291" s="1">
        <v>46368</v>
      </c>
      <c r="N291" t="s">
        <v>58</v>
      </c>
      <c r="O291" t="s">
        <v>35</v>
      </c>
      <c r="P291" t="s">
        <v>36</v>
      </c>
    </row>
    <row r="292" spans="1:16" x14ac:dyDescent="0.25">
      <c r="A292" t="s">
        <v>928</v>
      </c>
      <c r="B292" t="s">
        <v>370</v>
      </c>
      <c r="C292" t="s">
        <v>929</v>
      </c>
      <c r="D292" t="s">
        <v>19</v>
      </c>
      <c r="E292" t="s">
        <v>153</v>
      </c>
      <c r="F292" t="s">
        <v>154</v>
      </c>
      <c r="G292" t="s">
        <v>111</v>
      </c>
      <c r="H292" t="s">
        <v>112</v>
      </c>
      <c r="I292">
        <v>35</v>
      </c>
      <c r="J292">
        <v>7684.56</v>
      </c>
      <c r="K292">
        <v>16.739999999999998</v>
      </c>
      <c r="L292">
        <v>223935.76</v>
      </c>
      <c r="M292" s="1">
        <v>46226</v>
      </c>
      <c r="N292" t="s">
        <v>58</v>
      </c>
      <c r="O292" t="s">
        <v>35</v>
      </c>
      <c r="P292" t="s">
        <v>36</v>
      </c>
    </row>
    <row r="293" spans="1:16" x14ac:dyDescent="0.25">
      <c r="A293" t="s">
        <v>930</v>
      </c>
      <c r="B293" t="s">
        <v>931</v>
      </c>
      <c r="C293" t="s">
        <v>932</v>
      </c>
      <c r="D293" t="s">
        <v>30</v>
      </c>
      <c r="E293" t="s">
        <v>131</v>
      </c>
      <c r="F293" t="s">
        <v>132</v>
      </c>
      <c r="G293" t="s">
        <v>22</v>
      </c>
      <c r="H293" t="s">
        <v>217</v>
      </c>
      <c r="I293">
        <v>9</v>
      </c>
      <c r="J293">
        <v>41087.83</v>
      </c>
      <c r="K293">
        <v>9.52</v>
      </c>
      <c r="L293">
        <v>334586.42</v>
      </c>
      <c r="M293" s="1">
        <v>46049</v>
      </c>
      <c r="N293" t="s">
        <v>68</v>
      </c>
      <c r="O293" t="s">
        <v>59</v>
      </c>
      <c r="P293" t="s">
        <v>36</v>
      </c>
    </row>
    <row r="294" spans="1:16" x14ac:dyDescent="0.25">
      <c r="A294" t="s">
        <v>933</v>
      </c>
      <c r="B294" t="s">
        <v>135</v>
      </c>
      <c r="C294" t="s">
        <v>934</v>
      </c>
      <c r="D294" t="s">
        <v>19</v>
      </c>
      <c r="E294" t="s">
        <v>20</v>
      </c>
      <c r="F294" t="s">
        <v>176</v>
      </c>
      <c r="G294" t="s">
        <v>111</v>
      </c>
      <c r="H294" t="s">
        <v>240</v>
      </c>
      <c r="I294">
        <v>43</v>
      </c>
      <c r="J294">
        <v>21497.9</v>
      </c>
      <c r="K294">
        <v>5.31</v>
      </c>
      <c r="L294">
        <v>875323.54</v>
      </c>
      <c r="M294" s="1">
        <v>46121</v>
      </c>
      <c r="N294" t="s">
        <v>68</v>
      </c>
      <c r="O294" t="s">
        <v>25</v>
      </c>
      <c r="P294" t="s">
        <v>53</v>
      </c>
    </row>
    <row r="295" spans="1:16" x14ac:dyDescent="0.25">
      <c r="A295" t="s">
        <v>935</v>
      </c>
      <c r="B295" t="s">
        <v>187</v>
      </c>
      <c r="C295" t="s">
        <v>936</v>
      </c>
      <c r="D295" t="s">
        <v>30</v>
      </c>
      <c r="E295" t="s">
        <v>31</v>
      </c>
      <c r="F295" t="s">
        <v>555</v>
      </c>
      <c r="G295" t="s">
        <v>111</v>
      </c>
      <c r="H295" t="s">
        <v>260</v>
      </c>
      <c r="I295">
        <v>26</v>
      </c>
      <c r="J295">
        <v>47904.05</v>
      </c>
      <c r="K295">
        <v>5.21</v>
      </c>
      <c r="L295">
        <v>1180614.47</v>
      </c>
      <c r="M295" s="1">
        <v>46164</v>
      </c>
      <c r="N295" t="s">
        <v>24</v>
      </c>
      <c r="O295" t="s">
        <v>35</v>
      </c>
      <c r="P295" t="s">
        <v>36</v>
      </c>
    </row>
    <row r="296" spans="1:16" x14ac:dyDescent="0.25">
      <c r="A296" t="s">
        <v>937</v>
      </c>
      <c r="B296" t="s">
        <v>938</v>
      </c>
      <c r="C296" t="s">
        <v>939</v>
      </c>
      <c r="D296" t="s">
        <v>63</v>
      </c>
      <c r="E296" t="s">
        <v>234</v>
      </c>
      <c r="F296" t="s">
        <v>435</v>
      </c>
      <c r="G296" t="s">
        <v>111</v>
      </c>
      <c r="H296" t="s">
        <v>260</v>
      </c>
      <c r="I296">
        <v>25</v>
      </c>
      <c r="J296">
        <v>27282.7</v>
      </c>
      <c r="K296">
        <v>18.829999999999998</v>
      </c>
      <c r="L296">
        <v>553634.18999999994</v>
      </c>
      <c r="M296" s="1">
        <v>46146</v>
      </c>
      <c r="N296" t="s">
        <v>45</v>
      </c>
      <c r="O296" t="s">
        <v>35</v>
      </c>
      <c r="P296" t="s">
        <v>26</v>
      </c>
    </row>
    <row r="297" spans="1:16" x14ac:dyDescent="0.25">
      <c r="A297" t="s">
        <v>940</v>
      </c>
      <c r="B297" t="s">
        <v>115</v>
      </c>
      <c r="C297" t="s">
        <v>941</v>
      </c>
      <c r="D297" t="s">
        <v>19</v>
      </c>
      <c r="E297" t="s">
        <v>20</v>
      </c>
      <c r="F297" t="s">
        <v>21</v>
      </c>
      <c r="G297" t="s">
        <v>51</v>
      </c>
      <c r="H297" t="s">
        <v>190</v>
      </c>
      <c r="I297">
        <v>32</v>
      </c>
      <c r="J297">
        <v>35266.9</v>
      </c>
      <c r="K297">
        <v>7.58</v>
      </c>
      <c r="L297">
        <v>1042997.41</v>
      </c>
      <c r="M297" s="1">
        <v>46039</v>
      </c>
      <c r="N297" t="s">
        <v>58</v>
      </c>
      <c r="O297" t="s">
        <v>35</v>
      </c>
      <c r="P297" t="s">
        <v>36</v>
      </c>
    </row>
    <row r="298" spans="1:16" x14ac:dyDescent="0.25">
      <c r="A298" t="s">
        <v>942</v>
      </c>
      <c r="B298" t="s">
        <v>943</v>
      </c>
      <c r="C298" t="s">
        <v>944</v>
      </c>
      <c r="D298" t="s">
        <v>19</v>
      </c>
      <c r="E298" t="s">
        <v>153</v>
      </c>
      <c r="F298" t="s">
        <v>154</v>
      </c>
      <c r="G298" t="s">
        <v>43</v>
      </c>
      <c r="H298" t="s">
        <v>44</v>
      </c>
      <c r="I298">
        <v>11</v>
      </c>
      <c r="J298">
        <v>48686.92</v>
      </c>
      <c r="K298">
        <v>7.25</v>
      </c>
      <c r="L298">
        <v>496728.3</v>
      </c>
      <c r="M298" s="1">
        <v>46086</v>
      </c>
      <c r="N298" t="s">
        <v>58</v>
      </c>
      <c r="O298" t="s">
        <v>35</v>
      </c>
      <c r="P298" t="s">
        <v>53</v>
      </c>
    </row>
    <row r="299" spans="1:16" x14ac:dyDescent="0.25">
      <c r="A299" t="s">
        <v>945</v>
      </c>
      <c r="B299" t="s">
        <v>418</v>
      </c>
      <c r="C299" t="s">
        <v>946</v>
      </c>
      <c r="D299" t="s">
        <v>19</v>
      </c>
      <c r="E299" t="s">
        <v>84</v>
      </c>
      <c r="F299" t="s">
        <v>85</v>
      </c>
      <c r="G299" t="s">
        <v>22</v>
      </c>
      <c r="H299" t="s">
        <v>172</v>
      </c>
      <c r="I299">
        <v>42</v>
      </c>
      <c r="J299">
        <v>13740.75</v>
      </c>
      <c r="K299">
        <v>3.96</v>
      </c>
      <c r="L299">
        <v>554257.88</v>
      </c>
      <c r="M299" s="1">
        <v>46145</v>
      </c>
      <c r="N299" t="s">
        <v>58</v>
      </c>
      <c r="O299" t="s">
        <v>35</v>
      </c>
      <c r="P299" t="s">
        <v>36</v>
      </c>
    </row>
    <row r="300" spans="1:16" x14ac:dyDescent="0.25">
      <c r="A300" t="s">
        <v>947</v>
      </c>
      <c r="B300" t="s">
        <v>948</v>
      </c>
      <c r="C300" t="s">
        <v>949</v>
      </c>
      <c r="D300" t="s">
        <v>30</v>
      </c>
      <c r="E300" t="s">
        <v>31</v>
      </c>
      <c r="F300" t="s">
        <v>555</v>
      </c>
      <c r="G300" t="s">
        <v>33</v>
      </c>
      <c r="H300" t="s">
        <v>127</v>
      </c>
      <c r="I300">
        <v>37</v>
      </c>
      <c r="J300">
        <v>34487.06</v>
      </c>
      <c r="K300">
        <v>17.11</v>
      </c>
      <c r="L300">
        <v>1057693.99</v>
      </c>
      <c r="M300" s="1">
        <v>46348</v>
      </c>
      <c r="N300" t="s">
        <v>45</v>
      </c>
      <c r="O300" t="s">
        <v>35</v>
      </c>
      <c r="P300" t="s">
        <v>53</v>
      </c>
    </row>
    <row r="301" spans="1:16" x14ac:dyDescent="0.25">
      <c r="A301" t="s">
        <v>950</v>
      </c>
      <c r="B301" t="s">
        <v>196</v>
      </c>
      <c r="C301" t="s">
        <v>951</v>
      </c>
      <c r="D301" t="s">
        <v>19</v>
      </c>
      <c r="E301" t="s">
        <v>20</v>
      </c>
      <c r="F301" t="s">
        <v>176</v>
      </c>
      <c r="G301" t="s">
        <v>111</v>
      </c>
      <c r="H301" t="s">
        <v>185</v>
      </c>
      <c r="I301">
        <v>39</v>
      </c>
      <c r="J301">
        <v>42809.279999999999</v>
      </c>
      <c r="K301">
        <v>10.87</v>
      </c>
      <c r="L301">
        <v>1488080.54</v>
      </c>
      <c r="M301" s="1">
        <v>46173</v>
      </c>
      <c r="N301" t="s">
        <v>24</v>
      </c>
      <c r="O301" t="s">
        <v>35</v>
      </c>
      <c r="P301" t="s">
        <v>26</v>
      </c>
    </row>
    <row r="302" spans="1:16" x14ac:dyDescent="0.25">
      <c r="A302" t="s">
        <v>952</v>
      </c>
      <c r="B302" t="s">
        <v>311</v>
      </c>
      <c r="C302" t="s">
        <v>953</v>
      </c>
      <c r="D302" t="s">
        <v>40</v>
      </c>
      <c r="E302" t="s">
        <v>49</v>
      </c>
      <c r="F302" t="s">
        <v>50</v>
      </c>
      <c r="G302" t="s">
        <v>111</v>
      </c>
      <c r="H302" t="s">
        <v>240</v>
      </c>
      <c r="I302">
        <v>19</v>
      </c>
      <c r="J302">
        <v>24310.91</v>
      </c>
      <c r="K302">
        <v>17.5</v>
      </c>
      <c r="L302">
        <v>381073.51</v>
      </c>
      <c r="M302" s="1">
        <v>46333</v>
      </c>
      <c r="N302" t="s">
        <v>58</v>
      </c>
      <c r="O302" t="s">
        <v>35</v>
      </c>
      <c r="P302" t="s">
        <v>36</v>
      </c>
    </row>
    <row r="303" spans="1:16" x14ac:dyDescent="0.25">
      <c r="A303" t="s">
        <v>954</v>
      </c>
      <c r="B303" t="s">
        <v>955</v>
      </c>
      <c r="C303" t="s">
        <v>956</v>
      </c>
      <c r="D303" t="s">
        <v>19</v>
      </c>
      <c r="E303" t="s">
        <v>72</v>
      </c>
      <c r="F303" t="s">
        <v>73</v>
      </c>
      <c r="G303" t="s">
        <v>51</v>
      </c>
      <c r="H303" t="s">
        <v>167</v>
      </c>
      <c r="I303">
        <v>50</v>
      </c>
      <c r="J303">
        <v>797.29</v>
      </c>
      <c r="K303">
        <v>7.13</v>
      </c>
      <c r="L303">
        <v>37022.160000000003</v>
      </c>
      <c r="M303" s="1">
        <v>46170</v>
      </c>
      <c r="N303" t="s">
        <v>45</v>
      </c>
      <c r="O303" t="s">
        <v>35</v>
      </c>
      <c r="P303" t="s">
        <v>36</v>
      </c>
    </row>
    <row r="304" spans="1:16" x14ac:dyDescent="0.25">
      <c r="A304" t="s">
        <v>957</v>
      </c>
      <c r="B304" t="s">
        <v>931</v>
      </c>
      <c r="C304" t="s">
        <v>958</v>
      </c>
      <c r="D304" t="s">
        <v>19</v>
      </c>
      <c r="E304" t="s">
        <v>20</v>
      </c>
      <c r="F304" t="s">
        <v>176</v>
      </c>
      <c r="G304" t="s">
        <v>111</v>
      </c>
      <c r="H304" t="s">
        <v>185</v>
      </c>
      <c r="I304">
        <v>32</v>
      </c>
      <c r="J304">
        <v>22029.74</v>
      </c>
      <c r="K304">
        <v>4.43</v>
      </c>
      <c r="L304">
        <v>673722.32</v>
      </c>
      <c r="M304" s="1">
        <v>46154</v>
      </c>
      <c r="N304" t="s">
        <v>113</v>
      </c>
      <c r="O304" t="s">
        <v>35</v>
      </c>
      <c r="P304" t="s">
        <v>36</v>
      </c>
    </row>
    <row r="305" spans="1:16" x14ac:dyDescent="0.25">
      <c r="A305" t="s">
        <v>959</v>
      </c>
      <c r="B305" t="s">
        <v>960</v>
      </c>
      <c r="C305" t="s">
        <v>961</v>
      </c>
      <c r="D305" t="s">
        <v>30</v>
      </c>
      <c r="E305" t="s">
        <v>131</v>
      </c>
      <c r="F305" t="s">
        <v>194</v>
      </c>
      <c r="G305" t="s">
        <v>66</v>
      </c>
      <c r="H305" t="s">
        <v>276</v>
      </c>
      <c r="I305">
        <v>38</v>
      </c>
      <c r="J305">
        <v>4442.12</v>
      </c>
      <c r="K305">
        <v>0.08</v>
      </c>
      <c r="L305">
        <v>168665.52</v>
      </c>
      <c r="M305" s="1">
        <v>46049</v>
      </c>
      <c r="N305" t="s">
        <v>24</v>
      </c>
      <c r="O305" t="s">
        <v>35</v>
      </c>
      <c r="P305" t="s">
        <v>53</v>
      </c>
    </row>
    <row r="306" spans="1:16" x14ac:dyDescent="0.25">
      <c r="A306" t="s">
        <v>962</v>
      </c>
      <c r="B306" t="s">
        <v>174</v>
      </c>
      <c r="C306" t="s">
        <v>963</v>
      </c>
      <c r="D306" t="s">
        <v>40</v>
      </c>
      <c r="E306" t="s">
        <v>49</v>
      </c>
      <c r="F306" t="s">
        <v>397</v>
      </c>
      <c r="G306" t="s">
        <v>51</v>
      </c>
      <c r="H306" t="s">
        <v>190</v>
      </c>
      <c r="I306">
        <v>13</v>
      </c>
      <c r="J306">
        <v>24140.02</v>
      </c>
      <c r="K306">
        <v>19.920000000000002</v>
      </c>
      <c r="L306">
        <v>251307.26</v>
      </c>
      <c r="M306" s="1">
        <v>46127</v>
      </c>
      <c r="N306" t="s">
        <v>24</v>
      </c>
      <c r="O306" t="s">
        <v>59</v>
      </c>
      <c r="P306" t="s">
        <v>53</v>
      </c>
    </row>
    <row r="307" spans="1:16" x14ac:dyDescent="0.25">
      <c r="A307" t="s">
        <v>964</v>
      </c>
      <c r="B307" t="s">
        <v>965</v>
      </c>
      <c r="C307" t="s">
        <v>966</v>
      </c>
      <c r="D307" t="s">
        <v>30</v>
      </c>
      <c r="E307" t="s">
        <v>117</v>
      </c>
      <c r="F307" t="s">
        <v>118</v>
      </c>
      <c r="G307" t="s">
        <v>51</v>
      </c>
      <c r="H307" t="s">
        <v>146</v>
      </c>
      <c r="I307">
        <v>34</v>
      </c>
      <c r="J307">
        <v>9774.17</v>
      </c>
      <c r="K307">
        <v>4.5</v>
      </c>
      <c r="L307">
        <v>317367.3</v>
      </c>
      <c r="M307" s="1">
        <v>46364</v>
      </c>
      <c r="N307" t="s">
        <v>58</v>
      </c>
      <c r="O307" t="s">
        <v>35</v>
      </c>
      <c r="P307" t="s">
        <v>36</v>
      </c>
    </row>
    <row r="308" spans="1:16" x14ac:dyDescent="0.25">
      <c r="A308" t="s">
        <v>967</v>
      </c>
      <c r="B308" t="s">
        <v>511</v>
      </c>
      <c r="C308" t="s">
        <v>968</v>
      </c>
      <c r="D308" t="s">
        <v>40</v>
      </c>
      <c r="E308" t="s">
        <v>89</v>
      </c>
      <c r="F308" t="s">
        <v>319</v>
      </c>
      <c r="G308" t="s">
        <v>33</v>
      </c>
      <c r="H308" t="s">
        <v>57</v>
      </c>
      <c r="I308">
        <v>21</v>
      </c>
      <c r="J308">
        <v>15848.47</v>
      </c>
      <c r="K308">
        <v>14.34</v>
      </c>
      <c r="L308">
        <v>285091.78999999998</v>
      </c>
      <c r="M308" s="1">
        <v>46127</v>
      </c>
      <c r="N308" t="s">
        <v>24</v>
      </c>
      <c r="O308" t="s">
        <v>59</v>
      </c>
      <c r="P308" t="s">
        <v>36</v>
      </c>
    </row>
    <row r="309" spans="1:16" x14ac:dyDescent="0.25">
      <c r="A309" t="s">
        <v>969</v>
      </c>
      <c r="B309" t="s">
        <v>614</v>
      </c>
      <c r="C309" t="s">
        <v>970</v>
      </c>
      <c r="D309" t="s">
        <v>40</v>
      </c>
      <c r="E309" t="s">
        <v>41</v>
      </c>
      <c r="F309" t="s">
        <v>102</v>
      </c>
      <c r="G309" t="s">
        <v>33</v>
      </c>
      <c r="H309" t="s">
        <v>127</v>
      </c>
      <c r="I309">
        <v>3</v>
      </c>
      <c r="J309">
        <v>5869.66</v>
      </c>
      <c r="K309">
        <v>14.07</v>
      </c>
      <c r="L309">
        <v>15131.4</v>
      </c>
      <c r="M309" s="1">
        <v>46202</v>
      </c>
      <c r="N309" t="s">
        <v>45</v>
      </c>
      <c r="O309" t="s">
        <v>35</v>
      </c>
      <c r="P309" t="s">
        <v>53</v>
      </c>
    </row>
    <row r="310" spans="1:16" x14ac:dyDescent="0.25">
      <c r="A310" t="s">
        <v>971</v>
      </c>
      <c r="B310" t="s">
        <v>262</v>
      </c>
      <c r="C310" t="s">
        <v>972</v>
      </c>
      <c r="D310" t="s">
        <v>30</v>
      </c>
      <c r="E310" t="s">
        <v>117</v>
      </c>
      <c r="F310" t="s">
        <v>239</v>
      </c>
      <c r="G310" t="s">
        <v>43</v>
      </c>
      <c r="H310" t="s">
        <v>44</v>
      </c>
      <c r="I310">
        <v>6</v>
      </c>
      <c r="J310">
        <v>28405.119999999999</v>
      </c>
      <c r="K310">
        <v>15.19</v>
      </c>
      <c r="L310">
        <v>144542.29</v>
      </c>
      <c r="M310" s="1">
        <v>46291</v>
      </c>
      <c r="N310" t="s">
        <v>68</v>
      </c>
      <c r="O310" t="s">
        <v>25</v>
      </c>
      <c r="P310" t="s">
        <v>53</v>
      </c>
    </row>
    <row r="311" spans="1:16" x14ac:dyDescent="0.25">
      <c r="A311" t="s">
        <v>973</v>
      </c>
      <c r="B311" t="s">
        <v>974</v>
      </c>
      <c r="C311" t="s">
        <v>975</v>
      </c>
      <c r="D311" t="s">
        <v>63</v>
      </c>
      <c r="E311" t="s">
        <v>144</v>
      </c>
      <c r="F311" t="s">
        <v>216</v>
      </c>
      <c r="G311" t="s">
        <v>66</v>
      </c>
      <c r="H311" t="s">
        <v>200</v>
      </c>
      <c r="I311">
        <v>3</v>
      </c>
      <c r="J311">
        <v>31766.86</v>
      </c>
      <c r="K311">
        <v>0.15</v>
      </c>
      <c r="L311">
        <v>95157.63</v>
      </c>
      <c r="M311" s="1">
        <v>46132</v>
      </c>
      <c r="N311" t="s">
        <v>68</v>
      </c>
      <c r="O311" t="s">
        <v>35</v>
      </c>
      <c r="P311" t="s">
        <v>36</v>
      </c>
    </row>
    <row r="312" spans="1:16" x14ac:dyDescent="0.25">
      <c r="A312" t="s">
        <v>976</v>
      </c>
      <c r="B312" t="s">
        <v>977</v>
      </c>
      <c r="C312" t="s">
        <v>978</v>
      </c>
      <c r="D312" t="s">
        <v>40</v>
      </c>
      <c r="E312" t="s">
        <v>89</v>
      </c>
      <c r="F312" t="s">
        <v>90</v>
      </c>
      <c r="G312" t="s">
        <v>111</v>
      </c>
      <c r="H312" t="s">
        <v>240</v>
      </c>
      <c r="I312">
        <v>38</v>
      </c>
      <c r="J312">
        <v>47620.31</v>
      </c>
      <c r="K312">
        <v>13.96</v>
      </c>
      <c r="L312">
        <v>1556955.56</v>
      </c>
      <c r="M312" s="1">
        <v>46292</v>
      </c>
      <c r="N312" t="s">
        <v>68</v>
      </c>
      <c r="O312" t="s">
        <v>35</v>
      </c>
      <c r="P312" t="s">
        <v>53</v>
      </c>
    </row>
    <row r="313" spans="1:16" x14ac:dyDescent="0.25">
      <c r="A313" t="s">
        <v>979</v>
      </c>
      <c r="B313" t="s">
        <v>980</v>
      </c>
      <c r="C313" t="s">
        <v>981</v>
      </c>
      <c r="D313" t="s">
        <v>63</v>
      </c>
      <c r="E313" t="s">
        <v>64</v>
      </c>
      <c r="F313" t="s">
        <v>184</v>
      </c>
      <c r="G313" t="s">
        <v>22</v>
      </c>
      <c r="H313" t="s">
        <v>172</v>
      </c>
      <c r="I313">
        <v>4</v>
      </c>
      <c r="J313">
        <v>29680.66</v>
      </c>
      <c r="K313">
        <v>8.8000000000000007</v>
      </c>
      <c r="L313">
        <v>108275.05</v>
      </c>
      <c r="M313" s="1">
        <v>46069</v>
      </c>
      <c r="N313" t="s">
        <v>45</v>
      </c>
      <c r="O313" t="s">
        <v>25</v>
      </c>
      <c r="P313" t="s">
        <v>26</v>
      </c>
    </row>
    <row r="314" spans="1:16" x14ac:dyDescent="0.25">
      <c r="A314" t="s">
        <v>982</v>
      </c>
      <c r="B314" t="s">
        <v>983</v>
      </c>
      <c r="C314" t="s">
        <v>984</v>
      </c>
      <c r="D314" t="s">
        <v>63</v>
      </c>
      <c r="E314" t="s">
        <v>64</v>
      </c>
      <c r="F314" t="s">
        <v>441</v>
      </c>
      <c r="G314" t="s">
        <v>33</v>
      </c>
      <c r="H314" t="s">
        <v>80</v>
      </c>
      <c r="I314">
        <v>34</v>
      </c>
      <c r="J314">
        <v>4992.13</v>
      </c>
      <c r="K314">
        <v>2.64</v>
      </c>
      <c r="L314">
        <v>165251.48000000001</v>
      </c>
      <c r="M314" s="1">
        <v>46335</v>
      </c>
      <c r="N314" t="s">
        <v>45</v>
      </c>
      <c r="O314" t="s">
        <v>25</v>
      </c>
      <c r="P314" t="s">
        <v>53</v>
      </c>
    </row>
    <row r="315" spans="1:16" x14ac:dyDescent="0.25">
      <c r="A315" t="s">
        <v>985</v>
      </c>
      <c r="B315" t="s">
        <v>520</v>
      </c>
      <c r="C315" t="s">
        <v>986</v>
      </c>
      <c r="D315" t="s">
        <v>30</v>
      </c>
      <c r="E315" t="s">
        <v>131</v>
      </c>
      <c r="F315" t="s">
        <v>163</v>
      </c>
      <c r="G315" t="s">
        <v>33</v>
      </c>
      <c r="H315" t="s">
        <v>80</v>
      </c>
      <c r="I315">
        <v>33</v>
      </c>
      <c r="J315">
        <v>9742.7099999999991</v>
      </c>
      <c r="K315">
        <v>14.91</v>
      </c>
      <c r="L315">
        <v>273572.37</v>
      </c>
      <c r="M315" s="1">
        <v>46354</v>
      </c>
      <c r="N315" t="s">
        <v>24</v>
      </c>
      <c r="O315" t="s">
        <v>59</v>
      </c>
      <c r="P315" t="s">
        <v>53</v>
      </c>
    </row>
    <row r="316" spans="1:16" x14ac:dyDescent="0.25">
      <c r="A316" t="s">
        <v>987</v>
      </c>
      <c r="B316" t="s">
        <v>378</v>
      </c>
      <c r="C316" t="s">
        <v>988</v>
      </c>
      <c r="D316" t="s">
        <v>30</v>
      </c>
      <c r="E316" t="s">
        <v>131</v>
      </c>
      <c r="F316" t="s">
        <v>132</v>
      </c>
      <c r="G316" t="s">
        <v>66</v>
      </c>
      <c r="H316" t="s">
        <v>276</v>
      </c>
      <c r="I316">
        <v>43</v>
      </c>
      <c r="J316">
        <v>40039.75</v>
      </c>
      <c r="K316">
        <v>6.72</v>
      </c>
      <c r="L316">
        <v>1606010.39</v>
      </c>
      <c r="M316" s="1">
        <v>46166</v>
      </c>
      <c r="N316" t="s">
        <v>45</v>
      </c>
      <c r="O316" t="s">
        <v>35</v>
      </c>
      <c r="P316" t="s">
        <v>53</v>
      </c>
    </row>
    <row r="317" spans="1:16" x14ac:dyDescent="0.25">
      <c r="A317" t="s">
        <v>989</v>
      </c>
      <c r="B317" t="s">
        <v>990</v>
      </c>
      <c r="C317" t="s">
        <v>991</v>
      </c>
      <c r="D317" t="s">
        <v>19</v>
      </c>
      <c r="E317" t="s">
        <v>72</v>
      </c>
      <c r="F317" t="s">
        <v>224</v>
      </c>
      <c r="G317" t="s">
        <v>43</v>
      </c>
      <c r="H317" t="s">
        <v>44</v>
      </c>
      <c r="I317">
        <v>42</v>
      </c>
      <c r="J317">
        <v>34076.410000000003</v>
      </c>
      <c r="K317">
        <v>6.9</v>
      </c>
      <c r="L317">
        <v>1332455.78</v>
      </c>
      <c r="M317" s="1">
        <v>46353</v>
      </c>
      <c r="N317" t="s">
        <v>68</v>
      </c>
      <c r="O317" t="s">
        <v>35</v>
      </c>
      <c r="P317" t="s">
        <v>53</v>
      </c>
    </row>
    <row r="318" spans="1:16" x14ac:dyDescent="0.25">
      <c r="A318" t="s">
        <v>992</v>
      </c>
      <c r="B318" t="s">
        <v>993</v>
      </c>
      <c r="C318" t="s">
        <v>994</v>
      </c>
      <c r="D318" t="s">
        <v>30</v>
      </c>
      <c r="E318" t="s">
        <v>31</v>
      </c>
      <c r="F318" t="s">
        <v>32</v>
      </c>
      <c r="G318" t="s">
        <v>22</v>
      </c>
      <c r="H318" t="s">
        <v>23</v>
      </c>
      <c r="I318">
        <v>31</v>
      </c>
      <c r="J318">
        <v>40255.82</v>
      </c>
      <c r="K318">
        <v>1.24</v>
      </c>
      <c r="L318">
        <v>1232456.08</v>
      </c>
      <c r="M318" s="1">
        <v>46324</v>
      </c>
      <c r="N318" t="s">
        <v>68</v>
      </c>
      <c r="O318" t="s">
        <v>35</v>
      </c>
      <c r="P318" t="s">
        <v>53</v>
      </c>
    </row>
    <row r="319" spans="1:16" x14ac:dyDescent="0.25">
      <c r="A319" t="s">
        <v>995</v>
      </c>
      <c r="B319" t="s">
        <v>815</v>
      </c>
      <c r="C319" t="s">
        <v>996</v>
      </c>
      <c r="D319" t="s">
        <v>30</v>
      </c>
      <c r="E319" t="s">
        <v>131</v>
      </c>
      <c r="F319" t="s">
        <v>132</v>
      </c>
      <c r="G319" t="s">
        <v>33</v>
      </c>
      <c r="H319" t="s">
        <v>80</v>
      </c>
      <c r="I319">
        <v>37</v>
      </c>
      <c r="J319">
        <v>27370.58</v>
      </c>
      <c r="K319">
        <v>16.18</v>
      </c>
      <c r="L319">
        <v>848854.75</v>
      </c>
      <c r="M319" s="1">
        <v>46056</v>
      </c>
      <c r="N319" t="s">
        <v>24</v>
      </c>
      <c r="O319" t="s">
        <v>59</v>
      </c>
      <c r="P319" t="s">
        <v>26</v>
      </c>
    </row>
    <row r="320" spans="1:16" x14ac:dyDescent="0.25">
      <c r="A320" t="s">
        <v>997</v>
      </c>
      <c r="B320" t="s">
        <v>998</v>
      </c>
      <c r="C320" t="s">
        <v>999</v>
      </c>
      <c r="D320" t="s">
        <v>19</v>
      </c>
      <c r="E320" t="s">
        <v>153</v>
      </c>
      <c r="F320" t="s">
        <v>275</v>
      </c>
      <c r="G320" t="s">
        <v>33</v>
      </c>
      <c r="H320" t="s">
        <v>80</v>
      </c>
      <c r="I320">
        <v>31</v>
      </c>
      <c r="J320">
        <v>29673.57</v>
      </c>
      <c r="K320">
        <v>12.41</v>
      </c>
      <c r="L320">
        <v>805723.48</v>
      </c>
      <c r="M320" s="1">
        <v>46311</v>
      </c>
      <c r="N320" t="s">
        <v>45</v>
      </c>
      <c r="O320" t="s">
        <v>35</v>
      </c>
      <c r="P320" t="s">
        <v>36</v>
      </c>
    </row>
    <row r="321" spans="1:16" x14ac:dyDescent="0.25">
      <c r="A321" t="s">
        <v>1000</v>
      </c>
      <c r="B321" t="s">
        <v>430</v>
      </c>
      <c r="C321" t="s">
        <v>1001</v>
      </c>
      <c r="D321" t="s">
        <v>40</v>
      </c>
      <c r="E321" t="s">
        <v>49</v>
      </c>
      <c r="F321" t="s">
        <v>397</v>
      </c>
      <c r="G321" t="s">
        <v>111</v>
      </c>
      <c r="H321" t="s">
        <v>112</v>
      </c>
      <c r="I321">
        <v>24</v>
      </c>
      <c r="J321">
        <v>36264.89</v>
      </c>
      <c r="K321">
        <v>19.77</v>
      </c>
      <c r="L321">
        <v>698287.71</v>
      </c>
      <c r="M321" s="1">
        <v>46299</v>
      </c>
      <c r="N321" t="s">
        <v>24</v>
      </c>
      <c r="O321" t="s">
        <v>35</v>
      </c>
      <c r="P321" t="s">
        <v>53</v>
      </c>
    </row>
    <row r="322" spans="1:16" x14ac:dyDescent="0.25">
      <c r="A322" t="s">
        <v>1002</v>
      </c>
      <c r="B322" t="s">
        <v>1003</v>
      </c>
      <c r="C322" t="s">
        <v>1004</v>
      </c>
      <c r="D322" t="s">
        <v>40</v>
      </c>
      <c r="E322" t="s">
        <v>109</v>
      </c>
      <c r="F322" t="s">
        <v>259</v>
      </c>
      <c r="G322" t="s">
        <v>33</v>
      </c>
      <c r="H322" t="s">
        <v>119</v>
      </c>
      <c r="I322">
        <v>24</v>
      </c>
      <c r="J322">
        <v>20377.169999999998</v>
      </c>
      <c r="K322">
        <v>8.36</v>
      </c>
      <c r="L322">
        <v>448167.33</v>
      </c>
      <c r="M322" s="1">
        <v>46057</v>
      </c>
      <c r="N322" t="s">
        <v>68</v>
      </c>
      <c r="O322" t="s">
        <v>35</v>
      </c>
      <c r="P322" t="s">
        <v>26</v>
      </c>
    </row>
    <row r="323" spans="1:16" x14ac:dyDescent="0.25">
      <c r="A323" t="s">
        <v>1005</v>
      </c>
      <c r="B323" t="s">
        <v>642</v>
      </c>
      <c r="C323" t="s">
        <v>1006</v>
      </c>
      <c r="D323" t="s">
        <v>30</v>
      </c>
      <c r="E323" t="s">
        <v>31</v>
      </c>
      <c r="F323" t="s">
        <v>555</v>
      </c>
      <c r="G323" t="s">
        <v>66</v>
      </c>
      <c r="H323" t="s">
        <v>133</v>
      </c>
      <c r="I323">
        <v>25</v>
      </c>
      <c r="J323">
        <v>18855.419999999998</v>
      </c>
      <c r="K323">
        <v>1.63</v>
      </c>
      <c r="L323">
        <v>463701.92</v>
      </c>
      <c r="M323" s="1">
        <v>46374</v>
      </c>
      <c r="N323" t="s">
        <v>113</v>
      </c>
      <c r="O323" t="s">
        <v>25</v>
      </c>
      <c r="P323" t="s">
        <v>26</v>
      </c>
    </row>
    <row r="324" spans="1:16" x14ac:dyDescent="0.25">
      <c r="A324" t="s">
        <v>1007</v>
      </c>
      <c r="B324" t="s">
        <v>667</v>
      </c>
      <c r="C324" t="s">
        <v>1008</v>
      </c>
      <c r="D324" t="s">
        <v>63</v>
      </c>
      <c r="E324" t="s">
        <v>144</v>
      </c>
      <c r="F324" t="s">
        <v>189</v>
      </c>
      <c r="G324" t="s">
        <v>51</v>
      </c>
      <c r="H324" t="s">
        <v>167</v>
      </c>
      <c r="I324">
        <v>43</v>
      </c>
      <c r="J324">
        <v>47187.97</v>
      </c>
      <c r="K324">
        <v>12.71</v>
      </c>
      <c r="L324">
        <v>1771186.3</v>
      </c>
      <c r="M324" s="1">
        <v>46036</v>
      </c>
      <c r="N324" t="s">
        <v>45</v>
      </c>
      <c r="O324" t="s">
        <v>35</v>
      </c>
      <c r="P324" t="s">
        <v>26</v>
      </c>
    </row>
    <row r="325" spans="1:16" x14ac:dyDescent="0.25">
      <c r="A325" t="s">
        <v>1009</v>
      </c>
      <c r="B325" t="s">
        <v>1010</v>
      </c>
      <c r="C325" t="s">
        <v>1011</v>
      </c>
      <c r="D325" t="s">
        <v>40</v>
      </c>
      <c r="E325" t="s">
        <v>41</v>
      </c>
      <c r="F325" t="s">
        <v>126</v>
      </c>
      <c r="G325" t="s">
        <v>51</v>
      </c>
      <c r="H325" t="s">
        <v>190</v>
      </c>
      <c r="I325">
        <v>45</v>
      </c>
      <c r="J325">
        <v>39696.050000000003</v>
      </c>
      <c r="K325">
        <v>12.33</v>
      </c>
      <c r="L325">
        <v>1566068.72</v>
      </c>
      <c r="M325" s="1">
        <v>46077</v>
      </c>
      <c r="N325" t="s">
        <v>68</v>
      </c>
      <c r="O325" t="s">
        <v>35</v>
      </c>
      <c r="P325" t="s">
        <v>36</v>
      </c>
    </row>
    <row r="326" spans="1:16" x14ac:dyDescent="0.25">
      <c r="A326" t="s">
        <v>1012</v>
      </c>
      <c r="B326" t="s">
        <v>598</v>
      </c>
      <c r="C326" t="s">
        <v>1013</v>
      </c>
      <c r="D326" t="s">
        <v>40</v>
      </c>
      <c r="E326" t="s">
        <v>41</v>
      </c>
      <c r="F326" t="s">
        <v>42</v>
      </c>
      <c r="G326" t="s">
        <v>66</v>
      </c>
      <c r="H326" t="s">
        <v>155</v>
      </c>
      <c r="I326">
        <v>33</v>
      </c>
      <c r="J326">
        <v>12914.17</v>
      </c>
      <c r="K326">
        <v>4</v>
      </c>
      <c r="L326">
        <v>409120.91</v>
      </c>
      <c r="M326" s="1">
        <v>46077</v>
      </c>
      <c r="N326" t="s">
        <v>24</v>
      </c>
      <c r="O326" t="s">
        <v>35</v>
      </c>
      <c r="P326" t="s">
        <v>26</v>
      </c>
    </row>
    <row r="327" spans="1:16" x14ac:dyDescent="0.25">
      <c r="A327" t="s">
        <v>1014</v>
      </c>
      <c r="B327" t="s">
        <v>182</v>
      </c>
      <c r="C327" t="s">
        <v>1015</v>
      </c>
      <c r="D327" t="s">
        <v>19</v>
      </c>
      <c r="E327" t="s">
        <v>72</v>
      </c>
      <c r="F327" t="s">
        <v>73</v>
      </c>
      <c r="G327" t="s">
        <v>51</v>
      </c>
      <c r="H327" t="s">
        <v>167</v>
      </c>
      <c r="I327">
        <v>12</v>
      </c>
      <c r="J327">
        <v>36810.559999999998</v>
      </c>
      <c r="K327">
        <v>18.68</v>
      </c>
      <c r="L327">
        <v>359212.17</v>
      </c>
      <c r="M327" s="1">
        <v>46201</v>
      </c>
      <c r="N327" t="s">
        <v>58</v>
      </c>
      <c r="O327" t="s">
        <v>35</v>
      </c>
      <c r="P327" t="s">
        <v>36</v>
      </c>
    </row>
    <row r="328" spans="1:16" x14ac:dyDescent="0.25">
      <c r="A328" t="s">
        <v>1016</v>
      </c>
      <c r="B328" t="s">
        <v>178</v>
      </c>
      <c r="C328" t="s">
        <v>1017</v>
      </c>
      <c r="D328" t="s">
        <v>63</v>
      </c>
      <c r="E328" t="s">
        <v>78</v>
      </c>
      <c r="F328" t="s">
        <v>255</v>
      </c>
      <c r="G328" t="s">
        <v>22</v>
      </c>
      <c r="H328" t="s">
        <v>172</v>
      </c>
      <c r="I328">
        <v>41</v>
      </c>
      <c r="J328">
        <v>21221.64</v>
      </c>
      <c r="K328">
        <v>15.38</v>
      </c>
      <c r="L328">
        <v>736267.82</v>
      </c>
      <c r="M328" s="1">
        <v>46076</v>
      </c>
      <c r="N328" t="s">
        <v>45</v>
      </c>
      <c r="O328" t="s">
        <v>25</v>
      </c>
      <c r="P328" t="s">
        <v>53</v>
      </c>
    </row>
    <row r="329" spans="1:16" x14ac:dyDescent="0.25">
      <c r="A329" t="s">
        <v>1018</v>
      </c>
      <c r="B329" t="s">
        <v>169</v>
      </c>
      <c r="C329" t="s">
        <v>1019</v>
      </c>
      <c r="D329" t="s">
        <v>30</v>
      </c>
      <c r="E329" t="s">
        <v>198</v>
      </c>
      <c r="F329" t="s">
        <v>199</v>
      </c>
      <c r="G329" t="s">
        <v>43</v>
      </c>
      <c r="H329" t="s">
        <v>140</v>
      </c>
      <c r="I329">
        <v>45</v>
      </c>
      <c r="J329">
        <v>15964.28</v>
      </c>
      <c r="K329">
        <v>4.62</v>
      </c>
      <c r="L329">
        <v>685202.86</v>
      </c>
      <c r="M329" s="1">
        <v>46364</v>
      </c>
      <c r="N329" t="s">
        <v>45</v>
      </c>
      <c r="O329" t="s">
        <v>35</v>
      </c>
      <c r="P329" t="s">
        <v>26</v>
      </c>
    </row>
    <row r="330" spans="1:16" x14ac:dyDescent="0.25">
      <c r="A330" t="s">
        <v>1020</v>
      </c>
      <c r="B330" t="s">
        <v>1021</v>
      </c>
      <c r="C330" t="s">
        <v>1022</v>
      </c>
      <c r="D330" t="s">
        <v>63</v>
      </c>
      <c r="E330" t="s">
        <v>78</v>
      </c>
      <c r="F330" t="s">
        <v>425</v>
      </c>
      <c r="G330" t="s">
        <v>43</v>
      </c>
      <c r="H330" t="s">
        <v>140</v>
      </c>
      <c r="I330">
        <v>4</v>
      </c>
      <c r="J330">
        <v>39878.35</v>
      </c>
      <c r="K330">
        <v>17.03</v>
      </c>
      <c r="L330">
        <v>132348.26999999999</v>
      </c>
      <c r="M330" s="1">
        <v>46382</v>
      </c>
      <c r="N330" t="s">
        <v>58</v>
      </c>
      <c r="O330" t="s">
        <v>35</v>
      </c>
      <c r="P330" t="s">
        <v>26</v>
      </c>
    </row>
    <row r="331" spans="1:16" x14ac:dyDescent="0.25">
      <c r="A331" t="s">
        <v>1023</v>
      </c>
      <c r="B331" t="s">
        <v>598</v>
      </c>
      <c r="C331" t="s">
        <v>1024</v>
      </c>
      <c r="D331" t="s">
        <v>30</v>
      </c>
      <c r="E331" t="s">
        <v>117</v>
      </c>
      <c r="F331" t="s">
        <v>118</v>
      </c>
      <c r="G331" t="s">
        <v>22</v>
      </c>
      <c r="H331" t="s">
        <v>23</v>
      </c>
      <c r="I331">
        <v>10</v>
      </c>
      <c r="J331">
        <v>7206.95</v>
      </c>
      <c r="K331">
        <v>5.57</v>
      </c>
      <c r="L331">
        <v>68055.23</v>
      </c>
      <c r="M331" s="1">
        <v>46245</v>
      </c>
      <c r="N331" t="s">
        <v>58</v>
      </c>
      <c r="O331" t="s">
        <v>35</v>
      </c>
      <c r="P331" t="s">
        <v>26</v>
      </c>
    </row>
    <row r="332" spans="1:16" x14ac:dyDescent="0.25">
      <c r="A332" t="s">
        <v>1025</v>
      </c>
      <c r="B332" t="s">
        <v>667</v>
      </c>
      <c r="C332" t="s">
        <v>1026</v>
      </c>
      <c r="D332" t="s">
        <v>19</v>
      </c>
      <c r="E332" t="s">
        <v>72</v>
      </c>
      <c r="F332" t="s">
        <v>73</v>
      </c>
      <c r="G332" t="s">
        <v>111</v>
      </c>
      <c r="H332" t="s">
        <v>240</v>
      </c>
      <c r="I332">
        <v>15</v>
      </c>
      <c r="J332">
        <v>43766.95</v>
      </c>
      <c r="K332">
        <v>16.45</v>
      </c>
      <c r="L332">
        <v>548509.30000000005</v>
      </c>
      <c r="M332" s="1">
        <v>46080</v>
      </c>
      <c r="N332" t="s">
        <v>24</v>
      </c>
      <c r="O332" t="s">
        <v>35</v>
      </c>
      <c r="P332" t="s">
        <v>26</v>
      </c>
    </row>
    <row r="333" spans="1:16" x14ac:dyDescent="0.25">
      <c r="A333" t="s">
        <v>1027</v>
      </c>
      <c r="B333" t="s">
        <v>278</v>
      </c>
      <c r="C333" t="s">
        <v>1028</v>
      </c>
      <c r="D333" t="s">
        <v>40</v>
      </c>
      <c r="E333" t="s">
        <v>109</v>
      </c>
      <c r="F333" t="s">
        <v>110</v>
      </c>
      <c r="G333" t="s">
        <v>43</v>
      </c>
      <c r="H333" t="s">
        <v>380</v>
      </c>
      <c r="I333">
        <v>19</v>
      </c>
      <c r="J333">
        <v>12964.84</v>
      </c>
      <c r="K333">
        <v>3.74</v>
      </c>
      <c r="L333">
        <v>237119.14</v>
      </c>
      <c r="M333" s="1">
        <v>46329</v>
      </c>
      <c r="N333" t="s">
        <v>45</v>
      </c>
      <c r="O333" t="s">
        <v>35</v>
      </c>
      <c r="P333" t="s">
        <v>53</v>
      </c>
    </row>
    <row r="334" spans="1:16" x14ac:dyDescent="0.25">
      <c r="A334" t="s">
        <v>1029</v>
      </c>
      <c r="B334" t="s">
        <v>1030</v>
      </c>
      <c r="C334" t="s">
        <v>1031</v>
      </c>
      <c r="D334" t="s">
        <v>40</v>
      </c>
      <c r="E334" t="s">
        <v>41</v>
      </c>
      <c r="F334" t="s">
        <v>42</v>
      </c>
      <c r="G334" t="s">
        <v>111</v>
      </c>
      <c r="H334" t="s">
        <v>185</v>
      </c>
      <c r="I334">
        <v>14</v>
      </c>
      <c r="J334">
        <v>26986.080000000002</v>
      </c>
      <c r="K334">
        <v>3.11</v>
      </c>
      <c r="L334">
        <v>366055.38</v>
      </c>
      <c r="M334" s="1">
        <v>46088</v>
      </c>
      <c r="N334" t="s">
        <v>113</v>
      </c>
      <c r="O334" t="s">
        <v>59</v>
      </c>
      <c r="P334" t="s">
        <v>53</v>
      </c>
    </row>
    <row r="335" spans="1:16" x14ac:dyDescent="0.25">
      <c r="A335" t="s">
        <v>1032</v>
      </c>
      <c r="B335" t="s">
        <v>1033</v>
      </c>
      <c r="C335" t="s">
        <v>1034</v>
      </c>
      <c r="D335" t="s">
        <v>19</v>
      </c>
      <c r="E335" t="s">
        <v>20</v>
      </c>
      <c r="F335" t="s">
        <v>176</v>
      </c>
      <c r="G335" t="s">
        <v>51</v>
      </c>
      <c r="H335" t="s">
        <v>146</v>
      </c>
      <c r="I335">
        <v>40</v>
      </c>
      <c r="J335">
        <v>11676.05</v>
      </c>
      <c r="K335">
        <v>12.16</v>
      </c>
      <c r="L335">
        <v>410249.69</v>
      </c>
      <c r="M335" s="1">
        <v>46201</v>
      </c>
      <c r="N335" t="s">
        <v>68</v>
      </c>
      <c r="O335" t="s">
        <v>35</v>
      </c>
      <c r="P335" t="s">
        <v>26</v>
      </c>
    </row>
    <row r="336" spans="1:16" x14ac:dyDescent="0.25">
      <c r="A336" t="s">
        <v>1035</v>
      </c>
      <c r="B336" t="s">
        <v>1036</v>
      </c>
      <c r="C336" t="s">
        <v>1037</v>
      </c>
      <c r="D336" t="s">
        <v>19</v>
      </c>
      <c r="E336" t="s">
        <v>153</v>
      </c>
      <c r="F336" t="s">
        <v>448</v>
      </c>
      <c r="G336" t="s">
        <v>22</v>
      </c>
      <c r="H336" t="s">
        <v>98</v>
      </c>
      <c r="I336">
        <v>8</v>
      </c>
      <c r="J336">
        <v>5263.1</v>
      </c>
      <c r="K336">
        <v>10.52</v>
      </c>
      <c r="L336">
        <v>37675.379999999997</v>
      </c>
      <c r="M336" s="1">
        <v>46095</v>
      </c>
      <c r="N336" t="s">
        <v>113</v>
      </c>
      <c r="O336" t="s">
        <v>35</v>
      </c>
      <c r="P336" t="s">
        <v>36</v>
      </c>
    </row>
    <row r="337" spans="1:16" x14ac:dyDescent="0.25">
      <c r="A337" t="s">
        <v>1038</v>
      </c>
      <c r="B337" t="s">
        <v>1003</v>
      </c>
      <c r="C337" t="s">
        <v>1039</v>
      </c>
      <c r="D337" t="s">
        <v>40</v>
      </c>
      <c r="E337" t="s">
        <v>89</v>
      </c>
      <c r="F337" t="s">
        <v>334</v>
      </c>
      <c r="G337" t="s">
        <v>111</v>
      </c>
      <c r="H337" t="s">
        <v>260</v>
      </c>
      <c r="I337">
        <v>49</v>
      </c>
      <c r="J337">
        <v>9599.68</v>
      </c>
      <c r="K337">
        <v>13.82</v>
      </c>
      <c r="L337">
        <v>405377.21</v>
      </c>
      <c r="M337" s="1">
        <v>46080</v>
      </c>
      <c r="N337" t="s">
        <v>58</v>
      </c>
      <c r="O337" t="s">
        <v>35</v>
      </c>
      <c r="P337" t="s">
        <v>53</v>
      </c>
    </row>
    <row r="338" spans="1:16" x14ac:dyDescent="0.25">
      <c r="A338" t="s">
        <v>1040</v>
      </c>
      <c r="B338" t="s">
        <v>1041</v>
      </c>
      <c r="C338" t="s">
        <v>1042</v>
      </c>
      <c r="D338" t="s">
        <v>40</v>
      </c>
      <c r="E338" t="s">
        <v>89</v>
      </c>
      <c r="F338" t="s">
        <v>90</v>
      </c>
      <c r="G338" t="s">
        <v>43</v>
      </c>
      <c r="H338" t="s">
        <v>140</v>
      </c>
      <c r="I338">
        <v>21</v>
      </c>
      <c r="J338">
        <v>21554.01</v>
      </c>
      <c r="K338">
        <v>3.61</v>
      </c>
      <c r="L338">
        <v>436294.12</v>
      </c>
      <c r="M338" s="1">
        <v>46187</v>
      </c>
      <c r="N338" t="s">
        <v>45</v>
      </c>
      <c r="O338" t="s">
        <v>35</v>
      </c>
      <c r="P338" t="s">
        <v>36</v>
      </c>
    </row>
    <row r="339" spans="1:16" x14ac:dyDescent="0.25">
      <c r="A339" t="s">
        <v>1043</v>
      </c>
      <c r="B339" t="s">
        <v>938</v>
      </c>
      <c r="C339" t="s">
        <v>1044</v>
      </c>
      <c r="D339" t="s">
        <v>63</v>
      </c>
      <c r="E339" t="s">
        <v>64</v>
      </c>
      <c r="F339" t="s">
        <v>184</v>
      </c>
      <c r="G339" t="s">
        <v>22</v>
      </c>
      <c r="H339" t="s">
        <v>217</v>
      </c>
      <c r="I339">
        <v>36</v>
      </c>
      <c r="J339">
        <v>3359.24</v>
      </c>
      <c r="K339">
        <v>1.1100000000000001</v>
      </c>
      <c r="L339">
        <v>119590.29</v>
      </c>
      <c r="M339" s="1">
        <v>46318</v>
      </c>
      <c r="N339" t="s">
        <v>113</v>
      </c>
      <c r="O339" t="s">
        <v>35</v>
      </c>
      <c r="P339" t="s">
        <v>36</v>
      </c>
    </row>
    <row r="340" spans="1:16" x14ac:dyDescent="0.25">
      <c r="A340" t="s">
        <v>1045</v>
      </c>
      <c r="B340" t="s">
        <v>726</v>
      </c>
      <c r="C340" t="s">
        <v>1046</v>
      </c>
      <c r="D340" t="s">
        <v>40</v>
      </c>
      <c r="E340" t="s">
        <v>109</v>
      </c>
      <c r="F340" t="s">
        <v>110</v>
      </c>
      <c r="G340" t="s">
        <v>43</v>
      </c>
      <c r="H340" t="s">
        <v>380</v>
      </c>
      <c r="I340">
        <v>23</v>
      </c>
      <c r="J340">
        <v>14343.18</v>
      </c>
      <c r="K340">
        <v>16.79</v>
      </c>
      <c r="L340">
        <v>274504.08</v>
      </c>
      <c r="M340" s="1">
        <v>46344</v>
      </c>
      <c r="N340" t="s">
        <v>113</v>
      </c>
      <c r="O340" t="s">
        <v>35</v>
      </c>
      <c r="P340" t="s">
        <v>53</v>
      </c>
    </row>
    <row r="341" spans="1:16" x14ac:dyDescent="0.25">
      <c r="A341" t="s">
        <v>1047</v>
      </c>
      <c r="B341" t="s">
        <v>107</v>
      </c>
      <c r="C341" t="s">
        <v>1048</v>
      </c>
      <c r="D341" t="s">
        <v>19</v>
      </c>
      <c r="E341" t="s">
        <v>84</v>
      </c>
      <c r="F341" t="s">
        <v>85</v>
      </c>
      <c r="G341" t="s">
        <v>33</v>
      </c>
      <c r="H341" t="s">
        <v>127</v>
      </c>
      <c r="I341">
        <v>34</v>
      </c>
      <c r="J341">
        <v>40017.919999999998</v>
      </c>
      <c r="K341">
        <v>7.48</v>
      </c>
      <c r="L341">
        <v>1258835.71</v>
      </c>
      <c r="M341" s="1">
        <v>46305</v>
      </c>
      <c r="N341" t="s">
        <v>45</v>
      </c>
      <c r="O341" t="s">
        <v>35</v>
      </c>
      <c r="P341" t="s">
        <v>36</v>
      </c>
    </row>
    <row r="342" spans="1:16" x14ac:dyDescent="0.25">
      <c r="A342" t="s">
        <v>1049</v>
      </c>
      <c r="B342" t="s">
        <v>726</v>
      </c>
      <c r="C342" t="s">
        <v>1050</v>
      </c>
      <c r="D342" t="s">
        <v>19</v>
      </c>
      <c r="E342" t="s">
        <v>20</v>
      </c>
      <c r="F342" t="s">
        <v>21</v>
      </c>
      <c r="G342" t="s">
        <v>33</v>
      </c>
      <c r="H342" t="s">
        <v>34</v>
      </c>
      <c r="I342">
        <v>36</v>
      </c>
      <c r="J342">
        <v>10471.530000000001</v>
      </c>
      <c r="K342">
        <v>11.32</v>
      </c>
      <c r="L342">
        <v>334301.5</v>
      </c>
      <c r="M342" s="1">
        <v>46278</v>
      </c>
      <c r="N342" t="s">
        <v>24</v>
      </c>
      <c r="O342" t="s">
        <v>35</v>
      </c>
      <c r="P342" t="s">
        <v>53</v>
      </c>
    </row>
    <row r="343" spans="1:16" x14ac:dyDescent="0.25">
      <c r="A343" t="s">
        <v>1051</v>
      </c>
      <c r="B343" t="s">
        <v>378</v>
      </c>
      <c r="C343" t="s">
        <v>1052</v>
      </c>
      <c r="D343" t="s">
        <v>63</v>
      </c>
      <c r="E343" t="s">
        <v>78</v>
      </c>
      <c r="F343" t="s">
        <v>79</v>
      </c>
      <c r="G343" t="s">
        <v>33</v>
      </c>
      <c r="H343" t="s">
        <v>34</v>
      </c>
      <c r="I343">
        <v>26</v>
      </c>
      <c r="J343">
        <v>1035.6400000000001</v>
      </c>
      <c r="K343">
        <v>14.86</v>
      </c>
      <c r="L343">
        <v>22925.34</v>
      </c>
      <c r="M343" s="1">
        <v>46106</v>
      </c>
      <c r="N343" t="s">
        <v>58</v>
      </c>
      <c r="O343" t="s">
        <v>35</v>
      </c>
      <c r="P343" t="s">
        <v>53</v>
      </c>
    </row>
    <row r="344" spans="1:16" x14ac:dyDescent="0.25">
      <c r="A344" t="s">
        <v>1053</v>
      </c>
      <c r="B344" t="s">
        <v>711</v>
      </c>
      <c r="C344" t="s">
        <v>1054</v>
      </c>
      <c r="D344" t="s">
        <v>30</v>
      </c>
      <c r="E344" t="s">
        <v>117</v>
      </c>
      <c r="F344" t="s">
        <v>387</v>
      </c>
      <c r="G344" t="s">
        <v>22</v>
      </c>
      <c r="H344" t="s">
        <v>23</v>
      </c>
      <c r="I344">
        <v>28</v>
      </c>
      <c r="J344">
        <v>11176.9</v>
      </c>
      <c r="K344">
        <v>17.98</v>
      </c>
      <c r="L344">
        <v>256684.21</v>
      </c>
      <c r="M344" s="1">
        <v>46340</v>
      </c>
      <c r="N344" t="s">
        <v>113</v>
      </c>
      <c r="O344" t="s">
        <v>35</v>
      </c>
      <c r="P344" t="s">
        <v>36</v>
      </c>
    </row>
    <row r="345" spans="1:16" x14ac:dyDescent="0.25">
      <c r="A345" t="s">
        <v>1055</v>
      </c>
      <c r="B345" t="s">
        <v>1056</v>
      </c>
      <c r="C345" t="s">
        <v>1057</v>
      </c>
      <c r="D345" t="s">
        <v>40</v>
      </c>
      <c r="E345" t="s">
        <v>41</v>
      </c>
      <c r="F345" t="s">
        <v>126</v>
      </c>
      <c r="G345" t="s">
        <v>111</v>
      </c>
      <c r="H345" t="s">
        <v>185</v>
      </c>
      <c r="I345">
        <v>20</v>
      </c>
      <c r="J345">
        <v>9052.98</v>
      </c>
      <c r="K345">
        <v>4.3899999999999997</v>
      </c>
      <c r="L345">
        <v>173111.08</v>
      </c>
      <c r="M345" s="1">
        <v>46051</v>
      </c>
      <c r="N345" t="s">
        <v>24</v>
      </c>
      <c r="O345" t="s">
        <v>35</v>
      </c>
      <c r="P345" t="s">
        <v>26</v>
      </c>
    </row>
    <row r="346" spans="1:16" x14ac:dyDescent="0.25">
      <c r="A346" t="s">
        <v>1058</v>
      </c>
      <c r="B346" t="s">
        <v>1059</v>
      </c>
      <c r="C346" t="s">
        <v>1060</v>
      </c>
      <c r="D346" t="s">
        <v>63</v>
      </c>
      <c r="E346" t="s">
        <v>64</v>
      </c>
      <c r="F346" t="s">
        <v>65</v>
      </c>
      <c r="G346" t="s">
        <v>33</v>
      </c>
      <c r="H346" t="s">
        <v>127</v>
      </c>
      <c r="I346">
        <v>19</v>
      </c>
      <c r="J346">
        <v>31420.78</v>
      </c>
      <c r="K346">
        <v>12.67</v>
      </c>
      <c r="L346">
        <v>521355.58</v>
      </c>
      <c r="M346" s="1">
        <v>46246</v>
      </c>
      <c r="N346" t="s">
        <v>68</v>
      </c>
      <c r="O346" t="s">
        <v>35</v>
      </c>
      <c r="P346" t="s">
        <v>26</v>
      </c>
    </row>
    <row r="347" spans="1:16" x14ac:dyDescent="0.25">
      <c r="A347" t="s">
        <v>1061</v>
      </c>
      <c r="B347" t="s">
        <v>1062</v>
      </c>
      <c r="C347" t="s">
        <v>1063</v>
      </c>
      <c r="D347" t="s">
        <v>40</v>
      </c>
      <c r="E347" t="s">
        <v>89</v>
      </c>
      <c r="F347" t="s">
        <v>90</v>
      </c>
      <c r="G347" t="s">
        <v>66</v>
      </c>
      <c r="H347" t="s">
        <v>200</v>
      </c>
      <c r="I347">
        <v>9</v>
      </c>
      <c r="J347">
        <v>31653.88</v>
      </c>
      <c r="K347">
        <v>7.43</v>
      </c>
      <c r="L347">
        <v>263717.96999999997</v>
      </c>
      <c r="M347" s="1">
        <v>46362</v>
      </c>
      <c r="N347" t="s">
        <v>68</v>
      </c>
      <c r="O347" t="s">
        <v>25</v>
      </c>
      <c r="P347" t="s">
        <v>53</v>
      </c>
    </row>
    <row r="348" spans="1:16" x14ac:dyDescent="0.25">
      <c r="A348" t="s">
        <v>1064</v>
      </c>
      <c r="B348" t="s">
        <v>1065</v>
      </c>
      <c r="C348" t="s">
        <v>1066</v>
      </c>
      <c r="D348" t="s">
        <v>40</v>
      </c>
      <c r="E348" t="s">
        <v>109</v>
      </c>
      <c r="F348" t="s">
        <v>259</v>
      </c>
      <c r="G348" t="s">
        <v>66</v>
      </c>
      <c r="H348" t="s">
        <v>133</v>
      </c>
      <c r="I348">
        <v>43</v>
      </c>
      <c r="J348">
        <v>25754.81</v>
      </c>
      <c r="K348">
        <v>14.83</v>
      </c>
      <c r="L348">
        <v>943220.98</v>
      </c>
      <c r="M348" s="1">
        <v>46076</v>
      </c>
      <c r="N348" t="s">
        <v>68</v>
      </c>
      <c r="O348" t="s">
        <v>35</v>
      </c>
      <c r="P348" t="s">
        <v>53</v>
      </c>
    </row>
    <row r="349" spans="1:16" x14ac:dyDescent="0.25">
      <c r="A349" t="s">
        <v>1067</v>
      </c>
      <c r="B349" t="s">
        <v>1068</v>
      </c>
      <c r="C349" t="s">
        <v>1069</v>
      </c>
      <c r="D349" t="s">
        <v>63</v>
      </c>
      <c r="E349" t="s">
        <v>64</v>
      </c>
      <c r="F349" t="s">
        <v>65</v>
      </c>
      <c r="G349" t="s">
        <v>33</v>
      </c>
      <c r="H349" t="s">
        <v>34</v>
      </c>
      <c r="I349">
        <v>45</v>
      </c>
      <c r="J349">
        <v>26932.14</v>
      </c>
      <c r="K349">
        <v>17.21</v>
      </c>
      <c r="L349">
        <v>1003370.34</v>
      </c>
      <c r="M349" s="1">
        <v>46080</v>
      </c>
      <c r="N349" t="s">
        <v>113</v>
      </c>
      <c r="O349" t="s">
        <v>35</v>
      </c>
      <c r="P349" t="s">
        <v>36</v>
      </c>
    </row>
    <row r="350" spans="1:16" x14ac:dyDescent="0.25">
      <c r="A350" t="s">
        <v>1070</v>
      </c>
      <c r="B350" t="s">
        <v>670</v>
      </c>
      <c r="C350" t="s">
        <v>1071</v>
      </c>
      <c r="D350" t="s">
        <v>30</v>
      </c>
      <c r="E350" t="s">
        <v>117</v>
      </c>
      <c r="F350" t="s">
        <v>239</v>
      </c>
      <c r="G350" t="s">
        <v>66</v>
      </c>
      <c r="H350" t="s">
        <v>276</v>
      </c>
      <c r="I350">
        <v>27</v>
      </c>
      <c r="J350">
        <v>29570.1</v>
      </c>
      <c r="K350">
        <v>9.9499999999999993</v>
      </c>
      <c r="L350">
        <v>718952.63</v>
      </c>
      <c r="M350" s="1">
        <v>46289</v>
      </c>
      <c r="N350" t="s">
        <v>58</v>
      </c>
      <c r="O350" t="s">
        <v>59</v>
      </c>
      <c r="P350" t="s">
        <v>36</v>
      </c>
    </row>
    <row r="351" spans="1:16" x14ac:dyDescent="0.25">
      <c r="A351" t="s">
        <v>1072</v>
      </c>
      <c r="B351" t="s">
        <v>1073</v>
      </c>
      <c r="C351" t="s">
        <v>1074</v>
      </c>
      <c r="D351" t="s">
        <v>63</v>
      </c>
      <c r="E351" t="s">
        <v>144</v>
      </c>
      <c r="F351" t="s">
        <v>189</v>
      </c>
      <c r="G351" t="s">
        <v>43</v>
      </c>
      <c r="H351" t="s">
        <v>140</v>
      </c>
      <c r="I351">
        <v>36</v>
      </c>
      <c r="J351">
        <v>33905.660000000003</v>
      </c>
      <c r="K351">
        <v>19.66</v>
      </c>
      <c r="L351">
        <v>980633.06</v>
      </c>
      <c r="M351" s="1">
        <v>46106</v>
      </c>
      <c r="N351" t="s">
        <v>113</v>
      </c>
      <c r="O351" t="s">
        <v>35</v>
      </c>
      <c r="P351" t="s">
        <v>26</v>
      </c>
    </row>
    <row r="352" spans="1:16" x14ac:dyDescent="0.25">
      <c r="A352" t="s">
        <v>1075</v>
      </c>
      <c r="B352" t="s">
        <v>1076</v>
      </c>
      <c r="C352" t="s">
        <v>1077</v>
      </c>
      <c r="D352" t="s">
        <v>40</v>
      </c>
      <c r="E352" t="s">
        <v>109</v>
      </c>
      <c r="F352" t="s">
        <v>259</v>
      </c>
      <c r="G352" t="s">
        <v>51</v>
      </c>
      <c r="H352" t="s">
        <v>105</v>
      </c>
      <c r="I352">
        <v>42</v>
      </c>
      <c r="J352">
        <v>38890.769999999997</v>
      </c>
      <c r="K352">
        <v>12.32</v>
      </c>
      <c r="L352">
        <v>1432175.94</v>
      </c>
      <c r="M352" s="1">
        <v>46027</v>
      </c>
      <c r="N352" t="s">
        <v>68</v>
      </c>
      <c r="O352" t="s">
        <v>35</v>
      </c>
      <c r="P352" t="s">
        <v>36</v>
      </c>
    </row>
    <row r="353" spans="1:16" x14ac:dyDescent="0.25">
      <c r="A353" t="s">
        <v>1078</v>
      </c>
      <c r="B353" t="s">
        <v>714</v>
      </c>
      <c r="C353" t="s">
        <v>1079</v>
      </c>
      <c r="D353" t="s">
        <v>63</v>
      </c>
      <c r="E353" t="s">
        <v>64</v>
      </c>
      <c r="F353" t="s">
        <v>441</v>
      </c>
      <c r="G353" t="s">
        <v>33</v>
      </c>
      <c r="H353" t="s">
        <v>127</v>
      </c>
      <c r="I353">
        <v>47</v>
      </c>
      <c r="J353">
        <v>11859.3</v>
      </c>
      <c r="K353">
        <v>19.66</v>
      </c>
      <c r="L353">
        <v>447804.8</v>
      </c>
      <c r="M353" s="1">
        <v>46334</v>
      </c>
      <c r="N353" t="s">
        <v>24</v>
      </c>
      <c r="O353" t="s">
        <v>35</v>
      </c>
      <c r="P353" t="s">
        <v>36</v>
      </c>
    </row>
    <row r="354" spans="1:16" x14ac:dyDescent="0.25">
      <c r="A354" t="s">
        <v>1080</v>
      </c>
      <c r="B354" t="s">
        <v>1081</v>
      </c>
      <c r="C354" t="s">
        <v>1082</v>
      </c>
      <c r="D354" t="s">
        <v>19</v>
      </c>
      <c r="E354" t="s">
        <v>20</v>
      </c>
      <c r="F354" t="s">
        <v>285</v>
      </c>
      <c r="G354" t="s">
        <v>22</v>
      </c>
      <c r="H354" t="s">
        <v>217</v>
      </c>
      <c r="I354">
        <v>20</v>
      </c>
      <c r="J354">
        <v>37679.82</v>
      </c>
      <c r="K354">
        <v>15.84</v>
      </c>
      <c r="L354">
        <v>634226.73</v>
      </c>
      <c r="M354" s="1">
        <v>46138</v>
      </c>
      <c r="N354" t="s">
        <v>68</v>
      </c>
      <c r="O354" t="s">
        <v>35</v>
      </c>
      <c r="P354" t="s">
        <v>26</v>
      </c>
    </row>
    <row r="355" spans="1:16" x14ac:dyDescent="0.25">
      <c r="A355" t="s">
        <v>1083</v>
      </c>
      <c r="B355" t="s">
        <v>389</v>
      </c>
      <c r="C355" t="s">
        <v>1084</v>
      </c>
      <c r="D355" t="s">
        <v>19</v>
      </c>
      <c r="E355" t="s">
        <v>84</v>
      </c>
      <c r="F355" t="s">
        <v>159</v>
      </c>
      <c r="G355" t="s">
        <v>111</v>
      </c>
      <c r="H355" t="s">
        <v>185</v>
      </c>
      <c r="I355">
        <v>27</v>
      </c>
      <c r="J355">
        <v>30929.57</v>
      </c>
      <c r="K355">
        <v>3.76</v>
      </c>
      <c r="L355">
        <v>803698.69</v>
      </c>
      <c r="M355" s="1">
        <v>46377</v>
      </c>
      <c r="N355" t="s">
        <v>58</v>
      </c>
      <c r="O355" t="s">
        <v>35</v>
      </c>
      <c r="P355" t="s">
        <v>36</v>
      </c>
    </row>
    <row r="356" spans="1:16" x14ac:dyDescent="0.25">
      <c r="A356" t="s">
        <v>1085</v>
      </c>
      <c r="B356" t="s">
        <v>222</v>
      </c>
      <c r="C356" t="s">
        <v>1086</v>
      </c>
      <c r="D356" t="s">
        <v>40</v>
      </c>
      <c r="E356" t="s">
        <v>49</v>
      </c>
      <c r="F356" t="s">
        <v>397</v>
      </c>
      <c r="G356" t="s">
        <v>111</v>
      </c>
      <c r="H356" t="s">
        <v>240</v>
      </c>
      <c r="I356">
        <v>19</v>
      </c>
      <c r="J356">
        <v>48264.75</v>
      </c>
      <c r="K356">
        <v>8.07</v>
      </c>
      <c r="L356">
        <v>843025.91</v>
      </c>
      <c r="M356" s="1">
        <v>46328</v>
      </c>
      <c r="N356" t="s">
        <v>68</v>
      </c>
      <c r="O356" t="s">
        <v>35</v>
      </c>
      <c r="P356" t="s">
        <v>26</v>
      </c>
    </row>
    <row r="357" spans="1:16" x14ac:dyDescent="0.25">
      <c r="A357" t="s">
        <v>1087</v>
      </c>
      <c r="B357" t="s">
        <v>1088</v>
      </c>
      <c r="C357" t="s">
        <v>1089</v>
      </c>
      <c r="D357" t="s">
        <v>30</v>
      </c>
      <c r="E357" t="s">
        <v>131</v>
      </c>
      <c r="F357" t="s">
        <v>194</v>
      </c>
      <c r="G357" t="s">
        <v>51</v>
      </c>
      <c r="H357" t="s">
        <v>190</v>
      </c>
      <c r="I357">
        <v>23</v>
      </c>
      <c r="J357">
        <v>12694.34</v>
      </c>
      <c r="K357">
        <v>2.0499999999999998</v>
      </c>
      <c r="L357">
        <v>285984.44</v>
      </c>
      <c r="M357" s="1">
        <v>46034</v>
      </c>
      <c r="N357" t="s">
        <v>45</v>
      </c>
      <c r="O357" t="s">
        <v>35</v>
      </c>
      <c r="P357" t="s">
        <v>26</v>
      </c>
    </row>
    <row r="358" spans="1:16" x14ac:dyDescent="0.25">
      <c r="A358" t="s">
        <v>1090</v>
      </c>
      <c r="B358" t="s">
        <v>1091</v>
      </c>
      <c r="C358" t="s">
        <v>1092</v>
      </c>
      <c r="D358" t="s">
        <v>40</v>
      </c>
      <c r="E358" t="s">
        <v>49</v>
      </c>
      <c r="F358" t="s">
        <v>50</v>
      </c>
      <c r="G358" t="s">
        <v>66</v>
      </c>
      <c r="H358" t="s">
        <v>276</v>
      </c>
      <c r="I358">
        <v>49</v>
      </c>
      <c r="J358">
        <v>22101.55</v>
      </c>
      <c r="K358">
        <v>19.57</v>
      </c>
      <c r="L358">
        <v>871037.56</v>
      </c>
      <c r="M358" s="1">
        <v>46034</v>
      </c>
      <c r="N358" t="s">
        <v>113</v>
      </c>
      <c r="O358" t="s">
        <v>35</v>
      </c>
      <c r="P358" t="s">
        <v>53</v>
      </c>
    </row>
    <row r="359" spans="1:16" x14ac:dyDescent="0.25">
      <c r="A359" t="s">
        <v>1093</v>
      </c>
      <c r="B359" t="s">
        <v>169</v>
      </c>
      <c r="C359" t="s">
        <v>1094</v>
      </c>
      <c r="D359" t="s">
        <v>63</v>
      </c>
      <c r="E359" t="s">
        <v>234</v>
      </c>
      <c r="F359" t="s">
        <v>473</v>
      </c>
      <c r="G359" t="s">
        <v>22</v>
      </c>
      <c r="H359" t="s">
        <v>172</v>
      </c>
      <c r="I359">
        <v>23</v>
      </c>
      <c r="J359">
        <v>38627.06</v>
      </c>
      <c r="K359">
        <v>1.33</v>
      </c>
      <c r="L359">
        <v>876606.36</v>
      </c>
      <c r="M359" s="1">
        <v>46075</v>
      </c>
      <c r="N359" t="s">
        <v>58</v>
      </c>
      <c r="O359" t="s">
        <v>35</v>
      </c>
      <c r="P359" t="s">
        <v>53</v>
      </c>
    </row>
    <row r="360" spans="1:16" x14ac:dyDescent="0.25">
      <c r="A360" t="s">
        <v>1095</v>
      </c>
      <c r="B360" t="s">
        <v>138</v>
      </c>
      <c r="C360" t="s">
        <v>1096</v>
      </c>
      <c r="D360" t="s">
        <v>40</v>
      </c>
      <c r="E360" t="s">
        <v>89</v>
      </c>
      <c r="F360" t="s">
        <v>334</v>
      </c>
      <c r="G360" t="s">
        <v>111</v>
      </c>
      <c r="H360" t="s">
        <v>112</v>
      </c>
      <c r="I360">
        <v>29</v>
      </c>
      <c r="J360">
        <v>10659.04</v>
      </c>
      <c r="K360">
        <v>11.09</v>
      </c>
      <c r="L360">
        <v>274831.62</v>
      </c>
      <c r="M360" s="1">
        <v>46300</v>
      </c>
      <c r="N360" t="s">
        <v>45</v>
      </c>
      <c r="O360" t="s">
        <v>35</v>
      </c>
      <c r="P360" t="s">
        <v>26</v>
      </c>
    </row>
    <row r="361" spans="1:16" x14ac:dyDescent="0.25">
      <c r="A361" t="s">
        <v>1097</v>
      </c>
      <c r="B361" t="s">
        <v>415</v>
      </c>
      <c r="C361" t="s">
        <v>1098</v>
      </c>
      <c r="D361" t="s">
        <v>40</v>
      </c>
      <c r="E361" t="s">
        <v>49</v>
      </c>
      <c r="F361" t="s">
        <v>50</v>
      </c>
      <c r="G361" t="s">
        <v>111</v>
      </c>
      <c r="H361" t="s">
        <v>240</v>
      </c>
      <c r="I361">
        <v>13</v>
      </c>
      <c r="J361">
        <v>11247.49</v>
      </c>
      <c r="K361">
        <v>5.57</v>
      </c>
      <c r="L361">
        <v>138073.06</v>
      </c>
      <c r="M361" s="1">
        <v>46071</v>
      </c>
      <c r="N361" t="s">
        <v>24</v>
      </c>
      <c r="O361" t="s">
        <v>35</v>
      </c>
      <c r="P361" t="s">
        <v>26</v>
      </c>
    </row>
    <row r="362" spans="1:16" x14ac:dyDescent="0.25">
      <c r="A362" t="s">
        <v>1099</v>
      </c>
      <c r="B362" t="s">
        <v>222</v>
      </c>
      <c r="C362" t="s">
        <v>1100</v>
      </c>
      <c r="D362" t="s">
        <v>63</v>
      </c>
      <c r="E362" t="s">
        <v>64</v>
      </c>
      <c r="F362" t="s">
        <v>184</v>
      </c>
      <c r="G362" t="s">
        <v>51</v>
      </c>
      <c r="H362" t="s">
        <v>167</v>
      </c>
      <c r="I362">
        <v>10</v>
      </c>
      <c r="J362">
        <v>33367.1</v>
      </c>
      <c r="K362">
        <v>16.03</v>
      </c>
      <c r="L362">
        <v>280183.53999999998</v>
      </c>
      <c r="M362" s="1">
        <v>46153</v>
      </c>
      <c r="N362" t="s">
        <v>68</v>
      </c>
      <c r="O362" t="s">
        <v>25</v>
      </c>
      <c r="P362" t="s">
        <v>26</v>
      </c>
    </row>
    <row r="363" spans="1:16" x14ac:dyDescent="0.25">
      <c r="A363" t="s">
        <v>1101</v>
      </c>
      <c r="B363" t="s">
        <v>1091</v>
      </c>
      <c r="C363" t="s">
        <v>1102</v>
      </c>
      <c r="D363" t="s">
        <v>19</v>
      </c>
      <c r="E363" t="s">
        <v>153</v>
      </c>
      <c r="F363" t="s">
        <v>154</v>
      </c>
      <c r="G363" t="s">
        <v>111</v>
      </c>
      <c r="H363" t="s">
        <v>185</v>
      </c>
      <c r="I363">
        <v>6</v>
      </c>
      <c r="J363">
        <v>18581.3</v>
      </c>
      <c r="K363">
        <v>10.65</v>
      </c>
      <c r="L363">
        <v>99614.35</v>
      </c>
      <c r="M363" s="1">
        <v>46309</v>
      </c>
      <c r="N363" t="s">
        <v>45</v>
      </c>
      <c r="O363" t="s">
        <v>25</v>
      </c>
      <c r="P363" t="s">
        <v>36</v>
      </c>
    </row>
    <row r="364" spans="1:16" x14ac:dyDescent="0.25">
      <c r="A364" t="s">
        <v>1103</v>
      </c>
      <c r="B364" t="s">
        <v>878</v>
      </c>
      <c r="C364" t="s">
        <v>1104</v>
      </c>
      <c r="D364" t="s">
        <v>40</v>
      </c>
      <c r="E364" t="s">
        <v>41</v>
      </c>
      <c r="F364" t="s">
        <v>126</v>
      </c>
      <c r="G364" t="s">
        <v>111</v>
      </c>
      <c r="H364" t="s">
        <v>240</v>
      </c>
      <c r="I364">
        <v>47</v>
      </c>
      <c r="J364">
        <v>36572.03</v>
      </c>
      <c r="K364">
        <v>4.67</v>
      </c>
      <c r="L364">
        <v>1638613.46</v>
      </c>
      <c r="M364" s="1">
        <v>46385</v>
      </c>
      <c r="N364" t="s">
        <v>58</v>
      </c>
      <c r="O364" t="s">
        <v>25</v>
      </c>
      <c r="P364" t="s">
        <v>26</v>
      </c>
    </row>
    <row r="365" spans="1:16" x14ac:dyDescent="0.25">
      <c r="A365" t="s">
        <v>1105</v>
      </c>
      <c r="B365" t="s">
        <v>1106</v>
      </c>
      <c r="C365" t="s">
        <v>1107</v>
      </c>
      <c r="D365" t="s">
        <v>40</v>
      </c>
      <c r="E365" t="s">
        <v>89</v>
      </c>
      <c r="F365" t="s">
        <v>90</v>
      </c>
      <c r="G365" t="s">
        <v>66</v>
      </c>
      <c r="H365" t="s">
        <v>276</v>
      </c>
      <c r="I365">
        <v>35</v>
      </c>
      <c r="J365">
        <v>47742.93</v>
      </c>
      <c r="K365">
        <v>1.94</v>
      </c>
      <c r="L365">
        <v>1638585.1</v>
      </c>
      <c r="M365" s="1">
        <v>46146</v>
      </c>
      <c r="N365" t="s">
        <v>58</v>
      </c>
      <c r="O365" t="s">
        <v>35</v>
      </c>
      <c r="P365" t="s">
        <v>53</v>
      </c>
    </row>
    <row r="366" spans="1:16" x14ac:dyDescent="0.25">
      <c r="A366" t="s">
        <v>1108</v>
      </c>
      <c r="B366" t="s">
        <v>579</v>
      </c>
      <c r="C366" t="s">
        <v>1109</v>
      </c>
      <c r="D366" t="s">
        <v>19</v>
      </c>
      <c r="E366" t="s">
        <v>84</v>
      </c>
      <c r="F366" t="s">
        <v>159</v>
      </c>
      <c r="G366" t="s">
        <v>51</v>
      </c>
      <c r="H366" t="s">
        <v>52</v>
      </c>
      <c r="I366">
        <v>5</v>
      </c>
      <c r="J366">
        <v>5691.48</v>
      </c>
      <c r="K366">
        <v>4.79</v>
      </c>
      <c r="L366">
        <v>27094.29</v>
      </c>
      <c r="M366" s="1">
        <v>46373</v>
      </c>
      <c r="N366" t="s">
        <v>58</v>
      </c>
      <c r="O366" t="s">
        <v>35</v>
      </c>
      <c r="P366" t="s">
        <v>36</v>
      </c>
    </row>
    <row r="367" spans="1:16" x14ac:dyDescent="0.25">
      <c r="A367" t="s">
        <v>1110</v>
      </c>
      <c r="B367" t="s">
        <v>1111</v>
      </c>
      <c r="C367" t="s">
        <v>1112</v>
      </c>
      <c r="D367" t="s">
        <v>19</v>
      </c>
      <c r="E367" t="s">
        <v>153</v>
      </c>
      <c r="F367" t="s">
        <v>448</v>
      </c>
      <c r="G367" t="s">
        <v>111</v>
      </c>
      <c r="H367" t="s">
        <v>260</v>
      </c>
      <c r="I367">
        <v>44</v>
      </c>
      <c r="J367">
        <v>45537.03</v>
      </c>
      <c r="K367">
        <v>4.3499999999999996</v>
      </c>
      <c r="L367">
        <v>1916471.44</v>
      </c>
      <c r="M367" s="1">
        <v>46292</v>
      </c>
      <c r="N367" t="s">
        <v>58</v>
      </c>
      <c r="O367" t="s">
        <v>35</v>
      </c>
      <c r="P367" t="s">
        <v>36</v>
      </c>
    </row>
    <row r="368" spans="1:16" x14ac:dyDescent="0.25">
      <c r="A368" t="s">
        <v>1113</v>
      </c>
      <c r="B368" t="s">
        <v>993</v>
      </c>
      <c r="C368" t="s">
        <v>1114</v>
      </c>
      <c r="D368" t="s">
        <v>63</v>
      </c>
      <c r="E368" t="s">
        <v>78</v>
      </c>
      <c r="F368" t="s">
        <v>255</v>
      </c>
      <c r="G368" t="s">
        <v>66</v>
      </c>
      <c r="H368" t="s">
        <v>276</v>
      </c>
      <c r="I368">
        <v>38</v>
      </c>
      <c r="J368">
        <v>49725.51</v>
      </c>
      <c r="K368">
        <v>14.17</v>
      </c>
      <c r="L368">
        <v>1621817.4</v>
      </c>
      <c r="M368" s="1">
        <v>46039</v>
      </c>
      <c r="N368" t="s">
        <v>113</v>
      </c>
      <c r="O368" t="s">
        <v>59</v>
      </c>
      <c r="P368" t="s">
        <v>53</v>
      </c>
    </row>
    <row r="369" spans="1:16" x14ac:dyDescent="0.25">
      <c r="A369" t="s">
        <v>1115</v>
      </c>
      <c r="B369" t="s">
        <v>1116</v>
      </c>
      <c r="C369" t="s">
        <v>1117</v>
      </c>
      <c r="D369" t="s">
        <v>63</v>
      </c>
      <c r="E369" t="s">
        <v>78</v>
      </c>
      <c r="F369" t="s">
        <v>425</v>
      </c>
      <c r="G369" t="s">
        <v>111</v>
      </c>
      <c r="H369" t="s">
        <v>112</v>
      </c>
      <c r="I369">
        <v>32</v>
      </c>
      <c r="J369">
        <v>14568.69</v>
      </c>
      <c r="K369">
        <v>16.64</v>
      </c>
      <c r="L369">
        <v>388622.72</v>
      </c>
      <c r="M369" s="1">
        <v>46342</v>
      </c>
      <c r="N369" t="s">
        <v>45</v>
      </c>
      <c r="O369" t="s">
        <v>35</v>
      </c>
      <c r="P369" t="s">
        <v>26</v>
      </c>
    </row>
    <row r="370" spans="1:16" x14ac:dyDescent="0.25">
      <c r="A370" t="s">
        <v>1118</v>
      </c>
      <c r="B370" t="s">
        <v>1119</v>
      </c>
      <c r="C370" t="s">
        <v>1120</v>
      </c>
      <c r="D370" t="s">
        <v>40</v>
      </c>
      <c r="E370" t="s">
        <v>41</v>
      </c>
      <c r="F370" t="s">
        <v>42</v>
      </c>
      <c r="G370" t="s">
        <v>111</v>
      </c>
      <c r="H370" t="s">
        <v>185</v>
      </c>
      <c r="I370">
        <v>16</v>
      </c>
      <c r="J370">
        <v>5482.04</v>
      </c>
      <c r="K370">
        <v>15.07</v>
      </c>
      <c r="L370">
        <v>74494.350000000006</v>
      </c>
      <c r="M370" s="1">
        <v>46379</v>
      </c>
      <c r="N370" t="s">
        <v>24</v>
      </c>
      <c r="O370" t="s">
        <v>35</v>
      </c>
      <c r="P370" t="s">
        <v>36</v>
      </c>
    </row>
    <row r="371" spans="1:16" x14ac:dyDescent="0.25">
      <c r="A371" t="s">
        <v>1121</v>
      </c>
      <c r="B371" t="s">
        <v>418</v>
      </c>
      <c r="C371" t="s">
        <v>1122</v>
      </c>
      <c r="D371" t="s">
        <v>63</v>
      </c>
      <c r="E371" t="s">
        <v>144</v>
      </c>
      <c r="F371" t="s">
        <v>145</v>
      </c>
      <c r="G371" t="s">
        <v>111</v>
      </c>
      <c r="H371" t="s">
        <v>185</v>
      </c>
      <c r="I371">
        <v>13</v>
      </c>
      <c r="J371">
        <v>43786.080000000002</v>
      </c>
      <c r="K371">
        <v>19.12</v>
      </c>
      <c r="L371">
        <v>460384.36</v>
      </c>
      <c r="M371" s="1">
        <v>46262</v>
      </c>
      <c r="N371" t="s">
        <v>24</v>
      </c>
      <c r="O371" t="s">
        <v>35</v>
      </c>
      <c r="P371" t="s">
        <v>53</v>
      </c>
    </row>
    <row r="372" spans="1:16" x14ac:dyDescent="0.25">
      <c r="A372" t="s">
        <v>1123</v>
      </c>
      <c r="B372" t="s">
        <v>1033</v>
      </c>
      <c r="C372" t="s">
        <v>1124</v>
      </c>
      <c r="D372" t="s">
        <v>30</v>
      </c>
      <c r="E372" t="s">
        <v>198</v>
      </c>
      <c r="F372" t="s">
        <v>199</v>
      </c>
      <c r="G372" t="s">
        <v>33</v>
      </c>
      <c r="H372" t="s">
        <v>34</v>
      </c>
      <c r="I372">
        <v>5</v>
      </c>
      <c r="J372">
        <v>21712.32</v>
      </c>
      <c r="K372">
        <v>9.5</v>
      </c>
      <c r="L372">
        <v>98248.25</v>
      </c>
      <c r="M372" s="1">
        <v>46368</v>
      </c>
      <c r="N372" t="s">
        <v>58</v>
      </c>
      <c r="O372" t="s">
        <v>35</v>
      </c>
      <c r="P372" t="s">
        <v>36</v>
      </c>
    </row>
    <row r="373" spans="1:16" x14ac:dyDescent="0.25">
      <c r="A373" t="s">
        <v>1125</v>
      </c>
      <c r="B373" t="s">
        <v>1126</v>
      </c>
      <c r="C373" t="s">
        <v>1127</v>
      </c>
      <c r="D373" t="s">
        <v>40</v>
      </c>
      <c r="E373" t="s">
        <v>109</v>
      </c>
      <c r="F373" t="s">
        <v>259</v>
      </c>
      <c r="G373" t="s">
        <v>22</v>
      </c>
      <c r="H373" t="s">
        <v>172</v>
      </c>
      <c r="I373">
        <v>25</v>
      </c>
      <c r="J373">
        <v>15655.34</v>
      </c>
      <c r="K373">
        <v>7.64</v>
      </c>
      <c r="L373">
        <v>361481.8</v>
      </c>
      <c r="M373" s="1">
        <v>46178</v>
      </c>
      <c r="N373" t="s">
        <v>58</v>
      </c>
      <c r="O373" t="s">
        <v>25</v>
      </c>
      <c r="P373" t="s">
        <v>36</v>
      </c>
    </row>
    <row r="374" spans="1:16" x14ac:dyDescent="0.25">
      <c r="A374" t="s">
        <v>1128</v>
      </c>
      <c r="B374" t="s">
        <v>990</v>
      </c>
      <c r="C374" t="s">
        <v>1129</v>
      </c>
      <c r="D374" t="s">
        <v>19</v>
      </c>
      <c r="E374" t="s">
        <v>84</v>
      </c>
      <c r="F374" t="s">
        <v>159</v>
      </c>
      <c r="G374" t="s">
        <v>43</v>
      </c>
      <c r="H374" t="s">
        <v>44</v>
      </c>
      <c r="I374">
        <v>1</v>
      </c>
      <c r="J374">
        <v>21148.04</v>
      </c>
      <c r="K374">
        <v>17.54</v>
      </c>
      <c r="L374">
        <v>17438.669999999998</v>
      </c>
      <c r="M374" s="1">
        <v>46246</v>
      </c>
      <c r="N374" t="s">
        <v>68</v>
      </c>
      <c r="O374" t="s">
        <v>35</v>
      </c>
      <c r="P374" t="s">
        <v>53</v>
      </c>
    </row>
    <row r="375" spans="1:16" x14ac:dyDescent="0.25">
      <c r="A375" t="s">
        <v>1130</v>
      </c>
      <c r="B375" t="s">
        <v>267</v>
      </c>
      <c r="C375" t="s">
        <v>1131</v>
      </c>
      <c r="D375" t="s">
        <v>30</v>
      </c>
      <c r="E375" t="s">
        <v>117</v>
      </c>
      <c r="F375" t="s">
        <v>118</v>
      </c>
      <c r="G375" t="s">
        <v>33</v>
      </c>
      <c r="H375" t="s">
        <v>57</v>
      </c>
      <c r="I375">
        <v>6</v>
      </c>
      <c r="J375">
        <v>16085.62</v>
      </c>
      <c r="K375">
        <v>1.21</v>
      </c>
      <c r="L375">
        <v>95345.9</v>
      </c>
      <c r="M375" s="1">
        <v>46294</v>
      </c>
      <c r="N375" t="s">
        <v>45</v>
      </c>
      <c r="O375" t="s">
        <v>25</v>
      </c>
      <c r="P375" t="s">
        <v>53</v>
      </c>
    </row>
    <row r="376" spans="1:16" x14ac:dyDescent="0.25">
      <c r="A376" t="s">
        <v>1132</v>
      </c>
      <c r="B376" t="s">
        <v>1133</v>
      </c>
      <c r="C376" t="s">
        <v>1134</v>
      </c>
      <c r="D376" t="s">
        <v>19</v>
      </c>
      <c r="E376" t="s">
        <v>20</v>
      </c>
      <c r="F376" t="s">
        <v>285</v>
      </c>
      <c r="G376" t="s">
        <v>66</v>
      </c>
      <c r="H376" t="s">
        <v>155</v>
      </c>
      <c r="I376">
        <v>33</v>
      </c>
      <c r="J376">
        <v>29810.39</v>
      </c>
      <c r="K376">
        <v>15.17</v>
      </c>
      <c r="L376">
        <v>834509.08</v>
      </c>
      <c r="M376" s="1">
        <v>46327</v>
      </c>
      <c r="N376" t="s">
        <v>45</v>
      </c>
      <c r="O376" t="s">
        <v>35</v>
      </c>
      <c r="P376" t="s">
        <v>26</v>
      </c>
    </row>
    <row r="377" spans="1:16" x14ac:dyDescent="0.25">
      <c r="A377" t="s">
        <v>1135</v>
      </c>
      <c r="B377" t="s">
        <v>229</v>
      </c>
      <c r="C377" t="s">
        <v>1136</v>
      </c>
      <c r="D377" t="s">
        <v>40</v>
      </c>
      <c r="E377" t="s">
        <v>89</v>
      </c>
      <c r="F377" t="s">
        <v>334</v>
      </c>
      <c r="G377" t="s">
        <v>33</v>
      </c>
      <c r="H377" t="s">
        <v>34</v>
      </c>
      <c r="I377">
        <v>4</v>
      </c>
      <c r="J377">
        <v>21357.55</v>
      </c>
      <c r="K377">
        <v>11.45</v>
      </c>
      <c r="L377">
        <v>75648.44</v>
      </c>
      <c r="M377" s="1">
        <v>46039</v>
      </c>
      <c r="N377" t="s">
        <v>113</v>
      </c>
      <c r="O377" t="s">
        <v>35</v>
      </c>
      <c r="P377" t="s">
        <v>36</v>
      </c>
    </row>
    <row r="378" spans="1:16" x14ac:dyDescent="0.25">
      <c r="A378" t="s">
        <v>1137</v>
      </c>
      <c r="B378" t="s">
        <v>664</v>
      </c>
      <c r="C378" t="s">
        <v>1138</v>
      </c>
      <c r="D378" t="s">
        <v>63</v>
      </c>
      <c r="E378" t="s">
        <v>144</v>
      </c>
      <c r="F378" t="s">
        <v>189</v>
      </c>
      <c r="G378" t="s">
        <v>111</v>
      </c>
      <c r="H378" t="s">
        <v>112</v>
      </c>
      <c r="I378">
        <v>26</v>
      </c>
      <c r="J378">
        <v>43714.59</v>
      </c>
      <c r="K378">
        <v>7.69</v>
      </c>
      <c r="L378">
        <v>1049176.3899999999</v>
      </c>
      <c r="M378" s="1">
        <v>46075</v>
      </c>
      <c r="N378" t="s">
        <v>24</v>
      </c>
      <c r="O378" t="s">
        <v>59</v>
      </c>
      <c r="P378" t="s">
        <v>53</v>
      </c>
    </row>
    <row r="379" spans="1:16" x14ac:dyDescent="0.25">
      <c r="A379" t="s">
        <v>1139</v>
      </c>
      <c r="B379" t="s">
        <v>528</v>
      </c>
      <c r="C379" t="s">
        <v>1140</v>
      </c>
      <c r="D379" t="s">
        <v>63</v>
      </c>
      <c r="E379" t="s">
        <v>144</v>
      </c>
      <c r="F379" t="s">
        <v>189</v>
      </c>
      <c r="G379" t="s">
        <v>33</v>
      </c>
      <c r="H379" t="s">
        <v>127</v>
      </c>
      <c r="I379">
        <v>34</v>
      </c>
      <c r="J379">
        <v>3226.32</v>
      </c>
      <c r="K379">
        <v>10.91</v>
      </c>
      <c r="L379">
        <v>97727.17</v>
      </c>
      <c r="M379" s="1">
        <v>46266</v>
      </c>
      <c r="N379" t="s">
        <v>58</v>
      </c>
      <c r="O379" t="s">
        <v>35</v>
      </c>
      <c r="P379" t="s">
        <v>53</v>
      </c>
    </row>
    <row r="380" spans="1:16" x14ac:dyDescent="0.25">
      <c r="A380" t="s">
        <v>1141</v>
      </c>
      <c r="B380" t="s">
        <v>1142</v>
      </c>
      <c r="C380" t="s">
        <v>1143</v>
      </c>
      <c r="D380" t="s">
        <v>63</v>
      </c>
      <c r="E380" t="s">
        <v>78</v>
      </c>
      <c r="F380" t="s">
        <v>425</v>
      </c>
      <c r="G380" t="s">
        <v>22</v>
      </c>
      <c r="H380" t="s">
        <v>180</v>
      </c>
      <c r="I380">
        <v>24</v>
      </c>
      <c r="J380">
        <v>34068.06</v>
      </c>
      <c r="K380">
        <v>2.16</v>
      </c>
      <c r="L380">
        <v>799972.56</v>
      </c>
      <c r="M380" s="1">
        <v>46361</v>
      </c>
      <c r="N380" t="s">
        <v>68</v>
      </c>
      <c r="O380" t="s">
        <v>35</v>
      </c>
      <c r="P380" t="s">
        <v>26</v>
      </c>
    </row>
    <row r="381" spans="1:16" x14ac:dyDescent="0.25">
      <c r="A381" t="s">
        <v>1144</v>
      </c>
      <c r="B381" t="s">
        <v>340</v>
      </c>
      <c r="C381" t="s">
        <v>1145</v>
      </c>
      <c r="D381" t="s">
        <v>30</v>
      </c>
      <c r="E381" t="s">
        <v>131</v>
      </c>
      <c r="F381" t="s">
        <v>194</v>
      </c>
      <c r="G381" t="s">
        <v>43</v>
      </c>
      <c r="H381" t="s">
        <v>44</v>
      </c>
      <c r="I381">
        <v>44</v>
      </c>
      <c r="J381">
        <v>8759.9</v>
      </c>
      <c r="K381">
        <v>13.58</v>
      </c>
      <c r="L381">
        <v>333093.45</v>
      </c>
      <c r="M381" s="1">
        <v>46091</v>
      </c>
      <c r="N381" t="s">
        <v>45</v>
      </c>
      <c r="O381" t="s">
        <v>35</v>
      </c>
      <c r="P381" t="s">
        <v>53</v>
      </c>
    </row>
    <row r="382" spans="1:16" x14ac:dyDescent="0.25">
      <c r="A382" t="s">
        <v>1146</v>
      </c>
      <c r="B382" t="s">
        <v>205</v>
      </c>
      <c r="C382" t="s">
        <v>1147</v>
      </c>
      <c r="D382" t="s">
        <v>63</v>
      </c>
      <c r="E382" t="s">
        <v>144</v>
      </c>
      <c r="F382" t="s">
        <v>145</v>
      </c>
      <c r="G382" t="s">
        <v>51</v>
      </c>
      <c r="H382" t="s">
        <v>190</v>
      </c>
      <c r="I382">
        <v>10</v>
      </c>
      <c r="J382">
        <v>17300.54</v>
      </c>
      <c r="K382">
        <v>6.57</v>
      </c>
      <c r="L382">
        <v>161638.95000000001</v>
      </c>
      <c r="M382" s="1">
        <v>46154</v>
      </c>
      <c r="N382" t="s">
        <v>68</v>
      </c>
      <c r="O382" t="s">
        <v>35</v>
      </c>
      <c r="P382" t="s">
        <v>53</v>
      </c>
    </row>
    <row r="383" spans="1:16" x14ac:dyDescent="0.25">
      <c r="A383" t="s">
        <v>1148</v>
      </c>
      <c r="B383" t="s">
        <v>1149</v>
      </c>
      <c r="C383" t="s">
        <v>1150</v>
      </c>
      <c r="D383" t="s">
        <v>30</v>
      </c>
      <c r="E383" t="s">
        <v>31</v>
      </c>
      <c r="F383" t="s">
        <v>555</v>
      </c>
      <c r="G383" t="s">
        <v>43</v>
      </c>
      <c r="H383" t="s">
        <v>391</v>
      </c>
      <c r="I383">
        <v>23</v>
      </c>
      <c r="J383">
        <v>25680.48</v>
      </c>
      <c r="K383">
        <v>17.97</v>
      </c>
      <c r="L383">
        <v>484511.05</v>
      </c>
      <c r="M383" s="1">
        <v>46078</v>
      </c>
      <c r="N383" t="s">
        <v>45</v>
      </c>
      <c r="O383" t="s">
        <v>35</v>
      </c>
      <c r="P383" t="s">
        <v>53</v>
      </c>
    </row>
    <row r="384" spans="1:16" x14ac:dyDescent="0.25">
      <c r="A384" t="s">
        <v>1151</v>
      </c>
      <c r="B384" t="s">
        <v>782</v>
      </c>
      <c r="C384" t="s">
        <v>1152</v>
      </c>
      <c r="D384" t="s">
        <v>30</v>
      </c>
      <c r="E384" t="s">
        <v>198</v>
      </c>
      <c r="F384" t="s">
        <v>199</v>
      </c>
      <c r="G384" t="s">
        <v>66</v>
      </c>
      <c r="H384" t="s">
        <v>200</v>
      </c>
      <c r="I384">
        <v>46</v>
      </c>
      <c r="J384">
        <v>28821.42</v>
      </c>
      <c r="K384">
        <v>13.68</v>
      </c>
      <c r="L384">
        <v>1144417.8899999999</v>
      </c>
      <c r="M384" s="1">
        <v>46379</v>
      </c>
      <c r="N384" t="s">
        <v>68</v>
      </c>
      <c r="O384" t="s">
        <v>35</v>
      </c>
      <c r="P384" t="s">
        <v>53</v>
      </c>
    </row>
    <row r="385" spans="1:16" x14ac:dyDescent="0.25">
      <c r="A385" t="s">
        <v>1153</v>
      </c>
      <c r="B385" t="s">
        <v>943</v>
      </c>
      <c r="C385" t="s">
        <v>1154</v>
      </c>
      <c r="D385" t="s">
        <v>63</v>
      </c>
      <c r="E385" t="s">
        <v>64</v>
      </c>
      <c r="F385" t="s">
        <v>184</v>
      </c>
      <c r="G385" t="s">
        <v>66</v>
      </c>
      <c r="H385" t="s">
        <v>133</v>
      </c>
      <c r="I385">
        <v>49</v>
      </c>
      <c r="J385">
        <v>47380.24</v>
      </c>
      <c r="K385">
        <v>14.98</v>
      </c>
      <c r="L385">
        <v>1973851.32</v>
      </c>
      <c r="M385" s="1">
        <v>46269</v>
      </c>
      <c r="N385" t="s">
        <v>113</v>
      </c>
      <c r="O385" t="s">
        <v>35</v>
      </c>
      <c r="P385" t="s">
        <v>53</v>
      </c>
    </row>
    <row r="386" spans="1:16" x14ac:dyDescent="0.25">
      <c r="A386" t="s">
        <v>1155</v>
      </c>
      <c r="B386" t="s">
        <v>1156</v>
      </c>
      <c r="C386" t="s">
        <v>1157</v>
      </c>
      <c r="D386" t="s">
        <v>63</v>
      </c>
      <c r="E386" t="s">
        <v>64</v>
      </c>
      <c r="F386" t="s">
        <v>65</v>
      </c>
      <c r="G386" t="s">
        <v>66</v>
      </c>
      <c r="H386" t="s">
        <v>133</v>
      </c>
      <c r="I386">
        <v>16</v>
      </c>
      <c r="J386">
        <v>1989.06</v>
      </c>
      <c r="K386">
        <v>9.85</v>
      </c>
      <c r="L386">
        <v>28690.2</v>
      </c>
      <c r="M386" s="1">
        <v>46231</v>
      </c>
      <c r="N386" t="s">
        <v>68</v>
      </c>
      <c r="O386" t="s">
        <v>35</v>
      </c>
      <c r="P386" t="s">
        <v>26</v>
      </c>
    </row>
    <row r="387" spans="1:16" x14ac:dyDescent="0.25">
      <c r="A387" t="s">
        <v>1158</v>
      </c>
      <c r="B387" t="s">
        <v>796</v>
      </c>
      <c r="C387" t="s">
        <v>1159</v>
      </c>
      <c r="D387" t="s">
        <v>63</v>
      </c>
      <c r="E387" t="s">
        <v>234</v>
      </c>
      <c r="F387" t="s">
        <v>235</v>
      </c>
      <c r="G387" t="s">
        <v>33</v>
      </c>
      <c r="H387" t="s">
        <v>57</v>
      </c>
      <c r="I387">
        <v>31</v>
      </c>
      <c r="J387">
        <v>36771.19</v>
      </c>
      <c r="K387">
        <v>6.81</v>
      </c>
      <c r="L387">
        <v>1062279.23</v>
      </c>
      <c r="M387" s="1">
        <v>46114</v>
      </c>
      <c r="N387" t="s">
        <v>68</v>
      </c>
      <c r="O387" t="s">
        <v>35</v>
      </c>
      <c r="P387" t="s">
        <v>53</v>
      </c>
    </row>
    <row r="388" spans="1:16" x14ac:dyDescent="0.25">
      <c r="A388" t="s">
        <v>1160</v>
      </c>
      <c r="B388" t="s">
        <v>974</v>
      </c>
      <c r="C388" t="s">
        <v>1161</v>
      </c>
      <c r="D388" t="s">
        <v>63</v>
      </c>
      <c r="E388" t="s">
        <v>144</v>
      </c>
      <c r="F388" t="s">
        <v>216</v>
      </c>
      <c r="G388" t="s">
        <v>33</v>
      </c>
      <c r="H388" t="s">
        <v>80</v>
      </c>
      <c r="I388">
        <v>29</v>
      </c>
      <c r="J388">
        <v>16002.14</v>
      </c>
      <c r="K388">
        <v>12.71</v>
      </c>
      <c r="L388">
        <v>405079.77</v>
      </c>
      <c r="M388" s="1">
        <v>46096</v>
      </c>
      <c r="N388" t="s">
        <v>45</v>
      </c>
      <c r="O388" t="s">
        <v>35</v>
      </c>
      <c r="P388" t="s">
        <v>26</v>
      </c>
    </row>
    <row r="389" spans="1:16" x14ac:dyDescent="0.25">
      <c r="A389" t="s">
        <v>1162</v>
      </c>
      <c r="B389" t="s">
        <v>115</v>
      </c>
      <c r="C389" t="s">
        <v>1163</v>
      </c>
      <c r="D389" t="s">
        <v>40</v>
      </c>
      <c r="E389" t="s">
        <v>89</v>
      </c>
      <c r="F389" t="s">
        <v>334</v>
      </c>
      <c r="G389" t="s">
        <v>22</v>
      </c>
      <c r="H389" t="s">
        <v>217</v>
      </c>
      <c r="I389">
        <v>22</v>
      </c>
      <c r="J389">
        <v>11529.42</v>
      </c>
      <c r="K389">
        <v>8.1</v>
      </c>
      <c r="L389">
        <v>233101.81</v>
      </c>
      <c r="M389" s="1">
        <v>46231</v>
      </c>
      <c r="N389" t="s">
        <v>24</v>
      </c>
      <c r="O389" t="s">
        <v>25</v>
      </c>
      <c r="P389" t="s">
        <v>36</v>
      </c>
    </row>
    <row r="390" spans="1:16" x14ac:dyDescent="0.25">
      <c r="A390" t="s">
        <v>1164</v>
      </c>
      <c r="B390" t="s">
        <v>1165</v>
      </c>
      <c r="C390" t="s">
        <v>1166</v>
      </c>
      <c r="D390" t="s">
        <v>63</v>
      </c>
      <c r="E390" t="s">
        <v>234</v>
      </c>
      <c r="F390" t="s">
        <v>435</v>
      </c>
      <c r="G390" t="s">
        <v>51</v>
      </c>
      <c r="H390" t="s">
        <v>190</v>
      </c>
      <c r="I390">
        <v>21</v>
      </c>
      <c r="J390">
        <v>41243.65</v>
      </c>
      <c r="K390">
        <v>5.83</v>
      </c>
      <c r="L390">
        <v>815622.05</v>
      </c>
      <c r="M390" s="1">
        <v>46155</v>
      </c>
      <c r="N390" t="s">
        <v>58</v>
      </c>
      <c r="O390" t="s">
        <v>35</v>
      </c>
      <c r="P390" t="s">
        <v>53</v>
      </c>
    </row>
    <row r="391" spans="1:16" x14ac:dyDescent="0.25">
      <c r="A391" t="s">
        <v>1167</v>
      </c>
      <c r="B391" t="s">
        <v>1168</v>
      </c>
      <c r="C391" t="s">
        <v>1169</v>
      </c>
      <c r="D391" t="s">
        <v>19</v>
      </c>
      <c r="E391" t="s">
        <v>84</v>
      </c>
      <c r="F391" t="s">
        <v>159</v>
      </c>
      <c r="G391" t="s">
        <v>43</v>
      </c>
      <c r="H391" t="s">
        <v>140</v>
      </c>
      <c r="I391">
        <v>24</v>
      </c>
      <c r="J391">
        <v>29018.99</v>
      </c>
      <c r="K391">
        <v>4.41</v>
      </c>
      <c r="L391">
        <v>665742.06000000006</v>
      </c>
      <c r="M391" s="1">
        <v>46211</v>
      </c>
      <c r="N391" t="s">
        <v>24</v>
      </c>
      <c r="O391" t="s">
        <v>35</v>
      </c>
      <c r="P391" t="s">
        <v>26</v>
      </c>
    </row>
    <row r="392" spans="1:16" x14ac:dyDescent="0.25">
      <c r="A392" t="s">
        <v>1170</v>
      </c>
      <c r="B392" t="s">
        <v>1171</v>
      </c>
      <c r="C392" t="s">
        <v>1172</v>
      </c>
      <c r="D392" t="s">
        <v>40</v>
      </c>
      <c r="E392" t="s">
        <v>49</v>
      </c>
      <c r="F392" t="s">
        <v>397</v>
      </c>
      <c r="G392" t="s">
        <v>43</v>
      </c>
      <c r="H392" t="s">
        <v>380</v>
      </c>
      <c r="I392">
        <v>28</v>
      </c>
      <c r="J392">
        <v>47523.46</v>
      </c>
      <c r="K392">
        <v>15.41</v>
      </c>
      <c r="L392">
        <v>1125602.6499999999</v>
      </c>
      <c r="M392" s="1">
        <v>46036</v>
      </c>
      <c r="N392" t="s">
        <v>68</v>
      </c>
      <c r="O392" t="s">
        <v>25</v>
      </c>
      <c r="P392" t="s">
        <v>53</v>
      </c>
    </row>
    <row r="393" spans="1:16" x14ac:dyDescent="0.25">
      <c r="A393" t="s">
        <v>1173</v>
      </c>
      <c r="B393" t="s">
        <v>1174</v>
      </c>
      <c r="C393" t="s">
        <v>1175</v>
      </c>
      <c r="D393" t="s">
        <v>40</v>
      </c>
      <c r="E393" t="s">
        <v>41</v>
      </c>
      <c r="F393" t="s">
        <v>42</v>
      </c>
      <c r="G393" t="s">
        <v>66</v>
      </c>
      <c r="H393" t="s">
        <v>133</v>
      </c>
      <c r="I393">
        <v>50</v>
      </c>
      <c r="J393">
        <v>8897.1</v>
      </c>
      <c r="K393">
        <v>6.37</v>
      </c>
      <c r="L393">
        <v>416517.74</v>
      </c>
      <c r="M393" s="1">
        <v>46146</v>
      </c>
      <c r="N393" t="s">
        <v>24</v>
      </c>
      <c r="O393" t="s">
        <v>35</v>
      </c>
      <c r="P393" t="s">
        <v>36</v>
      </c>
    </row>
    <row r="394" spans="1:16" x14ac:dyDescent="0.25">
      <c r="A394" t="s">
        <v>1176</v>
      </c>
      <c r="B394" t="s">
        <v>192</v>
      </c>
      <c r="C394" t="s">
        <v>1177</v>
      </c>
      <c r="D394" t="s">
        <v>30</v>
      </c>
      <c r="E394" t="s">
        <v>131</v>
      </c>
      <c r="F394" t="s">
        <v>194</v>
      </c>
      <c r="G394" t="s">
        <v>111</v>
      </c>
      <c r="H394" t="s">
        <v>185</v>
      </c>
      <c r="I394">
        <v>16</v>
      </c>
      <c r="J394">
        <v>47492.43</v>
      </c>
      <c r="K394">
        <v>4.82</v>
      </c>
      <c r="L394">
        <v>723252.72</v>
      </c>
      <c r="M394" s="1">
        <v>46260</v>
      </c>
      <c r="N394" t="s">
        <v>24</v>
      </c>
      <c r="O394" t="s">
        <v>25</v>
      </c>
      <c r="P394" t="s">
        <v>26</v>
      </c>
    </row>
    <row r="395" spans="1:16" x14ac:dyDescent="0.25">
      <c r="A395" t="s">
        <v>1178</v>
      </c>
      <c r="B395" t="s">
        <v>1179</v>
      </c>
      <c r="C395" t="s">
        <v>1180</v>
      </c>
      <c r="D395" t="s">
        <v>30</v>
      </c>
      <c r="E395" t="s">
        <v>31</v>
      </c>
      <c r="F395" t="s">
        <v>94</v>
      </c>
      <c r="G395" t="s">
        <v>111</v>
      </c>
      <c r="H395" t="s">
        <v>260</v>
      </c>
      <c r="I395">
        <v>47</v>
      </c>
      <c r="J395">
        <v>6501.79</v>
      </c>
      <c r="K395">
        <v>19.38</v>
      </c>
      <c r="L395">
        <v>246361.93</v>
      </c>
      <c r="M395" s="1">
        <v>46241</v>
      </c>
      <c r="N395" t="s">
        <v>68</v>
      </c>
      <c r="O395" t="s">
        <v>35</v>
      </c>
      <c r="P395" t="s">
        <v>53</v>
      </c>
    </row>
    <row r="396" spans="1:16" x14ac:dyDescent="0.25">
      <c r="A396" t="s">
        <v>1181</v>
      </c>
      <c r="B396" t="s">
        <v>169</v>
      </c>
      <c r="C396" t="s">
        <v>1182</v>
      </c>
      <c r="D396" t="s">
        <v>30</v>
      </c>
      <c r="E396" t="s">
        <v>198</v>
      </c>
      <c r="F396" t="s">
        <v>199</v>
      </c>
      <c r="G396" t="s">
        <v>43</v>
      </c>
      <c r="H396" t="s">
        <v>74</v>
      </c>
      <c r="I396">
        <v>14</v>
      </c>
      <c r="J396">
        <v>16092.2</v>
      </c>
      <c r="K396">
        <v>18.72</v>
      </c>
      <c r="L396">
        <v>183116.36</v>
      </c>
      <c r="M396" s="1">
        <v>46068</v>
      </c>
      <c r="N396" t="s">
        <v>113</v>
      </c>
      <c r="O396" t="s">
        <v>35</v>
      </c>
      <c r="P396" t="s">
        <v>26</v>
      </c>
    </row>
    <row r="397" spans="1:16" x14ac:dyDescent="0.25">
      <c r="A397" t="s">
        <v>1183</v>
      </c>
      <c r="B397" t="s">
        <v>782</v>
      </c>
      <c r="C397" t="s">
        <v>1184</v>
      </c>
      <c r="D397" t="s">
        <v>19</v>
      </c>
      <c r="E397" t="s">
        <v>20</v>
      </c>
      <c r="F397" t="s">
        <v>285</v>
      </c>
      <c r="G397" t="s">
        <v>33</v>
      </c>
      <c r="H397" t="s">
        <v>57</v>
      </c>
      <c r="I397">
        <v>15</v>
      </c>
      <c r="J397">
        <v>12232.18</v>
      </c>
      <c r="K397">
        <v>8.73</v>
      </c>
      <c r="L397">
        <v>167464.66</v>
      </c>
      <c r="M397" s="1">
        <v>46049</v>
      </c>
      <c r="N397" t="s">
        <v>24</v>
      </c>
      <c r="O397" t="s">
        <v>35</v>
      </c>
      <c r="P397" t="s">
        <v>36</v>
      </c>
    </row>
    <row r="398" spans="1:16" x14ac:dyDescent="0.25">
      <c r="A398" t="s">
        <v>1185</v>
      </c>
      <c r="B398" t="s">
        <v>652</v>
      </c>
      <c r="C398" t="s">
        <v>1186</v>
      </c>
      <c r="D398" t="s">
        <v>19</v>
      </c>
      <c r="E398" t="s">
        <v>153</v>
      </c>
      <c r="F398" t="s">
        <v>275</v>
      </c>
      <c r="G398" t="s">
        <v>22</v>
      </c>
      <c r="H398" t="s">
        <v>172</v>
      </c>
      <c r="I398">
        <v>45</v>
      </c>
      <c r="J398">
        <v>46368.54</v>
      </c>
      <c r="K398">
        <v>18.97</v>
      </c>
      <c r="L398">
        <v>1690759.26</v>
      </c>
      <c r="M398" s="1">
        <v>46085</v>
      </c>
      <c r="N398" t="s">
        <v>68</v>
      </c>
      <c r="O398" t="s">
        <v>35</v>
      </c>
      <c r="P398" t="s">
        <v>36</v>
      </c>
    </row>
    <row r="399" spans="1:16" x14ac:dyDescent="0.25">
      <c r="A399" t="s">
        <v>1187</v>
      </c>
      <c r="B399" t="s">
        <v>749</v>
      </c>
      <c r="C399" t="s">
        <v>1188</v>
      </c>
      <c r="D399" t="s">
        <v>30</v>
      </c>
      <c r="E399" t="s">
        <v>117</v>
      </c>
      <c r="F399" t="s">
        <v>387</v>
      </c>
      <c r="G399" t="s">
        <v>111</v>
      </c>
      <c r="H399" t="s">
        <v>260</v>
      </c>
      <c r="I399">
        <v>46</v>
      </c>
      <c r="J399">
        <v>17730.12</v>
      </c>
      <c r="K399">
        <v>8.7200000000000006</v>
      </c>
      <c r="L399">
        <v>744466.46</v>
      </c>
      <c r="M399" s="1">
        <v>46314</v>
      </c>
      <c r="N399" t="s">
        <v>58</v>
      </c>
      <c r="O399" t="s">
        <v>35</v>
      </c>
      <c r="P399" t="s">
        <v>26</v>
      </c>
    </row>
    <row r="400" spans="1:16" x14ac:dyDescent="0.25">
      <c r="A400" t="s">
        <v>1189</v>
      </c>
      <c r="B400" t="s">
        <v>38</v>
      </c>
      <c r="C400" t="s">
        <v>1190</v>
      </c>
      <c r="D400" t="s">
        <v>40</v>
      </c>
      <c r="E400" t="s">
        <v>49</v>
      </c>
      <c r="F400" t="s">
        <v>50</v>
      </c>
      <c r="G400" t="s">
        <v>66</v>
      </c>
      <c r="H400" t="s">
        <v>200</v>
      </c>
      <c r="I400">
        <v>22</v>
      </c>
      <c r="J400">
        <v>38409.730000000003</v>
      </c>
      <c r="K400">
        <v>16.100000000000001</v>
      </c>
      <c r="L400">
        <v>708966.8</v>
      </c>
      <c r="M400" s="1">
        <v>46282</v>
      </c>
      <c r="N400" t="s">
        <v>45</v>
      </c>
      <c r="O400" t="s">
        <v>35</v>
      </c>
      <c r="P400" t="s">
        <v>53</v>
      </c>
    </row>
    <row r="401" spans="1:16" x14ac:dyDescent="0.25">
      <c r="A401" t="s">
        <v>1191</v>
      </c>
      <c r="B401" t="s">
        <v>1192</v>
      </c>
      <c r="C401" t="s">
        <v>1193</v>
      </c>
      <c r="D401" t="s">
        <v>40</v>
      </c>
      <c r="E401" t="s">
        <v>89</v>
      </c>
      <c r="F401" t="s">
        <v>319</v>
      </c>
      <c r="G401" t="s">
        <v>51</v>
      </c>
      <c r="H401" t="s">
        <v>190</v>
      </c>
      <c r="I401">
        <v>12</v>
      </c>
      <c r="J401">
        <v>32012.34</v>
      </c>
      <c r="K401">
        <v>17.68</v>
      </c>
      <c r="L401">
        <v>316230.7</v>
      </c>
      <c r="M401" s="1">
        <v>46131</v>
      </c>
      <c r="N401" t="s">
        <v>45</v>
      </c>
      <c r="O401" t="s">
        <v>35</v>
      </c>
      <c r="P401" t="s">
        <v>26</v>
      </c>
    </row>
    <row r="402" spans="1:16" x14ac:dyDescent="0.25">
      <c r="A402" t="s">
        <v>1194</v>
      </c>
      <c r="B402" t="s">
        <v>1116</v>
      </c>
      <c r="C402" t="s">
        <v>1195</v>
      </c>
      <c r="D402" t="s">
        <v>30</v>
      </c>
      <c r="E402" t="s">
        <v>131</v>
      </c>
      <c r="F402" t="s">
        <v>194</v>
      </c>
      <c r="G402" t="s">
        <v>43</v>
      </c>
      <c r="H402" t="s">
        <v>44</v>
      </c>
      <c r="I402">
        <v>2</v>
      </c>
      <c r="J402">
        <v>15042.44</v>
      </c>
      <c r="K402">
        <v>2.95</v>
      </c>
      <c r="L402">
        <v>29197.38</v>
      </c>
      <c r="M402" s="1">
        <v>46251</v>
      </c>
      <c r="N402" t="s">
        <v>68</v>
      </c>
      <c r="O402" t="s">
        <v>35</v>
      </c>
      <c r="P402" t="s">
        <v>26</v>
      </c>
    </row>
    <row r="403" spans="1:16" x14ac:dyDescent="0.25">
      <c r="A403" t="s">
        <v>1196</v>
      </c>
      <c r="B403" t="s">
        <v>412</v>
      </c>
      <c r="C403" t="s">
        <v>1197</v>
      </c>
      <c r="D403" t="s">
        <v>19</v>
      </c>
      <c r="E403" t="s">
        <v>20</v>
      </c>
      <c r="F403" t="s">
        <v>176</v>
      </c>
      <c r="G403" t="s">
        <v>33</v>
      </c>
      <c r="H403" t="s">
        <v>127</v>
      </c>
      <c r="I403">
        <v>36</v>
      </c>
      <c r="J403">
        <v>6762.96</v>
      </c>
      <c r="K403">
        <v>10.48</v>
      </c>
      <c r="L403">
        <v>217951.26</v>
      </c>
      <c r="M403" s="1">
        <v>46112</v>
      </c>
      <c r="N403" t="s">
        <v>68</v>
      </c>
      <c r="O403" t="s">
        <v>35</v>
      </c>
      <c r="P403" t="s">
        <v>53</v>
      </c>
    </row>
    <row r="404" spans="1:16" x14ac:dyDescent="0.25">
      <c r="A404" t="s">
        <v>1198</v>
      </c>
      <c r="B404" t="s">
        <v>799</v>
      </c>
      <c r="C404" t="s">
        <v>1199</v>
      </c>
      <c r="D404" t="s">
        <v>30</v>
      </c>
      <c r="E404" t="s">
        <v>198</v>
      </c>
      <c r="F404" t="s">
        <v>199</v>
      </c>
      <c r="G404" t="s">
        <v>51</v>
      </c>
      <c r="H404" t="s">
        <v>146</v>
      </c>
      <c r="I404">
        <v>6</v>
      </c>
      <c r="J404">
        <v>35141.26</v>
      </c>
      <c r="K404">
        <v>15.99</v>
      </c>
      <c r="L404">
        <v>177133.04</v>
      </c>
      <c r="M404" s="1">
        <v>46079</v>
      </c>
      <c r="N404" t="s">
        <v>58</v>
      </c>
      <c r="O404" t="s">
        <v>35</v>
      </c>
      <c r="P404" t="s">
        <v>36</v>
      </c>
    </row>
    <row r="405" spans="1:16" x14ac:dyDescent="0.25">
      <c r="A405" t="s">
        <v>1200</v>
      </c>
      <c r="B405" t="s">
        <v>82</v>
      </c>
      <c r="C405" t="s">
        <v>1201</v>
      </c>
      <c r="D405" t="s">
        <v>63</v>
      </c>
      <c r="E405" t="s">
        <v>78</v>
      </c>
      <c r="F405" t="s">
        <v>425</v>
      </c>
      <c r="G405" t="s">
        <v>66</v>
      </c>
      <c r="H405" t="s">
        <v>133</v>
      </c>
      <c r="I405">
        <v>27</v>
      </c>
      <c r="J405">
        <v>49428.56</v>
      </c>
      <c r="K405">
        <v>11.59</v>
      </c>
      <c r="L405">
        <v>1179894.33</v>
      </c>
      <c r="M405" s="1">
        <v>46176</v>
      </c>
      <c r="N405" t="s">
        <v>45</v>
      </c>
      <c r="O405" t="s">
        <v>35</v>
      </c>
      <c r="P405" t="s">
        <v>26</v>
      </c>
    </row>
    <row r="406" spans="1:16" x14ac:dyDescent="0.25">
      <c r="A406" t="s">
        <v>1202</v>
      </c>
      <c r="B406" t="s">
        <v>1203</v>
      </c>
      <c r="C406" t="s">
        <v>1204</v>
      </c>
      <c r="D406" t="s">
        <v>30</v>
      </c>
      <c r="E406" t="s">
        <v>31</v>
      </c>
      <c r="F406" t="s">
        <v>555</v>
      </c>
      <c r="G406" t="s">
        <v>111</v>
      </c>
      <c r="H406" t="s">
        <v>240</v>
      </c>
      <c r="I406">
        <v>28</v>
      </c>
      <c r="J406">
        <v>11899.91</v>
      </c>
      <c r="K406">
        <v>17.559999999999999</v>
      </c>
      <c r="L406">
        <v>274688</v>
      </c>
      <c r="M406" s="1">
        <v>46233</v>
      </c>
      <c r="N406" t="s">
        <v>113</v>
      </c>
      <c r="O406" t="s">
        <v>35</v>
      </c>
      <c r="P406" t="s">
        <v>36</v>
      </c>
    </row>
    <row r="407" spans="1:16" x14ac:dyDescent="0.25">
      <c r="A407" t="s">
        <v>1205</v>
      </c>
      <c r="B407" t="s">
        <v>430</v>
      </c>
      <c r="C407" t="s">
        <v>1206</v>
      </c>
      <c r="D407" t="s">
        <v>30</v>
      </c>
      <c r="E407" t="s">
        <v>131</v>
      </c>
      <c r="F407" t="s">
        <v>163</v>
      </c>
      <c r="G407" t="s">
        <v>111</v>
      </c>
      <c r="H407" t="s">
        <v>112</v>
      </c>
      <c r="I407">
        <v>44</v>
      </c>
      <c r="J407">
        <v>21653.87</v>
      </c>
      <c r="K407">
        <v>14</v>
      </c>
      <c r="L407">
        <v>819382.44</v>
      </c>
      <c r="M407" s="1">
        <v>46271</v>
      </c>
      <c r="N407" t="s">
        <v>45</v>
      </c>
      <c r="O407" t="s">
        <v>35</v>
      </c>
      <c r="P407" t="s">
        <v>26</v>
      </c>
    </row>
    <row r="408" spans="1:16" x14ac:dyDescent="0.25">
      <c r="A408" t="s">
        <v>1207</v>
      </c>
      <c r="B408" t="s">
        <v>779</v>
      </c>
      <c r="C408" t="s">
        <v>1208</v>
      </c>
      <c r="D408" t="s">
        <v>63</v>
      </c>
      <c r="E408" t="s">
        <v>144</v>
      </c>
      <c r="F408" t="s">
        <v>189</v>
      </c>
      <c r="G408" t="s">
        <v>22</v>
      </c>
      <c r="H408" t="s">
        <v>217</v>
      </c>
      <c r="I408">
        <v>13</v>
      </c>
      <c r="J408">
        <v>7798.07</v>
      </c>
      <c r="K408">
        <v>4.54</v>
      </c>
      <c r="L408">
        <v>96772.49</v>
      </c>
      <c r="M408" s="1">
        <v>46322</v>
      </c>
      <c r="N408" t="s">
        <v>113</v>
      </c>
      <c r="O408" t="s">
        <v>35</v>
      </c>
      <c r="P408" t="s">
        <v>36</v>
      </c>
    </row>
    <row r="409" spans="1:16" x14ac:dyDescent="0.25">
      <c r="A409" t="s">
        <v>1209</v>
      </c>
      <c r="B409" t="s">
        <v>1210</v>
      </c>
      <c r="C409" t="s">
        <v>1211</v>
      </c>
      <c r="D409" t="s">
        <v>19</v>
      </c>
      <c r="E409" t="s">
        <v>72</v>
      </c>
      <c r="F409" t="s">
        <v>73</v>
      </c>
      <c r="G409" t="s">
        <v>111</v>
      </c>
      <c r="H409" t="s">
        <v>185</v>
      </c>
      <c r="I409">
        <v>40</v>
      </c>
      <c r="J409">
        <v>46787.199999999997</v>
      </c>
      <c r="K409">
        <v>13.21</v>
      </c>
      <c r="L409">
        <v>1624264.44</v>
      </c>
      <c r="M409" s="1">
        <v>46097</v>
      </c>
      <c r="N409" t="s">
        <v>68</v>
      </c>
      <c r="O409" t="s">
        <v>35</v>
      </c>
      <c r="P409" t="s">
        <v>53</v>
      </c>
    </row>
    <row r="410" spans="1:16" x14ac:dyDescent="0.25">
      <c r="A410" t="s">
        <v>1212</v>
      </c>
      <c r="B410" t="s">
        <v>1213</v>
      </c>
      <c r="C410" t="s">
        <v>1214</v>
      </c>
      <c r="D410" t="s">
        <v>19</v>
      </c>
      <c r="E410" t="s">
        <v>153</v>
      </c>
      <c r="F410" t="s">
        <v>275</v>
      </c>
      <c r="G410" t="s">
        <v>33</v>
      </c>
      <c r="H410" t="s">
        <v>119</v>
      </c>
      <c r="I410">
        <v>44</v>
      </c>
      <c r="J410">
        <v>27291.88</v>
      </c>
      <c r="K410">
        <v>14.49</v>
      </c>
      <c r="L410">
        <v>1026840.61</v>
      </c>
      <c r="M410" s="1">
        <v>46361</v>
      </c>
      <c r="N410" t="s">
        <v>45</v>
      </c>
      <c r="O410" t="s">
        <v>35</v>
      </c>
      <c r="P410" t="s">
        <v>26</v>
      </c>
    </row>
    <row r="411" spans="1:16" x14ac:dyDescent="0.25">
      <c r="A411" t="s">
        <v>1215</v>
      </c>
      <c r="B411" t="s">
        <v>1216</v>
      </c>
      <c r="C411" t="s">
        <v>1217</v>
      </c>
      <c r="D411" t="s">
        <v>40</v>
      </c>
      <c r="E411" t="s">
        <v>109</v>
      </c>
      <c r="F411" t="s">
        <v>110</v>
      </c>
      <c r="G411" t="s">
        <v>51</v>
      </c>
      <c r="H411" t="s">
        <v>167</v>
      </c>
      <c r="I411">
        <v>16</v>
      </c>
      <c r="J411">
        <v>2691.94</v>
      </c>
      <c r="K411">
        <v>11.86</v>
      </c>
      <c r="L411">
        <v>37962.81</v>
      </c>
      <c r="M411" s="1">
        <v>46287</v>
      </c>
      <c r="N411" t="s">
        <v>24</v>
      </c>
      <c r="O411" t="s">
        <v>35</v>
      </c>
      <c r="P411" t="s">
        <v>53</v>
      </c>
    </row>
    <row r="412" spans="1:16" x14ac:dyDescent="0.25">
      <c r="A412" t="s">
        <v>1218</v>
      </c>
      <c r="B412" t="s">
        <v>1168</v>
      </c>
      <c r="C412" t="s">
        <v>1219</v>
      </c>
      <c r="D412" t="s">
        <v>40</v>
      </c>
      <c r="E412" t="s">
        <v>89</v>
      </c>
      <c r="F412" t="s">
        <v>90</v>
      </c>
      <c r="G412" t="s">
        <v>33</v>
      </c>
      <c r="H412" t="s">
        <v>127</v>
      </c>
      <c r="I412">
        <v>24</v>
      </c>
      <c r="J412">
        <v>42518.2</v>
      </c>
      <c r="K412">
        <v>1.59</v>
      </c>
      <c r="L412">
        <v>1004211.85</v>
      </c>
      <c r="M412" s="1">
        <v>46221</v>
      </c>
      <c r="N412" t="s">
        <v>58</v>
      </c>
      <c r="O412" t="s">
        <v>35</v>
      </c>
      <c r="P412" t="s">
        <v>53</v>
      </c>
    </row>
    <row r="413" spans="1:16" x14ac:dyDescent="0.25">
      <c r="A413" t="s">
        <v>1220</v>
      </c>
      <c r="B413" t="s">
        <v>1133</v>
      </c>
      <c r="C413" t="s">
        <v>1221</v>
      </c>
      <c r="D413" t="s">
        <v>30</v>
      </c>
      <c r="E413" t="s">
        <v>131</v>
      </c>
      <c r="F413" t="s">
        <v>163</v>
      </c>
      <c r="G413" t="s">
        <v>22</v>
      </c>
      <c r="H413" t="s">
        <v>180</v>
      </c>
      <c r="I413">
        <v>19</v>
      </c>
      <c r="J413">
        <v>38310.32</v>
      </c>
      <c r="K413">
        <v>18.690000000000001</v>
      </c>
      <c r="L413">
        <v>591852.30000000005</v>
      </c>
      <c r="M413" s="1">
        <v>46297</v>
      </c>
      <c r="N413" t="s">
        <v>45</v>
      </c>
      <c r="O413" t="s">
        <v>35</v>
      </c>
      <c r="P413" t="s">
        <v>26</v>
      </c>
    </row>
    <row r="414" spans="1:16" x14ac:dyDescent="0.25">
      <c r="A414" t="s">
        <v>1222</v>
      </c>
      <c r="B414" t="s">
        <v>219</v>
      </c>
      <c r="C414" t="s">
        <v>1223</v>
      </c>
      <c r="D414" t="s">
        <v>63</v>
      </c>
      <c r="E414" t="s">
        <v>234</v>
      </c>
      <c r="F414" t="s">
        <v>235</v>
      </c>
      <c r="G414" t="s">
        <v>51</v>
      </c>
      <c r="H414" t="s">
        <v>146</v>
      </c>
      <c r="I414">
        <v>23</v>
      </c>
      <c r="J414">
        <v>38377.25</v>
      </c>
      <c r="K414">
        <v>0.82</v>
      </c>
      <c r="L414">
        <v>875438.8</v>
      </c>
      <c r="M414" s="1">
        <v>46086</v>
      </c>
      <c r="N414" t="s">
        <v>58</v>
      </c>
      <c r="O414" t="s">
        <v>35</v>
      </c>
      <c r="P414" t="s">
        <v>53</v>
      </c>
    </row>
    <row r="415" spans="1:16" x14ac:dyDescent="0.25">
      <c r="A415" t="s">
        <v>1224</v>
      </c>
      <c r="B415" t="s">
        <v>1192</v>
      </c>
      <c r="C415" t="s">
        <v>1225</v>
      </c>
      <c r="D415" t="s">
        <v>30</v>
      </c>
      <c r="E415" t="s">
        <v>31</v>
      </c>
      <c r="F415" t="s">
        <v>94</v>
      </c>
      <c r="G415" t="s">
        <v>111</v>
      </c>
      <c r="H415" t="s">
        <v>112</v>
      </c>
      <c r="I415">
        <v>33</v>
      </c>
      <c r="J415">
        <v>8506.42</v>
      </c>
      <c r="K415">
        <v>7.23</v>
      </c>
      <c r="L415">
        <v>260416.39</v>
      </c>
      <c r="M415" s="1">
        <v>46167</v>
      </c>
      <c r="N415" t="s">
        <v>58</v>
      </c>
      <c r="O415" t="s">
        <v>35</v>
      </c>
      <c r="P415" t="s">
        <v>36</v>
      </c>
    </row>
    <row r="416" spans="1:16" x14ac:dyDescent="0.25">
      <c r="A416" t="s">
        <v>1226</v>
      </c>
      <c r="B416" t="s">
        <v>920</v>
      </c>
      <c r="C416" t="s">
        <v>1227</v>
      </c>
      <c r="D416" t="s">
        <v>63</v>
      </c>
      <c r="E416" t="s">
        <v>78</v>
      </c>
      <c r="F416" t="s">
        <v>255</v>
      </c>
      <c r="G416" t="s">
        <v>33</v>
      </c>
      <c r="H416" t="s">
        <v>127</v>
      </c>
      <c r="I416">
        <v>7</v>
      </c>
      <c r="J416">
        <v>31356.25</v>
      </c>
      <c r="K416">
        <v>18.420000000000002</v>
      </c>
      <c r="L416">
        <v>179063</v>
      </c>
      <c r="M416" s="1">
        <v>46290</v>
      </c>
      <c r="N416" t="s">
        <v>68</v>
      </c>
      <c r="O416" t="s">
        <v>35</v>
      </c>
      <c r="P416" t="s">
        <v>53</v>
      </c>
    </row>
    <row r="417" spans="1:16" x14ac:dyDescent="0.25">
      <c r="A417" t="s">
        <v>1228</v>
      </c>
      <c r="B417" t="s">
        <v>503</v>
      </c>
      <c r="C417" t="s">
        <v>1229</v>
      </c>
      <c r="D417" t="s">
        <v>63</v>
      </c>
      <c r="E417" t="s">
        <v>234</v>
      </c>
      <c r="F417" t="s">
        <v>473</v>
      </c>
      <c r="G417" t="s">
        <v>22</v>
      </c>
      <c r="H417" t="s">
        <v>98</v>
      </c>
      <c r="I417">
        <v>26</v>
      </c>
      <c r="J417">
        <v>47922.95</v>
      </c>
      <c r="K417">
        <v>6.9</v>
      </c>
      <c r="L417">
        <v>1160022.93</v>
      </c>
      <c r="M417" s="1">
        <v>46136</v>
      </c>
      <c r="N417" t="s">
        <v>24</v>
      </c>
      <c r="O417" t="s">
        <v>35</v>
      </c>
      <c r="P417" t="s">
        <v>26</v>
      </c>
    </row>
    <row r="418" spans="1:16" x14ac:dyDescent="0.25">
      <c r="A418" t="s">
        <v>1230</v>
      </c>
      <c r="B418" t="s">
        <v>1231</v>
      </c>
      <c r="C418" t="s">
        <v>1232</v>
      </c>
      <c r="D418" t="s">
        <v>63</v>
      </c>
      <c r="E418" t="s">
        <v>78</v>
      </c>
      <c r="F418" t="s">
        <v>79</v>
      </c>
      <c r="G418" t="s">
        <v>33</v>
      </c>
      <c r="H418" t="s">
        <v>34</v>
      </c>
      <c r="I418">
        <v>11</v>
      </c>
      <c r="J418">
        <v>7121.81</v>
      </c>
      <c r="K418">
        <v>12.97</v>
      </c>
      <c r="L418">
        <v>68179.22</v>
      </c>
      <c r="M418" s="1">
        <v>46097</v>
      </c>
      <c r="N418" t="s">
        <v>68</v>
      </c>
      <c r="O418" t="s">
        <v>25</v>
      </c>
      <c r="P418" t="s">
        <v>36</v>
      </c>
    </row>
    <row r="419" spans="1:16" x14ac:dyDescent="0.25">
      <c r="A419" t="s">
        <v>1233</v>
      </c>
      <c r="B419" t="s">
        <v>938</v>
      </c>
      <c r="C419" t="s">
        <v>1234</v>
      </c>
      <c r="D419" t="s">
        <v>30</v>
      </c>
      <c r="E419" t="s">
        <v>131</v>
      </c>
      <c r="F419" t="s">
        <v>194</v>
      </c>
      <c r="G419" t="s">
        <v>33</v>
      </c>
      <c r="H419" t="s">
        <v>57</v>
      </c>
      <c r="I419">
        <v>25</v>
      </c>
      <c r="J419">
        <v>48030.96</v>
      </c>
      <c r="K419">
        <v>13.76</v>
      </c>
      <c r="L419">
        <v>1035547.5</v>
      </c>
      <c r="M419" s="1">
        <v>46378</v>
      </c>
      <c r="N419" t="s">
        <v>45</v>
      </c>
      <c r="O419" t="s">
        <v>35</v>
      </c>
      <c r="P419" t="s">
        <v>36</v>
      </c>
    </row>
    <row r="420" spans="1:16" x14ac:dyDescent="0.25">
      <c r="A420" t="s">
        <v>1235</v>
      </c>
      <c r="B420" t="s">
        <v>151</v>
      </c>
      <c r="C420" t="s">
        <v>1236</v>
      </c>
      <c r="D420" t="s">
        <v>30</v>
      </c>
      <c r="E420" t="s">
        <v>198</v>
      </c>
      <c r="F420" t="s">
        <v>199</v>
      </c>
      <c r="G420" t="s">
        <v>66</v>
      </c>
      <c r="H420" t="s">
        <v>200</v>
      </c>
      <c r="I420">
        <v>8</v>
      </c>
      <c r="J420">
        <v>24512.43</v>
      </c>
      <c r="K420">
        <v>17.3</v>
      </c>
      <c r="L420">
        <v>162174.24</v>
      </c>
      <c r="M420" s="1">
        <v>46107</v>
      </c>
      <c r="N420" t="s">
        <v>45</v>
      </c>
      <c r="O420" t="s">
        <v>35</v>
      </c>
      <c r="P420" t="s">
        <v>36</v>
      </c>
    </row>
    <row r="421" spans="1:16" x14ac:dyDescent="0.25">
      <c r="A421" t="s">
        <v>1237</v>
      </c>
      <c r="B421" t="s">
        <v>652</v>
      </c>
      <c r="C421" t="s">
        <v>1238</v>
      </c>
      <c r="D421" t="s">
        <v>40</v>
      </c>
      <c r="E421" t="s">
        <v>41</v>
      </c>
      <c r="F421" t="s">
        <v>126</v>
      </c>
      <c r="G421" t="s">
        <v>111</v>
      </c>
      <c r="H421" t="s">
        <v>112</v>
      </c>
      <c r="I421">
        <v>12</v>
      </c>
      <c r="J421">
        <v>29131.97</v>
      </c>
      <c r="K421">
        <v>12.57</v>
      </c>
      <c r="L421">
        <v>305640.98</v>
      </c>
      <c r="M421" s="1">
        <v>46192</v>
      </c>
      <c r="N421" t="s">
        <v>68</v>
      </c>
      <c r="O421" t="s">
        <v>25</v>
      </c>
      <c r="P421" t="s">
        <v>36</v>
      </c>
    </row>
    <row r="422" spans="1:16" x14ac:dyDescent="0.25">
      <c r="A422" t="s">
        <v>1239</v>
      </c>
      <c r="B422" t="s">
        <v>1059</v>
      </c>
      <c r="C422" t="s">
        <v>1240</v>
      </c>
      <c r="D422" t="s">
        <v>63</v>
      </c>
      <c r="E422" t="s">
        <v>78</v>
      </c>
      <c r="F422" t="s">
        <v>255</v>
      </c>
      <c r="G422" t="s">
        <v>66</v>
      </c>
      <c r="H422" t="s">
        <v>67</v>
      </c>
      <c r="I422">
        <v>9</v>
      </c>
      <c r="J422">
        <v>17493.86</v>
      </c>
      <c r="K422">
        <v>10.6</v>
      </c>
      <c r="L422">
        <v>140755.6</v>
      </c>
      <c r="M422" s="1">
        <v>46126</v>
      </c>
      <c r="N422" t="s">
        <v>113</v>
      </c>
      <c r="O422" t="s">
        <v>35</v>
      </c>
      <c r="P422" t="s">
        <v>36</v>
      </c>
    </row>
    <row r="423" spans="1:16" x14ac:dyDescent="0.25">
      <c r="A423" t="s">
        <v>1241</v>
      </c>
      <c r="B423" t="s">
        <v>1242</v>
      </c>
      <c r="C423" t="s">
        <v>1243</v>
      </c>
      <c r="D423" t="s">
        <v>63</v>
      </c>
      <c r="E423" t="s">
        <v>144</v>
      </c>
      <c r="F423" t="s">
        <v>216</v>
      </c>
      <c r="G423" t="s">
        <v>111</v>
      </c>
      <c r="H423" t="s">
        <v>526</v>
      </c>
      <c r="I423">
        <v>38</v>
      </c>
      <c r="J423">
        <v>40621.760000000002</v>
      </c>
      <c r="K423">
        <v>11.03</v>
      </c>
      <c r="L423">
        <v>1373364.84</v>
      </c>
      <c r="M423" s="1">
        <v>46194</v>
      </c>
      <c r="N423" t="s">
        <v>68</v>
      </c>
      <c r="O423" t="s">
        <v>35</v>
      </c>
      <c r="P423" t="s">
        <v>26</v>
      </c>
    </row>
    <row r="424" spans="1:16" x14ac:dyDescent="0.25">
      <c r="A424" t="s">
        <v>1244</v>
      </c>
      <c r="B424" t="s">
        <v>485</v>
      </c>
      <c r="C424" t="s">
        <v>1245</v>
      </c>
      <c r="D424" t="s">
        <v>63</v>
      </c>
      <c r="E424" t="s">
        <v>78</v>
      </c>
      <c r="F424" t="s">
        <v>79</v>
      </c>
      <c r="G424" t="s">
        <v>66</v>
      </c>
      <c r="H424" t="s">
        <v>67</v>
      </c>
      <c r="I424">
        <v>12</v>
      </c>
      <c r="J424">
        <v>12956.49</v>
      </c>
      <c r="K424">
        <v>4.8099999999999996</v>
      </c>
      <c r="L424">
        <v>147999.39000000001</v>
      </c>
      <c r="M424" s="1">
        <v>46383</v>
      </c>
      <c r="N424" t="s">
        <v>45</v>
      </c>
      <c r="O424" t="s">
        <v>35</v>
      </c>
      <c r="P424" t="s">
        <v>36</v>
      </c>
    </row>
    <row r="425" spans="1:16" x14ac:dyDescent="0.25">
      <c r="A425" t="s">
        <v>1246</v>
      </c>
      <c r="B425" t="s">
        <v>645</v>
      </c>
      <c r="C425" t="s">
        <v>1247</v>
      </c>
      <c r="D425" t="s">
        <v>19</v>
      </c>
      <c r="E425" t="s">
        <v>72</v>
      </c>
      <c r="F425" t="s">
        <v>73</v>
      </c>
      <c r="G425" t="s">
        <v>51</v>
      </c>
      <c r="H425" t="s">
        <v>167</v>
      </c>
      <c r="I425">
        <v>29</v>
      </c>
      <c r="J425">
        <v>36241.56</v>
      </c>
      <c r="K425">
        <v>12.37</v>
      </c>
      <c r="L425">
        <v>920995.89</v>
      </c>
      <c r="M425" s="1">
        <v>46148</v>
      </c>
      <c r="N425" t="s">
        <v>68</v>
      </c>
      <c r="O425" t="s">
        <v>35</v>
      </c>
      <c r="P425" t="s">
        <v>53</v>
      </c>
    </row>
    <row r="426" spans="1:16" x14ac:dyDescent="0.25">
      <c r="A426" t="s">
        <v>1248</v>
      </c>
      <c r="B426" t="s">
        <v>1249</v>
      </c>
      <c r="C426" t="s">
        <v>1250</v>
      </c>
      <c r="D426" t="s">
        <v>30</v>
      </c>
      <c r="E426" t="s">
        <v>31</v>
      </c>
      <c r="F426" t="s">
        <v>94</v>
      </c>
      <c r="G426" t="s">
        <v>43</v>
      </c>
      <c r="H426" t="s">
        <v>391</v>
      </c>
      <c r="I426">
        <v>13</v>
      </c>
      <c r="J426">
        <v>40848.080000000002</v>
      </c>
      <c r="K426">
        <v>4.79</v>
      </c>
      <c r="L426">
        <v>505588.94</v>
      </c>
      <c r="M426" s="1">
        <v>46106</v>
      </c>
      <c r="N426" t="s">
        <v>24</v>
      </c>
      <c r="O426" t="s">
        <v>35</v>
      </c>
      <c r="P426" t="s">
        <v>36</v>
      </c>
    </row>
    <row r="427" spans="1:16" x14ac:dyDescent="0.25">
      <c r="A427" t="s">
        <v>1251</v>
      </c>
      <c r="B427" t="s">
        <v>343</v>
      </c>
      <c r="C427" t="s">
        <v>1252</v>
      </c>
      <c r="D427" t="s">
        <v>63</v>
      </c>
      <c r="E427" t="s">
        <v>64</v>
      </c>
      <c r="F427" t="s">
        <v>441</v>
      </c>
      <c r="G427" t="s">
        <v>111</v>
      </c>
      <c r="H427" t="s">
        <v>260</v>
      </c>
      <c r="I427">
        <v>4</v>
      </c>
      <c r="J427">
        <v>30654.62</v>
      </c>
      <c r="K427">
        <v>0.2</v>
      </c>
      <c r="L427">
        <v>122373.24</v>
      </c>
      <c r="M427" s="1">
        <v>46233</v>
      </c>
      <c r="N427" t="s">
        <v>68</v>
      </c>
      <c r="O427" t="s">
        <v>35</v>
      </c>
      <c r="P427" t="s">
        <v>53</v>
      </c>
    </row>
    <row r="428" spans="1:16" x14ac:dyDescent="0.25">
      <c r="A428" t="s">
        <v>1253</v>
      </c>
      <c r="B428" t="s">
        <v>1254</v>
      </c>
      <c r="C428" t="s">
        <v>1255</v>
      </c>
      <c r="D428" t="s">
        <v>40</v>
      </c>
      <c r="E428" t="s">
        <v>89</v>
      </c>
      <c r="F428" t="s">
        <v>334</v>
      </c>
      <c r="G428" t="s">
        <v>66</v>
      </c>
      <c r="H428" t="s">
        <v>155</v>
      </c>
      <c r="I428">
        <v>47</v>
      </c>
      <c r="J428">
        <v>42733.83</v>
      </c>
      <c r="K428">
        <v>10.07</v>
      </c>
      <c r="L428">
        <v>1806235.07</v>
      </c>
      <c r="M428" s="1">
        <v>46094</v>
      </c>
      <c r="N428" t="s">
        <v>68</v>
      </c>
      <c r="O428" t="s">
        <v>35</v>
      </c>
      <c r="P428" t="s">
        <v>53</v>
      </c>
    </row>
    <row r="429" spans="1:16" x14ac:dyDescent="0.25">
      <c r="A429" t="s">
        <v>1256</v>
      </c>
      <c r="B429" t="s">
        <v>869</v>
      </c>
      <c r="C429" t="s">
        <v>1257</v>
      </c>
      <c r="D429" t="s">
        <v>30</v>
      </c>
      <c r="E429" t="s">
        <v>198</v>
      </c>
      <c r="F429" t="s">
        <v>199</v>
      </c>
      <c r="G429" t="s">
        <v>22</v>
      </c>
      <c r="H429" t="s">
        <v>23</v>
      </c>
      <c r="I429">
        <v>40</v>
      </c>
      <c r="J429">
        <v>16260.04</v>
      </c>
      <c r="K429">
        <v>2.2599999999999998</v>
      </c>
      <c r="L429">
        <v>635702.52</v>
      </c>
      <c r="M429" s="1">
        <v>46104</v>
      </c>
      <c r="N429" t="s">
        <v>68</v>
      </c>
      <c r="O429" t="s">
        <v>35</v>
      </c>
      <c r="P429" t="s">
        <v>26</v>
      </c>
    </row>
    <row r="430" spans="1:16" x14ac:dyDescent="0.25">
      <c r="A430" t="s">
        <v>1258</v>
      </c>
      <c r="B430" t="s">
        <v>696</v>
      </c>
      <c r="C430" t="s">
        <v>1259</v>
      </c>
      <c r="D430" t="s">
        <v>19</v>
      </c>
      <c r="E430" t="s">
        <v>20</v>
      </c>
      <c r="F430" t="s">
        <v>285</v>
      </c>
      <c r="G430" t="s">
        <v>111</v>
      </c>
      <c r="H430" t="s">
        <v>240</v>
      </c>
      <c r="I430">
        <v>27</v>
      </c>
      <c r="J430">
        <v>16741.87</v>
      </c>
      <c r="K430">
        <v>2.1</v>
      </c>
      <c r="L430">
        <v>442537.85</v>
      </c>
      <c r="M430" s="1">
        <v>46214</v>
      </c>
      <c r="N430" t="s">
        <v>58</v>
      </c>
      <c r="O430" t="s">
        <v>35</v>
      </c>
      <c r="P430" t="s">
        <v>26</v>
      </c>
    </row>
    <row r="431" spans="1:16" x14ac:dyDescent="0.25">
      <c r="A431" t="s">
        <v>1260</v>
      </c>
      <c r="B431" t="s">
        <v>1261</v>
      </c>
      <c r="C431" t="s">
        <v>1262</v>
      </c>
      <c r="D431" t="s">
        <v>63</v>
      </c>
      <c r="E431" t="s">
        <v>234</v>
      </c>
      <c r="F431" t="s">
        <v>435</v>
      </c>
      <c r="G431" t="s">
        <v>22</v>
      </c>
      <c r="H431" t="s">
        <v>98</v>
      </c>
      <c r="I431">
        <v>16</v>
      </c>
      <c r="J431">
        <v>8881.57</v>
      </c>
      <c r="K431">
        <v>11.04</v>
      </c>
      <c r="L431">
        <v>126416.71</v>
      </c>
      <c r="M431" s="1">
        <v>46358</v>
      </c>
      <c r="N431" t="s">
        <v>58</v>
      </c>
      <c r="O431" t="s">
        <v>35</v>
      </c>
      <c r="P431" t="s">
        <v>53</v>
      </c>
    </row>
    <row r="432" spans="1:16" x14ac:dyDescent="0.25">
      <c r="A432" t="s">
        <v>1263</v>
      </c>
      <c r="B432" t="s">
        <v>1264</v>
      </c>
      <c r="C432" t="s">
        <v>1265</v>
      </c>
      <c r="D432" t="s">
        <v>30</v>
      </c>
      <c r="E432" t="s">
        <v>198</v>
      </c>
      <c r="F432" t="s">
        <v>199</v>
      </c>
      <c r="G432" t="s">
        <v>43</v>
      </c>
      <c r="H432" t="s">
        <v>44</v>
      </c>
      <c r="I432">
        <v>31</v>
      </c>
      <c r="J432">
        <v>16608.38</v>
      </c>
      <c r="K432">
        <v>13.81</v>
      </c>
      <c r="L432">
        <v>443757.64</v>
      </c>
      <c r="M432" s="1">
        <v>46370</v>
      </c>
      <c r="N432" t="s">
        <v>68</v>
      </c>
      <c r="O432" t="s">
        <v>35</v>
      </c>
      <c r="P432" t="s">
        <v>26</v>
      </c>
    </row>
    <row r="433" spans="1:16" x14ac:dyDescent="0.25">
      <c r="A433" t="s">
        <v>1266</v>
      </c>
      <c r="B433" t="s">
        <v>878</v>
      </c>
      <c r="C433" t="s">
        <v>1267</v>
      </c>
      <c r="D433" t="s">
        <v>40</v>
      </c>
      <c r="E433" t="s">
        <v>109</v>
      </c>
      <c r="F433" t="s">
        <v>259</v>
      </c>
      <c r="G433" t="s">
        <v>51</v>
      </c>
      <c r="H433" t="s">
        <v>105</v>
      </c>
      <c r="I433">
        <v>33</v>
      </c>
      <c r="J433">
        <v>43765.72</v>
      </c>
      <c r="K433">
        <v>17.600000000000001</v>
      </c>
      <c r="L433">
        <v>1190077.46</v>
      </c>
      <c r="M433" s="1">
        <v>46250</v>
      </c>
      <c r="N433" t="s">
        <v>113</v>
      </c>
      <c r="O433" t="s">
        <v>35</v>
      </c>
      <c r="P433" t="s">
        <v>26</v>
      </c>
    </row>
    <row r="434" spans="1:16" x14ac:dyDescent="0.25">
      <c r="A434" t="s">
        <v>1268</v>
      </c>
      <c r="B434" t="s">
        <v>1269</v>
      </c>
      <c r="C434" t="s">
        <v>1270</v>
      </c>
      <c r="D434" t="s">
        <v>40</v>
      </c>
      <c r="E434" t="s">
        <v>89</v>
      </c>
      <c r="F434" t="s">
        <v>319</v>
      </c>
      <c r="G434" t="s">
        <v>66</v>
      </c>
      <c r="H434" t="s">
        <v>276</v>
      </c>
      <c r="I434">
        <v>47</v>
      </c>
      <c r="J434">
        <v>33328.93</v>
      </c>
      <c r="K434">
        <v>14.86</v>
      </c>
      <c r="L434">
        <v>1333683.8</v>
      </c>
      <c r="M434" s="1">
        <v>46315</v>
      </c>
      <c r="N434" t="s">
        <v>45</v>
      </c>
      <c r="O434" t="s">
        <v>35</v>
      </c>
      <c r="P434" t="s">
        <v>26</v>
      </c>
    </row>
    <row r="435" spans="1:16" x14ac:dyDescent="0.25">
      <c r="A435" t="s">
        <v>1271</v>
      </c>
      <c r="B435" t="s">
        <v>1272</v>
      </c>
      <c r="C435" t="s">
        <v>1273</v>
      </c>
      <c r="D435" t="s">
        <v>40</v>
      </c>
      <c r="E435" t="s">
        <v>109</v>
      </c>
      <c r="F435" t="s">
        <v>259</v>
      </c>
      <c r="G435" t="s">
        <v>111</v>
      </c>
      <c r="H435" t="s">
        <v>185</v>
      </c>
      <c r="I435">
        <v>16</v>
      </c>
      <c r="J435">
        <v>25635.16</v>
      </c>
      <c r="K435">
        <v>16.329999999999998</v>
      </c>
      <c r="L435">
        <v>343183.01</v>
      </c>
      <c r="M435" s="1">
        <v>46057</v>
      </c>
      <c r="N435" t="s">
        <v>24</v>
      </c>
      <c r="O435" t="s">
        <v>35</v>
      </c>
      <c r="P435" t="s">
        <v>53</v>
      </c>
    </row>
    <row r="436" spans="1:16" x14ac:dyDescent="0.25">
      <c r="A436" t="s">
        <v>1274</v>
      </c>
      <c r="B436" t="s">
        <v>1275</v>
      </c>
      <c r="C436" t="s">
        <v>1276</v>
      </c>
      <c r="D436" t="s">
        <v>19</v>
      </c>
      <c r="E436" t="s">
        <v>153</v>
      </c>
      <c r="F436" t="s">
        <v>275</v>
      </c>
      <c r="G436" t="s">
        <v>33</v>
      </c>
      <c r="H436" t="s">
        <v>119</v>
      </c>
      <c r="I436">
        <v>15</v>
      </c>
      <c r="J436">
        <v>35948.01</v>
      </c>
      <c r="K436">
        <v>9.3699999999999992</v>
      </c>
      <c r="L436">
        <v>488695.22</v>
      </c>
      <c r="M436" s="1">
        <v>46166</v>
      </c>
      <c r="N436" t="s">
        <v>113</v>
      </c>
      <c r="O436" t="s">
        <v>25</v>
      </c>
      <c r="P436" t="s">
        <v>26</v>
      </c>
    </row>
    <row r="437" spans="1:16" x14ac:dyDescent="0.25">
      <c r="A437" t="s">
        <v>1277</v>
      </c>
      <c r="B437" t="s">
        <v>55</v>
      </c>
      <c r="C437" t="s">
        <v>1278</v>
      </c>
      <c r="D437" t="s">
        <v>40</v>
      </c>
      <c r="E437" t="s">
        <v>41</v>
      </c>
      <c r="F437" t="s">
        <v>126</v>
      </c>
      <c r="G437" t="s">
        <v>33</v>
      </c>
      <c r="H437" t="s">
        <v>80</v>
      </c>
      <c r="I437">
        <v>21</v>
      </c>
      <c r="J437">
        <v>48467.31</v>
      </c>
      <c r="K437">
        <v>18.309999999999999</v>
      </c>
      <c r="L437">
        <v>831451.86</v>
      </c>
      <c r="M437" s="1">
        <v>46257</v>
      </c>
      <c r="N437" t="s">
        <v>45</v>
      </c>
      <c r="O437" t="s">
        <v>35</v>
      </c>
      <c r="P437" t="s">
        <v>26</v>
      </c>
    </row>
    <row r="438" spans="1:16" x14ac:dyDescent="0.25">
      <c r="A438" t="s">
        <v>1279</v>
      </c>
      <c r="B438" t="s">
        <v>684</v>
      </c>
      <c r="C438" t="s">
        <v>1280</v>
      </c>
      <c r="D438" t="s">
        <v>30</v>
      </c>
      <c r="E438" t="s">
        <v>31</v>
      </c>
      <c r="F438" t="s">
        <v>555</v>
      </c>
      <c r="G438" t="s">
        <v>66</v>
      </c>
      <c r="H438" t="s">
        <v>276</v>
      </c>
      <c r="I438">
        <v>43</v>
      </c>
      <c r="J438">
        <v>35573.53</v>
      </c>
      <c r="K438">
        <v>3.78</v>
      </c>
      <c r="L438">
        <v>1471840.57</v>
      </c>
      <c r="M438" s="1">
        <v>46250</v>
      </c>
      <c r="N438" t="s">
        <v>58</v>
      </c>
      <c r="O438" t="s">
        <v>35</v>
      </c>
      <c r="P438" t="s">
        <v>36</v>
      </c>
    </row>
    <row r="439" spans="1:16" x14ac:dyDescent="0.25">
      <c r="A439" t="s">
        <v>1281</v>
      </c>
      <c r="B439" t="s">
        <v>378</v>
      </c>
      <c r="C439" t="s">
        <v>1282</v>
      </c>
      <c r="D439" t="s">
        <v>30</v>
      </c>
      <c r="E439" t="s">
        <v>31</v>
      </c>
      <c r="F439" t="s">
        <v>94</v>
      </c>
      <c r="G439" t="s">
        <v>66</v>
      </c>
      <c r="H439" t="s">
        <v>133</v>
      </c>
      <c r="I439">
        <v>33</v>
      </c>
      <c r="J439">
        <v>30193.7</v>
      </c>
      <c r="K439">
        <v>2.0499999999999998</v>
      </c>
      <c r="L439">
        <v>975966.06</v>
      </c>
      <c r="M439" s="1">
        <v>46054</v>
      </c>
      <c r="N439" t="s">
        <v>24</v>
      </c>
      <c r="O439" t="s">
        <v>35</v>
      </c>
      <c r="P439" t="s">
        <v>53</v>
      </c>
    </row>
    <row r="440" spans="1:16" x14ac:dyDescent="0.25">
      <c r="A440" t="s">
        <v>1283</v>
      </c>
      <c r="B440" t="s">
        <v>1284</v>
      </c>
      <c r="C440" t="s">
        <v>1285</v>
      </c>
      <c r="D440" t="s">
        <v>19</v>
      </c>
      <c r="E440" t="s">
        <v>84</v>
      </c>
      <c r="F440" t="s">
        <v>338</v>
      </c>
      <c r="G440" t="s">
        <v>22</v>
      </c>
      <c r="H440" t="s">
        <v>172</v>
      </c>
      <c r="I440">
        <v>9</v>
      </c>
      <c r="J440">
        <v>34124.53</v>
      </c>
      <c r="K440">
        <v>1.5</v>
      </c>
      <c r="L440">
        <v>302513.96000000002</v>
      </c>
      <c r="M440" s="1">
        <v>46109</v>
      </c>
      <c r="N440" t="s">
        <v>45</v>
      </c>
      <c r="O440" t="s">
        <v>25</v>
      </c>
      <c r="P440" t="s">
        <v>36</v>
      </c>
    </row>
    <row r="441" spans="1:16" x14ac:dyDescent="0.25">
      <c r="A441" t="s">
        <v>1286</v>
      </c>
      <c r="B441" t="s">
        <v>1287</v>
      </c>
      <c r="C441" t="s">
        <v>1288</v>
      </c>
      <c r="D441" t="s">
        <v>30</v>
      </c>
      <c r="E441" t="s">
        <v>31</v>
      </c>
      <c r="F441" t="s">
        <v>555</v>
      </c>
      <c r="G441" t="s">
        <v>51</v>
      </c>
      <c r="H441" t="s">
        <v>190</v>
      </c>
      <c r="I441">
        <v>27</v>
      </c>
      <c r="J441">
        <v>39031.480000000003</v>
      </c>
      <c r="K441">
        <v>6.91</v>
      </c>
      <c r="L441">
        <v>981028.93</v>
      </c>
      <c r="M441" s="1">
        <v>46031</v>
      </c>
      <c r="N441" t="s">
        <v>68</v>
      </c>
      <c r="O441" t="s">
        <v>35</v>
      </c>
      <c r="P441" t="s">
        <v>36</v>
      </c>
    </row>
    <row r="442" spans="1:16" x14ac:dyDescent="0.25">
      <c r="A442" t="s">
        <v>1289</v>
      </c>
      <c r="B442" t="s">
        <v>1290</v>
      </c>
      <c r="C442" t="s">
        <v>1291</v>
      </c>
      <c r="D442" t="s">
        <v>40</v>
      </c>
      <c r="E442" t="s">
        <v>89</v>
      </c>
      <c r="F442" t="s">
        <v>90</v>
      </c>
      <c r="G442" t="s">
        <v>66</v>
      </c>
      <c r="H442" t="s">
        <v>67</v>
      </c>
      <c r="I442">
        <v>30</v>
      </c>
      <c r="J442">
        <v>12331.06</v>
      </c>
      <c r="K442">
        <v>0.74</v>
      </c>
      <c r="L442">
        <v>367194.3</v>
      </c>
      <c r="M442" s="1">
        <v>46351</v>
      </c>
      <c r="N442" t="s">
        <v>24</v>
      </c>
      <c r="O442" t="s">
        <v>35</v>
      </c>
      <c r="P442" t="s">
        <v>26</v>
      </c>
    </row>
    <row r="443" spans="1:16" x14ac:dyDescent="0.25">
      <c r="A443" t="s">
        <v>1292</v>
      </c>
      <c r="B443" t="s">
        <v>1293</v>
      </c>
      <c r="C443" t="s">
        <v>1294</v>
      </c>
      <c r="D443" t="s">
        <v>19</v>
      </c>
      <c r="E443" t="s">
        <v>20</v>
      </c>
      <c r="F443" t="s">
        <v>176</v>
      </c>
      <c r="G443" t="s">
        <v>111</v>
      </c>
      <c r="H443" t="s">
        <v>112</v>
      </c>
      <c r="I443">
        <v>41</v>
      </c>
      <c r="J443">
        <v>21912.98</v>
      </c>
      <c r="K443">
        <v>13.46</v>
      </c>
      <c r="L443">
        <v>777503.21</v>
      </c>
      <c r="M443" s="1">
        <v>46190</v>
      </c>
      <c r="N443" t="s">
        <v>58</v>
      </c>
      <c r="O443" t="s">
        <v>25</v>
      </c>
      <c r="P443" t="s">
        <v>53</v>
      </c>
    </row>
    <row r="444" spans="1:16" x14ac:dyDescent="0.25">
      <c r="A444" t="s">
        <v>1295</v>
      </c>
      <c r="B444" t="s">
        <v>553</v>
      </c>
      <c r="C444" t="s">
        <v>1296</v>
      </c>
      <c r="D444" t="s">
        <v>40</v>
      </c>
      <c r="E444" t="s">
        <v>41</v>
      </c>
      <c r="F444" t="s">
        <v>102</v>
      </c>
      <c r="G444" t="s">
        <v>66</v>
      </c>
      <c r="H444" t="s">
        <v>133</v>
      </c>
      <c r="I444">
        <v>50</v>
      </c>
      <c r="J444">
        <v>23969.89</v>
      </c>
      <c r="K444">
        <v>18.09</v>
      </c>
      <c r="L444">
        <v>981686.84</v>
      </c>
      <c r="M444" s="1">
        <v>46069</v>
      </c>
      <c r="N444" t="s">
        <v>58</v>
      </c>
      <c r="O444" t="s">
        <v>35</v>
      </c>
      <c r="P444" t="s">
        <v>36</v>
      </c>
    </row>
    <row r="445" spans="1:16" x14ac:dyDescent="0.25">
      <c r="A445" t="s">
        <v>1297</v>
      </c>
      <c r="B445" t="s">
        <v>1298</v>
      </c>
      <c r="C445" t="s">
        <v>1299</v>
      </c>
      <c r="D445" t="s">
        <v>40</v>
      </c>
      <c r="E445" t="s">
        <v>49</v>
      </c>
      <c r="F445" t="s">
        <v>306</v>
      </c>
      <c r="G445" t="s">
        <v>22</v>
      </c>
      <c r="H445" t="s">
        <v>217</v>
      </c>
      <c r="I445">
        <v>43</v>
      </c>
      <c r="J445">
        <v>19450.759999999998</v>
      </c>
      <c r="K445">
        <v>8.07</v>
      </c>
      <c r="L445">
        <v>768886.6</v>
      </c>
      <c r="M445" s="1">
        <v>46349</v>
      </c>
      <c r="N445" t="s">
        <v>58</v>
      </c>
      <c r="O445" t="s">
        <v>35</v>
      </c>
      <c r="P445" t="s">
        <v>53</v>
      </c>
    </row>
    <row r="446" spans="1:16" x14ac:dyDescent="0.25">
      <c r="A446" t="s">
        <v>1300</v>
      </c>
      <c r="B446" t="s">
        <v>998</v>
      </c>
      <c r="C446" t="s">
        <v>1301</v>
      </c>
      <c r="D446" t="s">
        <v>40</v>
      </c>
      <c r="E446" t="s">
        <v>41</v>
      </c>
      <c r="F446" t="s">
        <v>126</v>
      </c>
      <c r="G446" t="s">
        <v>22</v>
      </c>
      <c r="H446" t="s">
        <v>217</v>
      </c>
      <c r="I446">
        <v>34</v>
      </c>
      <c r="J446">
        <v>46403.519999999997</v>
      </c>
      <c r="K446">
        <v>14.38</v>
      </c>
      <c r="L446">
        <v>1350843.59</v>
      </c>
      <c r="M446" s="1">
        <v>46347</v>
      </c>
      <c r="N446" t="s">
        <v>58</v>
      </c>
      <c r="O446" t="s">
        <v>25</v>
      </c>
      <c r="P446" t="s">
        <v>26</v>
      </c>
    </row>
    <row r="447" spans="1:16" x14ac:dyDescent="0.25">
      <c r="A447" t="s">
        <v>1302</v>
      </c>
      <c r="B447" t="s">
        <v>1033</v>
      </c>
      <c r="C447" t="s">
        <v>1303</v>
      </c>
      <c r="D447" t="s">
        <v>30</v>
      </c>
      <c r="E447" t="s">
        <v>31</v>
      </c>
      <c r="F447" t="s">
        <v>555</v>
      </c>
      <c r="G447" t="s">
        <v>66</v>
      </c>
      <c r="H447" t="s">
        <v>200</v>
      </c>
      <c r="I447">
        <v>50</v>
      </c>
      <c r="J447">
        <v>16506.46</v>
      </c>
      <c r="K447">
        <v>1.64</v>
      </c>
      <c r="L447">
        <v>811787.7</v>
      </c>
      <c r="M447" s="1">
        <v>46251</v>
      </c>
      <c r="N447" t="s">
        <v>68</v>
      </c>
      <c r="O447" t="s">
        <v>35</v>
      </c>
      <c r="P447" t="s">
        <v>53</v>
      </c>
    </row>
    <row r="448" spans="1:16" x14ac:dyDescent="0.25">
      <c r="A448" t="s">
        <v>1304</v>
      </c>
      <c r="B448" t="s">
        <v>418</v>
      </c>
      <c r="C448" t="s">
        <v>1305</v>
      </c>
      <c r="D448" t="s">
        <v>19</v>
      </c>
      <c r="E448" t="s">
        <v>153</v>
      </c>
      <c r="F448" t="s">
        <v>275</v>
      </c>
      <c r="G448" t="s">
        <v>51</v>
      </c>
      <c r="H448" t="s">
        <v>52</v>
      </c>
      <c r="I448">
        <v>39</v>
      </c>
      <c r="J448">
        <v>42896.28</v>
      </c>
      <c r="K448">
        <v>2.8</v>
      </c>
      <c r="L448">
        <v>1626112.18</v>
      </c>
      <c r="M448" s="1">
        <v>46163</v>
      </c>
      <c r="N448" t="s">
        <v>24</v>
      </c>
      <c r="O448" t="s">
        <v>35</v>
      </c>
      <c r="P448" t="s">
        <v>26</v>
      </c>
    </row>
    <row r="449" spans="1:16" x14ac:dyDescent="0.25">
      <c r="A449" t="s">
        <v>1306</v>
      </c>
      <c r="B449" t="s">
        <v>571</v>
      </c>
      <c r="C449" t="s">
        <v>1307</v>
      </c>
      <c r="D449" t="s">
        <v>63</v>
      </c>
      <c r="E449" t="s">
        <v>78</v>
      </c>
      <c r="F449" t="s">
        <v>425</v>
      </c>
      <c r="G449" t="s">
        <v>51</v>
      </c>
      <c r="H449" t="s">
        <v>146</v>
      </c>
      <c r="I449">
        <v>24</v>
      </c>
      <c r="J449">
        <v>24816.69</v>
      </c>
      <c r="K449">
        <v>3.27</v>
      </c>
      <c r="L449">
        <v>576124.42000000004</v>
      </c>
      <c r="M449" s="1">
        <v>46316</v>
      </c>
      <c r="N449" t="s">
        <v>45</v>
      </c>
      <c r="O449" t="s">
        <v>35</v>
      </c>
      <c r="P449" t="s">
        <v>53</v>
      </c>
    </row>
    <row r="450" spans="1:16" x14ac:dyDescent="0.25">
      <c r="A450" t="s">
        <v>1308</v>
      </c>
      <c r="B450" t="s">
        <v>1309</v>
      </c>
      <c r="C450" t="s">
        <v>1310</v>
      </c>
      <c r="D450" t="s">
        <v>19</v>
      </c>
      <c r="E450" t="s">
        <v>20</v>
      </c>
      <c r="F450" t="s">
        <v>285</v>
      </c>
      <c r="G450" t="s">
        <v>111</v>
      </c>
      <c r="H450" t="s">
        <v>260</v>
      </c>
      <c r="I450">
        <v>9</v>
      </c>
      <c r="J450">
        <v>28768.02</v>
      </c>
      <c r="K450">
        <v>10.45</v>
      </c>
      <c r="L450">
        <v>231855.86</v>
      </c>
      <c r="M450" s="1">
        <v>46347</v>
      </c>
      <c r="N450" t="s">
        <v>58</v>
      </c>
      <c r="O450" t="s">
        <v>35</v>
      </c>
      <c r="P450" t="s">
        <v>36</v>
      </c>
    </row>
    <row r="451" spans="1:16" x14ac:dyDescent="0.25">
      <c r="A451" t="s">
        <v>1311</v>
      </c>
      <c r="B451" t="s">
        <v>732</v>
      </c>
      <c r="C451" t="s">
        <v>1312</v>
      </c>
      <c r="D451" t="s">
        <v>63</v>
      </c>
      <c r="E451" t="s">
        <v>144</v>
      </c>
      <c r="F451" t="s">
        <v>189</v>
      </c>
      <c r="G451" t="s">
        <v>66</v>
      </c>
      <c r="H451" t="s">
        <v>67</v>
      </c>
      <c r="I451">
        <v>41</v>
      </c>
      <c r="J451">
        <v>18919.310000000001</v>
      </c>
      <c r="K451">
        <v>1.08</v>
      </c>
      <c r="L451">
        <v>767314.24</v>
      </c>
      <c r="M451" s="1">
        <v>46351</v>
      </c>
      <c r="N451" t="s">
        <v>45</v>
      </c>
      <c r="O451" t="s">
        <v>35</v>
      </c>
      <c r="P451" t="s">
        <v>53</v>
      </c>
    </row>
    <row r="452" spans="1:16" x14ac:dyDescent="0.25">
      <c r="A452" t="s">
        <v>1313</v>
      </c>
      <c r="B452" t="s">
        <v>757</v>
      </c>
      <c r="C452" t="s">
        <v>1314</v>
      </c>
      <c r="D452" t="s">
        <v>30</v>
      </c>
      <c r="E452" t="s">
        <v>31</v>
      </c>
      <c r="F452" t="s">
        <v>32</v>
      </c>
      <c r="G452" t="s">
        <v>51</v>
      </c>
      <c r="H452" t="s">
        <v>105</v>
      </c>
      <c r="I452">
        <v>49</v>
      </c>
      <c r="J452">
        <v>2344.5100000000002</v>
      </c>
      <c r="K452">
        <v>10.1</v>
      </c>
      <c r="L452">
        <v>103278.01</v>
      </c>
      <c r="M452" s="1">
        <v>46025</v>
      </c>
      <c r="N452" t="s">
        <v>113</v>
      </c>
      <c r="O452" t="s">
        <v>35</v>
      </c>
      <c r="P452" t="s">
        <v>53</v>
      </c>
    </row>
    <row r="453" spans="1:16" x14ac:dyDescent="0.25">
      <c r="A453" t="s">
        <v>1315</v>
      </c>
      <c r="B453" t="s">
        <v>222</v>
      </c>
      <c r="C453" t="s">
        <v>1316</v>
      </c>
      <c r="D453" t="s">
        <v>30</v>
      </c>
      <c r="E453" t="s">
        <v>31</v>
      </c>
      <c r="F453" t="s">
        <v>555</v>
      </c>
      <c r="G453" t="s">
        <v>33</v>
      </c>
      <c r="H453" t="s">
        <v>80</v>
      </c>
      <c r="I453">
        <v>14</v>
      </c>
      <c r="J453">
        <v>20574.150000000001</v>
      </c>
      <c r="K453">
        <v>6.11</v>
      </c>
      <c r="L453">
        <v>270438.96999999997</v>
      </c>
      <c r="M453" s="1">
        <v>46239</v>
      </c>
      <c r="N453" t="s">
        <v>24</v>
      </c>
      <c r="O453" t="s">
        <v>35</v>
      </c>
      <c r="P453" t="s">
        <v>26</v>
      </c>
    </row>
    <row r="454" spans="1:16" x14ac:dyDescent="0.25">
      <c r="A454" t="s">
        <v>1317</v>
      </c>
      <c r="B454" t="s">
        <v>915</v>
      </c>
      <c r="C454" t="s">
        <v>1318</v>
      </c>
      <c r="D454" t="s">
        <v>19</v>
      </c>
      <c r="E454" t="s">
        <v>72</v>
      </c>
      <c r="F454" t="s">
        <v>73</v>
      </c>
      <c r="G454" t="s">
        <v>51</v>
      </c>
      <c r="H454" t="s">
        <v>167</v>
      </c>
      <c r="I454">
        <v>38</v>
      </c>
      <c r="J454">
        <v>49066.25</v>
      </c>
      <c r="K454">
        <v>18.88</v>
      </c>
      <c r="L454">
        <v>1512496.6</v>
      </c>
      <c r="M454" s="1">
        <v>46100</v>
      </c>
      <c r="N454" t="s">
        <v>68</v>
      </c>
      <c r="O454" t="s">
        <v>35</v>
      </c>
      <c r="P454" t="s">
        <v>53</v>
      </c>
    </row>
    <row r="455" spans="1:16" x14ac:dyDescent="0.25">
      <c r="A455" t="s">
        <v>1319</v>
      </c>
      <c r="B455" t="s">
        <v>421</v>
      </c>
      <c r="C455" t="s">
        <v>1320</v>
      </c>
      <c r="D455" t="s">
        <v>19</v>
      </c>
      <c r="E455" t="s">
        <v>72</v>
      </c>
      <c r="F455" t="s">
        <v>171</v>
      </c>
      <c r="G455" t="s">
        <v>43</v>
      </c>
      <c r="H455" t="s">
        <v>44</v>
      </c>
      <c r="I455">
        <v>30</v>
      </c>
      <c r="J455">
        <v>15808.64</v>
      </c>
      <c r="K455">
        <v>12.76</v>
      </c>
      <c r="L455">
        <v>413743.73</v>
      </c>
      <c r="M455" s="1">
        <v>46256</v>
      </c>
      <c r="N455" t="s">
        <v>58</v>
      </c>
      <c r="O455" t="s">
        <v>25</v>
      </c>
      <c r="P455" t="s">
        <v>26</v>
      </c>
    </row>
    <row r="456" spans="1:16" x14ac:dyDescent="0.25">
      <c r="A456" t="s">
        <v>1321</v>
      </c>
      <c r="B456" t="s">
        <v>1322</v>
      </c>
      <c r="C456" t="s">
        <v>1323</v>
      </c>
      <c r="D456" t="s">
        <v>30</v>
      </c>
      <c r="E456" t="s">
        <v>117</v>
      </c>
      <c r="F456" t="s">
        <v>239</v>
      </c>
      <c r="G456" t="s">
        <v>66</v>
      </c>
      <c r="H456" t="s">
        <v>200</v>
      </c>
      <c r="I456">
        <v>5</v>
      </c>
      <c r="J456">
        <v>11371.35</v>
      </c>
      <c r="K456">
        <v>19.13</v>
      </c>
      <c r="L456">
        <v>45980.05</v>
      </c>
      <c r="M456" s="1">
        <v>46301</v>
      </c>
      <c r="N456" t="s">
        <v>113</v>
      </c>
      <c r="O456" t="s">
        <v>35</v>
      </c>
      <c r="P456" t="s">
        <v>53</v>
      </c>
    </row>
    <row r="457" spans="1:16" x14ac:dyDescent="0.25">
      <c r="A457" t="s">
        <v>1324</v>
      </c>
      <c r="B457" t="s">
        <v>1325</v>
      </c>
      <c r="C457" t="s">
        <v>1326</v>
      </c>
      <c r="D457" t="s">
        <v>40</v>
      </c>
      <c r="E457" t="s">
        <v>49</v>
      </c>
      <c r="F457" t="s">
        <v>306</v>
      </c>
      <c r="G457" t="s">
        <v>51</v>
      </c>
      <c r="H457" t="s">
        <v>146</v>
      </c>
      <c r="I457">
        <v>33</v>
      </c>
      <c r="J457">
        <v>41271.760000000002</v>
      </c>
      <c r="K457">
        <v>11.91</v>
      </c>
      <c r="L457">
        <v>1199757.68</v>
      </c>
      <c r="M457" s="1">
        <v>46349</v>
      </c>
      <c r="N457" t="s">
        <v>68</v>
      </c>
      <c r="O457" t="s">
        <v>35</v>
      </c>
      <c r="P457" t="s">
        <v>53</v>
      </c>
    </row>
    <row r="458" spans="1:16" x14ac:dyDescent="0.25">
      <c r="A458" t="s">
        <v>1327</v>
      </c>
      <c r="B458" t="s">
        <v>661</v>
      </c>
      <c r="C458" t="s">
        <v>1328</v>
      </c>
      <c r="D458" t="s">
        <v>63</v>
      </c>
      <c r="E458" t="s">
        <v>234</v>
      </c>
      <c r="F458" t="s">
        <v>435</v>
      </c>
      <c r="G458" t="s">
        <v>111</v>
      </c>
      <c r="H458" t="s">
        <v>240</v>
      </c>
      <c r="I458">
        <v>10</v>
      </c>
      <c r="J458">
        <v>26606.67</v>
      </c>
      <c r="K458">
        <v>10.47</v>
      </c>
      <c r="L458">
        <v>238209.52</v>
      </c>
      <c r="M458" s="1">
        <v>46276</v>
      </c>
      <c r="N458" t="s">
        <v>68</v>
      </c>
      <c r="O458" t="s">
        <v>35</v>
      </c>
      <c r="P458" t="s">
        <v>36</v>
      </c>
    </row>
    <row r="459" spans="1:16" x14ac:dyDescent="0.25">
      <c r="A459" t="s">
        <v>1329</v>
      </c>
      <c r="B459" t="s">
        <v>418</v>
      </c>
      <c r="C459" t="s">
        <v>1330</v>
      </c>
      <c r="D459" t="s">
        <v>19</v>
      </c>
      <c r="E459" t="s">
        <v>153</v>
      </c>
      <c r="F459" t="s">
        <v>275</v>
      </c>
      <c r="G459" t="s">
        <v>111</v>
      </c>
      <c r="H459" t="s">
        <v>526</v>
      </c>
      <c r="I459">
        <v>43</v>
      </c>
      <c r="J459">
        <v>22613.11</v>
      </c>
      <c r="K459">
        <v>3.83</v>
      </c>
      <c r="L459">
        <v>935122.2</v>
      </c>
      <c r="M459" s="1">
        <v>46326</v>
      </c>
      <c r="N459" t="s">
        <v>58</v>
      </c>
      <c r="O459" t="s">
        <v>35</v>
      </c>
      <c r="P459" t="s">
        <v>53</v>
      </c>
    </row>
    <row r="460" spans="1:16" x14ac:dyDescent="0.25">
      <c r="A460" t="s">
        <v>1331</v>
      </c>
      <c r="B460" t="s">
        <v>1249</v>
      </c>
      <c r="C460" t="s">
        <v>1332</v>
      </c>
      <c r="D460" t="s">
        <v>19</v>
      </c>
      <c r="E460" t="s">
        <v>84</v>
      </c>
      <c r="F460" t="s">
        <v>159</v>
      </c>
      <c r="G460" t="s">
        <v>22</v>
      </c>
      <c r="H460" t="s">
        <v>180</v>
      </c>
      <c r="I460">
        <v>13</v>
      </c>
      <c r="J460">
        <v>43609.25</v>
      </c>
      <c r="K460">
        <v>2.76</v>
      </c>
      <c r="L460">
        <v>551273.25</v>
      </c>
      <c r="M460" s="1">
        <v>46169</v>
      </c>
      <c r="N460" t="s">
        <v>24</v>
      </c>
      <c r="O460" t="s">
        <v>35</v>
      </c>
      <c r="P460" t="s">
        <v>26</v>
      </c>
    </row>
    <row r="461" spans="1:16" x14ac:dyDescent="0.25">
      <c r="A461" t="s">
        <v>1333</v>
      </c>
      <c r="B461" t="s">
        <v>531</v>
      </c>
      <c r="C461" t="s">
        <v>252</v>
      </c>
      <c r="D461" t="s">
        <v>30</v>
      </c>
      <c r="E461" t="s">
        <v>198</v>
      </c>
      <c r="F461" t="s">
        <v>199</v>
      </c>
      <c r="G461" t="s">
        <v>66</v>
      </c>
      <c r="H461" t="s">
        <v>67</v>
      </c>
      <c r="I461">
        <v>8</v>
      </c>
      <c r="J461">
        <v>41252.68</v>
      </c>
      <c r="K461">
        <v>18.989999999999998</v>
      </c>
      <c r="L461">
        <v>267350.37</v>
      </c>
      <c r="M461" s="1">
        <v>46173</v>
      </c>
      <c r="N461" t="s">
        <v>58</v>
      </c>
      <c r="O461" t="s">
        <v>35</v>
      </c>
      <c r="P461" t="s">
        <v>53</v>
      </c>
    </row>
    <row r="462" spans="1:16" x14ac:dyDescent="0.25">
      <c r="A462" t="s">
        <v>1334</v>
      </c>
      <c r="B462" t="s">
        <v>1335</v>
      </c>
      <c r="C462" t="s">
        <v>1336</v>
      </c>
      <c r="D462" t="s">
        <v>63</v>
      </c>
      <c r="E462" t="s">
        <v>144</v>
      </c>
      <c r="F462" t="s">
        <v>145</v>
      </c>
      <c r="G462" t="s">
        <v>66</v>
      </c>
      <c r="H462" t="s">
        <v>276</v>
      </c>
      <c r="I462">
        <v>49</v>
      </c>
      <c r="J462">
        <v>18293.04</v>
      </c>
      <c r="K462">
        <v>2.63</v>
      </c>
      <c r="L462">
        <v>872784.72</v>
      </c>
      <c r="M462" s="1">
        <v>46169</v>
      </c>
      <c r="N462" t="s">
        <v>58</v>
      </c>
      <c r="O462" t="s">
        <v>35</v>
      </c>
      <c r="P462" t="s">
        <v>26</v>
      </c>
    </row>
    <row r="463" spans="1:16" x14ac:dyDescent="0.25">
      <c r="A463" t="s">
        <v>1337</v>
      </c>
      <c r="B463" t="s">
        <v>1338</v>
      </c>
      <c r="C463" t="s">
        <v>1339</v>
      </c>
      <c r="D463" t="s">
        <v>30</v>
      </c>
      <c r="E463" t="s">
        <v>131</v>
      </c>
      <c r="F463" t="s">
        <v>132</v>
      </c>
      <c r="G463" t="s">
        <v>22</v>
      </c>
      <c r="H463" t="s">
        <v>98</v>
      </c>
      <c r="I463">
        <v>33</v>
      </c>
      <c r="J463">
        <v>18054.169999999998</v>
      </c>
      <c r="K463">
        <v>16.91</v>
      </c>
      <c r="L463">
        <v>495039.93</v>
      </c>
      <c r="M463" s="1">
        <v>46368</v>
      </c>
      <c r="N463" t="s">
        <v>113</v>
      </c>
      <c r="O463" t="s">
        <v>25</v>
      </c>
      <c r="P463" t="s">
        <v>53</v>
      </c>
    </row>
    <row r="464" spans="1:16" x14ac:dyDescent="0.25">
      <c r="A464" t="s">
        <v>1340</v>
      </c>
      <c r="B464" t="s">
        <v>1111</v>
      </c>
      <c r="C464" t="s">
        <v>1341</v>
      </c>
      <c r="D464" t="s">
        <v>19</v>
      </c>
      <c r="E464" t="s">
        <v>84</v>
      </c>
      <c r="F464" t="s">
        <v>338</v>
      </c>
      <c r="G464" t="s">
        <v>22</v>
      </c>
      <c r="H464" t="s">
        <v>172</v>
      </c>
      <c r="I464">
        <v>14</v>
      </c>
      <c r="J464">
        <v>932.45</v>
      </c>
      <c r="K464">
        <v>2.54</v>
      </c>
      <c r="L464">
        <v>12722.72</v>
      </c>
      <c r="M464" s="1">
        <v>46371</v>
      </c>
      <c r="N464" t="s">
        <v>113</v>
      </c>
      <c r="O464" t="s">
        <v>35</v>
      </c>
      <c r="P464" t="s">
        <v>26</v>
      </c>
    </row>
    <row r="465" spans="1:16" x14ac:dyDescent="0.25">
      <c r="A465" t="s">
        <v>1342</v>
      </c>
      <c r="B465" t="s">
        <v>620</v>
      </c>
      <c r="C465" t="s">
        <v>1343</v>
      </c>
      <c r="D465" t="s">
        <v>19</v>
      </c>
      <c r="E465" t="s">
        <v>20</v>
      </c>
      <c r="F465" t="s">
        <v>176</v>
      </c>
      <c r="G465" t="s">
        <v>43</v>
      </c>
      <c r="H465" t="s">
        <v>391</v>
      </c>
      <c r="I465">
        <v>25</v>
      </c>
      <c r="J465">
        <v>36487.39</v>
      </c>
      <c r="K465">
        <v>7.22</v>
      </c>
      <c r="L465">
        <v>846325.01</v>
      </c>
      <c r="M465" s="1">
        <v>46223</v>
      </c>
      <c r="N465" t="s">
        <v>58</v>
      </c>
      <c r="O465" t="s">
        <v>35</v>
      </c>
      <c r="P465" t="s">
        <v>26</v>
      </c>
    </row>
    <row r="466" spans="1:16" x14ac:dyDescent="0.25">
      <c r="A466" t="s">
        <v>1344</v>
      </c>
      <c r="B466" t="s">
        <v>1213</v>
      </c>
      <c r="C466" t="s">
        <v>1345</v>
      </c>
      <c r="D466" t="s">
        <v>63</v>
      </c>
      <c r="E466" t="s">
        <v>144</v>
      </c>
      <c r="F466" t="s">
        <v>145</v>
      </c>
      <c r="G466" t="s">
        <v>111</v>
      </c>
      <c r="H466" t="s">
        <v>112</v>
      </c>
      <c r="I466">
        <v>15</v>
      </c>
      <c r="J466">
        <v>40698.019999999997</v>
      </c>
      <c r="K466">
        <v>0.1</v>
      </c>
      <c r="L466">
        <v>609859.82999999996</v>
      </c>
      <c r="M466" s="1">
        <v>46368</v>
      </c>
      <c r="N466" t="s">
        <v>58</v>
      </c>
      <c r="O466" t="s">
        <v>35</v>
      </c>
      <c r="P466" t="s">
        <v>36</v>
      </c>
    </row>
    <row r="467" spans="1:16" x14ac:dyDescent="0.25">
      <c r="A467" t="s">
        <v>1346</v>
      </c>
      <c r="B467" t="s">
        <v>1347</v>
      </c>
      <c r="C467" t="s">
        <v>1348</v>
      </c>
      <c r="D467" t="s">
        <v>30</v>
      </c>
      <c r="E467" t="s">
        <v>117</v>
      </c>
      <c r="F467" t="s">
        <v>118</v>
      </c>
      <c r="G467" t="s">
        <v>66</v>
      </c>
      <c r="H467" t="s">
        <v>155</v>
      </c>
      <c r="I467">
        <v>5</v>
      </c>
      <c r="J467">
        <v>47477.71</v>
      </c>
      <c r="K467">
        <v>0.6</v>
      </c>
      <c r="L467">
        <v>235964.22</v>
      </c>
      <c r="M467" s="1">
        <v>46267</v>
      </c>
      <c r="N467" t="s">
        <v>24</v>
      </c>
      <c r="O467" t="s">
        <v>35</v>
      </c>
      <c r="P467" t="s">
        <v>53</v>
      </c>
    </row>
    <row r="468" spans="1:16" x14ac:dyDescent="0.25">
      <c r="A468" t="s">
        <v>1349</v>
      </c>
      <c r="B468" t="s">
        <v>943</v>
      </c>
      <c r="C468" t="s">
        <v>1350</v>
      </c>
      <c r="D468" t="s">
        <v>63</v>
      </c>
      <c r="E468" t="s">
        <v>144</v>
      </c>
      <c r="F468" t="s">
        <v>145</v>
      </c>
      <c r="G468" t="s">
        <v>22</v>
      </c>
      <c r="H468" t="s">
        <v>98</v>
      </c>
      <c r="I468">
        <v>26</v>
      </c>
      <c r="J468">
        <v>5176.6099999999997</v>
      </c>
      <c r="K468">
        <v>3.67</v>
      </c>
      <c r="L468">
        <v>129652.34</v>
      </c>
      <c r="M468" s="1">
        <v>46216</v>
      </c>
      <c r="N468" t="s">
        <v>113</v>
      </c>
      <c r="O468" t="s">
        <v>35</v>
      </c>
      <c r="P468" t="s">
        <v>36</v>
      </c>
    </row>
    <row r="469" spans="1:16" x14ac:dyDescent="0.25">
      <c r="A469" t="s">
        <v>1351</v>
      </c>
      <c r="B469" t="s">
        <v>1352</v>
      </c>
      <c r="C469" t="s">
        <v>1353</v>
      </c>
      <c r="D469" t="s">
        <v>19</v>
      </c>
      <c r="E469" t="s">
        <v>20</v>
      </c>
      <c r="F469" t="s">
        <v>285</v>
      </c>
      <c r="G469" t="s">
        <v>33</v>
      </c>
      <c r="H469" t="s">
        <v>34</v>
      </c>
      <c r="I469">
        <v>50</v>
      </c>
      <c r="J469">
        <v>14703.83</v>
      </c>
      <c r="K469">
        <v>17.78</v>
      </c>
      <c r="L469">
        <v>604474.44999999995</v>
      </c>
      <c r="M469" s="1">
        <v>46052</v>
      </c>
      <c r="N469" t="s">
        <v>45</v>
      </c>
      <c r="O469" t="s">
        <v>59</v>
      </c>
      <c r="P469" t="s">
        <v>53</v>
      </c>
    </row>
    <row r="470" spans="1:16" x14ac:dyDescent="0.25">
      <c r="A470" t="s">
        <v>1354</v>
      </c>
      <c r="B470" t="s">
        <v>858</v>
      </c>
      <c r="C470" t="s">
        <v>1355</v>
      </c>
      <c r="D470" t="s">
        <v>19</v>
      </c>
      <c r="E470" t="s">
        <v>20</v>
      </c>
      <c r="F470" t="s">
        <v>21</v>
      </c>
      <c r="G470" t="s">
        <v>43</v>
      </c>
      <c r="H470" t="s">
        <v>74</v>
      </c>
      <c r="I470">
        <v>32</v>
      </c>
      <c r="J470">
        <v>49678.99</v>
      </c>
      <c r="K470">
        <v>5.34</v>
      </c>
      <c r="L470">
        <v>1504836.22</v>
      </c>
      <c r="M470" s="1">
        <v>46295</v>
      </c>
      <c r="N470" t="s">
        <v>24</v>
      </c>
      <c r="O470" t="s">
        <v>35</v>
      </c>
      <c r="P470" t="s">
        <v>53</v>
      </c>
    </row>
    <row r="471" spans="1:16" x14ac:dyDescent="0.25">
      <c r="A471" t="s">
        <v>1356</v>
      </c>
      <c r="B471" t="s">
        <v>858</v>
      </c>
      <c r="C471" t="s">
        <v>1357</v>
      </c>
      <c r="D471" t="s">
        <v>30</v>
      </c>
      <c r="E471" t="s">
        <v>198</v>
      </c>
      <c r="F471" t="s">
        <v>199</v>
      </c>
      <c r="G471" t="s">
        <v>33</v>
      </c>
      <c r="H471" t="s">
        <v>34</v>
      </c>
      <c r="I471">
        <v>40</v>
      </c>
      <c r="J471">
        <v>28757.1</v>
      </c>
      <c r="K471">
        <v>3.91</v>
      </c>
      <c r="L471">
        <v>1105307.8999999999</v>
      </c>
      <c r="M471" s="1">
        <v>46375</v>
      </c>
      <c r="N471" t="s">
        <v>113</v>
      </c>
      <c r="O471" t="s">
        <v>35</v>
      </c>
      <c r="P471" t="s">
        <v>26</v>
      </c>
    </row>
    <row r="472" spans="1:16" x14ac:dyDescent="0.25">
      <c r="A472" t="s">
        <v>1358</v>
      </c>
      <c r="B472" t="s">
        <v>948</v>
      </c>
      <c r="C472" t="s">
        <v>1359</v>
      </c>
      <c r="D472" t="s">
        <v>63</v>
      </c>
      <c r="E472" t="s">
        <v>78</v>
      </c>
      <c r="F472" t="s">
        <v>79</v>
      </c>
      <c r="G472" t="s">
        <v>66</v>
      </c>
      <c r="H472" t="s">
        <v>155</v>
      </c>
      <c r="I472">
        <v>2</v>
      </c>
      <c r="J472">
        <v>35444.43</v>
      </c>
      <c r="K472">
        <v>16.8</v>
      </c>
      <c r="L472">
        <v>58979.53</v>
      </c>
      <c r="M472" s="1">
        <v>46136</v>
      </c>
      <c r="N472" t="s">
        <v>24</v>
      </c>
      <c r="O472" t="s">
        <v>35</v>
      </c>
      <c r="P472" t="s">
        <v>26</v>
      </c>
    </row>
    <row r="473" spans="1:16" x14ac:dyDescent="0.25">
      <c r="A473" t="s">
        <v>1360</v>
      </c>
      <c r="B473" t="s">
        <v>1111</v>
      </c>
      <c r="C473" t="s">
        <v>1361</v>
      </c>
      <c r="D473" t="s">
        <v>19</v>
      </c>
      <c r="E473" t="s">
        <v>20</v>
      </c>
      <c r="F473" t="s">
        <v>285</v>
      </c>
      <c r="G473" t="s">
        <v>33</v>
      </c>
      <c r="H473" t="s">
        <v>57</v>
      </c>
      <c r="I473">
        <v>5</v>
      </c>
      <c r="J473">
        <v>18898.419999999998</v>
      </c>
      <c r="K473">
        <v>12.06</v>
      </c>
      <c r="L473">
        <v>83096.350000000006</v>
      </c>
      <c r="M473" s="1">
        <v>46296</v>
      </c>
      <c r="N473" t="s">
        <v>45</v>
      </c>
      <c r="O473" t="s">
        <v>59</v>
      </c>
      <c r="P473" t="s">
        <v>36</v>
      </c>
    </row>
    <row r="474" spans="1:16" x14ac:dyDescent="0.25">
      <c r="A474" t="s">
        <v>1362</v>
      </c>
      <c r="B474" t="s">
        <v>1290</v>
      </c>
      <c r="C474" t="s">
        <v>1363</v>
      </c>
      <c r="D474" t="s">
        <v>30</v>
      </c>
      <c r="E474" t="s">
        <v>117</v>
      </c>
      <c r="F474" t="s">
        <v>387</v>
      </c>
      <c r="G474" t="s">
        <v>43</v>
      </c>
      <c r="H474" t="s">
        <v>140</v>
      </c>
      <c r="I474">
        <v>7</v>
      </c>
      <c r="J474">
        <v>30979.83</v>
      </c>
      <c r="K474">
        <v>10.24</v>
      </c>
      <c r="L474">
        <v>194652.47</v>
      </c>
      <c r="M474" s="1">
        <v>46249</v>
      </c>
      <c r="N474" t="s">
        <v>24</v>
      </c>
      <c r="O474" t="s">
        <v>35</v>
      </c>
      <c r="P474" t="s">
        <v>53</v>
      </c>
    </row>
    <row r="475" spans="1:16" x14ac:dyDescent="0.25">
      <c r="A475" t="s">
        <v>1364</v>
      </c>
      <c r="B475" t="s">
        <v>1365</v>
      </c>
      <c r="C475" t="s">
        <v>1366</v>
      </c>
      <c r="D475" t="s">
        <v>40</v>
      </c>
      <c r="E475" t="s">
        <v>89</v>
      </c>
      <c r="F475" t="s">
        <v>90</v>
      </c>
      <c r="G475" t="s">
        <v>51</v>
      </c>
      <c r="H475" t="s">
        <v>190</v>
      </c>
      <c r="I475">
        <v>1</v>
      </c>
      <c r="J475">
        <v>44965.3</v>
      </c>
      <c r="K475">
        <v>19.8</v>
      </c>
      <c r="L475">
        <v>36062.17</v>
      </c>
      <c r="M475" s="1">
        <v>46083</v>
      </c>
      <c r="N475" t="s">
        <v>24</v>
      </c>
      <c r="O475" t="s">
        <v>35</v>
      </c>
      <c r="P475" t="s">
        <v>26</v>
      </c>
    </row>
    <row r="476" spans="1:16" x14ac:dyDescent="0.25">
      <c r="A476" t="s">
        <v>1367</v>
      </c>
      <c r="B476" t="s">
        <v>1368</v>
      </c>
      <c r="C476" t="s">
        <v>1369</v>
      </c>
      <c r="D476" t="s">
        <v>19</v>
      </c>
      <c r="E476" t="s">
        <v>72</v>
      </c>
      <c r="F476" t="s">
        <v>171</v>
      </c>
      <c r="G476" t="s">
        <v>43</v>
      </c>
      <c r="H476" t="s">
        <v>44</v>
      </c>
      <c r="I476">
        <v>12</v>
      </c>
      <c r="J476">
        <v>1254.52</v>
      </c>
      <c r="K476">
        <v>17.02</v>
      </c>
      <c r="L476">
        <v>12492.01</v>
      </c>
      <c r="M476" s="1">
        <v>46142</v>
      </c>
      <c r="N476" t="s">
        <v>113</v>
      </c>
      <c r="O476" t="s">
        <v>35</v>
      </c>
      <c r="P476" t="s">
        <v>26</v>
      </c>
    </row>
    <row r="477" spans="1:16" x14ac:dyDescent="0.25">
      <c r="A477" t="s">
        <v>1370</v>
      </c>
      <c r="B477" t="s">
        <v>1371</v>
      </c>
      <c r="C477" t="s">
        <v>1372</v>
      </c>
      <c r="D477" t="s">
        <v>30</v>
      </c>
      <c r="E477" t="s">
        <v>198</v>
      </c>
      <c r="F477" t="s">
        <v>199</v>
      </c>
      <c r="G477" t="s">
        <v>22</v>
      </c>
      <c r="H477" t="s">
        <v>217</v>
      </c>
      <c r="I477">
        <v>26</v>
      </c>
      <c r="J477">
        <v>35021.1</v>
      </c>
      <c r="K477">
        <v>8.4</v>
      </c>
      <c r="L477">
        <v>834062.52</v>
      </c>
      <c r="M477" s="1">
        <v>46062</v>
      </c>
      <c r="N477" t="s">
        <v>68</v>
      </c>
      <c r="O477" t="s">
        <v>35</v>
      </c>
      <c r="P477" t="s">
        <v>53</v>
      </c>
    </row>
    <row r="478" spans="1:16" x14ac:dyDescent="0.25">
      <c r="A478" t="s">
        <v>1373</v>
      </c>
      <c r="B478" t="s">
        <v>148</v>
      </c>
      <c r="C478" t="s">
        <v>1374</v>
      </c>
      <c r="D478" t="s">
        <v>30</v>
      </c>
      <c r="E478" t="s">
        <v>31</v>
      </c>
      <c r="F478" t="s">
        <v>32</v>
      </c>
      <c r="G478" t="s">
        <v>22</v>
      </c>
      <c r="H478" t="s">
        <v>217</v>
      </c>
      <c r="I478">
        <v>15</v>
      </c>
      <c r="J478">
        <v>48107.01</v>
      </c>
      <c r="K478">
        <v>11.96</v>
      </c>
      <c r="L478">
        <v>635301.17000000004</v>
      </c>
      <c r="M478" s="1">
        <v>46154</v>
      </c>
      <c r="N478" t="s">
        <v>24</v>
      </c>
      <c r="O478" t="s">
        <v>35</v>
      </c>
      <c r="P478" t="s">
        <v>53</v>
      </c>
    </row>
    <row r="479" spans="1:16" x14ac:dyDescent="0.25">
      <c r="A479" t="s">
        <v>1375</v>
      </c>
      <c r="B479" t="s">
        <v>1376</v>
      </c>
      <c r="C479" t="s">
        <v>1377</v>
      </c>
      <c r="D479" t="s">
        <v>63</v>
      </c>
      <c r="E479" t="s">
        <v>234</v>
      </c>
      <c r="F479" t="s">
        <v>435</v>
      </c>
      <c r="G479" t="s">
        <v>43</v>
      </c>
      <c r="H479" t="s">
        <v>140</v>
      </c>
      <c r="I479">
        <v>49</v>
      </c>
      <c r="J479">
        <v>39027.32</v>
      </c>
      <c r="K479">
        <v>10.36</v>
      </c>
      <c r="L479">
        <v>1714220.39</v>
      </c>
      <c r="M479" s="1">
        <v>46080</v>
      </c>
      <c r="N479" t="s">
        <v>58</v>
      </c>
      <c r="O479" t="s">
        <v>35</v>
      </c>
      <c r="P479" t="s">
        <v>53</v>
      </c>
    </row>
    <row r="480" spans="1:16" x14ac:dyDescent="0.25">
      <c r="A480" t="s">
        <v>1378</v>
      </c>
      <c r="B480" t="s">
        <v>1379</v>
      </c>
      <c r="C480" t="s">
        <v>1380</v>
      </c>
      <c r="D480" t="s">
        <v>19</v>
      </c>
      <c r="E480" t="s">
        <v>72</v>
      </c>
      <c r="F480" t="s">
        <v>73</v>
      </c>
      <c r="G480" t="s">
        <v>66</v>
      </c>
      <c r="H480" t="s">
        <v>276</v>
      </c>
      <c r="I480">
        <v>4</v>
      </c>
      <c r="J480">
        <v>47325.919999999998</v>
      </c>
      <c r="K480">
        <v>18.36</v>
      </c>
      <c r="L480">
        <v>154547.51999999999</v>
      </c>
      <c r="M480" s="1">
        <v>46326</v>
      </c>
      <c r="N480" t="s">
        <v>24</v>
      </c>
      <c r="O480" t="s">
        <v>35</v>
      </c>
      <c r="P480" t="s">
        <v>36</v>
      </c>
    </row>
    <row r="481" spans="1:16" x14ac:dyDescent="0.25">
      <c r="A481" t="s">
        <v>1381</v>
      </c>
      <c r="B481" t="s">
        <v>308</v>
      </c>
      <c r="C481" t="s">
        <v>1382</v>
      </c>
      <c r="D481" t="s">
        <v>30</v>
      </c>
      <c r="E481" t="s">
        <v>198</v>
      </c>
      <c r="F481" t="s">
        <v>199</v>
      </c>
      <c r="G481" t="s">
        <v>51</v>
      </c>
      <c r="H481" t="s">
        <v>190</v>
      </c>
      <c r="I481">
        <v>12</v>
      </c>
      <c r="J481">
        <v>22904.69</v>
      </c>
      <c r="K481">
        <v>0.71</v>
      </c>
      <c r="L481">
        <v>272904.8</v>
      </c>
      <c r="M481" s="1">
        <v>46102</v>
      </c>
      <c r="N481" t="s">
        <v>24</v>
      </c>
      <c r="O481" t="s">
        <v>35</v>
      </c>
      <c r="P481" t="s">
        <v>26</v>
      </c>
    </row>
    <row r="482" spans="1:16" x14ac:dyDescent="0.25">
      <c r="A482" t="s">
        <v>1383</v>
      </c>
      <c r="B482" t="s">
        <v>1384</v>
      </c>
      <c r="C482" t="s">
        <v>1385</v>
      </c>
      <c r="D482" t="s">
        <v>19</v>
      </c>
      <c r="E482" t="s">
        <v>72</v>
      </c>
      <c r="F482" t="s">
        <v>224</v>
      </c>
      <c r="G482" t="s">
        <v>111</v>
      </c>
      <c r="H482" t="s">
        <v>185</v>
      </c>
      <c r="I482">
        <v>36</v>
      </c>
      <c r="J482">
        <v>28359.11</v>
      </c>
      <c r="K482">
        <v>17.82</v>
      </c>
      <c r="L482">
        <v>838998.6</v>
      </c>
      <c r="M482" s="1">
        <v>46299</v>
      </c>
      <c r="N482" t="s">
        <v>24</v>
      </c>
      <c r="O482" t="s">
        <v>35</v>
      </c>
      <c r="P482" t="s">
        <v>26</v>
      </c>
    </row>
    <row r="483" spans="1:16" x14ac:dyDescent="0.25">
      <c r="A483" t="s">
        <v>1386</v>
      </c>
      <c r="B483" t="s">
        <v>1242</v>
      </c>
      <c r="C483" t="s">
        <v>1387</v>
      </c>
      <c r="D483" t="s">
        <v>30</v>
      </c>
      <c r="E483" t="s">
        <v>198</v>
      </c>
      <c r="F483" t="s">
        <v>199</v>
      </c>
      <c r="G483" t="s">
        <v>43</v>
      </c>
      <c r="H483" t="s">
        <v>140</v>
      </c>
      <c r="I483">
        <v>40</v>
      </c>
      <c r="J483">
        <v>18761.04</v>
      </c>
      <c r="K483">
        <v>5.09</v>
      </c>
      <c r="L483">
        <v>712244.12</v>
      </c>
      <c r="M483" s="1">
        <v>46046</v>
      </c>
      <c r="N483" t="s">
        <v>113</v>
      </c>
      <c r="O483" t="s">
        <v>35</v>
      </c>
      <c r="P483" t="s">
        <v>36</v>
      </c>
    </row>
    <row r="484" spans="1:16" x14ac:dyDescent="0.25">
      <c r="A484" t="s">
        <v>1388</v>
      </c>
      <c r="B484" t="s">
        <v>560</v>
      </c>
      <c r="C484" t="s">
        <v>1389</v>
      </c>
      <c r="D484" t="s">
        <v>63</v>
      </c>
      <c r="E484" t="s">
        <v>234</v>
      </c>
      <c r="F484" t="s">
        <v>235</v>
      </c>
      <c r="G484" t="s">
        <v>51</v>
      </c>
      <c r="H484" t="s">
        <v>190</v>
      </c>
      <c r="I484">
        <v>45</v>
      </c>
      <c r="J484">
        <v>18152.849999999999</v>
      </c>
      <c r="K484">
        <v>17.8</v>
      </c>
      <c r="L484">
        <v>671473.92</v>
      </c>
      <c r="M484" s="1">
        <v>46243</v>
      </c>
      <c r="N484" t="s">
        <v>24</v>
      </c>
      <c r="O484" t="s">
        <v>35</v>
      </c>
      <c r="P484" t="s">
        <v>36</v>
      </c>
    </row>
    <row r="485" spans="1:16" x14ac:dyDescent="0.25">
      <c r="A485" t="s">
        <v>1390</v>
      </c>
      <c r="B485" t="s">
        <v>923</v>
      </c>
      <c r="C485" t="s">
        <v>1391</v>
      </c>
      <c r="D485" t="s">
        <v>40</v>
      </c>
      <c r="E485" t="s">
        <v>41</v>
      </c>
      <c r="F485" t="s">
        <v>42</v>
      </c>
      <c r="G485" t="s">
        <v>33</v>
      </c>
      <c r="H485" t="s">
        <v>57</v>
      </c>
      <c r="I485">
        <v>33</v>
      </c>
      <c r="J485">
        <v>40138.74</v>
      </c>
      <c r="K485">
        <v>14.68</v>
      </c>
      <c r="L485">
        <v>1130130.31</v>
      </c>
      <c r="M485" s="1">
        <v>46024</v>
      </c>
      <c r="N485" t="s">
        <v>58</v>
      </c>
      <c r="O485" t="s">
        <v>35</v>
      </c>
      <c r="P485" t="s">
        <v>36</v>
      </c>
    </row>
    <row r="486" spans="1:16" x14ac:dyDescent="0.25">
      <c r="A486" t="s">
        <v>1392</v>
      </c>
      <c r="B486" t="s">
        <v>1393</v>
      </c>
      <c r="C486" t="s">
        <v>1394</v>
      </c>
      <c r="D486" t="s">
        <v>30</v>
      </c>
      <c r="E486" t="s">
        <v>198</v>
      </c>
      <c r="F486" t="s">
        <v>199</v>
      </c>
      <c r="G486" t="s">
        <v>22</v>
      </c>
      <c r="H486" t="s">
        <v>217</v>
      </c>
      <c r="I486">
        <v>3</v>
      </c>
      <c r="J486">
        <v>3486.13</v>
      </c>
      <c r="K486">
        <v>13.62</v>
      </c>
      <c r="L486">
        <v>9033.9599999999991</v>
      </c>
      <c r="M486" s="1">
        <v>46104</v>
      </c>
      <c r="N486" t="s">
        <v>24</v>
      </c>
      <c r="O486" t="s">
        <v>35</v>
      </c>
      <c r="P486" t="s">
        <v>53</v>
      </c>
    </row>
    <row r="487" spans="1:16" x14ac:dyDescent="0.25">
      <c r="A487" t="s">
        <v>1395</v>
      </c>
      <c r="B487" t="s">
        <v>779</v>
      </c>
      <c r="C487" t="s">
        <v>1396</v>
      </c>
      <c r="D487" t="s">
        <v>30</v>
      </c>
      <c r="E487" t="s">
        <v>131</v>
      </c>
      <c r="F487" t="s">
        <v>163</v>
      </c>
      <c r="G487" t="s">
        <v>111</v>
      </c>
      <c r="H487" t="s">
        <v>240</v>
      </c>
      <c r="I487">
        <v>31</v>
      </c>
      <c r="J487">
        <v>14977.84</v>
      </c>
      <c r="K487">
        <v>5.3</v>
      </c>
      <c r="L487">
        <v>439704.45</v>
      </c>
      <c r="M487" s="1">
        <v>46171</v>
      </c>
      <c r="N487" t="s">
        <v>58</v>
      </c>
      <c r="O487" t="s">
        <v>59</v>
      </c>
      <c r="P487" t="s">
        <v>36</v>
      </c>
    </row>
    <row r="488" spans="1:16" x14ac:dyDescent="0.25">
      <c r="A488" t="s">
        <v>1397</v>
      </c>
      <c r="B488" t="s">
        <v>1398</v>
      </c>
      <c r="C488" t="s">
        <v>1399</v>
      </c>
      <c r="D488" t="s">
        <v>63</v>
      </c>
      <c r="E488" t="s">
        <v>78</v>
      </c>
      <c r="F488" t="s">
        <v>255</v>
      </c>
      <c r="G488" t="s">
        <v>33</v>
      </c>
      <c r="H488" t="s">
        <v>127</v>
      </c>
      <c r="I488">
        <v>18</v>
      </c>
      <c r="J488">
        <v>48678.62</v>
      </c>
      <c r="K488">
        <v>7.09</v>
      </c>
      <c r="L488">
        <v>814091.51</v>
      </c>
      <c r="M488" s="1">
        <v>46271</v>
      </c>
      <c r="N488" t="s">
        <v>45</v>
      </c>
      <c r="O488" t="s">
        <v>35</v>
      </c>
      <c r="P488" t="s">
        <v>53</v>
      </c>
    </row>
    <row r="489" spans="1:16" x14ac:dyDescent="0.25">
      <c r="A489" t="s">
        <v>1400</v>
      </c>
      <c r="B489" t="s">
        <v>404</v>
      </c>
      <c r="C489" t="s">
        <v>1401</v>
      </c>
      <c r="D489" t="s">
        <v>19</v>
      </c>
      <c r="E489" t="s">
        <v>20</v>
      </c>
      <c r="F489" t="s">
        <v>285</v>
      </c>
      <c r="G489" t="s">
        <v>33</v>
      </c>
      <c r="H489" t="s">
        <v>80</v>
      </c>
      <c r="I489">
        <v>40</v>
      </c>
      <c r="J489">
        <v>8790.0499999999993</v>
      </c>
      <c r="K489">
        <v>4.32</v>
      </c>
      <c r="L489">
        <v>336412.79</v>
      </c>
      <c r="M489" s="1">
        <v>46075</v>
      </c>
      <c r="N489" t="s">
        <v>58</v>
      </c>
      <c r="O489" t="s">
        <v>35</v>
      </c>
      <c r="P489" t="s">
        <v>53</v>
      </c>
    </row>
    <row r="490" spans="1:16" x14ac:dyDescent="0.25">
      <c r="A490" t="s">
        <v>1402</v>
      </c>
      <c r="B490" t="s">
        <v>1403</v>
      </c>
      <c r="C490" t="s">
        <v>1404</v>
      </c>
      <c r="D490" t="s">
        <v>19</v>
      </c>
      <c r="E490" t="s">
        <v>20</v>
      </c>
      <c r="F490" t="s">
        <v>21</v>
      </c>
      <c r="G490" t="s">
        <v>51</v>
      </c>
      <c r="H490" t="s">
        <v>167</v>
      </c>
      <c r="I490">
        <v>27</v>
      </c>
      <c r="J490">
        <v>31876.87</v>
      </c>
      <c r="K490">
        <v>2.3199999999999998</v>
      </c>
      <c r="L490">
        <v>840707.82</v>
      </c>
      <c r="M490" s="1">
        <v>46367</v>
      </c>
      <c r="N490" t="s">
        <v>113</v>
      </c>
      <c r="O490" t="s">
        <v>35</v>
      </c>
      <c r="P490" t="s">
        <v>26</v>
      </c>
    </row>
    <row r="491" spans="1:16" x14ac:dyDescent="0.25">
      <c r="A491" t="s">
        <v>1405</v>
      </c>
      <c r="B491" t="s">
        <v>1406</v>
      </c>
      <c r="C491" t="s">
        <v>1407</v>
      </c>
      <c r="D491" t="s">
        <v>30</v>
      </c>
      <c r="E491" t="s">
        <v>131</v>
      </c>
      <c r="F491" t="s">
        <v>163</v>
      </c>
      <c r="G491" t="s">
        <v>111</v>
      </c>
      <c r="H491" t="s">
        <v>260</v>
      </c>
      <c r="I491">
        <v>9</v>
      </c>
      <c r="J491">
        <v>24499.93</v>
      </c>
      <c r="K491">
        <v>19.21</v>
      </c>
      <c r="L491">
        <v>178141.44</v>
      </c>
      <c r="M491" s="1">
        <v>46147</v>
      </c>
      <c r="N491" t="s">
        <v>24</v>
      </c>
      <c r="O491" t="s">
        <v>35</v>
      </c>
      <c r="P491" t="s">
        <v>36</v>
      </c>
    </row>
    <row r="492" spans="1:16" x14ac:dyDescent="0.25">
      <c r="A492" t="s">
        <v>1408</v>
      </c>
      <c r="B492" t="s">
        <v>592</v>
      </c>
      <c r="C492" t="s">
        <v>1409</v>
      </c>
      <c r="D492" t="s">
        <v>30</v>
      </c>
      <c r="E492" t="s">
        <v>198</v>
      </c>
      <c r="F492" t="s">
        <v>199</v>
      </c>
      <c r="G492" t="s">
        <v>22</v>
      </c>
      <c r="H492" t="s">
        <v>98</v>
      </c>
      <c r="I492">
        <v>26</v>
      </c>
      <c r="J492">
        <v>15697.55</v>
      </c>
      <c r="K492">
        <v>14.94</v>
      </c>
      <c r="L492">
        <v>347160.74</v>
      </c>
      <c r="M492" s="1">
        <v>46314</v>
      </c>
      <c r="N492" t="s">
        <v>68</v>
      </c>
      <c r="O492" t="s">
        <v>35</v>
      </c>
      <c r="P492" t="s">
        <v>36</v>
      </c>
    </row>
    <row r="493" spans="1:16" x14ac:dyDescent="0.25">
      <c r="A493" t="s">
        <v>1410</v>
      </c>
      <c r="B493" t="s">
        <v>1411</v>
      </c>
      <c r="C493" t="s">
        <v>1412</v>
      </c>
      <c r="D493" t="s">
        <v>63</v>
      </c>
      <c r="E493" t="s">
        <v>64</v>
      </c>
      <c r="F493" t="s">
        <v>184</v>
      </c>
      <c r="G493" t="s">
        <v>43</v>
      </c>
      <c r="H493" t="s">
        <v>140</v>
      </c>
      <c r="I493">
        <v>29</v>
      </c>
      <c r="J493">
        <v>19958.009999999998</v>
      </c>
      <c r="K493">
        <v>1.79</v>
      </c>
      <c r="L493">
        <v>568422.09</v>
      </c>
      <c r="M493" s="1">
        <v>46289</v>
      </c>
      <c r="N493" t="s">
        <v>68</v>
      </c>
      <c r="O493" t="s">
        <v>35</v>
      </c>
      <c r="P493" t="s">
        <v>53</v>
      </c>
    </row>
    <row r="494" spans="1:16" x14ac:dyDescent="0.25">
      <c r="A494" t="s">
        <v>1413</v>
      </c>
      <c r="B494" t="s">
        <v>1414</v>
      </c>
      <c r="C494" t="s">
        <v>1415</v>
      </c>
      <c r="D494" t="s">
        <v>19</v>
      </c>
      <c r="E494" t="s">
        <v>20</v>
      </c>
      <c r="F494" t="s">
        <v>285</v>
      </c>
      <c r="G494" t="s">
        <v>22</v>
      </c>
      <c r="H494" t="s">
        <v>23</v>
      </c>
      <c r="I494">
        <v>32</v>
      </c>
      <c r="J494">
        <v>6693.7</v>
      </c>
      <c r="K494">
        <v>18.309999999999999</v>
      </c>
      <c r="L494">
        <v>174978.67</v>
      </c>
      <c r="M494" s="1">
        <v>46331</v>
      </c>
      <c r="N494" t="s">
        <v>113</v>
      </c>
      <c r="O494" t="s">
        <v>35</v>
      </c>
      <c r="P494" t="s">
        <v>26</v>
      </c>
    </row>
    <row r="495" spans="1:16" x14ac:dyDescent="0.25">
      <c r="A495" t="s">
        <v>1416</v>
      </c>
      <c r="B495" t="s">
        <v>488</v>
      </c>
      <c r="C495" t="s">
        <v>1417</v>
      </c>
      <c r="D495" t="s">
        <v>40</v>
      </c>
      <c r="E495" t="s">
        <v>41</v>
      </c>
      <c r="F495" t="s">
        <v>42</v>
      </c>
      <c r="G495" t="s">
        <v>66</v>
      </c>
      <c r="H495" t="s">
        <v>155</v>
      </c>
      <c r="I495">
        <v>33</v>
      </c>
      <c r="J495">
        <v>36090.86</v>
      </c>
      <c r="K495">
        <v>14.31</v>
      </c>
      <c r="L495">
        <v>1020566.51</v>
      </c>
      <c r="M495" s="1">
        <v>46212</v>
      </c>
      <c r="N495" t="s">
        <v>68</v>
      </c>
      <c r="O495" t="s">
        <v>59</v>
      </c>
      <c r="P495" t="s">
        <v>53</v>
      </c>
    </row>
    <row r="496" spans="1:16" x14ac:dyDescent="0.25">
      <c r="A496" t="s">
        <v>1418</v>
      </c>
      <c r="B496" t="s">
        <v>1419</v>
      </c>
      <c r="C496" t="s">
        <v>1420</v>
      </c>
      <c r="D496" t="s">
        <v>40</v>
      </c>
      <c r="E496" t="s">
        <v>49</v>
      </c>
      <c r="F496" t="s">
        <v>306</v>
      </c>
      <c r="G496" t="s">
        <v>51</v>
      </c>
      <c r="H496" t="s">
        <v>146</v>
      </c>
      <c r="I496">
        <v>19</v>
      </c>
      <c r="J496">
        <v>9911.01</v>
      </c>
      <c r="K496">
        <v>9.66</v>
      </c>
      <c r="L496">
        <v>170118.52</v>
      </c>
      <c r="M496" s="1">
        <v>46130</v>
      </c>
      <c r="N496" t="s">
        <v>58</v>
      </c>
      <c r="O496" t="s">
        <v>35</v>
      </c>
      <c r="P496" t="s">
        <v>53</v>
      </c>
    </row>
    <row r="497" spans="1:16" x14ac:dyDescent="0.25">
      <c r="A497" t="s">
        <v>1421</v>
      </c>
      <c r="B497" t="s">
        <v>100</v>
      </c>
      <c r="C497" t="s">
        <v>1422</v>
      </c>
      <c r="D497" t="s">
        <v>40</v>
      </c>
      <c r="E497" t="s">
        <v>41</v>
      </c>
      <c r="F497" t="s">
        <v>126</v>
      </c>
      <c r="G497" t="s">
        <v>66</v>
      </c>
      <c r="H497" t="s">
        <v>133</v>
      </c>
      <c r="I497">
        <v>39</v>
      </c>
      <c r="J497">
        <v>42321.51</v>
      </c>
      <c r="K497">
        <v>13.65</v>
      </c>
      <c r="L497">
        <v>1425240.33</v>
      </c>
      <c r="M497" s="1">
        <v>46263</v>
      </c>
      <c r="N497" t="s">
        <v>45</v>
      </c>
      <c r="O497" t="s">
        <v>25</v>
      </c>
      <c r="P497" t="s">
        <v>26</v>
      </c>
    </row>
    <row r="498" spans="1:16" x14ac:dyDescent="0.25">
      <c r="A498" t="s">
        <v>1423</v>
      </c>
      <c r="B498" t="s">
        <v>1424</v>
      </c>
      <c r="C498" t="s">
        <v>1425</v>
      </c>
      <c r="D498" t="s">
        <v>19</v>
      </c>
      <c r="E498" t="s">
        <v>84</v>
      </c>
      <c r="F498" t="s">
        <v>159</v>
      </c>
      <c r="G498" t="s">
        <v>22</v>
      </c>
      <c r="H498" t="s">
        <v>172</v>
      </c>
      <c r="I498">
        <v>32</v>
      </c>
      <c r="J498">
        <v>49102.75</v>
      </c>
      <c r="K498">
        <v>5.89</v>
      </c>
      <c r="L498">
        <v>1478739.14</v>
      </c>
      <c r="M498" s="1">
        <v>46358</v>
      </c>
      <c r="N498" t="s">
        <v>45</v>
      </c>
      <c r="O498" t="s">
        <v>25</v>
      </c>
      <c r="P498" t="s">
        <v>36</v>
      </c>
    </row>
    <row r="499" spans="1:16" x14ac:dyDescent="0.25">
      <c r="A499" t="s">
        <v>1426</v>
      </c>
      <c r="B499" t="s">
        <v>475</v>
      </c>
      <c r="C499" t="s">
        <v>1427</v>
      </c>
      <c r="D499" t="s">
        <v>63</v>
      </c>
      <c r="E499" t="s">
        <v>234</v>
      </c>
      <c r="F499" t="s">
        <v>235</v>
      </c>
      <c r="G499" t="s">
        <v>51</v>
      </c>
      <c r="H499" t="s">
        <v>167</v>
      </c>
      <c r="I499">
        <v>1</v>
      </c>
      <c r="J499">
        <v>10340.83</v>
      </c>
      <c r="K499">
        <v>4.49</v>
      </c>
      <c r="L499">
        <v>9876.5300000000007</v>
      </c>
      <c r="M499" s="1">
        <v>46363</v>
      </c>
      <c r="N499" t="s">
        <v>45</v>
      </c>
      <c r="O499" t="s">
        <v>35</v>
      </c>
      <c r="P499" t="s">
        <v>53</v>
      </c>
    </row>
    <row r="500" spans="1:16" x14ac:dyDescent="0.25">
      <c r="A500" t="s">
        <v>1428</v>
      </c>
      <c r="B500" t="s">
        <v>169</v>
      </c>
      <c r="C500" t="s">
        <v>1429</v>
      </c>
      <c r="D500" t="s">
        <v>40</v>
      </c>
      <c r="E500" t="s">
        <v>49</v>
      </c>
      <c r="F500" t="s">
        <v>397</v>
      </c>
      <c r="G500" t="s">
        <v>43</v>
      </c>
      <c r="H500" t="s">
        <v>380</v>
      </c>
      <c r="I500">
        <v>40</v>
      </c>
      <c r="J500">
        <v>22449.93</v>
      </c>
      <c r="K500">
        <v>18.190000000000001</v>
      </c>
      <c r="L500">
        <v>734651.51</v>
      </c>
      <c r="M500" s="1">
        <v>46313</v>
      </c>
      <c r="N500" t="s">
        <v>113</v>
      </c>
      <c r="O500" t="s">
        <v>35</v>
      </c>
      <c r="P500" t="s">
        <v>53</v>
      </c>
    </row>
    <row r="501" spans="1:16" x14ac:dyDescent="0.25">
      <c r="A501" t="s">
        <v>1430</v>
      </c>
      <c r="B501" t="s">
        <v>850</v>
      </c>
      <c r="C501" t="s">
        <v>1431</v>
      </c>
      <c r="D501" t="s">
        <v>30</v>
      </c>
      <c r="E501" t="s">
        <v>131</v>
      </c>
      <c r="F501" t="s">
        <v>163</v>
      </c>
      <c r="G501" t="s">
        <v>51</v>
      </c>
      <c r="H501" t="s">
        <v>52</v>
      </c>
      <c r="I501">
        <v>4</v>
      </c>
      <c r="J501">
        <v>47027.45</v>
      </c>
      <c r="K501">
        <v>7.07</v>
      </c>
      <c r="L501">
        <v>174810.44</v>
      </c>
      <c r="M501" s="1">
        <v>46120</v>
      </c>
      <c r="N501" t="s">
        <v>58</v>
      </c>
      <c r="O501" t="s">
        <v>35</v>
      </c>
      <c r="P501" t="s">
        <v>36</v>
      </c>
    </row>
    <row r="502" spans="1:16" x14ac:dyDescent="0.25">
      <c r="A502" t="s">
        <v>1432</v>
      </c>
      <c r="B502" t="s">
        <v>488</v>
      </c>
      <c r="C502" t="s">
        <v>1433</v>
      </c>
      <c r="D502" t="s">
        <v>19</v>
      </c>
      <c r="E502" t="s">
        <v>153</v>
      </c>
      <c r="F502" t="s">
        <v>275</v>
      </c>
      <c r="G502" t="s">
        <v>22</v>
      </c>
      <c r="H502" t="s">
        <v>172</v>
      </c>
      <c r="I502">
        <v>43</v>
      </c>
      <c r="J502">
        <v>46606.85</v>
      </c>
      <c r="K502">
        <v>12.69</v>
      </c>
      <c r="L502">
        <v>1749774.95</v>
      </c>
      <c r="M502" s="1">
        <v>46235</v>
      </c>
      <c r="N502" t="s">
        <v>113</v>
      </c>
      <c r="O502" t="s">
        <v>35</v>
      </c>
      <c r="P502" t="s">
        <v>53</v>
      </c>
    </row>
    <row r="503" spans="1:16" x14ac:dyDescent="0.25">
      <c r="A503" t="s">
        <v>1434</v>
      </c>
      <c r="B503" t="s">
        <v>1435</v>
      </c>
      <c r="C503" t="s">
        <v>1436</v>
      </c>
      <c r="D503" t="s">
        <v>63</v>
      </c>
      <c r="E503" t="s">
        <v>64</v>
      </c>
      <c r="F503" t="s">
        <v>65</v>
      </c>
      <c r="G503" t="s">
        <v>22</v>
      </c>
      <c r="H503" t="s">
        <v>180</v>
      </c>
      <c r="I503">
        <v>26</v>
      </c>
      <c r="J503">
        <v>43139.79</v>
      </c>
      <c r="K503">
        <v>1.35</v>
      </c>
      <c r="L503">
        <v>1106492.47</v>
      </c>
      <c r="M503" s="1">
        <v>46222</v>
      </c>
      <c r="N503" t="s">
        <v>45</v>
      </c>
      <c r="O503" t="s">
        <v>35</v>
      </c>
      <c r="P503" t="s">
        <v>53</v>
      </c>
    </row>
    <row r="504" spans="1:16" x14ac:dyDescent="0.25">
      <c r="A504" t="s">
        <v>1437</v>
      </c>
      <c r="B504" t="s">
        <v>433</v>
      </c>
      <c r="C504" t="s">
        <v>1438</v>
      </c>
      <c r="D504" t="s">
        <v>63</v>
      </c>
      <c r="E504" t="s">
        <v>144</v>
      </c>
      <c r="F504" t="s">
        <v>189</v>
      </c>
      <c r="G504" t="s">
        <v>43</v>
      </c>
      <c r="H504" t="s">
        <v>74</v>
      </c>
      <c r="I504">
        <v>24</v>
      </c>
      <c r="J504">
        <v>11615.47</v>
      </c>
      <c r="K504">
        <v>12.83</v>
      </c>
      <c r="L504">
        <v>243004.92</v>
      </c>
      <c r="M504" s="1">
        <v>46387</v>
      </c>
      <c r="N504" t="s">
        <v>45</v>
      </c>
      <c r="O504" t="s">
        <v>35</v>
      </c>
      <c r="P504" t="s">
        <v>53</v>
      </c>
    </row>
    <row r="505" spans="1:16" x14ac:dyDescent="0.25">
      <c r="A505" t="s">
        <v>1439</v>
      </c>
      <c r="B505" t="s">
        <v>1322</v>
      </c>
      <c r="C505" t="s">
        <v>1440</v>
      </c>
      <c r="D505" t="s">
        <v>19</v>
      </c>
      <c r="E505" t="s">
        <v>72</v>
      </c>
      <c r="F505" t="s">
        <v>224</v>
      </c>
      <c r="G505" t="s">
        <v>111</v>
      </c>
      <c r="H505" t="s">
        <v>526</v>
      </c>
      <c r="I505">
        <v>40</v>
      </c>
      <c r="J505">
        <v>34111.620000000003</v>
      </c>
      <c r="K505">
        <v>17.66</v>
      </c>
      <c r="L505">
        <v>1123500.32</v>
      </c>
      <c r="M505" s="1">
        <v>46365</v>
      </c>
      <c r="N505" t="s">
        <v>45</v>
      </c>
      <c r="O505" t="s">
        <v>35</v>
      </c>
      <c r="P505" t="s">
        <v>53</v>
      </c>
    </row>
    <row r="506" spans="1:16" x14ac:dyDescent="0.25">
      <c r="A506" t="s">
        <v>1441</v>
      </c>
      <c r="B506" t="s">
        <v>1442</v>
      </c>
      <c r="C506" t="s">
        <v>1443</v>
      </c>
      <c r="D506" t="s">
        <v>63</v>
      </c>
      <c r="E506" t="s">
        <v>234</v>
      </c>
      <c r="F506" t="s">
        <v>235</v>
      </c>
      <c r="G506" t="s">
        <v>66</v>
      </c>
      <c r="H506" t="s">
        <v>155</v>
      </c>
      <c r="I506">
        <v>30</v>
      </c>
      <c r="J506">
        <v>12847.56</v>
      </c>
      <c r="K506">
        <v>13.22</v>
      </c>
      <c r="L506">
        <v>334473.38</v>
      </c>
      <c r="M506" s="1">
        <v>46321</v>
      </c>
      <c r="N506" t="s">
        <v>24</v>
      </c>
      <c r="O506" t="s">
        <v>25</v>
      </c>
      <c r="P506" t="s">
        <v>53</v>
      </c>
    </row>
    <row r="507" spans="1:16" x14ac:dyDescent="0.25">
      <c r="A507" t="s">
        <v>1444</v>
      </c>
      <c r="B507" t="s">
        <v>1445</v>
      </c>
      <c r="C507" t="s">
        <v>1446</v>
      </c>
      <c r="D507" t="s">
        <v>63</v>
      </c>
      <c r="E507" t="s">
        <v>64</v>
      </c>
      <c r="F507" t="s">
        <v>65</v>
      </c>
      <c r="G507" t="s">
        <v>22</v>
      </c>
      <c r="H507" t="s">
        <v>23</v>
      </c>
      <c r="I507">
        <v>1</v>
      </c>
      <c r="J507">
        <v>9019.43</v>
      </c>
      <c r="K507">
        <v>17.829999999999998</v>
      </c>
      <c r="L507">
        <v>7411.27</v>
      </c>
      <c r="M507" s="1">
        <v>46133</v>
      </c>
      <c r="N507" t="s">
        <v>113</v>
      </c>
      <c r="O507" t="s">
        <v>35</v>
      </c>
      <c r="P507" t="s">
        <v>36</v>
      </c>
    </row>
    <row r="508" spans="1:16" x14ac:dyDescent="0.25">
      <c r="A508" t="s">
        <v>1447</v>
      </c>
      <c r="B508" t="s">
        <v>1448</v>
      </c>
      <c r="C508" t="s">
        <v>1449</v>
      </c>
      <c r="D508" t="s">
        <v>19</v>
      </c>
      <c r="E508" t="s">
        <v>153</v>
      </c>
      <c r="F508" t="s">
        <v>275</v>
      </c>
      <c r="G508" t="s">
        <v>22</v>
      </c>
      <c r="H508" t="s">
        <v>23</v>
      </c>
      <c r="I508">
        <v>50</v>
      </c>
      <c r="J508">
        <v>18807.21</v>
      </c>
      <c r="K508">
        <v>12.05</v>
      </c>
      <c r="L508">
        <v>827047.06</v>
      </c>
      <c r="M508" s="1">
        <v>46272</v>
      </c>
      <c r="N508" t="s">
        <v>58</v>
      </c>
      <c r="O508" t="s">
        <v>35</v>
      </c>
      <c r="P508" t="s">
        <v>26</v>
      </c>
    </row>
    <row r="509" spans="1:16" x14ac:dyDescent="0.25">
      <c r="A509" t="s">
        <v>1450</v>
      </c>
      <c r="B509" t="s">
        <v>1451</v>
      </c>
      <c r="C509" t="s">
        <v>1452</v>
      </c>
      <c r="D509" t="s">
        <v>30</v>
      </c>
      <c r="E509" t="s">
        <v>31</v>
      </c>
      <c r="F509" t="s">
        <v>94</v>
      </c>
      <c r="G509" t="s">
        <v>33</v>
      </c>
      <c r="H509" t="s">
        <v>80</v>
      </c>
      <c r="I509">
        <v>1</v>
      </c>
      <c r="J509">
        <v>1260.8699999999999</v>
      </c>
      <c r="K509">
        <v>11.26</v>
      </c>
      <c r="L509">
        <v>1118.9000000000001</v>
      </c>
      <c r="M509" s="1">
        <v>46304</v>
      </c>
      <c r="N509" t="s">
        <v>24</v>
      </c>
      <c r="O509" t="s">
        <v>59</v>
      </c>
      <c r="P509" t="s">
        <v>53</v>
      </c>
    </row>
    <row r="510" spans="1:16" x14ac:dyDescent="0.25">
      <c r="A510" t="s">
        <v>1453</v>
      </c>
      <c r="B510" t="s">
        <v>1056</v>
      </c>
      <c r="C510" t="s">
        <v>1454</v>
      </c>
      <c r="D510" t="s">
        <v>40</v>
      </c>
      <c r="E510" t="s">
        <v>109</v>
      </c>
      <c r="F510" t="s">
        <v>110</v>
      </c>
      <c r="G510" t="s">
        <v>43</v>
      </c>
      <c r="H510" t="s">
        <v>380</v>
      </c>
      <c r="I510">
        <v>44</v>
      </c>
      <c r="J510">
        <v>8240.68</v>
      </c>
      <c r="K510">
        <v>5.93</v>
      </c>
      <c r="L510">
        <v>341088.34</v>
      </c>
      <c r="M510" s="1">
        <v>46296</v>
      </c>
      <c r="N510" t="s">
        <v>68</v>
      </c>
      <c r="O510" t="s">
        <v>25</v>
      </c>
      <c r="P510" t="s">
        <v>26</v>
      </c>
    </row>
    <row r="511" spans="1:16" x14ac:dyDescent="0.25">
      <c r="A511" t="s">
        <v>1455</v>
      </c>
      <c r="B511" t="s">
        <v>174</v>
      </c>
      <c r="C511" t="s">
        <v>1456</v>
      </c>
      <c r="D511" t="s">
        <v>63</v>
      </c>
      <c r="E511" t="s">
        <v>78</v>
      </c>
      <c r="F511" t="s">
        <v>79</v>
      </c>
      <c r="G511" t="s">
        <v>33</v>
      </c>
      <c r="H511" t="s">
        <v>127</v>
      </c>
      <c r="I511">
        <v>4</v>
      </c>
      <c r="J511">
        <v>15757.37</v>
      </c>
      <c r="K511">
        <v>1.45</v>
      </c>
      <c r="L511">
        <v>62115.55</v>
      </c>
      <c r="M511" s="1">
        <v>46096</v>
      </c>
      <c r="N511" t="s">
        <v>58</v>
      </c>
      <c r="O511" t="s">
        <v>35</v>
      </c>
      <c r="P511" t="s">
        <v>53</v>
      </c>
    </row>
    <row r="512" spans="1:16" x14ac:dyDescent="0.25">
      <c r="A512" t="s">
        <v>1457</v>
      </c>
      <c r="B512" t="s">
        <v>726</v>
      </c>
      <c r="C512" t="s">
        <v>1458</v>
      </c>
      <c r="D512" t="s">
        <v>19</v>
      </c>
      <c r="E512" t="s">
        <v>20</v>
      </c>
      <c r="F512" t="s">
        <v>285</v>
      </c>
      <c r="G512" t="s">
        <v>22</v>
      </c>
      <c r="H512" t="s">
        <v>23</v>
      </c>
      <c r="I512">
        <v>4</v>
      </c>
      <c r="J512">
        <v>43203.46</v>
      </c>
      <c r="K512">
        <v>13.21</v>
      </c>
      <c r="L512">
        <v>149985.13</v>
      </c>
      <c r="M512" s="1">
        <v>46381</v>
      </c>
      <c r="N512" t="s">
        <v>24</v>
      </c>
      <c r="O512" t="s">
        <v>25</v>
      </c>
      <c r="P512" t="s">
        <v>26</v>
      </c>
    </row>
    <row r="513" spans="1:16" x14ac:dyDescent="0.25">
      <c r="A513" t="s">
        <v>1459</v>
      </c>
      <c r="B513" t="s">
        <v>1460</v>
      </c>
      <c r="C513" t="s">
        <v>1461</v>
      </c>
      <c r="D513" t="s">
        <v>63</v>
      </c>
      <c r="E513" t="s">
        <v>78</v>
      </c>
      <c r="F513" t="s">
        <v>79</v>
      </c>
      <c r="G513" t="s">
        <v>22</v>
      </c>
      <c r="H513" t="s">
        <v>172</v>
      </c>
      <c r="I513">
        <v>36</v>
      </c>
      <c r="J513">
        <v>14123.42</v>
      </c>
      <c r="K513">
        <v>2.0299999999999998</v>
      </c>
      <c r="L513">
        <v>498121.72</v>
      </c>
      <c r="M513" s="1">
        <v>46044</v>
      </c>
      <c r="N513" t="s">
        <v>113</v>
      </c>
      <c r="O513" t="s">
        <v>25</v>
      </c>
      <c r="P513" t="s">
        <v>53</v>
      </c>
    </row>
    <row r="514" spans="1:16" x14ac:dyDescent="0.25">
      <c r="A514" t="s">
        <v>1462</v>
      </c>
      <c r="B514" t="s">
        <v>823</v>
      </c>
      <c r="C514" t="s">
        <v>1463</v>
      </c>
      <c r="D514" t="s">
        <v>40</v>
      </c>
      <c r="E514" t="s">
        <v>49</v>
      </c>
      <c r="F514" t="s">
        <v>397</v>
      </c>
      <c r="G514" t="s">
        <v>33</v>
      </c>
      <c r="H514" t="s">
        <v>57</v>
      </c>
      <c r="I514">
        <v>27</v>
      </c>
      <c r="J514">
        <v>49917.03</v>
      </c>
      <c r="K514">
        <v>11.58</v>
      </c>
      <c r="L514">
        <v>1191689.22</v>
      </c>
      <c r="M514" s="1">
        <v>46033</v>
      </c>
      <c r="N514" t="s">
        <v>58</v>
      </c>
      <c r="O514" t="s">
        <v>35</v>
      </c>
      <c r="P514" t="s">
        <v>26</v>
      </c>
    </row>
    <row r="515" spans="1:16" x14ac:dyDescent="0.25">
      <c r="A515" t="s">
        <v>1464</v>
      </c>
      <c r="B515" t="s">
        <v>482</v>
      </c>
      <c r="C515" t="s">
        <v>1465</v>
      </c>
      <c r="D515" t="s">
        <v>63</v>
      </c>
      <c r="E515" t="s">
        <v>144</v>
      </c>
      <c r="F515" t="s">
        <v>145</v>
      </c>
      <c r="G515" t="s">
        <v>51</v>
      </c>
      <c r="H515" t="s">
        <v>167</v>
      </c>
      <c r="I515">
        <v>13</v>
      </c>
      <c r="J515">
        <v>32962.94</v>
      </c>
      <c r="K515">
        <v>18.940000000000001</v>
      </c>
      <c r="L515">
        <v>347356.87</v>
      </c>
      <c r="M515" s="1">
        <v>46332</v>
      </c>
      <c r="N515" t="s">
        <v>24</v>
      </c>
      <c r="O515" t="s">
        <v>35</v>
      </c>
      <c r="P515" t="s">
        <v>53</v>
      </c>
    </row>
    <row r="516" spans="1:16" x14ac:dyDescent="0.25">
      <c r="A516" t="s">
        <v>1466</v>
      </c>
      <c r="B516" t="s">
        <v>1384</v>
      </c>
      <c r="C516" t="s">
        <v>1467</v>
      </c>
      <c r="D516" t="s">
        <v>63</v>
      </c>
      <c r="E516" t="s">
        <v>64</v>
      </c>
      <c r="F516" t="s">
        <v>65</v>
      </c>
      <c r="G516" t="s">
        <v>51</v>
      </c>
      <c r="H516" t="s">
        <v>146</v>
      </c>
      <c r="I516">
        <v>49</v>
      </c>
      <c r="J516">
        <v>31702.99</v>
      </c>
      <c r="K516">
        <v>15.51</v>
      </c>
      <c r="L516">
        <v>1312506.96</v>
      </c>
      <c r="M516" s="1">
        <v>46278</v>
      </c>
      <c r="N516" t="s">
        <v>68</v>
      </c>
      <c r="O516" t="s">
        <v>35</v>
      </c>
      <c r="P516" t="s">
        <v>26</v>
      </c>
    </row>
    <row r="517" spans="1:16" x14ac:dyDescent="0.25">
      <c r="A517" t="s">
        <v>1468</v>
      </c>
      <c r="B517" t="s">
        <v>1469</v>
      </c>
      <c r="C517" t="s">
        <v>1470</v>
      </c>
      <c r="D517" t="s">
        <v>19</v>
      </c>
      <c r="E517" t="s">
        <v>72</v>
      </c>
      <c r="F517" t="s">
        <v>171</v>
      </c>
      <c r="G517" t="s">
        <v>43</v>
      </c>
      <c r="H517" t="s">
        <v>44</v>
      </c>
      <c r="I517">
        <v>31</v>
      </c>
      <c r="J517">
        <v>27154.67</v>
      </c>
      <c r="K517">
        <v>13.72</v>
      </c>
      <c r="L517">
        <v>726300.53</v>
      </c>
      <c r="M517" s="1">
        <v>46082</v>
      </c>
      <c r="N517" t="s">
        <v>58</v>
      </c>
      <c r="O517" t="s">
        <v>35</v>
      </c>
      <c r="P517" t="s">
        <v>36</v>
      </c>
    </row>
    <row r="518" spans="1:16" x14ac:dyDescent="0.25">
      <c r="A518" t="s">
        <v>1471</v>
      </c>
      <c r="B518" t="s">
        <v>1472</v>
      </c>
      <c r="C518" t="s">
        <v>1473</v>
      </c>
      <c r="D518" t="s">
        <v>30</v>
      </c>
      <c r="E518" t="s">
        <v>117</v>
      </c>
      <c r="F518" t="s">
        <v>387</v>
      </c>
      <c r="G518" t="s">
        <v>111</v>
      </c>
      <c r="H518" t="s">
        <v>526</v>
      </c>
      <c r="I518">
        <v>8</v>
      </c>
      <c r="J518">
        <v>13266.81</v>
      </c>
      <c r="K518">
        <v>8.82</v>
      </c>
      <c r="L518">
        <v>96773.42</v>
      </c>
      <c r="M518" s="1">
        <v>46028</v>
      </c>
      <c r="N518" t="s">
        <v>68</v>
      </c>
      <c r="O518" t="s">
        <v>35</v>
      </c>
      <c r="P518" t="s">
        <v>53</v>
      </c>
    </row>
    <row r="519" spans="1:16" x14ac:dyDescent="0.25">
      <c r="A519" t="s">
        <v>1474</v>
      </c>
      <c r="B519" t="s">
        <v>1475</v>
      </c>
      <c r="C519" t="s">
        <v>1476</v>
      </c>
      <c r="D519" t="s">
        <v>40</v>
      </c>
      <c r="E519" t="s">
        <v>89</v>
      </c>
      <c r="F519" t="s">
        <v>334</v>
      </c>
      <c r="G519" t="s">
        <v>33</v>
      </c>
      <c r="H519" t="s">
        <v>80</v>
      </c>
      <c r="I519">
        <v>30</v>
      </c>
      <c r="J519">
        <v>43948.3</v>
      </c>
      <c r="K519">
        <v>8.8800000000000008</v>
      </c>
      <c r="L519">
        <v>1201370.73</v>
      </c>
      <c r="M519" s="1">
        <v>46256</v>
      </c>
      <c r="N519" t="s">
        <v>68</v>
      </c>
      <c r="O519" t="s">
        <v>35</v>
      </c>
      <c r="P519" t="s">
        <v>36</v>
      </c>
    </row>
    <row r="520" spans="1:16" x14ac:dyDescent="0.25">
      <c r="A520" t="s">
        <v>1477</v>
      </c>
      <c r="B520" t="s">
        <v>1203</v>
      </c>
      <c r="C520" t="s">
        <v>1478</v>
      </c>
      <c r="D520" t="s">
        <v>19</v>
      </c>
      <c r="E520" t="s">
        <v>153</v>
      </c>
      <c r="F520" t="s">
        <v>275</v>
      </c>
      <c r="G520" t="s">
        <v>111</v>
      </c>
      <c r="H520" t="s">
        <v>260</v>
      </c>
      <c r="I520">
        <v>37</v>
      </c>
      <c r="J520">
        <v>17603.740000000002</v>
      </c>
      <c r="K520">
        <v>9.9700000000000006</v>
      </c>
      <c r="L520">
        <v>586399.93999999994</v>
      </c>
      <c r="M520" s="1">
        <v>46095</v>
      </c>
      <c r="N520" t="s">
        <v>24</v>
      </c>
      <c r="O520" t="s">
        <v>25</v>
      </c>
      <c r="P520" t="s">
        <v>53</v>
      </c>
    </row>
    <row r="521" spans="1:16" x14ac:dyDescent="0.25">
      <c r="A521" t="s">
        <v>1479</v>
      </c>
      <c r="B521" t="s">
        <v>1480</v>
      </c>
      <c r="C521" t="s">
        <v>1481</v>
      </c>
      <c r="D521" t="s">
        <v>30</v>
      </c>
      <c r="E521" t="s">
        <v>131</v>
      </c>
      <c r="F521" t="s">
        <v>132</v>
      </c>
      <c r="G521" t="s">
        <v>22</v>
      </c>
      <c r="H521" t="s">
        <v>23</v>
      </c>
      <c r="I521">
        <v>14</v>
      </c>
      <c r="J521">
        <v>46745.84</v>
      </c>
      <c r="K521">
        <v>4.0599999999999996</v>
      </c>
      <c r="L521">
        <v>627871.42000000004</v>
      </c>
      <c r="M521" s="1">
        <v>46212</v>
      </c>
      <c r="N521" t="s">
        <v>24</v>
      </c>
      <c r="O521" t="s">
        <v>35</v>
      </c>
      <c r="P521" t="s">
        <v>26</v>
      </c>
    </row>
    <row r="522" spans="1:16" x14ac:dyDescent="0.25">
      <c r="A522" t="s">
        <v>1482</v>
      </c>
      <c r="B522" t="s">
        <v>861</v>
      </c>
      <c r="C522" t="s">
        <v>1483</v>
      </c>
      <c r="D522" t="s">
        <v>19</v>
      </c>
      <c r="E522" t="s">
        <v>20</v>
      </c>
      <c r="F522" t="s">
        <v>176</v>
      </c>
      <c r="G522" t="s">
        <v>111</v>
      </c>
      <c r="H522" t="s">
        <v>185</v>
      </c>
      <c r="I522">
        <v>18</v>
      </c>
      <c r="J522">
        <v>20135.72</v>
      </c>
      <c r="K522">
        <v>19.88</v>
      </c>
      <c r="L522">
        <v>290389.3</v>
      </c>
      <c r="M522" s="1">
        <v>46273</v>
      </c>
      <c r="N522" t="s">
        <v>68</v>
      </c>
      <c r="O522" t="s">
        <v>35</v>
      </c>
      <c r="P522" t="s">
        <v>53</v>
      </c>
    </row>
    <row r="523" spans="1:16" x14ac:dyDescent="0.25">
      <c r="A523" t="s">
        <v>1484</v>
      </c>
      <c r="B523" t="s">
        <v>909</v>
      </c>
      <c r="C523" t="s">
        <v>1485</v>
      </c>
      <c r="D523" t="s">
        <v>19</v>
      </c>
      <c r="E523" t="s">
        <v>84</v>
      </c>
      <c r="F523" t="s">
        <v>85</v>
      </c>
      <c r="G523" t="s">
        <v>43</v>
      </c>
      <c r="H523" t="s">
        <v>140</v>
      </c>
      <c r="I523">
        <v>38</v>
      </c>
      <c r="J523">
        <v>5695.1</v>
      </c>
      <c r="K523">
        <v>4.5199999999999996</v>
      </c>
      <c r="L523">
        <v>206631.9</v>
      </c>
      <c r="M523" s="1">
        <v>46216</v>
      </c>
      <c r="N523" t="s">
        <v>68</v>
      </c>
      <c r="O523" t="s">
        <v>35</v>
      </c>
      <c r="P523" t="s">
        <v>53</v>
      </c>
    </row>
    <row r="524" spans="1:16" x14ac:dyDescent="0.25">
      <c r="A524" t="s">
        <v>1486</v>
      </c>
      <c r="B524" t="s">
        <v>76</v>
      </c>
      <c r="C524" t="s">
        <v>1487</v>
      </c>
      <c r="D524" t="s">
        <v>30</v>
      </c>
      <c r="E524" t="s">
        <v>198</v>
      </c>
      <c r="F524" t="s">
        <v>199</v>
      </c>
      <c r="G524" t="s">
        <v>43</v>
      </c>
      <c r="H524" t="s">
        <v>380</v>
      </c>
      <c r="I524">
        <v>26</v>
      </c>
      <c r="J524">
        <v>48630.13</v>
      </c>
      <c r="K524">
        <v>4.05</v>
      </c>
      <c r="L524">
        <v>1213175.8500000001</v>
      </c>
      <c r="M524" s="1">
        <v>46297</v>
      </c>
      <c r="N524" t="s">
        <v>58</v>
      </c>
      <c r="O524" t="s">
        <v>35</v>
      </c>
      <c r="P524" t="s">
        <v>26</v>
      </c>
    </row>
    <row r="525" spans="1:16" x14ac:dyDescent="0.25">
      <c r="A525" t="s">
        <v>1488</v>
      </c>
      <c r="B525" t="s">
        <v>711</v>
      </c>
      <c r="C525" t="s">
        <v>1489</v>
      </c>
      <c r="D525" t="s">
        <v>30</v>
      </c>
      <c r="E525" t="s">
        <v>131</v>
      </c>
      <c r="F525" t="s">
        <v>163</v>
      </c>
      <c r="G525" t="s">
        <v>33</v>
      </c>
      <c r="H525" t="s">
        <v>119</v>
      </c>
      <c r="I525">
        <v>48</v>
      </c>
      <c r="J525">
        <v>30788.12</v>
      </c>
      <c r="K525">
        <v>18.95</v>
      </c>
      <c r="L525">
        <v>1197781.02</v>
      </c>
      <c r="M525" s="1">
        <v>46384</v>
      </c>
      <c r="N525" t="s">
        <v>45</v>
      </c>
      <c r="O525" t="s">
        <v>35</v>
      </c>
      <c r="P525" t="s">
        <v>36</v>
      </c>
    </row>
    <row r="526" spans="1:16" x14ac:dyDescent="0.25">
      <c r="A526" t="s">
        <v>1490</v>
      </c>
      <c r="B526" t="s">
        <v>560</v>
      </c>
      <c r="C526" t="s">
        <v>1491</v>
      </c>
      <c r="D526" t="s">
        <v>19</v>
      </c>
      <c r="E526" t="s">
        <v>84</v>
      </c>
      <c r="F526" t="s">
        <v>85</v>
      </c>
      <c r="G526" t="s">
        <v>111</v>
      </c>
      <c r="H526" t="s">
        <v>260</v>
      </c>
      <c r="I526">
        <v>9</v>
      </c>
      <c r="J526">
        <v>49642.21</v>
      </c>
      <c r="K526">
        <v>6.36</v>
      </c>
      <c r="L526">
        <v>418364.69</v>
      </c>
      <c r="M526" s="1">
        <v>46266</v>
      </c>
      <c r="N526" t="s">
        <v>68</v>
      </c>
      <c r="O526" t="s">
        <v>35</v>
      </c>
      <c r="P526" t="s">
        <v>53</v>
      </c>
    </row>
    <row r="527" spans="1:16" x14ac:dyDescent="0.25">
      <c r="A527" t="s">
        <v>1492</v>
      </c>
      <c r="B527" t="s">
        <v>1293</v>
      </c>
      <c r="C527" t="s">
        <v>1493</v>
      </c>
      <c r="D527" t="s">
        <v>40</v>
      </c>
      <c r="E527" t="s">
        <v>109</v>
      </c>
      <c r="F527" t="s">
        <v>110</v>
      </c>
      <c r="G527" t="s">
        <v>43</v>
      </c>
      <c r="H527" t="s">
        <v>74</v>
      </c>
      <c r="I527">
        <v>16</v>
      </c>
      <c r="J527">
        <v>44258.559999999998</v>
      </c>
      <c r="K527">
        <v>11.4</v>
      </c>
      <c r="L527">
        <v>627409.35</v>
      </c>
      <c r="M527" s="1">
        <v>46028</v>
      </c>
      <c r="N527" t="s">
        <v>45</v>
      </c>
      <c r="O527" t="s">
        <v>35</v>
      </c>
      <c r="P527" t="s">
        <v>36</v>
      </c>
    </row>
    <row r="528" spans="1:16" x14ac:dyDescent="0.25">
      <c r="A528" t="s">
        <v>1494</v>
      </c>
      <c r="B528" t="s">
        <v>1376</v>
      </c>
      <c r="C528" t="s">
        <v>1495</v>
      </c>
      <c r="D528" t="s">
        <v>63</v>
      </c>
      <c r="E528" t="s">
        <v>144</v>
      </c>
      <c r="F528" t="s">
        <v>189</v>
      </c>
      <c r="G528" t="s">
        <v>33</v>
      </c>
      <c r="H528" t="s">
        <v>34</v>
      </c>
      <c r="I528">
        <v>49</v>
      </c>
      <c r="J528">
        <v>20156.830000000002</v>
      </c>
      <c r="K528">
        <v>0</v>
      </c>
      <c r="L528">
        <v>987684.67</v>
      </c>
      <c r="M528" s="1">
        <v>46115</v>
      </c>
      <c r="N528" t="s">
        <v>68</v>
      </c>
      <c r="O528" t="s">
        <v>35</v>
      </c>
      <c r="P528" t="s">
        <v>53</v>
      </c>
    </row>
    <row r="529" spans="1:16" x14ac:dyDescent="0.25">
      <c r="A529" t="s">
        <v>1496</v>
      </c>
      <c r="B529" t="s">
        <v>1497</v>
      </c>
      <c r="C529" t="s">
        <v>1498</v>
      </c>
      <c r="D529" t="s">
        <v>40</v>
      </c>
      <c r="E529" t="s">
        <v>49</v>
      </c>
      <c r="F529" t="s">
        <v>306</v>
      </c>
      <c r="G529" t="s">
        <v>22</v>
      </c>
      <c r="H529" t="s">
        <v>217</v>
      </c>
      <c r="I529">
        <v>6</v>
      </c>
      <c r="J529">
        <v>35330.94</v>
      </c>
      <c r="K529">
        <v>6.44</v>
      </c>
      <c r="L529">
        <v>198333.76</v>
      </c>
      <c r="M529" s="1">
        <v>46033</v>
      </c>
      <c r="N529" t="s">
        <v>58</v>
      </c>
      <c r="O529" t="s">
        <v>35</v>
      </c>
      <c r="P529" t="s">
        <v>53</v>
      </c>
    </row>
    <row r="530" spans="1:16" x14ac:dyDescent="0.25">
      <c r="A530" t="s">
        <v>1499</v>
      </c>
      <c r="B530" t="s">
        <v>1500</v>
      </c>
      <c r="C530" t="s">
        <v>1501</v>
      </c>
      <c r="D530" t="s">
        <v>40</v>
      </c>
      <c r="E530" t="s">
        <v>109</v>
      </c>
      <c r="F530" t="s">
        <v>259</v>
      </c>
      <c r="G530" t="s">
        <v>33</v>
      </c>
      <c r="H530" t="s">
        <v>57</v>
      </c>
      <c r="I530">
        <v>27</v>
      </c>
      <c r="J530">
        <v>8077.29</v>
      </c>
      <c r="K530">
        <v>1.67</v>
      </c>
      <c r="L530">
        <v>214444.78</v>
      </c>
      <c r="M530" s="1">
        <v>46349</v>
      </c>
      <c r="N530" t="s">
        <v>113</v>
      </c>
      <c r="O530" t="s">
        <v>59</v>
      </c>
      <c r="P530" t="s">
        <v>36</v>
      </c>
    </row>
    <row r="531" spans="1:16" x14ac:dyDescent="0.25">
      <c r="A531" t="s">
        <v>1502</v>
      </c>
      <c r="B531" t="s">
        <v>1503</v>
      </c>
      <c r="C531" t="s">
        <v>1504</v>
      </c>
      <c r="D531" t="s">
        <v>63</v>
      </c>
      <c r="E531" t="s">
        <v>234</v>
      </c>
      <c r="F531" t="s">
        <v>235</v>
      </c>
      <c r="G531" t="s">
        <v>66</v>
      </c>
      <c r="H531" t="s">
        <v>276</v>
      </c>
      <c r="I531">
        <v>44</v>
      </c>
      <c r="J531">
        <v>7406.57</v>
      </c>
      <c r="K531">
        <v>14.83</v>
      </c>
      <c r="L531">
        <v>277559.73</v>
      </c>
      <c r="M531" s="1">
        <v>46301</v>
      </c>
      <c r="N531" t="s">
        <v>68</v>
      </c>
      <c r="O531" t="s">
        <v>35</v>
      </c>
      <c r="P531" t="s">
        <v>26</v>
      </c>
    </row>
    <row r="532" spans="1:16" x14ac:dyDescent="0.25">
      <c r="A532" t="s">
        <v>1505</v>
      </c>
      <c r="B532" t="s">
        <v>1376</v>
      </c>
      <c r="C532" t="s">
        <v>1506</v>
      </c>
      <c r="D532" t="s">
        <v>40</v>
      </c>
      <c r="E532" t="s">
        <v>109</v>
      </c>
      <c r="F532" t="s">
        <v>110</v>
      </c>
      <c r="G532" t="s">
        <v>111</v>
      </c>
      <c r="H532" t="s">
        <v>185</v>
      </c>
      <c r="I532">
        <v>13</v>
      </c>
      <c r="J532">
        <v>45448.480000000003</v>
      </c>
      <c r="K532">
        <v>13.15</v>
      </c>
      <c r="L532">
        <v>513136.06</v>
      </c>
      <c r="M532" s="1">
        <v>46106</v>
      </c>
      <c r="N532" t="s">
        <v>24</v>
      </c>
      <c r="O532" t="s">
        <v>35</v>
      </c>
      <c r="P532" t="s">
        <v>26</v>
      </c>
    </row>
    <row r="533" spans="1:16" x14ac:dyDescent="0.25">
      <c r="A533" t="s">
        <v>1507</v>
      </c>
      <c r="B533" t="s">
        <v>1508</v>
      </c>
      <c r="C533" t="s">
        <v>1509</v>
      </c>
      <c r="D533" t="s">
        <v>30</v>
      </c>
      <c r="E533" t="s">
        <v>131</v>
      </c>
      <c r="F533" t="s">
        <v>163</v>
      </c>
      <c r="G533" t="s">
        <v>43</v>
      </c>
      <c r="H533" t="s">
        <v>391</v>
      </c>
      <c r="I533">
        <v>44</v>
      </c>
      <c r="J533">
        <v>46473.03</v>
      </c>
      <c r="K533">
        <v>19.649999999999999</v>
      </c>
      <c r="L533">
        <v>1643007.5</v>
      </c>
      <c r="M533" s="1">
        <v>46384</v>
      </c>
      <c r="N533" t="s">
        <v>68</v>
      </c>
      <c r="O533" t="s">
        <v>35</v>
      </c>
      <c r="P533" t="s">
        <v>36</v>
      </c>
    </row>
    <row r="534" spans="1:16" x14ac:dyDescent="0.25">
      <c r="A534" t="s">
        <v>1510</v>
      </c>
      <c r="B534" t="s">
        <v>1272</v>
      </c>
      <c r="C534" t="s">
        <v>1511</v>
      </c>
      <c r="D534" t="s">
        <v>63</v>
      </c>
      <c r="E534" t="s">
        <v>78</v>
      </c>
      <c r="F534" t="s">
        <v>79</v>
      </c>
      <c r="G534" t="s">
        <v>66</v>
      </c>
      <c r="H534" t="s">
        <v>155</v>
      </c>
      <c r="I534">
        <v>11</v>
      </c>
      <c r="J534">
        <v>35472.160000000003</v>
      </c>
      <c r="K534">
        <v>1.36</v>
      </c>
      <c r="L534">
        <v>384887.12</v>
      </c>
      <c r="M534" s="1">
        <v>46118</v>
      </c>
      <c r="N534" t="s">
        <v>24</v>
      </c>
      <c r="O534" t="s">
        <v>35</v>
      </c>
      <c r="P534" t="s">
        <v>36</v>
      </c>
    </row>
    <row r="535" spans="1:16" x14ac:dyDescent="0.25">
      <c r="A535" t="s">
        <v>1512</v>
      </c>
      <c r="B535" t="s">
        <v>729</v>
      </c>
      <c r="C535" t="s">
        <v>1513</v>
      </c>
      <c r="D535" t="s">
        <v>63</v>
      </c>
      <c r="E535" t="s">
        <v>78</v>
      </c>
      <c r="F535" t="s">
        <v>79</v>
      </c>
      <c r="G535" t="s">
        <v>33</v>
      </c>
      <c r="H535" t="s">
        <v>80</v>
      </c>
      <c r="I535">
        <v>7</v>
      </c>
      <c r="J535">
        <v>43831.14</v>
      </c>
      <c r="K535">
        <v>8.85</v>
      </c>
      <c r="L535">
        <v>279664.59000000003</v>
      </c>
      <c r="M535" s="1">
        <v>46346</v>
      </c>
      <c r="N535" t="s">
        <v>45</v>
      </c>
      <c r="O535" t="s">
        <v>35</v>
      </c>
      <c r="P535" t="s">
        <v>53</v>
      </c>
    </row>
    <row r="536" spans="1:16" x14ac:dyDescent="0.25">
      <c r="A536" t="s">
        <v>1514</v>
      </c>
      <c r="B536" t="s">
        <v>1515</v>
      </c>
      <c r="C536" t="s">
        <v>1516</v>
      </c>
      <c r="D536" t="s">
        <v>19</v>
      </c>
      <c r="E536" t="s">
        <v>153</v>
      </c>
      <c r="F536" t="s">
        <v>275</v>
      </c>
      <c r="G536" t="s">
        <v>33</v>
      </c>
      <c r="H536" t="s">
        <v>119</v>
      </c>
      <c r="I536">
        <v>32</v>
      </c>
      <c r="J536">
        <v>22113.66</v>
      </c>
      <c r="K536">
        <v>11.48</v>
      </c>
      <c r="L536">
        <v>626400.38</v>
      </c>
      <c r="M536" s="1">
        <v>46296</v>
      </c>
      <c r="N536" t="s">
        <v>113</v>
      </c>
      <c r="O536" t="s">
        <v>35</v>
      </c>
      <c r="P536" t="s">
        <v>26</v>
      </c>
    </row>
    <row r="537" spans="1:16" x14ac:dyDescent="0.25">
      <c r="A537" t="s">
        <v>1517</v>
      </c>
      <c r="B537" t="s">
        <v>810</v>
      </c>
      <c r="C537" t="s">
        <v>1518</v>
      </c>
      <c r="D537" t="s">
        <v>40</v>
      </c>
      <c r="E537" t="s">
        <v>41</v>
      </c>
      <c r="F537" t="s">
        <v>42</v>
      </c>
      <c r="G537" t="s">
        <v>66</v>
      </c>
      <c r="H537" t="s">
        <v>200</v>
      </c>
      <c r="I537">
        <v>43</v>
      </c>
      <c r="J537">
        <v>9832.7800000000007</v>
      </c>
      <c r="K537">
        <v>12.53</v>
      </c>
      <c r="L537">
        <v>369831.5</v>
      </c>
      <c r="M537" s="1">
        <v>46038</v>
      </c>
      <c r="N537" t="s">
        <v>113</v>
      </c>
      <c r="O537" t="s">
        <v>35</v>
      </c>
      <c r="P537" t="s">
        <v>36</v>
      </c>
    </row>
    <row r="538" spans="1:16" x14ac:dyDescent="0.25">
      <c r="A538" t="s">
        <v>1519</v>
      </c>
      <c r="B538" t="s">
        <v>1287</v>
      </c>
      <c r="C538" t="s">
        <v>1520</v>
      </c>
      <c r="D538" t="s">
        <v>19</v>
      </c>
      <c r="E538" t="s">
        <v>20</v>
      </c>
      <c r="F538" t="s">
        <v>285</v>
      </c>
      <c r="G538" t="s">
        <v>111</v>
      </c>
      <c r="H538" t="s">
        <v>260</v>
      </c>
      <c r="I538">
        <v>39</v>
      </c>
      <c r="J538">
        <v>5754.57</v>
      </c>
      <c r="K538">
        <v>7.98</v>
      </c>
      <c r="L538">
        <v>206518.86</v>
      </c>
      <c r="M538" s="1">
        <v>46385</v>
      </c>
      <c r="N538" t="s">
        <v>24</v>
      </c>
      <c r="O538" t="s">
        <v>35</v>
      </c>
      <c r="P538" t="s">
        <v>26</v>
      </c>
    </row>
    <row r="539" spans="1:16" x14ac:dyDescent="0.25">
      <c r="A539" t="s">
        <v>1521</v>
      </c>
      <c r="B539" t="s">
        <v>1522</v>
      </c>
      <c r="C539" t="s">
        <v>1523</v>
      </c>
      <c r="D539" t="s">
        <v>63</v>
      </c>
      <c r="E539" t="s">
        <v>144</v>
      </c>
      <c r="F539" t="s">
        <v>145</v>
      </c>
      <c r="G539" t="s">
        <v>22</v>
      </c>
      <c r="H539" t="s">
        <v>23</v>
      </c>
      <c r="I539">
        <v>46</v>
      </c>
      <c r="J539">
        <v>25480.86</v>
      </c>
      <c r="K539">
        <v>3.6</v>
      </c>
      <c r="L539">
        <v>1129923.26</v>
      </c>
      <c r="M539" s="1">
        <v>46063</v>
      </c>
      <c r="N539" t="s">
        <v>68</v>
      </c>
      <c r="O539" t="s">
        <v>35</v>
      </c>
      <c r="P539" t="s">
        <v>26</v>
      </c>
    </row>
    <row r="540" spans="1:16" x14ac:dyDescent="0.25">
      <c r="A540" t="s">
        <v>1524</v>
      </c>
      <c r="B540" t="s">
        <v>1298</v>
      </c>
      <c r="C540" t="s">
        <v>1525</v>
      </c>
      <c r="D540" t="s">
        <v>40</v>
      </c>
      <c r="E540" t="s">
        <v>41</v>
      </c>
      <c r="F540" t="s">
        <v>126</v>
      </c>
      <c r="G540" t="s">
        <v>33</v>
      </c>
      <c r="H540" t="s">
        <v>127</v>
      </c>
      <c r="I540">
        <v>30</v>
      </c>
      <c r="J540">
        <v>45307.7</v>
      </c>
      <c r="K540">
        <v>4.01</v>
      </c>
      <c r="L540">
        <v>1304725.8400000001</v>
      </c>
      <c r="M540" s="1">
        <v>46125</v>
      </c>
      <c r="N540" t="s">
        <v>58</v>
      </c>
      <c r="O540" t="s">
        <v>35</v>
      </c>
      <c r="P540" t="s">
        <v>26</v>
      </c>
    </row>
    <row r="541" spans="1:16" x14ac:dyDescent="0.25">
      <c r="A541" t="s">
        <v>1526</v>
      </c>
      <c r="B541" t="s">
        <v>192</v>
      </c>
      <c r="C541" t="s">
        <v>1527</v>
      </c>
      <c r="D541" t="s">
        <v>63</v>
      </c>
      <c r="E541" t="s">
        <v>64</v>
      </c>
      <c r="F541" t="s">
        <v>65</v>
      </c>
      <c r="G541" t="s">
        <v>33</v>
      </c>
      <c r="H541" t="s">
        <v>34</v>
      </c>
      <c r="I541">
        <v>10</v>
      </c>
      <c r="J541">
        <v>10130.52</v>
      </c>
      <c r="K541">
        <v>3.9</v>
      </c>
      <c r="L541">
        <v>97354.3</v>
      </c>
      <c r="M541" s="1">
        <v>46183</v>
      </c>
      <c r="N541" t="s">
        <v>24</v>
      </c>
      <c r="O541" t="s">
        <v>35</v>
      </c>
      <c r="P541" t="s">
        <v>53</v>
      </c>
    </row>
    <row r="542" spans="1:16" x14ac:dyDescent="0.25">
      <c r="A542" t="s">
        <v>1528</v>
      </c>
      <c r="B542" t="s">
        <v>1529</v>
      </c>
      <c r="C542" t="s">
        <v>1530</v>
      </c>
      <c r="D542" t="s">
        <v>40</v>
      </c>
      <c r="E542" t="s">
        <v>89</v>
      </c>
      <c r="F542" t="s">
        <v>334</v>
      </c>
      <c r="G542" t="s">
        <v>111</v>
      </c>
      <c r="H542" t="s">
        <v>112</v>
      </c>
      <c r="I542">
        <v>9</v>
      </c>
      <c r="J542">
        <v>26358.52</v>
      </c>
      <c r="K542">
        <v>13.93</v>
      </c>
      <c r="L542">
        <v>204181</v>
      </c>
      <c r="M542" s="1">
        <v>46197</v>
      </c>
      <c r="N542" t="s">
        <v>58</v>
      </c>
      <c r="O542" t="s">
        <v>35</v>
      </c>
      <c r="P542" t="s">
        <v>26</v>
      </c>
    </row>
    <row r="543" spans="1:16" x14ac:dyDescent="0.25">
      <c r="A543" t="s">
        <v>1531</v>
      </c>
      <c r="B543" t="s">
        <v>1532</v>
      </c>
      <c r="C543" t="s">
        <v>1533</v>
      </c>
      <c r="D543" t="s">
        <v>19</v>
      </c>
      <c r="E543" t="s">
        <v>153</v>
      </c>
      <c r="F543" t="s">
        <v>275</v>
      </c>
      <c r="G543" t="s">
        <v>43</v>
      </c>
      <c r="H543" t="s">
        <v>44</v>
      </c>
      <c r="I543">
        <v>2</v>
      </c>
      <c r="J543">
        <v>21157.18</v>
      </c>
      <c r="K543">
        <v>6.62</v>
      </c>
      <c r="L543">
        <v>39513.15</v>
      </c>
      <c r="M543" s="1">
        <v>46100</v>
      </c>
      <c r="N543" t="s">
        <v>45</v>
      </c>
      <c r="O543" t="s">
        <v>35</v>
      </c>
      <c r="P543" t="s">
        <v>26</v>
      </c>
    </row>
    <row r="544" spans="1:16" x14ac:dyDescent="0.25">
      <c r="A544" t="s">
        <v>1534</v>
      </c>
      <c r="B544" t="s">
        <v>336</v>
      </c>
      <c r="C544" t="s">
        <v>1535</v>
      </c>
      <c r="D544" t="s">
        <v>30</v>
      </c>
      <c r="E544" t="s">
        <v>131</v>
      </c>
      <c r="F544" t="s">
        <v>194</v>
      </c>
      <c r="G544" t="s">
        <v>51</v>
      </c>
      <c r="H544" t="s">
        <v>190</v>
      </c>
      <c r="I544">
        <v>34</v>
      </c>
      <c r="J544">
        <v>10274.84</v>
      </c>
      <c r="K544">
        <v>10.51</v>
      </c>
      <c r="L544">
        <v>312628.45</v>
      </c>
      <c r="M544" s="1">
        <v>46364</v>
      </c>
      <c r="N544" t="s">
        <v>113</v>
      </c>
      <c r="O544" t="s">
        <v>35</v>
      </c>
      <c r="P544" t="s">
        <v>53</v>
      </c>
    </row>
    <row r="545" spans="1:16" x14ac:dyDescent="0.25">
      <c r="A545" t="s">
        <v>1536</v>
      </c>
      <c r="B545" t="s">
        <v>1537</v>
      </c>
      <c r="C545" t="s">
        <v>1538</v>
      </c>
      <c r="D545" t="s">
        <v>30</v>
      </c>
      <c r="E545" t="s">
        <v>131</v>
      </c>
      <c r="F545" t="s">
        <v>194</v>
      </c>
      <c r="G545" t="s">
        <v>66</v>
      </c>
      <c r="H545" t="s">
        <v>67</v>
      </c>
      <c r="I545">
        <v>21</v>
      </c>
      <c r="J545">
        <v>15072.18</v>
      </c>
      <c r="K545">
        <v>5.0999999999999996</v>
      </c>
      <c r="L545">
        <v>300373.48</v>
      </c>
      <c r="M545" s="1">
        <v>46036</v>
      </c>
      <c r="N545" t="s">
        <v>58</v>
      </c>
      <c r="O545" t="s">
        <v>25</v>
      </c>
      <c r="P545" t="s">
        <v>26</v>
      </c>
    </row>
    <row r="546" spans="1:16" x14ac:dyDescent="0.25">
      <c r="A546" t="s">
        <v>1539</v>
      </c>
      <c r="B546" t="s">
        <v>1540</v>
      </c>
      <c r="C546" t="s">
        <v>1541</v>
      </c>
      <c r="D546" t="s">
        <v>30</v>
      </c>
      <c r="E546" t="s">
        <v>31</v>
      </c>
      <c r="F546" t="s">
        <v>555</v>
      </c>
      <c r="G546" t="s">
        <v>66</v>
      </c>
      <c r="H546" t="s">
        <v>133</v>
      </c>
      <c r="I546">
        <v>23</v>
      </c>
      <c r="J546">
        <v>1471.59</v>
      </c>
      <c r="K546">
        <v>17.27</v>
      </c>
      <c r="L546">
        <v>28001.27</v>
      </c>
      <c r="M546" s="1">
        <v>46203</v>
      </c>
      <c r="N546" t="s">
        <v>58</v>
      </c>
      <c r="O546" t="s">
        <v>35</v>
      </c>
      <c r="P546" t="s">
        <v>53</v>
      </c>
    </row>
    <row r="547" spans="1:16" x14ac:dyDescent="0.25">
      <c r="A547" t="s">
        <v>1542</v>
      </c>
      <c r="B547" t="s">
        <v>1543</v>
      </c>
      <c r="C547" t="s">
        <v>1544</v>
      </c>
      <c r="D547" t="s">
        <v>63</v>
      </c>
      <c r="E547" t="s">
        <v>78</v>
      </c>
      <c r="F547" t="s">
        <v>425</v>
      </c>
      <c r="G547" t="s">
        <v>51</v>
      </c>
      <c r="H547" t="s">
        <v>190</v>
      </c>
      <c r="I547">
        <v>10</v>
      </c>
      <c r="J547">
        <v>22463</v>
      </c>
      <c r="K547">
        <v>3.7</v>
      </c>
      <c r="L547">
        <v>216318.69</v>
      </c>
      <c r="M547" s="1">
        <v>46060</v>
      </c>
      <c r="N547" t="s">
        <v>45</v>
      </c>
      <c r="O547" t="s">
        <v>35</v>
      </c>
      <c r="P547" t="s">
        <v>36</v>
      </c>
    </row>
    <row r="548" spans="1:16" x14ac:dyDescent="0.25">
      <c r="A548" t="s">
        <v>1545</v>
      </c>
      <c r="B548" t="s">
        <v>1242</v>
      </c>
      <c r="C548" t="s">
        <v>1546</v>
      </c>
      <c r="D548" t="s">
        <v>40</v>
      </c>
      <c r="E548" t="s">
        <v>109</v>
      </c>
      <c r="F548" t="s">
        <v>259</v>
      </c>
      <c r="G548" t="s">
        <v>51</v>
      </c>
      <c r="H548" t="s">
        <v>146</v>
      </c>
      <c r="I548">
        <v>49</v>
      </c>
      <c r="J548">
        <v>40129.35</v>
      </c>
      <c r="K548">
        <v>5.93</v>
      </c>
      <c r="L548">
        <v>1849734.3</v>
      </c>
      <c r="M548" s="1">
        <v>46293</v>
      </c>
      <c r="N548" t="s">
        <v>113</v>
      </c>
      <c r="O548" t="s">
        <v>35</v>
      </c>
      <c r="P548" t="s">
        <v>36</v>
      </c>
    </row>
    <row r="549" spans="1:16" x14ac:dyDescent="0.25">
      <c r="A549" t="s">
        <v>1547</v>
      </c>
      <c r="B549" t="s">
        <v>1213</v>
      </c>
      <c r="C549" t="s">
        <v>1548</v>
      </c>
      <c r="D549" t="s">
        <v>63</v>
      </c>
      <c r="E549" t="s">
        <v>64</v>
      </c>
      <c r="F549" t="s">
        <v>441</v>
      </c>
      <c r="G549" t="s">
        <v>51</v>
      </c>
      <c r="H549" t="s">
        <v>105</v>
      </c>
      <c r="I549">
        <v>24</v>
      </c>
      <c r="J549">
        <v>8581.64</v>
      </c>
      <c r="K549">
        <v>9.7799999999999994</v>
      </c>
      <c r="L549">
        <v>185816.53</v>
      </c>
      <c r="M549" s="1">
        <v>46234</v>
      </c>
      <c r="N549" t="s">
        <v>68</v>
      </c>
      <c r="O549" t="s">
        <v>35</v>
      </c>
      <c r="P549" t="s">
        <v>53</v>
      </c>
    </row>
    <row r="550" spans="1:16" x14ac:dyDescent="0.25">
      <c r="A550" t="s">
        <v>1549</v>
      </c>
      <c r="B550" t="s">
        <v>658</v>
      </c>
      <c r="C550" t="s">
        <v>1550</v>
      </c>
      <c r="D550" t="s">
        <v>30</v>
      </c>
      <c r="E550" t="s">
        <v>31</v>
      </c>
      <c r="F550" t="s">
        <v>32</v>
      </c>
      <c r="G550" t="s">
        <v>33</v>
      </c>
      <c r="H550" t="s">
        <v>34</v>
      </c>
      <c r="I550">
        <v>14</v>
      </c>
      <c r="J550">
        <v>3775.37</v>
      </c>
      <c r="K550">
        <v>14.26</v>
      </c>
      <c r="L550">
        <v>45318.03</v>
      </c>
      <c r="M550" s="1">
        <v>46243</v>
      </c>
      <c r="N550" t="s">
        <v>58</v>
      </c>
      <c r="O550" t="s">
        <v>25</v>
      </c>
      <c r="P550" t="s">
        <v>36</v>
      </c>
    </row>
    <row r="551" spans="1:16" x14ac:dyDescent="0.25">
      <c r="A551" t="s">
        <v>1551</v>
      </c>
      <c r="B551" t="s">
        <v>1192</v>
      </c>
      <c r="C551" t="s">
        <v>1552</v>
      </c>
      <c r="D551" t="s">
        <v>30</v>
      </c>
      <c r="E551" t="s">
        <v>31</v>
      </c>
      <c r="F551" t="s">
        <v>94</v>
      </c>
      <c r="G551" t="s">
        <v>111</v>
      </c>
      <c r="H551" t="s">
        <v>112</v>
      </c>
      <c r="I551">
        <v>47</v>
      </c>
      <c r="J551">
        <v>26801.78</v>
      </c>
      <c r="K551">
        <v>12.7</v>
      </c>
      <c r="L551">
        <v>1099703.8400000001</v>
      </c>
      <c r="M551" s="1">
        <v>46230</v>
      </c>
      <c r="N551" t="s">
        <v>68</v>
      </c>
      <c r="O551" t="s">
        <v>35</v>
      </c>
      <c r="P551" t="s">
        <v>53</v>
      </c>
    </row>
    <row r="552" spans="1:16" x14ac:dyDescent="0.25">
      <c r="A552" t="s">
        <v>1553</v>
      </c>
      <c r="B552" t="s">
        <v>652</v>
      </c>
      <c r="C552" t="s">
        <v>1554</v>
      </c>
      <c r="D552" t="s">
        <v>40</v>
      </c>
      <c r="E552" t="s">
        <v>49</v>
      </c>
      <c r="F552" t="s">
        <v>306</v>
      </c>
      <c r="G552" t="s">
        <v>33</v>
      </c>
      <c r="H552" t="s">
        <v>127</v>
      </c>
      <c r="I552">
        <v>27</v>
      </c>
      <c r="J552">
        <v>849.13</v>
      </c>
      <c r="K552">
        <v>12.33</v>
      </c>
      <c r="L552">
        <v>20099.669999999998</v>
      </c>
      <c r="M552" s="1">
        <v>46106</v>
      </c>
      <c r="N552" t="s">
        <v>58</v>
      </c>
      <c r="O552" t="s">
        <v>35</v>
      </c>
      <c r="P552" t="s">
        <v>53</v>
      </c>
    </row>
    <row r="553" spans="1:16" x14ac:dyDescent="0.25">
      <c r="A553" t="s">
        <v>1555</v>
      </c>
      <c r="B553" t="s">
        <v>679</v>
      </c>
      <c r="C553" t="s">
        <v>1556</v>
      </c>
      <c r="D553" t="s">
        <v>40</v>
      </c>
      <c r="E553" t="s">
        <v>41</v>
      </c>
      <c r="F553" t="s">
        <v>42</v>
      </c>
      <c r="G553" t="s">
        <v>111</v>
      </c>
      <c r="H553" t="s">
        <v>185</v>
      </c>
      <c r="I553">
        <v>46</v>
      </c>
      <c r="J553">
        <v>48390.58</v>
      </c>
      <c r="K553">
        <v>17.059999999999999</v>
      </c>
      <c r="L553">
        <v>1846216.76</v>
      </c>
      <c r="M553" s="1">
        <v>46099</v>
      </c>
      <c r="N553" t="s">
        <v>58</v>
      </c>
      <c r="O553" t="s">
        <v>35</v>
      </c>
      <c r="P553" t="s">
        <v>26</v>
      </c>
    </row>
    <row r="554" spans="1:16" x14ac:dyDescent="0.25">
      <c r="A554" t="s">
        <v>1557</v>
      </c>
      <c r="B554" t="s">
        <v>1522</v>
      </c>
      <c r="C554" t="s">
        <v>1558</v>
      </c>
      <c r="D554" t="s">
        <v>19</v>
      </c>
      <c r="E554" t="s">
        <v>84</v>
      </c>
      <c r="F554" t="s">
        <v>338</v>
      </c>
      <c r="G554" t="s">
        <v>66</v>
      </c>
      <c r="H554" t="s">
        <v>67</v>
      </c>
      <c r="I554">
        <v>15</v>
      </c>
      <c r="J554">
        <v>17050.77</v>
      </c>
      <c r="K554">
        <v>7.98</v>
      </c>
      <c r="L554">
        <v>235351.78</v>
      </c>
      <c r="M554" s="1">
        <v>46308</v>
      </c>
      <c r="N554" t="s">
        <v>58</v>
      </c>
      <c r="O554" t="s">
        <v>35</v>
      </c>
      <c r="P554" t="s">
        <v>26</v>
      </c>
    </row>
    <row r="555" spans="1:16" x14ac:dyDescent="0.25">
      <c r="A555" t="s">
        <v>1559</v>
      </c>
      <c r="B555" t="s">
        <v>1560</v>
      </c>
      <c r="C555" t="s">
        <v>1561</v>
      </c>
      <c r="D555" t="s">
        <v>63</v>
      </c>
      <c r="E555" t="s">
        <v>64</v>
      </c>
      <c r="F555" t="s">
        <v>65</v>
      </c>
      <c r="G555" t="s">
        <v>43</v>
      </c>
      <c r="H555" t="s">
        <v>380</v>
      </c>
      <c r="I555">
        <v>28</v>
      </c>
      <c r="J555">
        <v>46733.69</v>
      </c>
      <c r="K555">
        <v>17.78</v>
      </c>
      <c r="L555">
        <v>1075884.32</v>
      </c>
      <c r="M555" s="1">
        <v>46277</v>
      </c>
      <c r="N555" t="s">
        <v>58</v>
      </c>
      <c r="O555" t="s">
        <v>35</v>
      </c>
      <c r="P555" t="s">
        <v>26</v>
      </c>
    </row>
    <row r="556" spans="1:16" x14ac:dyDescent="0.25">
      <c r="A556" t="s">
        <v>1562</v>
      </c>
      <c r="B556" t="s">
        <v>948</v>
      </c>
      <c r="C556" t="s">
        <v>1563</v>
      </c>
      <c r="D556" t="s">
        <v>40</v>
      </c>
      <c r="E556" t="s">
        <v>89</v>
      </c>
      <c r="F556" t="s">
        <v>334</v>
      </c>
      <c r="G556" t="s">
        <v>33</v>
      </c>
      <c r="H556" t="s">
        <v>80</v>
      </c>
      <c r="I556">
        <v>28</v>
      </c>
      <c r="J556">
        <v>22102.28</v>
      </c>
      <c r="K556">
        <v>17.260000000000002</v>
      </c>
      <c r="L556">
        <v>512047.94</v>
      </c>
      <c r="M556" s="1">
        <v>46373</v>
      </c>
      <c r="N556" t="s">
        <v>45</v>
      </c>
      <c r="O556" t="s">
        <v>35</v>
      </c>
      <c r="P556" t="s">
        <v>26</v>
      </c>
    </row>
    <row r="557" spans="1:16" x14ac:dyDescent="0.25">
      <c r="A557" t="s">
        <v>1564</v>
      </c>
      <c r="B557" t="s">
        <v>1565</v>
      </c>
      <c r="C557" t="s">
        <v>1566</v>
      </c>
      <c r="D557" t="s">
        <v>63</v>
      </c>
      <c r="E557" t="s">
        <v>78</v>
      </c>
      <c r="F557" t="s">
        <v>255</v>
      </c>
      <c r="G557" t="s">
        <v>66</v>
      </c>
      <c r="H557" t="s">
        <v>133</v>
      </c>
      <c r="I557">
        <v>29</v>
      </c>
      <c r="J557">
        <v>13290.29</v>
      </c>
      <c r="K557">
        <v>5.29</v>
      </c>
      <c r="L557">
        <v>365029.78</v>
      </c>
      <c r="M557" s="1">
        <v>46239</v>
      </c>
      <c r="N557" t="s">
        <v>113</v>
      </c>
      <c r="O557" t="s">
        <v>35</v>
      </c>
      <c r="P557" t="s">
        <v>53</v>
      </c>
    </row>
    <row r="558" spans="1:16" x14ac:dyDescent="0.25">
      <c r="A558" t="s">
        <v>1567</v>
      </c>
      <c r="B558" t="s">
        <v>1568</v>
      </c>
      <c r="C558" t="s">
        <v>1569</v>
      </c>
      <c r="D558" t="s">
        <v>19</v>
      </c>
      <c r="E558" t="s">
        <v>20</v>
      </c>
      <c r="F558" t="s">
        <v>285</v>
      </c>
      <c r="G558" t="s">
        <v>51</v>
      </c>
      <c r="H558" t="s">
        <v>190</v>
      </c>
      <c r="I558">
        <v>21</v>
      </c>
      <c r="J558">
        <v>37982.81</v>
      </c>
      <c r="K558">
        <v>2.98</v>
      </c>
      <c r="L558">
        <v>773869.37</v>
      </c>
      <c r="M558" s="1">
        <v>46103</v>
      </c>
      <c r="N558" t="s">
        <v>113</v>
      </c>
      <c r="O558" t="s">
        <v>25</v>
      </c>
      <c r="P558" t="s">
        <v>36</v>
      </c>
    </row>
    <row r="559" spans="1:16" x14ac:dyDescent="0.25">
      <c r="A559" t="s">
        <v>1570</v>
      </c>
      <c r="B559" t="s">
        <v>1571</v>
      </c>
      <c r="C559" t="s">
        <v>1572</v>
      </c>
      <c r="D559" t="s">
        <v>30</v>
      </c>
      <c r="E559" t="s">
        <v>31</v>
      </c>
      <c r="F559" t="s">
        <v>94</v>
      </c>
      <c r="G559" t="s">
        <v>33</v>
      </c>
      <c r="H559" t="s">
        <v>127</v>
      </c>
      <c r="I559">
        <v>26</v>
      </c>
      <c r="J559">
        <v>45602.07</v>
      </c>
      <c r="K559">
        <v>18.91</v>
      </c>
      <c r="L559">
        <v>961446.68</v>
      </c>
      <c r="M559" s="1">
        <v>46334</v>
      </c>
      <c r="N559" t="s">
        <v>24</v>
      </c>
      <c r="O559" t="s">
        <v>35</v>
      </c>
      <c r="P559" t="s">
        <v>36</v>
      </c>
    </row>
    <row r="560" spans="1:16" x14ac:dyDescent="0.25">
      <c r="A560" t="s">
        <v>1573</v>
      </c>
      <c r="B560" t="s">
        <v>38</v>
      </c>
      <c r="C560" t="s">
        <v>1574</v>
      </c>
      <c r="D560" t="s">
        <v>19</v>
      </c>
      <c r="E560" t="s">
        <v>84</v>
      </c>
      <c r="F560" t="s">
        <v>159</v>
      </c>
      <c r="G560" t="s">
        <v>51</v>
      </c>
      <c r="H560" t="s">
        <v>146</v>
      </c>
      <c r="I560">
        <v>48</v>
      </c>
      <c r="J560">
        <v>6450.8</v>
      </c>
      <c r="K560">
        <v>8.98</v>
      </c>
      <c r="L560">
        <v>281832.87</v>
      </c>
      <c r="M560" s="1">
        <v>46137</v>
      </c>
      <c r="N560" t="s">
        <v>24</v>
      </c>
      <c r="O560" t="s">
        <v>35</v>
      </c>
      <c r="P560" t="s">
        <v>36</v>
      </c>
    </row>
    <row r="561" spans="1:16" x14ac:dyDescent="0.25">
      <c r="A561" t="s">
        <v>1575</v>
      </c>
      <c r="B561" t="s">
        <v>1210</v>
      </c>
      <c r="C561" t="s">
        <v>1576</v>
      </c>
      <c r="D561" t="s">
        <v>19</v>
      </c>
      <c r="E561" t="s">
        <v>153</v>
      </c>
      <c r="F561" t="s">
        <v>448</v>
      </c>
      <c r="G561" t="s">
        <v>43</v>
      </c>
      <c r="H561" t="s">
        <v>391</v>
      </c>
      <c r="I561">
        <v>8</v>
      </c>
      <c r="J561">
        <v>35803.74</v>
      </c>
      <c r="K561">
        <v>5.13</v>
      </c>
      <c r="L561">
        <v>271736.07</v>
      </c>
      <c r="M561" s="1">
        <v>46088</v>
      </c>
      <c r="N561" t="s">
        <v>45</v>
      </c>
      <c r="O561" t="s">
        <v>35</v>
      </c>
      <c r="P561" t="s">
        <v>53</v>
      </c>
    </row>
    <row r="562" spans="1:16" x14ac:dyDescent="0.25">
      <c r="A562" t="s">
        <v>1577</v>
      </c>
      <c r="B562" t="s">
        <v>1062</v>
      </c>
      <c r="C562" t="s">
        <v>1578</v>
      </c>
      <c r="D562" t="s">
        <v>40</v>
      </c>
      <c r="E562" t="s">
        <v>49</v>
      </c>
      <c r="F562" t="s">
        <v>397</v>
      </c>
      <c r="G562" t="s">
        <v>33</v>
      </c>
      <c r="H562" t="s">
        <v>119</v>
      </c>
      <c r="I562">
        <v>21</v>
      </c>
      <c r="J562">
        <v>28825.69</v>
      </c>
      <c r="K562">
        <v>5.13</v>
      </c>
      <c r="L562">
        <v>574285.56999999995</v>
      </c>
      <c r="M562" s="1">
        <v>46280</v>
      </c>
      <c r="N562" t="s">
        <v>58</v>
      </c>
      <c r="O562" t="s">
        <v>35</v>
      </c>
      <c r="P562" t="s">
        <v>53</v>
      </c>
    </row>
    <row r="563" spans="1:16" x14ac:dyDescent="0.25">
      <c r="A563" t="s">
        <v>1579</v>
      </c>
      <c r="B563" t="s">
        <v>273</v>
      </c>
      <c r="C563" t="s">
        <v>1580</v>
      </c>
      <c r="D563" t="s">
        <v>19</v>
      </c>
      <c r="E563" t="s">
        <v>72</v>
      </c>
      <c r="F563" t="s">
        <v>224</v>
      </c>
      <c r="G563" t="s">
        <v>66</v>
      </c>
      <c r="H563" t="s">
        <v>133</v>
      </c>
      <c r="I563">
        <v>45</v>
      </c>
      <c r="J563">
        <v>45575.63</v>
      </c>
      <c r="K563">
        <v>5.9</v>
      </c>
      <c r="L563">
        <v>1929900.05</v>
      </c>
      <c r="M563" s="1">
        <v>46109</v>
      </c>
      <c r="N563" t="s">
        <v>24</v>
      </c>
      <c r="O563" t="s">
        <v>35</v>
      </c>
      <c r="P563" t="s">
        <v>26</v>
      </c>
    </row>
    <row r="564" spans="1:16" x14ac:dyDescent="0.25">
      <c r="A564" t="s">
        <v>1581</v>
      </c>
      <c r="B564" t="s">
        <v>311</v>
      </c>
      <c r="C564" t="s">
        <v>1582</v>
      </c>
      <c r="D564" t="s">
        <v>40</v>
      </c>
      <c r="E564" t="s">
        <v>49</v>
      </c>
      <c r="F564" t="s">
        <v>50</v>
      </c>
      <c r="G564" t="s">
        <v>22</v>
      </c>
      <c r="H564" t="s">
        <v>98</v>
      </c>
      <c r="I564">
        <v>3</v>
      </c>
      <c r="J564">
        <v>31527.11</v>
      </c>
      <c r="K564">
        <v>14.38</v>
      </c>
      <c r="L564">
        <v>80980.53</v>
      </c>
      <c r="M564" s="1">
        <v>46054</v>
      </c>
      <c r="N564" t="s">
        <v>113</v>
      </c>
      <c r="O564" t="s">
        <v>35</v>
      </c>
      <c r="P564" t="s">
        <v>26</v>
      </c>
    </row>
    <row r="565" spans="1:16" x14ac:dyDescent="0.25">
      <c r="A565" t="s">
        <v>1583</v>
      </c>
      <c r="B565" t="s">
        <v>1584</v>
      </c>
      <c r="C565" t="s">
        <v>1585</v>
      </c>
      <c r="D565" t="s">
        <v>40</v>
      </c>
      <c r="E565" t="s">
        <v>49</v>
      </c>
      <c r="F565" t="s">
        <v>306</v>
      </c>
      <c r="G565" t="s">
        <v>51</v>
      </c>
      <c r="H565" t="s">
        <v>105</v>
      </c>
      <c r="I565">
        <v>42</v>
      </c>
      <c r="J565">
        <v>29250.52</v>
      </c>
      <c r="K565">
        <v>18.2</v>
      </c>
      <c r="L565">
        <v>1004930.87</v>
      </c>
      <c r="M565" s="1">
        <v>46376</v>
      </c>
      <c r="N565" t="s">
        <v>45</v>
      </c>
      <c r="O565" t="s">
        <v>35</v>
      </c>
      <c r="P565" t="s">
        <v>26</v>
      </c>
    </row>
    <row r="566" spans="1:16" x14ac:dyDescent="0.25">
      <c r="A566" t="s">
        <v>1586</v>
      </c>
      <c r="B566" t="s">
        <v>129</v>
      </c>
      <c r="C566" t="s">
        <v>1587</v>
      </c>
      <c r="D566" t="s">
        <v>30</v>
      </c>
      <c r="E566" t="s">
        <v>117</v>
      </c>
      <c r="F566" t="s">
        <v>118</v>
      </c>
      <c r="G566" t="s">
        <v>111</v>
      </c>
      <c r="H566" t="s">
        <v>260</v>
      </c>
      <c r="I566">
        <v>9</v>
      </c>
      <c r="J566">
        <v>2917.85</v>
      </c>
      <c r="K566">
        <v>0.22</v>
      </c>
      <c r="L566">
        <v>26202.880000000001</v>
      </c>
      <c r="M566" s="1">
        <v>46307</v>
      </c>
      <c r="N566" t="s">
        <v>58</v>
      </c>
      <c r="O566" t="s">
        <v>35</v>
      </c>
      <c r="P566" t="s">
        <v>53</v>
      </c>
    </row>
    <row r="567" spans="1:16" x14ac:dyDescent="0.25">
      <c r="A567" t="s">
        <v>1588</v>
      </c>
      <c r="B567" t="s">
        <v>1589</v>
      </c>
      <c r="C567" t="s">
        <v>1590</v>
      </c>
      <c r="D567" t="s">
        <v>40</v>
      </c>
      <c r="E567" t="s">
        <v>109</v>
      </c>
      <c r="F567" t="s">
        <v>110</v>
      </c>
      <c r="G567" t="s">
        <v>43</v>
      </c>
      <c r="H567" t="s">
        <v>44</v>
      </c>
      <c r="I567">
        <v>38</v>
      </c>
      <c r="J567">
        <v>35012.68</v>
      </c>
      <c r="K567">
        <v>19.579999999999998</v>
      </c>
      <c r="L567">
        <v>1069973.5</v>
      </c>
      <c r="M567" s="1">
        <v>46059</v>
      </c>
      <c r="N567" t="s">
        <v>58</v>
      </c>
      <c r="O567" t="s">
        <v>35</v>
      </c>
      <c r="P567" t="s">
        <v>53</v>
      </c>
    </row>
    <row r="568" spans="1:16" x14ac:dyDescent="0.25">
      <c r="A568" t="s">
        <v>1591</v>
      </c>
      <c r="B568" t="s">
        <v>1111</v>
      </c>
      <c r="C568" t="s">
        <v>1592</v>
      </c>
      <c r="D568" t="s">
        <v>63</v>
      </c>
      <c r="E568" t="s">
        <v>64</v>
      </c>
      <c r="F568" t="s">
        <v>65</v>
      </c>
      <c r="G568" t="s">
        <v>43</v>
      </c>
      <c r="H568" t="s">
        <v>380</v>
      </c>
      <c r="I568">
        <v>14</v>
      </c>
      <c r="J568">
        <v>29583.31</v>
      </c>
      <c r="K568">
        <v>14.39</v>
      </c>
      <c r="L568">
        <v>354567.8</v>
      </c>
      <c r="M568" s="1">
        <v>46383</v>
      </c>
      <c r="N568" t="s">
        <v>45</v>
      </c>
      <c r="O568" t="s">
        <v>35</v>
      </c>
      <c r="P568" t="s">
        <v>26</v>
      </c>
    </row>
    <row r="569" spans="1:16" x14ac:dyDescent="0.25">
      <c r="A569" t="s">
        <v>1593</v>
      </c>
      <c r="B569" t="s">
        <v>1594</v>
      </c>
      <c r="C569" t="s">
        <v>1595</v>
      </c>
      <c r="D569" t="s">
        <v>63</v>
      </c>
      <c r="E569" t="s">
        <v>234</v>
      </c>
      <c r="F569" t="s">
        <v>235</v>
      </c>
      <c r="G569" t="s">
        <v>111</v>
      </c>
      <c r="H569" t="s">
        <v>185</v>
      </c>
      <c r="I569">
        <v>13</v>
      </c>
      <c r="J569">
        <v>42846.2</v>
      </c>
      <c r="K569">
        <v>9.65</v>
      </c>
      <c r="L569">
        <v>503250.04</v>
      </c>
      <c r="M569" s="1">
        <v>46210</v>
      </c>
      <c r="N569" t="s">
        <v>24</v>
      </c>
      <c r="O569" t="s">
        <v>35</v>
      </c>
      <c r="P569" t="s">
        <v>53</v>
      </c>
    </row>
    <row r="570" spans="1:16" x14ac:dyDescent="0.25">
      <c r="A570" t="s">
        <v>1596</v>
      </c>
      <c r="B570" t="s">
        <v>301</v>
      </c>
      <c r="C570" t="s">
        <v>1597</v>
      </c>
      <c r="D570" t="s">
        <v>19</v>
      </c>
      <c r="E570" t="s">
        <v>153</v>
      </c>
      <c r="F570" t="s">
        <v>448</v>
      </c>
      <c r="G570" t="s">
        <v>33</v>
      </c>
      <c r="H570" t="s">
        <v>80</v>
      </c>
      <c r="I570">
        <v>6</v>
      </c>
      <c r="J570">
        <v>43471.64</v>
      </c>
      <c r="K570">
        <v>17.850000000000001</v>
      </c>
      <c r="L570">
        <v>214271.71</v>
      </c>
      <c r="M570" s="1">
        <v>46359</v>
      </c>
      <c r="N570" t="s">
        <v>113</v>
      </c>
      <c r="O570" t="s">
        <v>35</v>
      </c>
      <c r="P570" t="s">
        <v>53</v>
      </c>
    </row>
    <row r="571" spans="1:16" x14ac:dyDescent="0.25">
      <c r="A571" t="s">
        <v>1598</v>
      </c>
      <c r="B571" t="s">
        <v>475</v>
      </c>
      <c r="C571" t="s">
        <v>1599</v>
      </c>
      <c r="D571" t="s">
        <v>30</v>
      </c>
      <c r="E571" t="s">
        <v>31</v>
      </c>
      <c r="F571" t="s">
        <v>555</v>
      </c>
      <c r="G571" t="s">
        <v>22</v>
      </c>
      <c r="H571" t="s">
        <v>180</v>
      </c>
      <c r="I571">
        <v>28</v>
      </c>
      <c r="J571">
        <v>3713.12</v>
      </c>
      <c r="K571">
        <v>4.6399999999999997</v>
      </c>
      <c r="L571">
        <v>99143.27</v>
      </c>
      <c r="M571" s="1">
        <v>46206</v>
      </c>
      <c r="N571" t="s">
        <v>58</v>
      </c>
      <c r="O571" t="s">
        <v>25</v>
      </c>
      <c r="P571" t="s">
        <v>53</v>
      </c>
    </row>
    <row r="572" spans="1:16" x14ac:dyDescent="0.25">
      <c r="A572" t="s">
        <v>1600</v>
      </c>
      <c r="B572" t="s">
        <v>1601</v>
      </c>
      <c r="C572" t="s">
        <v>1602</v>
      </c>
      <c r="D572" t="s">
        <v>63</v>
      </c>
      <c r="E572" t="s">
        <v>64</v>
      </c>
      <c r="F572" t="s">
        <v>65</v>
      </c>
      <c r="G572" t="s">
        <v>66</v>
      </c>
      <c r="H572" t="s">
        <v>155</v>
      </c>
      <c r="I572">
        <v>15</v>
      </c>
      <c r="J572">
        <v>42241.55</v>
      </c>
      <c r="K572">
        <v>5.13</v>
      </c>
      <c r="L572">
        <v>601118.38</v>
      </c>
      <c r="M572" s="1">
        <v>46159</v>
      </c>
      <c r="N572" t="s">
        <v>68</v>
      </c>
      <c r="O572" t="s">
        <v>35</v>
      </c>
      <c r="P572" t="s">
        <v>36</v>
      </c>
    </row>
    <row r="573" spans="1:16" x14ac:dyDescent="0.25">
      <c r="A573" t="s">
        <v>1603</v>
      </c>
      <c r="B573" t="s">
        <v>38</v>
      </c>
      <c r="C573" t="s">
        <v>1604</v>
      </c>
      <c r="D573" t="s">
        <v>40</v>
      </c>
      <c r="E573" t="s">
        <v>89</v>
      </c>
      <c r="F573" t="s">
        <v>90</v>
      </c>
      <c r="G573" t="s">
        <v>33</v>
      </c>
      <c r="H573" t="s">
        <v>57</v>
      </c>
      <c r="I573">
        <v>47</v>
      </c>
      <c r="J573">
        <v>34126.51</v>
      </c>
      <c r="K573">
        <v>6.36</v>
      </c>
      <c r="L573">
        <v>1501935.01</v>
      </c>
      <c r="M573" s="1">
        <v>46373</v>
      </c>
      <c r="N573" t="s">
        <v>24</v>
      </c>
      <c r="O573" t="s">
        <v>35</v>
      </c>
      <c r="P573" t="s">
        <v>53</v>
      </c>
    </row>
    <row r="574" spans="1:16" x14ac:dyDescent="0.25">
      <c r="A574" t="s">
        <v>1605</v>
      </c>
      <c r="B574" t="s">
        <v>517</v>
      </c>
      <c r="C574" t="s">
        <v>1606</v>
      </c>
      <c r="D574" t="s">
        <v>63</v>
      </c>
      <c r="E574" t="s">
        <v>64</v>
      </c>
      <c r="F574" t="s">
        <v>441</v>
      </c>
      <c r="G574" t="s">
        <v>66</v>
      </c>
      <c r="H574" t="s">
        <v>133</v>
      </c>
      <c r="I574">
        <v>23</v>
      </c>
      <c r="J574">
        <v>19635.34</v>
      </c>
      <c r="K574">
        <v>12.19</v>
      </c>
      <c r="L574">
        <v>396561.22</v>
      </c>
      <c r="M574" s="1">
        <v>46334</v>
      </c>
      <c r="N574" t="s">
        <v>68</v>
      </c>
      <c r="O574" t="s">
        <v>35</v>
      </c>
      <c r="P574" t="s">
        <v>26</v>
      </c>
    </row>
    <row r="575" spans="1:16" x14ac:dyDescent="0.25">
      <c r="A575" t="s">
        <v>1607</v>
      </c>
      <c r="B575" t="s">
        <v>802</v>
      </c>
      <c r="C575" t="s">
        <v>1608</v>
      </c>
      <c r="D575" t="s">
        <v>30</v>
      </c>
      <c r="E575" t="s">
        <v>131</v>
      </c>
      <c r="F575" t="s">
        <v>132</v>
      </c>
      <c r="G575" t="s">
        <v>33</v>
      </c>
      <c r="H575" t="s">
        <v>80</v>
      </c>
      <c r="I575">
        <v>50</v>
      </c>
      <c r="J575">
        <v>15497.92</v>
      </c>
      <c r="K575">
        <v>15.18</v>
      </c>
      <c r="L575">
        <v>657266.79</v>
      </c>
      <c r="M575" s="1">
        <v>46066</v>
      </c>
      <c r="N575" t="s">
        <v>45</v>
      </c>
      <c r="O575" t="s">
        <v>35</v>
      </c>
      <c r="P575" t="s">
        <v>26</v>
      </c>
    </row>
    <row r="576" spans="1:16" x14ac:dyDescent="0.25">
      <c r="A576" t="s">
        <v>1609</v>
      </c>
      <c r="B576" t="s">
        <v>1610</v>
      </c>
      <c r="C576" t="s">
        <v>1611</v>
      </c>
      <c r="D576" t="s">
        <v>19</v>
      </c>
      <c r="E576" t="s">
        <v>84</v>
      </c>
      <c r="F576" t="s">
        <v>85</v>
      </c>
      <c r="G576" t="s">
        <v>111</v>
      </c>
      <c r="H576" t="s">
        <v>185</v>
      </c>
      <c r="I576">
        <v>18</v>
      </c>
      <c r="J576">
        <v>28012.3</v>
      </c>
      <c r="K576">
        <v>1.84</v>
      </c>
      <c r="L576">
        <v>494943.73</v>
      </c>
      <c r="M576" s="1">
        <v>46190</v>
      </c>
      <c r="N576" t="s">
        <v>68</v>
      </c>
      <c r="O576" t="s">
        <v>35</v>
      </c>
      <c r="P576" t="s">
        <v>26</v>
      </c>
    </row>
    <row r="577" spans="1:16" x14ac:dyDescent="0.25">
      <c r="A577" t="s">
        <v>1612</v>
      </c>
      <c r="B577" t="s">
        <v>543</v>
      </c>
      <c r="C577" t="s">
        <v>1613</v>
      </c>
      <c r="D577" t="s">
        <v>30</v>
      </c>
      <c r="E577" t="s">
        <v>31</v>
      </c>
      <c r="F577" t="s">
        <v>555</v>
      </c>
      <c r="G577" t="s">
        <v>43</v>
      </c>
      <c r="H577" t="s">
        <v>44</v>
      </c>
      <c r="I577">
        <v>42</v>
      </c>
      <c r="J577">
        <v>23817.68</v>
      </c>
      <c r="K577">
        <v>0.24</v>
      </c>
      <c r="L577">
        <v>997941.74</v>
      </c>
      <c r="M577" s="1">
        <v>46137</v>
      </c>
      <c r="N577" t="s">
        <v>58</v>
      </c>
      <c r="O577" t="s">
        <v>35</v>
      </c>
      <c r="P577" t="s">
        <v>26</v>
      </c>
    </row>
    <row r="578" spans="1:16" x14ac:dyDescent="0.25">
      <c r="A578" t="s">
        <v>1614</v>
      </c>
      <c r="B578" t="s">
        <v>1003</v>
      </c>
      <c r="C578" t="s">
        <v>1615</v>
      </c>
      <c r="D578" t="s">
        <v>40</v>
      </c>
      <c r="E578" t="s">
        <v>49</v>
      </c>
      <c r="F578" t="s">
        <v>306</v>
      </c>
      <c r="G578" t="s">
        <v>51</v>
      </c>
      <c r="H578" t="s">
        <v>146</v>
      </c>
      <c r="I578">
        <v>29</v>
      </c>
      <c r="J578">
        <v>12317.92</v>
      </c>
      <c r="K578">
        <v>12.89</v>
      </c>
      <c r="L578">
        <v>311174.06</v>
      </c>
      <c r="M578" s="1">
        <v>46033</v>
      </c>
      <c r="N578" t="s">
        <v>24</v>
      </c>
      <c r="O578" t="s">
        <v>35</v>
      </c>
      <c r="P578" t="s">
        <v>26</v>
      </c>
    </row>
    <row r="579" spans="1:16" x14ac:dyDescent="0.25">
      <c r="A579" t="s">
        <v>1616</v>
      </c>
      <c r="B579" t="s">
        <v>1617</v>
      </c>
      <c r="C579" t="s">
        <v>1618</v>
      </c>
      <c r="D579" t="s">
        <v>30</v>
      </c>
      <c r="E579" t="s">
        <v>117</v>
      </c>
      <c r="F579" t="s">
        <v>239</v>
      </c>
      <c r="G579" t="s">
        <v>51</v>
      </c>
      <c r="H579" t="s">
        <v>105</v>
      </c>
      <c r="I579">
        <v>3</v>
      </c>
      <c r="J579">
        <v>47645.37</v>
      </c>
      <c r="K579">
        <v>14.17</v>
      </c>
      <c r="L579">
        <v>122682.06</v>
      </c>
      <c r="M579" s="1">
        <v>46387</v>
      </c>
      <c r="N579" t="s">
        <v>24</v>
      </c>
      <c r="O579" t="s">
        <v>35</v>
      </c>
      <c r="P579" t="s">
        <v>26</v>
      </c>
    </row>
    <row r="580" spans="1:16" x14ac:dyDescent="0.25">
      <c r="A580" t="s">
        <v>1619</v>
      </c>
      <c r="B580" t="s">
        <v>459</v>
      </c>
      <c r="C580" t="s">
        <v>1620</v>
      </c>
      <c r="D580" t="s">
        <v>40</v>
      </c>
      <c r="E580" t="s">
        <v>89</v>
      </c>
      <c r="F580" t="s">
        <v>90</v>
      </c>
      <c r="G580" t="s">
        <v>111</v>
      </c>
      <c r="H580" t="s">
        <v>185</v>
      </c>
      <c r="I580">
        <v>25</v>
      </c>
      <c r="J580">
        <v>41571.03</v>
      </c>
      <c r="K580">
        <v>2.66</v>
      </c>
      <c r="L580">
        <v>1011631.02</v>
      </c>
      <c r="M580" s="1">
        <v>46344</v>
      </c>
      <c r="N580" t="s">
        <v>58</v>
      </c>
      <c r="O580" t="s">
        <v>35</v>
      </c>
      <c r="P580" t="s">
        <v>36</v>
      </c>
    </row>
    <row r="581" spans="1:16" x14ac:dyDescent="0.25">
      <c r="A581" t="s">
        <v>1621</v>
      </c>
      <c r="B581" t="s">
        <v>1622</v>
      </c>
      <c r="C581" t="s">
        <v>1623</v>
      </c>
      <c r="D581" t="s">
        <v>19</v>
      </c>
      <c r="E581" t="s">
        <v>72</v>
      </c>
      <c r="F581" t="s">
        <v>73</v>
      </c>
      <c r="G581" t="s">
        <v>22</v>
      </c>
      <c r="H581" t="s">
        <v>172</v>
      </c>
      <c r="I581">
        <v>25</v>
      </c>
      <c r="J581">
        <v>46798.32</v>
      </c>
      <c r="K581">
        <v>0.94</v>
      </c>
      <c r="L581">
        <v>1158960.3899999999</v>
      </c>
      <c r="M581" s="1">
        <v>46028</v>
      </c>
      <c r="N581" t="s">
        <v>68</v>
      </c>
      <c r="O581" t="s">
        <v>35</v>
      </c>
      <c r="P581" t="s">
        <v>53</v>
      </c>
    </row>
    <row r="582" spans="1:16" x14ac:dyDescent="0.25">
      <c r="A582" t="s">
        <v>1624</v>
      </c>
      <c r="B582" t="s">
        <v>1192</v>
      </c>
      <c r="C582" t="s">
        <v>1625</v>
      </c>
      <c r="D582" t="s">
        <v>40</v>
      </c>
      <c r="E582" t="s">
        <v>89</v>
      </c>
      <c r="F582" t="s">
        <v>334</v>
      </c>
      <c r="G582" t="s">
        <v>33</v>
      </c>
      <c r="H582" t="s">
        <v>57</v>
      </c>
      <c r="I582">
        <v>4</v>
      </c>
      <c r="J582">
        <v>34555.79</v>
      </c>
      <c r="K582">
        <v>19.79</v>
      </c>
      <c r="L582">
        <v>110868.8</v>
      </c>
      <c r="M582" s="1">
        <v>46347</v>
      </c>
      <c r="N582" t="s">
        <v>45</v>
      </c>
      <c r="O582" t="s">
        <v>35</v>
      </c>
      <c r="P582" t="s">
        <v>36</v>
      </c>
    </row>
    <row r="583" spans="1:16" x14ac:dyDescent="0.25">
      <c r="A583" t="s">
        <v>1626</v>
      </c>
      <c r="B583" t="s">
        <v>491</v>
      </c>
      <c r="C583" t="s">
        <v>1627</v>
      </c>
      <c r="D583" t="s">
        <v>30</v>
      </c>
      <c r="E583" t="s">
        <v>117</v>
      </c>
      <c r="F583" t="s">
        <v>239</v>
      </c>
      <c r="G583" t="s">
        <v>51</v>
      </c>
      <c r="H583" t="s">
        <v>167</v>
      </c>
      <c r="I583">
        <v>13</v>
      </c>
      <c r="J583">
        <v>30472.9</v>
      </c>
      <c r="K583">
        <v>18.91</v>
      </c>
      <c r="L583">
        <v>321236.17</v>
      </c>
      <c r="M583" s="1">
        <v>46272</v>
      </c>
      <c r="N583" t="s">
        <v>68</v>
      </c>
      <c r="O583" t="s">
        <v>35</v>
      </c>
      <c r="P583" t="s">
        <v>36</v>
      </c>
    </row>
    <row r="584" spans="1:16" x14ac:dyDescent="0.25">
      <c r="A584" t="s">
        <v>1628</v>
      </c>
      <c r="B584" t="s">
        <v>1629</v>
      </c>
      <c r="C584" t="s">
        <v>1630</v>
      </c>
      <c r="D584" t="s">
        <v>40</v>
      </c>
      <c r="E584" t="s">
        <v>41</v>
      </c>
      <c r="F584" t="s">
        <v>102</v>
      </c>
      <c r="G584" t="s">
        <v>33</v>
      </c>
      <c r="H584" t="s">
        <v>34</v>
      </c>
      <c r="I584">
        <v>35</v>
      </c>
      <c r="J584">
        <v>30221.7</v>
      </c>
      <c r="K584">
        <v>18.8</v>
      </c>
      <c r="L584">
        <v>858900.71</v>
      </c>
      <c r="M584" s="1">
        <v>46283</v>
      </c>
      <c r="N584" t="s">
        <v>113</v>
      </c>
      <c r="O584" t="s">
        <v>35</v>
      </c>
      <c r="P584" t="s">
        <v>53</v>
      </c>
    </row>
    <row r="585" spans="1:16" x14ac:dyDescent="0.25">
      <c r="A585" t="s">
        <v>1631</v>
      </c>
      <c r="B585" t="s">
        <v>1632</v>
      </c>
      <c r="C585" t="s">
        <v>1633</v>
      </c>
      <c r="D585" t="s">
        <v>30</v>
      </c>
      <c r="E585" t="s">
        <v>131</v>
      </c>
      <c r="F585" t="s">
        <v>163</v>
      </c>
      <c r="G585" t="s">
        <v>51</v>
      </c>
      <c r="H585" t="s">
        <v>167</v>
      </c>
      <c r="I585">
        <v>23</v>
      </c>
      <c r="J585">
        <v>47837.24</v>
      </c>
      <c r="K585">
        <v>15.85</v>
      </c>
      <c r="L585">
        <v>925865.86</v>
      </c>
      <c r="M585" s="1">
        <v>46247</v>
      </c>
      <c r="N585" t="s">
        <v>45</v>
      </c>
      <c r="O585" t="s">
        <v>35</v>
      </c>
      <c r="P585" t="s">
        <v>26</v>
      </c>
    </row>
    <row r="586" spans="1:16" x14ac:dyDescent="0.25">
      <c r="A586" t="s">
        <v>1634</v>
      </c>
      <c r="B586" t="s">
        <v>1635</v>
      </c>
      <c r="C586" t="s">
        <v>1636</v>
      </c>
      <c r="D586" t="s">
        <v>30</v>
      </c>
      <c r="E586" t="s">
        <v>198</v>
      </c>
      <c r="F586" t="s">
        <v>199</v>
      </c>
      <c r="G586" t="s">
        <v>66</v>
      </c>
      <c r="H586" t="s">
        <v>155</v>
      </c>
      <c r="I586">
        <v>49</v>
      </c>
      <c r="J586">
        <v>15918.51</v>
      </c>
      <c r="K586">
        <v>2.06</v>
      </c>
      <c r="L586">
        <v>763938.85</v>
      </c>
      <c r="M586" s="1">
        <v>46234</v>
      </c>
      <c r="N586" t="s">
        <v>58</v>
      </c>
      <c r="O586" t="s">
        <v>35</v>
      </c>
      <c r="P586" t="s">
        <v>26</v>
      </c>
    </row>
    <row r="587" spans="1:16" x14ac:dyDescent="0.25">
      <c r="A587" t="s">
        <v>1637</v>
      </c>
      <c r="B587" t="s">
        <v>799</v>
      </c>
      <c r="C587" t="s">
        <v>1638</v>
      </c>
      <c r="D587" t="s">
        <v>19</v>
      </c>
      <c r="E587" t="s">
        <v>84</v>
      </c>
      <c r="F587" t="s">
        <v>338</v>
      </c>
      <c r="G587" t="s">
        <v>22</v>
      </c>
      <c r="H587" t="s">
        <v>172</v>
      </c>
      <c r="I587">
        <v>40</v>
      </c>
      <c r="J587">
        <v>47145.599999999999</v>
      </c>
      <c r="K587">
        <v>11.55</v>
      </c>
      <c r="L587">
        <v>1668011.33</v>
      </c>
      <c r="M587" s="1">
        <v>46295</v>
      </c>
      <c r="N587" t="s">
        <v>68</v>
      </c>
      <c r="O587" t="s">
        <v>35</v>
      </c>
      <c r="P587" t="s">
        <v>53</v>
      </c>
    </row>
    <row r="588" spans="1:16" x14ac:dyDescent="0.25">
      <c r="A588" t="s">
        <v>1639</v>
      </c>
      <c r="B588" t="s">
        <v>1640</v>
      </c>
      <c r="C588" t="s">
        <v>1641</v>
      </c>
      <c r="D588" t="s">
        <v>30</v>
      </c>
      <c r="E588" t="s">
        <v>31</v>
      </c>
      <c r="F588" t="s">
        <v>94</v>
      </c>
      <c r="G588" t="s">
        <v>66</v>
      </c>
      <c r="H588" t="s">
        <v>200</v>
      </c>
      <c r="I588">
        <v>40</v>
      </c>
      <c r="J588">
        <v>663.29</v>
      </c>
      <c r="K588">
        <v>16.71</v>
      </c>
      <c r="L588">
        <v>22098.17</v>
      </c>
      <c r="M588" s="1">
        <v>46138</v>
      </c>
      <c r="N588" t="s">
        <v>68</v>
      </c>
      <c r="O588" t="s">
        <v>35</v>
      </c>
      <c r="P588" t="s">
        <v>26</v>
      </c>
    </row>
    <row r="589" spans="1:16" x14ac:dyDescent="0.25">
      <c r="A589" t="s">
        <v>1642</v>
      </c>
      <c r="B589" t="s">
        <v>208</v>
      </c>
      <c r="C589" t="s">
        <v>1643</v>
      </c>
      <c r="D589" t="s">
        <v>40</v>
      </c>
      <c r="E589" t="s">
        <v>109</v>
      </c>
      <c r="F589" t="s">
        <v>259</v>
      </c>
      <c r="G589" t="s">
        <v>22</v>
      </c>
      <c r="H589" t="s">
        <v>180</v>
      </c>
      <c r="I589">
        <v>36</v>
      </c>
      <c r="J589">
        <v>46953.69</v>
      </c>
      <c r="K589">
        <v>16.53</v>
      </c>
      <c r="L589">
        <v>1410920.82</v>
      </c>
      <c r="M589" s="1">
        <v>46251</v>
      </c>
      <c r="N589" t="s">
        <v>24</v>
      </c>
      <c r="O589" t="s">
        <v>35</v>
      </c>
      <c r="P589" t="s">
        <v>26</v>
      </c>
    </row>
    <row r="590" spans="1:16" x14ac:dyDescent="0.25">
      <c r="A590" t="s">
        <v>1644</v>
      </c>
      <c r="B590" t="s">
        <v>1645</v>
      </c>
      <c r="C590" t="s">
        <v>1646</v>
      </c>
      <c r="D590" t="s">
        <v>19</v>
      </c>
      <c r="E590" t="s">
        <v>84</v>
      </c>
      <c r="F590" t="s">
        <v>85</v>
      </c>
      <c r="G590" t="s">
        <v>66</v>
      </c>
      <c r="H590" t="s">
        <v>276</v>
      </c>
      <c r="I590">
        <v>32</v>
      </c>
      <c r="J590">
        <v>26827.22</v>
      </c>
      <c r="K590">
        <v>15.54</v>
      </c>
      <c r="L590">
        <v>725064.64</v>
      </c>
      <c r="M590" s="1">
        <v>46211</v>
      </c>
      <c r="N590" t="s">
        <v>45</v>
      </c>
      <c r="O590" t="s">
        <v>25</v>
      </c>
      <c r="P590" t="s">
        <v>36</v>
      </c>
    </row>
    <row r="591" spans="1:16" x14ac:dyDescent="0.25">
      <c r="A591" t="s">
        <v>1647</v>
      </c>
      <c r="B591" t="s">
        <v>1648</v>
      </c>
      <c r="C591" t="s">
        <v>1649</v>
      </c>
      <c r="D591" t="s">
        <v>30</v>
      </c>
      <c r="E591" t="s">
        <v>131</v>
      </c>
      <c r="F591" t="s">
        <v>163</v>
      </c>
      <c r="G591" t="s">
        <v>51</v>
      </c>
      <c r="H591" t="s">
        <v>52</v>
      </c>
      <c r="I591">
        <v>47</v>
      </c>
      <c r="J591">
        <v>45865.18</v>
      </c>
      <c r="K591">
        <v>18.84</v>
      </c>
      <c r="L591">
        <v>1749536.46</v>
      </c>
      <c r="M591" s="1">
        <v>46371</v>
      </c>
      <c r="N591" t="s">
        <v>24</v>
      </c>
      <c r="O591" t="s">
        <v>35</v>
      </c>
      <c r="P591" t="s">
        <v>53</v>
      </c>
    </row>
    <row r="592" spans="1:16" x14ac:dyDescent="0.25">
      <c r="A592" t="s">
        <v>1650</v>
      </c>
      <c r="B592" t="s">
        <v>196</v>
      </c>
      <c r="C592" t="s">
        <v>1651</v>
      </c>
      <c r="D592" t="s">
        <v>40</v>
      </c>
      <c r="E592" t="s">
        <v>109</v>
      </c>
      <c r="F592" t="s">
        <v>110</v>
      </c>
      <c r="G592" t="s">
        <v>111</v>
      </c>
      <c r="H592" t="s">
        <v>185</v>
      </c>
      <c r="I592">
        <v>40</v>
      </c>
      <c r="J592">
        <v>4859.22</v>
      </c>
      <c r="K592">
        <v>3.21</v>
      </c>
      <c r="L592">
        <v>188129.56</v>
      </c>
      <c r="M592" s="1">
        <v>46282</v>
      </c>
      <c r="N592" t="s">
        <v>45</v>
      </c>
      <c r="O592" t="s">
        <v>35</v>
      </c>
      <c r="P592" t="s">
        <v>36</v>
      </c>
    </row>
    <row r="593" spans="1:16" x14ac:dyDescent="0.25">
      <c r="A593" t="s">
        <v>1652</v>
      </c>
      <c r="B593" t="s">
        <v>1653</v>
      </c>
      <c r="C593" t="s">
        <v>1654</v>
      </c>
      <c r="D593" t="s">
        <v>63</v>
      </c>
      <c r="E593" t="s">
        <v>144</v>
      </c>
      <c r="F593" t="s">
        <v>189</v>
      </c>
      <c r="G593" t="s">
        <v>111</v>
      </c>
      <c r="H593" t="s">
        <v>260</v>
      </c>
      <c r="I593">
        <v>20</v>
      </c>
      <c r="J593">
        <v>11822.61</v>
      </c>
      <c r="K593">
        <v>2.41</v>
      </c>
      <c r="L593">
        <v>230753.7</v>
      </c>
      <c r="M593" s="1">
        <v>46359</v>
      </c>
      <c r="N593" t="s">
        <v>58</v>
      </c>
      <c r="O593" t="s">
        <v>35</v>
      </c>
      <c r="P593" t="s">
        <v>53</v>
      </c>
    </row>
    <row r="594" spans="1:16" x14ac:dyDescent="0.25">
      <c r="A594" t="s">
        <v>1655</v>
      </c>
      <c r="B594" t="s">
        <v>1149</v>
      </c>
      <c r="C594" t="s">
        <v>1656</v>
      </c>
      <c r="D594" t="s">
        <v>30</v>
      </c>
      <c r="E594" t="s">
        <v>117</v>
      </c>
      <c r="F594" t="s">
        <v>118</v>
      </c>
      <c r="G594" t="s">
        <v>66</v>
      </c>
      <c r="H594" t="s">
        <v>276</v>
      </c>
      <c r="I594">
        <v>1</v>
      </c>
      <c r="J594">
        <v>9366.77</v>
      </c>
      <c r="K594">
        <v>1.1100000000000001</v>
      </c>
      <c r="L594">
        <v>9262.7999999999993</v>
      </c>
      <c r="M594" s="1">
        <v>46139</v>
      </c>
      <c r="N594" t="s">
        <v>24</v>
      </c>
      <c r="O594" t="s">
        <v>35</v>
      </c>
      <c r="P594" t="s">
        <v>26</v>
      </c>
    </row>
    <row r="595" spans="1:16" x14ac:dyDescent="0.25">
      <c r="A595" t="s">
        <v>1657</v>
      </c>
      <c r="B595" t="s">
        <v>1658</v>
      </c>
      <c r="C595" t="s">
        <v>1659</v>
      </c>
      <c r="D595" t="s">
        <v>63</v>
      </c>
      <c r="E595" t="s">
        <v>78</v>
      </c>
      <c r="F595" t="s">
        <v>425</v>
      </c>
      <c r="G595" t="s">
        <v>66</v>
      </c>
      <c r="H595" t="s">
        <v>276</v>
      </c>
      <c r="I595">
        <v>15</v>
      </c>
      <c r="J595">
        <v>17202.36</v>
      </c>
      <c r="K595">
        <v>10.09</v>
      </c>
      <c r="L595">
        <v>231999.63</v>
      </c>
      <c r="M595" s="1">
        <v>46328</v>
      </c>
      <c r="N595" t="s">
        <v>24</v>
      </c>
      <c r="O595" t="s">
        <v>35</v>
      </c>
      <c r="P595" t="s">
        <v>36</v>
      </c>
    </row>
    <row r="596" spans="1:16" x14ac:dyDescent="0.25">
      <c r="A596" t="s">
        <v>1660</v>
      </c>
      <c r="B596" t="s">
        <v>245</v>
      </c>
      <c r="C596" t="s">
        <v>1661</v>
      </c>
      <c r="D596" t="s">
        <v>63</v>
      </c>
      <c r="E596" t="s">
        <v>64</v>
      </c>
      <c r="F596" t="s">
        <v>184</v>
      </c>
      <c r="G596" t="s">
        <v>51</v>
      </c>
      <c r="H596" t="s">
        <v>52</v>
      </c>
      <c r="I596">
        <v>7</v>
      </c>
      <c r="J596">
        <v>37639.980000000003</v>
      </c>
      <c r="K596">
        <v>19.89</v>
      </c>
      <c r="L596">
        <v>211073.72</v>
      </c>
      <c r="M596" s="1">
        <v>46149</v>
      </c>
      <c r="N596" t="s">
        <v>113</v>
      </c>
      <c r="O596" t="s">
        <v>35</v>
      </c>
      <c r="P596" t="s">
        <v>53</v>
      </c>
    </row>
    <row r="597" spans="1:16" x14ac:dyDescent="0.25">
      <c r="A597" t="s">
        <v>1662</v>
      </c>
      <c r="B597" t="s">
        <v>1663</v>
      </c>
      <c r="C597" t="s">
        <v>1664</v>
      </c>
      <c r="D597" t="s">
        <v>30</v>
      </c>
      <c r="E597" t="s">
        <v>117</v>
      </c>
      <c r="F597" t="s">
        <v>239</v>
      </c>
      <c r="G597" t="s">
        <v>51</v>
      </c>
      <c r="H597" t="s">
        <v>167</v>
      </c>
      <c r="I597">
        <v>15</v>
      </c>
      <c r="J597">
        <v>29643.61</v>
      </c>
      <c r="K597">
        <v>4.6900000000000004</v>
      </c>
      <c r="L597">
        <v>423799.87</v>
      </c>
      <c r="M597" s="1">
        <v>46381</v>
      </c>
      <c r="N597" t="s">
        <v>24</v>
      </c>
      <c r="O597" t="s">
        <v>35</v>
      </c>
      <c r="P597" t="s">
        <v>53</v>
      </c>
    </row>
    <row r="598" spans="1:16" x14ac:dyDescent="0.25">
      <c r="A598" t="s">
        <v>1665</v>
      </c>
      <c r="B598" t="s">
        <v>1666</v>
      </c>
      <c r="C598" t="s">
        <v>1667</v>
      </c>
      <c r="D598" t="s">
        <v>19</v>
      </c>
      <c r="E598" t="s">
        <v>153</v>
      </c>
      <c r="F598" t="s">
        <v>448</v>
      </c>
      <c r="G598" t="s">
        <v>33</v>
      </c>
      <c r="H598" t="s">
        <v>80</v>
      </c>
      <c r="I598">
        <v>48</v>
      </c>
      <c r="J598">
        <v>10249.290000000001</v>
      </c>
      <c r="K598">
        <v>4.93</v>
      </c>
      <c r="L598">
        <v>467712</v>
      </c>
      <c r="M598" s="1">
        <v>46376</v>
      </c>
      <c r="N598" t="s">
        <v>24</v>
      </c>
      <c r="O598" t="s">
        <v>35</v>
      </c>
      <c r="P598" t="s">
        <v>53</v>
      </c>
    </row>
    <row r="599" spans="1:16" x14ac:dyDescent="0.25">
      <c r="A599" t="s">
        <v>1668</v>
      </c>
      <c r="B599" t="s">
        <v>1669</v>
      </c>
      <c r="C599" t="s">
        <v>1670</v>
      </c>
      <c r="D599" t="s">
        <v>40</v>
      </c>
      <c r="E599" t="s">
        <v>41</v>
      </c>
      <c r="F599" t="s">
        <v>102</v>
      </c>
      <c r="G599" t="s">
        <v>33</v>
      </c>
      <c r="H599" t="s">
        <v>80</v>
      </c>
      <c r="I599">
        <v>30</v>
      </c>
      <c r="J599">
        <v>33605.58</v>
      </c>
      <c r="K599">
        <v>8.4</v>
      </c>
      <c r="L599">
        <v>923481.34</v>
      </c>
      <c r="M599" s="1">
        <v>46190</v>
      </c>
      <c r="N599" t="s">
        <v>24</v>
      </c>
      <c r="O599" t="s">
        <v>35</v>
      </c>
      <c r="P599" t="s">
        <v>53</v>
      </c>
    </row>
    <row r="600" spans="1:16" x14ac:dyDescent="0.25">
      <c r="A600" t="s">
        <v>1671</v>
      </c>
      <c r="B600" t="s">
        <v>770</v>
      </c>
      <c r="C600" t="s">
        <v>1672</v>
      </c>
      <c r="D600" t="s">
        <v>30</v>
      </c>
      <c r="E600" t="s">
        <v>131</v>
      </c>
      <c r="F600" t="s">
        <v>163</v>
      </c>
      <c r="G600" t="s">
        <v>33</v>
      </c>
      <c r="H600" t="s">
        <v>127</v>
      </c>
      <c r="I600">
        <v>21</v>
      </c>
      <c r="J600">
        <v>31490.400000000001</v>
      </c>
      <c r="K600">
        <v>6.09</v>
      </c>
      <c r="L600">
        <v>621025.32999999996</v>
      </c>
      <c r="M600" s="1">
        <v>46294</v>
      </c>
      <c r="N600" t="s">
        <v>58</v>
      </c>
      <c r="O600" t="s">
        <v>35</v>
      </c>
      <c r="P600" t="s">
        <v>36</v>
      </c>
    </row>
    <row r="601" spans="1:16" x14ac:dyDescent="0.25">
      <c r="A601" t="s">
        <v>1673</v>
      </c>
      <c r="B601" t="s">
        <v>1171</v>
      </c>
      <c r="C601" t="s">
        <v>1674</v>
      </c>
      <c r="D601" t="s">
        <v>40</v>
      </c>
      <c r="E601" t="s">
        <v>49</v>
      </c>
      <c r="F601" t="s">
        <v>50</v>
      </c>
      <c r="G601" t="s">
        <v>111</v>
      </c>
      <c r="H601" t="s">
        <v>526</v>
      </c>
      <c r="I601">
        <v>4</v>
      </c>
      <c r="J601">
        <v>33545.71</v>
      </c>
      <c r="K601">
        <v>3.63</v>
      </c>
      <c r="L601">
        <v>129312</v>
      </c>
      <c r="M601" s="1">
        <v>46169</v>
      </c>
      <c r="N601" t="s">
        <v>45</v>
      </c>
      <c r="O601" t="s">
        <v>35</v>
      </c>
      <c r="P601" t="s">
        <v>53</v>
      </c>
    </row>
    <row r="602" spans="1:16" x14ac:dyDescent="0.25">
      <c r="A602" t="s">
        <v>1675</v>
      </c>
      <c r="B602" t="s">
        <v>124</v>
      </c>
      <c r="C602" t="s">
        <v>1676</v>
      </c>
      <c r="D602" t="s">
        <v>40</v>
      </c>
      <c r="E602" t="s">
        <v>49</v>
      </c>
      <c r="F602" t="s">
        <v>306</v>
      </c>
      <c r="G602" t="s">
        <v>66</v>
      </c>
      <c r="H602" t="s">
        <v>67</v>
      </c>
      <c r="I602">
        <v>17</v>
      </c>
      <c r="J602">
        <v>37795.199999999997</v>
      </c>
      <c r="K602">
        <v>14.82</v>
      </c>
      <c r="L602">
        <v>547297.17000000004</v>
      </c>
      <c r="M602" s="1">
        <v>46372</v>
      </c>
      <c r="N602" t="s">
        <v>24</v>
      </c>
      <c r="O602" t="s">
        <v>35</v>
      </c>
      <c r="P602" t="s">
        <v>53</v>
      </c>
    </row>
    <row r="603" spans="1:16" x14ac:dyDescent="0.25">
      <c r="A603" t="s">
        <v>1677</v>
      </c>
      <c r="B603" t="s">
        <v>1678</v>
      </c>
      <c r="C603" t="s">
        <v>1679</v>
      </c>
      <c r="D603" t="s">
        <v>40</v>
      </c>
      <c r="E603" t="s">
        <v>89</v>
      </c>
      <c r="F603" t="s">
        <v>334</v>
      </c>
      <c r="G603" t="s">
        <v>33</v>
      </c>
      <c r="H603" t="s">
        <v>80</v>
      </c>
      <c r="I603">
        <v>12</v>
      </c>
      <c r="J603">
        <v>9193.15</v>
      </c>
      <c r="K603">
        <v>11.99</v>
      </c>
      <c r="L603">
        <v>97090.7</v>
      </c>
      <c r="M603" s="1">
        <v>46028</v>
      </c>
      <c r="N603" t="s">
        <v>68</v>
      </c>
      <c r="O603" t="s">
        <v>35</v>
      </c>
      <c r="P603" t="s">
        <v>53</v>
      </c>
    </row>
    <row r="604" spans="1:16" x14ac:dyDescent="0.25">
      <c r="A604" t="s">
        <v>1680</v>
      </c>
      <c r="B604" t="s">
        <v>543</v>
      </c>
      <c r="C604" t="s">
        <v>1681</v>
      </c>
      <c r="D604" t="s">
        <v>40</v>
      </c>
      <c r="E604" t="s">
        <v>89</v>
      </c>
      <c r="F604" t="s">
        <v>90</v>
      </c>
      <c r="G604" t="s">
        <v>51</v>
      </c>
      <c r="H604" t="s">
        <v>167</v>
      </c>
      <c r="I604">
        <v>16</v>
      </c>
      <c r="J604">
        <v>29535.86</v>
      </c>
      <c r="K604">
        <v>13.16</v>
      </c>
      <c r="L604">
        <v>410383.05</v>
      </c>
      <c r="M604" s="1">
        <v>46070</v>
      </c>
      <c r="N604" t="s">
        <v>58</v>
      </c>
      <c r="O604" t="s">
        <v>35</v>
      </c>
      <c r="P604" t="s">
        <v>53</v>
      </c>
    </row>
    <row r="605" spans="1:16" x14ac:dyDescent="0.25">
      <c r="A605" t="s">
        <v>1682</v>
      </c>
      <c r="B605" t="s">
        <v>1683</v>
      </c>
      <c r="C605" t="s">
        <v>1684</v>
      </c>
      <c r="D605" t="s">
        <v>19</v>
      </c>
      <c r="E605" t="s">
        <v>72</v>
      </c>
      <c r="F605" t="s">
        <v>224</v>
      </c>
      <c r="G605" t="s">
        <v>33</v>
      </c>
      <c r="H605" t="s">
        <v>127</v>
      </c>
      <c r="I605">
        <v>18</v>
      </c>
      <c r="J605">
        <v>47778.45</v>
      </c>
      <c r="K605">
        <v>16.36</v>
      </c>
      <c r="L605">
        <v>719314.12</v>
      </c>
      <c r="M605" s="1">
        <v>46262</v>
      </c>
      <c r="N605" t="s">
        <v>113</v>
      </c>
      <c r="O605" t="s">
        <v>35</v>
      </c>
      <c r="P605" t="s">
        <v>36</v>
      </c>
    </row>
    <row r="606" spans="1:16" x14ac:dyDescent="0.25">
      <c r="A606" t="s">
        <v>1685</v>
      </c>
      <c r="B606" t="s">
        <v>494</v>
      </c>
      <c r="C606" t="s">
        <v>1686</v>
      </c>
      <c r="D606" t="s">
        <v>19</v>
      </c>
      <c r="E606" t="s">
        <v>72</v>
      </c>
      <c r="F606" t="s">
        <v>171</v>
      </c>
      <c r="G606" t="s">
        <v>33</v>
      </c>
      <c r="H606" t="s">
        <v>57</v>
      </c>
      <c r="I606">
        <v>32</v>
      </c>
      <c r="J606">
        <v>22939.119999999999</v>
      </c>
      <c r="K606">
        <v>19.010000000000002</v>
      </c>
      <c r="L606">
        <v>594508.59</v>
      </c>
      <c r="M606" s="1">
        <v>46116</v>
      </c>
      <c r="N606" t="s">
        <v>24</v>
      </c>
      <c r="O606" t="s">
        <v>35</v>
      </c>
      <c r="P606" t="s">
        <v>36</v>
      </c>
    </row>
    <row r="607" spans="1:16" x14ac:dyDescent="0.25">
      <c r="A607" t="s">
        <v>1687</v>
      </c>
      <c r="B607" t="s">
        <v>178</v>
      </c>
      <c r="C607" t="s">
        <v>1688</v>
      </c>
      <c r="D607" t="s">
        <v>30</v>
      </c>
      <c r="E607" t="s">
        <v>131</v>
      </c>
      <c r="F607" t="s">
        <v>132</v>
      </c>
      <c r="G607" t="s">
        <v>43</v>
      </c>
      <c r="H607" t="s">
        <v>74</v>
      </c>
      <c r="I607">
        <v>20</v>
      </c>
      <c r="J607">
        <v>22517.94</v>
      </c>
      <c r="K607">
        <v>18.309999999999999</v>
      </c>
      <c r="L607">
        <v>367898.1</v>
      </c>
      <c r="M607" s="1">
        <v>46250</v>
      </c>
      <c r="N607" t="s">
        <v>58</v>
      </c>
      <c r="O607" t="s">
        <v>35</v>
      </c>
      <c r="P607" t="s">
        <v>26</v>
      </c>
    </row>
    <row r="608" spans="1:16" x14ac:dyDescent="0.25">
      <c r="A608" t="s">
        <v>1689</v>
      </c>
      <c r="B608" t="s">
        <v>1690</v>
      </c>
      <c r="C608" t="s">
        <v>1691</v>
      </c>
      <c r="D608" t="s">
        <v>19</v>
      </c>
      <c r="E608" t="s">
        <v>20</v>
      </c>
      <c r="F608" t="s">
        <v>21</v>
      </c>
      <c r="G608" t="s">
        <v>66</v>
      </c>
      <c r="H608" t="s">
        <v>276</v>
      </c>
      <c r="I608">
        <v>14</v>
      </c>
      <c r="J608">
        <v>1163.6199999999999</v>
      </c>
      <c r="K608">
        <v>12.52</v>
      </c>
      <c r="L608">
        <v>14251.09</v>
      </c>
      <c r="M608" s="1">
        <v>46114</v>
      </c>
      <c r="N608" t="s">
        <v>68</v>
      </c>
      <c r="O608" t="s">
        <v>35</v>
      </c>
      <c r="P608" t="s">
        <v>53</v>
      </c>
    </row>
    <row r="609" spans="1:16" x14ac:dyDescent="0.25">
      <c r="A609" t="s">
        <v>1692</v>
      </c>
      <c r="B609" t="s">
        <v>633</v>
      </c>
      <c r="C609" t="s">
        <v>1693</v>
      </c>
      <c r="D609" t="s">
        <v>40</v>
      </c>
      <c r="E609" t="s">
        <v>109</v>
      </c>
      <c r="F609" t="s">
        <v>259</v>
      </c>
      <c r="G609" t="s">
        <v>66</v>
      </c>
      <c r="H609" t="s">
        <v>200</v>
      </c>
      <c r="I609">
        <v>43</v>
      </c>
      <c r="J609">
        <v>46571.94</v>
      </c>
      <c r="K609">
        <v>5.0199999999999996</v>
      </c>
      <c r="L609">
        <v>1902063.23</v>
      </c>
      <c r="M609" s="1">
        <v>46214</v>
      </c>
      <c r="N609" t="s">
        <v>45</v>
      </c>
      <c r="O609" t="s">
        <v>35</v>
      </c>
      <c r="P609" t="s">
        <v>36</v>
      </c>
    </row>
    <row r="610" spans="1:16" x14ac:dyDescent="0.25">
      <c r="A610" t="s">
        <v>1694</v>
      </c>
      <c r="B610" t="s">
        <v>931</v>
      </c>
      <c r="C610" t="s">
        <v>1695</v>
      </c>
      <c r="D610" t="s">
        <v>19</v>
      </c>
      <c r="E610" t="s">
        <v>20</v>
      </c>
      <c r="F610" t="s">
        <v>285</v>
      </c>
      <c r="G610" t="s">
        <v>43</v>
      </c>
      <c r="H610" t="s">
        <v>140</v>
      </c>
      <c r="I610">
        <v>24</v>
      </c>
      <c r="J610">
        <v>20282.96</v>
      </c>
      <c r="K610">
        <v>4.68</v>
      </c>
      <c r="L610">
        <v>464009.22</v>
      </c>
      <c r="M610" s="1">
        <v>46374</v>
      </c>
      <c r="N610" t="s">
        <v>58</v>
      </c>
      <c r="O610" t="s">
        <v>35</v>
      </c>
      <c r="P610" t="s">
        <v>26</v>
      </c>
    </row>
    <row r="611" spans="1:16" x14ac:dyDescent="0.25">
      <c r="A611" t="s">
        <v>1696</v>
      </c>
      <c r="B611" t="s">
        <v>267</v>
      </c>
      <c r="C611" t="s">
        <v>1697</v>
      </c>
      <c r="D611" t="s">
        <v>30</v>
      </c>
      <c r="E611" t="s">
        <v>117</v>
      </c>
      <c r="F611" t="s">
        <v>118</v>
      </c>
      <c r="G611" t="s">
        <v>111</v>
      </c>
      <c r="H611" t="s">
        <v>185</v>
      </c>
      <c r="I611">
        <v>32</v>
      </c>
      <c r="J611">
        <v>5491.86</v>
      </c>
      <c r="K611">
        <v>16.82</v>
      </c>
      <c r="L611">
        <v>146180.13</v>
      </c>
      <c r="M611" s="1">
        <v>46076</v>
      </c>
      <c r="N611" t="s">
        <v>113</v>
      </c>
      <c r="O611" t="s">
        <v>35</v>
      </c>
      <c r="P611" t="s">
        <v>26</v>
      </c>
    </row>
    <row r="612" spans="1:16" x14ac:dyDescent="0.25">
      <c r="A612" t="s">
        <v>1698</v>
      </c>
      <c r="B612" t="s">
        <v>382</v>
      </c>
      <c r="C612" t="s">
        <v>1699</v>
      </c>
      <c r="D612" t="s">
        <v>63</v>
      </c>
      <c r="E612" t="s">
        <v>144</v>
      </c>
      <c r="F612" t="s">
        <v>216</v>
      </c>
      <c r="G612" t="s">
        <v>111</v>
      </c>
      <c r="H612" t="s">
        <v>185</v>
      </c>
      <c r="I612">
        <v>20</v>
      </c>
      <c r="J612">
        <v>857.61</v>
      </c>
      <c r="K612">
        <v>2.15</v>
      </c>
      <c r="L612">
        <v>16783.43</v>
      </c>
      <c r="M612" s="1">
        <v>46043</v>
      </c>
      <c r="N612" t="s">
        <v>24</v>
      </c>
      <c r="O612" t="s">
        <v>35</v>
      </c>
      <c r="P612" t="s">
        <v>36</v>
      </c>
    </row>
    <row r="613" spans="1:16" x14ac:dyDescent="0.25">
      <c r="A613" t="s">
        <v>1700</v>
      </c>
      <c r="B613" t="s">
        <v>1249</v>
      </c>
      <c r="C613" t="s">
        <v>1701</v>
      </c>
      <c r="D613" t="s">
        <v>30</v>
      </c>
      <c r="E613" t="s">
        <v>131</v>
      </c>
      <c r="F613" t="s">
        <v>194</v>
      </c>
      <c r="G613" t="s">
        <v>66</v>
      </c>
      <c r="H613" t="s">
        <v>155</v>
      </c>
      <c r="I613">
        <v>21</v>
      </c>
      <c r="J613">
        <v>31897.96</v>
      </c>
      <c r="K613">
        <v>17.09</v>
      </c>
      <c r="L613">
        <v>555378.56999999995</v>
      </c>
      <c r="M613" s="1">
        <v>46354</v>
      </c>
      <c r="N613" t="s">
        <v>45</v>
      </c>
      <c r="O613" t="s">
        <v>35</v>
      </c>
      <c r="P613" t="s">
        <v>53</v>
      </c>
    </row>
    <row r="614" spans="1:16" x14ac:dyDescent="0.25">
      <c r="A614" t="s">
        <v>1702</v>
      </c>
      <c r="B614" t="s">
        <v>563</v>
      </c>
      <c r="C614" t="s">
        <v>1703</v>
      </c>
      <c r="D614" t="s">
        <v>19</v>
      </c>
      <c r="E614" t="s">
        <v>153</v>
      </c>
      <c r="F614" t="s">
        <v>275</v>
      </c>
      <c r="G614" t="s">
        <v>51</v>
      </c>
      <c r="H614" t="s">
        <v>52</v>
      </c>
      <c r="I614">
        <v>28</v>
      </c>
      <c r="J614">
        <v>16964.18</v>
      </c>
      <c r="K614">
        <v>18.61</v>
      </c>
      <c r="L614">
        <v>386600.09</v>
      </c>
      <c r="M614" s="1">
        <v>46134</v>
      </c>
      <c r="N614" t="s">
        <v>68</v>
      </c>
      <c r="O614" t="s">
        <v>25</v>
      </c>
      <c r="P614" t="s">
        <v>53</v>
      </c>
    </row>
    <row r="615" spans="1:16" x14ac:dyDescent="0.25">
      <c r="A615" t="s">
        <v>1704</v>
      </c>
      <c r="B615" t="s">
        <v>1165</v>
      </c>
      <c r="C615" t="s">
        <v>1705</v>
      </c>
      <c r="D615" t="s">
        <v>30</v>
      </c>
      <c r="E615" t="s">
        <v>131</v>
      </c>
      <c r="F615" t="s">
        <v>132</v>
      </c>
      <c r="G615" t="s">
        <v>33</v>
      </c>
      <c r="H615" t="s">
        <v>34</v>
      </c>
      <c r="I615">
        <v>20</v>
      </c>
      <c r="J615">
        <v>36602.239999999998</v>
      </c>
      <c r="K615">
        <v>14.02</v>
      </c>
      <c r="L615">
        <v>629412.12</v>
      </c>
      <c r="M615" s="1">
        <v>46296</v>
      </c>
      <c r="N615" t="s">
        <v>58</v>
      </c>
      <c r="O615" t="s">
        <v>35</v>
      </c>
      <c r="P615" t="s">
        <v>36</v>
      </c>
    </row>
    <row r="616" spans="1:16" x14ac:dyDescent="0.25">
      <c r="A616" t="s">
        <v>1706</v>
      </c>
      <c r="B616" t="s">
        <v>1707</v>
      </c>
      <c r="C616" t="s">
        <v>1708</v>
      </c>
      <c r="D616" t="s">
        <v>40</v>
      </c>
      <c r="E616" t="s">
        <v>49</v>
      </c>
      <c r="F616" t="s">
        <v>50</v>
      </c>
      <c r="G616" t="s">
        <v>33</v>
      </c>
      <c r="H616" t="s">
        <v>127</v>
      </c>
      <c r="I616">
        <v>37</v>
      </c>
      <c r="J616">
        <v>37450.379999999997</v>
      </c>
      <c r="K616">
        <v>2.5099999999999998</v>
      </c>
      <c r="L616">
        <v>1350883.89</v>
      </c>
      <c r="M616" s="1">
        <v>46296</v>
      </c>
      <c r="N616" t="s">
        <v>24</v>
      </c>
      <c r="O616" t="s">
        <v>35</v>
      </c>
      <c r="P616" t="s">
        <v>26</v>
      </c>
    </row>
    <row r="617" spans="1:16" x14ac:dyDescent="0.25">
      <c r="A617" t="s">
        <v>1709</v>
      </c>
      <c r="B617" t="s">
        <v>926</v>
      </c>
      <c r="C617" t="s">
        <v>1710</v>
      </c>
      <c r="D617" t="s">
        <v>63</v>
      </c>
      <c r="E617" t="s">
        <v>144</v>
      </c>
      <c r="F617" t="s">
        <v>189</v>
      </c>
      <c r="G617" t="s">
        <v>33</v>
      </c>
      <c r="H617" t="s">
        <v>57</v>
      </c>
      <c r="I617">
        <v>34</v>
      </c>
      <c r="J617">
        <v>16205.13</v>
      </c>
      <c r="K617">
        <v>15.2</v>
      </c>
      <c r="L617">
        <v>467226.31</v>
      </c>
      <c r="M617" s="1">
        <v>46030</v>
      </c>
      <c r="N617" t="s">
        <v>24</v>
      </c>
      <c r="O617" t="s">
        <v>35</v>
      </c>
      <c r="P617" t="s">
        <v>36</v>
      </c>
    </row>
    <row r="618" spans="1:16" x14ac:dyDescent="0.25">
      <c r="A618" t="s">
        <v>1711</v>
      </c>
      <c r="B618" t="s">
        <v>869</v>
      </c>
      <c r="C618" t="s">
        <v>1712</v>
      </c>
      <c r="D618" t="s">
        <v>40</v>
      </c>
      <c r="E618" t="s">
        <v>49</v>
      </c>
      <c r="F618" t="s">
        <v>306</v>
      </c>
      <c r="G618" t="s">
        <v>43</v>
      </c>
      <c r="H618" t="s">
        <v>380</v>
      </c>
      <c r="I618">
        <v>44</v>
      </c>
      <c r="J618">
        <v>19335.169999999998</v>
      </c>
      <c r="K618">
        <v>11.14</v>
      </c>
      <c r="L618">
        <v>755974.21</v>
      </c>
      <c r="M618" s="1">
        <v>46077</v>
      </c>
      <c r="N618" t="s">
        <v>58</v>
      </c>
      <c r="O618" t="s">
        <v>35</v>
      </c>
      <c r="P618" t="s">
        <v>36</v>
      </c>
    </row>
    <row r="619" spans="1:16" x14ac:dyDescent="0.25">
      <c r="A619" t="s">
        <v>1713</v>
      </c>
      <c r="B619" t="s">
        <v>494</v>
      </c>
      <c r="C619" t="s">
        <v>1714</v>
      </c>
      <c r="D619" t="s">
        <v>30</v>
      </c>
      <c r="E619" t="s">
        <v>131</v>
      </c>
      <c r="F619" t="s">
        <v>132</v>
      </c>
      <c r="G619" t="s">
        <v>43</v>
      </c>
      <c r="H619" t="s">
        <v>391</v>
      </c>
      <c r="I619">
        <v>14</v>
      </c>
      <c r="J619">
        <v>40961.06</v>
      </c>
      <c r="K619">
        <v>15.46</v>
      </c>
      <c r="L619">
        <v>484798.71999999997</v>
      </c>
      <c r="M619" s="1">
        <v>46102</v>
      </c>
      <c r="N619" t="s">
        <v>58</v>
      </c>
      <c r="O619" t="s">
        <v>35</v>
      </c>
      <c r="P619" t="s">
        <v>26</v>
      </c>
    </row>
    <row r="620" spans="1:16" x14ac:dyDescent="0.25">
      <c r="A620" t="s">
        <v>1715</v>
      </c>
      <c r="B620" t="s">
        <v>1716</v>
      </c>
      <c r="C620" t="s">
        <v>1717</v>
      </c>
      <c r="D620" t="s">
        <v>19</v>
      </c>
      <c r="E620" t="s">
        <v>20</v>
      </c>
      <c r="F620" t="s">
        <v>176</v>
      </c>
      <c r="G620" t="s">
        <v>43</v>
      </c>
      <c r="H620" t="s">
        <v>44</v>
      </c>
      <c r="I620">
        <v>9</v>
      </c>
      <c r="J620">
        <v>12346.67</v>
      </c>
      <c r="K620">
        <v>19.41</v>
      </c>
      <c r="L620">
        <v>89551.63</v>
      </c>
      <c r="M620" s="1">
        <v>46044</v>
      </c>
      <c r="N620" t="s">
        <v>68</v>
      </c>
      <c r="O620" t="s">
        <v>59</v>
      </c>
      <c r="P620" t="s">
        <v>36</v>
      </c>
    </row>
    <row r="621" spans="1:16" x14ac:dyDescent="0.25">
      <c r="A621" t="s">
        <v>1718</v>
      </c>
      <c r="B621" t="s">
        <v>289</v>
      </c>
      <c r="C621" t="s">
        <v>1719</v>
      </c>
      <c r="D621" t="s">
        <v>40</v>
      </c>
      <c r="E621" t="s">
        <v>89</v>
      </c>
      <c r="F621" t="s">
        <v>319</v>
      </c>
      <c r="G621" t="s">
        <v>22</v>
      </c>
      <c r="H621" t="s">
        <v>180</v>
      </c>
      <c r="I621">
        <v>2</v>
      </c>
      <c r="J621">
        <v>37694.080000000002</v>
      </c>
      <c r="K621">
        <v>15.34</v>
      </c>
      <c r="L621">
        <v>63823.62</v>
      </c>
      <c r="M621" s="1">
        <v>46183</v>
      </c>
      <c r="N621" t="s">
        <v>113</v>
      </c>
      <c r="O621" t="s">
        <v>25</v>
      </c>
      <c r="P621" t="s">
        <v>53</v>
      </c>
    </row>
    <row r="622" spans="1:16" x14ac:dyDescent="0.25">
      <c r="A622" t="s">
        <v>1720</v>
      </c>
      <c r="B622" t="s">
        <v>1371</v>
      </c>
      <c r="C622" t="s">
        <v>1721</v>
      </c>
      <c r="D622" t="s">
        <v>19</v>
      </c>
      <c r="E622" t="s">
        <v>72</v>
      </c>
      <c r="F622" t="s">
        <v>73</v>
      </c>
      <c r="G622" t="s">
        <v>43</v>
      </c>
      <c r="H622" t="s">
        <v>74</v>
      </c>
      <c r="I622">
        <v>17</v>
      </c>
      <c r="J622">
        <v>9170.4500000000007</v>
      </c>
      <c r="K622">
        <v>17.77</v>
      </c>
      <c r="L622">
        <v>128194.64</v>
      </c>
      <c r="M622" s="1">
        <v>46214</v>
      </c>
      <c r="N622" t="s">
        <v>24</v>
      </c>
      <c r="O622" t="s">
        <v>35</v>
      </c>
      <c r="P622" t="s">
        <v>36</v>
      </c>
    </row>
    <row r="623" spans="1:16" x14ac:dyDescent="0.25">
      <c r="A623" t="s">
        <v>1722</v>
      </c>
      <c r="B623" t="s">
        <v>998</v>
      </c>
      <c r="C623" t="s">
        <v>1723</v>
      </c>
      <c r="D623" t="s">
        <v>63</v>
      </c>
      <c r="E623" t="s">
        <v>64</v>
      </c>
      <c r="F623" t="s">
        <v>184</v>
      </c>
      <c r="G623" t="s">
        <v>111</v>
      </c>
      <c r="H623" t="s">
        <v>240</v>
      </c>
      <c r="I623">
        <v>8</v>
      </c>
      <c r="J623">
        <v>29159.02</v>
      </c>
      <c r="K623">
        <v>14.83</v>
      </c>
      <c r="L623">
        <v>198677.9</v>
      </c>
      <c r="M623" s="1">
        <v>46293</v>
      </c>
      <c r="N623" t="s">
        <v>113</v>
      </c>
      <c r="O623" t="s">
        <v>35</v>
      </c>
      <c r="P623" t="s">
        <v>36</v>
      </c>
    </row>
    <row r="624" spans="1:16" x14ac:dyDescent="0.25">
      <c r="A624" t="s">
        <v>1724</v>
      </c>
      <c r="B624" t="s">
        <v>1725</v>
      </c>
      <c r="C624" t="s">
        <v>1726</v>
      </c>
      <c r="D624" t="s">
        <v>19</v>
      </c>
      <c r="E624" t="s">
        <v>72</v>
      </c>
      <c r="F624" t="s">
        <v>224</v>
      </c>
      <c r="G624" t="s">
        <v>111</v>
      </c>
      <c r="H624" t="s">
        <v>526</v>
      </c>
      <c r="I624">
        <v>46</v>
      </c>
      <c r="J624">
        <v>26587.23</v>
      </c>
      <c r="K624">
        <v>16.47</v>
      </c>
      <c r="L624">
        <v>1021582.41</v>
      </c>
      <c r="M624" s="1">
        <v>46300</v>
      </c>
      <c r="N624" t="s">
        <v>58</v>
      </c>
      <c r="O624" t="s">
        <v>59</v>
      </c>
      <c r="P624" t="s">
        <v>26</v>
      </c>
    </row>
    <row r="625" spans="1:16" x14ac:dyDescent="0.25">
      <c r="A625" t="s">
        <v>1727</v>
      </c>
      <c r="B625" t="s">
        <v>1728</v>
      </c>
      <c r="C625" t="s">
        <v>1729</v>
      </c>
      <c r="D625" t="s">
        <v>30</v>
      </c>
      <c r="E625" t="s">
        <v>198</v>
      </c>
      <c r="F625" t="s">
        <v>199</v>
      </c>
      <c r="G625" t="s">
        <v>66</v>
      </c>
      <c r="H625" t="s">
        <v>155</v>
      </c>
      <c r="I625">
        <v>49</v>
      </c>
      <c r="J625">
        <v>43646.66</v>
      </c>
      <c r="K625">
        <v>2.74</v>
      </c>
      <c r="L625">
        <v>2080086.33</v>
      </c>
      <c r="M625" s="1">
        <v>46191</v>
      </c>
      <c r="N625" t="s">
        <v>68</v>
      </c>
      <c r="O625" t="s">
        <v>35</v>
      </c>
      <c r="P625" t="s">
        <v>36</v>
      </c>
    </row>
    <row r="626" spans="1:16" x14ac:dyDescent="0.25">
      <c r="A626" t="s">
        <v>1730</v>
      </c>
      <c r="B626" t="s">
        <v>1589</v>
      </c>
      <c r="C626" t="s">
        <v>1731</v>
      </c>
      <c r="D626" t="s">
        <v>30</v>
      </c>
      <c r="E626" t="s">
        <v>131</v>
      </c>
      <c r="F626" t="s">
        <v>132</v>
      </c>
      <c r="G626" t="s">
        <v>43</v>
      </c>
      <c r="H626" t="s">
        <v>44</v>
      </c>
      <c r="I626">
        <v>50</v>
      </c>
      <c r="J626">
        <v>3972.88</v>
      </c>
      <c r="K626">
        <v>13.77</v>
      </c>
      <c r="L626">
        <v>171290.72</v>
      </c>
      <c r="M626" s="1">
        <v>46335</v>
      </c>
      <c r="N626" t="s">
        <v>113</v>
      </c>
      <c r="O626" t="s">
        <v>35</v>
      </c>
      <c r="P626" t="s">
        <v>36</v>
      </c>
    </row>
    <row r="627" spans="1:16" x14ac:dyDescent="0.25">
      <c r="A627" t="s">
        <v>1732</v>
      </c>
      <c r="B627" t="s">
        <v>1733</v>
      </c>
      <c r="C627" t="s">
        <v>1734</v>
      </c>
      <c r="D627" t="s">
        <v>30</v>
      </c>
      <c r="E627" t="s">
        <v>131</v>
      </c>
      <c r="F627" t="s">
        <v>132</v>
      </c>
      <c r="G627" t="s">
        <v>33</v>
      </c>
      <c r="H627" t="s">
        <v>34</v>
      </c>
      <c r="I627">
        <v>33</v>
      </c>
      <c r="J627">
        <v>8085.55</v>
      </c>
      <c r="K627">
        <v>11.79</v>
      </c>
      <c r="L627">
        <v>235364.7</v>
      </c>
      <c r="M627" s="1">
        <v>46360</v>
      </c>
      <c r="N627" t="s">
        <v>68</v>
      </c>
      <c r="O627" t="s">
        <v>35</v>
      </c>
      <c r="P627" t="s">
        <v>53</v>
      </c>
    </row>
    <row r="628" spans="1:16" x14ac:dyDescent="0.25">
      <c r="A628" t="s">
        <v>1735</v>
      </c>
      <c r="B628" t="s">
        <v>560</v>
      </c>
      <c r="C628" t="s">
        <v>1736</v>
      </c>
      <c r="D628" t="s">
        <v>19</v>
      </c>
      <c r="E628" t="s">
        <v>153</v>
      </c>
      <c r="F628" t="s">
        <v>154</v>
      </c>
      <c r="G628" t="s">
        <v>33</v>
      </c>
      <c r="H628" t="s">
        <v>119</v>
      </c>
      <c r="I628">
        <v>35</v>
      </c>
      <c r="J628">
        <v>31277.86</v>
      </c>
      <c r="K628">
        <v>19.149999999999999</v>
      </c>
      <c r="L628">
        <v>885085.24</v>
      </c>
      <c r="M628" s="1">
        <v>46341</v>
      </c>
      <c r="N628" t="s">
        <v>24</v>
      </c>
      <c r="O628" t="s">
        <v>35</v>
      </c>
      <c r="P628" t="s">
        <v>53</v>
      </c>
    </row>
    <row r="629" spans="1:16" x14ac:dyDescent="0.25">
      <c r="A629" t="s">
        <v>1737</v>
      </c>
      <c r="B629" t="s">
        <v>1041</v>
      </c>
      <c r="C629" t="s">
        <v>1738</v>
      </c>
      <c r="D629" t="s">
        <v>63</v>
      </c>
      <c r="E629" t="s">
        <v>78</v>
      </c>
      <c r="F629" t="s">
        <v>255</v>
      </c>
      <c r="G629" t="s">
        <v>111</v>
      </c>
      <c r="H629" t="s">
        <v>185</v>
      </c>
      <c r="I629">
        <v>21</v>
      </c>
      <c r="J629">
        <v>6276.28</v>
      </c>
      <c r="K629">
        <v>0.86</v>
      </c>
      <c r="L629">
        <v>130668.38</v>
      </c>
      <c r="M629" s="1">
        <v>46117</v>
      </c>
      <c r="N629" t="s">
        <v>58</v>
      </c>
      <c r="O629" t="s">
        <v>35</v>
      </c>
      <c r="P629" t="s">
        <v>36</v>
      </c>
    </row>
    <row r="630" spans="1:16" x14ac:dyDescent="0.25">
      <c r="A630" t="s">
        <v>1739</v>
      </c>
      <c r="B630" t="s">
        <v>1740</v>
      </c>
      <c r="C630" t="s">
        <v>1741</v>
      </c>
      <c r="D630" t="s">
        <v>30</v>
      </c>
      <c r="E630" t="s">
        <v>131</v>
      </c>
      <c r="F630" t="s">
        <v>194</v>
      </c>
      <c r="G630" t="s">
        <v>33</v>
      </c>
      <c r="H630" t="s">
        <v>127</v>
      </c>
      <c r="I630">
        <v>43</v>
      </c>
      <c r="J630">
        <v>22031.37</v>
      </c>
      <c r="K630">
        <v>10.26</v>
      </c>
      <c r="L630">
        <v>850150.91</v>
      </c>
      <c r="M630" s="1">
        <v>46038</v>
      </c>
      <c r="N630" t="s">
        <v>68</v>
      </c>
      <c r="O630" t="s">
        <v>25</v>
      </c>
      <c r="P630" t="s">
        <v>36</v>
      </c>
    </row>
    <row r="631" spans="1:16" x14ac:dyDescent="0.25">
      <c r="A631" t="s">
        <v>1742</v>
      </c>
      <c r="B631" t="s">
        <v>1515</v>
      </c>
      <c r="C631" t="s">
        <v>1743</v>
      </c>
      <c r="D631" t="s">
        <v>30</v>
      </c>
      <c r="E631" t="s">
        <v>131</v>
      </c>
      <c r="F631" t="s">
        <v>132</v>
      </c>
      <c r="G631" t="s">
        <v>51</v>
      </c>
      <c r="H631" t="s">
        <v>146</v>
      </c>
      <c r="I631">
        <v>45</v>
      </c>
      <c r="J631">
        <v>21814.47</v>
      </c>
      <c r="K631">
        <v>17.53</v>
      </c>
      <c r="L631">
        <v>809567.7</v>
      </c>
      <c r="M631" s="1">
        <v>46352</v>
      </c>
      <c r="N631" t="s">
        <v>45</v>
      </c>
      <c r="O631" t="s">
        <v>35</v>
      </c>
      <c r="P631" t="s">
        <v>53</v>
      </c>
    </row>
    <row r="632" spans="1:16" x14ac:dyDescent="0.25">
      <c r="A632" t="s">
        <v>1744</v>
      </c>
      <c r="B632" t="s">
        <v>1745</v>
      </c>
      <c r="C632" t="s">
        <v>1746</v>
      </c>
      <c r="D632" t="s">
        <v>63</v>
      </c>
      <c r="E632" t="s">
        <v>78</v>
      </c>
      <c r="F632" t="s">
        <v>255</v>
      </c>
      <c r="G632" t="s">
        <v>51</v>
      </c>
      <c r="H632" t="s">
        <v>146</v>
      </c>
      <c r="I632">
        <v>28</v>
      </c>
      <c r="J632">
        <v>23163.06</v>
      </c>
      <c r="K632">
        <v>8.56</v>
      </c>
      <c r="L632">
        <v>593048.46</v>
      </c>
      <c r="M632" s="1">
        <v>46231</v>
      </c>
      <c r="N632" t="s">
        <v>68</v>
      </c>
      <c r="O632" t="s">
        <v>35</v>
      </c>
      <c r="P632" t="s">
        <v>53</v>
      </c>
    </row>
    <row r="633" spans="1:16" x14ac:dyDescent="0.25">
      <c r="A633" t="s">
        <v>1747</v>
      </c>
      <c r="B633" t="s">
        <v>1290</v>
      </c>
      <c r="C633" t="s">
        <v>1748</v>
      </c>
      <c r="D633" t="s">
        <v>40</v>
      </c>
      <c r="E633" t="s">
        <v>41</v>
      </c>
      <c r="F633" t="s">
        <v>102</v>
      </c>
      <c r="G633" t="s">
        <v>43</v>
      </c>
      <c r="H633" t="s">
        <v>44</v>
      </c>
      <c r="I633">
        <v>36</v>
      </c>
      <c r="J633">
        <v>9072.69</v>
      </c>
      <c r="K633">
        <v>3.76</v>
      </c>
      <c r="L633">
        <v>314336.05</v>
      </c>
      <c r="M633" s="1">
        <v>46071</v>
      </c>
      <c r="N633" t="s">
        <v>45</v>
      </c>
      <c r="O633" t="s">
        <v>25</v>
      </c>
      <c r="P633" t="s">
        <v>26</v>
      </c>
    </row>
    <row r="634" spans="1:16" x14ac:dyDescent="0.25">
      <c r="A634" t="s">
        <v>1749</v>
      </c>
      <c r="B634" t="s">
        <v>1537</v>
      </c>
      <c r="C634" t="s">
        <v>1750</v>
      </c>
      <c r="D634" t="s">
        <v>30</v>
      </c>
      <c r="E634" t="s">
        <v>117</v>
      </c>
      <c r="F634" t="s">
        <v>118</v>
      </c>
      <c r="G634" t="s">
        <v>33</v>
      </c>
      <c r="H634" t="s">
        <v>57</v>
      </c>
      <c r="I634">
        <v>14</v>
      </c>
      <c r="J634">
        <v>9284.26</v>
      </c>
      <c r="K634">
        <v>11.56</v>
      </c>
      <c r="L634">
        <v>114953.99</v>
      </c>
      <c r="M634" s="1">
        <v>46236</v>
      </c>
      <c r="N634" t="s">
        <v>45</v>
      </c>
      <c r="O634" t="s">
        <v>25</v>
      </c>
      <c r="P634" t="s">
        <v>36</v>
      </c>
    </row>
    <row r="635" spans="1:16" x14ac:dyDescent="0.25">
      <c r="A635" t="s">
        <v>1751</v>
      </c>
      <c r="B635" t="s">
        <v>1752</v>
      </c>
      <c r="C635" t="s">
        <v>1753</v>
      </c>
      <c r="D635" t="s">
        <v>19</v>
      </c>
      <c r="E635" t="s">
        <v>20</v>
      </c>
      <c r="F635" t="s">
        <v>21</v>
      </c>
      <c r="G635" t="s">
        <v>43</v>
      </c>
      <c r="H635" t="s">
        <v>140</v>
      </c>
      <c r="I635">
        <v>40</v>
      </c>
      <c r="J635">
        <v>4936.66</v>
      </c>
      <c r="K635">
        <v>10.27</v>
      </c>
      <c r="L635">
        <v>177186.6</v>
      </c>
      <c r="M635" s="1">
        <v>46176</v>
      </c>
      <c r="N635" t="s">
        <v>68</v>
      </c>
      <c r="O635" t="s">
        <v>59</v>
      </c>
      <c r="P635" t="s">
        <v>36</v>
      </c>
    </row>
    <row r="636" spans="1:16" x14ac:dyDescent="0.25">
      <c r="A636" t="s">
        <v>1754</v>
      </c>
      <c r="B636" t="s">
        <v>1755</v>
      </c>
      <c r="C636" t="s">
        <v>1756</v>
      </c>
      <c r="D636" t="s">
        <v>40</v>
      </c>
      <c r="E636" t="s">
        <v>109</v>
      </c>
      <c r="F636" t="s">
        <v>259</v>
      </c>
      <c r="G636" t="s">
        <v>33</v>
      </c>
      <c r="H636" t="s">
        <v>57</v>
      </c>
      <c r="I636">
        <v>32</v>
      </c>
      <c r="J636">
        <v>17109.810000000001</v>
      </c>
      <c r="K636">
        <v>14.15</v>
      </c>
      <c r="L636">
        <v>470040.7</v>
      </c>
      <c r="M636" s="1">
        <v>46294</v>
      </c>
      <c r="N636" t="s">
        <v>45</v>
      </c>
      <c r="O636" t="s">
        <v>35</v>
      </c>
      <c r="P636" t="s">
        <v>36</v>
      </c>
    </row>
    <row r="637" spans="1:16" x14ac:dyDescent="0.25">
      <c r="A637" t="s">
        <v>1757</v>
      </c>
      <c r="B637" t="s">
        <v>767</v>
      </c>
      <c r="C637" t="s">
        <v>1758</v>
      </c>
      <c r="D637" t="s">
        <v>30</v>
      </c>
      <c r="E637" t="s">
        <v>198</v>
      </c>
      <c r="F637" t="s">
        <v>199</v>
      </c>
      <c r="G637" t="s">
        <v>33</v>
      </c>
      <c r="H637" t="s">
        <v>119</v>
      </c>
      <c r="I637">
        <v>39</v>
      </c>
      <c r="J637">
        <v>44067.199999999997</v>
      </c>
      <c r="K637">
        <v>12.02</v>
      </c>
      <c r="L637">
        <v>1512042.58</v>
      </c>
      <c r="M637" s="1">
        <v>46365</v>
      </c>
      <c r="N637" t="s">
        <v>24</v>
      </c>
      <c r="O637" t="s">
        <v>25</v>
      </c>
      <c r="P637" t="s">
        <v>53</v>
      </c>
    </row>
    <row r="638" spans="1:16" x14ac:dyDescent="0.25">
      <c r="A638" t="s">
        <v>1759</v>
      </c>
      <c r="B638" t="s">
        <v>270</v>
      </c>
      <c r="C638" t="s">
        <v>1760</v>
      </c>
      <c r="D638" t="s">
        <v>63</v>
      </c>
      <c r="E638" t="s">
        <v>144</v>
      </c>
      <c r="F638" t="s">
        <v>145</v>
      </c>
      <c r="G638" t="s">
        <v>51</v>
      </c>
      <c r="H638" t="s">
        <v>167</v>
      </c>
      <c r="I638">
        <v>20</v>
      </c>
      <c r="J638">
        <v>25496.21</v>
      </c>
      <c r="K638">
        <v>1.36</v>
      </c>
      <c r="L638">
        <v>502989.23</v>
      </c>
      <c r="M638" s="1">
        <v>46273</v>
      </c>
      <c r="N638" t="s">
        <v>24</v>
      </c>
      <c r="O638" t="s">
        <v>35</v>
      </c>
      <c r="P638" t="s">
        <v>36</v>
      </c>
    </row>
    <row r="639" spans="1:16" x14ac:dyDescent="0.25">
      <c r="A639" t="s">
        <v>1761</v>
      </c>
      <c r="B639" t="s">
        <v>1165</v>
      </c>
      <c r="C639" t="s">
        <v>1762</v>
      </c>
      <c r="D639" t="s">
        <v>19</v>
      </c>
      <c r="E639" t="s">
        <v>20</v>
      </c>
      <c r="F639" t="s">
        <v>285</v>
      </c>
      <c r="G639" t="s">
        <v>43</v>
      </c>
      <c r="H639" t="s">
        <v>391</v>
      </c>
      <c r="I639">
        <v>23</v>
      </c>
      <c r="J639">
        <v>40272.19</v>
      </c>
      <c r="K639">
        <v>13.84</v>
      </c>
      <c r="L639">
        <v>798065.93</v>
      </c>
      <c r="M639" s="1">
        <v>46109</v>
      </c>
      <c r="N639" t="s">
        <v>45</v>
      </c>
      <c r="O639" t="s">
        <v>35</v>
      </c>
      <c r="P639" t="s">
        <v>36</v>
      </c>
    </row>
    <row r="640" spans="1:16" x14ac:dyDescent="0.25">
      <c r="A640" t="s">
        <v>1763</v>
      </c>
      <c r="B640" t="s">
        <v>1764</v>
      </c>
      <c r="C640" t="s">
        <v>386</v>
      </c>
      <c r="D640" t="s">
        <v>30</v>
      </c>
      <c r="E640" t="s">
        <v>198</v>
      </c>
      <c r="F640" t="s">
        <v>199</v>
      </c>
      <c r="G640" t="s">
        <v>51</v>
      </c>
      <c r="H640" t="s">
        <v>190</v>
      </c>
      <c r="I640">
        <v>34</v>
      </c>
      <c r="J640">
        <v>9055.8700000000008</v>
      </c>
      <c r="K640">
        <v>4.17</v>
      </c>
      <c r="L640">
        <v>295060.17</v>
      </c>
      <c r="M640" s="1">
        <v>46298</v>
      </c>
      <c r="N640" t="s">
        <v>68</v>
      </c>
      <c r="O640" t="s">
        <v>25</v>
      </c>
      <c r="P640" t="s">
        <v>36</v>
      </c>
    </row>
    <row r="641" spans="1:16" x14ac:dyDescent="0.25">
      <c r="A641" t="s">
        <v>1765</v>
      </c>
      <c r="B641" t="s">
        <v>1766</v>
      </c>
      <c r="C641" t="s">
        <v>1767</v>
      </c>
      <c r="D641" t="s">
        <v>63</v>
      </c>
      <c r="E641" t="s">
        <v>234</v>
      </c>
      <c r="F641" t="s">
        <v>435</v>
      </c>
      <c r="G641" t="s">
        <v>66</v>
      </c>
      <c r="H641" t="s">
        <v>67</v>
      </c>
      <c r="I641">
        <v>42</v>
      </c>
      <c r="J641">
        <v>47546.1</v>
      </c>
      <c r="K641">
        <v>18.66</v>
      </c>
      <c r="L641">
        <v>1624307.91</v>
      </c>
      <c r="M641" s="1">
        <v>46314</v>
      </c>
      <c r="N641" t="s">
        <v>113</v>
      </c>
      <c r="O641" t="s">
        <v>35</v>
      </c>
      <c r="P641" t="s">
        <v>26</v>
      </c>
    </row>
    <row r="642" spans="1:16" x14ac:dyDescent="0.25">
      <c r="A642" t="s">
        <v>1768</v>
      </c>
      <c r="B642" t="s">
        <v>658</v>
      </c>
      <c r="C642" t="s">
        <v>1769</v>
      </c>
      <c r="D642" t="s">
        <v>63</v>
      </c>
      <c r="E642" t="s">
        <v>234</v>
      </c>
      <c r="F642" t="s">
        <v>473</v>
      </c>
      <c r="G642" t="s">
        <v>22</v>
      </c>
      <c r="H642" t="s">
        <v>180</v>
      </c>
      <c r="I642">
        <v>3</v>
      </c>
      <c r="J642">
        <v>39263.620000000003</v>
      </c>
      <c r="K642">
        <v>7.05</v>
      </c>
      <c r="L642">
        <v>109486.6</v>
      </c>
      <c r="M642" s="1">
        <v>46323</v>
      </c>
      <c r="N642" t="s">
        <v>58</v>
      </c>
      <c r="O642" t="s">
        <v>35</v>
      </c>
      <c r="P642" t="s">
        <v>36</v>
      </c>
    </row>
    <row r="643" spans="1:16" x14ac:dyDescent="0.25">
      <c r="A643" t="s">
        <v>1770</v>
      </c>
      <c r="B643" t="s">
        <v>1168</v>
      </c>
      <c r="C643" t="s">
        <v>1771</v>
      </c>
      <c r="D643" t="s">
        <v>19</v>
      </c>
      <c r="E643" t="s">
        <v>20</v>
      </c>
      <c r="F643" t="s">
        <v>21</v>
      </c>
      <c r="G643" t="s">
        <v>33</v>
      </c>
      <c r="H643" t="s">
        <v>34</v>
      </c>
      <c r="I643">
        <v>43</v>
      </c>
      <c r="J643">
        <v>23078.05</v>
      </c>
      <c r="K643">
        <v>12.01</v>
      </c>
      <c r="L643">
        <v>873174.18</v>
      </c>
      <c r="M643" s="1">
        <v>46057</v>
      </c>
      <c r="N643" t="s">
        <v>113</v>
      </c>
      <c r="O643" t="s">
        <v>35</v>
      </c>
      <c r="P643" t="s">
        <v>26</v>
      </c>
    </row>
    <row r="644" spans="1:16" x14ac:dyDescent="0.25">
      <c r="A644" t="s">
        <v>1772</v>
      </c>
      <c r="B644" t="s">
        <v>1773</v>
      </c>
      <c r="C644" t="s">
        <v>1774</v>
      </c>
      <c r="D644" t="s">
        <v>63</v>
      </c>
      <c r="E644" t="s">
        <v>78</v>
      </c>
      <c r="F644" t="s">
        <v>255</v>
      </c>
      <c r="G644" t="s">
        <v>51</v>
      </c>
      <c r="H644" t="s">
        <v>146</v>
      </c>
      <c r="I644">
        <v>6</v>
      </c>
      <c r="J644">
        <v>15649.89</v>
      </c>
      <c r="K644">
        <v>2.0299999999999998</v>
      </c>
      <c r="L644">
        <v>91993.18</v>
      </c>
      <c r="M644" s="1">
        <v>46176</v>
      </c>
      <c r="N644" t="s">
        <v>58</v>
      </c>
      <c r="O644" t="s">
        <v>35</v>
      </c>
      <c r="P644" t="s">
        <v>53</v>
      </c>
    </row>
    <row r="645" spans="1:16" x14ac:dyDescent="0.25">
      <c r="A645" t="s">
        <v>1775</v>
      </c>
      <c r="B645" t="s">
        <v>1021</v>
      </c>
      <c r="C645" t="s">
        <v>1776</v>
      </c>
      <c r="D645" t="s">
        <v>19</v>
      </c>
      <c r="E645" t="s">
        <v>20</v>
      </c>
      <c r="F645" t="s">
        <v>21</v>
      </c>
      <c r="G645" t="s">
        <v>111</v>
      </c>
      <c r="H645" t="s">
        <v>112</v>
      </c>
      <c r="I645">
        <v>30</v>
      </c>
      <c r="J645">
        <v>20935.599999999999</v>
      </c>
      <c r="K645">
        <v>2.95</v>
      </c>
      <c r="L645">
        <v>609539.99</v>
      </c>
      <c r="M645" s="1">
        <v>46287</v>
      </c>
      <c r="N645" t="s">
        <v>68</v>
      </c>
      <c r="O645" t="s">
        <v>35</v>
      </c>
      <c r="P645" t="s">
        <v>36</v>
      </c>
    </row>
    <row r="646" spans="1:16" x14ac:dyDescent="0.25">
      <c r="A646" t="s">
        <v>1777</v>
      </c>
      <c r="B646" t="s">
        <v>289</v>
      </c>
      <c r="C646" t="s">
        <v>1778</v>
      </c>
      <c r="D646" t="s">
        <v>30</v>
      </c>
      <c r="E646" t="s">
        <v>131</v>
      </c>
      <c r="F646" t="s">
        <v>163</v>
      </c>
      <c r="G646" t="s">
        <v>111</v>
      </c>
      <c r="H646" t="s">
        <v>240</v>
      </c>
      <c r="I646">
        <v>26</v>
      </c>
      <c r="J646">
        <v>28472.5</v>
      </c>
      <c r="K646">
        <v>2.67</v>
      </c>
      <c r="L646">
        <v>720519.39</v>
      </c>
      <c r="M646" s="1">
        <v>46322</v>
      </c>
      <c r="N646" t="s">
        <v>68</v>
      </c>
      <c r="O646" t="s">
        <v>35</v>
      </c>
      <c r="P646" t="s">
        <v>26</v>
      </c>
    </row>
    <row r="647" spans="1:16" x14ac:dyDescent="0.25">
      <c r="A647" t="s">
        <v>1779</v>
      </c>
      <c r="B647" t="s">
        <v>61</v>
      </c>
      <c r="C647" t="s">
        <v>1780</v>
      </c>
      <c r="D647" t="s">
        <v>40</v>
      </c>
      <c r="E647" t="s">
        <v>49</v>
      </c>
      <c r="F647" t="s">
        <v>397</v>
      </c>
      <c r="G647" t="s">
        <v>51</v>
      </c>
      <c r="H647" t="s">
        <v>167</v>
      </c>
      <c r="I647">
        <v>15</v>
      </c>
      <c r="J647">
        <v>1050</v>
      </c>
      <c r="K647">
        <v>5.61</v>
      </c>
      <c r="L647">
        <v>14866.42</v>
      </c>
      <c r="M647" s="1">
        <v>46215</v>
      </c>
      <c r="N647" t="s">
        <v>68</v>
      </c>
      <c r="O647" t="s">
        <v>35</v>
      </c>
      <c r="P647" t="s">
        <v>36</v>
      </c>
    </row>
    <row r="648" spans="1:16" x14ac:dyDescent="0.25">
      <c r="A648" t="s">
        <v>1781</v>
      </c>
      <c r="B648" t="s">
        <v>1442</v>
      </c>
      <c r="C648" t="s">
        <v>1782</v>
      </c>
      <c r="D648" t="s">
        <v>30</v>
      </c>
      <c r="E648" t="s">
        <v>198</v>
      </c>
      <c r="F648" t="s">
        <v>199</v>
      </c>
      <c r="G648" t="s">
        <v>33</v>
      </c>
      <c r="H648" t="s">
        <v>57</v>
      </c>
      <c r="I648">
        <v>42</v>
      </c>
      <c r="J648">
        <v>21737.61</v>
      </c>
      <c r="K648">
        <v>0</v>
      </c>
      <c r="L648">
        <v>912979.62</v>
      </c>
      <c r="M648" s="1">
        <v>46163</v>
      </c>
      <c r="N648" t="s">
        <v>24</v>
      </c>
      <c r="O648" t="s">
        <v>35</v>
      </c>
      <c r="P648" t="s">
        <v>26</v>
      </c>
    </row>
    <row r="649" spans="1:16" x14ac:dyDescent="0.25">
      <c r="A649" t="s">
        <v>1783</v>
      </c>
      <c r="B649" t="s">
        <v>1365</v>
      </c>
      <c r="C649" t="s">
        <v>1784</v>
      </c>
      <c r="D649" t="s">
        <v>19</v>
      </c>
      <c r="E649" t="s">
        <v>20</v>
      </c>
      <c r="F649" t="s">
        <v>21</v>
      </c>
      <c r="G649" t="s">
        <v>43</v>
      </c>
      <c r="H649" t="s">
        <v>140</v>
      </c>
      <c r="I649">
        <v>38</v>
      </c>
      <c r="J649">
        <v>48478.1</v>
      </c>
      <c r="K649">
        <v>3.79</v>
      </c>
      <c r="L649">
        <v>1772349.64</v>
      </c>
      <c r="M649" s="1">
        <v>46256</v>
      </c>
      <c r="N649" t="s">
        <v>45</v>
      </c>
      <c r="O649" t="s">
        <v>35</v>
      </c>
      <c r="P649" t="s">
        <v>26</v>
      </c>
    </row>
    <row r="650" spans="1:16" x14ac:dyDescent="0.25">
      <c r="A650" t="s">
        <v>1785</v>
      </c>
      <c r="B650" t="s">
        <v>1379</v>
      </c>
      <c r="C650" t="s">
        <v>1786</v>
      </c>
      <c r="D650" t="s">
        <v>63</v>
      </c>
      <c r="E650" t="s">
        <v>78</v>
      </c>
      <c r="F650" t="s">
        <v>79</v>
      </c>
      <c r="G650" t="s">
        <v>22</v>
      </c>
      <c r="H650" t="s">
        <v>217</v>
      </c>
      <c r="I650">
        <v>47</v>
      </c>
      <c r="J650">
        <v>25384.02</v>
      </c>
      <c r="K650">
        <v>9.33</v>
      </c>
      <c r="L650">
        <v>1081737.47</v>
      </c>
      <c r="M650" s="1">
        <v>46327</v>
      </c>
      <c r="N650" t="s">
        <v>113</v>
      </c>
      <c r="O650" t="s">
        <v>35</v>
      </c>
      <c r="P650" t="s">
        <v>26</v>
      </c>
    </row>
    <row r="651" spans="1:16" x14ac:dyDescent="0.25">
      <c r="A651" t="s">
        <v>1787</v>
      </c>
      <c r="B651" t="s">
        <v>1788</v>
      </c>
      <c r="C651" t="s">
        <v>1789</v>
      </c>
      <c r="D651" t="s">
        <v>40</v>
      </c>
      <c r="E651" t="s">
        <v>41</v>
      </c>
      <c r="F651" t="s">
        <v>42</v>
      </c>
      <c r="G651" t="s">
        <v>43</v>
      </c>
      <c r="H651" t="s">
        <v>44</v>
      </c>
      <c r="I651">
        <v>41</v>
      </c>
      <c r="J651">
        <v>1741.29</v>
      </c>
      <c r="K651">
        <v>4.6100000000000003</v>
      </c>
      <c r="L651">
        <v>68101.679999999993</v>
      </c>
      <c r="M651" s="1">
        <v>46326</v>
      </c>
      <c r="N651" t="s">
        <v>58</v>
      </c>
      <c r="O651" t="s">
        <v>35</v>
      </c>
      <c r="P651" t="s">
        <v>53</v>
      </c>
    </row>
    <row r="652" spans="1:16" x14ac:dyDescent="0.25">
      <c r="A652" t="s">
        <v>1790</v>
      </c>
      <c r="B652" t="s">
        <v>1469</v>
      </c>
      <c r="C652" t="s">
        <v>1791</v>
      </c>
      <c r="D652" t="s">
        <v>19</v>
      </c>
      <c r="E652" t="s">
        <v>20</v>
      </c>
      <c r="F652" t="s">
        <v>285</v>
      </c>
      <c r="G652" t="s">
        <v>111</v>
      </c>
      <c r="H652" t="s">
        <v>185</v>
      </c>
      <c r="I652">
        <v>46</v>
      </c>
      <c r="J652">
        <v>48145.89</v>
      </c>
      <c r="K652">
        <v>6.22</v>
      </c>
      <c r="L652">
        <v>2076955.92</v>
      </c>
      <c r="M652" s="1">
        <v>46277</v>
      </c>
      <c r="N652" t="s">
        <v>58</v>
      </c>
      <c r="O652" t="s">
        <v>35</v>
      </c>
      <c r="P652" t="s">
        <v>53</v>
      </c>
    </row>
    <row r="653" spans="1:16" x14ac:dyDescent="0.25">
      <c r="A653" t="s">
        <v>1792</v>
      </c>
      <c r="B653" t="s">
        <v>404</v>
      </c>
      <c r="C653" t="s">
        <v>1031</v>
      </c>
      <c r="D653" t="s">
        <v>30</v>
      </c>
      <c r="E653" t="s">
        <v>131</v>
      </c>
      <c r="F653" t="s">
        <v>163</v>
      </c>
      <c r="G653" t="s">
        <v>33</v>
      </c>
      <c r="H653" t="s">
        <v>57</v>
      </c>
      <c r="I653">
        <v>28</v>
      </c>
      <c r="J653">
        <v>26690.86</v>
      </c>
      <c r="K653">
        <v>12.94</v>
      </c>
      <c r="L653">
        <v>650637.76</v>
      </c>
      <c r="M653" s="1">
        <v>46090</v>
      </c>
      <c r="N653" t="s">
        <v>24</v>
      </c>
      <c r="O653" t="s">
        <v>35</v>
      </c>
      <c r="P653" t="s">
        <v>36</v>
      </c>
    </row>
    <row r="654" spans="1:16" x14ac:dyDescent="0.25">
      <c r="A654" t="s">
        <v>1793</v>
      </c>
      <c r="B654" t="s">
        <v>1622</v>
      </c>
      <c r="C654" t="s">
        <v>1794</v>
      </c>
      <c r="D654" t="s">
        <v>19</v>
      </c>
      <c r="E654" t="s">
        <v>72</v>
      </c>
      <c r="F654" t="s">
        <v>171</v>
      </c>
      <c r="G654" t="s">
        <v>51</v>
      </c>
      <c r="H654" t="s">
        <v>146</v>
      </c>
      <c r="I654">
        <v>41</v>
      </c>
      <c r="J654">
        <v>12039.29</v>
      </c>
      <c r="K654">
        <v>7.67</v>
      </c>
      <c r="L654">
        <v>455750.93</v>
      </c>
      <c r="M654" s="1">
        <v>46100</v>
      </c>
      <c r="N654" t="s">
        <v>58</v>
      </c>
      <c r="O654" t="s">
        <v>35</v>
      </c>
      <c r="P654" t="s">
        <v>26</v>
      </c>
    </row>
    <row r="655" spans="1:16" x14ac:dyDescent="0.25">
      <c r="A655" t="s">
        <v>1795</v>
      </c>
      <c r="B655" t="s">
        <v>1796</v>
      </c>
      <c r="C655" t="s">
        <v>1797</v>
      </c>
      <c r="D655" t="s">
        <v>63</v>
      </c>
      <c r="E655" t="s">
        <v>144</v>
      </c>
      <c r="F655" t="s">
        <v>216</v>
      </c>
      <c r="G655" t="s">
        <v>22</v>
      </c>
      <c r="H655" t="s">
        <v>217</v>
      </c>
      <c r="I655">
        <v>24</v>
      </c>
      <c r="J655">
        <v>28432.02</v>
      </c>
      <c r="K655">
        <v>0.28999999999999998</v>
      </c>
      <c r="L655">
        <v>680389.61</v>
      </c>
      <c r="M655" s="1">
        <v>46226</v>
      </c>
      <c r="N655" t="s">
        <v>45</v>
      </c>
      <c r="O655" t="s">
        <v>25</v>
      </c>
      <c r="P655" t="s">
        <v>36</v>
      </c>
    </row>
    <row r="656" spans="1:16" x14ac:dyDescent="0.25">
      <c r="A656" t="s">
        <v>1798</v>
      </c>
      <c r="B656" t="s">
        <v>1799</v>
      </c>
      <c r="C656" t="s">
        <v>1800</v>
      </c>
      <c r="D656" t="s">
        <v>30</v>
      </c>
      <c r="E656" t="s">
        <v>131</v>
      </c>
      <c r="F656" t="s">
        <v>132</v>
      </c>
      <c r="G656" t="s">
        <v>22</v>
      </c>
      <c r="H656" t="s">
        <v>172</v>
      </c>
      <c r="I656">
        <v>39</v>
      </c>
      <c r="J656">
        <v>28512.67</v>
      </c>
      <c r="K656">
        <v>2.66</v>
      </c>
      <c r="L656">
        <v>1082415.0900000001</v>
      </c>
      <c r="M656" s="1">
        <v>46123</v>
      </c>
      <c r="N656" t="s">
        <v>68</v>
      </c>
      <c r="O656" t="s">
        <v>35</v>
      </c>
      <c r="P656" t="s">
        <v>26</v>
      </c>
    </row>
    <row r="657" spans="1:16" x14ac:dyDescent="0.25">
      <c r="A657" t="s">
        <v>1801</v>
      </c>
      <c r="B657" t="s">
        <v>1213</v>
      </c>
      <c r="C657" t="s">
        <v>1802</v>
      </c>
      <c r="D657" t="s">
        <v>19</v>
      </c>
      <c r="E657" t="s">
        <v>20</v>
      </c>
      <c r="F657" t="s">
        <v>21</v>
      </c>
      <c r="G657" t="s">
        <v>43</v>
      </c>
      <c r="H657" t="s">
        <v>140</v>
      </c>
      <c r="I657">
        <v>17</v>
      </c>
      <c r="J657">
        <v>42852.88</v>
      </c>
      <c r="K657">
        <v>16.86</v>
      </c>
      <c r="L657">
        <v>605674.04</v>
      </c>
      <c r="M657" s="1">
        <v>46220</v>
      </c>
      <c r="N657" t="s">
        <v>113</v>
      </c>
      <c r="O657" t="s">
        <v>35</v>
      </c>
      <c r="P657" t="s">
        <v>53</v>
      </c>
    </row>
    <row r="658" spans="1:16" x14ac:dyDescent="0.25">
      <c r="A658" t="s">
        <v>1803</v>
      </c>
      <c r="B658" t="s">
        <v>1213</v>
      </c>
      <c r="C658" t="s">
        <v>1804</v>
      </c>
      <c r="D658" t="s">
        <v>30</v>
      </c>
      <c r="E658" t="s">
        <v>198</v>
      </c>
      <c r="F658" t="s">
        <v>199</v>
      </c>
      <c r="G658" t="s">
        <v>43</v>
      </c>
      <c r="H658" t="s">
        <v>391</v>
      </c>
      <c r="I658">
        <v>19</v>
      </c>
      <c r="J658">
        <v>38775.64</v>
      </c>
      <c r="K658">
        <v>10.85</v>
      </c>
      <c r="L658">
        <v>656801.18000000005</v>
      </c>
      <c r="M658" s="1">
        <v>46235</v>
      </c>
      <c r="N658" t="s">
        <v>113</v>
      </c>
      <c r="O658" t="s">
        <v>35</v>
      </c>
      <c r="P658" t="s">
        <v>53</v>
      </c>
    </row>
    <row r="659" spans="1:16" x14ac:dyDescent="0.25">
      <c r="A659" t="s">
        <v>1805</v>
      </c>
      <c r="B659" t="s">
        <v>1806</v>
      </c>
      <c r="C659" t="s">
        <v>1807</v>
      </c>
      <c r="D659" t="s">
        <v>40</v>
      </c>
      <c r="E659" t="s">
        <v>41</v>
      </c>
      <c r="F659" t="s">
        <v>42</v>
      </c>
      <c r="G659" t="s">
        <v>66</v>
      </c>
      <c r="H659" t="s">
        <v>155</v>
      </c>
      <c r="I659">
        <v>13</v>
      </c>
      <c r="J659">
        <v>5723.86</v>
      </c>
      <c r="K659">
        <v>13.46</v>
      </c>
      <c r="L659">
        <v>64394.57</v>
      </c>
      <c r="M659" s="1">
        <v>46192</v>
      </c>
      <c r="N659" t="s">
        <v>58</v>
      </c>
      <c r="O659" t="s">
        <v>35</v>
      </c>
      <c r="P659" t="s">
        <v>36</v>
      </c>
    </row>
    <row r="660" spans="1:16" x14ac:dyDescent="0.25">
      <c r="A660" t="s">
        <v>1808</v>
      </c>
      <c r="B660" t="s">
        <v>178</v>
      </c>
      <c r="C660" t="s">
        <v>1809</v>
      </c>
      <c r="D660" t="s">
        <v>63</v>
      </c>
      <c r="E660" t="s">
        <v>234</v>
      </c>
      <c r="F660" t="s">
        <v>473</v>
      </c>
      <c r="G660" t="s">
        <v>43</v>
      </c>
      <c r="H660" t="s">
        <v>74</v>
      </c>
      <c r="I660">
        <v>28</v>
      </c>
      <c r="J660">
        <v>46367.46</v>
      </c>
      <c r="K660">
        <v>17.010000000000002</v>
      </c>
      <c r="L660">
        <v>1077449.94</v>
      </c>
      <c r="M660" s="1">
        <v>46203</v>
      </c>
      <c r="N660" t="s">
        <v>58</v>
      </c>
      <c r="O660" t="s">
        <v>35</v>
      </c>
      <c r="P660" t="s">
        <v>26</v>
      </c>
    </row>
    <row r="661" spans="1:16" x14ac:dyDescent="0.25">
      <c r="A661" t="s">
        <v>1810</v>
      </c>
      <c r="B661" t="s">
        <v>606</v>
      </c>
      <c r="C661" t="s">
        <v>1811</v>
      </c>
      <c r="D661" t="s">
        <v>19</v>
      </c>
      <c r="E661" t="s">
        <v>72</v>
      </c>
      <c r="F661" t="s">
        <v>224</v>
      </c>
      <c r="G661" t="s">
        <v>33</v>
      </c>
      <c r="H661" t="s">
        <v>80</v>
      </c>
      <c r="I661">
        <v>42</v>
      </c>
      <c r="J661">
        <v>28312.42</v>
      </c>
      <c r="K661">
        <v>14.91</v>
      </c>
      <c r="L661">
        <v>1011823.6</v>
      </c>
      <c r="M661" s="1">
        <v>46024</v>
      </c>
      <c r="N661" t="s">
        <v>24</v>
      </c>
      <c r="O661" t="s">
        <v>35</v>
      </c>
      <c r="P661" t="s">
        <v>26</v>
      </c>
    </row>
    <row r="662" spans="1:16" x14ac:dyDescent="0.25">
      <c r="A662" t="s">
        <v>1812</v>
      </c>
      <c r="B662" t="s">
        <v>1813</v>
      </c>
      <c r="C662" t="s">
        <v>1814</v>
      </c>
      <c r="D662" t="s">
        <v>63</v>
      </c>
      <c r="E662" t="s">
        <v>64</v>
      </c>
      <c r="F662" t="s">
        <v>441</v>
      </c>
      <c r="G662" t="s">
        <v>43</v>
      </c>
      <c r="H662" t="s">
        <v>391</v>
      </c>
      <c r="I662">
        <v>8</v>
      </c>
      <c r="J662">
        <v>5985.06</v>
      </c>
      <c r="K662">
        <v>4.0999999999999996</v>
      </c>
      <c r="L662">
        <v>45917.38</v>
      </c>
      <c r="M662" s="1">
        <v>46287</v>
      </c>
      <c r="N662" t="s">
        <v>58</v>
      </c>
      <c r="O662" t="s">
        <v>35</v>
      </c>
      <c r="P662" t="s">
        <v>26</v>
      </c>
    </row>
    <row r="663" spans="1:16" x14ac:dyDescent="0.25">
      <c r="A663" t="s">
        <v>1815</v>
      </c>
      <c r="B663" t="s">
        <v>891</v>
      </c>
      <c r="C663" t="s">
        <v>1816</v>
      </c>
      <c r="D663" t="s">
        <v>63</v>
      </c>
      <c r="E663" t="s">
        <v>144</v>
      </c>
      <c r="F663" t="s">
        <v>216</v>
      </c>
      <c r="G663" t="s">
        <v>33</v>
      </c>
      <c r="H663" t="s">
        <v>34</v>
      </c>
      <c r="I663">
        <v>44</v>
      </c>
      <c r="J663">
        <v>14853.05</v>
      </c>
      <c r="K663">
        <v>6.89</v>
      </c>
      <c r="L663">
        <v>608505.68999999994</v>
      </c>
      <c r="M663" s="1">
        <v>46319</v>
      </c>
      <c r="N663" t="s">
        <v>113</v>
      </c>
      <c r="O663" t="s">
        <v>35</v>
      </c>
      <c r="P663" t="s">
        <v>36</v>
      </c>
    </row>
    <row r="664" spans="1:16" x14ac:dyDescent="0.25">
      <c r="A664" t="s">
        <v>1817</v>
      </c>
      <c r="B664" t="s">
        <v>1059</v>
      </c>
      <c r="C664" t="s">
        <v>1818</v>
      </c>
      <c r="D664" t="s">
        <v>30</v>
      </c>
      <c r="E664" t="s">
        <v>131</v>
      </c>
      <c r="F664" t="s">
        <v>163</v>
      </c>
      <c r="G664" t="s">
        <v>22</v>
      </c>
      <c r="H664" t="s">
        <v>172</v>
      </c>
      <c r="I664">
        <v>45</v>
      </c>
      <c r="J664">
        <v>27651.77</v>
      </c>
      <c r="K664">
        <v>14.05</v>
      </c>
      <c r="L664">
        <v>1069501.33</v>
      </c>
      <c r="M664" s="1">
        <v>46150</v>
      </c>
      <c r="N664" t="s">
        <v>24</v>
      </c>
      <c r="O664" t="s">
        <v>35</v>
      </c>
      <c r="P664" t="s">
        <v>53</v>
      </c>
    </row>
    <row r="665" spans="1:16" x14ac:dyDescent="0.25">
      <c r="A665" t="s">
        <v>1819</v>
      </c>
      <c r="B665" t="s">
        <v>586</v>
      </c>
      <c r="C665" t="s">
        <v>1820</v>
      </c>
      <c r="D665" t="s">
        <v>63</v>
      </c>
      <c r="E665" t="s">
        <v>78</v>
      </c>
      <c r="F665" t="s">
        <v>255</v>
      </c>
      <c r="G665" t="s">
        <v>22</v>
      </c>
      <c r="H665" t="s">
        <v>23</v>
      </c>
      <c r="I665">
        <v>4</v>
      </c>
      <c r="J665">
        <v>44838.35</v>
      </c>
      <c r="K665">
        <v>16.170000000000002</v>
      </c>
      <c r="L665">
        <v>150351.96</v>
      </c>
      <c r="M665" s="1">
        <v>46176</v>
      </c>
      <c r="N665" t="s">
        <v>58</v>
      </c>
      <c r="O665" t="s">
        <v>35</v>
      </c>
      <c r="P665" t="s">
        <v>36</v>
      </c>
    </row>
    <row r="666" spans="1:16" x14ac:dyDescent="0.25">
      <c r="A666" t="s">
        <v>1821</v>
      </c>
      <c r="B666" t="s">
        <v>802</v>
      </c>
      <c r="C666" t="s">
        <v>1822</v>
      </c>
      <c r="D666" t="s">
        <v>63</v>
      </c>
      <c r="E666" t="s">
        <v>234</v>
      </c>
      <c r="F666" t="s">
        <v>473</v>
      </c>
      <c r="G666" t="s">
        <v>111</v>
      </c>
      <c r="H666" t="s">
        <v>185</v>
      </c>
      <c r="I666">
        <v>50</v>
      </c>
      <c r="J666">
        <v>14881.81</v>
      </c>
      <c r="K666">
        <v>19.87</v>
      </c>
      <c r="L666">
        <v>596239.72</v>
      </c>
      <c r="M666" s="1">
        <v>46324</v>
      </c>
      <c r="N666" t="s">
        <v>113</v>
      </c>
      <c r="O666" t="s">
        <v>35</v>
      </c>
      <c r="P666" t="s">
        <v>26</v>
      </c>
    </row>
    <row r="667" spans="1:16" x14ac:dyDescent="0.25">
      <c r="A667" t="s">
        <v>1823</v>
      </c>
      <c r="B667" t="s">
        <v>1065</v>
      </c>
      <c r="C667" t="s">
        <v>1824</v>
      </c>
      <c r="D667" t="s">
        <v>40</v>
      </c>
      <c r="E667" t="s">
        <v>41</v>
      </c>
      <c r="F667" t="s">
        <v>42</v>
      </c>
      <c r="G667" t="s">
        <v>33</v>
      </c>
      <c r="H667" t="s">
        <v>57</v>
      </c>
      <c r="I667">
        <v>34</v>
      </c>
      <c r="J667">
        <v>40470.97</v>
      </c>
      <c r="K667">
        <v>4.9400000000000004</v>
      </c>
      <c r="L667">
        <v>1308037.94</v>
      </c>
      <c r="M667" s="1">
        <v>46319</v>
      </c>
      <c r="N667" t="s">
        <v>24</v>
      </c>
      <c r="O667" t="s">
        <v>25</v>
      </c>
      <c r="P667" t="s">
        <v>53</v>
      </c>
    </row>
    <row r="668" spans="1:16" x14ac:dyDescent="0.25">
      <c r="A668" t="s">
        <v>1825</v>
      </c>
      <c r="B668" t="s">
        <v>723</v>
      </c>
      <c r="C668" t="s">
        <v>1826</v>
      </c>
      <c r="D668" t="s">
        <v>19</v>
      </c>
      <c r="E668" t="s">
        <v>84</v>
      </c>
      <c r="F668" t="s">
        <v>85</v>
      </c>
      <c r="G668" t="s">
        <v>51</v>
      </c>
      <c r="H668" t="s">
        <v>52</v>
      </c>
      <c r="I668">
        <v>26</v>
      </c>
      <c r="J668">
        <v>5777.73</v>
      </c>
      <c r="K668">
        <v>14.87</v>
      </c>
      <c r="L668">
        <v>127883.12</v>
      </c>
      <c r="M668" s="1">
        <v>46306</v>
      </c>
      <c r="N668" t="s">
        <v>113</v>
      </c>
      <c r="O668" t="s">
        <v>35</v>
      </c>
      <c r="P668" t="s">
        <v>53</v>
      </c>
    </row>
    <row r="669" spans="1:16" x14ac:dyDescent="0.25">
      <c r="A669" t="s">
        <v>1827</v>
      </c>
      <c r="B669" t="s">
        <v>1828</v>
      </c>
      <c r="C669" t="s">
        <v>1829</v>
      </c>
      <c r="D669" t="s">
        <v>63</v>
      </c>
      <c r="E669" t="s">
        <v>234</v>
      </c>
      <c r="F669" t="s">
        <v>473</v>
      </c>
      <c r="G669" t="s">
        <v>22</v>
      </c>
      <c r="H669" t="s">
        <v>98</v>
      </c>
      <c r="I669">
        <v>29</v>
      </c>
      <c r="J669">
        <v>36483.03</v>
      </c>
      <c r="K669">
        <v>7.9</v>
      </c>
      <c r="L669">
        <v>974425.25</v>
      </c>
      <c r="M669" s="1">
        <v>46280</v>
      </c>
      <c r="N669" t="s">
        <v>58</v>
      </c>
      <c r="O669" t="s">
        <v>35</v>
      </c>
      <c r="P669" t="s">
        <v>53</v>
      </c>
    </row>
    <row r="670" spans="1:16" x14ac:dyDescent="0.25">
      <c r="A670" t="s">
        <v>1830</v>
      </c>
      <c r="B670" t="s">
        <v>248</v>
      </c>
      <c r="C670" t="s">
        <v>1831</v>
      </c>
      <c r="D670" t="s">
        <v>30</v>
      </c>
      <c r="E670" t="s">
        <v>31</v>
      </c>
      <c r="F670" t="s">
        <v>94</v>
      </c>
      <c r="G670" t="s">
        <v>33</v>
      </c>
      <c r="H670" t="s">
        <v>57</v>
      </c>
      <c r="I670">
        <v>14</v>
      </c>
      <c r="J670">
        <v>47632.95</v>
      </c>
      <c r="K670">
        <v>16.940000000000001</v>
      </c>
      <c r="L670">
        <v>553895</v>
      </c>
      <c r="M670" s="1">
        <v>46118</v>
      </c>
      <c r="N670" t="s">
        <v>45</v>
      </c>
      <c r="O670" t="s">
        <v>35</v>
      </c>
      <c r="P670" t="s">
        <v>26</v>
      </c>
    </row>
    <row r="671" spans="1:16" x14ac:dyDescent="0.25">
      <c r="A671" t="s">
        <v>1832</v>
      </c>
      <c r="B671" t="s">
        <v>382</v>
      </c>
      <c r="C671" t="s">
        <v>1833</v>
      </c>
      <c r="D671" t="s">
        <v>63</v>
      </c>
      <c r="E671" t="s">
        <v>234</v>
      </c>
      <c r="F671" t="s">
        <v>235</v>
      </c>
      <c r="G671" t="s">
        <v>66</v>
      </c>
      <c r="H671" t="s">
        <v>200</v>
      </c>
      <c r="I671">
        <v>47</v>
      </c>
      <c r="J671">
        <v>32635.39</v>
      </c>
      <c r="K671">
        <v>19.32</v>
      </c>
      <c r="L671">
        <v>1237520.93</v>
      </c>
      <c r="M671" s="1">
        <v>46237</v>
      </c>
      <c r="N671" t="s">
        <v>58</v>
      </c>
      <c r="O671" t="s">
        <v>35</v>
      </c>
      <c r="P671" t="s">
        <v>26</v>
      </c>
    </row>
    <row r="672" spans="1:16" x14ac:dyDescent="0.25">
      <c r="A672" t="s">
        <v>1834</v>
      </c>
      <c r="B672" t="s">
        <v>192</v>
      </c>
      <c r="C672" t="s">
        <v>1835</v>
      </c>
      <c r="D672" t="s">
        <v>19</v>
      </c>
      <c r="E672" t="s">
        <v>153</v>
      </c>
      <c r="F672" t="s">
        <v>448</v>
      </c>
      <c r="G672" t="s">
        <v>43</v>
      </c>
      <c r="H672" t="s">
        <v>44</v>
      </c>
      <c r="I672">
        <v>6</v>
      </c>
      <c r="J672">
        <v>13242.59</v>
      </c>
      <c r="K672">
        <v>3.85</v>
      </c>
      <c r="L672">
        <v>76396.5</v>
      </c>
      <c r="M672" s="1">
        <v>46030</v>
      </c>
      <c r="N672" t="s">
        <v>68</v>
      </c>
      <c r="O672" t="s">
        <v>35</v>
      </c>
      <c r="P672" t="s">
        <v>53</v>
      </c>
    </row>
    <row r="673" spans="1:16" x14ac:dyDescent="0.25">
      <c r="A673" t="s">
        <v>1836</v>
      </c>
      <c r="B673" t="s">
        <v>1068</v>
      </c>
      <c r="C673" t="s">
        <v>1837</v>
      </c>
      <c r="D673" t="s">
        <v>19</v>
      </c>
      <c r="E673" t="s">
        <v>20</v>
      </c>
      <c r="F673" t="s">
        <v>176</v>
      </c>
      <c r="G673" t="s">
        <v>33</v>
      </c>
      <c r="H673" t="s">
        <v>80</v>
      </c>
      <c r="I673">
        <v>28</v>
      </c>
      <c r="J673">
        <v>4212.12</v>
      </c>
      <c r="K673">
        <v>15.78</v>
      </c>
      <c r="L673">
        <v>99328.53</v>
      </c>
      <c r="M673" s="1">
        <v>46075</v>
      </c>
      <c r="N673" t="s">
        <v>45</v>
      </c>
      <c r="O673" t="s">
        <v>35</v>
      </c>
      <c r="P673" t="s">
        <v>53</v>
      </c>
    </row>
    <row r="674" spans="1:16" x14ac:dyDescent="0.25">
      <c r="A674" t="s">
        <v>1838</v>
      </c>
      <c r="B674" t="s">
        <v>912</v>
      </c>
      <c r="C674" t="s">
        <v>1839</v>
      </c>
      <c r="D674" t="s">
        <v>30</v>
      </c>
      <c r="E674" t="s">
        <v>117</v>
      </c>
      <c r="F674" t="s">
        <v>387</v>
      </c>
      <c r="G674" t="s">
        <v>66</v>
      </c>
      <c r="H674" t="s">
        <v>155</v>
      </c>
      <c r="I674">
        <v>23</v>
      </c>
      <c r="J674">
        <v>6482.63</v>
      </c>
      <c r="K674">
        <v>8.67</v>
      </c>
      <c r="L674">
        <v>136173.48000000001</v>
      </c>
      <c r="M674" s="1">
        <v>46287</v>
      </c>
      <c r="N674" t="s">
        <v>24</v>
      </c>
      <c r="O674" t="s">
        <v>35</v>
      </c>
      <c r="P674" t="s">
        <v>36</v>
      </c>
    </row>
    <row r="675" spans="1:16" x14ac:dyDescent="0.25">
      <c r="A675" t="s">
        <v>1840</v>
      </c>
      <c r="B675" t="s">
        <v>1733</v>
      </c>
      <c r="C675" t="s">
        <v>1841</v>
      </c>
      <c r="D675" t="s">
        <v>30</v>
      </c>
      <c r="E675" t="s">
        <v>31</v>
      </c>
      <c r="F675" t="s">
        <v>32</v>
      </c>
      <c r="G675" t="s">
        <v>111</v>
      </c>
      <c r="H675" t="s">
        <v>112</v>
      </c>
      <c r="I675">
        <v>9</v>
      </c>
      <c r="J675">
        <v>2335.7399999999998</v>
      </c>
      <c r="K675">
        <v>10.87</v>
      </c>
      <c r="L675">
        <v>18736.61</v>
      </c>
      <c r="M675" s="1">
        <v>46319</v>
      </c>
      <c r="N675" t="s">
        <v>24</v>
      </c>
      <c r="O675" t="s">
        <v>35</v>
      </c>
      <c r="P675" t="s">
        <v>36</v>
      </c>
    </row>
    <row r="676" spans="1:16" x14ac:dyDescent="0.25">
      <c r="A676" t="s">
        <v>1842</v>
      </c>
      <c r="B676" t="s">
        <v>205</v>
      </c>
      <c r="C676" t="s">
        <v>1843</v>
      </c>
      <c r="D676" t="s">
        <v>63</v>
      </c>
      <c r="E676" t="s">
        <v>78</v>
      </c>
      <c r="F676" t="s">
        <v>79</v>
      </c>
      <c r="G676" t="s">
        <v>51</v>
      </c>
      <c r="H676" t="s">
        <v>167</v>
      </c>
      <c r="I676">
        <v>36</v>
      </c>
      <c r="J676">
        <v>20020.12</v>
      </c>
      <c r="K676">
        <v>7.74</v>
      </c>
      <c r="L676">
        <v>664940.26</v>
      </c>
      <c r="M676" s="1">
        <v>46032</v>
      </c>
      <c r="N676" t="s">
        <v>68</v>
      </c>
      <c r="O676" t="s">
        <v>35</v>
      </c>
      <c r="P676" t="s">
        <v>26</v>
      </c>
    </row>
    <row r="677" spans="1:16" x14ac:dyDescent="0.25">
      <c r="A677" t="s">
        <v>1844</v>
      </c>
      <c r="B677" t="s">
        <v>1845</v>
      </c>
      <c r="C677" t="s">
        <v>1846</v>
      </c>
      <c r="D677" t="s">
        <v>63</v>
      </c>
      <c r="E677" t="s">
        <v>78</v>
      </c>
      <c r="F677" t="s">
        <v>425</v>
      </c>
      <c r="G677" t="s">
        <v>66</v>
      </c>
      <c r="H677" t="s">
        <v>276</v>
      </c>
      <c r="I677">
        <v>26</v>
      </c>
      <c r="J677">
        <v>13464.26</v>
      </c>
      <c r="K677">
        <v>7.0000000000000007E-2</v>
      </c>
      <c r="L677">
        <v>349825.71</v>
      </c>
      <c r="M677" s="1">
        <v>46064</v>
      </c>
      <c r="N677" t="s">
        <v>113</v>
      </c>
      <c r="O677" t="s">
        <v>35</v>
      </c>
      <c r="P677" t="s">
        <v>26</v>
      </c>
    </row>
    <row r="678" spans="1:16" x14ac:dyDescent="0.25">
      <c r="A678" t="s">
        <v>1847</v>
      </c>
      <c r="B678" t="s">
        <v>1610</v>
      </c>
      <c r="C678" t="s">
        <v>1848</v>
      </c>
      <c r="D678" t="s">
        <v>63</v>
      </c>
      <c r="E678" t="s">
        <v>78</v>
      </c>
      <c r="F678" t="s">
        <v>79</v>
      </c>
      <c r="G678" t="s">
        <v>33</v>
      </c>
      <c r="H678" t="s">
        <v>57</v>
      </c>
      <c r="I678">
        <v>36</v>
      </c>
      <c r="J678">
        <v>27769.01</v>
      </c>
      <c r="K678">
        <v>16.57</v>
      </c>
      <c r="L678">
        <v>834036.66</v>
      </c>
      <c r="M678" s="1">
        <v>46168</v>
      </c>
      <c r="N678" t="s">
        <v>24</v>
      </c>
      <c r="O678" t="s">
        <v>35</v>
      </c>
      <c r="P678" t="s">
        <v>53</v>
      </c>
    </row>
    <row r="679" spans="1:16" x14ac:dyDescent="0.25">
      <c r="A679" t="s">
        <v>1849</v>
      </c>
      <c r="B679" t="s">
        <v>723</v>
      </c>
      <c r="C679" t="s">
        <v>1850</v>
      </c>
      <c r="D679" t="s">
        <v>40</v>
      </c>
      <c r="E679" t="s">
        <v>89</v>
      </c>
      <c r="F679" t="s">
        <v>90</v>
      </c>
      <c r="G679" t="s">
        <v>51</v>
      </c>
      <c r="H679" t="s">
        <v>190</v>
      </c>
      <c r="I679">
        <v>44</v>
      </c>
      <c r="J679">
        <v>11553.25</v>
      </c>
      <c r="K679">
        <v>0.85</v>
      </c>
      <c r="L679">
        <v>504022.08</v>
      </c>
      <c r="M679" s="1">
        <v>46233</v>
      </c>
      <c r="N679" t="s">
        <v>68</v>
      </c>
      <c r="O679" t="s">
        <v>35</v>
      </c>
      <c r="P679" t="s">
        <v>53</v>
      </c>
    </row>
    <row r="680" spans="1:16" x14ac:dyDescent="0.25">
      <c r="A680" t="s">
        <v>1851</v>
      </c>
      <c r="B680" t="s">
        <v>684</v>
      </c>
      <c r="C680" t="s">
        <v>1852</v>
      </c>
      <c r="D680" t="s">
        <v>19</v>
      </c>
      <c r="E680" t="s">
        <v>20</v>
      </c>
      <c r="F680" t="s">
        <v>285</v>
      </c>
      <c r="G680" t="s">
        <v>51</v>
      </c>
      <c r="H680" t="s">
        <v>190</v>
      </c>
      <c r="I680">
        <v>17</v>
      </c>
      <c r="J680">
        <v>22025.15</v>
      </c>
      <c r="K680">
        <v>10.06</v>
      </c>
      <c r="L680">
        <v>336760.14</v>
      </c>
      <c r="M680" s="1">
        <v>46044</v>
      </c>
      <c r="N680" t="s">
        <v>68</v>
      </c>
      <c r="O680" t="s">
        <v>35</v>
      </c>
      <c r="P680" t="s">
        <v>26</v>
      </c>
    </row>
    <row r="681" spans="1:16" x14ac:dyDescent="0.25">
      <c r="A681" t="s">
        <v>1853</v>
      </c>
      <c r="B681" t="s">
        <v>1854</v>
      </c>
      <c r="C681" t="s">
        <v>1855</v>
      </c>
      <c r="D681" t="s">
        <v>63</v>
      </c>
      <c r="E681" t="s">
        <v>78</v>
      </c>
      <c r="F681" t="s">
        <v>79</v>
      </c>
      <c r="G681" t="s">
        <v>51</v>
      </c>
      <c r="H681" t="s">
        <v>167</v>
      </c>
      <c r="I681">
        <v>46</v>
      </c>
      <c r="J681">
        <v>49155.41</v>
      </c>
      <c r="K681">
        <v>1.19</v>
      </c>
      <c r="L681">
        <v>2234241.19</v>
      </c>
      <c r="M681" s="1">
        <v>46164</v>
      </c>
      <c r="N681" t="s">
        <v>68</v>
      </c>
      <c r="O681" t="s">
        <v>59</v>
      </c>
      <c r="P681" t="s">
        <v>36</v>
      </c>
    </row>
    <row r="682" spans="1:16" x14ac:dyDescent="0.25">
      <c r="A682" t="s">
        <v>1856</v>
      </c>
      <c r="B682" t="s">
        <v>202</v>
      </c>
      <c r="C682" t="s">
        <v>1857</v>
      </c>
      <c r="D682" t="s">
        <v>19</v>
      </c>
      <c r="E682" t="s">
        <v>72</v>
      </c>
      <c r="F682" t="s">
        <v>73</v>
      </c>
      <c r="G682" t="s">
        <v>33</v>
      </c>
      <c r="H682" t="s">
        <v>34</v>
      </c>
      <c r="I682">
        <v>1</v>
      </c>
      <c r="J682">
        <v>31541.74</v>
      </c>
      <c r="K682">
        <v>9.49</v>
      </c>
      <c r="L682">
        <v>28548.43</v>
      </c>
      <c r="M682" s="1">
        <v>46106</v>
      </c>
      <c r="N682" t="s">
        <v>113</v>
      </c>
      <c r="O682" t="s">
        <v>35</v>
      </c>
      <c r="P682" t="s">
        <v>26</v>
      </c>
    </row>
    <row r="683" spans="1:16" x14ac:dyDescent="0.25">
      <c r="A683" t="s">
        <v>1858</v>
      </c>
      <c r="B683" t="s">
        <v>1033</v>
      </c>
      <c r="C683" t="s">
        <v>1859</v>
      </c>
      <c r="D683" t="s">
        <v>30</v>
      </c>
      <c r="E683" t="s">
        <v>198</v>
      </c>
      <c r="F683" t="s">
        <v>199</v>
      </c>
      <c r="G683" t="s">
        <v>111</v>
      </c>
      <c r="H683" t="s">
        <v>185</v>
      </c>
      <c r="I683">
        <v>23</v>
      </c>
      <c r="J683">
        <v>10676.04</v>
      </c>
      <c r="K683">
        <v>11.73</v>
      </c>
      <c r="L683">
        <v>216746.03</v>
      </c>
      <c r="M683" s="1">
        <v>46036</v>
      </c>
      <c r="N683" t="s">
        <v>58</v>
      </c>
      <c r="O683" t="s">
        <v>35</v>
      </c>
      <c r="P683" t="s">
        <v>36</v>
      </c>
    </row>
    <row r="684" spans="1:16" x14ac:dyDescent="0.25">
      <c r="A684" t="s">
        <v>1860</v>
      </c>
      <c r="B684" t="s">
        <v>1663</v>
      </c>
      <c r="C684" t="s">
        <v>1861</v>
      </c>
      <c r="D684" t="s">
        <v>30</v>
      </c>
      <c r="E684" t="s">
        <v>131</v>
      </c>
      <c r="F684" t="s">
        <v>163</v>
      </c>
      <c r="G684" t="s">
        <v>43</v>
      </c>
      <c r="H684" t="s">
        <v>44</v>
      </c>
      <c r="I684">
        <v>30</v>
      </c>
      <c r="J684">
        <v>22909.41</v>
      </c>
      <c r="K684">
        <v>7.4</v>
      </c>
      <c r="L684">
        <v>636423.41</v>
      </c>
      <c r="M684" s="1">
        <v>46160</v>
      </c>
      <c r="N684" t="s">
        <v>45</v>
      </c>
      <c r="O684" t="s">
        <v>35</v>
      </c>
      <c r="P684" t="s">
        <v>53</v>
      </c>
    </row>
    <row r="685" spans="1:16" x14ac:dyDescent="0.25">
      <c r="A685" t="s">
        <v>1862</v>
      </c>
      <c r="B685" t="s">
        <v>389</v>
      </c>
      <c r="C685" t="s">
        <v>1863</v>
      </c>
      <c r="D685" t="s">
        <v>40</v>
      </c>
      <c r="E685" t="s">
        <v>89</v>
      </c>
      <c r="F685" t="s">
        <v>334</v>
      </c>
      <c r="G685" t="s">
        <v>22</v>
      </c>
      <c r="H685" t="s">
        <v>172</v>
      </c>
      <c r="I685">
        <v>33</v>
      </c>
      <c r="J685">
        <v>32770.269999999997</v>
      </c>
      <c r="K685">
        <v>1.02</v>
      </c>
      <c r="L685">
        <v>1070388.44</v>
      </c>
      <c r="M685" s="1">
        <v>46270</v>
      </c>
      <c r="N685" t="s">
        <v>45</v>
      </c>
      <c r="O685" t="s">
        <v>35</v>
      </c>
      <c r="P685" t="s">
        <v>53</v>
      </c>
    </row>
    <row r="686" spans="1:16" x14ac:dyDescent="0.25">
      <c r="A686" t="s">
        <v>1864</v>
      </c>
      <c r="B686" t="s">
        <v>1865</v>
      </c>
      <c r="C686" t="s">
        <v>1866</v>
      </c>
      <c r="D686" t="s">
        <v>63</v>
      </c>
      <c r="E686" t="s">
        <v>64</v>
      </c>
      <c r="F686" t="s">
        <v>184</v>
      </c>
      <c r="G686" t="s">
        <v>33</v>
      </c>
      <c r="H686" t="s">
        <v>57</v>
      </c>
      <c r="I686">
        <v>26</v>
      </c>
      <c r="J686">
        <v>45400.26</v>
      </c>
      <c r="K686">
        <v>11.99</v>
      </c>
      <c r="L686">
        <v>1038875.99</v>
      </c>
      <c r="M686" s="1">
        <v>46322</v>
      </c>
      <c r="N686" t="s">
        <v>68</v>
      </c>
      <c r="O686" t="s">
        <v>35</v>
      </c>
      <c r="P686" t="s">
        <v>26</v>
      </c>
    </row>
    <row r="687" spans="1:16" x14ac:dyDescent="0.25">
      <c r="A687" t="s">
        <v>1867</v>
      </c>
      <c r="B687" t="s">
        <v>1868</v>
      </c>
      <c r="C687" t="s">
        <v>1869</v>
      </c>
      <c r="D687" t="s">
        <v>63</v>
      </c>
      <c r="E687" t="s">
        <v>234</v>
      </c>
      <c r="F687" t="s">
        <v>235</v>
      </c>
      <c r="G687" t="s">
        <v>33</v>
      </c>
      <c r="H687" t="s">
        <v>127</v>
      </c>
      <c r="I687">
        <v>43</v>
      </c>
      <c r="J687">
        <v>32950.33</v>
      </c>
      <c r="K687">
        <v>5.0599999999999996</v>
      </c>
      <c r="L687">
        <v>1345170.86</v>
      </c>
      <c r="M687" s="1">
        <v>46358</v>
      </c>
      <c r="N687" t="s">
        <v>24</v>
      </c>
      <c r="O687" t="s">
        <v>35</v>
      </c>
      <c r="P687" t="s">
        <v>26</v>
      </c>
    </row>
    <row r="688" spans="1:16" x14ac:dyDescent="0.25">
      <c r="A688" t="s">
        <v>1870</v>
      </c>
      <c r="B688" t="s">
        <v>364</v>
      </c>
      <c r="C688" t="s">
        <v>1871</v>
      </c>
      <c r="D688" t="s">
        <v>30</v>
      </c>
      <c r="E688" t="s">
        <v>117</v>
      </c>
      <c r="F688" t="s">
        <v>239</v>
      </c>
      <c r="G688" t="s">
        <v>43</v>
      </c>
      <c r="H688" t="s">
        <v>140</v>
      </c>
      <c r="I688">
        <v>44</v>
      </c>
      <c r="J688">
        <v>1169.23</v>
      </c>
      <c r="K688">
        <v>11.54</v>
      </c>
      <c r="L688">
        <v>45509.24</v>
      </c>
      <c r="M688" s="1">
        <v>46031</v>
      </c>
      <c r="N688" t="s">
        <v>113</v>
      </c>
      <c r="O688" t="s">
        <v>35</v>
      </c>
      <c r="P688" t="s">
        <v>36</v>
      </c>
    </row>
    <row r="689" spans="1:16" x14ac:dyDescent="0.25">
      <c r="A689" t="s">
        <v>1872</v>
      </c>
      <c r="B689" t="s">
        <v>661</v>
      </c>
      <c r="C689" t="s">
        <v>1873</v>
      </c>
      <c r="D689" t="s">
        <v>30</v>
      </c>
      <c r="E689" t="s">
        <v>131</v>
      </c>
      <c r="F689" t="s">
        <v>132</v>
      </c>
      <c r="G689" t="s">
        <v>33</v>
      </c>
      <c r="H689" t="s">
        <v>127</v>
      </c>
      <c r="I689">
        <v>12</v>
      </c>
      <c r="J689">
        <v>1127.28</v>
      </c>
      <c r="K689">
        <v>3.92</v>
      </c>
      <c r="L689">
        <v>12997.09</v>
      </c>
      <c r="M689" s="1">
        <v>46172</v>
      </c>
      <c r="N689" t="s">
        <v>24</v>
      </c>
      <c r="O689" t="s">
        <v>35</v>
      </c>
      <c r="P689" t="s">
        <v>36</v>
      </c>
    </row>
    <row r="690" spans="1:16" x14ac:dyDescent="0.25">
      <c r="A690" t="s">
        <v>1874</v>
      </c>
      <c r="B690" t="s">
        <v>1376</v>
      </c>
      <c r="C690" t="s">
        <v>1875</v>
      </c>
      <c r="D690" t="s">
        <v>30</v>
      </c>
      <c r="E690" t="s">
        <v>31</v>
      </c>
      <c r="F690" t="s">
        <v>94</v>
      </c>
      <c r="G690" t="s">
        <v>111</v>
      </c>
      <c r="H690" t="s">
        <v>240</v>
      </c>
      <c r="I690">
        <v>31</v>
      </c>
      <c r="J690">
        <v>2302.4299999999998</v>
      </c>
      <c r="K690">
        <v>13.17</v>
      </c>
      <c r="L690">
        <v>61975.199999999997</v>
      </c>
      <c r="M690" s="1">
        <v>46255</v>
      </c>
      <c r="N690" t="s">
        <v>58</v>
      </c>
      <c r="O690" t="s">
        <v>35</v>
      </c>
      <c r="P690" t="s">
        <v>36</v>
      </c>
    </row>
    <row r="691" spans="1:16" x14ac:dyDescent="0.25">
      <c r="A691" t="s">
        <v>1876</v>
      </c>
      <c r="B691" t="s">
        <v>1584</v>
      </c>
      <c r="C691" t="s">
        <v>1877</v>
      </c>
      <c r="D691" t="s">
        <v>63</v>
      </c>
      <c r="E691" t="s">
        <v>234</v>
      </c>
      <c r="F691" t="s">
        <v>235</v>
      </c>
      <c r="G691" t="s">
        <v>22</v>
      </c>
      <c r="H691" t="s">
        <v>98</v>
      </c>
      <c r="I691">
        <v>18</v>
      </c>
      <c r="J691">
        <v>2866.26</v>
      </c>
      <c r="K691">
        <v>2.78</v>
      </c>
      <c r="L691">
        <v>50158.400000000001</v>
      </c>
      <c r="M691" s="1">
        <v>46100</v>
      </c>
      <c r="N691" t="s">
        <v>68</v>
      </c>
      <c r="O691" t="s">
        <v>35</v>
      </c>
      <c r="P691" t="s">
        <v>26</v>
      </c>
    </row>
    <row r="692" spans="1:16" x14ac:dyDescent="0.25">
      <c r="A692" t="s">
        <v>1878</v>
      </c>
      <c r="B692" t="s">
        <v>278</v>
      </c>
      <c r="C692" t="s">
        <v>1879</v>
      </c>
      <c r="D692" t="s">
        <v>40</v>
      </c>
      <c r="E692" t="s">
        <v>49</v>
      </c>
      <c r="F692" t="s">
        <v>306</v>
      </c>
      <c r="G692" t="s">
        <v>43</v>
      </c>
      <c r="H692" t="s">
        <v>44</v>
      </c>
      <c r="I692">
        <v>16</v>
      </c>
      <c r="J692">
        <v>46632.86</v>
      </c>
      <c r="K692">
        <v>16.600000000000001</v>
      </c>
      <c r="L692">
        <v>622268.88</v>
      </c>
      <c r="M692" s="1">
        <v>46109</v>
      </c>
      <c r="N692" t="s">
        <v>113</v>
      </c>
      <c r="O692" t="s">
        <v>35</v>
      </c>
      <c r="P692" t="s">
        <v>53</v>
      </c>
    </row>
    <row r="693" spans="1:16" x14ac:dyDescent="0.25">
      <c r="A693" t="s">
        <v>1880</v>
      </c>
      <c r="B693" t="s">
        <v>1116</v>
      </c>
      <c r="C693" t="s">
        <v>1881</v>
      </c>
      <c r="D693" t="s">
        <v>19</v>
      </c>
      <c r="E693" t="s">
        <v>20</v>
      </c>
      <c r="F693" t="s">
        <v>21</v>
      </c>
      <c r="G693" t="s">
        <v>111</v>
      </c>
      <c r="H693" t="s">
        <v>240</v>
      </c>
      <c r="I693">
        <v>16</v>
      </c>
      <c r="J693">
        <v>26942.06</v>
      </c>
      <c r="K693">
        <v>0.22</v>
      </c>
      <c r="L693">
        <v>430124.6</v>
      </c>
      <c r="M693" s="1">
        <v>46057</v>
      </c>
      <c r="N693" t="s">
        <v>45</v>
      </c>
      <c r="O693" t="s">
        <v>35</v>
      </c>
      <c r="P693" t="s">
        <v>53</v>
      </c>
    </row>
    <row r="694" spans="1:16" x14ac:dyDescent="0.25">
      <c r="A694" t="s">
        <v>1882</v>
      </c>
      <c r="B694" t="s">
        <v>1690</v>
      </c>
      <c r="C694" t="s">
        <v>1883</v>
      </c>
      <c r="D694" t="s">
        <v>30</v>
      </c>
      <c r="E694" t="s">
        <v>117</v>
      </c>
      <c r="F694" t="s">
        <v>387</v>
      </c>
      <c r="G694" t="s">
        <v>66</v>
      </c>
      <c r="H694" t="s">
        <v>133</v>
      </c>
      <c r="I694">
        <v>49</v>
      </c>
      <c r="J694">
        <v>34902.58</v>
      </c>
      <c r="K694">
        <v>5.51</v>
      </c>
      <c r="L694">
        <v>1615992.94</v>
      </c>
      <c r="M694" s="1">
        <v>46317</v>
      </c>
      <c r="N694" t="s">
        <v>58</v>
      </c>
      <c r="O694" t="s">
        <v>35</v>
      </c>
      <c r="P694" t="s">
        <v>53</v>
      </c>
    </row>
    <row r="695" spans="1:16" x14ac:dyDescent="0.25">
      <c r="A695" t="s">
        <v>1884</v>
      </c>
      <c r="B695" t="s">
        <v>1116</v>
      </c>
      <c r="C695" t="s">
        <v>1885</v>
      </c>
      <c r="D695" t="s">
        <v>40</v>
      </c>
      <c r="E695" t="s">
        <v>49</v>
      </c>
      <c r="F695" t="s">
        <v>50</v>
      </c>
      <c r="G695" t="s">
        <v>22</v>
      </c>
      <c r="H695" t="s">
        <v>172</v>
      </c>
      <c r="I695">
        <v>28</v>
      </c>
      <c r="J695">
        <v>40287.040000000001</v>
      </c>
      <c r="K695">
        <v>1.37</v>
      </c>
      <c r="L695">
        <v>1112583.01</v>
      </c>
      <c r="M695" s="1">
        <v>46058</v>
      </c>
      <c r="N695" t="s">
        <v>24</v>
      </c>
      <c r="O695" t="s">
        <v>35</v>
      </c>
      <c r="P695" t="s">
        <v>26</v>
      </c>
    </row>
    <row r="696" spans="1:16" x14ac:dyDescent="0.25">
      <c r="A696" t="s">
        <v>1886</v>
      </c>
      <c r="B696" t="s">
        <v>708</v>
      </c>
      <c r="C696" t="s">
        <v>1887</v>
      </c>
      <c r="D696" t="s">
        <v>19</v>
      </c>
      <c r="E696" t="s">
        <v>153</v>
      </c>
      <c r="F696" t="s">
        <v>275</v>
      </c>
      <c r="G696" t="s">
        <v>51</v>
      </c>
      <c r="H696" t="s">
        <v>167</v>
      </c>
      <c r="I696">
        <v>13</v>
      </c>
      <c r="J696">
        <v>34958.81</v>
      </c>
      <c r="K696">
        <v>19.3</v>
      </c>
      <c r="L696">
        <v>366752.88</v>
      </c>
      <c r="M696" s="1">
        <v>46195</v>
      </c>
      <c r="N696" t="s">
        <v>58</v>
      </c>
      <c r="O696" t="s">
        <v>25</v>
      </c>
      <c r="P696" t="s">
        <v>36</v>
      </c>
    </row>
    <row r="697" spans="1:16" x14ac:dyDescent="0.25">
      <c r="A697" t="s">
        <v>1888</v>
      </c>
      <c r="B697" t="s">
        <v>1666</v>
      </c>
      <c r="C697" t="s">
        <v>1889</v>
      </c>
      <c r="D697" t="s">
        <v>19</v>
      </c>
      <c r="E697" t="s">
        <v>72</v>
      </c>
      <c r="F697" t="s">
        <v>171</v>
      </c>
      <c r="G697" t="s">
        <v>33</v>
      </c>
      <c r="H697" t="s">
        <v>119</v>
      </c>
      <c r="I697">
        <v>22</v>
      </c>
      <c r="J697">
        <v>23043.38</v>
      </c>
      <c r="K697">
        <v>13.18</v>
      </c>
      <c r="L697">
        <v>440137.78</v>
      </c>
      <c r="M697" s="1">
        <v>46104</v>
      </c>
      <c r="N697" t="s">
        <v>24</v>
      </c>
      <c r="O697" t="s">
        <v>35</v>
      </c>
      <c r="P697" t="s">
        <v>26</v>
      </c>
    </row>
    <row r="698" spans="1:16" x14ac:dyDescent="0.25">
      <c r="A698" t="s">
        <v>1890</v>
      </c>
      <c r="B698" t="s">
        <v>1174</v>
      </c>
      <c r="C698" t="s">
        <v>1891</v>
      </c>
      <c r="D698" t="s">
        <v>19</v>
      </c>
      <c r="E698" t="s">
        <v>84</v>
      </c>
      <c r="F698" t="s">
        <v>85</v>
      </c>
      <c r="G698" t="s">
        <v>66</v>
      </c>
      <c r="H698" t="s">
        <v>133</v>
      </c>
      <c r="I698">
        <v>38</v>
      </c>
      <c r="J698">
        <v>26869.27</v>
      </c>
      <c r="K698">
        <v>15.7</v>
      </c>
      <c r="L698">
        <v>860730.2</v>
      </c>
      <c r="M698" s="1">
        <v>46102</v>
      </c>
      <c r="N698" t="s">
        <v>24</v>
      </c>
      <c r="O698" t="s">
        <v>35</v>
      </c>
      <c r="P698" t="s">
        <v>53</v>
      </c>
    </row>
    <row r="699" spans="1:16" x14ac:dyDescent="0.25">
      <c r="A699" t="s">
        <v>1892</v>
      </c>
      <c r="B699" t="s">
        <v>696</v>
      </c>
      <c r="C699" t="s">
        <v>1893</v>
      </c>
      <c r="D699" t="s">
        <v>40</v>
      </c>
      <c r="E699" t="s">
        <v>89</v>
      </c>
      <c r="F699" t="s">
        <v>334</v>
      </c>
      <c r="G699" t="s">
        <v>22</v>
      </c>
      <c r="H699" t="s">
        <v>23</v>
      </c>
      <c r="I699">
        <v>40</v>
      </c>
      <c r="J699">
        <v>46873.74</v>
      </c>
      <c r="K699">
        <v>18.39</v>
      </c>
      <c r="L699">
        <v>1530146.37</v>
      </c>
      <c r="M699" s="1">
        <v>46210</v>
      </c>
      <c r="N699" t="s">
        <v>58</v>
      </c>
      <c r="O699" t="s">
        <v>35</v>
      </c>
      <c r="P699" t="s">
        <v>53</v>
      </c>
    </row>
    <row r="700" spans="1:16" x14ac:dyDescent="0.25">
      <c r="A700" t="s">
        <v>1894</v>
      </c>
      <c r="B700" t="s">
        <v>571</v>
      </c>
      <c r="C700" t="s">
        <v>1895</v>
      </c>
      <c r="D700" t="s">
        <v>19</v>
      </c>
      <c r="E700" t="s">
        <v>84</v>
      </c>
      <c r="F700" t="s">
        <v>159</v>
      </c>
      <c r="G700" t="s">
        <v>111</v>
      </c>
      <c r="H700" t="s">
        <v>112</v>
      </c>
      <c r="I700">
        <v>13</v>
      </c>
      <c r="J700">
        <v>27871.24</v>
      </c>
      <c r="K700">
        <v>7.5</v>
      </c>
      <c r="L700">
        <v>335151.65999999997</v>
      </c>
      <c r="M700" s="1">
        <v>46319</v>
      </c>
      <c r="N700" t="s">
        <v>24</v>
      </c>
      <c r="O700" t="s">
        <v>35</v>
      </c>
      <c r="P700" t="s">
        <v>53</v>
      </c>
    </row>
    <row r="701" spans="1:16" x14ac:dyDescent="0.25">
      <c r="A701" t="s">
        <v>1896</v>
      </c>
      <c r="B701" t="s">
        <v>1678</v>
      </c>
      <c r="C701" t="s">
        <v>1897</v>
      </c>
      <c r="D701" t="s">
        <v>19</v>
      </c>
      <c r="E701" t="s">
        <v>153</v>
      </c>
      <c r="F701" t="s">
        <v>448</v>
      </c>
      <c r="G701" t="s">
        <v>51</v>
      </c>
      <c r="H701" t="s">
        <v>190</v>
      </c>
      <c r="I701">
        <v>31</v>
      </c>
      <c r="J701">
        <v>2041.74</v>
      </c>
      <c r="K701">
        <v>12.61</v>
      </c>
      <c r="L701">
        <v>55312.57</v>
      </c>
      <c r="M701" s="1">
        <v>46228</v>
      </c>
      <c r="N701" t="s">
        <v>24</v>
      </c>
      <c r="O701" t="s">
        <v>35</v>
      </c>
      <c r="P701" t="s">
        <v>53</v>
      </c>
    </row>
    <row r="702" spans="1:16" x14ac:dyDescent="0.25">
      <c r="A702" t="s">
        <v>1898</v>
      </c>
      <c r="B702" t="s">
        <v>1899</v>
      </c>
      <c r="C702" t="s">
        <v>1900</v>
      </c>
      <c r="D702" t="s">
        <v>63</v>
      </c>
      <c r="E702" t="s">
        <v>144</v>
      </c>
      <c r="F702" t="s">
        <v>189</v>
      </c>
      <c r="G702" t="s">
        <v>66</v>
      </c>
      <c r="H702" t="s">
        <v>67</v>
      </c>
      <c r="I702">
        <v>23</v>
      </c>
      <c r="J702">
        <v>13803.88</v>
      </c>
      <c r="K702">
        <v>2.0699999999999998</v>
      </c>
      <c r="L702">
        <v>310917.21000000002</v>
      </c>
      <c r="M702" s="1">
        <v>46248</v>
      </c>
      <c r="N702" t="s">
        <v>24</v>
      </c>
      <c r="O702" t="s">
        <v>35</v>
      </c>
      <c r="P702" t="s">
        <v>26</v>
      </c>
    </row>
    <row r="703" spans="1:16" x14ac:dyDescent="0.25">
      <c r="A703" t="s">
        <v>1901</v>
      </c>
      <c r="B703" t="s">
        <v>192</v>
      </c>
      <c r="C703" t="s">
        <v>1902</v>
      </c>
      <c r="D703" t="s">
        <v>30</v>
      </c>
      <c r="E703" t="s">
        <v>131</v>
      </c>
      <c r="F703" t="s">
        <v>163</v>
      </c>
      <c r="G703" t="s">
        <v>22</v>
      </c>
      <c r="H703" t="s">
        <v>23</v>
      </c>
      <c r="I703">
        <v>35</v>
      </c>
      <c r="J703">
        <v>21907.57</v>
      </c>
      <c r="K703">
        <v>5.93</v>
      </c>
      <c r="L703">
        <v>721295.79</v>
      </c>
      <c r="M703" s="1">
        <v>46236</v>
      </c>
      <c r="N703" t="s">
        <v>68</v>
      </c>
      <c r="O703" t="s">
        <v>59</v>
      </c>
      <c r="P703" t="s">
        <v>36</v>
      </c>
    </row>
    <row r="704" spans="1:16" x14ac:dyDescent="0.25">
      <c r="A704" t="s">
        <v>1903</v>
      </c>
      <c r="B704" t="s">
        <v>815</v>
      </c>
      <c r="C704" t="s">
        <v>1904</v>
      </c>
      <c r="D704" t="s">
        <v>40</v>
      </c>
      <c r="E704" t="s">
        <v>89</v>
      </c>
      <c r="F704" t="s">
        <v>90</v>
      </c>
      <c r="G704" t="s">
        <v>43</v>
      </c>
      <c r="H704" t="s">
        <v>391</v>
      </c>
      <c r="I704">
        <v>34</v>
      </c>
      <c r="J704">
        <v>14722.53</v>
      </c>
      <c r="K704">
        <v>6.13</v>
      </c>
      <c r="L704">
        <v>469881.32</v>
      </c>
      <c r="M704" s="1">
        <v>46367</v>
      </c>
      <c r="N704" t="s">
        <v>45</v>
      </c>
      <c r="O704" t="s">
        <v>35</v>
      </c>
      <c r="P704" t="s">
        <v>26</v>
      </c>
    </row>
    <row r="705" spans="1:16" x14ac:dyDescent="0.25">
      <c r="A705" t="s">
        <v>1905</v>
      </c>
      <c r="B705" t="s">
        <v>1906</v>
      </c>
      <c r="C705" t="s">
        <v>1907</v>
      </c>
      <c r="D705" t="s">
        <v>63</v>
      </c>
      <c r="E705" t="s">
        <v>78</v>
      </c>
      <c r="F705" t="s">
        <v>255</v>
      </c>
      <c r="G705" t="s">
        <v>43</v>
      </c>
      <c r="H705" t="s">
        <v>380</v>
      </c>
      <c r="I705">
        <v>38</v>
      </c>
      <c r="J705">
        <v>9981.7900000000009</v>
      </c>
      <c r="K705">
        <v>13.15</v>
      </c>
      <c r="L705">
        <v>329429.02</v>
      </c>
      <c r="M705" s="1">
        <v>46278</v>
      </c>
      <c r="N705" t="s">
        <v>24</v>
      </c>
      <c r="O705" t="s">
        <v>25</v>
      </c>
      <c r="P705" t="s">
        <v>53</v>
      </c>
    </row>
    <row r="706" spans="1:16" x14ac:dyDescent="0.25">
      <c r="A706" t="s">
        <v>1908</v>
      </c>
      <c r="B706" t="s">
        <v>579</v>
      </c>
      <c r="C706" t="s">
        <v>1909</v>
      </c>
      <c r="D706" t="s">
        <v>40</v>
      </c>
      <c r="E706" t="s">
        <v>109</v>
      </c>
      <c r="F706" t="s">
        <v>259</v>
      </c>
      <c r="G706" t="s">
        <v>43</v>
      </c>
      <c r="H706" t="s">
        <v>380</v>
      </c>
      <c r="I706">
        <v>22</v>
      </c>
      <c r="J706">
        <v>28817.33</v>
      </c>
      <c r="K706">
        <v>18.309999999999999</v>
      </c>
      <c r="L706">
        <v>517899.29</v>
      </c>
      <c r="M706" s="1">
        <v>46262</v>
      </c>
      <c r="N706" t="s">
        <v>58</v>
      </c>
      <c r="O706" t="s">
        <v>35</v>
      </c>
      <c r="P706" t="s">
        <v>53</v>
      </c>
    </row>
    <row r="707" spans="1:16" x14ac:dyDescent="0.25">
      <c r="A707" t="s">
        <v>1910</v>
      </c>
      <c r="B707" t="s">
        <v>304</v>
      </c>
      <c r="C707" t="s">
        <v>1911</v>
      </c>
      <c r="D707" t="s">
        <v>63</v>
      </c>
      <c r="E707" t="s">
        <v>78</v>
      </c>
      <c r="F707" t="s">
        <v>425</v>
      </c>
      <c r="G707" t="s">
        <v>22</v>
      </c>
      <c r="H707" t="s">
        <v>180</v>
      </c>
      <c r="I707">
        <v>29</v>
      </c>
      <c r="J707">
        <v>996.9</v>
      </c>
      <c r="K707">
        <v>5.69</v>
      </c>
      <c r="L707">
        <v>27265.119999999999</v>
      </c>
      <c r="M707" s="1">
        <v>46284</v>
      </c>
      <c r="N707" t="s">
        <v>113</v>
      </c>
      <c r="O707" t="s">
        <v>35</v>
      </c>
      <c r="P707" t="s">
        <v>26</v>
      </c>
    </row>
    <row r="708" spans="1:16" x14ac:dyDescent="0.25">
      <c r="A708" t="s">
        <v>1912</v>
      </c>
      <c r="B708" t="s">
        <v>192</v>
      </c>
      <c r="C708" t="s">
        <v>1913</v>
      </c>
      <c r="D708" t="s">
        <v>19</v>
      </c>
      <c r="E708" t="s">
        <v>153</v>
      </c>
      <c r="F708" t="s">
        <v>154</v>
      </c>
      <c r="G708" t="s">
        <v>43</v>
      </c>
      <c r="H708" t="s">
        <v>74</v>
      </c>
      <c r="I708">
        <v>21</v>
      </c>
      <c r="J708">
        <v>37062.879999999997</v>
      </c>
      <c r="K708">
        <v>1.33</v>
      </c>
      <c r="L708">
        <v>767968.82</v>
      </c>
      <c r="M708" s="1">
        <v>46287</v>
      </c>
      <c r="N708" t="s">
        <v>58</v>
      </c>
      <c r="O708" t="s">
        <v>35</v>
      </c>
      <c r="P708" t="s">
        <v>36</v>
      </c>
    </row>
    <row r="709" spans="1:16" x14ac:dyDescent="0.25">
      <c r="A709" t="s">
        <v>1914</v>
      </c>
      <c r="B709" t="s">
        <v>1088</v>
      </c>
      <c r="C709" t="s">
        <v>1915</v>
      </c>
      <c r="D709" t="s">
        <v>63</v>
      </c>
      <c r="E709" t="s">
        <v>64</v>
      </c>
      <c r="F709" t="s">
        <v>184</v>
      </c>
      <c r="G709" t="s">
        <v>33</v>
      </c>
      <c r="H709" t="s">
        <v>127</v>
      </c>
      <c r="I709">
        <v>45</v>
      </c>
      <c r="J709">
        <v>19022.36</v>
      </c>
      <c r="K709">
        <v>9.16</v>
      </c>
      <c r="L709">
        <v>777596.03</v>
      </c>
      <c r="M709" s="1">
        <v>46066</v>
      </c>
      <c r="N709" t="s">
        <v>58</v>
      </c>
      <c r="O709" t="s">
        <v>35</v>
      </c>
      <c r="P709" t="s">
        <v>26</v>
      </c>
    </row>
    <row r="710" spans="1:16" x14ac:dyDescent="0.25">
      <c r="A710" t="s">
        <v>1916</v>
      </c>
      <c r="B710" t="s">
        <v>1917</v>
      </c>
      <c r="C710" t="s">
        <v>1918</v>
      </c>
      <c r="D710" t="s">
        <v>63</v>
      </c>
      <c r="E710" t="s">
        <v>234</v>
      </c>
      <c r="F710" t="s">
        <v>435</v>
      </c>
      <c r="G710" t="s">
        <v>43</v>
      </c>
      <c r="H710" t="s">
        <v>140</v>
      </c>
      <c r="I710">
        <v>1</v>
      </c>
      <c r="J710">
        <v>31182.46</v>
      </c>
      <c r="K710">
        <v>14.41</v>
      </c>
      <c r="L710">
        <v>26689.07</v>
      </c>
      <c r="M710" s="1">
        <v>46191</v>
      </c>
      <c r="N710" t="s">
        <v>24</v>
      </c>
      <c r="O710" t="s">
        <v>35</v>
      </c>
      <c r="P710" t="s">
        <v>36</v>
      </c>
    </row>
    <row r="711" spans="1:16" x14ac:dyDescent="0.25">
      <c r="A711" t="s">
        <v>1919</v>
      </c>
      <c r="B711" t="s">
        <v>1920</v>
      </c>
      <c r="C711" t="s">
        <v>1921</v>
      </c>
      <c r="D711" t="s">
        <v>63</v>
      </c>
      <c r="E711" t="s">
        <v>64</v>
      </c>
      <c r="F711" t="s">
        <v>65</v>
      </c>
      <c r="G711" t="s">
        <v>66</v>
      </c>
      <c r="H711" t="s">
        <v>200</v>
      </c>
      <c r="I711">
        <v>15</v>
      </c>
      <c r="J711">
        <v>34586.61</v>
      </c>
      <c r="K711">
        <v>12.75</v>
      </c>
      <c r="L711">
        <v>452652.26</v>
      </c>
      <c r="M711" s="1">
        <v>46170</v>
      </c>
      <c r="N711" t="s">
        <v>58</v>
      </c>
      <c r="O711" t="s">
        <v>35</v>
      </c>
      <c r="P711" t="s">
        <v>36</v>
      </c>
    </row>
    <row r="712" spans="1:16" x14ac:dyDescent="0.25">
      <c r="A712" t="s">
        <v>1922</v>
      </c>
      <c r="B712" t="s">
        <v>1036</v>
      </c>
      <c r="C712" t="s">
        <v>1923</v>
      </c>
      <c r="D712" t="s">
        <v>19</v>
      </c>
      <c r="E712" t="s">
        <v>72</v>
      </c>
      <c r="F712" t="s">
        <v>224</v>
      </c>
      <c r="G712" t="s">
        <v>66</v>
      </c>
      <c r="H712" t="s">
        <v>155</v>
      </c>
      <c r="I712">
        <v>25</v>
      </c>
      <c r="J712">
        <v>23802.240000000002</v>
      </c>
      <c r="K712">
        <v>2.21</v>
      </c>
      <c r="L712">
        <v>581905.26</v>
      </c>
      <c r="M712" s="1">
        <v>46260</v>
      </c>
      <c r="N712" t="s">
        <v>68</v>
      </c>
      <c r="O712" t="s">
        <v>25</v>
      </c>
      <c r="P712" t="s">
        <v>53</v>
      </c>
    </row>
    <row r="713" spans="1:16" x14ac:dyDescent="0.25">
      <c r="A713" t="s">
        <v>1924</v>
      </c>
      <c r="B713" t="s">
        <v>96</v>
      </c>
      <c r="C713" t="s">
        <v>1925</v>
      </c>
      <c r="D713" t="s">
        <v>40</v>
      </c>
      <c r="E713" t="s">
        <v>109</v>
      </c>
      <c r="F713" t="s">
        <v>110</v>
      </c>
      <c r="G713" t="s">
        <v>43</v>
      </c>
      <c r="H713" t="s">
        <v>380</v>
      </c>
      <c r="I713">
        <v>37</v>
      </c>
      <c r="J713">
        <v>7741.46</v>
      </c>
      <c r="K713">
        <v>12.43</v>
      </c>
      <c r="L713">
        <v>250830.27</v>
      </c>
      <c r="M713" s="1">
        <v>46277</v>
      </c>
      <c r="N713" t="s">
        <v>68</v>
      </c>
      <c r="O713" t="s">
        <v>35</v>
      </c>
      <c r="P713" t="s">
        <v>53</v>
      </c>
    </row>
    <row r="714" spans="1:16" x14ac:dyDescent="0.25">
      <c r="A714" t="s">
        <v>1926</v>
      </c>
      <c r="B714" t="s">
        <v>1522</v>
      </c>
      <c r="C714" t="s">
        <v>1927</v>
      </c>
      <c r="D714" t="s">
        <v>40</v>
      </c>
      <c r="E714" t="s">
        <v>41</v>
      </c>
      <c r="F714" t="s">
        <v>102</v>
      </c>
      <c r="G714" t="s">
        <v>66</v>
      </c>
      <c r="H714" t="s">
        <v>200</v>
      </c>
      <c r="I714">
        <v>17</v>
      </c>
      <c r="J714">
        <v>6587.9</v>
      </c>
      <c r="K714">
        <v>19.38</v>
      </c>
      <c r="L714">
        <v>90289.8</v>
      </c>
      <c r="M714" s="1">
        <v>46242</v>
      </c>
      <c r="N714" t="s">
        <v>24</v>
      </c>
      <c r="O714" t="s">
        <v>35</v>
      </c>
      <c r="P714" t="s">
        <v>53</v>
      </c>
    </row>
    <row r="715" spans="1:16" x14ac:dyDescent="0.25">
      <c r="A715" t="s">
        <v>1928</v>
      </c>
      <c r="B715" t="s">
        <v>1929</v>
      </c>
      <c r="C715" t="s">
        <v>1930</v>
      </c>
      <c r="D715" t="s">
        <v>19</v>
      </c>
      <c r="E715" t="s">
        <v>153</v>
      </c>
      <c r="F715" t="s">
        <v>275</v>
      </c>
      <c r="G715" t="s">
        <v>66</v>
      </c>
      <c r="H715" t="s">
        <v>200</v>
      </c>
      <c r="I715">
        <v>42</v>
      </c>
      <c r="J715">
        <v>5001.3599999999997</v>
      </c>
      <c r="K715">
        <v>6.32</v>
      </c>
      <c r="L715">
        <v>196781.51</v>
      </c>
      <c r="M715" s="1">
        <v>46083</v>
      </c>
      <c r="N715" t="s">
        <v>45</v>
      </c>
      <c r="O715" t="s">
        <v>35</v>
      </c>
      <c r="P715" t="s">
        <v>36</v>
      </c>
    </row>
    <row r="716" spans="1:16" x14ac:dyDescent="0.25">
      <c r="A716" t="s">
        <v>1931</v>
      </c>
      <c r="B716" t="s">
        <v>433</v>
      </c>
      <c r="C716" t="s">
        <v>1932</v>
      </c>
      <c r="D716" t="s">
        <v>19</v>
      </c>
      <c r="E716" t="s">
        <v>84</v>
      </c>
      <c r="F716" t="s">
        <v>85</v>
      </c>
      <c r="G716" t="s">
        <v>43</v>
      </c>
      <c r="H716" t="s">
        <v>391</v>
      </c>
      <c r="I716">
        <v>44</v>
      </c>
      <c r="J716">
        <v>26426.06</v>
      </c>
      <c r="K716">
        <v>8.27</v>
      </c>
      <c r="L716">
        <v>1066587.49</v>
      </c>
      <c r="M716" s="1">
        <v>46146</v>
      </c>
      <c r="N716" t="s">
        <v>24</v>
      </c>
      <c r="O716" t="s">
        <v>35</v>
      </c>
      <c r="P716" t="s">
        <v>36</v>
      </c>
    </row>
    <row r="717" spans="1:16" x14ac:dyDescent="0.25">
      <c r="A717" t="s">
        <v>1933</v>
      </c>
      <c r="B717" t="s">
        <v>1934</v>
      </c>
      <c r="C717" t="s">
        <v>1935</v>
      </c>
      <c r="D717" t="s">
        <v>30</v>
      </c>
      <c r="E717" t="s">
        <v>117</v>
      </c>
      <c r="F717" t="s">
        <v>387</v>
      </c>
      <c r="G717" t="s">
        <v>66</v>
      </c>
      <c r="H717" t="s">
        <v>155</v>
      </c>
      <c r="I717">
        <v>45</v>
      </c>
      <c r="J717">
        <v>33928.550000000003</v>
      </c>
      <c r="K717">
        <v>1.92</v>
      </c>
      <c r="L717">
        <v>1497470.48</v>
      </c>
      <c r="M717" s="1">
        <v>46279</v>
      </c>
      <c r="N717" t="s">
        <v>45</v>
      </c>
      <c r="O717" t="s">
        <v>35</v>
      </c>
      <c r="P717" t="s">
        <v>36</v>
      </c>
    </row>
    <row r="718" spans="1:16" x14ac:dyDescent="0.25">
      <c r="A718" t="s">
        <v>1936</v>
      </c>
      <c r="B718" t="s">
        <v>257</v>
      </c>
      <c r="C718" t="s">
        <v>1937</v>
      </c>
      <c r="D718" t="s">
        <v>19</v>
      </c>
      <c r="E718" t="s">
        <v>84</v>
      </c>
      <c r="F718" t="s">
        <v>85</v>
      </c>
      <c r="G718" t="s">
        <v>111</v>
      </c>
      <c r="H718" t="s">
        <v>112</v>
      </c>
      <c r="I718">
        <v>33</v>
      </c>
      <c r="J718">
        <v>17752.91</v>
      </c>
      <c r="K718">
        <v>0.32</v>
      </c>
      <c r="L718">
        <v>583971.31999999995</v>
      </c>
      <c r="M718" s="1">
        <v>46198</v>
      </c>
      <c r="N718" t="s">
        <v>45</v>
      </c>
      <c r="O718" t="s">
        <v>35</v>
      </c>
      <c r="P718" t="s">
        <v>36</v>
      </c>
    </row>
    <row r="719" spans="1:16" x14ac:dyDescent="0.25">
      <c r="A719" t="s">
        <v>1938</v>
      </c>
      <c r="B719" t="s">
        <v>503</v>
      </c>
      <c r="C719" t="s">
        <v>1939</v>
      </c>
      <c r="D719" t="s">
        <v>40</v>
      </c>
      <c r="E719" t="s">
        <v>41</v>
      </c>
      <c r="F719" t="s">
        <v>42</v>
      </c>
      <c r="G719" t="s">
        <v>111</v>
      </c>
      <c r="H719" t="s">
        <v>260</v>
      </c>
      <c r="I719">
        <v>42</v>
      </c>
      <c r="J719">
        <v>10133.64</v>
      </c>
      <c r="K719">
        <v>1.47</v>
      </c>
      <c r="L719">
        <v>419356.37</v>
      </c>
      <c r="M719" s="1">
        <v>46105</v>
      </c>
      <c r="N719" t="s">
        <v>24</v>
      </c>
      <c r="O719" t="s">
        <v>35</v>
      </c>
      <c r="P719" t="s">
        <v>36</v>
      </c>
    </row>
    <row r="720" spans="1:16" x14ac:dyDescent="0.25">
      <c r="A720" t="s">
        <v>1940</v>
      </c>
      <c r="B720" t="s">
        <v>1683</v>
      </c>
      <c r="C720" t="s">
        <v>1941</v>
      </c>
      <c r="D720" t="s">
        <v>30</v>
      </c>
      <c r="E720" t="s">
        <v>198</v>
      </c>
      <c r="F720" t="s">
        <v>199</v>
      </c>
      <c r="G720" t="s">
        <v>51</v>
      </c>
      <c r="H720" t="s">
        <v>146</v>
      </c>
      <c r="I720">
        <v>49</v>
      </c>
      <c r="J720">
        <v>7383.21</v>
      </c>
      <c r="K720">
        <v>0.61</v>
      </c>
      <c r="L720">
        <v>359570.45</v>
      </c>
      <c r="M720" s="1">
        <v>46147</v>
      </c>
      <c r="N720" t="s">
        <v>113</v>
      </c>
      <c r="O720" t="s">
        <v>35</v>
      </c>
      <c r="P720" t="s">
        <v>36</v>
      </c>
    </row>
    <row r="721" spans="1:16" x14ac:dyDescent="0.25">
      <c r="A721" t="s">
        <v>1942</v>
      </c>
      <c r="B721" t="s">
        <v>557</v>
      </c>
      <c r="C721" t="s">
        <v>1943</v>
      </c>
      <c r="D721" t="s">
        <v>30</v>
      </c>
      <c r="E721" t="s">
        <v>117</v>
      </c>
      <c r="F721" t="s">
        <v>387</v>
      </c>
      <c r="G721" t="s">
        <v>22</v>
      </c>
      <c r="H721" t="s">
        <v>217</v>
      </c>
      <c r="I721">
        <v>26</v>
      </c>
      <c r="J721">
        <v>16834.05</v>
      </c>
      <c r="K721">
        <v>4.33</v>
      </c>
      <c r="L721">
        <v>418733.53</v>
      </c>
      <c r="M721" s="1">
        <v>46030</v>
      </c>
      <c r="N721" t="s">
        <v>24</v>
      </c>
      <c r="O721" t="s">
        <v>35</v>
      </c>
      <c r="P721" t="s">
        <v>53</v>
      </c>
    </row>
    <row r="722" spans="1:16" x14ac:dyDescent="0.25">
      <c r="A722" t="s">
        <v>1944</v>
      </c>
      <c r="B722" t="s">
        <v>1442</v>
      </c>
      <c r="C722" t="s">
        <v>1945</v>
      </c>
      <c r="D722" t="s">
        <v>63</v>
      </c>
      <c r="E722" t="s">
        <v>64</v>
      </c>
      <c r="F722" t="s">
        <v>184</v>
      </c>
      <c r="G722" t="s">
        <v>33</v>
      </c>
      <c r="H722" t="s">
        <v>80</v>
      </c>
      <c r="I722">
        <v>30</v>
      </c>
      <c r="J722">
        <v>10454.9</v>
      </c>
      <c r="K722">
        <v>2.4</v>
      </c>
      <c r="L722">
        <v>306119.46999999997</v>
      </c>
      <c r="M722" s="1">
        <v>46375</v>
      </c>
      <c r="N722" t="s">
        <v>45</v>
      </c>
      <c r="O722" t="s">
        <v>35</v>
      </c>
      <c r="P722" t="s">
        <v>26</v>
      </c>
    </row>
    <row r="723" spans="1:16" x14ac:dyDescent="0.25">
      <c r="A723" t="s">
        <v>1946</v>
      </c>
      <c r="B723" t="s">
        <v>1947</v>
      </c>
      <c r="C723" t="s">
        <v>1948</v>
      </c>
      <c r="D723" t="s">
        <v>40</v>
      </c>
      <c r="E723" t="s">
        <v>109</v>
      </c>
      <c r="F723" t="s">
        <v>110</v>
      </c>
      <c r="G723" t="s">
        <v>66</v>
      </c>
      <c r="H723" t="s">
        <v>133</v>
      </c>
      <c r="I723">
        <v>30</v>
      </c>
      <c r="J723">
        <v>13276.85</v>
      </c>
      <c r="K723">
        <v>15.34</v>
      </c>
      <c r="L723">
        <v>337205.44</v>
      </c>
      <c r="M723" s="1">
        <v>46179</v>
      </c>
      <c r="N723" t="s">
        <v>68</v>
      </c>
      <c r="O723" t="s">
        <v>35</v>
      </c>
      <c r="P723" t="s">
        <v>26</v>
      </c>
    </row>
    <row r="724" spans="1:16" x14ac:dyDescent="0.25">
      <c r="A724" t="s">
        <v>1949</v>
      </c>
      <c r="B724" t="s">
        <v>187</v>
      </c>
      <c r="C724" t="s">
        <v>1950</v>
      </c>
      <c r="D724" t="s">
        <v>19</v>
      </c>
      <c r="E724" t="s">
        <v>20</v>
      </c>
      <c r="F724" t="s">
        <v>21</v>
      </c>
      <c r="G724" t="s">
        <v>111</v>
      </c>
      <c r="H724" t="s">
        <v>185</v>
      </c>
      <c r="I724">
        <v>22</v>
      </c>
      <c r="J724">
        <v>20209.11</v>
      </c>
      <c r="K724">
        <v>6.68</v>
      </c>
      <c r="L724">
        <v>414901.11</v>
      </c>
      <c r="M724" s="1">
        <v>46200</v>
      </c>
      <c r="N724" t="s">
        <v>68</v>
      </c>
      <c r="O724" t="s">
        <v>35</v>
      </c>
      <c r="P724" t="s">
        <v>36</v>
      </c>
    </row>
    <row r="725" spans="1:16" x14ac:dyDescent="0.25">
      <c r="A725" t="s">
        <v>1951</v>
      </c>
      <c r="B725" t="s">
        <v>61</v>
      </c>
      <c r="C725" t="s">
        <v>1952</v>
      </c>
      <c r="D725" t="s">
        <v>40</v>
      </c>
      <c r="E725" t="s">
        <v>41</v>
      </c>
      <c r="F725" t="s">
        <v>42</v>
      </c>
      <c r="G725" t="s">
        <v>22</v>
      </c>
      <c r="H725" t="s">
        <v>217</v>
      </c>
      <c r="I725">
        <v>30</v>
      </c>
      <c r="J725">
        <v>2082.5300000000002</v>
      </c>
      <c r="K725">
        <v>3.43</v>
      </c>
      <c r="L725">
        <v>60332.98</v>
      </c>
      <c r="M725" s="1">
        <v>46196</v>
      </c>
      <c r="N725" t="s">
        <v>24</v>
      </c>
      <c r="O725" t="s">
        <v>35</v>
      </c>
      <c r="P725" t="s">
        <v>53</v>
      </c>
    </row>
    <row r="726" spans="1:16" x14ac:dyDescent="0.25">
      <c r="A726" t="s">
        <v>1953</v>
      </c>
      <c r="B726" t="s">
        <v>645</v>
      </c>
      <c r="C726" t="s">
        <v>1782</v>
      </c>
      <c r="D726" t="s">
        <v>40</v>
      </c>
      <c r="E726" t="s">
        <v>49</v>
      </c>
      <c r="F726" t="s">
        <v>306</v>
      </c>
      <c r="G726" t="s">
        <v>111</v>
      </c>
      <c r="H726" t="s">
        <v>112</v>
      </c>
      <c r="I726">
        <v>7</v>
      </c>
      <c r="J726">
        <v>32917.760000000002</v>
      </c>
      <c r="K726">
        <v>11.22</v>
      </c>
      <c r="L726">
        <v>204570.71</v>
      </c>
      <c r="M726" s="1">
        <v>46091</v>
      </c>
      <c r="N726" t="s">
        <v>58</v>
      </c>
      <c r="O726" t="s">
        <v>25</v>
      </c>
      <c r="P726" t="s">
        <v>36</v>
      </c>
    </row>
    <row r="727" spans="1:16" x14ac:dyDescent="0.25">
      <c r="A727" t="s">
        <v>1954</v>
      </c>
      <c r="B727" t="s">
        <v>1955</v>
      </c>
      <c r="C727" t="s">
        <v>1956</v>
      </c>
      <c r="D727" t="s">
        <v>30</v>
      </c>
      <c r="E727" t="s">
        <v>131</v>
      </c>
      <c r="F727" t="s">
        <v>132</v>
      </c>
      <c r="G727" t="s">
        <v>66</v>
      </c>
      <c r="H727" t="s">
        <v>276</v>
      </c>
      <c r="I727">
        <v>2</v>
      </c>
      <c r="J727">
        <v>2432.27</v>
      </c>
      <c r="K727">
        <v>16.64</v>
      </c>
      <c r="L727">
        <v>4055.08</v>
      </c>
      <c r="M727" s="1">
        <v>46076</v>
      </c>
      <c r="N727" t="s">
        <v>45</v>
      </c>
      <c r="O727" t="s">
        <v>25</v>
      </c>
      <c r="P727" t="s">
        <v>53</v>
      </c>
    </row>
    <row r="728" spans="1:16" x14ac:dyDescent="0.25">
      <c r="A728" t="s">
        <v>1957</v>
      </c>
      <c r="B728" t="s">
        <v>536</v>
      </c>
      <c r="C728" t="s">
        <v>1958</v>
      </c>
      <c r="D728" t="s">
        <v>40</v>
      </c>
      <c r="E728" t="s">
        <v>89</v>
      </c>
      <c r="F728" t="s">
        <v>334</v>
      </c>
      <c r="G728" t="s">
        <v>66</v>
      </c>
      <c r="H728" t="s">
        <v>133</v>
      </c>
      <c r="I728">
        <v>43</v>
      </c>
      <c r="J728">
        <v>33293.39</v>
      </c>
      <c r="K728">
        <v>9.5399999999999991</v>
      </c>
      <c r="L728">
        <v>1295039.6299999999</v>
      </c>
      <c r="M728" s="1">
        <v>46322</v>
      </c>
      <c r="N728" t="s">
        <v>45</v>
      </c>
      <c r="O728" t="s">
        <v>35</v>
      </c>
      <c r="P728" t="s">
        <v>36</v>
      </c>
    </row>
    <row r="729" spans="1:16" x14ac:dyDescent="0.25">
      <c r="A729" t="s">
        <v>1959</v>
      </c>
      <c r="B729" t="s">
        <v>676</v>
      </c>
      <c r="C729" t="s">
        <v>1960</v>
      </c>
      <c r="D729" t="s">
        <v>63</v>
      </c>
      <c r="E729" t="s">
        <v>78</v>
      </c>
      <c r="F729" t="s">
        <v>255</v>
      </c>
      <c r="G729" t="s">
        <v>111</v>
      </c>
      <c r="H729" t="s">
        <v>526</v>
      </c>
      <c r="I729">
        <v>15</v>
      </c>
      <c r="J729">
        <v>46828.959999999999</v>
      </c>
      <c r="K729">
        <v>15.47</v>
      </c>
      <c r="L729">
        <v>593767.80000000005</v>
      </c>
      <c r="M729" s="1">
        <v>46133</v>
      </c>
      <c r="N729" t="s">
        <v>68</v>
      </c>
      <c r="O729" t="s">
        <v>35</v>
      </c>
      <c r="P729" t="s">
        <v>26</v>
      </c>
    </row>
    <row r="730" spans="1:16" x14ac:dyDescent="0.25">
      <c r="A730" t="s">
        <v>1961</v>
      </c>
      <c r="B730" t="s">
        <v>757</v>
      </c>
      <c r="C730" t="s">
        <v>1962</v>
      </c>
      <c r="D730" t="s">
        <v>30</v>
      </c>
      <c r="E730" t="s">
        <v>117</v>
      </c>
      <c r="F730" t="s">
        <v>387</v>
      </c>
      <c r="G730" t="s">
        <v>22</v>
      </c>
      <c r="H730" t="s">
        <v>172</v>
      </c>
      <c r="I730">
        <v>11</v>
      </c>
      <c r="J730">
        <v>12145.55</v>
      </c>
      <c r="K730">
        <v>9.99</v>
      </c>
      <c r="L730">
        <v>120254.31</v>
      </c>
      <c r="M730" s="1">
        <v>46037</v>
      </c>
      <c r="N730" t="s">
        <v>58</v>
      </c>
      <c r="O730" t="s">
        <v>35</v>
      </c>
      <c r="P730" t="s">
        <v>53</v>
      </c>
    </row>
    <row r="731" spans="1:16" x14ac:dyDescent="0.25">
      <c r="A731" t="s">
        <v>1963</v>
      </c>
      <c r="B731" t="s">
        <v>1845</v>
      </c>
      <c r="C731" t="s">
        <v>1964</v>
      </c>
      <c r="D731" t="s">
        <v>63</v>
      </c>
      <c r="E731" t="s">
        <v>144</v>
      </c>
      <c r="F731" t="s">
        <v>216</v>
      </c>
      <c r="G731" t="s">
        <v>22</v>
      </c>
      <c r="H731" t="s">
        <v>217</v>
      </c>
      <c r="I731">
        <v>3</v>
      </c>
      <c r="J731">
        <v>47816.36</v>
      </c>
      <c r="K731">
        <v>15.67</v>
      </c>
      <c r="L731">
        <v>120970.61</v>
      </c>
      <c r="M731" s="1">
        <v>46064</v>
      </c>
      <c r="N731" t="s">
        <v>24</v>
      </c>
      <c r="O731" t="s">
        <v>35</v>
      </c>
      <c r="P731" t="s">
        <v>36</v>
      </c>
    </row>
    <row r="732" spans="1:16" x14ac:dyDescent="0.25">
      <c r="A732" t="s">
        <v>1965</v>
      </c>
      <c r="B732" t="s">
        <v>430</v>
      </c>
      <c r="C732" t="s">
        <v>1966</v>
      </c>
      <c r="D732" t="s">
        <v>63</v>
      </c>
      <c r="E732" t="s">
        <v>78</v>
      </c>
      <c r="F732" t="s">
        <v>255</v>
      </c>
      <c r="G732" t="s">
        <v>33</v>
      </c>
      <c r="H732" t="s">
        <v>80</v>
      </c>
      <c r="I732">
        <v>48</v>
      </c>
      <c r="J732">
        <v>30191.62</v>
      </c>
      <c r="K732">
        <v>0.46</v>
      </c>
      <c r="L732">
        <v>1442531.45</v>
      </c>
      <c r="M732" s="1">
        <v>46385</v>
      </c>
      <c r="N732" t="s">
        <v>113</v>
      </c>
      <c r="O732" t="s">
        <v>35</v>
      </c>
      <c r="P732" t="s">
        <v>36</v>
      </c>
    </row>
    <row r="733" spans="1:16" x14ac:dyDescent="0.25">
      <c r="A733" t="s">
        <v>1967</v>
      </c>
      <c r="B733" t="s">
        <v>1073</v>
      </c>
      <c r="C733" t="s">
        <v>1968</v>
      </c>
      <c r="D733" t="s">
        <v>19</v>
      </c>
      <c r="E733" t="s">
        <v>72</v>
      </c>
      <c r="F733" t="s">
        <v>224</v>
      </c>
      <c r="G733" t="s">
        <v>43</v>
      </c>
      <c r="H733" t="s">
        <v>391</v>
      </c>
      <c r="I733">
        <v>4</v>
      </c>
      <c r="J733">
        <v>48009.7</v>
      </c>
      <c r="K733">
        <v>19.72</v>
      </c>
      <c r="L733">
        <v>154168.75</v>
      </c>
      <c r="M733" s="1">
        <v>46312</v>
      </c>
      <c r="N733" t="s">
        <v>58</v>
      </c>
      <c r="O733" t="s">
        <v>59</v>
      </c>
      <c r="P733" t="s">
        <v>53</v>
      </c>
    </row>
    <row r="734" spans="1:16" x14ac:dyDescent="0.25">
      <c r="A734" t="s">
        <v>1969</v>
      </c>
      <c r="B734" t="s">
        <v>1393</v>
      </c>
      <c r="C734" t="s">
        <v>1970</v>
      </c>
      <c r="D734" t="s">
        <v>30</v>
      </c>
      <c r="E734" t="s">
        <v>117</v>
      </c>
      <c r="F734" t="s">
        <v>118</v>
      </c>
      <c r="G734" t="s">
        <v>66</v>
      </c>
      <c r="H734" t="s">
        <v>155</v>
      </c>
      <c r="I734">
        <v>43</v>
      </c>
      <c r="J734">
        <v>18933.7</v>
      </c>
      <c r="K734">
        <v>8.1</v>
      </c>
      <c r="L734">
        <v>748203.02</v>
      </c>
      <c r="M734" s="1">
        <v>46181</v>
      </c>
      <c r="N734" t="s">
        <v>24</v>
      </c>
      <c r="O734" t="s">
        <v>35</v>
      </c>
      <c r="P734" t="s">
        <v>53</v>
      </c>
    </row>
    <row r="735" spans="1:16" x14ac:dyDescent="0.25">
      <c r="A735" t="s">
        <v>1971</v>
      </c>
      <c r="B735" t="s">
        <v>361</v>
      </c>
      <c r="C735" t="s">
        <v>1972</v>
      </c>
      <c r="D735" t="s">
        <v>30</v>
      </c>
      <c r="E735" t="s">
        <v>117</v>
      </c>
      <c r="F735" t="s">
        <v>239</v>
      </c>
      <c r="G735" t="s">
        <v>33</v>
      </c>
      <c r="H735" t="s">
        <v>34</v>
      </c>
      <c r="I735">
        <v>30</v>
      </c>
      <c r="J735">
        <v>13091.85</v>
      </c>
      <c r="K735">
        <v>0.31</v>
      </c>
      <c r="L735">
        <v>391537.96</v>
      </c>
      <c r="M735" s="1">
        <v>46074</v>
      </c>
      <c r="N735" t="s">
        <v>24</v>
      </c>
      <c r="O735" t="s">
        <v>35</v>
      </c>
      <c r="P735" t="s">
        <v>36</v>
      </c>
    </row>
    <row r="736" spans="1:16" x14ac:dyDescent="0.25">
      <c r="A736" t="s">
        <v>1973</v>
      </c>
      <c r="B736" t="s">
        <v>446</v>
      </c>
      <c r="C736" t="s">
        <v>1974</v>
      </c>
      <c r="D736" t="s">
        <v>40</v>
      </c>
      <c r="E736" t="s">
        <v>49</v>
      </c>
      <c r="F736" t="s">
        <v>306</v>
      </c>
      <c r="G736" t="s">
        <v>22</v>
      </c>
      <c r="H736" t="s">
        <v>172</v>
      </c>
      <c r="I736">
        <v>18</v>
      </c>
      <c r="J736">
        <v>36346.089999999997</v>
      </c>
      <c r="K736">
        <v>18.11</v>
      </c>
      <c r="L736">
        <v>535748.64</v>
      </c>
      <c r="M736" s="1">
        <v>46362</v>
      </c>
      <c r="N736" t="s">
        <v>113</v>
      </c>
      <c r="O736" t="s">
        <v>35</v>
      </c>
      <c r="P736" t="s">
        <v>26</v>
      </c>
    </row>
    <row r="737" spans="1:16" x14ac:dyDescent="0.25">
      <c r="A737" t="s">
        <v>1975</v>
      </c>
      <c r="B737" t="s">
        <v>1976</v>
      </c>
      <c r="C737" t="s">
        <v>1977</v>
      </c>
      <c r="D737" t="s">
        <v>19</v>
      </c>
      <c r="E737" t="s">
        <v>72</v>
      </c>
      <c r="F737" t="s">
        <v>73</v>
      </c>
      <c r="G737" t="s">
        <v>111</v>
      </c>
      <c r="H737" t="s">
        <v>112</v>
      </c>
      <c r="I737">
        <v>32</v>
      </c>
      <c r="J737">
        <v>37353.35</v>
      </c>
      <c r="K737">
        <v>4.22</v>
      </c>
      <c r="L737">
        <v>1144865.24</v>
      </c>
      <c r="M737" s="1">
        <v>46197</v>
      </c>
      <c r="N737" t="s">
        <v>68</v>
      </c>
      <c r="O737" t="s">
        <v>35</v>
      </c>
      <c r="P737" t="s">
        <v>36</v>
      </c>
    </row>
    <row r="738" spans="1:16" x14ac:dyDescent="0.25">
      <c r="A738" t="s">
        <v>1978</v>
      </c>
      <c r="B738" t="s">
        <v>1733</v>
      </c>
      <c r="C738" t="s">
        <v>1979</v>
      </c>
      <c r="D738" t="s">
        <v>19</v>
      </c>
      <c r="E738" t="s">
        <v>20</v>
      </c>
      <c r="F738" t="s">
        <v>21</v>
      </c>
      <c r="G738" t="s">
        <v>22</v>
      </c>
      <c r="H738" t="s">
        <v>180</v>
      </c>
      <c r="I738">
        <v>35</v>
      </c>
      <c r="J738">
        <v>47795.68</v>
      </c>
      <c r="K738">
        <v>11.8</v>
      </c>
      <c r="L738">
        <v>1475452.64</v>
      </c>
      <c r="M738" s="1">
        <v>46155</v>
      </c>
      <c r="N738" t="s">
        <v>68</v>
      </c>
      <c r="O738" t="s">
        <v>35</v>
      </c>
      <c r="P738" t="s">
        <v>36</v>
      </c>
    </row>
    <row r="739" spans="1:16" x14ac:dyDescent="0.25">
      <c r="A739" t="s">
        <v>1980</v>
      </c>
      <c r="B739" t="s">
        <v>779</v>
      </c>
      <c r="C739" t="s">
        <v>1981</v>
      </c>
      <c r="D739" t="s">
        <v>30</v>
      </c>
      <c r="E739" t="s">
        <v>131</v>
      </c>
      <c r="F739" t="s">
        <v>194</v>
      </c>
      <c r="G739" t="s">
        <v>66</v>
      </c>
      <c r="H739" t="s">
        <v>155</v>
      </c>
      <c r="I739">
        <v>3</v>
      </c>
      <c r="J739">
        <v>16426.89</v>
      </c>
      <c r="K739">
        <v>4.32</v>
      </c>
      <c r="L739">
        <v>47151.75</v>
      </c>
      <c r="M739" s="1">
        <v>46132</v>
      </c>
      <c r="N739" t="s">
        <v>68</v>
      </c>
      <c r="O739" t="s">
        <v>35</v>
      </c>
      <c r="P739" t="s">
        <v>26</v>
      </c>
    </row>
    <row r="740" spans="1:16" x14ac:dyDescent="0.25">
      <c r="A740" t="s">
        <v>1982</v>
      </c>
      <c r="B740" t="s">
        <v>471</v>
      </c>
      <c r="C740" t="s">
        <v>1816</v>
      </c>
      <c r="D740" t="s">
        <v>63</v>
      </c>
      <c r="E740" t="s">
        <v>144</v>
      </c>
      <c r="F740" t="s">
        <v>145</v>
      </c>
      <c r="G740" t="s">
        <v>43</v>
      </c>
      <c r="H740" t="s">
        <v>380</v>
      </c>
      <c r="I740">
        <v>1</v>
      </c>
      <c r="J740">
        <v>13064.04</v>
      </c>
      <c r="K740">
        <v>2.02</v>
      </c>
      <c r="L740">
        <v>12800.15</v>
      </c>
      <c r="M740" s="1">
        <v>46036</v>
      </c>
      <c r="N740" t="s">
        <v>68</v>
      </c>
      <c r="O740" t="s">
        <v>35</v>
      </c>
      <c r="P740" t="s">
        <v>36</v>
      </c>
    </row>
    <row r="741" spans="1:16" x14ac:dyDescent="0.25">
      <c r="A741" t="s">
        <v>1983</v>
      </c>
      <c r="B741" t="s">
        <v>1414</v>
      </c>
      <c r="C741" t="s">
        <v>1984</v>
      </c>
      <c r="D741" t="s">
        <v>30</v>
      </c>
      <c r="E741" t="s">
        <v>131</v>
      </c>
      <c r="F741" t="s">
        <v>163</v>
      </c>
      <c r="G741" t="s">
        <v>51</v>
      </c>
      <c r="H741" t="s">
        <v>167</v>
      </c>
      <c r="I741">
        <v>34</v>
      </c>
      <c r="J741">
        <v>26568.25</v>
      </c>
      <c r="K741">
        <v>13.29</v>
      </c>
      <c r="L741">
        <v>783269.21</v>
      </c>
      <c r="M741" s="1">
        <v>46338</v>
      </c>
      <c r="N741" t="s">
        <v>58</v>
      </c>
      <c r="O741" t="s">
        <v>35</v>
      </c>
      <c r="P741" t="s">
        <v>53</v>
      </c>
    </row>
    <row r="742" spans="1:16" x14ac:dyDescent="0.25">
      <c r="A742" t="s">
        <v>1985</v>
      </c>
      <c r="B742" t="s">
        <v>148</v>
      </c>
      <c r="C742" t="s">
        <v>1986</v>
      </c>
      <c r="D742" t="s">
        <v>40</v>
      </c>
      <c r="E742" t="s">
        <v>41</v>
      </c>
      <c r="F742" t="s">
        <v>42</v>
      </c>
      <c r="G742" t="s">
        <v>22</v>
      </c>
      <c r="H742" t="s">
        <v>180</v>
      </c>
      <c r="I742">
        <v>20</v>
      </c>
      <c r="J742">
        <v>38884.04</v>
      </c>
      <c r="K742">
        <v>11.81</v>
      </c>
      <c r="L742">
        <v>685836.7</v>
      </c>
      <c r="M742" s="1">
        <v>46269</v>
      </c>
      <c r="N742" t="s">
        <v>58</v>
      </c>
      <c r="O742" t="s">
        <v>35</v>
      </c>
      <c r="P742" t="s">
        <v>36</v>
      </c>
    </row>
    <row r="743" spans="1:16" x14ac:dyDescent="0.25">
      <c r="A743" t="s">
        <v>1987</v>
      </c>
      <c r="B743" t="s">
        <v>340</v>
      </c>
      <c r="C743" t="s">
        <v>1988</v>
      </c>
      <c r="D743" t="s">
        <v>19</v>
      </c>
      <c r="E743" t="s">
        <v>72</v>
      </c>
      <c r="F743" t="s">
        <v>224</v>
      </c>
      <c r="G743" t="s">
        <v>51</v>
      </c>
      <c r="H743" t="s">
        <v>146</v>
      </c>
      <c r="I743">
        <v>11</v>
      </c>
      <c r="J743">
        <v>32431.18</v>
      </c>
      <c r="K743">
        <v>0.7</v>
      </c>
      <c r="L743">
        <v>354245.78</v>
      </c>
      <c r="M743" s="1">
        <v>46068</v>
      </c>
      <c r="N743" t="s">
        <v>68</v>
      </c>
      <c r="O743" t="s">
        <v>35</v>
      </c>
      <c r="P743" t="s">
        <v>36</v>
      </c>
    </row>
    <row r="744" spans="1:16" x14ac:dyDescent="0.25">
      <c r="A744" t="s">
        <v>1989</v>
      </c>
      <c r="B744" t="s">
        <v>1990</v>
      </c>
      <c r="C744" t="s">
        <v>1991</v>
      </c>
      <c r="D744" t="s">
        <v>19</v>
      </c>
      <c r="E744" t="s">
        <v>153</v>
      </c>
      <c r="F744" t="s">
        <v>154</v>
      </c>
      <c r="G744" t="s">
        <v>111</v>
      </c>
      <c r="H744" t="s">
        <v>112</v>
      </c>
      <c r="I744">
        <v>45</v>
      </c>
      <c r="J744">
        <v>40317.21</v>
      </c>
      <c r="K744">
        <v>18.420000000000002</v>
      </c>
      <c r="L744">
        <v>1480085.1</v>
      </c>
      <c r="M744" s="1">
        <v>46314</v>
      </c>
      <c r="N744" t="s">
        <v>68</v>
      </c>
      <c r="O744" t="s">
        <v>35</v>
      </c>
      <c r="P744" t="s">
        <v>53</v>
      </c>
    </row>
    <row r="745" spans="1:16" x14ac:dyDescent="0.25">
      <c r="A745" t="s">
        <v>1992</v>
      </c>
      <c r="B745" t="s">
        <v>1993</v>
      </c>
      <c r="C745" t="s">
        <v>1994</v>
      </c>
      <c r="D745" t="s">
        <v>40</v>
      </c>
      <c r="E745" t="s">
        <v>49</v>
      </c>
      <c r="F745" t="s">
        <v>306</v>
      </c>
      <c r="G745" t="s">
        <v>33</v>
      </c>
      <c r="H745" t="s">
        <v>80</v>
      </c>
      <c r="I745">
        <v>43</v>
      </c>
      <c r="J745">
        <v>614.83000000000004</v>
      </c>
      <c r="K745">
        <v>9.59</v>
      </c>
      <c r="L745">
        <v>23902.32</v>
      </c>
      <c r="M745" s="1">
        <v>46208</v>
      </c>
      <c r="N745" t="s">
        <v>45</v>
      </c>
      <c r="O745" t="s">
        <v>35</v>
      </c>
      <c r="P745" t="s">
        <v>53</v>
      </c>
    </row>
    <row r="746" spans="1:16" x14ac:dyDescent="0.25">
      <c r="A746" t="s">
        <v>1995</v>
      </c>
      <c r="B746" t="s">
        <v>589</v>
      </c>
      <c r="C746" t="s">
        <v>1996</v>
      </c>
      <c r="D746" t="s">
        <v>63</v>
      </c>
      <c r="E746" t="s">
        <v>144</v>
      </c>
      <c r="F746" t="s">
        <v>189</v>
      </c>
      <c r="G746" t="s">
        <v>66</v>
      </c>
      <c r="H746" t="s">
        <v>276</v>
      </c>
      <c r="I746">
        <v>14</v>
      </c>
      <c r="J746">
        <v>32023.81</v>
      </c>
      <c r="K746">
        <v>10.02</v>
      </c>
      <c r="L746">
        <v>403410.34</v>
      </c>
      <c r="M746" s="1">
        <v>46327</v>
      </c>
      <c r="N746" t="s">
        <v>24</v>
      </c>
      <c r="O746" t="s">
        <v>59</v>
      </c>
      <c r="P746" t="s">
        <v>53</v>
      </c>
    </row>
    <row r="747" spans="1:16" x14ac:dyDescent="0.25">
      <c r="A747" t="s">
        <v>1997</v>
      </c>
      <c r="B747" t="s">
        <v>782</v>
      </c>
      <c r="C747" t="s">
        <v>1998</v>
      </c>
      <c r="D747" t="s">
        <v>19</v>
      </c>
      <c r="E747" t="s">
        <v>84</v>
      </c>
      <c r="F747" t="s">
        <v>159</v>
      </c>
      <c r="G747" t="s">
        <v>22</v>
      </c>
      <c r="H747" t="s">
        <v>23</v>
      </c>
      <c r="I747">
        <v>39</v>
      </c>
      <c r="J747">
        <v>32457</v>
      </c>
      <c r="K747">
        <v>19.7</v>
      </c>
      <c r="L747">
        <v>1016455.87</v>
      </c>
      <c r="M747" s="1">
        <v>46117</v>
      </c>
      <c r="N747" t="s">
        <v>24</v>
      </c>
      <c r="O747" t="s">
        <v>35</v>
      </c>
      <c r="P747" t="s">
        <v>53</v>
      </c>
    </row>
    <row r="748" spans="1:16" x14ac:dyDescent="0.25">
      <c r="A748" t="s">
        <v>1999</v>
      </c>
      <c r="B748" t="s">
        <v>2000</v>
      </c>
      <c r="C748" t="s">
        <v>2001</v>
      </c>
      <c r="D748" t="s">
        <v>40</v>
      </c>
      <c r="E748" t="s">
        <v>41</v>
      </c>
      <c r="F748" t="s">
        <v>42</v>
      </c>
      <c r="G748" t="s">
        <v>43</v>
      </c>
      <c r="H748" t="s">
        <v>380</v>
      </c>
      <c r="I748">
        <v>5</v>
      </c>
      <c r="J748">
        <v>32693.95</v>
      </c>
      <c r="K748">
        <v>10.29</v>
      </c>
      <c r="L748">
        <v>146648.71</v>
      </c>
      <c r="M748" s="1">
        <v>46069</v>
      </c>
      <c r="N748" t="s">
        <v>68</v>
      </c>
      <c r="O748" t="s">
        <v>35</v>
      </c>
      <c r="P748" t="s">
        <v>36</v>
      </c>
    </row>
    <row r="749" spans="1:16" x14ac:dyDescent="0.25">
      <c r="A749" t="s">
        <v>2002</v>
      </c>
      <c r="B749" t="s">
        <v>1635</v>
      </c>
      <c r="C749" t="s">
        <v>2003</v>
      </c>
      <c r="D749" t="s">
        <v>40</v>
      </c>
      <c r="E749" t="s">
        <v>41</v>
      </c>
      <c r="F749" t="s">
        <v>126</v>
      </c>
      <c r="G749" t="s">
        <v>22</v>
      </c>
      <c r="H749" t="s">
        <v>217</v>
      </c>
      <c r="I749">
        <v>48</v>
      </c>
      <c r="J749">
        <v>5345.23</v>
      </c>
      <c r="K749">
        <v>10.88</v>
      </c>
      <c r="L749">
        <v>228656.11</v>
      </c>
      <c r="M749" s="1">
        <v>46162</v>
      </c>
      <c r="N749" t="s">
        <v>45</v>
      </c>
      <c r="O749" t="s">
        <v>25</v>
      </c>
      <c r="P749" t="s">
        <v>36</v>
      </c>
    </row>
    <row r="750" spans="1:16" x14ac:dyDescent="0.25">
      <c r="A750" t="s">
        <v>2004</v>
      </c>
      <c r="B750" t="s">
        <v>343</v>
      </c>
      <c r="C750" t="s">
        <v>2005</v>
      </c>
      <c r="D750" t="s">
        <v>63</v>
      </c>
      <c r="E750" t="s">
        <v>78</v>
      </c>
      <c r="F750" t="s">
        <v>425</v>
      </c>
      <c r="G750" t="s">
        <v>111</v>
      </c>
      <c r="H750" t="s">
        <v>185</v>
      </c>
      <c r="I750">
        <v>5</v>
      </c>
      <c r="J750">
        <v>32820</v>
      </c>
      <c r="K750">
        <v>4.67</v>
      </c>
      <c r="L750">
        <v>156436.53</v>
      </c>
      <c r="M750" s="1">
        <v>46048</v>
      </c>
      <c r="N750" t="s">
        <v>58</v>
      </c>
      <c r="O750" t="s">
        <v>35</v>
      </c>
      <c r="P750" t="s">
        <v>53</v>
      </c>
    </row>
    <row r="751" spans="1:16" x14ac:dyDescent="0.25">
      <c r="A751" t="s">
        <v>2006</v>
      </c>
      <c r="B751" t="s">
        <v>2007</v>
      </c>
      <c r="C751" t="s">
        <v>2008</v>
      </c>
      <c r="D751" t="s">
        <v>63</v>
      </c>
      <c r="E751" t="s">
        <v>234</v>
      </c>
      <c r="F751" t="s">
        <v>235</v>
      </c>
      <c r="G751" t="s">
        <v>43</v>
      </c>
      <c r="H751" t="s">
        <v>140</v>
      </c>
      <c r="I751">
        <v>25</v>
      </c>
      <c r="J751">
        <v>25688.68</v>
      </c>
      <c r="K751">
        <v>13.2</v>
      </c>
      <c r="L751">
        <v>557444.36</v>
      </c>
      <c r="M751" s="1">
        <v>46098</v>
      </c>
      <c r="N751" t="s">
        <v>113</v>
      </c>
      <c r="O751" t="s">
        <v>35</v>
      </c>
      <c r="P751" t="s">
        <v>53</v>
      </c>
    </row>
    <row r="752" spans="1:16" x14ac:dyDescent="0.25">
      <c r="A752" t="s">
        <v>2009</v>
      </c>
      <c r="B752" t="s">
        <v>1111</v>
      </c>
      <c r="C752" t="s">
        <v>2010</v>
      </c>
      <c r="D752" t="s">
        <v>30</v>
      </c>
      <c r="E752" t="s">
        <v>31</v>
      </c>
      <c r="F752" t="s">
        <v>555</v>
      </c>
      <c r="G752" t="s">
        <v>22</v>
      </c>
      <c r="H752" t="s">
        <v>172</v>
      </c>
      <c r="I752">
        <v>33</v>
      </c>
      <c r="J752">
        <v>841.88</v>
      </c>
      <c r="K752">
        <v>7.57</v>
      </c>
      <c r="L752">
        <v>25678.94</v>
      </c>
      <c r="M752" s="1">
        <v>46201</v>
      </c>
      <c r="N752" t="s">
        <v>45</v>
      </c>
      <c r="O752" t="s">
        <v>59</v>
      </c>
      <c r="P752" t="s">
        <v>36</v>
      </c>
    </row>
    <row r="753" spans="1:16" x14ac:dyDescent="0.25">
      <c r="A753" t="s">
        <v>2011</v>
      </c>
      <c r="B753" t="s">
        <v>1571</v>
      </c>
      <c r="C753" t="s">
        <v>2012</v>
      </c>
      <c r="D753" t="s">
        <v>30</v>
      </c>
      <c r="E753" t="s">
        <v>117</v>
      </c>
      <c r="F753" t="s">
        <v>387</v>
      </c>
      <c r="G753" t="s">
        <v>51</v>
      </c>
      <c r="H753" t="s">
        <v>52</v>
      </c>
      <c r="I753">
        <v>2</v>
      </c>
      <c r="J753">
        <v>33491.18</v>
      </c>
      <c r="K753">
        <v>17.28</v>
      </c>
      <c r="L753">
        <v>55407.81</v>
      </c>
      <c r="M753" s="1">
        <v>46285</v>
      </c>
      <c r="N753" t="s">
        <v>113</v>
      </c>
      <c r="O753" t="s">
        <v>59</v>
      </c>
      <c r="P753" t="s">
        <v>26</v>
      </c>
    </row>
    <row r="754" spans="1:16" x14ac:dyDescent="0.25">
      <c r="A754" t="s">
        <v>2013</v>
      </c>
      <c r="B754" t="s">
        <v>696</v>
      </c>
      <c r="C754" t="s">
        <v>2014</v>
      </c>
      <c r="D754" t="s">
        <v>30</v>
      </c>
      <c r="E754" t="s">
        <v>117</v>
      </c>
      <c r="F754" t="s">
        <v>239</v>
      </c>
      <c r="G754" t="s">
        <v>111</v>
      </c>
      <c r="H754" t="s">
        <v>112</v>
      </c>
      <c r="I754">
        <v>6</v>
      </c>
      <c r="J754">
        <v>26056.12</v>
      </c>
      <c r="K754">
        <v>7.01</v>
      </c>
      <c r="L754">
        <v>145377.51999999999</v>
      </c>
      <c r="M754" s="1">
        <v>46143</v>
      </c>
      <c r="N754" t="s">
        <v>45</v>
      </c>
      <c r="O754" t="s">
        <v>25</v>
      </c>
      <c r="P754" t="s">
        <v>36</v>
      </c>
    </row>
    <row r="755" spans="1:16" x14ac:dyDescent="0.25">
      <c r="A755" t="s">
        <v>2015</v>
      </c>
      <c r="B755" t="s">
        <v>2016</v>
      </c>
      <c r="C755" t="s">
        <v>2017</v>
      </c>
      <c r="D755" t="s">
        <v>63</v>
      </c>
      <c r="E755" t="s">
        <v>78</v>
      </c>
      <c r="F755" t="s">
        <v>79</v>
      </c>
      <c r="G755" t="s">
        <v>51</v>
      </c>
      <c r="H755" t="s">
        <v>105</v>
      </c>
      <c r="I755">
        <v>16</v>
      </c>
      <c r="J755">
        <v>34903.21</v>
      </c>
      <c r="K755">
        <v>16.899999999999999</v>
      </c>
      <c r="L755">
        <v>464073.08</v>
      </c>
      <c r="M755" s="1">
        <v>46368</v>
      </c>
      <c r="N755" t="s">
        <v>24</v>
      </c>
      <c r="O755" t="s">
        <v>35</v>
      </c>
      <c r="P755" t="s">
        <v>36</v>
      </c>
    </row>
    <row r="756" spans="1:16" x14ac:dyDescent="0.25">
      <c r="A756" t="s">
        <v>2018</v>
      </c>
      <c r="B756" t="s">
        <v>1203</v>
      </c>
      <c r="C756" t="s">
        <v>2019</v>
      </c>
      <c r="D756" t="s">
        <v>19</v>
      </c>
      <c r="E756" t="s">
        <v>84</v>
      </c>
      <c r="F756" t="s">
        <v>338</v>
      </c>
      <c r="G756" t="s">
        <v>66</v>
      </c>
      <c r="H756" t="s">
        <v>200</v>
      </c>
      <c r="I756">
        <v>47</v>
      </c>
      <c r="J756">
        <v>34044.31</v>
      </c>
      <c r="K756">
        <v>4.12</v>
      </c>
      <c r="L756">
        <v>1534159.17</v>
      </c>
      <c r="M756" s="1">
        <v>46270</v>
      </c>
      <c r="N756" t="s">
        <v>68</v>
      </c>
      <c r="O756" t="s">
        <v>25</v>
      </c>
      <c r="P756" t="s">
        <v>26</v>
      </c>
    </row>
    <row r="757" spans="1:16" x14ac:dyDescent="0.25">
      <c r="A757" t="s">
        <v>2020</v>
      </c>
      <c r="B757" t="s">
        <v>815</v>
      </c>
      <c r="C757" t="s">
        <v>2021</v>
      </c>
      <c r="D757" t="s">
        <v>63</v>
      </c>
      <c r="E757" t="s">
        <v>64</v>
      </c>
      <c r="F757" t="s">
        <v>184</v>
      </c>
      <c r="G757" t="s">
        <v>33</v>
      </c>
      <c r="H757" t="s">
        <v>119</v>
      </c>
      <c r="I757">
        <v>17</v>
      </c>
      <c r="J757">
        <v>48954.65</v>
      </c>
      <c r="K757">
        <v>6.93</v>
      </c>
      <c r="L757">
        <v>774555.58</v>
      </c>
      <c r="M757" s="1">
        <v>46032</v>
      </c>
      <c r="N757" t="s">
        <v>113</v>
      </c>
      <c r="O757" t="s">
        <v>35</v>
      </c>
      <c r="P757" t="s">
        <v>26</v>
      </c>
    </row>
    <row r="758" spans="1:16" x14ac:dyDescent="0.25">
      <c r="A758" t="s">
        <v>2022</v>
      </c>
      <c r="B758" t="s">
        <v>965</v>
      </c>
      <c r="C758" t="s">
        <v>2023</v>
      </c>
      <c r="D758" t="s">
        <v>30</v>
      </c>
      <c r="E758" t="s">
        <v>198</v>
      </c>
      <c r="F758" t="s">
        <v>199</v>
      </c>
      <c r="G758" t="s">
        <v>51</v>
      </c>
      <c r="H758" t="s">
        <v>190</v>
      </c>
      <c r="I758">
        <v>44</v>
      </c>
      <c r="J758">
        <v>26520.400000000001</v>
      </c>
      <c r="K758">
        <v>13.01</v>
      </c>
      <c r="L758">
        <v>1015084.22</v>
      </c>
      <c r="M758" s="1">
        <v>46280</v>
      </c>
      <c r="N758" t="s">
        <v>24</v>
      </c>
      <c r="O758" t="s">
        <v>25</v>
      </c>
      <c r="P758" t="s">
        <v>36</v>
      </c>
    </row>
    <row r="759" spans="1:16" x14ac:dyDescent="0.25">
      <c r="A759" t="s">
        <v>2024</v>
      </c>
      <c r="B759" t="s">
        <v>2025</v>
      </c>
      <c r="C759" t="s">
        <v>2026</v>
      </c>
      <c r="D759" t="s">
        <v>63</v>
      </c>
      <c r="E759" t="s">
        <v>64</v>
      </c>
      <c r="F759" t="s">
        <v>441</v>
      </c>
      <c r="G759" t="s">
        <v>43</v>
      </c>
      <c r="H759" t="s">
        <v>74</v>
      </c>
      <c r="I759">
        <v>25</v>
      </c>
      <c r="J759">
        <v>14170.7</v>
      </c>
      <c r="K759">
        <v>18.010000000000002</v>
      </c>
      <c r="L759">
        <v>290463.92</v>
      </c>
      <c r="M759" s="1">
        <v>46366</v>
      </c>
      <c r="N759" t="s">
        <v>58</v>
      </c>
      <c r="O759" t="s">
        <v>25</v>
      </c>
      <c r="P759" t="s">
        <v>26</v>
      </c>
    </row>
    <row r="760" spans="1:16" x14ac:dyDescent="0.25">
      <c r="A760" t="s">
        <v>2027</v>
      </c>
      <c r="B760" t="s">
        <v>1594</v>
      </c>
      <c r="C760" t="s">
        <v>2028</v>
      </c>
      <c r="D760" t="s">
        <v>63</v>
      </c>
      <c r="E760" t="s">
        <v>144</v>
      </c>
      <c r="F760" t="s">
        <v>145</v>
      </c>
      <c r="G760" t="s">
        <v>111</v>
      </c>
      <c r="H760" t="s">
        <v>526</v>
      </c>
      <c r="I760">
        <v>49</v>
      </c>
      <c r="J760">
        <v>46797.61</v>
      </c>
      <c r="K760">
        <v>4.5599999999999996</v>
      </c>
      <c r="L760">
        <v>2188518.31</v>
      </c>
      <c r="M760" s="1">
        <v>46214</v>
      </c>
      <c r="N760" t="s">
        <v>24</v>
      </c>
      <c r="O760" t="s">
        <v>35</v>
      </c>
      <c r="P760" t="s">
        <v>53</v>
      </c>
    </row>
    <row r="761" spans="1:16" x14ac:dyDescent="0.25">
      <c r="A761" t="s">
        <v>2029</v>
      </c>
      <c r="B761" t="s">
        <v>2030</v>
      </c>
      <c r="C761" t="s">
        <v>2031</v>
      </c>
      <c r="D761" t="s">
        <v>63</v>
      </c>
      <c r="E761" t="s">
        <v>234</v>
      </c>
      <c r="F761" t="s">
        <v>473</v>
      </c>
      <c r="G761" t="s">
        <v>66</v>
      </c>
      <c r="H761" t="s">
        <v>276</v>
      </c>
      <c r="I761">
        <v>16</v>
      </c>
      <c r="J761">
        <v>9471.2099999999991</v>
      </c>
      <c r="K761">
        <v>2.31</v>
      </c>
      <c r="L761">
        <v>148038.79999999999</v>
      </c>
      <c r="M761" s="1">
        <v>46120</v>
      </c>
      <c r="N761" t="s">
        <v>45</v>
      </c>
      <c r="O761" t="s">
        <v>35</v>
      </c>
      <c r="P761" t="s">
        <v>36</v>
      </c>
    </row>
    <row r="762" spans="1:16" x14ac:dyDescent="0.25">
      <c r="A762" t="s">
        <v>2032</v>
      </c>
      <c r="B762" t="s">
        <v>2033</v>
      </c>
      <c r="C762" t="s">
        <v>2034</v>
      </c>
      <c r="D762" t="s">
        <v>30</v>
      </c>
      <c r="E762" t="s">
        <v>31</v>
      </c>
      <c r="F762" t="s">
        <v>555</v>
      </c>
      <c r="G762" t="s">
        <v>66</v>
      </c>
      <c r="H762" t="s">
        <v>155</v>
      </c>
      <c r="I762">
        <v>13</v>
      </c>
      <c r="J762">
        <v>19834.38</v>
      </c>
      <c r="K762">
        <v>4.43</v>
      </c>
      <c r="L762">
        <v>246424.32000000001</v>
      </c>
      <c r="M762" s="1">
        <v>46216</v>
      </c>
      <c r="N762" t="s">
        <v>58</v>
      </c>
      <c r="O762" t="s">
        <v>35</v>
      </c>
      <c r="P762" t="s">
        <v>36</v>
      </c>
    </row>
    <row r="763" spans="1:16" x14ac:dyDescent="0.25">
      <c r="A763" t="s">
        <v>2035</v>
      </c>
      <c r="B763" t="s">
        <v>732</v>
      </c>
      <c r="C763" t="s">
        <v>2036</v>
      </c>
      <c r="D763" t="s">
        <v>30</v>
      </c>
      <c r="E763" t="s">
        <v>117</v>
      </c>
      <c r="F763" t="s">
        <v>118</v>
      </c>
      <c r="G763" t="s">
        <v>43</v>
      </c>
      <c r="H763" t="s">
        <v>380</v>
      </c>
      <c r="I763">
        <v>4</v>
      </c>
      <c r="J763">
        <v>3438.53</v>
      </c>
      <c r="K763">
        <v>12.62</v>
      </c>
      <c r="L763">
        <v>12018.35</v>
      </c>
      <c r="M763" s="1">
        <v>46050</v>
      </c>
      <c r="N763" t="s">
        <v>68</v>
      </c>
      <c r="O763" t="s">
        <v>35</v>
      </c>
      <c r="P763" t="s">
        <v>53</v>
      </c>
    </row>
    <row r="764" spans="1:16" x14ac:dyDescent="0.25">
      <c r="A764" t="s">
        <v>2037</v>
      </c>
      <c r="B764" t="s">
        <v>421</v>
      </c>
      <c r="C764" t="s">
        <v>2038</v>
      </c>
      <c r="D764" t="s">
        <v>19</v>
      </c>
      <c r="E764" t="s">
        <v>20</v>
      </c>
      <c r="F764" t="s">
        <v>285</v>
      </c>
      <c r="G764" t="s">
        <v>33</v>
      </c>
      <c r="H764" t="s">
        <v>127</v>
      </c>
      <c r="I764">
        <v>9</v>
      </c>
      <c r="J764">
        <v>5354.23</v>
      </c>
      <c r="K764">
        <v>11</v>
      </c>
      <c r="L764">
        <v>42887.38</v>
      </c>
      <c r="M764" s="1">
        <v>46181</v>
      </c>
      <c r="N764" t="s">
        <v>24</v>
      </c>
      <c r="O764" t="s">
        <v>35</v>
      </c>
      <c r="P764" t="s">
        <v>53</v>
      </c>
    </row>
    <row r="765" spans="1:16" x14ac:dyDescent="0.25">
      <c r="A765" t="s">
        <v>2039</v>
      </c>
      <c r="B765" t="s">
        <v>1111</v>
      </c>
      <c r="C765" t="s">
        <v>2040</v>
      </c>
      <c r="D765" t="s">
        <v>63</v>
      </c>
      <c r="E765" t="s">
        <v>234</v>
      </c>
      <c r="F765" t="s">
        <v>435</v>
      </c>
      <c r="G765" t="s">
        <v>33</v>
      </c>
      <c r="H765" t="s">
        <v>34</v>
      </c>
      <c r="I765">
        <v>26</v>
      </c>
      <c r="J765">
        <v>2822.53</v>
      </c>
      <c r="K765">
        <v>11.55</v>
      </c>
      <c r="L765">
        <v>64909.72</v>
      </c>
      <c r="M765" s="1">
        <v>46258</v>
      </c>
      <c r="N765" t="s">
        <v>45</v>
      </c>
      <c r="O765" t="s">
        <v>59</v>
      </c>
      <c r="P765" t="s">
        <v>53</v>
      </c>
    </row>
    <row r="766" spans="1:16" x14ac:dyDescent="0.25">
      <c r="A766" t="s">
        <v>2041</v>
      </c>
      <c r="B766" t="s">
        <v>1690</v>
      </c>
      <c r="C766" t="s">
        <v>2042</v>
      </c>
      <c r="D766" t="s">
        <v>30</v>
      </c>
      <c r="E766" t="s">
        <v>31</v>
      </c>
      <c r="F766" t="s">
        <v>555</v>
      </c>
      <c r="G766" t="s">
        <v>22</v>
      </c>
      <c r="H766" t="s">
        <v>217</v>
      </c>
      <c r="I766">
        <v>41</v>
      </c>
      <c r="J766">
        <v>12114.03</v>
      </c>
      <c r="K766">
        <v>18.239999999999998</v>
      </c>
      <c r="L766">
        <v>406081.67</v>
      </c>
      <c r="M766" s="1">
        <v>46320</v>
      </c>
      <c r="N766" t="s">
        <v>113</v>
      </c>
      <c r="O766" t="s">
        <v>35</v>
      </c>
      <c r="P766" t="s">
        <v>36</v>
      </c>
    </row>
    <row r="767" spans="1:16" x14ac:dyDescent="0.25">
      <c r="A767" t="s">
        <v>2043</v>
      </c>
      <c r="B767" t="s">
        <v>2044</v>
      </c>
      <c r="C767" t="s">
        <v>2045</v>
      </c>
      <c r="D767" t="s">
        <v>40</v>
      </c>
      <c r="E767" t="s">
        <v>41</v>
      </c>
      <c r="F767" t="s">
        <v>126</v>
      </c>
      <c r="G767" t="s">
        <v>33</v>
      </c>
      <c r="H767" t="s">
        <v>119</v>
      </c>
      <c r="I767">
        <v>45</v>
      </c>
      <c r="J767">
        <v>26973.7</v>
      </c>
      <c r="K767">
        <v>5.37</v>
      </c>
      <c r="L767">
        <v>1148634.55</v>
      </c>
      <c r="M767" s="1">
        <v>46216</v>
      </c>
      <c r="N767" t="s">
        <v>113</v>
      </c>
      <c r="O767" t="s">
        <v>35</v>
      </c>
      <c r="P767" t="s">
        <v>26</v>
      </c>
    </row>
    <row r="768" spans="1:16" x14ac:dyDescent="0.25">
      <c r="A768" t="s">
        <v>2046</v>
      </c>
      <c r="B768" t="s">
        <v>2047</v>
      </c>
      <c r="C768" t="s">
        <v>2048</v>
      </c>
      <c r="D768" t="s">
        <v>40</v>
      </c>
      <c r="E768" t="s">
        <v>49</v>
      </c>
      <c r="F768" t="s">
        <v>306</v>
      </c>
      <c r="G768" t="s">
        <v>33</v>
      </c>
      <c r="H768" t="s">
        <v>34</v>
      </c>
      <c r="I768">
        <v>34</v>
      </c>
      <c r="J768">
        <v>4158.32</v>
      </c>
      <c r="K768">
        <v>18.649999999999999</v>
      </c>
      <c r="L768">
        <v>115014.97</v>
      </c>
      <c r="M768" s="1">
        <v>46118</v>
      </c>
      <c r="N768" t="s">
        <v>45</v>
      </c>
      <c r="O768" t="s">
        <v>35</v>
      </c>
      <c r="P768" t="s">
        <v>26</v>
      </c>
    </row>
    <row r="769" spans="1:16" x14ac:dyDescent="0.25">
      <c r="A769" t="s">
        <v>2049</v>
      </c>
      <c r="B769" t="s">
        <v>1806</v>
      </c>
      <c r="C769" t="s">
        <v>2050</v>
      </c>
      <c r="D769" t="s">
        <v>30</v>
      </c>
      <c r="E769" t="s">
        <v>131</v>
      </c>
      <c r="F769" t="s">
        <v>194</v>
      </c>
      <c r="G769" t="s">
        <v>51</v>
      </c>
      <c r="H769" t="s">
        <v>52</v>
      </c>
      <c r="I769">
        <v>23</v>
      </c>
      <c r="J769">
        <v>2937</v>
      </c>
      <c r="K769">
        <v>11.1</v>
      </c>
      <c r="L769">
        <v>60052.84</v>
      </c>
      <c r="M769" s="1">
        <v>46124</v>
      </c>
      <c r="N769" t="s">
        <v>113</v>
      </c>
      <c r="O769" t="s">
        <v>35</v>
      </c>
      <c r="P769" t="s">
        <v>53</v>
      </c>
    </row>
    <row r="770" spans="1:16" x14ac:dyDescent="0.25">
      <c r="A770" t="s">
        <v>2051</v>
      </c>
      <c r="B770" t="s">
        <v>494</v>
      </c>
      <c r="C770" t="s">
        <v>2052</v>
      </c>
      <c r="D770" t="s">
        <v>19</v>
      </c>
      <c r="E770" t="s">
        <v>153</v>
      </c>
      <c r="F770" t="s">
        <v>448</v>
      </c>
      <c r="G770" t="s">
        <v>43</v>
      </c>
      <c r="H770" t="s">
        <v>391</v>
      </c>
      <c r="I770">
        <v>16</v>
      </c>
      <c r="J770">
        <v>2839.14</v>
      </c>
      <c r="K770">
        <v>16.11</v>
      </c>
      <c r="L770">
        <v>38108.07</v>
      </c>
      <c r="M770" s="1">
        <v>46151</v>
      </c>
      <c r="N770" t="s">
        <v>24</v>
      </c>
      <c r="O770" t="s">
        <v>25</v>
      </c>
      <c r="P770" t="s">
        <v>36</v>
      </c>
    </row>
    <row r="771" spans="1:16" x14ac:dyDescent="0.25">
      <c r="A771" t="s">
        <v>2053</v>
      </c>
      <c r="B771" t="s">
        <v>205</v>
      </c>
      <c r="C771" t="s">
        <v>2054</v>
      </c>
      <c r="D771" t="s">
        <v>19</v>
      </c>
      <c r="E771" t="s">
        <v>20</v>
      </c>
      <c r="F771" t="s">
        <v>21</v>
      </c>
      <c r="G771" t="s">
        <v>111</v>
      </c>
      <c r="H771" t="s">
        <v>260</v>
      </c>
      <c r="I771">
        <v>37</v>
      </c>
      <c r="J771">
        <v>18260.810000000001</v>
      </c>
      <c r="K771">
        <v>4.05</v>
      </c>
      <c r="L771">
        <v>648286.15</v>
      </c>
      <c r="M771" s="1">
        <v>46046</v>
      </c>
      <c r="N771" t="s">
        <v>68</v>
      </c>
      <c r="O771" t="s">
        <v>25</v>
      </c>
      <c r="P771" t="s">
        <v>53</v>
      </c>
    </row>
    <row r="772" spans="1:16" x14ac:dyDescent="0.25">
      <c r="A772" t="s">
        <v>2055</v>
      </c>
      <c r="B772" t="s">
        <v>370</v>
      </c>
      <c r="C772" t="s">
        <v>2056</v>
      </c>
      <c r="D772" t="s">
        <v>30</v>
      </c>
      <c r="E772" t="s">
        <v>117</v>
      </c>
      <c r="F772" t="s">
        <v>239</v>
      </c>
      <c r="G772" t="s">
        <v>22</v>
      </c>
      <c r="H772" t="s">
        <v>23</v>
      </c>
      <c r="I772">
        <v>36</v>
      </c>
      <c r="J772">
        <v>36869.760000000002</v>
      </c>
      <c r="K772">
        <v>13.62</v>
      </c>
      <c r="L772">
        <v>1146531.55</v>
      </c>
      <c r="M772" s="1">
        <v>46233</v>
      </c>
      <c r="N772" t="s">
        <v>45</v>
      </c>
      <c r="O772" t="s">
        <v>35</v>
      </c>
      <c r="P772" t="s">
        <v>26</v>
      </c>
    </row>
    <row r="773" spans="1:16" x14ac:dyDescent="0.25">
      <c r="A773" t="s">
        <v>2057</v>
      </c>
      <c r="B773" t="s">
        <v>514</v>
      </c>
      <c r="C773" t="s">
        <v>2058</v>
      </c>
      <c r="D773" t="s">
        <v>40</v>
      </c>
      <c r="E773" t="s">
        <v>89</v>
      </c>
      <c r="F773" t="s">
        <v>90</v>
      </c>
      <c r="G773" t="s">
        <v>33</v>
      </c>
      <c r="H773" t="s">
        <v>57</v>
      </c>
      <c r="I773">
        <v>19</v>
      </c>
      <c r="J773">
        <v>46820.59</v>
      </c>
      <c r="K773">
        <v>15.76</v>
      </c>
      <c r="L773">
        <v>749391.64</v>
      </c>
      <c r="M773" s="1">
        <v>46251</v>
      </c>
      <c r="N773" t="s">
        <v>45</v>
      </c>
      <c r="O773" t="s">
        <v>35</v>
      </c>
      <c r="P773" t="s">
        <v>36</v>
      </c>
    </row>
    <row r="774" spans="1:16" x14ac:dyDescent="0.25">
      <c r="A774" t="s">
        <v>2059</v>
      </c>
      <c r="B774" t="s">
        <v>2060</v>
      </c>
      <c r="C774" t="s">
        <v>2061</v>
      </c>
      <c r="D774" t="s">
        <v>19</v>
      </c>
      <c r="E774" t="s">
        <v>72</v>
      </c>
      <c r="F774" t="s">
        <v>171</v>
      </c>
      <c r="G774" t="s">
        <v>51</v>
      </c>
      <c r="H774" t="s">
        <v>105</v>
      </c>
      <c r="I774">
        <v>48</v>
      </c>
      <c r="J774">
        <v>9608.2099999999991</v>
      </c>
      <c r="K774">
        <v>3.95</v>
      </c>
      <c r="L774">
        <v>442976.91</v>
      </c>
      <c r="M774" s="1">
        <v>46027</v>
      </c>
      <c r="N774" t="s">
        <v>24</v>
      </c>
      <c r="O774" t="s">
        <v>35</v>
      </c>
      <c r="P774" t="s">
        <v>36</v>
      </c>
    </row>
    <row r="775" spans="1:16" x14ac:dyDescent="0.25">
      <c r="A775" t="s">
        <v>2062</v>
      </c>
      <c r="B775" t="s">
        <v>990</v>
      </c>
      <c r="C775" t="s">
        <v>2063</v>
      </c>
      <c r="D775" t="s">
        <v>63</v>
      </c>
      <c r="E775" t="s">
        <v>144</v>
      </c>
      <c r="F775" t="s">
        <v>145</v>
      </c>
      <c r="G775" t="s">
        <v>66</v>
      </c>
      <c r="H775" t="s">
        <v>155</v>
      </c>
      <c r="I775">
        <v>15</v>
      </c>
      <c r="J775">
        <v>30895.46</v>
      </c>
      <c r="K775">
        <v>1.35</v>
      </c>
      <c r="L775">
        <v>457175.57</v>
      </c>
      <c r="M775" s="1">
        <v>46046</v>
      </c>
      <c r="N775" t="s">
        <v>113</v>
      </c>
      <c r="O775" t="s">
        <v>35</v>
      </c>
      <c r="P775" t="s">
        <v>53</v>
      </c>
    </row>
    <row r="776" spans="1:16" x14ac:dyDescent="0.25">
      <c r="A776" t="s">
        <v>2064</v>
      </c>
      <c r="B776" t="s">
        <v>1766</v>
      </c>
      <c r="C776" t="s">
        <v>2065</v>
      </c>
      <c r="D776" t="s">
        <v>40</v>
      </c>
      <c r="E776" t="s">
        <v>41</v>
      </c>
      <c r="F776" t="s">
        <v>126</v>
      </c>
      <c r="G776" t="s">
        <v>111</v>
      </c>
      <c r="H776" t="s">
        <v>260</v>
      </c>
      <c r="I776">
        <v>27</v>
      </c>
      <c r="J776">
        <v>43955.06</v>
      </c>
      <c r="K776">
        <v>6.79</v>
      </c>
      <c r="L776">
        <v>1106203.81</v>
      </c>
      <c r="M776" s="1">
        <v>46348</v>
      </c>
      <c r="N776" t="s">
        <v>113</v>
      </c>
      <c r="O776" t="s">
        <v>35</v>
      </c>
      <c r="P776" t="s">
        <v>53</v>
      </c>
    </row>
    <row r="777" spans="1:16" x14ac:dyDescent="0.25">
      <c r="A777" t="s">
        <v>2066</v>
      </c>
      <c r="B777" t="s">
        <v>1976</v>
      </c>
      <c r="C777" t="s">
        <v>2067</v>
      </c>
      <c r="D777" t="s">
        <v>30</v>
      </c>
      <c r="E777" t="s">
        <v>198</v>
      </c>
      <c r="F777" t="s">
        <v>199</v>
      </c>
      <c r="G777" t="s">
        <v>43</v>
      </c>
      <c r="H777" t="s">
        <v>391</v>
      </c>
      <c r="I777">
        <v>24</v>
      </c>
      <c r="J777">
        <v>21146.47</v>
      </c>
      <c r="K777">
        <v>4.7</v>
      </c>
      <c r="L777">
        <v>483662.06</v>
      </c>
      <c r="M777" s="1">
        <v>46346</v>
      </c>
      <c r="N777" t="s">
        <v>58</v>
      </c>
      <c r="O777" t="s">
        <v>25</v>
      </c>
      <c r="P777" t="s">
        <v>36</v>
      </c>
    </row>
    <row r="778" spans="1:16" x14ac:dyDescent="0.25">
      <c r="A778" t="s">
        <v>2068</v>
      </c>
      <c r="B778" t="s">
        <v>2047</v>
      </c>
      <c r="C778" t="s">
        <v>1336</v>
      </c>
      <c r="D778" t="s">
        <v>40</v>
      </c>
      <c r="E778" t="s">
        <v>49</v>
      </c>
      <c r="F778" t="s">
        <v>306</v>
      </c>
      <c r="G778" t="s">
        <v>22</v>
      </c>
      <c r="H778" t="s">
        <v>180</v>
      </c>
      <c r="I778">
        <v>17</v>
      </c>
      <c r="J778">
        <v>18825.22</v>
      </c>
      <c r="K778">
        <v>5.91</v>
      </c>
      <c r="L778">
        <v>301115.03999999998</v>
      </c>
      <c r="M778" s="1">
        <v>46252</v>
      </c>
      <c r="N778" t="s">
        <v>24</v>
      </c>
      <c r="O778" t="s">
        <v>35</v>
      </c>
      <c r="P778" t="s">
        <v>26</v>
      </c>
    </row>
    <row r="779" spans="1:16" x14ac:dyDescent="0.25">
      <c r="A779" t="s">
        <v>2069</v>
      </c>
      <c r="B779" t="s">
        <v>1347</v>
      </c>
      <c r="C779" t="s">
        <v>2070</v>
      </c>
      <c r="D779" t="s">
        <v>40</v>
      </c>
      <c r="E779" t="s">
        <v>41</v>
      </c>
      <c r="F779" t="s">
        <v>126</v>
      </c>
      <c r="G779" t="s">
        <v>111</v>
      </c>
      <c r="H779" t="s">
        <v>112</v>
      </c>
      <c r="I779">
        <v>17</v>
      </c>
      <c r="J779">
        <v>4177.05</v>
      </c>
      <c r="K779">
        <v>12.92</v>
      </c>
      <c r="L779">
        <v>61835.38</v>
      </c>
      <c r="M779" s="1">
        <v>46037</v>
      </c>
      <c r="N779" t="s">
        <v>113</v>
      </c>
      <c r="O779" t="s">
        <v>35</v>
      </c>
      <c r="P779" t="s">
        <v>26</v>
      </c>
    </row>
    <row r="780" spans="1:16" x14ac:dyDescent="0.25">
      <c r="A780" t="s">
        <v>2071</v>
      </c>
      <c r="B780" t="s">
        <v>847</v>
      </c>
      <c r="C780" t="s">
        <v>2072</v>
      </c>
      <c r="D780" t="s">
        <v>30</v>
      </c>
      <c r="E780" t="s">
        <v>117</v>
      </c>
      <c r="F780" t="s">
        <v>387</v>
      </c>
      <c r="G780" t="s">
        <v>66</v>
      </c>
      <c r="H780" t="s">
        <v>276</v>
      </c>
      <c r="I780">
        <v>42</v>
      </c>
      <c r="J780">
        <v>48016.52</v>
      </c>
      <c r="K780">
        <v>15.05</v>
      </c>
      <c r="L780">
        <v>1713181.42</v>
      </c>
      <c r="M780" s="1">
        <v>46202</v>
      </c>
      <c r="N780" t="s">
        <v>45</v>
      </c>
      <c r="O780" t="s">
        <v>25</v>
      </c>
      <c r="P780" t="s">
        <v>53</v>
      </c>
    </row>
    <row r="781" spans="1:16" x14ac:dyDescent="0.25">
      <c r="A781" t="s">
        <v>2073</v>
      </c>
      <c r="B781" t="s">
        <v>864</v>
      </c>
      <c r="C781" t="s">
        <v>2074</v>
      </c>
      <c r="D781" t="s">
        <v>63</v>
      </c>
      <c r="E781" t="s">
        <v>78</v>
      </c>
      <c r="F781" t="s">
        <v>255</v>
      </c>
      <c r="G781" t="s">
        <v>43</v>
      </c>
      <c r="H781" t="s">
        <v>44</v>
      </c>
      <c r="I781">
        <v>41</v>
      </c>
      <c r="J781">
        <v>34734.03</v>
      </c>
      <c r="K781">
        <v>12.76</v>
      </c>
      <c r="L781">
        <v>1242380.68</v>
      </c>
      <c r="M781" s="1">
        <v>46103</v>
      </c>
      <c r="N781" t="s">
        <v>24</v>
      </c>
      <c r="O781" t="s">
        <v>35</v>
      </c>
      <c r="P781" t="s">
        <v>36</v>
      </c>
    </row>
    <row r="782" spans="1:16" x14ac:dyDescent="0.25">
      <c r="A782" t="s">
        <v>2075</v>
      </c>
      <c r="B782" t="s">
        <v>87</v>
      </c>
      <c r="C782" t="s">
        <v>2076</v>
      </c>
      <c r="D782" t="s">
        <v>19</v>
      </c>
      <c r="E782" t="s">
        <v>84</v>
      </c>
      <c r="F782" t="s">
        <v>85</v>
      </c>
      <c r="G782" t="s">
        <v>33</v>
      </c>
      <c r="H782" t="s">
        <v>119</v>
      </c>
      <c r="I782">
        <v>50</v>
      </c>
      <c r="J782">
        <v>27176.63</v>
      </c>
      <c r="K782">
        <v>16.14</v>
      </c>
      <c r="L782">
        <v>1139516.1000000001</v>
      </c>
      <c r="M782" s="1">
        <v>46260</v>
      </c>
      <c r="N782" t="s">
        <v>45</v>
      </c>
      <c r="O782" t="s">
        <v>35</v>
      </c>
      <c r="P782" t="s">
        <v>36</v>
      </c>
    </row>
    <row r="783" spans="1:16" x14ac:dyDescent="0.25">
      <c r="A783" t="s">
        <v>2077</v>
      </c>
      <c r="B783" t="s">
        <v>818</v>
      </c>
      <c r="C783" t="s">
        <v>2078</v>
      </c>
      <c r="D783" t="s">
        <v>63</v>
      </c>
      <c r="E783" t="s">
        <v>144</v>
      </c>
      <c r="F783" t="s">
        <v>145</v>
      </c>
      <c r="G783" t="s">
        <v>22</v>
      </c>
      <c r="H783" t="s">
        <v>23</v>
      </c>
      <c r="I783">
        <v>7</v>
      </c>
      <c r="J783">
        <v>1839.65</v>
      </c>
      <c r="K783">
        <v>14.03</v>
      </c>
      <c r="L783">
        <v>11070.83</v>
      </c>
      <c r="M783" s="1">
        <v>46132</v>
      </c>
      <c r="N783" t="s">
        <v>58</v>
      </c>
      <c r="O783" t="s">
        <v>35</v>
      </c>
      <c r="P783" t="s">
        <v>36</v>
      </c>
    </row>
    <row r="784" spans="1:16" x14ac:dyDescent="0.25">
      <c r="A784" t="s">
        <v>2079</v>
      </c>
      <c r="B784" t="s">
        <v>1906</v>
      </c>
      <c r="C784" t="s">
        <v>2080</v>
      </c>
      <c r="D784" t="s">
        <v>30</v>
      </c>
      <c r="E784" t="s">
        <v>117</v>
      </c>
      <c r="F784" t="s">
        <v>118</v>
      </c>
      <c r="G784" t="s">
        <v>33</v>
      </c>
      <c r="H784" t="s">
        <v>57</v>
      </c>
      <c r="I784">
        <v>24</v>
      </c>
      <c r="J784">
        <v>35709.919999999998</v>
      </c>
      <c r="K784">
        <v>6.54</v>
      </c>
      <c r="L784">
        <v>800987.79</v>
      </c>
      <c r="M784" s="1">
        <v>46282</v>
      </c>
      <c r="N784" t="s">
        <v>58</v>
      </c>
      <c r="O784" t="s">
        <v>35</v>
      </c>
      <c r="P784" t="s">
        <v>36</v>
      </c>
    </row>
    <row r="785" spans="1:16" x14ac:dyDescent="0.25">
      <c r="A785" t="s">
        <v>2081</v>
      </c>
      <c r="B785" t="s">
        <v>732</v>
      </c>
      <c r="C785" t="s">
        <v>2082</v>
      </c>
      <c r="D785" t="s">
        <v>63</v>
      </c>
      <c r="E785" t="s">
        <v>234</v>
      </c>
      <c r="F785" t="s">
        <v>235</v>
      </c>
      <c r="G785" t="s">
        <v>111</v>
      </c>
      <c r="H785" t="s">
        <v>185</v>
      </c>
      <c r="I785">
        <v>19</v>
      </c>
      <c r="J785">
        <v>30188.33</v>
      </c>
      <c r="K785">
        <v>11.16</v>
      </c>
      <c r="L785">
        <v>509566.94</v>
      </c>
      <c r="M785" s="1">
        <v>46215</v>
      </c>
      <c r="N785" t="s">
        <v>58</v>
      </c>
      <c r="O785" t="s">
        <v>35</v>
      </c>
      <c r="P785" t="s">
        <v>36</v>
      </c>
    </row>
    <row r="786" spans="1:16" x14ac:dyDescent="0.25">
      <c r="A786" t="s">
        <v>2083</v>
      </c>
      <c r="B786" t="s">
        <v>1322</v>
      </c>
      <c r="C786" t="s">
        <v>2084</v>
      </c>
      <c r="D786" t="s">
        <v>30</v>
      </c>
      <c r="E786" t="s">
        <v>117</v>
      </c>
      <c r="F786" t="s">
        <v>387</v>
      </c>
      <c r="G786" t="s">
        <v>43</v>
      </c>
      <c r="H786" t="s">
        <v>140</v>
      </c>
      <c r="I786">
        <v>30</v>
      </c>
      <c r="J786">
        <v>9596.82</v>
      </c>
      <c r="K786">
        <v>14.66</v>
      </c>
      <c r="L786">
        <v>245697.79</v>
      </c>
      <c r="M786" s="1">
        <v>46227</v>
      </c>
      <c r="N786" t="s">
        <v>24</v>
      </c>
      <c r="O786" t="s">
        <v>35</v>
      </c>
      <c r="P786" t="s">
        <v>53</v>
      </c>
    </row>
    <row r="787" spans="1:16" x14ac:dyDescent="0.25">
      <c r="A787" t="s">
        <v>2085</v>
      </c>
      <c r="B787" t="s">
        <v>1532</v>
      </c>
      <c r="C787" t="s">
        <v>2086</v>
      </c>
      <c r="D787" t="s">
        <v>19</v>
      </c>
      <c r="E787" t="s">
        <v>20</v>
      </c>
      <c r="F787" t="s">
        <v>176</v>
      </c>
      <c r="G787" t="s">
        <v>33</v>
      </c>
      <c r="H787" t="s">
        <v>34</v>
      </c>
      <c r="I787">
        <v>35</v>
      </c>
      <c r="J787">
        <v>19800.2</v>
      </c>
      <c r="K787">
        <v>6.01</v>
      </c>
      <c r="L787">
        <v>651357.28</v>
      </c>
      <c r="M787" s="1">
        <v>46241</v>
      </c>
      <c r="N787" t="s">
        <v>45</v>
      </c>
      <c r="O787" t="s">
        <v>35</v>
      </c>
      <c r="P787" t="s">
        <v>36</v>
      </c>
    </row>
    <row r="788" spans="1:16" x14ac:dyDescent="0.25">
      <c r="A788" t="s">
        <v>2087</v>
      </c>
      <c r="B788" t="s">
        <v>858</v>
      </c>
      <c r="C788" t="s">
        <v>2088</v>
      </c>
      <c r="D788" t="s">
        <v>19</v>
      </c>
      <c r="E788" t="s">
        <v>153</v>
      </c>
      <c r="F788" t="s">
        <v>275</v>
      </c>
      <c r="G788" t="s">
        <v>66</v>
      </c>
      <c r="H788" t="s">
        <v>67</v>
      </c>
      <c r="I788">
        <v>38</v>
      </c>
      <c r="J788">
        <v>25785.77</v>
      </c>
      <c r="K788">
        <v>11.24</v>
      </c>
      <c r="L788">
        <v>869723.08</v>
      </c>
      <c r="M788" s="1">
        <v>46201</v>
      </c>
      <c r="N788" t="s">
        <v>68</v>
      </c>
      <c r="O788" t="s">
        <v>35</v>
      </c>
      <c r="P788" t="s">
        <v>36</v>
      </c>
    </row>
    <row r="789" spans="1:16" x14ac:dyDescent="0.25">
      <c r="A789" t="s">
        <v>2089</v>
      </c>
      <c r="B789" t="s">
        <v>219</v>
      </c>
      <c r="C789" t="s">
        <v>2090</v>
      </c>
      <c r="D789" t="s">
        <v>63</v>
      </c>
      <c r="E789" t="s">
        <v>234</v>
      </c>
      <c r="F789" t="s">
        <v>235</v>
      </c>
      <c r="G789" t="s">
        <v>51</v>
      </c>
      <c r="H789" t="s">
        <v>167</v>
      </c>
      <c r="I789">
        <v>36</v>
      </c>
      <c r="J789">
        <v>47469.02</v>
      </c>
      <c r="K789">
        <v>12.13</v>
      </c>
      <c r="L789">
        <v>1501597</v>
      </c>
      <c r="M789" s="1">
        <v>46054</v>
      </c>
      <c r="N789" t="s">
        <v>24</v>
      </c>
      <c r="O789" t="s">
        <v>35</v>
      </c>
      <c r="P789" t="s">
        <v>26</v>
      </c>
    </row>
    <row r="790" spans="1:16" x14ac:dyDescent="0.25">
      <c r="A790" t="s">
        <v>2091</v>
      </c>
      <c r="B790" t="s">
        <v>1168</v>
      </c>
      <c r="C790" t="s">
        <v>2092</v>
      </c>
      <c r="D790" t="s">
        <v>40</v>
      </c>
      <c r="E790" t="s">
        <v>41</v>
      </c>
      <c r="F790" t="s">
        <v>42</v>
      </c>
      <c r="G790" t="s">
        <v>33</v>
      </c>
      <c r="H790" t="s">
        <v>57</v>
      </c>
      <c r="I790">
        <v>31</v>
      </c>
      <c r="J790">
        <v>11769.89</v>
      </c>
      <c r="K790">
        <v>14.47</v>
      </c>
      <c r="L790">
        <v>312070.39</v>
      </c>
      <c r="M790" s="1">
        <v>46357</v>
      </c>
      <c r="N790" t="s">
        <v>45</v>
      </c>
      <c r="O790" t="s">
        <v>35</v>
      </c>
      <c r="P790" t="s">
        <v>53</v>
      </c>
    </row>
    <row r="791" spans="1:16" x14ac:dyDescent="0.25">
      <c r="A791" t="s">
        <v>2093</v>
      </c>
      <c r="B791" t="s">
        <v>2094</v>
      </c>
      <c r="C791" t="s">
        <v>2095</v>
      </c>
      <c r="D791" t="s">
        <v>40</v>
      </c>
      <c r="E791" t="s">
        <v>49</v>
      </c>
      <c r="F791" t="s">
        <v>306</v>
      </c>
      <c r="G791" t="s">
        <v>111</v>
      </c>
      <c r="H791" t="s">
        <v>185</v>
      </c>
      <c r="I791">
        <v>38</v>
      </c>
      <c r="J791">
        <v>15937.33</v>
      </c>
      <c r="K791">
        <v>3.4</v>
      </c>
      <c r="L791">
        <v>585027.51</v>
      </c>
      <c r="M791" s="1">
        <v>46092</v>
      </c>
      <c r="N791" t="s">
        <v>68</v>
      </c>
      <c r="O791" t="s">
        <v>35</v>
      </c>
      <c r="P791" t="s">
        <v>36</v>
      </c>
    </row>
    <row r="792" spans="1:16" x14ac:dyDescent="0.25">
      <c r="A792" t="s">
        <v>2096</v>
      </c>
      <c r="B792" t="s">
        <v>2097</v>
      </c>
      <c r="C792" t="s">
        <v>2098</v>
      </c>
      <c r="D792" t="s">
        <v>40</v>
      </c>
      <c r="E792" t="s">
        <v>49</v>
      </c>
      <c r="F792" t="s">
        <v>306</v>
      </c>
      <c r="G792" t="s">
        <v>43</v>
      </c>
      <c r="H792" t="s">
        <v>140</v>
      </c>
      <c r="I792">
        <v>33</v>
      </c>
      <c r="J792">
        <v>6377.45</v>
      </c>
      <c r="K792">
        <v>1.35</v>
      </c>
      <c r="L792">
        <v>207614.7</v>
      </c>
      <c r="M792" s="1">
        <v>46163</v>
      </c>
      <c r="N792" t="s">
        <v>58</v>
      </c>
      <c r="O792" t="s">
        <v>35</v>
      </c>
      <c r="P792" t="s">
        <v>36</v>
      </c>
    </row>
    <row r="793" spans="1:16" x14ac:dyDescent="0.25">
      <c r="A793" t="s">
        <v>2099</v>
      </c>
      <c r="B793" t="s">
        <v>1309</v>
      </c>
      <c r="C793" t="s">
        <v>2100</v>
      </c>
      <c r="D793" t="s">
        <v>63</v>
      </c>
      <c r="E793" t="s">
        <v>64</v>
      </c>
      <c r="F793" t="s">
        <v>441</v>
      </c>
      <c r="G793" t="s">
        <v>66</v>
      </c>
      <c r="H793" t="s">
        <v>67</v>
      </c>
      <c r="I793">
        <v>37</v>
      </c>
      <c r="J793">
        <v>27533.9</v>
      </c>
      <c r="K793">
        <v>15.53</v>
      </c>
      <c r="L793">
        <v>860541.76</v>
      </c>
      <c r="M793" s="1">
        <v>46031</v>
      </c>
      <c r="N793" t="s">
        <v>113</v>
      </c>
      <c r="O793" t="s">
        <v>35</v>
      </c>
      <c r="P793" t="s">
        <v>26</v>
      </c>
    </row>
    <row r="794" spans="1:16" x14ac:dyDescent="0.25">
      <c r="A794" t="s">
        <v>2101</v>
      </c>
      <c r="B794" t="s">
        <v>2102</v>
      </c>
      <c r="C794" t="s">
        <v>2103</v>
      </c>
      <c r="D794" t="s">
        <v>30</v>
      </c>
      <c r="E794" t="s">
        <v>117</v>
      </c>
      <c r="F794" t="s">
        <v>387</v>
      </c>
      <c r="G794" t="s">
        <v>111</v>
      </c>
      <c r="H794" t="s">
        <v>240</v>
      </c>
      <c r="I794">
        <v>16</v>
      </c>
      <c r="J794">
        <v>34076.769999999997</v>
      </c>
      <c r="K794">
        <v>2.09</v>
      </c>
      <c r="L794">
        <v>533833.05000000005</v>
      </c>
      <c r="M794" s="1">
        <v>46059</v>
      </c>
      <c r="N794" t="s">
        <v>113</v>
      </c>
      <c r="O794" t="s">
        <v>35</v>
      </c>
      <c r="P794" t="s">
        <v>53</v>
      </c>
    </row>
    <row r="795" spans="1:16" x14ac:dyDescent="0.25">
      <c r="A795" t="s">
        <v>2104</v>
      </c>
      <c r="B795" t="s">
        <v>2105</v>
      </c>
      <c r="C795" t="s">
        <v>2106</v>
      </c>
      <c r="D795" t="s">
        <v>63</v>
      </c>
      <c r="E795" t="s">
        <v>234</v>
      </c>
      <c r="F795" t="s">
        <v>473</v>
      </c>
      <c r="G795" t="s">
        <v>66</v>
      </c>
      <c r="H795" t="s">
        <v>67</v>
      </c>
      <c r="I795">
        <v>31</v>
      </c>
      <c r="J795">
        <v>2821.04</v>
      </c>
      <c r="K795">
        <v>10.36</v>
      </c>
      <c r="L795">
        <v>78392.19</v>
      </c>
      <c r="M795" s="1">
        <v>46156</v>
      </c>
      <c r="N795" t="s">
        <v>58</v>
      </c>
      <c r="O795" t="s">
        <v>35</v>
      </c>
      <c r="P795" t="s">
        <v>26</v>
      </c>
    </row>
    <row r="796" spans="1:16" x14ac:dyDescent="0.25">
      <c r="A796" t="s">
        <v>2107</v>
      </c>
      <c r="B796" t="s">
        <v>1683</v>
      </c>
      <c r="C796" t="s">
        <v>2108</v>
      </c>
      <c r="D796" t="s">
        <v>30</v>
      </c>
      <c r="E796" t="s">
        <v>198</v>
      </c>
      <c r="F796" t="s">
        <v>199</v>
      </c>
      <c r="G796" t="s">
        <v>22</v>
      </c>
      <c r="H796" t="s">
        <v>180</v>
      </c>
      <c r="I796">
        <v>46</v>
      </c>
      <c r="J796">
        <v>43248.42</v>
      </c>
      <c r="K796">
        <v>9.58</v>
      </c>
      <c r="L796">
        <v>1798840.18</v>
      </c>
      <c r="M796" s="1">
        <v>46253</v>
      </c>
      <c r="N796" t="s">
        <v>45</v>
      </c>
      <c r="O796" t="s">
        <v>35</v>
      </c>
      <c r="P796" t="s">
        <v>26</v>
      </c>
    </row>
    <row r="797" spans="1:16" x14ac:dyDescent="0.25">
      <c r="A797" t="s">
        <v>2109</v>
      </c>
      <c r="B797" t="s">
        <v>2110</v>
      </c>
      <c r="C797" t="s">
        <v>2111</v>
      </c>
      <c r="D797" t="s">
        <v>40</v>
      </c>
      <c r="E797" t="s">
        <v>49</v>
      </c>
      <c r="F797" t="s">
        <v>50</v>
      </c>
      <c r="G797" t="s">
        <v>51</v>
      </c>
      <c r="H797" t="s">
        <v>52</v>
      </c>
      <c r="I797">
        <v>40</v>
      </c>
      <c r="J797">
        <v>553.69000000000005</v>
      </c>
      <c r="K797">
        <v>5.5</v>
      </c>
      <c r="L797">
        <v>20929.48</v>
      </c>
      <c r="M797" s="1">
        <v>46319</v>
      </c>
      <c r="N797" t="s">
        <v>68</v>
      </c>
      <c r="O797" t="s">
        <v>35</v>
      </c>
      <c r="P797" t="s">
        <v>26</v>
      </c>
    </row>
    <row r="798" spans="1:16" x14ac:dyDescent="0.25">
      <c r="A798" t="s">
        <v>2112</v>
      </c>
      <c r="B798" t="s">
        <v>1728</v>
      </c>
      <c r="C798" t="s">
        <v>2113</v>
      </c>
      <c r="D798" t="s">
        <v>40</v>
      </c>
      <c r="E798" t="s">
        <v>49</v>
      </c>
      <c r="F798" t="s">
        <v>306</v>
      </c>
      <c r="G798" t="s">
        <v>22</v>
      </c>
      <c r="H798" t="s">
        <v>217</v>
      </c>
      <c r="I798">
        <v>20</v>
      </c>
      <c r="J798">
        <v>36970.44</v>
      </c>
      <c r="K798">
        <v>8.31</v>
      </c>
      <c r="L798">
        <v>677963.93</v>
      </c>
      <c r="M798" s="1">
        <v>46229</v>
      </c>
      <c r="N798" t="s">
        <v>113</v>
      </c>
      <c r="O798" t="s">
        <v>59</v>
      </c>
      <c r="P798" t="s">
        <v>36</v>
      </c>
    </row>
    <row r="799" spans="1:16" x14ac:dyDescent="0.25">
      <c r="A799" t="s">
        <v>2114</v>
      </c>
      <c r="B799" t="s">
        <v>1275</v>
      </c>
      <c r="C799" t="s">
        <v>2115</v>
      </c>
      <c r="D799" t="s">
        <v>40</v>
      </c>
      <c r="E799" t="s">
        <v>89</v>
      </c>
      <c r="F799" t="s">
        <v>319</v>
      </c>
      <c r="G799" t="s">
        <v>33</v>
      </c>
      <c r="H799" t="s">
        <v>57</v>
      </c>
      <c r="I799">
        <v>17</v>
      </c>
      <c r="J799">
        <v>6872.26</v>
      </c>
      <c r="K799">
        <v>4.74</v>
      </c>
      <c r="L799">
        <v>111290.75</v>
      </c>
      <c r="M799" s="1">
        <v>46156</v>
      </c>
      <c r="N799" t="s">
        <v>113</v>
      </c>
      <c r="O799" t="s">
        <v>35</v>
      </c>
      <c r="P799" t="s">
        <v>53</v>
      </c>
    </row>
    <row r="800" spans="1:16" x14ac:dyDescent="0.25">
      <c r="A800" t="s">
        <v>2116</v>
      </c>
      <c r="B800" t="s">
        <v>2117</v>
      </c>
      <c r="C800" t="s">
        <v>2118</v>
      </c>
      <c r="D800" t="s">
        <v>30</v>
      </c>
      <c r="E800" t="s">
        <v>31</v>
      </c>
      <c r="F800" t="s">
        <v>94</v>
      </c>
      <c r="G800" t="s">
        <v>51</v>
      </c>
      <c r="H800" t="s">
        <v>167</v>
      </c>
      <c r="I800">
        <v>7</v>
      </c>
      <c r="J800">
        <v>3127.39</v>
      </c>
      <c r="K800">
        <v>2.12</v>
      </c>
      <c r="L800">
        <v>21427.63</v>
      </c>
      <c r="M800" s="1">
        <v>46245</v>
      </c>
      <c r="N800" t="s">
        <v>24</v>
      </c>
      <c r="O800" t="s">
        <v>35</v>
      </c>
      <c r="P800" t="s">
        <v>53</v>
      </c>
    </row>
    <row r="801" spans="1:16" x14ac:dyDescent="0.25">
      <c r="A801" t="s">
        <v>2119</v>
      </c>
      <c r="B801" t="s">
        <v>1601</v>
      </c>
      <c r="C801" t="s">
        <v>2120</v>
      </c>
      <c r="D801" t="s">
        <v>30</v>
      </c>
      <c r="E801" t="s">
        <v>31</v>
      </c>
      <c r="F801" t="s">
        <v>555</v>
      </c>
      <c r="G801" t="s">
        <v>51</v>
      </c>
      <c r="H801" t="s">
        <v>167</v>
      </c>
      <c r="I801">
        <v>29</v>
      </c>
      <c r="J801">
        <v>41022.089999999997</v>
      </c>
      <c r="K801">
        <v>14.46</v>
      </c>
      <c r="L801">
        <v>1017618.58</v>
      </c>
      <c r="M801" s="1">
        <v>46357</v>
      </c>
      <c r="N801" t="s">
        <v>24</v>
      </c>
      <c r="O801" t="s">
        <v>35</v>
      </c>
      <c r="P801" t="s">
        <v>36</v>
      </c>
    </row>
    <row r="802" spans="1:16" x14ac:dyDescent="0.25">
      <c r="A802" t="s">
        <v>2121</v>
      </c>
      <c r="B802" t="s">
        <v>560</v>
      </c>
      <c r="C802" t="s">
        <v>2122</v>
      </c>
      <c r="D802" t="s">
        <v>19</v>
      </c>
      <c r="E802" t="s">
        <v>20</v>
      </c>
      <c r="F802" t="s">
        <v>176</v>
      </c>
      <c r="G802" t="s">
        <v>66</v>
      </c>
      <c r="H802" t="s">
        <v>276</v>
      </c>
      <c r="I802">
        <v>3</v>
      </c>
      <c r="J802">
        <v>24504.95</v>
      </c>
      <c r="K802">
        <v>12.13</v>
      </c>
      <c r="L802">
        <v>64597.5</v>
      </c>
      <c r="M802" s="1">
        <v>46191</v>
      </c>
      <c r="N802" t="s">
        <v>113</v>
      </c>
      <c r="O802" t="s">
        <v>35</v>
      </c>
      <c r="P802" t="s">
        <v>53</v>
      </c>
    </row>
    <row r="803" spans="1:16" x14ac:dyDescent="0.25">
      <c r="A803" t="s">
        <v>2123</v>
      </c>
      <c r="B803" t="s">
        <v>2124</v>
      </c>
      <c r="C803" t="s">
        <v>2125</v>
      </c>
      <c r="D803" t="s">
        <v>19</v>
      </c>
      <c r="E803" t="s">
        <v>20</v>
      </c>
      <c r="F803" t="s">
        <v>285</v>
      </c>
      <c r="G803" t="s">
        <v>33</v>
      </c>
      <c r="H803" t="s">
        <v>57</v>
      </c>
      <c r="I803">
        <v>24</v>
      </c>
      <c r="J803">
        <v>44397.4</v>
      </c>
      <c r="K803">
        <v>14.05</v>
      </c>
      <c r="L803">
        <v>915829.57</v>
      </c>
      <c r="M803" s="1">
        <v>46144</v>
      </c>
      <c r="N803" t="s">
        <v>45</v>
      </c>
      <c r="O803" t="s">
        <v>35</v>
      </c>
      <c r="P803" t="s">
        <v>26</v>
      </c>
    </row>
    <row r="804" spans="1:16" x14ac:dyDescent="0.25">
      <c r="A804" t="s">
        <v>2126</v>
      </c>
      <c r="B804" t="s">
        <v>317</v>
      </c>
      <c r="C804" t="s">
        <v>2127</v>
      </c>
      <c r="D804" t="s">
        <v>30</v>
      </c>
      <c r="E804" t="s">
        <v>131</v>
      </c>
      <c r="F804" t="s">
        <v>132</v>
      </c>
      <c r="G804" t="s">
        <v>43</v>
      </c>
      <c r="H804" t="s">
        <v>74</v>
      </c>
      <c r="I804">
        <v>18</v>
      </c>
      <c r="J804">
        <v>41422.300000000003</v>
      </c>
      <c r="K804">
        <v>16.22</v>
      </c>
      <c r="L804">
        <v>624664.85</v>
      </c>
      <c r="M804" s="1">
        <v>46379</v>
      </c>
      <c r="N804" t="s">
        <v>45</v>
      </c>
      <c r="O804" t="s">
        <v>59</v>
      </c>
      <c r="P804" t="s">
        <v>26</v>
      </c>
    </row>
    <row r="805" spans="1:16" x14ac:dyDescent="0.25">
      <c r="A805" t="s">
        <v>2128</v>
      </c>
      <c r="B805" t="s">
        <v>1272</v>
      </c>
      <c r="C805" t="s">
        <v>2129</v>
      </c>
      <c r="D805" t="s">
        <v>19</v>
      </c>
      <c r="E805" t="s">
        <v>153</v>
      </c>
      <c r="F805" t="s">
        <v>275</v>
      </c>
      <c r="G805" t="s">
        <v>51</v>
      </c>
      <c r="H805" t="s">
        <v>167</v>
      </c>
      <c r="I805">
        <v>22</v>
      </c>
      <c r="J805">
        <v>49835.14</v>
      </c>
      <c r="K805">
        <v>17.55</v>
      </c>
      <c r="L805">
        <v>903959.6</v>
      </c>
      <c r="M805" s="1">
        <v>46101</v>
      </c>
      <c r="N805" t="s">
        <v>68</v>
      </c>
      <c r="O805" t="s">
        <v>35</v>
      </c>
      <c r="P805" t="s">
        <v>53</v>
      </c>
    </row>
    <row r="806" spans="1:16" x14ac:dyDescent="0.25">
      <c r="A806" t="s">
        <v>2130</v>
      </c>
      <c r="B806" t="s">
        <v>566</v>
      </c>
      <c r="C806" t="s">
        <v>2131</v>
      </c>
      <c r="D806" t="s">
        <v>30</v>
      </c>
      <c r="E806" t="s">
        <v>198</v>
      </c>
      <c r="F806" t="s">
        <v>199</v>
      </c>
      <c r="G806" t="s">
        <v>66</v>
      </c>
      <c r="H806" t="s">
        <v>67</v>
      </c>
      <c r="I806">
        <v>20</v>
      </c>
      <c r="J806">
        <v>44821.1</v>
      </c>
      <c r="K806">
        <v>14.43</v>
      </c>
      <c r="L806">
        <v>767068.31</v>
      </c>
      <c r="M806" s="1">
        <v>46153</v>
      </c>
      <c r="N806" t="s">
        <v>24</v>
      </c>
      <c r="O806" t="s">
        <v>35</v>
      </c>
      <c r="P806" t="s">
        <v>26</v>
      </c>
    </row>
    <row r="807" spans="1:16" x14ac:dyDescent="0.25">
      <c r="A807" t="s">
        <v>2132</v>
      </c>
      <c r="B807" t="s">
        <v>2102</v>
      </c>
      <c r="C807" t="s">
        <v>2133</v>
      </c>
      <c r="D807" t="s">
        <v>40</v>
      </c>
      <c r="E807" t="s">
        <v>41</v>
      </c>
      <c r="F807" t="s">
        <v>102</v>
      </c>
      <c r="G807" t="s">
        <v>66</v>
      </c>
      <c r="H807" t="s">
        <v>133</v>
      </c>
      <c r="I807">
        <v>37</v>
      </c>
      <c r="J807">
        <v>14669.91</v>
      </c>
      <c r="K807">
        <v>9.36</v>
      </c>
      <c r="L807">
        <v>491981.84</v>
      </c>
      <c r="M807" s="1">
        <v>46141</v>
      </c>
      <c r="N807" t="s">
        <v>45</v>
      </c>
      <c r="O807" t="s">
        <v>35</v>
      </c>
      <c r="P807" t="s">
        <v>26</v>
      </c>
    </row>
    <row r="808" spans="1:16" x14ac:dyDescent="0.25">
      <c r="A808" t="s">
        <v>2134</v>
      </c>
      <c r="B808" t="s">
        <v>1990</v>
      </c>
      <c r="C808" t="s">
        <v>2135</v>
      </c>
      <c r="D808" t="s">
        <v>19</v>
      </c>
      <c r="E808" t="s">
        <v>153</v>
      </c>
      <c r="F808" t="s">
        <v>448</v>
      </c>
      <c r="G808" t="s">
        <v>51</v>
      </c>
      <c r="H808" t="s">
        <v>52</v>
      </c>
      <c r="I808">
        <v>45</v>
      </c>
      <c r="J808">
        <v>2657.11</v>
      </c>
      <c r="K808">
        <v>7.58</v>
      </c>
      <c r="L808">
        <v>110506.55</v>
      </c>
      <c r="M808" s="1">
        <v>46342</v>
      </c>
      <c r="N808" t="s">
        <v>113</v>
      </c>
      <c r="O808" t="s">
        <v>35</v>
      </c>
      <c r="P808" t="s">
        <v>26</v>
      </c>
    </row>
    <row r="809" spans="1:16" x14ac:dyDescent="0.25">
      <c r="A809" t="s">
        <v>2136</v>
      </c>
      <c r="B809" t="s">
        <v>1658</v>
      </c>
      <c r="C809" t="s">
        <v>2137</v>
      </c>
      <c r="D809" t="s">
        <v>19</v>
      </c>
      <c r="E809" t="s">
        <v>20</v>
      </c>
      <c r="F809" t="s">
        <v>176</v>
      </c>
      <c r="G809" t="s">
        <v>51</v>
      </c>
      <c r="H809" t="s">
        <v>190</v>
      </c>
      <c r="I809">
        <v>11</v>
      </c>
      <c r="J809">
        <v>10847.62</v>
      </c>
      <c r="K809">
        <v>13.66</v>
      </c>
      <c r="L809">
        <v>103024.19</v>
      </c>
      <c r="M809" s="1">
        <v>46114</v>
      </c>
      <c r="N809" t="s">
        <v>113</v>
      </c>
      <c r="O809" t="s">
        <v>35</v>
      </c>
      <c r="P809" t="s">
        <v>53</v>
      </c>
    </row>
    <row r="810" spans="1:16" x14ac:dyDescent="0.25">
      <c r="A810" t="s">
        <v>2138</v>
      </c>
      <c r="B810" t="s">
        <v>1376</v>
      </c>
      <c r="C810" t="s">
        <v>2139</v>
      </c>
      <c r="D810" t="s">
        <v>30</v>
      </c>
      <c r="E810" t="s">
        <v>31</v>
      </c>
      <c r="F810" t="s">
        <v>94</v>
      </c>
      <c r="G810" t="s">
        <v>66</v>
      </c>
      <c r="H810" t="s">
        <v>133</v>
      </c>
      <c r="I810">
        <v>41</v>
      </c>
      <c r="J810">
        <v>13926.57</v>
      </c>
      <c r="K810">
        <v>16.239999999999998</v>
      </c>
      <c r="L810">
        <v>478260.7</v>
      </c>
      <c r="M810" s="1">
        <v>46137</v>
      </c>
      <c r="N810" t="s">
        <v>113</v>
      </c>
      <c r="O810" t="s">
        <v>35</v>
      </c>
      <c r="P810" t="s">
        <v>36</v>
      </c>
    </row>
    <row r="811" spans="1:16" x14ac:dyDescent="0.25">
      <c r="A811" t="s">
        <v>2140</v>
      </c>
      <c r="B811" t="s">
        <v>358</v>
      </c>
      <c r="C811" t="s">
        <v>2141</v>
      </c>
      <c r="D811" t="s">
        <v>30</v>
      </c>
      <c r="E811" t="s">
        <v>131</v>
      </c>
      <c r="F811" t="s">
        <v>132</v>
      </c>
      <c r="G811" t="s">
        <v>66</v>
      </c>
      <c r="H811" t="s">
        <v>133</v>
      </c>
      <c r="I811">
        <v>3</v>
      </c>
      <c r="J811">
        <v>42388.06</v>
      </c>
      <c r="K811">
        <v>17.93</v>
      </c>
      <c r="L811">
        <v>104363.64</v>
      </c>
      <c r="M811" s="1">
        <v>46378</v>
      </c>
      <c r="N811" t="s">
        <v>45</v>
      </c>
      <c r="O811" t="s">
        <v>35</v>
      </c>
      <c r="P811" t="s">
        <v>36</v>
      </c>
    </row>
    <row r="812" spans="1:16" x14ac:dyDescent="0.25">
      <c r="A812" t="s">
        <v>2142</v>
      </c>
      <c r="B812" t="s">
        <v>2143</v>
      </c>
      <c r="C812" t="s">
        <v>2144</v>
      </c>
      <c r="D812" t="s">
        <v>40</v>
      </c>
      <c r="E812" t="s">
        <v>41</v>
      </c>
      <c r="F812" t="s">
        <v>102</v>
      </c>
      <c r="G812" t="s">
        <v>33</v>
      </c>
      <c r="H812" t="s">
        <v>34</v>
      </c>
      <c r="I812">
        <v>9</v>
      </c>
      <c r="J812">
        <v>49013.35</v>
      </c>
      <c r="K812">
        <v>3.29</v>
      </c>
      <c r="L812">
        <v>426607.3</v>
      </c>
      <c r="M812" s="1">
        <v>46258</v>
      </c>
      <c r="N812" t="s">
        <v>45</v>
      </c>
      <c r="O812" t="s">
        <v>35</v>
      </c>
      <c r="P812" t="s">
        <v>36</v>
      </c>
    </row>
    <row r="813" spans="1:16" x14ac:dyDescent="0.25">
      <c r="A813" t="s">
        <v>2145</v>
      </c>
      <c r="B813" t="s">
        <v>998</v>
      </c>
      <c r="C813" t="s">
        <v>2146</v>
      </c>
      <c r="D813" t="s">
        <v>63</v>
      </c>
      <c r="E813" t="s">
        <v>234</v>
      </c>
      <c r="F813" t="s">
        <v>473</v>
      </c>
      <c r="G813" t="s">
        <v>33</v>
      </c>
      <c r="H813" t="s">
        <v>119</v>
      </c>
      <c r="I813">
        <v>18</v>
      </c>
      <c r="J813">
        <v>8408.1</v>
      </c>
      <c r="K813">
        <v>5.56</v>
      </c>
      <c r="L813">
        <v>142930.97</v>
      </c>
      <c r="M813" s="1">
        <v>46170</v>
      </c>
      <c r="N813" t="s">
        <v>113</v>
      </c>
      <c r="O813" t="s">
        <v>35</v>
      </c>
      <c r="P813" t="s">
        <v>26</v>
      </c>
    </row>
    <row r="814" spans="1:16" x14ac:dyDescent="0.25">
      <c r="A814" t="s">
        <v>2147</v>
      </c>
      <c r="B814" t="s">
        <v>1192</v>
      </c>
      <c r="C814" t="s">
        <v>2148</v>
      </c>
      <c r="D814" t="s">
        <v>19</v>
      </c>
      <c r="E814" t="s">
        <v>84</v>
      </c>
      <c r="F814" t="s">
        <v>85</v>
      </c>
      <c r="G814" t="s">
        <v>66</v>
      </c>
      <c r="H814" t="s">
        <v>276</v>
      </c>
      <c r="I814">
        <v>26</v>
      </c>
      <c r="J814">
        <v>3985.29</v>
      </c>
      <c r="K814">
        <v>6.31</v>
      </c>
      <c r="L814">
        <v>97079.27</v>
      </c>
      <c r="M814" s="1">
        <v>46236</v>
      </c>
      <c r="N814" t="s">
        <v>68</v>
      </c>
      <c r="O814" t="s">
        <v>25</v>
      </c>
      <c r="P814" t="s">
        <v>36</v>
      </c>
    </row>
    <row r="815" spans="1:16" x14ac:dyDescent="0.25">
      <c r="A815" t="s">
        <v>2149</v>
      </c>
      <c r="B815" t="s">
        <v>1813</v>
      </c>
      <c r="C815" t="s">
        <v>2150</v>
      </c>
      <c r="D815" t="s">
        <v>40</v>
      </c>
      <c r="E815" t="s">
        <v>109</v>
      </c>
      <c r="F815" t="s">
        <v>259</v>
      </c>
      <c r="G815" t="s">
        <v>43</v>
      </c>
      <c r="H815" t="s">
        <v>391</v>
      </c>
      <c r="I815">
        <v>17</v>
      </c>
      <c r="J815">
        <v>18022.14</v>
      </c>
      <c r="K815">
        <v>1.92</v>
      </c>
      <c r="L815">
        <v>300493.95</v>
      </c>
      <c r="M815" s="1">
        <v>46336</v>
      </c>
      <c r="N815" t="s">
        <v>24</v>
      </c>
      <c r="O815" t="s">
        <v>35</v>
      </c>
      <c r="P815" t="s">
        <v>36</v>
      </c>
    </row>
    <row r="816" spans="1:16" x14ac:dyDescent="0.25">
      <c r="A816" t="s">
        <v>2151</v>
      </c>
      <c r="B816" t="s">
        <v>2152</v>
      </c>
      <c r="C816" t="s">
        <v>2153</v>
      </c>
      <c r="D816" t="s">
        <v>40</v>
      </c>
      <c r="E816" t="s">
        <v>49</v>
      </c>
      <c r="F816" t="s">
        <v>397</v>
      </c>
      <c r="G816" t="s">
        <v>51</v>
      </c>
      <c r="H816" t="s">
        <v>167</v>
      </c>
      <c r="I816">
        <v>48</v>
      </c>
      <c r="J816">
        <v>39530.36</v>
      </c>
      <c r="K816">
        <v>13.84</v>
      </c>
      <c r="L816">
        <v>1634849.19</v>
      </c>
      <c r="M816" s="1">
        <v>46104</v>
      </c>
      <c r="N816" t="s">
        <v>45</v>
      </c>
      <c r="O816" t="s">
        <v>25</v>
      </c>
      <c r="P816" t="s">
        <v>26</v>
      </c>
    </row>
    <row r="817" spans="1:16" x14ac:dyDescent="0.25">
      <c r="A817" t="s">
        <v>2154</v>
      </c>
      <c r="B817" t="s">
        <v>1472</v>
      </c>
      <c r="C817" t="s">
        <v>2155</v>
      </c>
      <c r="D817" t="s">
        <v>19</v>
      </c>
      <c r="E817" t="s">
        <v>84</v>
      </c>
      <c r="F817" t="s">
        <v>338</v>
      </c>
      <c r="G817" t="s">
        <v>22</v>
      </c>
      <c r="H817" t="s">
        <v>98</v>
      </c>
      <c r="I817">
        <v>47</v>
      </c>
      <c r="J817">
        <v>45941.89</v>
      </c>
      <c r="K817">
        <v>6.59</v>
      </c>
      <c r="L817">
        <v>2016973.01</v>
      </c>
      <c r="M817" s="1">
        <v>46312</v>
      </c>
      <c r="N817" t="s">
        <v>58</v>
      </c>
      <c r="O817" t="s">
        <v>35</v>
      </c>
      <c r="P817" t="s">
        <v>36</v>
      </c>
    </row>
    <row r="818" spans="1:16" x14ac:dyDescent="0.25">
      <c r="A818" t="s">
        <v>2156</v>
      </c>
      <c r="B818" t="s">
        <v>450</v>
      </c>
      <c r="C818" t="s">
        <v>2157</v>
      </c>
      <c r="D818" t="s">
        <v>19</v>
      </c>
      <c r="E818" t="s">
        <v>84</v>
      </c>
      <c r="F818" t="s">
        <v>85</v>
      </c>
      <c r="G818" t="s">
        <v>51</v>
      </c>
      <c r="H818" t="s">
        <v>105</v>
      </c>
      <c r="I818">
        <v>34</v>
      </c>
      <c r="J818">
        <v>10323.16</v>
      </c>
      <c r="K818">
        <v>4.6100000000000003</v>
      </c>
      <c r="L818">
        <v>334806.92</v>
      </c>
      <c r="M818" s="1">
        <v>46086</v>
      </c>
      <c r="N818" t="s">
        <v>58</v>
      </c>
      <c r="O818" t="s">
        <v>35</v>
      </c>
      <c r="P818" t="s">
        <v>53</v>
      </c>
    </row>
    <row r="819" spans="1:16" x14ac:dyDescent="0.25">
      <c r="A819" t="s">
        <v>2158</v>
      </c>
      <c r="B819" t="s">
        <v>2159</v>
      </c>
      <c r="C819" t="s">
        <v>2160</v>
      </c>
      <c r="D819" t="s">
        <v>63</v>
      </c>
      <c r="E819" t="s">
        <v>64</v>
      </c>
      <c r="F819" t="s">
        <v>441</v>
      </c>
      <c r="G819" t="s">
        <v>33</v>
      </c>
      <c r="H819" t="s">
        <v>127</v>
      </c>
      <c r="I819">
        <v>19</v>
      </c>
      <c r="J819">
        <v>22284.04</v>
      </c>
      <c r="K819">
        <v>18.73</v>
      </c>
      <c r="L819">
        <v>344094.55</v>
      </c>
      <c r="M819" s="1">
        <v>46035</v>
      </c>
      <c r="N819" t="s">
        <v>68</v>
      </c>
      <c r="O819" t="s">
        <v>35</v>
      </c>
      <c r="P819" t="s">
        <v>36</v>
      </c>
    </row>
    <row r="820" spans="1:16" x14ac:dyDescent="0.25">
      <c r="A820" t="s">
        <v>2161</v>
      </c>
      <c r="B820" t="s">
        <v>219</v>
      </c>
      <c r="C820" t="s">
        <v>2162</v>
      </c>
      <c r="D820" t="s">
        <v>63</v>
      </c>
      <c r="E820" t="s">
        <v>234</v>
      </c>
      <c r="F820" t="s">
        <v>235</v>
      </c>
      <c r="G820" t="s">
        <v>66</v>
      </c>
      <c r="H820" t="s">
        <v>200</v>
      </c>
      <c r="I820">
        <v>25</v>
      </c>
      <c r="J820">
        <v>34113.32</v>
      </c>
      <c r="K820">
        <v>5.39</v>
      </c>
      <c r="L820">
        <v>806865.3</v>
      </c>
      <c r="M820" s="1">
        <v>46057</v>
      </c>
      <c r="N820" t="s">
        <v>45</v>
      </c>
      <c r="O820" t="s">
        <v>35</v>
      </c>
      <c r="P820" t="s">
        <v>53</v>
      </c>
    </row>
    <row r="821" spans="1:16" x14ac:dyDescent="0.25">
      <c r="A821" t="s">
        <v>2163</v>
      </c>
      <c r="B821" t="s">
        <v>931</v>
      </c>
      <c r="C821" t="s">
        <v>2164</v>
      </c>
      <c r="D821" t="s">
        <v>63</v>
      </c>
      <c r="E821" t="s">
        <v>234</v>
      </c>
      <c r="F821" t="s">
        <v>473</v>
      </c>
      <c r="G821" t="s">
        <v>66</v>
      </c>
      <c r="H821" t="s">
        <v>200</v>
      </c>
      <c r="I821">
        <v>30</v>
      </c>
      <c r="J821">
        <v>9138.7099999999991</v>
      </c>
      <c r="K821">
        <v>16.43</v>
      </c>
      <c r="L821">
        <v>229116.6</v>
      </c>
      <c r="M821" s="1">
        <v>46035</v>
      </c>
      <c r="N821" t="s">
        <v>45</v>
      </c>
      <c r="O821" t="s">
        <v>35</v>
      </c>
      <c r="P821" t="s">
        <v>36</v>
      </c>
    </row>
    <row r="822" spans="1:16" x14ac:dyDescent="0.25">
      <c r="A822" t="s">
        <v>2165</v>
      </c>
      <c r="B822" t="s">
        <v>1298</v>
      </c>
      <c r="C822" t="s">
        <v>2166</v>
      </c>
      <c r="D822" t="s">
        <v>40</v>
      </c>
      <c r="E822" t="s">
        <v>89</v>
      </c>
      <c r="F822" t="s">
        <v>319</v>
      </c>
      <c r="G822" t="s">
        <v>51</v>
      </c>
      <c r="H822" t="s">
        <v>52</v>
      </c>
      <c r="I822">
        <v>32</v>
      </c>
      <c r="J822">
        <v>28204.61</v>
      </c>
      <c r="K822">
        <v>3.41</v>
      </c>
      <c r="L822">
        <v>871770.65</v>
      </c>
      <c r="M822" s="1">
        <v>46208</v>
      </c>
      <c r="N822" t="s">
        <v>45</v>
      </c>
      <c r="O822" t="s">
        <v>35</v>
      </c>
      <c r="P822" t="s">
        <v>26</v>
      </c>
    </row>
    <row r="823" spans="1:16" x14ac:dyDescent="0.25">
      <c r="A823" t="s">
        <v>2167</v>
      </c>
      <c r="B823" t="s">
        <v>453</v>
      </c>
      <c r="C823" t="s">
        <v>2168</v>
      </c>
      <c r="D823" t="s">
        <v>40</v>
      </c>
      <c r="E823" t="s">
        <v>49</v>
      </c>
      <c r="F823" t="s">
        <v>397</v>
      </c>
      <c r="G823" t="s">
        <v>33</v>
      </c>
      <c r="H823" t="s">
        <v>34</v>
      </c>
      <c r="I823">
        <v>28</v>
      </c>
      <c r="J823">
        <v>44088.72</v>
      </c>
      <c r="K823">
        <v>4.71</v>
      </c>
      <c r="L823">
        <v>1176339.96</v>
      </c>
      <c r="M823" s="1">
        <v>46353</v>
      </c>
      <c r="N823" t="s">
        <v>68</v>
      </c>
      <c r="O823" t="s">
        <v>35</v>
      </c>
      <c r="P823" t="s">
        <v>53</v>
      </c>
    </row>
    <row r="824" spans="1:16" x14ac:dyDescent="0.25">
      <c r="A824" t="s">
        <v>2169</v>
      </c>
      <c r="B824" t="s">
        <v>729</v>
      </c>
      <c r="C824" t="s">
        <v>2170</v>
      </c>
      <c r="D824" t="s">
        <v>19</v>
      </c>
      <c r="E824" t="s">
        <v>84</v>
      </c>
      <c r="F824" t="s">
        <v>159</v>
      </c>
      <c r="G824" t="s">
        <v>22</v>
      </c>
      <c r="H824" t="s">
        <v>172</v>
      </c>
      <c r="I824">
        <v>14</v>
      </c>
      <c r="J824">
        <v>46542.48</v>
      </c>
      <c r="K824">
        <v>6.71</v>
      </c>
      <c r="L824">
        <v>607872.71</v>
      </c>
      <c r="M824" s="1">
        <v>46127</v>
      </c>
      <c r="N824" t="s">
        <v>113</v>
      </c>
      <c r="O824" t="s">
        <v>35</v>
      </c>
      <c r="P824" t="s">
        <v>36</v>
      </c>
    </row>
    <row r="825" spans="1:16" x14ac:dyDescent="0.25">
      <c r="A825" t="s">
        <v>2171</v>
      </c>
      <c r="B825" t="s">
        <v>2000</v>
      </c>
      <c r="C825" t="s">
        <v>2172</v>
      </c>
      <c r="D825" t="s">
        <v>40</v>
      </c>
      <c r="E825" t="s">
        <v>41</v>
      </c>
      <c r="F825" t="s">
        <v>126</v>
      </c>
      <c r="G825" t="s">
        <v>43</v>
      </c>
      <c r="H825" t="s">
        <v>391</v>
      </c>
      <c r="I825">
        <v>3</v>
      </c>
      <c r="J825">
        <v>19744.39</v>
      </c>
      <c r="K825">
        <v>0.12</v>
      </c>
      <c r="L825">
        <v>59162.09</v>
      </c>
      <c r="M825" s="1">
        <v>46221</v>
      </c>
      <c r="N825" t="s">
        <v>68</v>
      </c>
      <c r="O825" t="s">
        <v>35</v>
      </c>
      <c r="P825" t="s">
        <v>53</v>
      </c>
    </row>
    <row r="826" spans="1:16" x14ac:dyDescent="0.25">
      <c r="A826" t="s">
        <v>2173</v>
      </c>
      <c r="B826" t="s">
        <v>732</v>
      </c>
      <c r="C826" t="s">
        <v>2174</v>
      </c>
      <c r="D826" t="s">
        <v>63</v>
      </c>
      <c r="E826" t="s">
        <v>234</v>
      </c>
      <c r="F826" t="s">
        <v>473</v>
      </c>
      <c r="G826" t="s">
        <v>51</v>
      </c>
      <c r="H826" t="s">
        <v>52</v>
      </c>
      <c r="I826">
        <v>24</v>
      </c>
      <c r="J826">
        <v>22912.35</v>
      </c>
      <c r="K826">
        <v>5.51</v>
      </c>
      <c r="L826">
        <v>519597.11</v>
      </c>
      <c r="M826" s="1">
        <v>46306</v>
      </c>
      <c r="N826" t="s">
        <v>24</v>
      </c>
      <c r="O826" t="s">
        <v>35</v>
      </c>
      <c r="P826" t="s">
        <v>36</v>
      </c>
    </row>
    <row r="827" spans="1:16" x14ac:dyDescent="0.25">
      <c r="A827" t="s">
        <v>2175</v>
      </c>
      <c r="B827" t="s">
        <v>82</v>
      </c>
      <c r="C827" t="s">
        <v>2176</v>
      </c>
      <c r="D827" t="s">
        <v>30</v>
      </c>
      <c r="E827" t="s">
        <v>117</v>
      </c>
      <c r="F827" t="s">
        <v>387</v>
      </c>
      <c r="G827" t="s">
        <v>33</v>
      </c>
      <c r="H827" t="s">
        <v>119</v>
      </c>
      <c r="I827">
        <v>42</v>
      </c>
      <c r="J827">
        <v>30161.53</v>
      </c>
      <c r="K827">
        <v>9.41</v>
      </c>
      <c r="L827">
        <v>1147579.8600000001</v>
      </c>
      <c r="M827" s="1">
        <v>46226</v>
      </c>
      <c r="N827" t="s">
        <v>68</v>
      </c>
      <c r="O827" t="s">
        <v>25</v>
      </c>
      <c r="P827" t="s">
        <v>26</v>
      </c>
    </row>
    <row r="828" spans="1:16" x14ac:dyDescent="0.25">
      <c r="A828" t="s">
        <v>2177</v>
      </c>
      <c r="B828" t="s">
        <v>628</v>
      </c>
      <c r="C828" t="s">
        <v>2178</v>
      </c>
      <c r="D828" t="s">
        <v>30</v>
      </c>
      <c r="E828" t="s">
        <v>117</v>
      </c>
      <c r="F828" t="s">
        <v>118</v>
      </c>
      <c r="G828" t="s">
        <v>51</v>
      </c>
      <c r="H828" t="s">
        <v>52</v>
      </c>
      <c r="I828">
        <v>20</v>
      </c>
      <c r="J828">
        <v>48815.47</v>
      </c>
      <c r="K828">
        <v>6.28</v>
      </c>
      <c r="L828">
        <v>914997.17</v>
      </c>
      <c r="M828" s="1">
        <v>46308</v>
      </c>
      <c r="N828" t="s">
        <v>45</v>
      </c>
      <c r="O828" t="s">
        <v>25</v>
      </c>
      <c r="P828" t="s">
        <v>36</v>
      </c>
    </row>
    <row r="829" spans="1:16" x14ac:dyDescent="0.25">
      <c r="A829" t="s">
        <v>2179</v>
      </c>
      <c r="B829" t="s">
        <v>1068</v>
      </c>
      <c r="C829" t="s">
        <v>2180</v>
      </c>
      <c r="D829" t="s">
        <v>40</v>
      </c>
      <c r="E829" t="s">
        <v>109</v>
      </c>
      <c r="F829" t="s">
        <v>110</v>
      </c>
      <c r="G829" t="s">
        <v>43</v>
      </c>
      <c r="H829" t="s">
        <v>380</v>
      </c>
      <c r="I829">
        <v>17</v>
      </c>
      <c r="J829">
        <v>9033.9599999999991</v>
      </c>
      <c r="K829">
        <v>0.15</v>
      </c>
      <c r="L829">
        <v>153346.95000000001</v>
      </c>
      <c r="M829" s="1">
        <v>46368</v>
      </c>
      <c r="N829" t="s">
        <v>58</v>
      </c>
      <c r="O829" t="s">
        <v>35</v>
      </c>
      <c r="P829" t="s">
        <v>26</v>
      </c>
    </row>
    <row r="830" spans="1:16" x14ac:dyDescent="0.25">
      <c r="A830" t="s">
        <v>2181</v>
      </c>
      <c r="B830" t="s">
        <v>1368</v>
      </c>
      <c r="C830" t="s">
        <v>2182</v>
      </c>
      <c r="D830" t="s">
        <v>19</v>
      </c>
      <c r="E830" t="s">
        <v>20</v>
      </c>
      <c r="F830" t="s">
        <v>21</v>
      </c>
      <c r="G830" t="s">
        <v>66</v>
      </c>
      <c r="H830" t="s">
        <v>67</v>
      </c>
      <c r="I830">
        <v>49</v>
      </c>
      <c r="J830">
        <v>3833.75</v>
      </c>
      <c r="K830">
        <v>10.94</v>
      </c>
      <c r="L830">
        <v>167302.54999999999</v>
      </c>
      <c r="M830" s="1">
        <v>46257</v>
      </c>
      <c r="N830" t="s">
        <v>58</v>
      </c>
      <c r="O830" t="s">
        <v>35</v>
      </c>
      <c r="P830" t="s">
        <v>53</v>
      </c>
    </row>
    <row r="831" spans="1:16" x14ac:dyDescent="0.25">
      <c r="A831" t="s">
        <v>2183</v>
      </c>
      <c r="B831" t="s">
        <v>2184</v>
      </c>
      <c r="C831" t="s">
        <v>2185</v>
      </c>
      <c r="D831" t="s">
        <v>19</v>
      </c>
      <c r="E831" t="s">
        <v>20</v>
      </c>
      <c r="F831" t="s">
        <v>285</v>
      </c>
      <c r="G831" t="s">
        <v>22</v>
      </c>
      <c r="H831" t="s">
        <v>180</v>
      </c>
      <c r="I831">
        <v>6</v>
      </c>
      <c r="J831">
        <v>2846.87</v>
      </c>
      <c r="K831">
        <v>14.66</v>
      </c>
      <c r="L831">
        <v>14577.11</v>
      </c>
      <c r="M831" s="1">
        <v>46320</v>
      </c>
      <c r="N831" t="s">
        <v>113</v>
      </c>
      <c r="O831" t="s">
        <v>25</v>
      </c>
      <c r="P831" t="s">
        <v>26</v>
      </c>
    </row>
    <row r="832" spans="1:16" x14ac:dyDescent="0.25">
      <c r="A832" t="s">
        <v>2186</v>
      </c>
      <c r="B832" t="s">
        <v>1116</v>
      </c>
      <c r="C832" t="s">
        <v>2187</v>
      </c>
      <c r="D832" t="s">
        <v>19</v>
      </c>
      <c r="E832" t="s">
        <v>20</v>
      </c>
      <c r="F832" t="s">
        <v>176</v>
      </c>
      <c r="G832" t="s">
        <v>22</v>
      </c>
      <c r="H832" t="s">
        <v>23</v>
      </c>
      <c r="I832">
        <v>6</v>
      </c>
      <c r="J832">
        <v>23821.21</v>
      </c>
      <c r="K832">
        <v>11.99</v>
      </c>
      <c r="L832">
        <v>125790.28</v>
      </c>
      <c r="M832" s="1">
        <v>46264</v>
      </c>
      <c r="N832" t="s">
        <v>113</v>
      </c>
      <c r="O832" t="s">
        <v>35</v>
      </c>
      <c r="P832" t="s">
        <v>53</v>
      </c>
    </row>
    <row r="833" spans="1:16" x14ac:dyDescent="0.25">
      <c r="A833" t="s">
        <v>2188</v>
      </c>
      <c r="B833" t="s">
        <v>2189</v>
      </c>
      <c r="C833" t="s">
        <v>2190</v>
      </c>
      <c r="D833" t="s">
        <v>19</v>
      </c>
      <c r="E833" t="s">
        <v>84</v>
      </c>
      <c r="F833" t="s">
        <v>85</v>
      </c>
      <c r="G833" t="s">
        <v>43</v>
      </c>
      <c r="H833" t="s">
        <v>74</v>
      </c>
      <c r="I833">
        <v>6</v>
      </c>
      <c r="J833">
        <v>5329.18</v>
      </c>
      <c r="K833">
        <v>15.78</v>
      </c>
      <c r="L833">
        <v>26929.41</v>
      </c>
      <c r="M833" s="1">
        <v>46371</v>
      </c>
      <c r="N833" t="s">
        <v>24</v>
      </c>
      <c r="O833" t="s">
        <v>35</v>
      </c>
      <c r="P833" t="s">
        <v>36</v>
      </c>
    </row>
    <row r="834" spans="1:16" x14ac:dyDescent="0.25">
      <c r="A834" t="s">
        <v>2191</v>
      </c>
      <c r="B834" t="s">
        <v>920</v>
      </c>
      <c r="C834" t="s">
        <v>2192</v>
      </c>
      <c r="D834" t="s">
        <v>40</v>
      </c>
      <c r="E834" t="s">
        <v>41</v>
      </c>
      <c r="F834" t="s">
        <v>42</v>
      </c>
      <c r="G834" t="s">
        <v>33</v>
      </c>
      <c r="H834" t="s">
        <v>119</v>
      </c>
      <c r="I834">
        <v>34</v>
      </c>
      <c r="J834">
        <v>41645.25</v>
      </c>
      <c r="K834">
        <v>3.25</v>
      </c>
      <c r="L834">
        <v>1369920.5</v>
      </c>
      <c r="M834" s="1">
        <v>46196</v>
      </c>
      <c r="N834" t="s">
        <v>58</v>
      </c>
      <c r="O834" t="s">
        <v>59</v>
      </c>
      <c r="P834" t="s">
        <v>26</v>
      </c>
    </row>
    <row r="835" spans="1:16" x14ac:dyDescent="0.25">
      <c r="A835" t="s">
        <v>2193</v>
      </c>
      <c r="B835" t="s">
        <v>497</v>
      </c>
      <c r="C835" t="s">
        <v>2194</v>
      </c>
      <c r="D835" t="s">
        <v>19</v>
      </c>
      <c r="E835" t="s">
        <v>72</v>
      </c>
      <c r="F835" t="s">
        <v>224</v>
      </c>
      <c r="G835" t="s">
        <v>111</v>
      </c>
      <c r="H835" t="s">
        <v>112</v>
      </c>
      <c r="I835">
        <v>5</v>
      </c>
      <c r="J835">
        <v>27553.72</v>
      </c>
      <c r="K835">
        <v>16.36</v>
      </c>
      <c r="L835">
        <v>115229.66</v>
      </c>
      <c r="M835" s="1">
        <v>46118</v>
      </c>
      <c r="N835" t="s">
        <v>113</v>
      </c>
      <c r="O835" t="s">
        <v>35</v>
      </c>
      <c r="P835" t="s">
        <v>53</v>
      </c>
    </row>
    <row r="836" spans="1:16" x14ac:dyDescent="0.25">
      <c r="A836" t="s">
        <v>2195</v>
      </c>
      <c r="B836" t="s">
        <v>840</v>
      </c>
      <c r="C836" t="s">
        <v>1245</v>
      </c>
      <c r="D836" t="s">
        <v>40</v>
      </c>
      <c r="E836" t="s">
        <v>41</v>
      </c>
      <c r="F836" t="s">
        <v>126</v>
      </c>
      <c r="G836" t="s">
        <v>33</v>
      </c>
      <c r="H836" t="s">
        <v>127</v>
      </c>
      <c r="I836">
        <v>47</v>
      </c>
      <c r="J836">
        <v>47157.73</v>
      </c>
      <c r="K836">
        <v>5.59</v>
      </c>
      <c r="L836">
        <v>2092515.81</v>
      </c>
      <c r="M836" s="1">
        <v>46266</v>
      </c>
      <c r="N836" t="s">
        <v>113</v>
      </c>
      <c r="O836" t="s">
        <v>35</v>
      </c>
      <c r="P836" t="s">
        <v>53</v>
      </c>
    </row>
    <row r="837" spans="1:16" x14ac:dyDescent="0.25">
      <c r="A837" t="s">
        <v>2196</v>
      </c>
      <c r="B837" t="s">
        <v>2197</v>
      </c>
      <c r="C837" t="s">
        <v>2198</v>
      </c>
      <c r="D837" t="s">
        <v>63</v>
      </c>
      <c r="E837" t="s">
        <v>234</v>
      </c>
      <c r="F837" t="s">
        <v>235</v>
      </c>
      <c r="G837" t="s">
        <v>43</v>
      </c>
      <c r="H837" t="s">
        <v>380</v>
      </c>
      <c r="I837">
        <v>45</v>
      </c>
      <c r="J837">
        <v>32597.9</v>
      </c>
      <c r="K837">
        <v>11.61</v>
      </c>
      <c r="L837">
        <v>1296597.77</v>
      </c>
      <c r="M837" s="1">
        <v>46302</v>
      </c>
      <c r="N837" t="s">
        <v>113</v>
      </c>
      <c r="O837" t="s">
        <v>35</v>
      </c>
      <c r="P837" t="s">
        <v>53</v>
      </c>
    </row>
    <row r="838" spans="1:16" x14ac:dyDescent="0.25">
      <c r="A838" t="s">
        <v>2199</v>
      </c>
      <c r="B838" t="s">
        <v>670</v>
      </c>
      <c r="C838" t="s">
        <v>2200</v>
      </c>
      <c r="D838" t="s">
        <v>19</v>
      </c>
      <c r="E838" t="s">
        <v>72</v>
      </c>
      <c r="F838" t="s">
        <v>224</v>
      </c>
      <c r="G838" t="s">
        <v>43</v>
      </c>
      <c r="H838" t="s">
        <v>140</v>
      </c>
      <c r="I838">
        <v>46</v>
      </c>
      <c r="J838">
        <v>19488.87</v>
      </c>
      <c r="K838">
        <v>10.220000000000001</v>
      </c>
      <c r="L838">
        <v>804866.94</v>
      </c>
      <c r="M838" s="1">
        <v>46083</v>
      </c>
      <c r="N838" t="s">
        <v>68</v>
      </c>
      <c r="O838" t="s">
        <v>25</v>
      </c>
      <c r="P838" t="s">
        <v>53</v>
      </c>
    </row>
    <row r="839" spans="1:16" x14ac:dyDescent="0.25">
      <c r="A839" t="s">
        <v>2201</v>
      </c>
      <c r="B839" t="s">
        <v>2202</v>
      </c>
      <c r="C839" t="s">
        <v>2203</v>
      </c>
      <c r="D839" t="s">
        <v>30</v>
      </c>
      <c r="E839" t="s">
        <v>117</v>
      </c>
      <c r="F839" t="s">
        <v>239</v>
      </c>
      <c r="G839" t="s">
        <v>33</v>
      </c>
      <c r="H839" t="s">
        <v>34</v>
      </c>
      <c r="I839">
        <v>45</v>
      </c>
      <c r="J839">
        <v>24028.57</v>
      </c>
      <c r="K839">
        <v>5.3</v>
      </c>
      <c r="L839">
        <v>1023977.51</v>
      </c>
      <c r="M839" s="1">
        <v>46249</v>
      </c>
      <c r="N839" t="s">
        <v>113</v>
      </c>
      <c r="O839" t="s">
        <v>35</v>
      </c>
      <c r="P839" t="s">
        <v>53</v>
      </c>
    </row>
    <row r="840" spans="1:16" x14ac:dyDescent="0.25">
      <c r="A840" t="s">
        <v>2204</v>
      </c>
      <c r="B840" t="s">
        <v>2205</v>
      </c>
      <c r="C840" t="s">
        <v>2206</v>
      </c>
      <c r="D840" t="s">
        <v>63</v>
      </c>
      <c r="E840" t="s">
        <v>234</v>
      </c>
      <c r="F840" t="s">
        <v>235</v>
      </c>
      <c r="G840" t="s">
        <v>33</v>
      </c>
      <c r="H840" t="s">
        <v>119</v>
      </c>
      <c r="I840">
        <v>1</v>
      </c>
      <c r="J840">
        <v>39662.42</v>
      </c>
      <c r="K840">
        <v>19</v>
      </c>
      <c r="L840">
        <v>32126.560000000001</v>
      </c>
      <c r="M840" s="1">
        <v>46275</v>
      </c>
      <c r="N840" t="s">
        <v>113</v>
      </c>
      <c r="O840" t="s">
        <v>35</v>
      </c>
      <c r="P840" t="s">
        <v>53</v>
      </c>
    </row>
    <row r="841" spans="1:16" x14ac:dyDescent="0.25">
      <c r="A841" t="s">
        <v>2207</v>
      </c>
      <c r="B841" t="s">
        <v>456</v>
      </c>
      <c r="C841" t="s">
        <v>2208</v>
      </c>
      <c r="D841" t="s">
        <v>63</v>
      </c>
      <c r="E841" t="s">
        <v>144</v>
      </c>
      <c r="F841" t="s">
        <v>216</v>
      </c>
      <c r="G841" t="s">
        <v>33</v>
      </c>
      <c r="H841" t="s">
        <v>57</v>
      </c>
      <c r="I841">
        <v>24</v>
      </c>
      <c r="J841">
        <v>22461.87</v>
      </c>
      <c r="K841">
        <v>16.649999999999999</v>
      </c>
      <c r="L841">
        <v>449327.25</v>
      </c>
      <c r="M841" s="1">
        <v>46063</v>
      </c>
      <c r="N841" t="s">
        <v>24</v>
      </c>
      <c r="O841" t="s">
        <v>35</v>
      </c>
      <c r="P841" t="s">
        <v>53</v>
      </c>
    </row>
    <row r="842" spans="1:16" x14ac:dyDescent="0.25">
      <c r="A842" t="s">
        <v>2209</v>
      </c>
      <c r="B842" t="s">
        <v>382</v>
      </c>
      <c r="C842" t="s">
        <v>2210</v>
      </c>
      <c r="D842" t="s">
        <v>63</v>
      </c>
      <c r="E842" t="s">
        <v>64</v>
      </c>
      <c r="F842" t="s">
        <v>184</v>
      </c>
      <c r="G842" t="s">
        <v>51</v>
      </c>
      <c r="H842" t="s">
        <v>146</v>
      </c>
      <c r="I842">
        <v>29</v>
      </c>
      <c r="J842">
        <v>41152.94</v>
      </c>
      <c r="K842">
        <v>8.08</v>
      </c>
      <c r="L842">
        <v>1097005.69</v>
      </c>
      <c r="M842" s="1">
        <v>46077</v>
      </c>
      <c r="N842" t="s">
        <v>45</v>
      </c>
      <c r="O842" t="s">
        <v>35</v>
      </c>
      <c r="P842" t="s">
        <v>26</v>
      </c>
    </row>
    <row r="843" spans="1:16" x14ac:dyDescent="0.25">
      <c r="A843" t="s">
        <v>2211</v>
      </c>
      <c r="B843" t="s">
        <v>182</v>
      </c>
      <c r="C843" t="s">
        <v>2212</v>
      </c>
      <c r="D843" t="s">
        <v>30</v>
      </c>
      <c r="E843" t="s">
        <v>131</v>
      </c>
      <c r="F843" t="s">
        <v>194</v>
      </c>
      <c r="G843" t="s">
        <v>66</v>
      </c>
      <c r="H843" t="s">
        <v>67</v>
      </c>
      <c r="I843">
        <v>47</v>
      </c>
      <c r="J843">
        <v>21967.439999999999</v>
      </c>
      <c r="K843">
        <v>4.82</v>
      </c>
      <c r="L843">
        <v>982704.64000000001</v>
      </c>
      <c r="M843" s="1">
        <v>46248</v>
      </c>
      <c r="N843" t="s">
        <v>113</v>
      </c>
      <c r="O843" t="s">
        <v>35</v>
      </c>
      <c r="P843" t="s">
        <v>53</v>
      </c>
    </row>
    <row r="844" spans="1:16" x14ac:dyDescent="0.25">
      <c r="A844" t="s">
        <v>2213</v>
      </c>
      <c r="B844" t="s">
        <v>1065</v>
      </c>
      <c r="C844" t="s">
        <v>2214</v>
      </c>
      <c r="D844" t="s">
        <v>19</v>
      </c>
      <c r="E844" t="s">
        <v>20</v>
      </c>
      <c r="F844" t="s">
        <v>285</v>
      </c>
      <c r="G844" t="s">
        <v>43</v>
      </c>
      <c r="H844" t="s">
        <v>140</v>
      </c>
      <c r="I844">
        <v>27</v>
      </c>
      <c r="J844">
        <v>30591.040000000001</v>
      </c>
      <c r="K844">
        <v>14.91</v>
      </c>
      <c r="L844">
        <v>702807.73</v>
      </c>
      <c r="M844" s="1">
        <v>46214</v>
      </c>
      <c r="N844" t="s">
        <v>45</v>
      </c>
      <c r="O844" t="s">
        <v>35</v>
      </c>
      <c r="P844" t="s">
        <v>36</v>
      </c>
    </row>
    <row r="845" spans="1:16" x14ac:dyDescent="0.25">
      <c r="A845" t="s">
        <v>2215</v>
      </c>
      <c r="B845" t="s">
        <v>214</v>
      </c>
      <c r="C845" t="s">
        <v>2216</v>
      </c>
      <c r="D845" t="s">
        <v>63</v>
      </c>
      <c r="E845" t="s">
        <v>234</v>
      </c>
      <c r="F845" t="s">
        <v>435</v>
      </c>
      <c r="G845" t="s">
        <v>66</v>
      </c>
      <c r="H845" t="s">
        <v>133</v>
      </c>
      <c r="I845">
        <v>34</v>
      </c>
      <c r="J845">
        <v>17463.060000000001</v>
      </c>
      <c r="K845">
        <v>18.079999999999998</v>
      </c>
      <c r="L845">
        <v>486395.12</v>
      </c>
      <c r="M845" s="1">
        <v>46101</v>
      </c>
      <c r="N845" t="s">
        <v>45</v>
      </c>
      <c r="O845" t="s">
        <v>35</v>
      </c>
      <c r="P845" t="s">
        <v>36</v>
      </c>
    </row>
    <row r="846" spans="1:16" x14ac:dyDescent="0.25">
      <c r="A846" t="s">
        <v>2217</v>
      </c>
      <c r="B846" t="s">
        <v>912</v>
      </c>
      <c r="C846" t="s">
        <v>2218</v>
      </c>
      <c r="D846" t="s">
        <v>63</v>
      </c>
      <c r="E846" t="s">
        <v>78</v>
      </c>
      <c r="F846" t="s">
        <v>79</v>
      </c>
      <c r="G846" t="s">
        <v>51</v>
      </c>
      <c r="H846" t="s">
        <v>167</v>
      </c>
      <c r="I846">
        <v>28</v>
      </c>
      <c r="J846">
        <v>22482.62</v>
      </c>
      <c r="K846">
        <v>6.75</v>
      </c>
      <c r="L846">
        <v>587021.21</v>
      </c>
      <c r="M846" s="1">
        <v>46356</v>
      </c>
      <c r="N846" t="s">
        <v>24</v>
      </c>
      <c r="O846" t="s">
        <v>35</v>
      </c>
      <c r="P846" t="s">
        <v>53</v>
      </c>
    </row>
    <row r="847" spans="1:16" x14ac:dyDescent="0.25">
      <c r="A847" t="s">
        <v>2219</v>
      </c>
      <c r="B847" t="s">
        <v>2220</v>
      </c>
      <c r="C847" t="s">
        <v>2221</v>
      </c>
      <c r="D847" t="s">
        <v>30</v>
      </c>
      <c r="E847" t="s">
        <v>198</v>
      </c>
      <c r="F847" t="s">
        <v>199</v>
      </c>
      <c r="G847" t="s">
        <v>33</v>
      </c>
      <c r="H847" t="s">
        <v>127</v>
      </c>
      <c r="I847">
        <v>22</v>
      </c>
      <c r="J847">
        <v>24318.720000000001</v>
      </c>
      <c r="K847">
        <v>6.09</v>
      </c>
      <c r="L847">
        <v>502429.62</v>
      </c>
      <c r="M847" s="1">
        <v>46207</v>
      </c>
      <c r="N847" t="s">
        <v>24</v>
      </c>
      <c r="O847" t="s">
        <v>59</v>
      </c>
      <c r="P847" t="s">
        <v>36</v>
      </c>
    </row>
    <row r="848" spans="1:16" x14ac:dyDescent="0.25">
      <c r="A848" t="s">
        <v>2222</v>
      </c>
      <c r="B848" t="s">
        <v>655</v>
      </c>
      <c r="C848" t="s">
        <v>2223</v>
      </c>
      <c r="D848" t="s">
        <v>30</v>
      </c>
      <c r="E848" t="s">
        <v>131</v>
      </c>
      <c r="F848" t="s">
        <v>194</v>
      </c>
      <c r="G848" t="s">
        <v>33</v>
      </c>
      <c r="H848" t="s">
        <v>34</v>
      </c>
      <c r="I848">
        <v>14</v>
      </c>
      <c r="J848">
        <v>29189.13</v>
      </c>
      <c r="K848">
        <v>17.89</v>
      </c>
      <c r="L848">
        <v>335540.73</v>
      </c>
      <c r="M848" s="1">
        <v>46378</v>
      </c>
      <c r="N848" t="s">
        <v>45</v>
      </c>
      <c r="O848" t="s">
        <v>25</v>
      </c>
      <c r="P848" t="s">
        <v>26</v>
      </c>
    </row>
    <row r="849" spans="1:16" x14ac:dyDescent="0.25">
      <c r="A849" t="s">
        <v>2224</v>
      </c>
      <c r="B849" t="s">
        <v>2225</v>
      </c>
      <c r="C849" t="s">
        <v>2226</v>
      </c>
      <c r="D849" t="s">
        <v>40</v>
      </c>
      <c r="E849" t="s">
        <v>49</v>
      </c>
      <c r="F849" t="s">
        <v>397</v>
      </c>
      <c r="G849" t="s">
        <v>22</v>
      </c>
      <c r="H849" t="s">
        <v>180</v>
      </c>
      <c r="I849">
        <v>18</v>
      </c>
      <c r="J849">
        <v>15726.12</v>
      </c>
      <c r="K849">
        <v>5.72</v>
      </c>
      <c r="L849">
        <v>266878.55</v>
      </c>
      <c r="M849" s="1">
        <v>46269</v>
      </c>
      <c r="N849" t="s">
        <v>24</v>
      </c>
      <c r="O849" t="s">
        <v>35</v>
      </c>
      <c r="P849" t="s">
        <v>26</v>
      </c>
    </row>
    <row r="850" spans="1:16" x14ac:dyDescent="0.25">
      <c r="A850" t="s">
        <v>2227</v>
      </c>
      <c r="B850" t="s">
        <v>248</v>
      </c>
      <c r="C850" t="s">
        <v>2228</v>
      </c>
      <c r="D850" t="s">
        <v>40</v>
      </c>
      <c r="E850" t="s">
        <v>49</v>
      </c>
      <c r="F850" t="s">
        <v>306</v>
      </c>
      <c r="G850" t="s">
        <v>111</v>
      </c>
      <c r="H850" t="s">
        <v>185</v>
      </c>
      <c r="I850">
        <v>10</v>
      </c>
      <c r="J850">
        <v>6350.2</v>
      </c>
      <c r="K850">
        <v>0.69</v>
      </c>
      <c r="L850">
        <v>63063.839999999997</v>
      </c>
      <c r="M850" s="1">
        <v>46221</v>
      </c>
      <c r="N850" t="s">
        <v>68</v>
      </c>
      <c r="O850" t="s">
        <v>35</v>
      </c>
      <c r="P850" t="s">
        <v>53</v>
      </c>
    </row>
    <row r="851" spans="1:16" x14ac:dyDescent="0.25">
      <c r="A851" t="s">
        <v>2229</v>
      </c>
      <c r="B851" t="s">
        <v>1475</v>
      </c>
      <c r="C851" t="s">
        <v>2230</v>
      </c>
      <c r="D851" t="s">
        <v>63</v>
      </c>
      <c r="E851" t="s">
        <v>144</v>
      </c>
      <c r="F851" t="s">
        <v>145</v>
      </c>
      <c r="G851" t="s">
        <v>51</v>
      </c>
      <c r="H851" t="s">
        <v>167</v>
      </c>
      <c r="I851">
        <v>50</v>
      </c>
      <c r="J851">
        <v>36803.81</v>
      </c>
      <c r="K851">
        <v>1.81</v>
      </c>
      <c r="L851">
        <v>1806883.05</v>
      </c>
      <c r="M851" s="1">
        <v>46048</v>
      </c>
      <c r="N851" t="s">
        <v>58</v>
      </c>
      <c r="O851" t="s">
        <v>25</v>
      </c>
      <c r="P851" t="s">
        <v>26</v>
      </c>
    </row>
    <row r="852" spans="1:16" x14ac:dyDescent="0.25">
      <c r="A852" t="s">
        <v>2231</v>
      </c>
      <c r="B852" t="s">
        <v>1445</v>
      </c>
      <c r="C852" t="s">
        <v>2232</v>
      </c>
      <c r="D852" t="s">
        <v>19</v>
      </c>
      <c r="E852" t="s">
        <v>153</v>
      </c>
      <c r="F852" t="s">
        <v>448</v>
      </c>
      <c r="G852" t="s">
        <v>66</v>
      </c>
      <c r="H852" t="s">
        <v>155</v>
      </c>
      <c r="I852">
        <v>48</v>
      </c>
      <c r="J852">
        <v>39610.080000000002</v>
      </c>
      <c r="K852">
        <v>10.27</v>
      </c>
      <c r="L852">
        <v>1706021.99</v>
      </c>
      <c r="M852" s="1">
        <v>46140</v>
      </c>
      <c r="N852" t="s">
        <v>24</v>
      </c>
      <c r="O852" t="s">
        <v>35</v>
      </c>
      <c r="P852" t="s">
        <v>53</v>
      </c>
    </row>
    <row r="853" spans="1:16" x14ac:dyDescent="0.25">
      <c r="A853" t="s">
        <v>2233</v>
      </c>
      <c r="B853" t="s">
        <v>317</v>
      </c>
      <c r="C853" t="s">
        <v>2234</v>
      </c>
      <c r="D853" t="s">
        <v>19</v>
      </c>
      <c r="E853" t="s">
        <v>153</v>
      </c>
      <c r="F853" t="s">
        <v>448</v>
      </c>
      <c r="G853" t="s">
        <v>43</v>
      </c>
      <c r="H853" t="s">
        <v>391</v>
      </c>
      <c r="I853">
        <v>38</v>
      </c>
      <c r="J853">
        <v>37731.370000000003</v>
      </c>
      <c r="K853">
        <v>5.65</v>
      </c>
      <c r="L853">
        <v>1352782.81</v>
      </c>
      <c r="M853" s="1">
        <v>46313</v>
      </c>
      <c r="N853" t="s">
        <v>68</v>
      </c>
      <c r="O853" t="s">
        <v>35</v>
      </c>
      <c r="P853" t="s">
        <v>26</v>
      </c>
    </row>
    <row r="854" spans="1:16" x14ac:dyDescent="0.25">
      <c r="A854" t="s">
        <v>2235</v>
      </c>
      <c r="B854" t="s">
        <v>609</v>
      </c>
      <c r="C854" t="s">
        <v>2236</v>
      </c>
      <c r="D854" t="s">
        <v>30</v>
      </c>
      <c r="E854" t="s">
        <v>31</v>
      </c>
      <c r="F854" t="s">
        <v>555</v>
      </c>
      <c r="G854" t="s">
        <v>43</v>
      </c>
      <c r="H854" t="s">
        <v>74</v>
      </c>
      <c r="I854">
        <v>30</v>
      </c>
      <c r="J854">
        <v>38829.660000000003</v>
      </c>
      <c r="K854">
        <v>3.92</v>
      </c>
      <c r="L854">
        <v>1119226.1200000001</v>
      </c>
      <c r="M854" s="1">
        <v>46142</v>
      </c>
      <c r="N854" t="s">
        <v>68</v>
      </c>
      <c r="O854" t="s">
        <v>35</v>
      </c>
      <c r="P854" t="s">
        <v>36</v>
      </c>
    </row>
    <row r="855" spans="1:16" x14ac:dyDescent="0.25">
      <c r="A855" t="s">
        <v>2237</v>
      </c>
      <c r="B855" t="s">
        <v>840</v>
      </c>
      <c r="C855" t="s">
        <v>2238</v>
      </c>
      <c r="D855" t="s">
        <v>30</v>
      </c>
      <c r="E855" t="s">
        <v>131</v>
      </c>
      <c r="F855" t="s">
        <v>194</v>
      </c>
      <c r="G855" t="s">
        <v>51</v>
      </c>
      <c r="H855" t="s">
        <v>167</v>
      </c>
      <c r="I855">
        <v>11</v>
      </c>
      <c r="J855">
        <v>10884.25</v>
      </c>
      <c r="K855">
        <v>7.93</v>
      </c>
      <c r="L855">
        <v>110232.42</v>
      </c>
      <c r="M855" s="1">
        <v>46291</v>
      </c>
      <c r="N855" t="s">
        <v>45</v>
      </c>
      <c r="O855" t="s">
        <v>35</v>
      </c>
      <c r="P855" t="s">
        <v>26</v>
      </c>
    </row>
    <row r="856" spans="1:16" x14ac:dyDescent="0.25">
      <c r="A856" t="s">
        <v>2239</v>
      </c>
      <c r="B856" t="s">
        <v>2240</v>
      </c>
      <c r="C856" t="s">
        <v>2241</v>
      </c>
      <c r="D856" t="s">
        <v>30</v>
      </c>
      <c r="E856" t="s">
        <v>131</v>
      </c>
      <c r="F856" t="s">
        <v>132</v>
      </c>
      <c r="G856" t="s">
        <v>33</v>
      </c>
      <c r="H856" t="s">
        <v>119</v>
      </c>
      <c r="I856">
        <v>44</v>
      </c>
      <c r="J856">
        <v>27592.74</v>
      </c>
      <c r="K856">
        <v>18.100000000000001</v>
      </c>
      <c r="L856">
        <v>994331.98</v>
      </c>
      <c r="M856" s="1">
        <v>46210</v>
      </c>
      <c r="N856" t="s">
        <v>45</v>
      </c>
      <c r="O856" t="s">
        <v>35</v>
      </c>
      <c r="P856" t="s">
        <v>53</v>
      </c>
    </row>
    <row r="857" spans="1:16" x14ac:dyDescent="0.25">
      <c r="A857" t="s">
        <v>2242</v>
      </c>
      <c r="B857" t="s">
        <v>283</v>
      </c>
      <c r="C857" t="s">
        <v>2243</v>
      </c>
      <c r="D857" t="s">
        <v>19</v>
      </c>
      <c r="E857" t="s">
        <v>72</v>
      </c>
      <c r="F857" t="s">
        <v>73</v>
      </c>
      <c r="G857" t="s">
        <v>33</v>
      </c>
      <c r="H857" t="s">
        <v>57</v>
      </c>
      <c r="I857">
        <v>5</v>
      </c>
      <c r="J857">
        <v>1119.19</v>
      </c>
      <c r="K857">
        <v>16.98</v>
      </c>
      <c r="L857">
        <v>4645.76</v>
      </c>
      <c r="M857" s="1">
        <v>46209</v>
      </c>
      <c r="N857" t="s">
        <v>58</v>
      </c>
      <c r="O857" t="s">
        <v>35</v>
      </c>
      <c r="P857" t="s">
        <v>53</v>
      </c>
    </row>
    <row r="858" spans="1:16" x14ac:dyDescent="0.25">
      <c r="A858" t="s">
        <v>2244</v>
      </c>
      <c r="B858" t="s">
        <v>2245</v>
      </c>
      <c r="C858" t="s">
        <v>2246</v>
      </c>
      <c r="D858" t="s">
        <v>40</v>
      </c>
      <c r="E858" t="s">
        <v>109</v>
      </c>
      <c r="F858" t="s">
        <v>110</v>
      </c>
      <c r="G858" t="s">
        <v>43</v>
      </c>
      <c r="H858" t="s">
        <v>140</v>
      </c>
      <c r="I858">
        <v>1</v>
      </c>
      <c r="J858">
        <v>12435.02</v>
      </c>
      <c r="K858">
        <v>18.09</v>
      </c>
      <c r="L858">
        <v>10185.52</v>
      </c>
      <c r="M858" s="1">
        <v>46029</v>
      </c>
      <c r="N858" t="s">
        <v>58</v>
      </c>
      <c r="O858" t="s">
        <v>35</v>
      </c>
      <c r="P858" t="s">
        <v>26</v>
      </c>
    </row>
    <row r="859" spans="1:16" x14ac:dyDescent="0.25">
      <c r="A859" t="s">
        <v>2247</v>
      </c>
      <c r="B859" t="s">
        <v>270</v>
      </c>
      <c r="C859" t="s">
        <v>2248</v>
      </c>
      <c r="D859" t="s">
        <v>19</v>
      </c>
      <c r="E859" t="s">
        <v>20</v>
      </c>
      <c r="F859" t="s">
        <v>285</v>
      </c>
      <c r="G859" t="s">
        <v>33</v>
      </c>
      <c r="H859" t="s">
        <v>57</v>
      </c>
      <c r="I859">
        <v>36</v>
      </c>
      <c r="J859">
        <v>29734.45</v>
      </c>
      <c r="K859">
        <v>10.39</v>
      </c>
      <c r="L859">
        <v>959221.46</v>
      </c>
      <c r="M859" s="1">
        <v>46283</v>
      </c>
      <c r="N859" t="s">
        <v>113</v>
      </c>
      <c r="O859" t="s">
        <v>35</v>
      </c>
      <c r="P859" t="s">
        <v>26</v>
      </c>
    </row>
    <row r="860" spans="1:16" x14ac:dyDescent="0.25">
      <c r="A860" t="s">
        <v>2249</v>
      </c>
      <c r="B860" t="s">
        <v>623</v>
      </c>
      <c r="C860" t="s">
        <v>870</v>
      </c>
      <c r="D860" t="s">
        <v>19</v>
      </c>
      <c r="E860" t="s">
        <v>153</v>
      </c>
      <c r="F860" t="s">
        <v>448</v>
      </c>
      <c r="G860" t="s">
        <v>33</v>
      </c>
      <c r="H860" t="s">
        <v>80</v>
      </c>
      <c r="I860">
        <v>36</v>
      </c>
      <c r="J860">
        <v>15219.92</v>
      </c>
      <c r="K860">
        <v>9.33</v>
      </c>
      <c r="L860">
        <v>496796.45</v>
      </c>
      <c r="M860" s="1">
        <v>46023</v>
      </c>
      <c r="N860" t="s">
        <v>68</v>
      </c>
      <c r="O860" t="s">
        <v>25</v>
      </c>
      <c r="P860" t="s">
        <v>36</v>
      </c>
    </row>
    <row r="861" spans="1:16" x14ac:dyDescent="0.25">
      <c r="A861" t="s">
        <v>2250</v>
      </c>
      <c r="B861" t="s">
        <v>2251</v>
      </c>
      <c r="C861" t="s">
        <v>2252</v>
      </c>
      <c r="D861" t="s">
        <v>40</v>
      </c>
      <c r="E861" t="s">
        <v>109</v>
      </c>
      <c r="F861" t="s">
        <v>110</v>
      </c>
      <c r="G861" t="s">
        <v>51</v>
      </c>
      <c r="H861" t="s">
        <v>52</v>
      </c>
      <c r="I861">
        <v>28</v>
      </c>
      <c r="J861">
        <v>37245.43</v>
      </c>
      <c r="K861">
        <v>0.13</v>
      </c>
      <c r="L861">
        <v>1041516.31</v>
      </c>
      <c r="M861" s="1">
        <v>46352</v>
      </c>
      <c r="N861" t="s">
        <v>68</v>
      </c>
      <c r="O861" t="s">
        <v>35</v>
      </c>
      <c r="P861" t="s">
        <v>26</v>
      </c>
    </row>
    <row r="862" spans="1:16" x14ac:dyDescent="0.25">
      <c r="A862" t="s">
        <v>2253</v>
      </c>
      <c r="B862" t="s">
        <v>1216</v>
      </c>
      <c r="C862" t="s">
        <v>2254</v>
      </c>
      <c r="D862" t="s">
        <v>19</v>
      </c>
      <c r="E862" t="s">
        <v>72</v>
      </c>
      <c r="F862" t="s">
        <v>171</v>
      </c>
      <c r="G862" t="s">
        <v>51</v>
      </c>
      <c r="H862" t="s">
        <v>167</v>
      </c>
      <c r="I862">
        <v>42</v>
      </c>
      <c r="J862">
        <v>10671.55</v>
      </c>
      <c r="K862">
        <v>2.58</v>
      </c>
      <c r="L862">
        <v>436641.41</v>
      </c>
      <c r="M862" s="1">
        <v>46287</v>
      </c>
      <c r="N862" t="s">
        <v>113</v>
      </c>
      <c r="O862" t="s">
        <v>35</v>
      </c>
      <c r="P862" t="s">
        <v>36</v>
      </c>
    </row>
    <row r="863" spans="1:16" x14ac:dyDescent="0.25">
      <c r="A863" t="s">
        <v>2255</v>
      </c>
      <c r="B863" t="s">
        <v>1725</v>
      </c>
      <c r="C863" t="s">
        <v>2256</v>
      </c>
      <c r="D863" t="s">
        <v>30</v>
      </c>
      <c r="E863" t="s">
        <v>131</v>
      </c>
      <c r="F863" t="s">
        <v>194</v>
      </c>
      <c r="G863" t="s">
        <v>51</v>
      </c>
      <c r="H863" t="s">
        <v>105</v>
      </c>
      <c r="I863">
        <v>33</v>
      </c>
      <c r="J863">
        <v>17565.669999999998</v>
      </c>
      <c r="K863">
        <v>9.76</v>
      </c>
      <c r="L863">
        <v>523091.6</v>
      </c>
      <c r="M863" s="1">
        <v>46243</v>
      </c>
      <c r="N863" t="s">
        <v>113</v>
      </c>
      <c r="O863" t="s">
        <v>35</v>
      </c>
      <c r="P863" t="s">
        <v>53</v>
      </c>
    </row>
    <row r="864" spans="1:16" x14ac:dyDescent="0.25">
      <c r="A864" t="s">
        <v>2257</v>
      </c>
      <c r="B864" t="s">
        <v>1451</v>
      </c>
      <c r="C864" t="s">
        <v>2258</v>
      </c>
      <c r="D864" t="s">
        <v>30</v>
      </c>
      <c r="E864" t="s">
        <v>198</v>
      </c>
      <c r="F864" t="s">
        <v>199</v>
      </c>
      <c r="G864" t="s">
        <v>33</v>
      </c>
      <c r="H864" t="s">
        <v>80</v>
      </c>
      <c r="I864">
        <v>29</v>
      </c>
      <c r="J864">
        <v>16136.15</v>
      </c>
      <c r="K864">
        <v>8.85</v>
      </c>
      <c r="L864">
        <v>426534.92</v>
      </c>
      <c r="M864" s="1">
        <v>46362</v>
      </c>
      <c r="N864" t="s">
        <v>113</v>
      </c>
      <c r="O864" t="s">
        <v>35</v>
      </c>
      <c r="P864" t="s">
        <v>26</v>
      </c>
    </row>
    <row r="865" spans="1:16" x14ac:dyDescent="0.25">
      <c r="A865" t="s">
        <v>2259</v>
      </c>
      <c r="B865" t="s">
        <v>514</v>
      </c>
      <c r="C865" t="s">
        <v>2260</v>
      </c>
      <c r="D865" t="s">
        <v>30</v>
      </c>
      <c r="E865" t="s">
        <v>117</v>
      </c>
      <c r="F865" t="s">
        <v>118</v>
      </c>
      <c r="G865" t="s">
        <v>51</v>
      </c>
      <c r="H865" t="s">
        <v>52</v>
      </c>
      <c r="I865">
        <v>29</v>
      </c>
      <c r="J865">
        <v>17933.98</v>
      </c>
      <c r="K865">
        <v>4.59</v>
      </c>
      <c r="L865">
        <v>496213.5</v>
      </c>
      <c r="M865" s="1">
        <v>46171</v>
      </c>
      <c r="N865" t="s">
        <v>58</v>
      </c>
      <c r="O865" t="s">
        <v>35</v>
      </c>
      <c r="P865" t="s">
        <v>53</v>
      </c>
    </row>
    <row r="866" spans="1:16" x14ac:dyDescent="0.25">
      <c r="A866" t="s">
        <v>2261</v>
      </c>
      <c r="B866" t="s">
        <v>232</v>
      </c>
      <c r="C866" t="s">
        <v>2262</v>
      </c>
      <c r="D866" t="s">
        <v>30</v>
      </c>
      <c r="E866" t="s">
        <v>198</v>
      </c>
      <c r="F866" t="s">
        <v>199</v>
      </c>
      <c r="G866" t="s">
        <v>33</v>
      </c>
      <c r="H866" t="s">
        <v>127</v>
      </c>
      <c r="I866">
        <v>25</v>
      </c>
      <c r="J866">
        <v>48236.19</v>
      </c>
      <c r="K866">
        <v>11.12</v>
      </c>
      <c r="L866">
        <v>1071808.1399999999</v>
      </c>
      <c r="M866" s="1">
        <v>46068</v>
      </c>
      <c r="N866" t="s">
        <v>58</v>
      </c>
      <c r="O866" t="s">
        <v>35</v>
      </c>
      <c r="P866" t="s">
        <v>26</v>
      </c>
    </row>
    <row r="867" spans="1:16" x14ac:dyDescent="0.25">
      <c r="A867" t="s">
        <v>2263</v>
      </c>
      <c r="B867" t="s">
        <v>187</v>
      </c>
      <c r="C867" t="s">
        <v>2264</v>
      </c>
      <c r="D867" t="s">
        <v>30</v>
      </c>
      <c r="E867" t="s">
        <v>131</v>
      </c>
      <c r="F867" t="s">
        <v>132</v>
      </c>
      <c r="G867" t="s">
        <v>111</v>
      </c>
      <c r="H867" t="s">
        <v>185</v>
      </c>
      <c r="I867">
        <v>42</v>
      </c>
      <c r="J867">
        <v>31903.68</v>
      </c>
      <c r="K867">
        <v>17.440000000000001</v>
      </c>
      <c r="L867">
        <v>1106266.48</v>
      </c>
      <c r="M867" s="1">
        <v>46215</v>
      </c>
      <c r="N867" t="s">
        <v>113</v>
      </c>
      <c r="O867" t="s">
        <v>35</v>
      </c>
      <c r="P867" t="s">
        <v>36</v>
      </c>
    </row>
    <row r="868" spans="1:16" x14ac:dyDescent="0.25">
      <c r="A868" t="s">
        <v>2265</v>
      </c>
      <c r="B868" t="s">
        <v>708</v>
      </c>
      <c r="C868" t="s">
        <v>2266</v>
      </c>
      <c r="D868" t="s">
        <v>19</v>
      </c>
      <c r="E868" t="s">
        <v>20</v>
      </c>
      <c r="F868" t="s">
        <v>21</v>
      </c>
      <c r="G868" t="s">
        <v>22</v>
      </c>
      <c r="H868" t="s">
        <v>172</v>
      </c>
      <c r="I868">
        <v>19</v>
      </c>
      <c r="J868">
        <v>40015.64</v>
      </c>
      <c r="K868">
        <v>10.32</v>
      </c>
      <c r="L868">
        <v>681834.49</v>
      </c>
      <c r="M868" s="1">
        <v>46386</v>
      </c>
      <c r="N868" t="s">
        <v>68</v>
      </c>
      <c r="O868" t="s">
        <v>35</v>
      </c>
      <c r="P868" t="s">
        <v>53</v>
      </c>
    </row>
    <row r="869" spans="1:16" x14ac:dyDescent="0.25">
      <c r="A869" t="s">
        <v>2267</v>
      </c>
      <c r="B869" t="s">
        <v>169</v>
      </c>
      <c r="C869" t="s">
        <v>2268</v>
      </c>
      <c r="D869" t="s">
        <v>40</v>
      </c>
      <c r="E869" t="s">
        <v>89</v>
      </c>
      <c r="F869" t="s">
        <v>90</v>
      </c>
      <c r="G869" t="s">
        <v>33</v>
      </c>
      <c r="H869" t="s">
        <v>80</v>
      </c>
      <c r="I869">
        <v>33</v>
      </c>
      <c r="J869">
        <v>33583.269999999997</v>
      </c>
      <c r="K869">
        <v>16.46</v>
      </c>
      <c r="L869">
        <v>925830.3</v>
      </c>
      <c r="M869" s="1">
        <v>46155</v>
      </c>
      <c r="N869" t="s">
        <v>24</v>
      </c>
      <c r="O869" t="s">
        <v>35</v>
      </c>
      <c r="P869" t="s">
        <v>53</v>
      </c>
    </row>
    <row r="870" spans="1:16" x14ac:dyDescent="0.25">
      <c r="A870" t="s">
        <v>2269</v>
      </c>
      <c r="B870" t="s">
        <v>676</v>
      </c>
      <c r="C870" t="s">
        <v>2270</v>
      </c>
      <c r="D870" t="s">
        <v>19</v>
      </c>
      <c r="E870" t="s">
        <v>84</v>
      </c>
      <c r="F870" t="s">
        <v>338</v>
      </c>
      <c r="G870" t="s">
        <v>33</v>
      </c>
      <c r="H870" t="s">
        <v>127</v>
      </c>
      <c r="I870">
        <v>48</v>
      </c>
      <c r="J870">
        <v>39773.839999999997</v>
      </c>
      <c r="K870">
        <v>12.23</v>
      </c>
      <c r="L870">
        <v>1675655.97</v>
      </c>
      <c r="M870" s="1">
        <v>46036</v>
      </c>
      <c r="N870" t="s">
        <v>45</v>
      </c>
      <c r="O870" t="s">
        <v>25</v>
      </c>
      <c r="P870" t="s">
        <v>26</v>
      </c>
    </row>
    <row r="871" spans="1:16" x14ac:dyDescent="0.25">
      <c r="A871" t="s">
        <v>2271</v>
      </c>
      <c r="B871" t="s">
        <v>165</v>
      </c>
      <c r="C871" t="s">
        <v>2272</v>
      </c>
      <c r="D871" t="s">
        <v>19</v>
      </c>
      <c r="E871" t="s">
        <v>84</v>
      </c>
      <c r="F871" t="s">
        <v>338</v>
      </c>
      <c r="G871" t="s">
        <v>22</v>
      </c>
      <c r="H871" t="s">
        <v>217</v>
      </c>
      <c r="I871">
        <v>11</v>
      </c>
      <c r="J871">
        <v>926.68</v>
      </c>
      <c r="K871">
        <v>7.02</v>
      </c>
      <c r="L871">
        <v>9477.9</v>
      </c>
      <c r="M871" s="1">
        <v>46089</v>
      </c>
      <c r="N871" t="s">
        <v>68</v>
      </c>
      <c r="O871" t="s">
        <v>35</v>
      </c>
      <c r="P871" t="s">
        <v>53</v>
      </c>
    </row>
    <row r="872" spans="1:16" x14ac:dyDescent="0.25">
      <c r="A872" t="s">
        <v>2273</v>
      </c>
      <c r="B872" t="s">
        <v>912</v>
      </c>
      <c r="C872" t="s">
        <v>2274</v>
      </c>
      <c r="D872" t="s">
        <v>63</v>
      </c>
      <c r="E872" t="s">
        <v>234</v>
      </c>
      <c r="F872" t="s">
        <v>473</v>
      </c>
      <c r="G872" t="s">
        <v>51</v>
      </c>
      <c r="H872" t="s">
        <v>52</v>
      </c>
      <c r="I872">
        <v>6</v>
      </c>
      <c r="J872">
        <v>8823.42</v>
      </c>
      <c r="K872">
        <v>15.2</v>
      </c>
      <c r="L872">
        <v>44893.56</v>
      </c>
      <c r="M872" s="1">
        <v>46360</v>
      </c>
      <c r="N872" t="s">
        <v>45</v>
      </c>
      <c r="O872" t="s">
        <v>35</v>
      </c>
      <c r="P872" t="s">
        <v>26</v>
      </c>
    </row>
    <row r="873" spans="1:16" x14ac:dyDescent="0.25">
      <c r="A873" t="s">
        <v>2275</v>
      </c>
      <c r="B873" t="s">
        <v>1543</v>
      </c>
      <c r="C873" t="s">
        <v>2276</v>
      </c>
      <c r="D873" t="s">
        <v>40</v>
      </c>
      <c r="E873" t="s">
        <v>109</v>
      </c>
      <c r="F873" t="s">
        <v>259</v>
      </c>
      <c r="G873" t="s">
        <v>111</v>
      </c>
      <c r="H873" t="s">
        <v>185</v>
      </c>
      <c r="I873">
        <v>17</v>
      </c>
      <c r="J873">
        <v>26276.05</v>
      </c>
      <c r="K873">
        <v>10.32</v>
      </c>
      <c r="L873">
        <v>400594.15</v>
      </c>
      <c r="M873" s="1">
        <v>46305</v>
      </c>
      <c r="N873" t="s">
        <v>113</v>
      </c>
      <c r="O873" t="s">
        <v>35</v>
      </c>
      <c r="P873" t="s">
        <v>53</v>
      </c>
    </row>
    <row r="874" spans="1:16" x14ac:dyDescent="0.25">
      <c r="A874" t="s">
        <v>2277</v>
      </c>
      <c r="B874" t="s">
        <v>340</v>
      </c>
      <c r="C874" t="s">
        <v>2278</v>
      </c>
      <c r="D874" t="s">
        <v>30</v>
      </c>
      <c r="E874" t="s">
        <v>198</v>
      </c>
      <c r="F874" t="s">
        <v>199</v>
      </c>
      <c r="G874" t="s">
        <v>43</v>
      </c>
      <c r="H874" t="s">
        <v>44</v>
      </c>
      <c r="I874">
        <v>44</v>
      </c>
      <c r="J874">
        <v>22050.94</v>
      </c>
      <c r="K874">
        <v>8.76</v>
      </c>
      <c r="L874">
        <v>885248.22</v>
      </c>
      <c r="M874" s="1">
        <v>46278</v>
      </c>
      <c r="N874" t="s">
        <v>24</v>
      </c>
      <c r="O874" t="s">
        <v>35</v>
      </c>
      <c r="P874" t="s">
        <v>53</v>
      </c>
    </row>
    <row r="875" spans="1:16" x14ac:dyDescent="0.25">
      <c r="A875" t="s">
        <v>2279</v>
      </c>
      <c r="B875" t="s">
        <v>701</v>
      </c>
      <c r="C875" t="s">
        <v>2280</v>
      </c>
      <c r="D875" t="s">
        <v>19</v>
      </c>
      <c r="E875" t="s">
        <v>72</v>
      </c>
      <c r="F875" t="s">
        <v>171</v>
      </c>
      <c r="G875" t="s">
        <v>66</v>
      </c>
      <c r="H875" t="s">
        <v>200</v>
      </c>
      <c r="I875">
        <v>42</v>
      </c>
      <c r="J875">
        <v>7557.88</v>
      </c>
      <c r="K875">
        <v>13.33</v>
      </c>
      <c r="L875">
        <v>275117.40999999997</v>
      </c>
      <c r="M875" s="1">
        <v>46200</v>
      </c>
      <c r="N875" t="s">
        <v>24</v>
      </c>
      <c r="O875" t="s">
        <v>35</v>
      </c>
      <c r="P875" t="s">
        <v>26</v>
      </c>
    </row>
    <row r="876" spans="1:16" x14ac:dyDescent="0.25">
      <c r="A876" t="s">
        <v>2281</v>
      </c>
      <c r="B876" t="s">
        <v>676</v>
      </c>
      <c r="C876" t="s">
        <v>2282</v>
      </c>
      <c r="D876" t="s">
        <v>19</v>
      </c>
      <c r="E876" t="s">
        <v>84</v>
      </c>
      <c r="F876" t="s">
        <v>85</v>
      </c>
      <c r="G876" t="s">
        <v>22</v>
      </c>
      <c r="H876" t="s">
        <v>180</v>
      </c>
      <c r="I876">
        <v>49</v>
      </c>
      <c r="J876">
        <v>43941.18</v>
      </c>
      <c r="K876">
        <v>19.05</v>
      </c>
      <c r="L876">
        <v>1742948.88</v>
      </c>
      <c r="M876" s="1">
        <v>46175</v>
      </c>
      <c r="N876" t="s">
        <v>68</v>
      </c>
      <c r="O876" t="s">
        <v>35</v>
      </c>
      <c r="P876" t="s">
        <v>36</v>
      </c>
    </row>
    <row r="877" spans="1:16" x14ac:dyDescent="0.25">
      <c r="A877" t="s">
        <v>2283</v>
      </c>
      <c r="B877" t="s">
        <v>1451</v>
      </c>
      <c r="C877" t="s">
        <v>2284</v>
      </c>
      <c r="D877" t="s">
        <v>63</v>
      </c>
      <c r="E877" t="s">
        <v>234</v>
      </c>
      <c r="F877" t="s">
        <v>235</v>
      </c>
      <c r="G877" t="s">
        <v>22</v>
      </c>
      <c r="H877" t="s">
        <v>98</v>
      </c>
      <c r="I877">
        <v>46</v>
      </c>
      <c r="J877">
        <v>37264.550000000003</v>
      </c>
      <c r="K877">
        <v>6.06</v>
      </c>
      <c r="L877">
        <v>1610290.64</v>
      </c>
      <c r="M877" s="1">
        <v>46084</v>
      </c>
      <c r="N877" t="s">
        <v>113</v>
      </c>
      <c r="O877" t="s">
        <v>35</v>
      </c>
      <c r="P877" t="s">
        <v>53</v>
      </c>
    </row>
    <row r="878" spans="1:16" x14ac:dyDescent="0.25">
      <c r="A878" t="s">
        <v>2285</v>
      </c>
      <c r="B878" t="s">
        <v>1272</v>
      </c>
      <c r="C878" t="s">
        <v>2286</v>
      </c>
      <c r="D878" t="s">
        <v>30</v>
      </c>
      <c r="E878" t="s">
        <v>31</v>
      </c>
      <c r="F878" t="s">
        <v>94</v>
      </c>
      <c r="G878" t="s">
        <v>111</v>
      </c>
      <c r="H878" t="s">
        <v>526</v>
      </c>
      <c r="I878">
        <v>50</v>
      </c>
      <c r="J878">
        <v>38846.68</v>
      </c>
      <c r="K878">
        <v>14.28</v>
      </c>
      <c r="L878">
        <v>1664968.7</v>
      </c>
      <c r="M878" s="1">
        <v>46154</v>
      </c>
      <c r="N878" t="s">
        <v>68</v>
      </c>
      <c r="O878" t="s">
        <v>35</v>
      </c>
      <c r="P878" t="s">
        <v>36</v>
      </c>
    </row>
    <row r="879" spans="1:16" x14ac:dyDescent="0.25">
      <c r="A879" t="s">
        <v>2287</v>
      </c>
      <c r="B879" t="s">
        <v>503</v>
      </c>
      <c r="C879" t="s">
        <v>2288</v>
      </c>
      <c r="D879" t="s">
        <v>30</v>
      </c>
      <c r="E879" t="s">
        <v>198</v>
      </c>
      <c r="F879" t="s">
        <v>199</v>
      </c>
      <c r="G879" t="s">
        <v>33</v>
      </c>
      <c r="H879" t="s">
        <v>127</v>
      </c>
      <c r="I879">
        <v>35</v>
      </c>
      <c r="J879">
        <v>34604.980000000003</v>
      </c>
      <c r="K879">
        <v>8.56</v>
      </c>
      <c r="L879">
        <v>1107497.78</v>
      </c>
      <c r="M879" s="1">
        <v>46273</v>
      </c>
      <c r="N879" t="s">
        <v>58</v>
      </c>
      <c r="O879" t="s">
        <v>35</v>
      </c>
      <c r="P879" t="s">
        <v>53</v>
      </c>
    </row>
    <row r="880" spans="1:16" x14ac:dyDescent="0.25">
      <c r="A880" t="s">
        <v>2289</v>
      </c>
      <c r="B880" t="s">
        <v>1231</v>
      </c>
      <c r="C880" t="s">
        <v>2290</v>
      </c>
      <c r="D880" t="s">
        <v>19</v>
      </c>
      <c r="E880" t="s">
        <v>20</v>
      </c>
      <c r="F880" t="s">
        <v>285</v>
      </c>
      <c r="G880" t="s">
        <v>66</v>
      </c>
      <c r="H880" t="s">
        <v>67</v>
      </c>
      <c r="I880">
        <v>25</v>
      </c>
      <c r="J880">
        <v>17731.080000000002</v>
      </c>
      <c r="K880">
        <v>8.56</v>
      </c>
      <c r="L880">
        <v>405332.49</v>
      </c>
      <c r="M880" s="1">
        <v>46219</v>
      </c>
      <c r="N880" t="s">
        <v>24</v>
      </c>
      <c r="O880" t="s">
        <v>35</v>
      </c>
      <c r="P880" t="s">
        <v>36</v>
      </c>
    </row>
    <row r="881" spans="1:16" x14ac:dyDescent="0.25">
      <c r="A881" t="s">
        <v>2291</v>
      </c>
      <c r="B881" t="s">
        <v>226</v>
      </c>
      <c r="C881" t="s">
        <v>2292</v>
      </c>
      <c r="D881" t="s">
        <v>40</v>
      </c>
      <c r="E881" t="s">
        <v>49</v>
      </c>
      <c r="F881" t="s">
        <v>397</v>
      </c>
      <c r="G881" t="s">
        <v>66</v>
      </c>
      <c r="H881" t="s">
        <v>67</v>
      </c>
      <c r="I881">
        <v>44</v>
      </c>
      <c r="J881">
        <v>9708.99</v>
      </c>
      <c r="K881">
        <v>1.86</v>
      </c>
      <c r="L881">
        <v>419249.72</v>
      </c>
      <c r="M881" s="1">
        <v>46355</v>
      </c>
      <c r="N881" t="s">
        <v>113</v>
      </c>
      <c r="O881" t="s">
        <v>25</v>
      </c>
      <c r="P881" t="s">
        <v>26</v>
      </c>
    </row>
    <row r="882" spans="1:16" x14ac:dyDescent="0.25">
      <c r="A882" t="s">
        <v>2293</v>
      </c>
      <c r="B882" t="s">
        <v>676</v>
      </c>
      <c r="C882" t="s">
        <v>2294</v>
      </c>
      <c r="D882" t="s">
        <v>63</v>
      </c>
      <c r="E882" t="s">
        <v>78</v>
      </c>
      <c r="F882" t="s">
        <v>425</v>
      </c>
      <c r="G882" t="s">
        <v>22</v>
      </c>
      <c r="H882" t="s">
        <v>217</v>
      </c>
      <c r="I882">
        <v>49</v>
      </c>
      <c r="J882">
        <v>19139.93</v>
      </c>
      <c r="K882">
        <v>2.67</v>
      </c>
      <c r="L882">
        <v>912815.8</v>
      </c>
      <c r="M882" s="1">
        <v>46127</v>
      </c>
      <c r="N882" t="s">
        <v>68</v>
      </c>
      <c r="O882" t="s">
        <v>35</v>
      </c>
      <c r="P882" t="s">
        <v>26</v>
      </c>
    </row>
    <row r="883" spans="1:16" x14ac:dyDescent="0.25">
      <c r="A883" t="s">
        <v>2295</v>
      </c>
      <c r="B883" t="s">
        <v>336</v>
      </c>
      <c r="C883" t="s">
        <v>2296</v>
      </c>
      <c r="D883" t="s">
        <v>19</v>
      </c>
      <c r="E883" t="s">
        <v>20</v>
      </c>
      <c r="F883" t="s">
        <v>21</v>
      </c>
      <c r="G883" t="s">
        <v>43</v>
      </c>
      <c r="H883" t="s">
        <v>380</v>
      </c>
      <c r="I883">
        <v>30</v>
      </c>
      <c r="J883">
        <v>23996.91</v>
      </c>
      <c r="K883">
        <v>3.88</v>
      </c>
      <c r="L883">
        <v>691974.9</v>
      </c>
      <c r="M883" s="1">
        <v>46128</v>
      </c>
      <c r="N883" t="s">
        <v>68</v>
      </c>
      <c r="O883" t="s">
        <v>35</v>
      </c>
      <c r="P883" t="s">
        <v>36</v>
      </c>
    </row>
    <row r="884" spans="1:16" x14ac:dyDescent="0.25">
      <c r="A884" t="s">
        <v>2297</v>
      </c>
      <c r="B884" t="s">
        <v>482</v>
      </c>
      <c r="C884" t="s">
        <v>2298</v>
      </c>
      <c r="D884" t="s">
        <v>40</v>
      </c>
      <c r="E884" t="s">
        <v>89</v>
      </c>
      <c r="F884" t="s">
        <v>319</v>
      </c>
      <c r="G884" t="s">
        <v>22</v>
      </c>
      <c r="H884" t="s">
        <v>172</v>
      </c>
      <c r="I884">
        <v>1</v>
      </c>
      <c r="J884">
        <v>14377.26</v>
      </c>
      <c r="K884">
        <v>4.08</v>
      </c>
      <c r="L884">
        <v>13790.67</v>
      </c>
      <c r="M884" s="1">
        <v>46225</v>
      </c>
      <c r="N884" t="s">
        <v>113</v>
      </c>
      <c r="O884" t="s">
        <v>35</v>
      </c>
      <c r="P884" t="s">
        <v>53</v>
      </c>
    </row>
    <row r="885" spans="1:16" x14ac:dyDescent="0.25">
      <c r="A885" t="s">
        <v>2299</v>
      </c>
      <c r="B885" t="s">
        <v>92</v>
      </c>
      <c r="C885" t="s">
        <v>2300</v>
      </c>
      <c r="D885" t="s">
        <v>63</v>
      </c>
      <c r="E885" t="s">
        <v>234</v>
      </c>
      <c r="F885" t="s">
        <v>235</v>
      </c>
      <c r="G885" t="s">
        <v>111</v>
      </c>
      <c r="H885" t="s">
        <v>260</v>
      </c>
      <c r="I885">
        <v>46</v>
      </c>
      <c r="J885">
        <v>36378.86</v>
      </c>
      <c r="K885">
        <v>4.1399999999999997</v>
      </c>
      <c r="L885">
        <v>1604147.66</v>
      </c>
      <c r="M885" s="1">
        <v>46118</v>
      </c>
      <c r="N885" t="s">
        <v>24</v>
      </c>
      <c r="O885" t="s">
        <v>35</v>
      </c>
      <c r="P885" t="s">
        <v>36</v>
      </c>
    </row>
    <row r="886" spans="1:16" x14ac:dyDescent="0.25">
      <c r="A886" t="s">
        <v>2301</v>
      </c>
      <c r="B886" t="s">
        <v>2117</v>
      </c>
      <c r="C886" t="s">
        <v>2302</v>
      </c>
      <c r="D886" t="s">
        <v>30</v>
      </c>
      <c r="E886" t="s">
        <v>131</v>
      </c>
      <c r="F886" t="s">
        <v>163</v>
      </c>
      <c r="G886" t="s">
        <v>51</v>
      </c>
      <c r="H886" t="s">
        <v>105</v>
      </c>
      <c r="I886">
        <v>8</v>
      </c>
      <c r="J886">
        <v>17086.63</v>
      </c>
      <c r="K886">
        <v>2.4</v>
      </c>
      <c r="L886">
        <v>133412.41</v>
      </c>
      <c r="M886" s="1">
        <v>46370</v>
      </c>
      <c r="N886" t="s">
        <v>113</v>
      </c>
      <c r="O886" t="s">
        <v>35</v>
      </c>
      <c r="P886" t="s">
        <v>36</v>
      </c>
    </row>
    <row r="887" spans="1:16" x14ac:dyDescent="0.25">
      <c r="A887" t="s">
        <v>2303</v>
      </c>
      <c r="B887" t="s">
        <v>553</v>
      </c>
      <c r="C887" t="s">
        <v>2304</v>
      </c>
      <c r="D887" t="s">
        <v>40</v>
      </c>
      <c r="E887" t="s">
        <v>109</v>
      </c>
      <c r="F887" t="s">
        <v>259</v>
      </c>
      <c r="G887" t="s">
        <v>51</v>
      </c>
      <c r="H887" t="s">
        <v>146</v>
      </c>
      <c r="I887">
        <v>45</v>
      </c>
      <c r="J887">
        <v>5260.41</v>
      </c>
      <c r="K887">
        <v>5.18</v>
      </c>
      <c r="L887">
        <v>224456.43</v>
      </c>
      <c r="M887" s="1">
        <v>46282</v>
      </c>
      <c r="N887" t="s">
        <v>58</v>
      </c>
      <c r="O887" t="s">
        <v>35</v>
      </c>
      <c r="P887" t="s">
        <v>26</v>
      </c>
    </row>
    <row r="888" spans="1:16" x14ac:dyDescent="0.25">
      <c r="A888" t="s">
        <v>2305</v>
      </c>
      <c r="B888" t="s">
        <v>2306</v>
      </c>
      <c r="C888" t="s">
        <v>2307</v>
      </c>
      <c r="D888" t="s">
        <v>40</v>
      </c>
      <c r="E888" t="s">
        <v>89</v>
      </c>
      <c r="F888" t="s">
        <v>334</v>
      </c>
      <c r="G888" t="s">
        <v>51</v>
      </c>
      <c r="H888" t="s">
        <v>190</v>
      </c>
      <c r="I888">
        <v>23</v>
      </c>
      <c r="J888">
        <v>545.80999999999995</v>
      </c>
      <c r="K888">
        <v>6.65</v>
      </c>
      <c r="L888">
        <v>11718.81</v>
      </c>
      <c r="M888" s="1">
        <v>46299</v>
      </c>
      <c r="N888" t="s">
        <v>24</v>
      </c>
      <c r="O888" t="s">
        <v>35</v>
      </c>
      <c r="P888" t="s">
        <v>53</v>
      </c>
    </row>
    <row r="889" spans="1:16" x14ac:dyDescent="0.25">
      <c r="A889" t="s">
        <v>2308</v>
      </c>
      <c r="B889" t="s">
        <v>1192</v>
      </c>
      <c r="C889" t="s">
        <v>2309</v>
      </c>
      <c r="D889" t="s">
        <v>63</v>
      </c>
      <c r="E889" t="s">
        <v>234</v>
      </c>
      <c r="F889" t="s">
        <v>435</v>
      </c>
      <c r="G889" t="s">
        <v>22</v>
      </c>
      <c r="H889" t="s">
        <v>217</v>
      </c>
      <c r="I889">
        <v>46</v>
      </c>
      <c r="J889">
        <v>28771.37</v>
      </c>
      <c r="K889">
        <v>8.4499999999999993</v>
      </c>
      <c r="L889">
        <v>1211648.7</v>
      </c>
      <c r="M889" s="1">
        <v>46225</v>
      </c>
      <c r="N889" t="s">
        <v>58</v>
      </c>
      <c r="O889" t="s">
        <v>35</v>
      </c>
      <c r="P889" t="s">
        <v>26</v>
      </c>
    </row>
    <row r="890" spans="1:16" x14ac:dyDescent="0.25">
      <c r="A890" t="s">
        <v>2310</v>
      </c>
      <c r="B890" t="s">
        <v>2311</v>
      </c>
      <c r="C890" t="s">
        <v>2312</v>
      </c>
      <c r="D890" t="s">
        <v>40</v>
      </c>
      <c r="E890" t="s">
        <v>41</v>
      </c>
      <c r="F890" t="s">
        <v>42</v>
      </c>
      <c r="G890" t="s">
        <v>22</v>
      </c>
      <c r="H890" t="s">
        <v>98</v>
      </c>
      <c r="I890">
        <v>48</v>
      </c>
      <c r="J890">
        <v>32057.919999999998</v>
      </c>
      <c r="K890">
        <v>11.9</v>
      </c>
      <c r="L890">
        <v>1355665.32</v>
      </c>
      <c r="M890" s="1">
        <v>46182</v>
      </c>
      <c r="N890" t="s">
        <v>113</v>
      </c>
      <c r="O890" t="s">
        <v>35</v>
      </c>
      <c r="P890" t="s">
        <v>36</v>
      </c>
    </row>
    <row r="891" spans="1:16" x14ac:dyDescent="0.25">
      <c r="A891" t="s">
        <v>2313</v>
      </c>
      <c r="B891" t="s">
        <v>1073</v>
      </c>
      <c r="C891" t="s">
        <v>2314</v>
      </c>
      <c r="D891" t="s">
        <v>30</v>
      </c>
      <c r="E891" t="s">
        <v>117</v>
      </c>
      <c r="F891" t="s">
        <v>239</v>
      </c>
      <c r="G891" t="s">
        <v>22</v>
      </c>
      <c r="H891" t="s">
        <v>172</v>
      </c>
      <c r="I891">
        <v>35</v>
      </c>
      <c r="J891">
        <v>20640.52</v>
      </c>
      <c r="K891">
        <v>0.67</v>
      </c>
      <c r="L891">
        <v>717578</v>
      </c>
      <c r="M891" s="1">
        <v>46294</v>
      </c>
      <c r="N891" t="s">
        <v>113</v>
      </c>
      <c r="O891" t="s">
        <v>35</v>
      </c>
      <c r="P891" t="s">
        <v>53</v>
      </c>
    </row>
    <row r="892" spans="1:16" x14ac:dyDescent="0.25">
      <c r="A892" t="s">
        <v>2315</v>
      </c>
      <c r="B892" t="s">
        <v>1899</v>
      </c>
      <c r="C892" t="s">
        <v>2316</v>
      </c>
      <c r="D892" t="s">
        <v>63</v>
      </c>
      <c r="E892" t="s">
        <v>64</v>
      </c>
      <c r="F892" t="s">
        <v>65</v>
      </c>
      <c r="G892" t="s">
        <v>22</v>
      </c>
      <c r="H892" t="s">
        <v>180</v>
      </c>
      <c r="I892">
        <v>22</v>
      </c>
      <c r="J892">
        <v>23106.080000000002</v>
      </c>
      <c r="K892">
        <v>12.24</v>
      </c>
      <c r="L892">
        <v>446113.71</v>
      </c>
      <c r="M892" s="1">
        <v>46164</v>
      </c>
      <c r="N892" t="s">
        <v>113</v>
      </c>
      <c r="O892" t="s">
        <v>35</v>
      </c>
      <c r="P892" t="s">
        <v>36</v>
      </c>
    </row>
    <row r="893" spans="1:16" x14ac:dyDescent="0.25">
      <c r="A893" t="s">
        <v>2317</v>
      </c>
      <c r="B893" t="s">
        <v>129</v>
      </c>
      <c r="C893" t="s">
        <v>2318</v>
      </c>
      <c r="D893" t="s">
        <v>40</v>
      </c>
      <c r="E893" t="s">
        <v>89</v>
      </c>
      <c r="F893" t="s">
        <v>334</v>
      </c>
      <c r="G893" t="s">
        <v>51</v>
      </c>
      <c r="H893" t="s">
        <v>167</v>
      </c>
      <c r="I893">
        <v>49</v>
      </c>
      <c r="J893">
        <v>45636.85</v>
      </c>
      <c r="K893">
        <v>1.38</v>
      </c>
      <c r="L893">
        <v>2205346.0099999998</v>
      </c>
      <c r="M893" s="1">
        <v>46091</v>
      </c>
      <c r="N893" t="s">
        <v>68</v>
      </c>
      <c r="O893" t="s">
        <v>35</v>
      </c>
      <c r="P893" t="s">
        <v>53</v>
      </c>
    </row>
    <row r="894" spans="1:16" x14ac:dyDescent="0.25">
      <c r="A894" t="s">
        <v>2319</v>
      </c>
      <c r="B894" t="s">
        <v>2152</v>
      </c>
      <c r="C894" t="s">
        <v>2320</v>
      </c>
      <c r="D894" t="s">
        <v>63</v>
      </c>
      <c r="E894" t="s">
        <v>78</v>
      </c>
      <c r="F894" t="s">
        <v>79</v>
      </c>
      <c r="G894" t="s">
        <v>22</v>
      </c>
      <c r="H894" t="s">
        <v>172</v>
      </c>
      <c r="I894">
        <v>22</v>
      </c>
      <c r="J894">
        <v>39096.04</v>
      </c>
      <c r="K894">
        <v>13.24</v>
      </c>
      <c r="L894">
        <v>746233.93</v>
      </c>
      <c r="M894" s="1">
        <v>46190</v>
      </c>
      <c r="N894" t="s">
        <v>68</v>
      </c>
      <c r="O894" t="s">
        <v>25</v>
      </c>
      <c r="P894" t="s">
        <v>53</v>
      </c>
    </row>
    <row r="895" spans="1:16" x14ac:dyDescent="0.25">
      <c r="A895" t="s">
        <v>2321</v>
      </c>
      <c r="B895" t="s">
        <v>861</v>
      </c>
      <c r="C895" t="s">
        <v>2322</v>
      </c>
      <c r="D895" t="s">
        <v>40</v>
      </c>
      <c r="E895" t="s">
        <v>49</v>
      </c>
      <c r="F895" t="s">
        <v>306</v>
      </c>
      <c r="G895" t="s">
        <v>33</v>
      </c>
      <c r="H895" t="s">
        <v>57</v>
      </c>
      <c r="I895">
        <v>37</v>
      </c>
      <c r="J895">
        <v>45249.61</v>
      </c>
      <c r="K895">
        <v>19.41</v>
      </c>
      <c r="L895">
        <v>1349266.45</v>
      </c>
      <c r="M895" s="1">
        <v>46320</v>
      </c>
      <c r="N895" t="s">
        <v>24</v>
      </c>
      <c r="O895" t="s">
        <v>35</v>
      </c>
      <c r="P895" t="s">
        <v>36</v>
      </c>
    </row>
    <row r="896" spans="1:16" x14ac:dyDescent="0.25">
      <c r="A896" t="s">
        <v>2323</v>
      </c>
      <c r="B896" t="s">
        <v>1565</v>
      </c>
      <c r="C896" t="s">
        <v>2324</v>
      </c>
      <c r="D896" t="s">
        <v>40</v>
      </c>
      <c r="E896" t="s">
        <v>89</v>
      </c>
      <c r="F896" t="s">
        <v>90</v>
      </c>
      <c r="G896" t="s">
        <v>22</v>
      </c>
      <c r="H896" t="s">
        <v>180</v>
      </c>
      <c r="I896">
        <v>1</v>
      </c>
      <c r="J896">
        <v>4792.5600000000004</v>
      </c>
      <c r="K896">
        <v>10.31</v>
      </c>
      <c r="L896">
        <v>4298.45</v>
      </c>
      <c r="M896" s="1">
        <v>46031</v>
      </c>
      <c r="N896" t="s">
        <v>68</v>
      </c>
      <c r="O896" t="s">
        <v>35</v>
      </c>
      <c r="P896" t="s">
        <v>36</v>
      </c>
    </row>
    <row r="897" spans="1:16" x14ac:dyDescent="0.25">
      <c r="A897" t="s">
        <v>2325</v>
      </c>
      <c r="B897" t="s">
        <v>642</v>
      </c>
      <c r="C897" t="s">
        <v>2326</v>
      </c>
      <c r="D897" t="s">
        <v>63</v>
      </c>
      <c r="E897" t="s">
        <v>144</v>
      </c>
      <c r="F897" t="s">
        <v>145</v>
      </c>
      <c r="G897" t="s">
        <v>51</v>
      </c>
      <c r="H897" t="s">
        <v>52</v>
      </c>
      <c r="I897">
        <v>3</v>
      </c>
      <c r="J897">
        <v>6118.1</v>
      </c>
      <c r="K897">
        <v>15.13</v>
      </c>
      <c r="L897">
        <v>15577.29</v>
      </c>
      <c r="M897" s="1">
        <v>46218</v>
      </c>
      <c r="N897" t="s">
        <v>58</v>
      </c>
      <c r="O897" t="s">
        <v>35</v>
      </c>
      <c r="P897" t="s">
        <v>53</v>
      </c>
    </row>
    <row r="898" spans="1:16" x14ac:dyDescent="0.25">
      <c r="A898" t="s">
        <v>2327</v>
      </c>
      <c r="B898" t="s">
        <v>1003</v>
      </c>
      <c r="C898" t="s">
        <v>2328</v>
      </c>
      <c r="D898" t="s">
        <v>30</v>
      </c>
      <c r="E898" t="s">
        <v>198</v>
      </c>
      <c r="F898" t="s">
        <v>199</v>
      </c>
      <c r="G898" t="s">
        <v>22</v>
      </c>
      <c r="H898" t="s">
        <v>23</v>
      </c>
      <c r="I898">
        <v>48</v>
      </c>
      <c r="J898">
        <v>15183.26</v>
      </c>
      <c r="K898">
        <v>12.4</v>
      </c>
      <c r="L898">
        <v>638425.72</v>
      </c>
      <c r="M898" s="1">
        <v>46305</v>
      </c>
      <c r="N898" t="s">
        <v>68</v>
      </c>
      <c r="O898" t="s">
        <v>35</v>
      </c>
      <c r="P898" t="s">
        <v>36</v>
      </c>
    </row>
    <row r="899" spans="1:16" x14ac:dyDescent="0.25">
      <c r="A899" t="s">
        <v>2329</v>
      </c>
      <c r="B899" t="s">
        <v>138</v>
      </c>
      <c r="C899" t="s">
        <v>2330</v>
      </c>
      <c r="D899" t="s">
        <v>19</v>
      </c>
      <c r="E899" t="s">
        <v>20</v>
      </c>
      <c r="F899" t="s">
        <v>176</v>
      </c>
      <c r="G899" t="s">
        <v>51</v>
      </c>
      <c r="H899" t="s">
        <v>105</v>
      </c>
      <c r="I899">
        <v>49</v>
      </c>
      <c r="J899">
        <v>11082.04</v>
      </c>
      <c r="K899">
        <v>19.059999999999999</v>
      </c>
      <c r="L899">
        <v>439520.36</v>
      </c>
      <c r="M899" s="1">
        <v>46157</v>
      </c>
      <c r="N899" t="s">
        <v>24</v>
      </c>
      <c r="O899" t="s">
        <v>35</v>
      </c>
      <c r="P899" t="s">
        <v>53</v>
      </c>
    </row>
    <row r="900" spans="1:16" x14ac:dyDescent="0.25">
      <c r="A900" t="s">
        <v>2331</v>
      </c>
      <c r="B900" t="s">
        <v>1424</v>
      </c>
      <c r="C900" t="s">
        <v>2332</v>
      </c>
      <c r="D900" t="s">
        <v>30</v>
      </c>
      <c r="E900" t="s">
        <v>198</v>
      </c>
      <c r="F900" t="s">
        <v>199</v>
      </c>
      <c r="G900" t="s">
        <v>66</v>
      </c>
      <c r="H900" t="s">
        <v>155</v>
      </c>
      <c r="I900">
        <v>3</v>
      </c>
      <c r="J900">
        <v>1090.21</v>
      </c>
      <c r="K900">
        <v>10.17</v>
      </c>
      <c r="L900">
        <v>2938.01</v>
      </c>
      <c r="M900" s="1">
        <v>46341</v>
      </c>
      <c r="N900" t="s">
        <v>45</v>
      </c>
      <c r="O900" t="s">
        <v>35</v>
      </c>
      <c r="P900" t="s">
        <v>26</v>
      </c>
    </row>
    <row r="901" spans="1:16" x14ac:dyDescent="0.25">
      <c r="A901" t="s">
        <v>2333</v>
      </c>
      <c r="B901" t="s">
        <v>923</v>
      </c>
      <c r="C901" t="s">
        <v>2334</v>
      </c>
      <c r="D901" t="s">
        <v>63</v>
      </c>
      <c r="E901" t="s">
        <v>234</v>
      </c>
      <c r="F901" t="s">
        <v>435</v>
      </c>
      <c r="G901" t="s">
        <v>66</v>
      </c>
      <c r="H901" t="s">
        <v>276</v>
      </c>
      <c r="I901">
        <v>5</v>
      </c>
      <c r="J901">
        <v>22674.62</v>
      </c>
      <c r="K901">
        <v>18.91</v>
      </c>
      <c r="L901">
        <v>91934.25</v>
      </c>
      <c r="M901" s="1">
        <v>46376</v>
      </c>
      <c r="N901" t="s">
        <v>68</v>
      </c>
      <c r="O901" t="s">
        <v>25</v>
      </c>
      <c r="P901" t="s">
        <v>53</v>
      </c>
    </row>
    <row r="902" spans="1:16" x14ac:dyDescent="0.25">
      <c r="A902" t="s">
        <v>2335</v>
      </c>
      <c r="B902" t="s">
        <v>2152</v>
      </c>
      <c r="C902" t="s">
        <v>2336</v>
      </c>
      <c r="D902" t="s">
        <v>30</v>
      </c>
      <c r="E902" t="s">
        <v>131</v>
      </c>
      <c r="F902" t="s">
        <v>132</v>
      </c>
      <c r="G902" t="s">
        <v>51</v>
      </c>
      <c r="H902" t="s">
        <v>146</v>
      </c>
      <c r="I902">
        <v>34</v>
      </c>
      <c r="J902">
        <v>8102.77</v>
      </c>
      <c r="K902">
        <v>1.47</v>
      </c>
      <c r="L902">
        <v>271444.42</v>
      </c>
      <c r="M902" s="1">
        <v>46302</v>
      </c>
      <c r="N902" t="s">
        <v>24</v>
      </c>
      <c r="O902" t="s">
        <v>25</v>
      </c>
      <c r="P902" t="s">
        <v>26</v>
      </c>
    </row>
    <row r="903" spans="1:16" x14ac:dyDescent="0.25">
      <c r="A903" t="s">
        <v>2337</v>
      </c>
      <c r="B903" t="s">
        <v>2338</v>
      </c>
      <c r="C903" t="s">
        <v>2339</v>
      </c>
      <c r="D903" t="s">
        <v>19</v>
      </c>
      <c r="E903" t="s">
        <v>20</v>
      </c>
      <c r="F903" t="s">
        <v>21</v>
      </c>
      <c r="G903" t="s">
        <v>51</v>
      </c>
      <c r="H903" t="s">
        <v>105</v>
      </c>
      <c r="I903">
        <v>13</v>
      </c>
      <c r="J903">
        <v>22265.63</v>
      </c>
      <c r="K903">
        <v>11.88</v>
      </c>
      <c r="L903">
        <v>255066.15</v>
      </c>
      <c r="M903" s="1">
        <v>46136</v>
      </c>
      <c r="N903" t="s">
        <v>113</v>
      </c>
      <c r="O903" t="s">
        <v>35</v>
      </c>
      <c r="P903" t="s">
        <v>53</v>
      </c>
    </row>
    <row r="904" spans="1:16" x14ac:dyDescent="0.25">
      <c r="A904" t="s">
        <v>2340</v>
      </c>
      <c r="B904" t="s">
        <v>1284</v>
      </c>
      <c r="C904" t="s">
        <v>2341</v>
      </c>
      <c r="D904" t="s">
        <v>63</v>
      </c>
      <c r="E904" t="s">
        <v>144</v>
      </c>
      <c r="F904" t="s">
        <v>145</v>
      </c>
      <c r="G904" t="s">
        <v>43</v>
      </c>
      <c r="H904" t="s">
        <v>140</v>
      </c>
      <c r="I904">
        <v>27</v>
      </c>
      <c r="J904">
        <v>34291.53</v>
      </c>
      <c r="K904">
        <v>0.85</v>
      </c>
      <c r="L904">
        <v>918001.4</v>
      </c>
      <c r="M904" s="1">
        <v>46039</v>
      </c>
      <c r="N904" t="s">
        <v>68</v>
      </c>
      <c r="O904" t="s">
        <v>35</v>
      </c>
      <c r="P904" t="s">
        <v>36</v>
      </c>
    </row>
    <row r="905" spans="1:16" x14ac:dyDescent="0.25">
      <c r="A905" t="s">
        <v>2342</v>
      </c>
      <c r="B905" t="s">
        <v>560</v>
      </c>
      <c r="C905" t="s">
        <v>2343</v>
      </c>
      <c r="D905" t="s">
        <v>19</v>
      </c>
      <c r="E905" t="s">
        <v>84</v>
      </c>
      <c r="F905" t="s">
        <v>338</v>
      </c>
      <c r="G905" t="s">
        <v>43</v>
      </c>
      <c r="H905" t="s">
        <v>140</v>
      </c>
      <c r="I905">
        <v>50</v>
      </c>
      <c r="J905">
        <v>28473.41</v>
      </c>
      <c r="K905">
        <v>7.91</v>
      </c>
      <c r="L905">
        <v>1311058.1599999999</v>
      </c>
      <c r="M905" s="1">
        <v>46152</v>
      </c>
      <c r="N905" t="s">
        <v>24</v>
      </c>
      <c r="O905" t="s">
        <v>35</v>
      </c>
      <c r="P905" t="s">
        <v>26</v>
      </c>
    </row>
    <row r="906" spans="1:16" x14ac:dyDescent="0.25">
      <c r="A906" t="s">
        <v>2344</v>
      </c>
      <c r="B906" t="s">
        <v>304</v>
      </c>
      <c r="C906" t="s">
        <v>2345</v>
      </c>
      <c r="D906" t="s">
        <v>19</v>
      </c>
      <c r="E906" t="s">
        <v>72</v>
      </c>
      <c r="F906" t="s">
        <v>73</v>
      </c>
      <c r="G906" t="s">
        <v>111</v>
      </c>
      <c r="H906" t="s">
        <v>526</v>
      </c>
      <c r="I906">
        <v>21</v>
      </c>
      <c r="J906">
        <v>4316.84</v>
      </c>
      <c r="K906">
        <v>15.36</v>
      </c>
      <c r="L906">
        <v>76729.240000000005</v>
      </c>
      <c r="M906" s="1">
        <v>46227</v>
      </c>
      <c r="N906" t="s">
        <v>24</v>
      </c>
      <c r="O906" t="s">
        <v>35</v>
      </c>
      <c r="P906" t="s">
        <v>36</v>
      </c>
    </row>
    <row r="907" spans="1:16" x14ac:dyDescent="0.25">
      <c r="A907" t="s">
        <v>2346</v>
      </c>
      <c r="B907" t="s">
        <v>1666</v>
      </c>
      <c r="C907" t="s">
        <v>2347</v>
      </c>
      <c r="D907" t="s">
        <v>19</v>
      </c>
      <c r="E907" t="s">
        <v>84</v>
      </c>
      <c r="F907" t="s">
        <v>159</v>
      </c>
      <c r="G907" t="s">
        <v>111</v>
      </c>
      <c r="H907" t="s">
        <v>240</v>
      </c>
      <c r="I907">
        <v>35</v>
      </c>
      <c r="J907">
        <v>25666.720000000001</v>
      </c>
      <c r="K907">
        <v>2.96</v>
      </c>
      <c r="L907">
        <v>871744.48</v>
      </c>
      <c r="M907" s="1">
        <v>46343</v>
      </c>
      <c r="N907" t="s">
        <v>45</v>
      </c>
      <c r="O907" t="s">
        <v>25</v>
      </c>
      <c r="P907" t="s">
        <v>26</v>
      </c>
    </row>
    <row r="908" spans="1:16" x14ac:dyDescent="0.25">
      <c r="A908" t="s">
        <v>2348</v>
      </c>
      <c r="B908" t="s">
        <v>404</v>
      </c>
      <c r="C908" t="s">
        <v>2349</v>
      </c>
      <c r="D908" t="s">
        <v>40</v>
      </c>
      <c r="E908" t="s">
        <v>49</v>
      </c>
      <c r="F908" t="s">
        <v>397</v>
      </c>
      <c r="G908" t="s">
        <v>66</v>
      </c>
      <c r="H908" t="s">
        <v>276</v>
      </c>
      <c r="I908">
        <v>50</v>
      </c>
      <c r="J908">
        <v>25981.73</v>
      </c>
      <c r="K908">
        <v>2.69</v>
      </c>
      <c r="L908">
        <v>1264141.07</v>
      </c>
      <c r="M908" s="1">
        <v>46280</v>
      </c>
      <c r="N908" t="s">
        <v>45</v>
      </c>
      <c r="O908" t="s">
        <v>35</v>
      </c>
      <c r="P908" t="s">
        <v>53</v>
      </c>
    </row>
    <row r="909" spans="1:16" x14ac:dyDescent="0.25">
      <c r="A909" t="s">
        <v>2350</v>
      </c>
      <c r="B909" t="s">
        <v>2060</v>
      </c>
      <c r="C909" t="s">
        <v>2351</v>
      </c>
      <c r="D909" t="s">
        <v>30</v>
      </c>
      <c r="E909" t="s">
        <v>131</v>
      </c>
      <c r="F909" t="s">
        <v>163</v>
      </c>
      <c r="G909" t="s">
        <v>22</v>
      </c>
      <c r="H909" t="s">
        <v>23</v>
      </c>
      <c r="I909">
        <v>41</v>
      </c>
      <c r="J909">
        <v>14084.6</v>
      </c>
      <c r="K909">
        <v>17.64</v>
      </c>
      <c r="L909">
        <v>475603.14</v>
      </c>
      <c r="M909" s="1">
        <v>46083</v>
      </c>
      <c r="N909" t="s">
        <v>113</v>
      </c>
      <c r="O909" t="s">
        <v>25</v>
      </c>
      <c r="P909" t="s">
        <v>26</v>
      </c>
    </row>
    <row r="910" spans="1:16" x14ac:dyDescent="0.25">
      <c r="A910" t="s">
        <v>2352</v>
      </c>
      <c r="B910" t="s">
        <v>2353</v>
      </c>
      <c r="C910" t="s">
        <v>2354</v>
      </c>
      <c r="D910" t="s">
        <v>63</v>
      </c>
      <c r="E910" t="s">
        <v>234</v>
      </c>
      <c r="F910" t="s">
        <v>435</v>
      </c>
      <c r="G910" t="s">
        <v>111</v>
      </c>
      <c r="H910" t="s">
        <v>240</v>
      </c>
      <c r="I910">
        <v>35</v>
      </c>
      <c r="J910">
        <v>48742.07</v>
      </c>
      <c r="K910">
        <v>6.96</v>
      </c>
      <c r="L910">
        <v>1587236.77</v>
      </c>
      <c r="M910" s="1">
        <v>46377</v>
      </c>
      <c r="N910" t="s">
        <v>58</v>
      </c>
      <c r="O910" t="s">
        <v>35</v>
      </c>
      <c r="P910" t="s">
        <v>53</v>
      </c>
    </row>
    <row r="911" spans="1:16" x14ac:dyDescent="0.25">
      <c r="A911" t="s">
        <v>2355</v>
      </c>
      <c r="B911" t="s">
        <v>38</v>
      </c>
      <c r="C911" t="s">
        <v>2356</v>
      </c>
      <c r="D911" t="s">
        <v>30</v>
      </c>
      <c r="E911" t="s">
        <v>131</v>
      </c>
      <c r="F911" t="s">
        <v>163</v>
      </c>
      <c r="G911" t="s">
        <v>43</v>
      </c>
      <c r="H911" t="s">
        <v>74</v>
      </c>
      <c r="I911">
        <v>8</v>
      </c>
      <c r="J911">
        <v>10000.16</v>
      </c>
      <c r="K911">
        <v>1</v>
      </c>
      <c r="L911">
        <v>79201.27</v>
      </c>
      <c r="M911" s="1">
        <v>46137</v>
      </c>
      <c r="N911" t="s">
        <v>58</v>
      </c>
      <c r="O911" t="s">
        <v>35</v>
      </c>
      <c r="P911" t="s">
        <v>26</v>
      </c>
    </row>
    <row r="912" spans="1:16" x14ac:dyDescent="0.25">
      <c r="A912" t="s">
        <v>2357</v>
      </c>
      <c r="B912" t="s">
        <v>799</v>
      </c>
      <c r="C912" t="s">
        <v>2358</v>
      </c>
      <c r="D912" t="s">
        <v>19</v>
      </c>
      <c r="E912" t="s">
        <v>72</v>
      </c>
      <c r="F912" t="s">
        <v>171</v>
      </c>
      <c r="G912" t="s">
        <v>22</v>
      </c>
      <c r="H912" t="s">
        <v>180</v>
      </c>
      <c r="I912">
        <v>5</v>
      </c>
      <c r="J912">
        <v>7839.33</v>
      </c>
      <c r="K912">
        <v>17.88</v>
      </c>
      <c r="L912">
        <v>32188.29</v>
      </c>
      <c r="M912" s="1">
        <v>46297</v>
      </c>
      <c r="N912" t="s">
        <v>45</v>
      </c>
      <c r="O912" t="s">
        <v>35</v>
      </c>
      <c r="P912" t="s">
        <v>53</v>
      </c>
    </row>
    <row r="913" spans="1:16" x14ac:dyDescent="0.25">
      <c r="A913" t="s">
        <v>2359</v>
      </c>
      <c r="B913" t="s">
        <v>891</v>
      </c>
      <c r="C913" t="s">
        <v>2360</v>
      </c>
      <c r="D913" t="s">
        <v>63</v>
      </c>
      <c r="E913" t="s">
        <v>144</v>
      </c>
      <c r="F913" t="s">
        <v>216</v>
      </c>
      <c r="G913" t="s">
        <v>111</v>
      </c>
      <c r="H913" t="s">
        <v>185</v>
      </c>
      <c r="I913">
        <v>17</v>
      </c>
      <c r="J913">
        <v>34826.33</v>
      </c>
      <c r="K913">
        <v>6.16</v>
      </c>
      <c r="L913">
        <v>555577.48</v>
      </c>
      <c r="M913" s="1">
        <v>46169</v>
      </c>
      <c r="N913" t="s">
        <v>68</v>
      </c>
      <c r="O913" t="s">
        <v>35</v>
      </c>
      <c r="P913" t="s">
        <v>26</v>
      </c>
    </row>
    <row r="914" spans="1:16" x14ac:dyDescent="0.25">
      <c r="A914" t="s">
        <v>2361</v>
      </c>
      <c r="B914" t="s">
        <v>2362</v>
      </c>
      <c r="C914" t="s">
        <v>2363</v>
      </c>
      <c r="D914" t="s">
        <v>30</v>
      </c>
      <c r="E914" t="s">
        <v>117</v>
      </c>
      <c r="F914" t="s">
        <v>118</v>
      </c>
      <c r="G914" t="s">
        <v>43</v>
      </c>
      <c r="H914" t="s">
        <v>140</v>
      </c>
      <c r="I914">
        <v>30</v>
      </c>
      <c r="J914">
        <v>27152.880000000001</v>
      </c>
      <c r="K914">
        <v>7.84</v>
      </c>
      <c r="L914">
        <v>750722.83</v>
      </c>
      <c r="M914" s="1">
        <v>46124</v>
      </c>
      <c r="N914" t="s">
        <v>45</v>
      </c>
      <c r="O914" t="s">
        <v>35</v>
      </c>
      <c r="P914" t="s">
        <v>26</v>
      </c>
    </row>
    <row r="915" spans="1:16" x14ac:dyDescent="0.25">
      <c r="A915" t="s">
        <v>2364</v>
      </c>
      <c r="B915" t="s">
        <v>791</v>
      </c>
      <c r="C915" t="s">
        <v>2365</v>
      </c>
      <c r="D915" t="s">
        <v>63</v>
      </c>
      <c r="E915" t="s">
        <v>64</v>
      </c>
      <c r="F915" t="s">
        <v>184</v>
      </c>
      <c r="G915" t="s">
        <v>111</v>
      </c>
      <c r="H915" t="s">
        <v>185</v>
      </c>
      <c r="I915">
        <v>41</v>
      </c>
      <c r="J915">
        <v>13775.89</v>
      </c>
      <c r="K915">
        <v>18.22</v>
      </c>
      <c r="L915">
        <v>461902.84</v>
      </c>
      <c r="M915" s="1">
        <v>46101</v>
      </c>
      <c r="N915" t="s">
        <v>58</v>
      </c>
      <c r="O915" t="s">
        <v>35</v>
      </c>
      <c r="P915" t="s">
        <v>53</v>
      </c>
    </row>
    <row r="916" spans="1:16" x14ac:dyDescent="0.25">
      <c r="A916" t="s">
        <v>2366</v>
      </c>
      <c r="B916" t="s">
        <v>1435</v>
      </c>
      <c r="C916" t="s">
        <v>2367</v>
      </c>
      <c r="D916" t="s">
        <v>40</v>
      </c>
      <c r="E916" t="s">
        <v>49</v>
      </c>
      <c r="F916" t="s">
        <v>397</v>
      </c>
      <c r="G916" t="s">
        <v>66</v>
      </c>
      <c r="H916" t="s">
        <v>133</v>
      </c>
      <c r="I916">
        <v>7</v>
      </c>
      <c r="J916">
        <v>42714.34</v>
      </c>
      <c r="K916">
        <v>14.7</v>
      </c>
      <c r="L916">
        <v>255047.32</v>
      </c>
      <c r="M916" s="1">
        <v>46253</v>
      </c>
      <c r="N916" t="s">
        <v>58</v>
      </c>
      <c r="O916" t="s">
        <v>35</v>
      </c>
      <c r="P916" t="s">
        <v>36</v>
      </c>
    </row>
    <row r="917" spans="1:16" x14ac:dyDescent="0.25">
      <c r="A917" t="s">
        <v>2368</v>
      </c>
      <c r="B917" t="s">
        <v>2369</v>
      </c>
      <c r="C917" t="s">
        <v>2370</v>
      </c>
      <c r="D917" t="s">
        <v>30</v>
      </c>
      <c r="E917" t="s">
        <v>117</v>
      </c>
      <c r="F917" t="s">
        <v>118</v>
      </c>
      <c r="G917" t="s">
        <v>51</v>
      </c>
      <c r="H917" t="s">
        <v>52</v>
      </c>
      <c r="I917">
        <v>42</v>
      </c>
      <c r="J917">
        <v>31855.98</v>
      </c>
      <c r="K917">
        <v>19.03</v>
      </c>
      <c r="L917">
        <v>1083339.05</v>
      </c>
      <c r="M917" s="1">
        <v>46206</v>
      </c>
      <c r="N917" t="s">
        <v>113</v>
      </c>
      <c r="O917" t="s">
        <v>59</v>
      </c>
      <c r="P917" t="s">
        <v>53</v>
      </c>
    </row>
    <row r="918" spans="1:16" x14ac:dyDescent="0.25">
      <c r="A918" t="s">
        <v>2371</v>
      </c>
      <c r="B918" t="s">
        <v>1041</v>
      </c>
      <c r="C918" t="s">
        <v>2372</v>
      </c>
      <c r="D918" t="s">
        <v>63</v>
      </c>
      <c r="E918" t="s">
        <v>144</v>
      </c>
      <c r="F918" t="s">
        <v>189</v>
      </c>
      <c r="G918" t="s">
        <v>43</v>
      </c>
      <c r="H918" t="s">
        <v>74</v>
      </c>
      <c r="I918">
        <v>28</v>
      </c>
      <c r="J918">
        <v>30457.18</v>
      </c>
      <c r="K918">
        <v>1.88</v>
      </c>
      <c r="L918">
        <v>836768.38</v>
      </c>
      <c r="M918" s="1">
        <v>46299</v>
      </c>
      <c r="N918" t="s">
        <v>24</v>
      </c>
      <c r="O918" t="s">
        <v>35</v>
      </c>
      <c r="P918" t="s">
        <v>53</v>
      </c>
    </row>
    <row r="919" spans="1:16" x14ac:dyDescent="0.25">
      <c r="A919" t="s">
        <v>2373</v>
      </c>
      <c r="B919" t="s">
        <v>2374</v>
      </c>
      <c r="C919" t="s">
        <v>2375</v>
      </c>
      <c r="D919" t="s">
        <v>63</v>
      </c>
      <c r="E919" t="s">
        <v>64</v>
      </c>
      <c r="F919" t="s">
        <v>65</v>
      </c>
      <c r="G919" t="s">
        <v>43</v>
      </c>
      <c r="H919" t="s">
        <v>74</v>
      </c>
      <c r="I919">
        <v>45</v>
      </c>
      <c r="J919">
        <v>34471.81</v>
      </c>
      <c r="K919">
        <v>0.5</v>
      </c>
      <c r="L919">
        <v>1543475.29</v>
      </c>
      <c r="M919" s="1">
        <v>46090</v>
      </c>
      <c r="N919" t="s">
        <v>45</v>
      </c>
      <c r="O919" t="s">
        <v>35</v>
      </c>
      <c r="P919" t="s">
        <v>36</v>
      </c>
    </row>
    <row r="920" spans="1:16" x14ac:dyDescent="0.25">
      <c r="A920" t="s">
        <v>2376</v>
      </c>
      <c r="B920" t="s">
        <v>468</v>
      </c>
      <c r="C920" t="s">
        <v>2377</v>
      </c>
      <c r="D920" t="s">
        <v>30</v>
      </c>
      <c r="E920" t="s">
        <v>131</v>
      </c>
      <c r="F920" t="s">
        <v>132</v>
      </c>
      <c r="G920" t="s">
        <v>33</v>
      </c>
      <c r="H920" t="s">
        <v>80</v>
      </c>
      <c r="I920">
        <v>28</v>
      </c>
      <c r="J920">
        <v>17556.150000000001</v>
      </c>
      <c r="K920">
        <v>2.5099999999999998</v>
      </c>
      <c r="L920">
        <v>479233.74</v>
      </c>
      <c r="M920" s="1">
        <v>46139</v>
      </c>
      <c r="N920" t="s">
        <v>68</v>
      </c>
      <c r="O920" t="s">
        <v>35</v>
      </c>
      <c r="P920" t="s">
        <v>26</v>
      </c>
    </row>
    <row r="921" spans="1:16" x14ac:dyDescent="0.25">
      <c r="A921" t="s">
        <v>2378</v>
      </c>
      <c r="B921" t="s">
        <v>2338</v>
      </c>
      <c r="C921" t="s">
        <v>2379</v>
      </c>
      <c r="D921" t="s">
        <v>30</v>
      </c>
      <c r="E921" t="s">
        <v>31</v>
      </c>
      <c r="F921" t="s">
        <v>32</v>
      </c>
      <c r="G921" t="s">
        <v>111</v>
      </c>
      <c r="H921" t="s">
        <v>260</v>
      </c>
      <c r="I921">
        <v>48</v>
      </c>
      <c r="J921">
        <v>47109.07</v>
      </c>
      <c r="K921">
        <v>11.21</v>
      </c>
      <c r="L921">
        <v>2007750.88</v>
      </c>
      <c r="M921" s="1">
        <v>46314</v>
      </c>
      <c r="N921" t="s">
        <v>58</v>
      </c>
      <c r="O921" t="s">
        <v>35</v>
      </c>
      <c r="P921" t="s">
        <v>26</v>
      </c>
    </row>
    <row r="922" spans="1:16" x14ac:dyDescent="0.25">
      <c r="A922" t="s">
        <v>2380</v>
      </c>
      <c r="B922" t="s">
        <v>2381</v>
      </c>
      <c r="C922" t="s">
        <v>2382</v>
      </c>
      <c r="D922" t="s">
        <v>63</v>
      </c>
      <c r="E922" t="s">
        <v>78</v>
      </c>
      <c r="F922" t="s">
        <v>79</v>
      </c>
      <c r="G922" t="s">
        <v>22</v>
      </c>
      <c r="H922" t="s">
        <v>172</v>
      </c>
      <c r="I922">
        <v>8</v>
      </c>
      <c r="J922">
        <v>17181.43</v>
      </c>
      <c r="K922">
        <v>11.22</v>
      </c>
      <c r="L922">
        <v>122029.39</v>
      </c>
      <c r="M922" s="1">
        <v>46253</v>
      </c>
      <c r="N922" t="s">
        <v>24</v>
      </c>
      <c r="O922" t="s">
        <v>35</v>
      </c>
      <c r="P922" t="s">
        <v>26</v>
      </c>
    </row>
    <row r="923" spans="1:16" x14ac:dyDescent="0.25">
      <c r="A923" t="s">
        <v>2383</v>
      </c>
      <c r="B923" t="s">
        <v>1480</v>
      </c>
      <c r="C923" t="s">
        <v>2384</v>
      </c>
      <c r="D923" t="s">
        <v>63</v>
      </c>
      <c r="E923" t="s">
        <v>234</v>
      </c>
      <c r="F923" t="s">
        <v>435</v>
      </c>
      <c r="G923" t="s">
        <v>43</v>
      </c>
      <c r="H923" t="s">
        <v>44</v>
      </c>
      <c r="I923">
        <v>9</v>
      </c>
      <c r="J923">
        <v>31020.13</v>
      </c>
      <c r="K923">
        <v>15.26</v>
      </c>
      <c r="L923">
        <v>236578.12</v>
      </c>
      <c r="M923" s="1">
        <v>46141</v>
      </c>
      <c r="N923" t="s">
        <v>113</v>
      </c>
      <c r="O923" t="s">
        <v>35</v>
      </c>
      <c r="P923" t="s">
        <v>26</v>
      </c>
    </row>
    <row r="924" spans="1:16" x14ac:dyDescent="0.25">
      <c r="A924" t="s">
        <v>2385</v>
      </c>
      <c r="B924" t="s">
        <v>395</v>
      </c>
      <c r="C924" t="s">
        <v>2386</v>
      </c>
      <c r="D924" t="s">
        <v>30</v>
      </c>
      <c r="E924" t="s">
        <v>31</v>
      </c>
      <c r="F924" t="s">
        <v>555</v>
      </c>
      <c r="G924" t="s">
        <v>33</v>
      </c>
      <c r="H924" t="s">
        <v>127</v>
      </c>
      <c r="I924">
        <v>14</v>
      </c>
      <c r="J924">
        <v>43526.27</v>
      </c>
      <c r="K924">
        <v>14.75</v>
      </c>
      <c r="L924">
        <v>519486.03</v>
      </c>
      <c r="M924" s="1">
        <v>46184</v>
      </c>
      <c r="N924" t="s">
        <v>58</v>
      </c>
      <c r="O924" t="s">
        <v>35</v>
      </c>
      <c r="P924" t="s">
        <v>26</v>
      </c>
    </row>
    <row r="925" spans="1:16" x14ac:dyDescent="0.25">
      <c r="A925" t="s">
        <v>2387</v>
      </c>
      <c r="B925" t="s">
        <v>1540</v>
      </c>
      <c r="C925" t="s">
        <v>2388</v>
      </c>
      <c r="D925" t="s">
        <v>19</v>
      </c>
      <c r="E925" t="s">
        <v>84</v>
      </c>
      <c r="F925" t="s">
        <v>85</v>
      </c>
      <c r="G925" t="s">
        <v>33</v>
      </c>
      <c r="H925" t="s">
        <v>80</v>
      </c>
      <c r="I925">
        <v>33</v>
      </c>
      <c r="J925">
        <v>17168.82</v>
      </c>
      <c r="K925">
        <v>7.43</v>
      </c>
      <c r="L925">
        <v>524474.82999999996</v>
      </c>
      <c r="M925" s="1">
        <v>46190</v>
      </c>
      <c r="N925" t="s">
        <v>24</v>
      </c>
      <c r="O925" t="s">
        <v>35</v>
      </c>
      <c r="P925" t="s">
        <v>53</v>
      </c>
    </row>
    <row r="926" spans="1:16" x14ac:dyDescent="0.25">
      <c r="A926" t="s">
        <v>2389</v>
      </c>
      <c r="B926" t="s">
        <v>1275</v>
      </c>
      <c r="C926" t="s">
        <v>2390</v>
      </c>
      <c r="D926" t="s">
        <v>19</v>
      </c>
      <c r="E926" t="s">
        <v>72</v>
      </c>
      <c r="F926" t="s">
        <v>224</v>
      </c>
      <c r="G926" t="s">
        <v>111</v>
      </c>
      <c r="H926" t="s">
        <v>185</v>
      </c>
      <c r="I926">
        <v>42</v>
      </c>
      <c r="J926">
        <v>42851.35</v>
      </c>
      <c r="K926">
        <v>7.52</v>
      </c>
      <c r="L926">
        <v>1664415</v>
      </c>
      <c r="M926" s="1">
        <v>46204</v>
      </c>
      <c r="N926" t="s">
        <v>113</v>
      </c>
      <c r="O926" t="s">
        <v>35</v>
      </c>
      <c r="P926" t="s">
        <v>26</v>
      </c>
    </row>
    <row r="927" spans="1:16" x14ac:dyDescent="0.25">
      <c r="A927" t="s">
        <v>2391</v>
      </c>
      <c r="B927" t="s">
        <v>1249</v>
      </c>
      <c r="C927" t="s">
        <v>2392</v>
      </c>
      <c r="D927" t="s">
        <v>30</v>
      </c>
      <c r="E927" t="s">
        <v>31</v>
      </c>
      <c r="F927" t="s">
        <v>94</v>
      </c>
      <c r="G927" t="s">
        <v>66</v>
      </c>
      <c r="H927" t="s">
        <v>155</v>
      </c>
      <c r="I927">
        <v>30</v>
      </c>
      <c r="J927">
        <v>31418.84</v>
      </c>
      <c r="K927">
        <v>0.96</v>
      </c>
      <c r="L927">
        <v>933516.57</v>
      </c>
      <c r="M927" s="1">
        <v>46318</v>
      </c>
      <c r="N927" t="s">
        <v>68</v>
      </c>
      <c r="O927" t="s">
        <v>25</v>
      </c>
      <c r="P927" t="s">
        <v>53</v>
      </c>
    </row>
    <row r="928" spans="1:16" x14ac:dyDescent="0.25">
      <c r="A928" t="s">
        <v>2393</v>
      </c>
      <c r="B928" t="s">
        <v>2394</v>
      </c>
      <c r="C928" t="s">
        <v>2395</v>
      </c>
      <c r="D928" t="s">
        <v>19</v>
      </c>
      <c r="E928" t="s">
        <v>84</v>
      </c>
      <c r="F928" t="s">
        <v>159</v>
      </c>
      <c r="G928" t="s">
        <v>22</v>
      </c>
      <c r="H928" t="s">
        <v>23</v>
      </c>
      <c r="I928">
        <v>33</v>
      </c>
      <c r="J928">
        <v>1984.91</v>
      </c>
      <c r="K928">
        <v>10.050000000000001</v>
      </c>
      <c r="L928">
        <v>58919.08</v>
      </c>
      <c r="M928" s="1">
        <v>46044</v>
      </c>
      <c r="N928" t="s">
        <v>113</v>
      </c>
      <c r="O928" t="s">
        <v>35</v>
      </c>
      <c r="P928" t="s">
        <v>53</v>
      </c>
    </row>
    <row r="929" spans="1:16" x14ac:dyDescent="0.25">
      <c r="A929" t="s">
        <v>2396</v>
      </c>
      <c r="B929" t="s">
        <v>2397</v>
      </c>
      <c r="C929" t="s">
        <v>2398</v>
      </c>
      <c r="D929" t="s">
        <v>30</v>
      </c>
      <c r="E929" t="s">
        <v>198</v>
      </c>
      <c r="F929" t="s">
        <v>199</v>
      </c>
      <c r="G929" t="s">
        <v>22</v>
      </c>
      <c r="H929" t="s">
        <v>98</v>
      </c>
      <c r="I929">
        <v>4</v>
      </c>
      <c r="J929">
        <v>1307.3399999999999</v>
      </c>
      <c r="K929">
        <v>12.87</v>
      </c>
      <c r="L929">
        <v>4556.34</v>
      </c>
      <c r="M929" s="1">
        <v>46113</v>
      </c>
      <c r="N929" t="s">
        <v>24</v>
      </c>
      <c r="O929" t="s">
        <v>35</v>
      </c>
      <c r="P929" t="s">
        <v>36</v>
      </c>
    </row>
    <row r="930" spans="1:16" x14ac:dyDescent="0.25">
      <c r="A930" t="s">
        <v>2399</v>
      </c>
      <c r="B930" t="s">
        <v>370</v>
      </c>
      <c r="C930" t="s">
        <v>2400</v>
      </c>
      <c r="D930" t="s">
        <v>63</v>
      </c>
      <c r="E930" t="s">
        <v>144</v>
      </c>
      <c r="F930" t="s">
        <v>145</v>
      </c>
      <c r="G930" t="s">
        <v>66</v>
      </c>
      <c r="H930" t="s">
        <v>276</v>
      </c>
      <c r="I930">
        <v>17</v>
      </c>
      <c r="J930">
        <v>25565.71</v>
      </c>
      <c r="K930">
        <v>14.54</v>
      </c>
      <c r="L930">
        <v>371423.75</v>
      </c>
      <c r="M930" s="1">
        <v>46355</v>
      </c>
      <c r="N930" t="s">
        <v>113</v>
      </c>
      <c r="O930" t="s">
        <v>35</v>
      </c>
      <c r="P930" t="s">
        <v>53</v>
      </c>
    </row>
    <row r="931" spans="1:16" x14ac:dyDescent="0.25">
      <c r="A931" t="s">
        <v>2401</v>
      </c>
      <c r="B931" t="s">
        <v>2097</v>
      </c>
      <c r="C931" t="s">
        <v>2402</v>
      </c>
      <c r="D931" t="s">
        <v>19</v>
      </c>
      <c r="E931" t="s">
        <v>153</v>
      </c>
      <c r="F931" t="s">
        <v>275</v>
      </c>
      <c r="G931" t="s">
        <v>33</v>
      </c>
      <c r="H931" t="s">
        <v>119</v>
      </c>
      <c r="I931">
        <v>15</v>
      </c>
      <c r="J931">
        <v>1437.89</v>
      </c>
      <c r="K931">
        <v>11.89</v>
      </c>
      <c r="L931">
        <v>19003.87</v>
      </c>
      <c r="M931" s="1">
        <v>46191</v>
      </c>
      <c r="N931" t="s">
        <v>45</v>
      </c>
      <c r="O931" t="s">
        <v>35</v>
      </c>
      <c r="P931" t="s">
        <v>36</v>
      </c>
    </row>
    <row r="932" spans="1:16" x14ac:dyDescent="0.25">
      <c r="A932" t="s">
        <v>2403</v>
      </c>
      <c r="B932" t="s">
        <v>1156</v>
      </c>
      <c r="C932" t="s">
        <v>2404</v>
      </c>
      <c r="D932" t="s">
        <v>19</v>
      </c>
      <c r="E932" t="s">
        <v>84</v>
      </c>
      <c r="F932" t="s">
        <v>159</v>
      </c>
      <c r="G932" t="s">
        <v>66</v>
      </c>
      <c r="H932" t="s">
        <v>67</v>
      </c>
      <c r="I932">
        <v>3</v>
      </c>
      <c r="J932">
        <v>13996.46</v>
      </c>
      <c r="K932">
        <v>6.23</v>
      </c>
      <c r="L932">
        <v>39373.440000000002</v>
      </c>
      <c r="M932" s="1">
        <v>46083</v>
      </c>
      <c r="N932" t="s">
        <v>58</v>
      </c>
      <c r="O932" t="s">
        <v>35</v>
      </c>
      <c r="P932" t="s">
        <v>53</v>
      </c>
    </row>
    <row r="933" spans="1:16" x14ac:dyDescent="0.25">
      <c r="A933" t="s">
        <v>2405</v>
      </c>
      <c r="B933" t="s">
        <v>606</v>
      </c>
      <c r="C933" t="s">
        <v>2406</v>
      </c>
      <c r="D933" t="s">
        <v>63</v>
      </c>
      <c r="E933" t="s">
        <v>78</v>
      </c>
      <c r="F933" t="s">
        <v>425</v>
      </c>
      <c r="G933" t="s">
        <v>111</v>
      </c>
      <c r="H933" t="s">
        <v>526</v>
      </c>
      <c r="I933">
        <v>41</v>
      </c>
      <c r="J933">
        <v>14315.43</v>
      </c>
      <c r="K933">
        <v>11.51</v>
      </c>
      <c r="L933">
        <v>519376.68</v>
      </c>
      <c r="M933" s="1">
        <v>46251</v>
      </c>
      <c r="N933" t="s">
        <v>68</v>
      </c>
      <c r="O933" t="s">
        <v>35</v>
      </c>
      <c r="P933" t="s">
        <v>53</v>
      </c>
    </row>
    <row r="934" spans="1:16" x14ac:dyDescent="0.25">
      <c r="A934" t="s">
        <v>2407</v>
      </c>
      <c r="B934" t="s">
        <v>579</v>
      </c>
      <c r="C934" t="s">
        <v>2408</v>
      </c>
      <c r="D934" t="s">
        <v>19</v>
      </c>
      <c r="E934" t="s">
        <v>20</v>
      </c>
      <c r="F934" t="s">
        <v>21</v>
      </c>
      <c r="G934" t="s">
        <v>111</v>
      </c>
      <c r="H934" t="s">
        <v>526</v>
      </c>
      <c r="I934">
        <v>20</v>
      </c>
      <c r="J934">
        <v>30763.61</v>
      </c>
      <c r="K934">
        <v>14.29</v>
      </c>
      <c r="L934">
        <v>527349.80000000005</v>
      </c>
      <c r="M934" s="1">
        <v>46039</v>
      </c>
      <c r="N934" t="s">
        <v>58</v>
      </c>
      <c r="O934" t="s">
        <v>35</v>
      </c>
      <c r="P934" t="s">
        <v>26</v>
      </c>
    </row>
    <row r="935" spans="1:16" x14ac:dyDescent="0.25">
      <c r="A935" t="s">
        <v>2409</v>
      </c>
      <c r="B935" t="s">
        <v>178</v>
      </c>
      <c r="C935" t="s">
        <v>2410</v>
      </c>
      <c r="D935" t="s">
        <v>30</v>
      </c>
      <c r="E935" t="s">
        <v>131</v>
      </c>
      <c r="F935" t="s">
        <v>194</v>
      </c>
      <c r="G935" t="s">
        <v>22</v>
      </c>
      <c r="H935" t="s">
        <v>180</v>
      </c>
      <c r="I935">
        <v>19</v>
      </c>
      <c r="J935">
        <v>7092.06</v>
      </c>
      <c r="K935">
        <v>5.6</v>
      </c>
      <c r="L935">
        <v>127203.19</v>
      </c>
      <c r="M935" s="1">
        <v>46371</v>
      </c>
      <c r="N935" t="s">
        <v>68</v>
      </c>
      <c r="O935" t="s">
        <v>35</v>
      </c>
      <c r="P935" t="s">
        <v>36</v>
      </c>
    </row>
    <row r="936" spans="1:16" x14ac:dyDescent="0.25">
      <c r="A936" t="s">
        <v>2411</v>
      </c>
      <c r="B936" t="s">
        <v>1522</v>
      </c>
      <c r="C936" t="s">
        <v>2412</v>
      </c>
      <c r="D936" t="s">
        <v>30</v>
      </c>
      <c r="E936" t="s">
        <v>117</v>
      </c>
      <c r="F936" t="s">
        <v>239</v>
      </c>
      <c r="G936" t="s">
        <v>66</v>
      </c>
      <c r="H936" t="s">
        <v>133</v>
      </c>
      <c r="I936">
        <v>23</v>
      </c>
      <c r="J936">
        <v>11284.87</v>
      </c>
      <c r="K936">
        <v>2.63</v>
      </c>
      <c r="L936">
        <v>252725.79</v>
      </c>
      <c r="M936" s="1">
        <v>46129</v>
      </c>
      <c r="N936" t="s">
        <v>24</v>
      </c>
      <c r="O936" t="s">
        <v>35</v>
      </c>
      <c r="P936" t="s">
        <v>26</v>
      </c>
    </row>
    <row r="937" spans="1:16" x14ac:dyDescent="0.25">
      <c r="A937" t="s">
        <v>2413</v>
      </c>
      <c r="B937" t="s">
        <v>1116</v>
      </c>
      <c r="C937" t="s">
        <v>2414</v>
      </c>
      <c r="D937" t="s">
        <v>19</v>
      </c>
      <c r="E937" t="s">
        <v>84</v>
      </c>
      <c r="F937" t="s">
        <v>159</v>
      </c>
      <c r="G937" t="s">
        <v>22</v>
      </c>
      <c r="H937" t="s">
        <v>217</v>
      </c>
      <c r="I937">
        <v>21</v>
      </c>
      <c r="J937">
        <v>36886.5</v>
      </c>
      <c r="K937">
        <v>19.02</v>
      </c>
      <c r="L937">
        <v>627284.43999999994</v>
      </c>
      <c r="M937" s="1">
        <v>46056</v>
      </c>
      <c r="N937" t="s">
        <v>45</v>
      </c>
      <c r="O937" t="s">
        <v>35</v>
      </c>
      <c r="P937" t="s">
        <v>36</v>
      </c>
    </row>
    <row r="938" spans="1:16" x14ac:dyDescent="0.25">
      <c r="A938" t="s">
        <v>2415</v>
      </c>
      <c r="B938" t="s">
        <v>586</v>
      </c>
      <c r="C938" t="s">
        <v>2416</v>
      </c>
      <c r="D938" t="s">
        <v>30</v>
      </c>
      <c r="E938" t="s">
        <v>117</v>
      </c>
      <c r="F938" t="s">
        <v>239</v>
      </c>
      <c r="G938" t="s">
        <v>66</v>
      </c>
      <c r="H938" t="s">
        <v>276</v>
      </c>
      <c r="I938">
        <v>29</v>
      </c>
      <c r="J938">
        <v>41532.69</v>
      </c>
      <c r="K938">
        <v>3.91</v>
      </c>
      <c r="L938">
        <v>1157354.0900000001</v>
      </c>
      <c r="M938" s="1">
        <v>46214</v>
      </c>
      <c r="N938" t="s">
        <v>58</v>
      </c>
      <c r="O938" t="s">
        <v>35</v>
      </c>
      <c r="P938" t="s">
        <v>36</v>
      </c>
    </row>
    <row r="939" spans="1:16" x14ac:dyDescent="0.25">
      <c r="A939" t="s">
        <v>2417</v>
      </c>
      <c r="B939" t="s">
        <v>2097</v>
      </c>
      <c r="C939" t="s">
        <v>2418</v>
      </c>
      <c r="D939" t="s">
        <v>19</v>
      </c>
      <c r="E939" t="s">
        <v>84</v>
      </c>
      <c r="F939" t="s">
        <v>338</v>
      </c>
      <c r="G939" t="s">
        <v>66</v>
      </c>
      <c r="H939" t="s">
        <v>155</v>
      </c>
      <c r="I939">
        <v>12</v>
      </c>
      <c r="J939">
        <v>38153.79</v>
      </c>
      <c r="K939">
        <v>10.11</v>
      </c>
      <c r="L939">
        <v>411557.3</v>
      </c>
      <c r="M939" s="1">
        <v>46214</v>
      </c>
      <c r="N939" t="s">
        <v>68</v>
      </c>
      <c r="O939" t="s">
        <v>35</v>
      </c>
      <c r="P939" t="s">
        <v>53</v>
      </c>
    </row>
    <row r="940" spans="1:16" x14ac:dyDescent="0.25">
      <c r="A940" t="s">
        <v>2419</v>
      </c>
      <c r="B940" t="s">
        <v>491</v>
      </c>
      <c r="C940" t="s">
        <v>2420</v>
      </c>
      <c r="D940" t="s">
        <v>19</v>
      </c>
      <c r="E940" t="s">
        <v>153</v>
      </c>
      <c r="F940" t="s">
        <v>154</v>
      </c>
      <c r="G940" t="s">
        <v>51</v>
      </c>
      <c r="H940" t="s">
        <v>190</v>
      </c>
      <c r="I940">
        <v>15</v>
      </c>
      <c r="J940">
        <v>9086.65</v>
      </c>
      <c r="K940">
        <v>8.64</v>
      </c>
      <c r="L940">
        <v>124523.45</v>
      </c>
      <c r="M940" s="1">
        <v>46382</v>
      </c>
      <c r="N940" t="s">
        <v>24</v>
      </c>
      <c r="O940" t="s">
        <v>25</v>
      </c>
      <c r="P940" t="s">
        <v>26</v>
      </c>
    </row>
    <row r="941" spans="1:16" x14ac:dyDescent="0.25">
      <c r="A941" t="s">
        <v>2421</v>
      </c>
      <c r="B941" t="s">
        <v>1254</v>
      </c>
      <c r="C941" t="s">
        <v>2422</v>
      </c>
      <c r="D941" t="s">
        <v>30</v>
      </c>
      <c r="E941" t="s">
        <v>198</v>
      </c>
      <c r="F941" t="s">
        <v>199</v>
      </c>
      <c r="G941" t="s">
        <v>51</v>
      </c>
      <c r="H941" t="s">
        <v>146</v>
      </c>
      <c r="I941">
        <v>29</v>
      </c>
      <c r="J941">
        <v>5110.71</v>
      </c>
      <c r="K941">
        <v>1.99</v>
      </c>
      <c r="L941">
        <v>145261.20000000001</v>
      </c>
      <c r="M941" s="1">
        <v>46262</v>
      </c>
      <c r="N941" t="s">
        <v>45</v>
      </c>
      <c r="O941" t="s">
        <v>25</v>
      </c>
      <c r="P941" t="s">
        <v>53</v>
      </c>
    </row>
    <row r="942" spans="1:16" x14ac:dyDescent="0.25">
      <c r="A942" t="s">
        <v>2423</v>
      </c>
      <c r="B942" t="s">
        <v>1728</v>
      </c>
      <c r="C942" t="s">
        <v>2424</v>
      </c>
      <c r="D942" t="s">
        <v>30</v>
      </c>
      <c r="E942" t="s">
        <v>198</v>
      </c>
      <c r="F942" t="s">
        <v>199</v>
      </c>
      <c r="G942" t="s">
        <v>33</v>
      </c>
      <c r="H942" t="s">
        <v>119</v>
      </c>
      <c r="I942">
        <v>27</v>
      </c>
      <c r="J942">
        <v>6840.65</v>
      </c>
      <c r="K942">
        <v>15.51</v>
      </c>
      <c r="L942">
        <v>156050.96</v>
      </c>
      <c r="M942" s="1">
        <v>46197</v>
      </c>
      <c r="N942" t="s">
        <v>68</v>
      </c>
      <c r="O942" t="s">
        <v>35</v>
      </c>
      <c r="P942" t="s">
        <v>26</v>
      </c>
    </row>
    <row r="943" spans="1:16" x14ac:dyDescent="0.25">
      <c r="A943" t="s">
        <v>2425</v>
      </c>
      <c r="B943" t="s">
        <v>977</v>
      </c>
      <c r="C943" t="s">
        <v>2426</v>
      </c>
      <c r="D943" t="s">
        <v>63</v>
      </c>
      <c r="E943" t="s">
        <v>78</v>
      </c>
      <c r="F943" t="s">
        <v>79</v>
      </c>
      <c r="G943" t="s">
        <v>111</v>
      </c>
      <c r="H943" t="s">
        <v>526</v>
      </c>
      <c r="I943">
        <v>23</v>
      </c>
      <c r="J943">
        <v>21806.880000000001</v>
      </c>
      <c r="K943">
        <v>9.2200000000000006</v>
      </c>
      <c r="L943">
        <v>455314.57</v>
      </c>
      <c r="M943" s="1">
        <v>46135</v>
      </c>
      <c r="N943" t="s">
        <v>113</v>
      </c>
      <c r="O943" t="s">
        <v>35</v>
      </c>
      <c r="P943" t="s">
        <v>26</v>
      </c>
    </row>
    <row r="944" spans="1:16" x14ac:dyDescent="0.25">
      <c r="A944" t="s">
        <v>2427</v>
      </c>
      <c r="B944" t="s">
        <v>1149</v>
      </c>
      <c r="C944" t="s">
        <v>2428</v>
      </c>
      <c r="D944" t="s">
        <v>40</v>
      </c>
      <c r="E944" t="s">
        <v>89</v>
      </c>
      <c r="F944" t="s">
        <v>334</v>
      </c>
      <c r="G944" t="s">
        <v>111</v>
      </c>
      <c r="H944" t="s">
        <v>260</v>
      </c>
      <c r="I944">
        <v>32</v>
      </c>
      <c r="J944">
        <v>29335.33</v>
      </c>
      <c r="K944">
        <v>12.3</v>
      </c>
      <c r="L944">
        <v>823266.7</v>
      </c>
      <c r="M944" s="1">
        <v>46337</v>
      </c>
      <c r="N944" t="s">
        <v>58</v>
      </c>
      <c r="O944" t="s">
        <v>35</v>
      </c>
      <c r="P944" t="s">
        <v>53</v>
      </c>
    </row>
    <row r="945" spans="1:16" x14ac:dyDescent="0.25">
      <c r="A945" t="s">
        <v>2429</v>
      </c>
      <c r="B945" t="s">
        <v>785</v>
      </c>
      <c r="C945" t="s">
        <v>2430</v>
      </c>
      <c r="D945" t="s">
        <v>63</v>
      </c>
      <c r="E945" t="s">
        <v>144</v>
      </c>
      <c r="F945" t="s">
        <v>189</v>
      </c>
      <c r="G945" t="s">
        <v>111</v>
      </c>
      <c r="H945" t="s">
        <v>526</v>
      </c>
      <c r="I945">
        <v>30</v>
      </c>
      <c r="J945">
        <v>47208.79</v>
      </c>
      <c r="K945">
        <v>2.89</v>
      </c>
      <c r="L945">
        <v>1375333.68</v>
      </c>
      <c r="M945" s="1">
        <v>46248</v>
      </c>
      <c r="N945" t="s">
        <v>113</v>
      </c>
      <c r="O945" t="s">
        <v>35</v>
      </c>
      <c r="P945" t="s">
        <v>26</v>
      </c>
    </row>
    <row r="946" spans="1:16" x14ac:dyDescent="0.25">
      <c r="A946" t="s">
        <v>2431</v>
      </c>
      <c r="B946" t="s">
        <v>2432</v>
      </c>
      <c r="C946" t="s">
        <v>2433</v>
      </c>
      <c r="D946" t="s">
        <v>40</v>
      </c>
      <c r="E946" t="s">
        <v>49</v>
      </c>
      <c r="F946" t="s">
        <v>50</v>
      </c>
      <c r="G946" t="s">
        <v>51</v>
      </c>
      <c r="H946" t="s">
        <v>52</v>
      </c>
      <c r="I946">
        <v>2</v>
      </c>
      <c r="J946">
        <v>1516.95</v>
      </c>
      <c r="K946">
        <v>6.07</v>
      </c>
      <c r="L946">
        <v>2849.74</v>
      </c>
      <c r="M946" s="1">
        <v>46226</v>
      </c>
      <c r="N946" t="s">
        <v>24</v>
      </c>
      <c r="O946" t="s">
        <v>35</v>
      </c>
      <c r="P946" t="s">
        <v>53</v>
      </c>
    </row>
    <row r="947" spans="1:16" x14ac:dyDescent="0.25">
      <c r="A947" t="s">
        <v>2434</v>
      </c>
      <c r="B947" t="s">
        <v>752</v>
      </c>
      <c r="C947" t="s">
        <v>2435</v>
      </c>
      <c r="D947" t="s">
        <v>19</v>
      </c>
      <c r="E947" t="s">
        <v>153</v>
      </c>
      <c r="F947" t="s">
        <v>154</v>
      </c>
      <c r="G947" t="s">
        <v>111</v>
      </c>
      <c r="H947" t="s">
        <v>260</v>
      </c>
      <c r="I947">
        <v>1</v>
      </c>
      <c r="J947">
        <v>17243.62</v>
      </c>
      <c r="K947">
        <v>10.15</v>
      </c>
      <c r="L947">
        <v>15493.39</v>
      </c>
      <c r="M947" s="1">
        <v>46081</v>
      </c>
      <c r="N947" t="s">
        <v>113</v>
      </c>
      <c r="O947" t="s">
        <v>35</v>
      </c>
      <c r="P947" t="s">
        <v>53</v>
      </c>
    </row>
    <row r="948" spans="1:16" x14ac:dyDescent="0.25">
      <c r="A948" t="s">
        <v>2436</v>
      </c>
      <c r="B948" t="s">
        <v>308</v>
      </c>
      <c r="C948" t="s">
        <v>2437</v>
      </c>
      <c r="D948" t="s">
        <v>63</v>
      </c>
      <c r="E948" t="s">
        <v>234</v>
      </c>
      <c r="F948" t="s">
        <v>435</v>
      </c>
      <c r="G948" t="s">
        <v>33</v>
      </c>
      <c r="H948" t="s">
        <v>57</v>
      </c>
      <c r="I948">
        <v>8</v>
      </c>
      <c r="J948">
        <v>1277.06</v>
      </c>
      <c r="K948">
        <v>19.68</v>
      </c>
      <c r="L948">
        <v>8205.8799999999992</v>
      </c>
      <c r="M948" s="1">
        <v>46215</v>
      </c>
      <c r="N948" t="s">
        <v>24</v>
      </c>
      <c r="O948" t="s">
        <v>35</v>
      </c>
      <c r="P948" t="s">
        <v>53</v>
      </c>
    </row>
    <row r="949" spans="1:16" x14ac:dyDescent="0.25">
      <c r="A949" t="s">
        <v>2438</v>
      </c>
      <c r="B949" t="s">
        <v>245</v>
      </c>
      <c r="C949" t="s">
        <v>2439</v>
      </c>
      <c r="D949" t="s">
        <v>30</v>
      </c>
      <c r="E949" t="s">
        <v>117</v>
      </c>
      <c r="F949" t="s">
        <v>239</v>
      </c>
      <c r="G949" t="s">
        <v>33</v>
      </c>
      <c r="H949" t="s">
        <v>127</v>
      </c>
      <c r="I949">
        <v>34</v>
      </c>
      <c r="J949">
        <v>36892.870000000003</v>
      </c>
      <c r="K949">
        <v>17.53</v>
      </c>
      <c r="L949">
        <v>1034468.7</v>
      </c>
      <c r="M949" s="1">
        <v>46108</v>
      </c>
      <c r="N949" t="s">
        <v>113</v>
      </c>
      <c r="O949" t="s">
        <v>35</v>
      </c>
      <c r="P949" t="s">
        <v>26</v>
      </c>
    </row>
    <row r="950" spans="1:16" x14ac:dyDescent="0.25">
      <c r="A950" t="s">
        <v>2440</v>
      </c>
      <c r="B950" t="s">
        <v>717</v>
      </c>
      <c r="C950" t="s">
        <v>2441</v>
      </c>
      <c r="D950" t="s">
        <v>40</v>
      </c>
      <c r="E950" t="s">
        <v>49</v>
      </c>
      <c r="F950" t="s">
        <v>397</v>
      </c>
      <c r="G950" t="s">
        <v>22</v>
      </c>
      <c r="H950" t="s">
        <v>23</v>
      </c>
      <c r="I950">
        <v>43</v>
      </c>
      <c r="J950">
        <v>47726.19</v>
      </c>
      <c r="K950">
        <v>11.18</v>
      </c>
      <c r="L950">
        <v>1822787.28</v>
      </c>
      <c r="M950" s="1">
        <v>46270</v>
      </c>
      <c r="N950" t="s">
        <v>24</v>
      </c>
      <c r="O950" t="s">
        <v>35</v>
      </c>
      <c r="P950" t="s">
        <v>53</v>
      </c>
    </row>
    <row r="951" spans="1:16" x14ac:dyDescent="0.25">
      <c r="A951" t="s">
        <v>2442</v>
      </c>
      <c r="B951" t="s">
        <v>990</v>
      </c>
      <c r="C951" t="s">
        <v>2443</v>
      </c>
      <c r="D951" t="s">
        <v>40</v>
      </c>
      <c r="E951" t="s">
        <v>49</v>
      </c>
      <c r="F951" t="s">
        <v>50</v>
      </c>
      <c r="G951" t="s">
        <v>111</v>
      </c>
      <c r="H951" t="s">
        <v>112</v>
      </c>
      <c r="I951">
        <v>7</v>
      </c>
      <c r="J951">
        <v>16129.28</v>
      </c>
      <c r="K951">
        <v>10.039999999999999</v>
      </c>
      <c r="L951">
        <v>101569.3</v>
      </c>
      <c r="M951" s="1">
        <v>46192</v>
      </c>
      <c r="N951" t="s">
        <v>113</v>
      </c>
      <c r="O951" t="s">
        <v>35</v>
      </c>
      <c r="P951" t="s">
        <v>26</v>
      </c>
    </row>
    <row r="952" spans="1:16" x14ac:dyDescent="0.25">
      <c r="A952" t="s">
        <v>2444</v>
      </c>
      <c r="B952" t="s">
        <v>327</v>
      </c>
      <c r="C952" t="s">
        <v>2445</v>
      </c>
      <c r="D952" t="s">
        <v>19</v>
      </c>
      <c r="E952" t="s">
        <v>84</v>
      </c>
      <c r="F952" t="s">
        <v>338</v>
      </c>
      <c r="G952" t="s">
        <v>111</v>
      </c>
      <c r="H952" t="s">
        <v>526</v>
      </c>
      <c r="I952">
        <v>42</v>
      </c>
      <c r="J952">
        <v>3003.18</v>
      </c>
      <c r="K952">
        <v>3.29</v>
      </c>
      <c r="L952">
        <v>121983.77</v>
      </c>
      <c r="M952" s="1">
        <v>46138</v>
      </c>
      <c r="N952" t="s">
        <v>68</v>
      </c>
      <c r="O952" t="s">
        <v>35</v>
      </c>
      <c r="P952" t="s">
        <v>26</v>
      </c>
    </row>
    <row r="953" spans="1:16" x14ac:dyDescent="0.25">
      <c r="A953" t="s">
        <v>2446</v>
      </c>
      <c r="B953" t="s">
        <v>1993</v>
      </c>
      <c r="C953" t="s">
        <v>2447</v>
      </c>
      <c r="D953" t="s">
        <v>30</v>
      </c>
      <c r="E953" t="s">
        <v>31</v>
      </c>
      <c r="F953" t="s">
        <v>32</v>
      </c>
      <c r="G953" t="s">
        <v>111</v>
      </c>
      <c r="H953" t="s">
        <v>240</v>
      </c>
      <c r="I953">
        <v>21</v>
      </c>
      <c r="J953">
        <v>13773.63</v>
      </c>
      <c r="K953">
        <v>0.68</v>
      </c>
      <c r="L953">
        <v>287279.35999999999</v>
      </c>
      <c r="M953" s="1">
        <v>46054</v>
      </c>
      <c r="N953" t="s">
        <v>113</v>
      </c>
      <c r="O953" t="s">
        <v>25</v>
      </c>
      <c r="P953" t="s">
        <v>53</v>
      </c>
    </row>
    <row r="954" spans="1:16" x14ac:dyDescent="0.25">
      <c r="A954" t="s">
        <v>2448</v>
      </c>
      <c r="B954" t="s">
        <v>205</v>
      </c>
      <c r="C954" t="s">
        <v>2449</v>
      </c>
      <c r="D954" t="s">
        <v>30</v>
      </c>
      <c r="E954" t="s">
        <v>198</v>
      </c>
      <c r="F954" t="s">
        <v>199</v>
      </c>
      <c r="G954" t="s">
        <v>51</v>
      </c>
      <c r="H954" t="s">
        <v>167</v>
      </c>
      <c r="I954">
        <v>13</v>
      </c>
      <c r="J954">
        <v>19704.43</v>
      </c>
      <c r="K954">
        <v>19.190000000000001</v>
      </c>
      <c r="L954">
        <v>207000.95</v>
      </c>
      <c r="M954" s="1">
        <v>46140</v>
      </c>
      <c r="N954" t="s">
        <v>24</v>
      </c>
      <c r="O954" t="s">
        <v>35</v>
      </c>
      <c r="P954" t="s">
        <v>36</v>
      </c>
    </row>
    <row r="955" spans="1:16" x14ac:dyDescent="0.25">
      <c r="A955" t="s">
        <v>2450</v>
      </c>
      <c r="B955" t="s">
        <v>1347</v>
      </c>
      <c r="C955" t="s">
        <v>2451</v>
      </c>
      <c r="D955" t="s">
        <v>40</v>
      </c>
      <c r="E955" t="s">
        <v>109</v>
      </c>
      <c r="F955" t="s">
        <v>110</v>
      </c>
      <c r="G955" t="s">
        <v>111</v>
      </c>
      <c r="H955" t="s">
        <v>112</v>
      </c>
      <c r="I955">
        <v>1</v>
      </c>
      <c r="J955">
        <v>36877.33</v>
      </c>
      <c r="K955">
        <v>14.42</v>
      </c>
      <c r="L955">
        <v>31559.62</v>
      </c>
      <c r="M955" s="1">
        <v>46247</v>
      </c>
      <c r="N955" t="s">
        <v>45</v>
      </c>
      <c r="O955" t="s">
        <v>35</v>
      </c>
      <c r="P955" t="s">
        <v>53</v>
      </c>
    </row>
    <row r="956" spans="1:16" x14ac:dyDescent="0.25">
      <c r="A956" t="s">
        <v>2452</v>
      </c>
      <c r="B956" t="s">
        <v>1906</v>
      </c>
      <c r="C956" t="s">
        <v>2453</v>
      </c>
      <c r="D956" t="s">
        <v>19</v>
      </c>
      <c r="E956" t="s">
        <v>153</v>
      </c>
      <c r="F956" t="s">
        <v>275</v>
      </c>
      <c r="G956" t="s">
        <v>66</v>
      </c>
      <c r="H956" t="s">
        <v>276</v>
      </c>
      <c r="I956">
        <v>48</v>
      </c>
      <c r="J956">
        <v>36029.17</v>
      </c>
      <c r="K956">
        <v>7.75</v>
      </c>
      <c r="L956">
        <v>1595371.65</v>
      </c>
      <c r="M956" s="1">
        <v>46036</v>
      </c>
      <c r="N956" t="s">
        <v>24</v>
      </c>
      <c r="O956" t="s">
        <v>35</v>
      </c>
      <c r="P956" t="s">
        <v>26</v>
      </c>
    </row>
    <row r="957" spans="1:16" x14ac:dyDescent="0.25">
      <c r="A957" t="s">
        <v>2454</v>
      </c>
      <c r="B957" t="s">
        <v>2455</v>
      </c>
      <c r="C957" t="s">
        <v>2456</v>
      </c>
      <c r="D957" t="s">
        <v>30</v>
      </c>
      <c r="E957" t="s">
        <v>131</v>
      </c>
      <c r="F957" t="s">
        <v>132</v>
      </c>
      <c r="G957" t="s">
        <v>51</v>
      </c>
      <c r="H957" t="s">
        <v>105</v>
      </c>
      <c r="I957">
        <v>44</v>
      </c>
      <c r="J957">
        <v>44092.7</v>
      </c>
      <c r="K957">
        <v>8.9</v>
      </c>
      <c r="L957">
        <v>1767411.79</v>
      </c>
      <c r="M957" s="1">
        <v>46127</v>
      </c>
      <c r="N957" t="s">
        <v>68</v>
      </c>
      <c r="O957" t="s">
        <v>35</v>
      </c>
      <c r="P957" t="s">
        <v>53</v>
      </c>
    </row>
    <row r="958" spans="1:16" x14ac:dyDescent="0.25">
      <c r="A958" t="s">
        <v>2457</v>
      </c>
      <c r="B958" t="s">
        <v>346</v>
      </c>
      <c r="C958" t="s">
        <v>2458</v>
      </c>
      <c r="D958" t="s">
        <v>30</v>
      </c>
      <c r="E958" t="s">
        <v>117</v>
      </c>
      <c r="F958" t="s">
        <v>118</v>
      </c>
      <c r="G958" t="s">
        <v>43</v>
      </c>
      <c r="H958" t="s">
        <v>391</v>
      </c>
      <c r="I958">
        <v>6</v>
      </c>
      <c r="J958">
        <v>13927.46</v>
      </c>
      <c r="K958">
        <v>9.3000000000000007</v>
      </c>
      <c r="L958">
        <v>75793.240000000005</v>
      </c>
      <c r="M958" s="1">
        <v>46068</v>
      </c>
      <c r="N958" t="s">
        <v>24</v>
      </c>
      <c r="O958" t="s">
        <v>35</v>
      </c>
      <c r="P958" t="s">
        <v>36</v>
      </c>
    </row>
    <row r="959" spans="1:16" x14ac:dyDescent="0.25">
      <c r="A959" t="s">
        <v>2459</v>
      </c>
      <c r="B959" t="s">
        <v>2060</v>
      </c>
      <c r="C959" t="s">
        <v>2460</v>
      </c>
      <c r="D959" t="s">
        <v>30</v>
      </c>
      <c r="E959" t="s">
        <v>131</v>
      </c>
      <c r="F959" t="s">
        <v>163</v>
      </c>
      <c r="G959" t="s">
        <v>51</v>
      </c>
      <c r="H959" t="s">
        <v>105</v>
      </c>
      <c r="I959">
        <v>8</v>
      </c>
      <c r="J959">
        <v>10931.64</v>
      </c>
      <c r="K959">
        <v>0.94</v>
      </c>
      <c r="L959">
        <v>86631.06</v>
      </c>
      <c r="M959" s="1">
        <v>46057</v>
      </c>
      <c r="N959" t="s">
        <v>58</v>
      </c>
      <c r="O959" t="s">
        <v>35</v>
      </c>
      <c r="P959" t="s">
        <v>36</v>
      </c>
    </row>
    <row r="960" spans="1:16" x14ac:dyDescent="0.25">
      <c r="A960" t="s">
        <v>2461</v>
      </c>
      <c r="B960" t="s">
        <v>308</v>
      </c>
      <c r="C960" t="s">
        <v>2462</v>
      </c>
      <c r="D960" t="s">
        <v>19</v>
      </c>
      <c r="E960" t="s">
        <v>84</v>
      </c>
      <c r="F960" t="s">
        <v>159</v>
      </c>
      <c r="G960" t="s">
        <v>43</v>
      </c>
      <c r="H960" t="s">
        <v>74</v>
      </c>
      <c r="I960">
        <v>49</v>
      </c>
      <c r="J960">
        <v>16559.97</v>
      </c>
      <c r="K960">
        <v>9.25</v>
      </c>
      <c r="L960">
        <v>736380.47</v>
      </c>
      <c r="M960" s="1">
        <v>46108</v>
      </c>
      <c r="N960" t="s">
        <v>45</v>
      </c>
      <c r="O960" t="s">
        <v>35</v>
      </c>
      <c r="P960" t="s">
        <v>26</v>
      </c>
    </row>
    <row r="961" spans="1:16" x14ac:dyDescent="0.25">
      <c r="A961" t="s">
        <v>2463</v>
      </c>
      <c r="B961" t="s">
        <v>443</v>
      </c>
      <c r="C961" t="s">
        <v>2464</v>
      </c>
      <c r="D961" t="s">
        <v>40</v>
      </c>
      <c r="E961" t="s">
        <v>41</v>
      </c>
      <c r="F961" t="s">
        <v>102</v>
      </c>
      <c r="G961" t="s">
        <v>51</v>
      </c>
      <c r="H961" t="s">
        <v>190</v>
      </c>
      <c r="I961">
        <v>37</v>
      </c>
      <c r="J961">
        <v>22077.25</v>
      </c>
      <c r="K961">
        <v>10.029999999999999</v>
      </c>
      <c r="L961">
        <v>734927.37</v>
      </c>
      <c r="M961" s="1">
        <v>46218</v>
      </c>
      <c r="N961" t="s">
        <v>24</v>
      </c>
      <c r="O961" t="s">
        <v>35</v>
      </c>
      <c r="P961" t="s">
        <v>36</v>
      </c>
    </row>
    <row r="962" spans="1:16" x14ac:dyDescent="0.25">
      <c r="A962" t="s">
        <v>2465</v>
      </c>
      <c r="B962" t="s">
        <v>237</v>
      </c>
      <c r="C962" t="s">
        <v>2466</v>
      </c>
      <c r="D962" t="s">
        <v>19</v>
      </c>
      <c r="E962" t="s">
        <v>20</v>
      </c>
      <c r="F962" t="s">
        <v>176</v>
      </c>
      <c r="G962" t="s">
        <v>111</v>
      </c>
      <c r="H962" t="s">
        <v>112</v>
      </c>
      <c r="I962">
        <v>28</v>
      </c>
      <c r="J962">
        <v>46046.11</v>
      </c>
      <c r="K962">
        <v>15.67</v>
      </c>
      <c r="L962">
        <v>1087259.17</v>
      </c>
      <c r="M962" s="1">
        <v>46182</v>
      </c>
      <c r="N962" t="s">
        <v>58</v>
      </c>
      <c r="O962" t="s">
        <v>35</v>
      </c>
      <c r="P962" t="s">
        <v>36</v>
      </c>
    </row>
    <row r="963" spans="1:16" x14ac:dyDescent="0.25">
      <c r="A963" t="s">
        <v>2467</v>
      </c>
      <c r="B963" t="s">
        <v>1216</v>
      </c>
      <c r="C963" t="s">
        <v>2468</v>
      </c>
      <c r="D963" t="s">
        <v>63</v>
      </c>
      <c r="E963" t="s">
        <v>64</v>
      </c>
      <c r="F963" t="s">
        <v>441</v>
      </c>
      <c r="G963" t="s">
        <v>22</v>
      </c>
      <c r="H963" t="s">
        <v>180</v>
      </c>
      <c r="I963">
        <v>8</v>
      </c>
      <c r="J963">
        <v>45271.05</v>
      </c>
      <c r="K963">
        <v>8.43</v>
      </c>
      <c r="L963">
        <v>331637.59999999998</v>
      </c>
      <c r="M963" s="1">
        <v>46126</v>
      </c>
      <c r="N963" t="s">
        <v>24</v>
      </c>
      <c r="O963" t="s">
        <v>35</v>
      </c>
      <c r="P963" t="s">
        <v>26</v>
      </c>
    </row>
    <row r="964" spans="1:16" x14ac:dyDescent="0.25">
      <c r="A964" t="s">
        <v>2469</v>
      </c>
      <c r="B964" t="s">
        <v>579</v>
      </c>
      <c r="C964" t="s">
        <v>2470</v>
      </c>
      <c r="D964" t="s">
        <v>40</v>
      </c>
      <c r="E964" t="s">
        <v>109</v>
      </c>
      <c r="F964" t="s">
        <v>259</v>
      </c>
      <c r="G964" t="s">
        <v>66</v>
      </c>
      <c r="H964" t="s">
        <v>276</v>
      </c>
      <c r="I964">
        <v>3</v>
      </c>
      <c r="J964">
        <v>30439.89</v>
      </c>
      <c r="K964">
        <v>17.399999999999999</v>
      </c>
      <c r="L964">
        <v>75430.05</v>
      </c>
      <c r="M964" s="1">
        <v>46259</v>
      </c>
      <c r="N964" t="s">
        <v>45</v>
      </c>
      <c r="O964" t="s">
        <v>35</v>
      </c>
      <c r="P964" t="s">
        <v>53</v>
      </c>
    </row>
    <row r="965" spans="1:16" x14ac:dyDescent="0.25">
      <c r="A965" t="s">
        <v>2471</v>
      </c>
      <c r="B965" t="s">
        <v>1899</v>
      </c>
      <c r="C965" t="s">
        <v>2472</v>
      </c>
      <c r="D965" t="s">
        <v>40</v>
      </c>
      <c r="E965" t="s">
        <v>109</v>
      </c>
      <c r="F965" t="s">
        <v>110</v>
      </c>
      <c r="G965" t="s">
        <v>43</v>
      </c>
      <c r="H965" t="s">
        <v>140</v>
      </c>
      <c r="I965">
        <v>30</v>
      </c>
      <c r="J965">
        <v>40579.42</v>
      </c>
      <c r="K965">
        <v>15.61</v>
      </c>
      <c r="L965">
        <v>1027349.18</v>
      </c>
      <c r="M965" s="1">
        <v>46055</v>
      </c>
      <c r="N965" t="s">
        <v>58</v>
      </c>
      <c r="O965" t="s">
        <v>35</v>
      </c>
      <c r="P965" t="s">
        <v>26</v>
      </c>
    </row>
    <row r="966" spans="1:16" x14ac:dyDescent="0.25">
      <c r="A966" t="s">
        <v>2473</v>
      </c>
      <c r="B966" t="s">
        <v>349</v>
      </c>
      <c r="C966" t="s">
        <v>2474</v>
      </c>
      <c r="D966" t="s">
        <v>63</v>
      </c>
      <c r="E966" t="s">
        <v>64</v>
      </c>
      <c r="F966" t="s">
        <v>184</v>
      </c>
      <c r="G966" t="s">
        <v>22</v>
      </c>
      <c r="H966" t="s">
        <v>180</v>
      </c>
      <c r="I966">
        <v>40</v>
      </c>
      <c r="J966">
        <v>16945.21</v>
      </c>
      <c r="K966">
        <v>8.2799999999999994</v>
      </c>
      <c r="L966">
        <v>621685.86</v>
      </c>
      <c r="M966" s="1">
        <v>46144</v>
      </c>
      <c r="N966" t="s">
        <v>24</v>
      </c>
      <c r="O966" t="s">
        <v>35</v>
      </c>
      <c r="P966" t="s">
        <v>53</v>
      </c>
    </row>
    <row r="967" spans="1:16" x14ac:dyDescent="0.25">
      <c r="A967" t="s">
        <v>2475</v>
      </c>
      <c r="B967" t="s">
        <v>1406</v>
      </c>
      <c r="C967" t="s">
        <v>2476</v>
      </c>
      <c r="D967" t="s">
        <v>19</v>
      </c>
      <c r="E967" t="s">
        <v>72</v>
      </c>
      <c r="F967" t="s">
        <v>224</v>
      </c>
      <c r="G967" t="s">
        <v>66</v>
      </c>
      <c r="H967" t="s">
        <v>67</v>
      </c>
      <c r="I967">
        <v>29</v>
      </c>
      <c r="J967">
        <v>6373.03</v>
      </c>
      <c r="K967">
        <v>5.05</v>
      </c>
      <c r="L967">
        <v>175484.57</v>
      </c>
      <c r="M967" s="1">
        <v>46181</v>
      </c>
      <c r="N967" t="s">
        <v>68</v>
      </c>
      <c r="O967" t="s">
        <v>35</v>
      </c>
      <c r="P967" t="s">
        <v>26</v>
      </c>
    </row>
    <row r="968" spans="1:16" x14ac:dyDescent="0.25">
      <c r="A968" t="s">
        <v>2477</v>
      </c>
      <c r="B968" t="s">
        <v>2478</v>
      </c>
      <c r="C968" t="s">
        <v>2479</v>
      </c>
      <c r="D968" t="s">
        <v>30</v>
      </c>
      <c r="E968" t="s">
        <v>131</v>
      </c>
      <c r="F968" t="s">
        <v>194</v>
      </c>
      <c r="G968" t="s">
        <v>22</v>
      </c>
      <c r="H968" t="s">
        <v>217</v>
      </c>
      <c r="I968">
        <v>12</v>
      </c>
      <c r="J968">
        <v>20971.759999999998</v>
      </c>
      <c r="K968">
        <v>5.4</v>
      </c>
      <c r="L968">
        <v>238071.42</v>
      </c>
      <c r="M968" s="1">
        <v>46381</v>
      </c>
      <c r="N968" t="s">
        <v>45</v>
      </c>
      <c r="O968" t="s">
        <v>35</v>
      </c>
      <c r="P968" t="s">
        <v>26</v>
      </c>
    </row>
    <row r="969" spans="1:16" x14ac:dyDescent="0.25">
      <c r="A969" t="s">
        <v>2480</v>
      </c>
      <c r="B969" t="s">
        <v>497</v>
      </c>
      <c r="C969" t="s">
        <v>2481</v>
      </c>
      <c r="D969" t="s">
        <v>63</v>
      </c>
      <c r="E969" t="s">
        <v>64</v>
      </c>
      <c r="F969" t="s">
        <v>184</v>
      </c>
      <c r="G969" t="s">
        <v>111</v>
      </c>
      <c r="H969" t="s">
        <v>240</v>
      </c>
      <c r="I969">
        <v>1</v>
      </c>
      <c r="J969">
        <v>5123.58</v>
      </c>
      <c r="K969">
        <v>15</v>
      </c>
      <c r="L969">
        <v>4355.04</v>
      </c>
      <c r="M969" s="1">
        <v>46300</v>
      </c>
      <c r="N969" t="s">
        <v>113</v>
      </c>
      <c r="O969" t="s">
        <v>35</v>
      </c>
      <c r="P969" t="s">
        <v>36</v>
      </c>
    </row>
    <row r="970" spans="1:16" x14ac:dyDescent="0.25">
      <c r="A970" t="s">
        <v>2482</v>
      </c>
      <c r="B970" t="s">
        <v>1076</v>
      </c>
      <c r="C970" t="s">
        <v>2483</v>
      </c>
      <c r="D970" t="s">
        <v>19</v>
      </c>
      <c r="E970" t="s">
        <v>72</v>
      </c>
      <c r="F970" t="s">
        <v>73</v>
      </c>
      <c r="G970" t="s">
        <v>51</v>
      </c>
      <c r="H970" t="s">
        <v>105</v>
      </c>
      <c r="I970">
        <v>11</v>
      </c>
      <c r="J970">
        <v>13188.45</v>
      </c>
      <c r="K970">
        <v>4.55</v>
      </c>
      <c r="L970">
        <v>138472.13</v>
      </c>
      <c r="M970" s="1">
        <v>46260</v>
      </c>
      <c r="N970" t="s">
        <v>113</v>
      </c>
      <c r="O970" t="s">
        <v>25</v>
      </c>
      <c r="P970" t="s">
        <v>36</v>
      </c>
    </row>
    <row r="971" spans="1:16" x14ac:dyDescent="0.25">
      <c r="A971" t="s">
        <v>2484</v>
      </c>
      <c r="B971" t="s">
        <v>355</v>
      </c>
      <c r="C971" t="s">
        <v>2485</v>
      </c>
      <c r="D971" t="s">
        <v>30</v>
      </c>
      <c r="E971" t="s">
        <v>198</v>
      </c>
      <c r="F971" t="s">
        <v>199</v>
      </c>
      <c r="G971" t="s">
        <v>33</v>
      </c>
      <c r="H971" t="s">
        <v>127</v>
      </c>
      <c r="I971">
        <v>22</v>
      </c>
      <c r="J971">
        <v>27970.07</v>
      </c>
      <c r="K971">
        <v>19.96</v>
      </c>
      <c r="L971">
        <v>492519.37</v>
      </c>
      <c r="M971" s="1">
        <v>46366</v>
      </c>
      <c r="N971" t="s">
        <v>45</v>
      </c>
      <c r="O971" t="s">
        <v>35</v>
      </c>
      <c r="P971" t="s">
        <v>26</v>
      </c>
    </row>
    <row r="972" spans="1:16" x14ac:dyDescent="0.25">
      <c r="A972" t="s">
        <v>2486</v>
      </c>
      <c r="B972" t="s">
        <v>1976</v>
      </c>
      <c r="C972" t="s">
        <v>2487</v>
      </c>
      <c r="D972" t="s">
        <v>63</v>
      </c>
      <c r="E972" t="s">
        <v>144</v>
      </c>
      <c r="F972" t="s">
        <v>145</v>
      </c>
      <c r="G972" t="s">
        <v>33</v>
      </c>
      <c r="H972" t="s">
        <v>119</v>
      </c>
      <c r="I972">
        <v>34</v>
      </c>
      <c r="J972">
        <v>10192.02</v>
      </c>
      <c r="K972">
        <v>6.35</v>
      </c>
      <c r="L972">
        <v>324524.11</v>
      </c>
      <c r="M972" s="1">
        <v>46366</v>
      </c>
      <c r="N972" t="s">
        <v>113</v>
      </c>
      <c r="O972" t="s">
        <v>35</v>
      </c>
      <c r="P972" t="s">
        <v>53</v>
      </c>
    </row>
    <row r="973" spans="1:16" x14ac:dyDescent="0.25">
      <c r="A973" t="s">
        <v>2488</v>
      </c>
      <c r="B973" t="s">
        <v>960</v>
      </c>
      <c r="C973" t="s">
        <v>2489</v>
      </c>
      <c r="D973" t="s">
        <v>19</v>
      </c>
      <c r="E973" t="s">
        <v>153</v>
      </c>
      <c r="F973" t="s">
        <v>275</v>
      </c>
      <c r="G973" t="s">
        <v>43</v>
      </c>
      <c r="H973" t="s">
        <v>74</v>
      </c>
      <c r="I973">
        <v>50</v>
      </c>
      <c r="J973">
        <v>46615.91</v>
      </c>
      <c r="K973">
        <v>11.98</v>
      </c>
      <c r="L973">
        <v>2051566.2</v>
      </c>
      <c r="M973" s="1">
        <v>46345</v>
      </c>
      <c r="N973" t="s">
        <v>113</v>
      </c>
      <c r="O973" t="s">
        <v>35</v>
      </c>
      <c r="P973" t="s">
        <v>26</v>
      </c>
    </row>
    <row r="974" spans="1:16" x14ac:dyDescent="0.25">
      <c r="A974" t="s">
        <v>2490</v>
      </c>
      <c r="B974" t="s">
        <v>1658</v>
      </c>
      <c r="C974" t="s">
        <v>2491</v>
      </c>
      <c r="D974" t="s">
        <v>30</v>
      </c>
      <c r="E974" t="s">
        <v>31</v>
      </c>
      <c r="F974" t="s">
        <v>555</v>
      </c>
      <c r="G974" t="s">
        <v>43</v>
      </c>
      <c r="H974" t="s">
        <v>44</v>
      </c>
      <c r="I974">
        <v>42</v>
      </c>
      <c r="J974">
        <v>21149.11</v>
      </c>
      <c r="K974">
        <v>9.5299999999999994</v>
      </c>
      <c r="L974">
        <v>803611.19</v>
      </c>
      <c r="M974" s="1">
        <v>46272</v>
      </c>
      <c r="N974" t="s">
        <v>24</v>
      </c>
      <c r="O974" t="s">
        <v>35</v>
      </c>
      <c r="P974" t="s">
        <v>53</v>
      </c>
    </row>
    <row r="975" spans="1:16" x14ac:dyDescent="0.25">
      <c r="A975" t="s">
        <v>2492</v>
      </c>
      <c r="B975" t="s">
        <v>222</v>
      </c>
      <c r="C975" t="s">
        <v>2493</v>
      </c>
      <c r="D975" t="s">
        <v>63</v>
      </c>
      <c r="E975" t="s">
        <v>234</v>
      </c>
      <c r="F975" t="s">
        <v>435</v>
      </c>
      <c r="G975" t="s">
        <v>111</v>
      </c>
      <c r="H975" t="s">
        <v>260</v>
      </c>
      <c r="I975">
        <v>16</v>
      </c>
      <c r="J975">
        <v>20217.79</v>
      </c>
      <c r="K975">
        <v>18.63</v>
      </c>
      <c r="L975">
        <v>263219.45</v>
      </c>
      <c r="M975" s="1">
        <v>46143</v>
      </c>
      <c r="N975" t="s">
        <v>68</v>
      </c>
      <c r="O975" t="s">
        <v>35</v>
      </c>
      <c r="P975" t="s">
        <v>53</v>
      </c>
    </row>
    <row r="976" spans="1:16" x14ac:dyDescent="0.25">
      <c r="A976" t="s">
        <v>2494</v>
      </c>
      <c r="B976" t="s">
        <v>1640</v>
      </c>
      <c r="C976" t="s">
        <v>2495</v>
      </c>
      <c r="D976" t="s">
        <v>63</v>
      </c>
      <c r="E976" t="s">
        <v>234</v>
      </c>
      <c r="F976" t="s">
        <v>435</v>
      </c>
      <c r="G976" t="s">
        <v>66</v>
      </c>
      <c r="H976" t="s">
        <v>155</v>
      </c>
      <c r="I976">
        <v>16</v>
      </c>
      <c r="J976">
        <v>28070.560000000001</v>
      </c>
      <c r="K976">
        <v>6</v>
      </c>
      <c r="L976">
        <v>422181.22</v>
      </c>
      <c r="M976" s="1">
        <v>46175</v>
      </c>
      <c r="N976" t="s">
        <v>45</v>
      </c>
      <c r="O976" t="s">
        <v>35</v>
      </c>
      <c r="P976" t="s">
        <v>53</v>
      </c>
    </row>
    <row r="977" spans="1:16" x14ac:dyDescent="0.25">
      <c r="A977" t="s">
        <v>2496</v>
      </c>
      <c r="B977" t="s">
        <v>1990</v>
      </c>
      <c r="C977" t="s">
        <v>2497</v>
      </c>
      <c r="D977" t="s">
        <v>30</v>
      </c>
      <c r="E977" t="s">
        <v>117</v>
      </c>
      <c r="F977" t="s">
        <v>118</v>
      </c>
      <c r="G977" t="s">
        <v>22</v>
      </c>
      <c r="H977" t="s">
        <v>180</v>
      </c>
      <c r="I977">
        <v>3</v>
      </c>
      <c r="J977">
        <v>28151.88</v>
      </c>
      <c r="K977">
        <v>3.96</v>
      </c>
      <c r="L977">
        <v>81111.199999999997</v>
      </c>
      <c r="M977" s="1">
        <v>46316</v>
      </c>
      <c r="N977" t="s">
        <v>45</v>
      </c>
      <c r="O977" t="s">
        <v>35</v>
      </c>
      <c r="P977" t="s">
        <v>26</v>
      </c>
    </row>
    <row r="978" spans="1:16" x14ac:dyDescent="0.25">
      <c r="A978" t="s">
        <v>2498</v>
      </c>
      <c r="B978" t="s">
        <v>2499</v>
      </c>
      <c r="C978" t="s">
        <v>2500</v>
      </c>
      <c r="D978" t="s">
        <v>30</v>
      </c>
      <c r="E978" t="s">
        <v>117</v>
      </c>
      <c r="F978" t="s">
        <v>118</v>
      </c>
      <c r="G978" t="s">
        <v>66</v>
      </c>
      <c r="H978" t="s">
        <v>133</v>
      </c>
      <c r="I978">
        <v>31</v>
      </c>
      <c r="J978">
        <v>41377.18</v>
      </c>
      <c r="K978">
        <v>14.04</v>
      </c>
      <c r="L978">
        <v>1102602.54</v>
      </c>
      <c r="M978" s="1">
        <v>46161</v>
      </c>
      <c r="N978" t="s">
        <v>24</v>
      </c>
      <c r="O978" t="s">
        <v>35</v>
      </c>
      <c r="P978" t="s">
        <v>53</v>
      </c>
    </row>
    <row r="979" spans="1:16" x14ac:dyDescent="0.25">
      <c r="A979" t="s">
        <v>2501</v>
      </c>
      <c r="B979" t="s">
        <v>1322</v>
      </c>
      <c r="C979" t="s">
        <v>2502</v>
      </c>
      <c r="D979" t="s">
        <v>40</v>
      </c>
      <c r="E979" t="s">
        <v>109</v>
      </c>
      <c r="F979" t="s">
        <v>110</v>
      </c>
      <c r="G979" t="s">
        <v>111</v>
      </c>
      <c r="H979" t="s">
        <v>260</v>
      </c>
      <c r="I979">
        <v>48</v>
      </c>
      <c r="J979">
        <v>45255.8</v>
      </c>
      <c r="K979">
        <v>4.3899999999999997</v>
      </c>
      <c r="L979">
        <v>2076915.38</v>
      </c>
      <c r="M979" s="1">
        <v>46041</v>
      </c>
      <c r="N979" t="s">
        <v>24</v>
      </c>
      <c r="O979" t="s">
        <v>35</v>
      </c>
      <c r="P979" t="s">
        <v>26</v>
      </c>
    </row>
    <row r="980" spans="1:16" x14ac:dyDescent="0.25">
      <c r="A980" t="s">
        <v>2503</v>
      </c>
      <c r="B980" t="s">
        <v>2504</v>
      </c>
      <c r="C980" t="s">
        <v>2505</v>
      </c>
      <c r="D980" t="s">
        <v>40</v>
      </c>
      <c r="E980" t="s">
        <v>49</v>
      </c>
      <c r="F980" t="s">
        <v>50</v>
      </c>
      <c r="G980" t="s">
        <v>51</v>
      </c>
      <c r="H980" t="s">
        <v>167</v>
      </c>
      <c r="I980">
        <v>41</v>
      </c>
      <c r="J980">
        <v>49010.55</v>
      </c>
      <c r="K980">
        <v>16.38</v>
      </c>
      <c r="L980">
        <v>1680287.5</v>
      </c>
      <c r="M980" s="1">
        <v>46130</v>
      </c>
      <c r="N980" t="s">
        <v>58</v>
      </c>
      <c r="O980" t="s">
        <v>59</v>
      </c>
      <c r="P980" t="s">
        <v>53</v>
      </c>
    </row>
    <row r="981" spans="1:16" x14ac:dyDescent="0.25">
      <c r="A981" t="s">
        <v>2506</v>
      </c>
      <c r="B981" t="s">
        <v>2507</v>
      </c>
      <c r="C981" t="s">
        <v>2508</v>
      </c>
      <c r="D981" t="s">
        <v>40</v>
      </c>
      <c r="E981" t="s">
        <v>49</v>
      </c>
      <c r="F981" t="s">
        <v>50</v>
      </c>
      <c r="G981" t="s">
        <v>111</v>
      </c>
      <c r="H981" t="s">
        <v>260</v>
      </c>
      <c r="I981">
        <v>47</v>
      </c>
      <c r="J981">
        <v>4154.37</v>
      </c>
      <c r="K981">
        <v>18.079999999999998</v>
      </c>
      <c r="L981">
        <v>159953.22</v>
      </c>
      <c r="M981" s="1">
        <v>46042</v>
      </c>
      <c r="N981" t="s">
        <v>68</v>
      </c>
      <c r="O981" t="s">
        <v>35</v>
      </c>
      <c r="P981" t="s">
        <v>26</v>
      </c>
    </row>
    <row r="982" spans="1:16" x14ac:dyDescent="0.25">
      <c r="A982" t="s">
        <v>2509</v>
      </c>
      <c r="B982" t="s">
        <v>1435</v>
      </c>
      <c r="C982" t="s">
        <v>2510</v>
      </c>
      <c r="D982" t="s">
        <v>30</v>
      </c>
      <c r="E982" t="s">
        <v>117</v>
      </c>
      <c r="F982" t="s">
        <v>387</v>
      </c>
      <c r="G982" t="s">
        <v>22</v>
      </c>
      <c r="H982" t="s">
        <v>23</v>
      </c>
      <c r="I982">
        <v>38</v>
      </c>
      <c r="J982">
        <v>44592.94</v>
      </c>
      <c r="K982">
        <v>8.9499999999999993</v>
      </c>
      <c r="L982">
        <v>1542871.13</v>
      </c>
      <c r="M982" s="1">
        <v>46080</v>
      </c>
      <c r="N982" t="s">
        <v>68</v>
      </c>
      <c r="O982" t="s">
        <v>35</v>
      </c>
      <c r="P982" t="s">
        <v>36</v>
      </c>
    </row>
    <row r="983" spans="1:16" x14ac:dyDescent="0.25">
      <c r="A983" t="s">
        <v>2511</v>
      </c>
      <c r="B983" t="s">
        <v>2512</v>
      </c>
      <c r="C983" t="s">
        <v>2513</v>
      </c>
      <c r="D983" t="s">
        <v>40</v>
      </c>
      <c r="E983" t="s">
        <v>89</v>
      </c>
      <c r="F983" t="s">
        <v>319</v>
      </c>
      <c r="G983" t="s">
        <v>66</v>
      </c>
      <c r="H983" t="s">
        <v>67</v>
      </c>
      <c r="I983">
        <v>4</v>
      </c>
      <c r="J983">
        <v>43629.86</v>
      </c>
      <c r="K983">
        <v>10.8</v>
      </c>
      <c r="L983">
        <v>155671.34</v>
      </c>
      <c r="M983" s="1">
        <v>46345</v>
      </c>
      <c r="N983" t="s">
        <v>68</v>
      </c>
      <c r="O983" t="s">
        <v>35</v>
      </c>
      <c r="P983" t="s">
        <v>36</v>
      </c>
    </row>
    <row r="984" spans="1:16" x14ac:dyDescent="0.25">
      <c r="A984" t="s">
        <v>2514</v>
      </c>
      <c r="B984" t="s">
        <v>262</v>
      </c>
      <c r="C984" t="s">
        <v>2515</v>
      </c>
      <c r="D984" t="s">
        <v>63</v>
      </c>
      <c r="E984" t="s">
        <v>78</v>
      </c>
      <c r="F984" t="s">
        <v>255</v>
      </c>
      <c r="G984" t="s">
        <v>66</v>
      </c>
      <c r="H984" t="s">
        <v>67</v>
      </c>
      <c r="I984">
        <v>3</v>
      </c>
      <c r="J984">
        <v>40887.06</v>
      </c>
      <c r="K984">
        <v>12.65</v>
      </c>
      <c r="L984">
        <v>107144.54</v>
      </c>
      <c r="M984" s="1">
        <v>46134</v>
      </c>
      <c r="N984" t="s">
        <v>68</v>
      </c>
      <c r="O984" t="s">
        <v>35</v>
      </c>
      <c r="P984" t="s">
        <v>26</v>
      </c>
    </row>
    <row r="985" spans="1:16" x14ac:dyDescent="0.25">
      <c r="A985" t="s">
        <v>2516</v>
      </c>
      <c r="B985" t="s">
        <v>327</v>
      </c>
      <c r="C985" t="s">
        <v>2517</v>
      </c>
      <c r="D985" t="s">
        <v>30</v>
      </c>
      <c r="E985" t="s">
        <v>131</v>
      </c>
      <c r="F985" t="s">
        <v>194</v>
      </c>
      <c r="G985" t="s">
        <v>43</v>
      </c>
      <c r="H985" t="s">
        <v>74</v>
      </c>
      <c r="I985">
        <v>33</v>
      </c>
      <c r="J985">
        <v>5431.98</v>
      </c>
      <c r="K985">
        <v>1.1399999999999999</v>
      </c>
      <c r="L985">
        <v>177211.83</v>
      </c>
      <c r="M985" s="1">
        <v>46143</v>
      </c>
      <c r="N985" t="s">
        <v>113</v>
      </c>
      <c r="O985" t="s">
        <v>25</v>
      </c>
      <c r="P985" t="s">
        <v>26</v>
      </c>
    </row>
    <row r="986" spans="1:16" x14ac:dyDescent="0.25">
      <c r="A986" t="s">
        <v>2518</v>
      </c>
      <c r="B986" t="s">
        <v>687</v>
      </c>
      <c r="C986" t="s">
        <v>2519</v>
      </c>
      <c r="D986" t="s">
        <v>63</v>
      </c>
      <c r="E986" t="s">
        <v>144</v>
      </c>
      <c r="F986" t="s">
        <v>216</v>
      </c>
      <c r="G986" t="s">
        <v>51</v>
      </c>
      <c r="H986" t="s">
        <v>167</v>
      </c>
      <c r="I986">
        <v>33</v>
      </c>
      <c r="J986">
        <v>24867.82</v>
      </c>
      <c r="K986">
        <v>13.74</v>
      </c>
      <c r="L986">
        <v>707882.39</v>
      </c>
      <c r="M986" s="1">
        <v>46359</v>
      </c>
      <c r="N986" t="s">
        <v>68</v>
      </c>
      <c r="O986" t="s">
        <v>35</v>
      </c>
      <c r="P986" t="s">
        <v>53</v>
      </c>
    </row>
    <row r="987" spans="1:16" x14ac:dyDescent="0.25">
      <c r="A987" t="s">
        <v>2520</v>
      </c>
      <c r="B987" t="s">
        <v>378</v>
      </c>
      <c r="C987" t="s">
        <v>2521</v>
      </c>
      <c r="D987" t="s">
        <v>40</v>
      </c>
      <c r="E987" t="s">
        <v>41</v>
      </c>
      <c r="F987" t="s">
        <v>102</v>
      </c>
      <c r="G987" t="s">
        <v>111</v>
      </c>
      <c r="H987" t="s">
        <v>112</v>
      </c>
      <c r="I987">
        <v>22</v>
      </c>
      <c r="J987">
        <v>1479.43</v>
      </c>
      <c r="K987">
        <v>10.09</v>
      </c>
      <c r="L987">
        <v>29263.42</v>
      </c>
      <c r="M987" s="1">
        <v>46212</v>
      </c>
      <c r="N987" t="s">
        <v>58</v>
      </c>
      <c r="O987" t="s">
        <v>35</v>
      </c>
      <c r="P987" t="s">
        <v>26</v>
      </c>
    </row>
    <row r="988" spans="1:16" x14ac:dyDescent="0.25">
      <c r="A988" t="s">
        <v>2522</v>
      </c>
      <c r="B988" t="s">
        <v>2523</v>
      </c>
      <c r="C988" t="s">
        <v>2524</v>
      </c>
      <c r="D988" t="s">
        <v>63</v>
      </c>
      <c r="E988" t="s">
        <v>64</v>
      </c>
      <c r="F988" t="s">
        <v>441</v>
      </c>
      <c r="G988" t="s">
        <v>66</v>
      </c>
      <c r="H988" t="s">
        <v>133</v>
      </c>
      <c r="I988">
        <v>15</v>
      </c>
      <c r="J988">
        <v>30672.27</v>
      </c>
      <c r="K988">
        <v>13.73</v>
      </c>
      <c r="L988">
        <v>396914.51</v>
      </c>
      <c r="M988" s="1">
        <v>46119</v>
      </c>
      <c r="N988" t="s">
        <v>24</v>
      </c>
      <c r="O988" t="s">
        <v>35</v>
      </c>
      <c r="P988" t="s">
        <v>36</v>
      </c>
    </row>
    <row r="989" spans="1:16" x14ac:dyDescent="0.25">
      <c r="A989" t="s">
        <v>2525</v>
      </c>
      <c r="B989" t="s">
        <v>531</v>
      </c>
      <c r="C989" t="s">
        <v>2526</v>
      </c>
      <c r="D989" t="s">
        <v>40</v>
      </c>
      <c r="E989" t="s">
        <v>49</v>
      </c>
      <c r="F989" t="s">
        <v>397</v>
      </c>
      <c r="G989" t="s">
        <v>51</v>
      </c>
      <c r="H989" t="s">
        <v>105</v>
      </c>
      <c r="I989">
        <v>23</v>
      </c>
      <c r="J989">
        <v>4599.0600000000004</v>
      </c>
      <c r="K989">
        <v>5.74</v>
      </c>
      <c r="L989">
        <v>99706.7</v>
      </c>
      <c r="M989" s="1">
        <v>46271</v>
      </c>
      <c r="N989" t="s">
        <v>58</v>
      </c>
      <c r="O989" t="s">
        <v>35</v>
      </c>
      <c r="P989" t="s">
        <v>36</v>
      </c>
    </row>
    <row r="990" spans="1:16" x14ac:dyDescent="0.25">
      <c r="A990" t="s">
        <v>2527</v>
      </c>
      <c r="B990" t="s">
        <v>858</v>
      </c>
      <c r="C990" t="s">
        <v>2528</v>
      </c>
      <c r="D990" t="s">
        <v>19</v>
      </c>
      <c r="E990" t="s">
        <v>72</v>
      </c>
      <c r="F990" t="s">
        <v>171</v>
      </c>
      <c r="G990" t="s">
        <v>51</v>
      </c>
      <c r="H990" t="s">
        <v>52</v>
      </c>
      <c r="I990">
        <v>21</v>
      </c>
      <c r="J990">
        <v>25037.94</v>
      </c>
      <c r="K990">
        <v>11.8</v>
      </c>
      <c r="L990">
        <v>463752.72</v>
      </c>
      <c r="M990" s="1">
        <v>46372</v>
      </c>
      <c r="N990" t="s">
        <v>58</v>
      </c>
      <c r="O990" t="s">
        <v>35</v>
      </c>
      <c r="P990" t="s">
        <v>26</v>
      </c>
    </row>
    <row r="991" spans="1:16" x14ac:dyDescent="0.25">
      <c r="A991" t="s">
        <v>2529</v>
      </c>
      <c r="B991" t="s">
        <v>1472</v>
      </c>
      <c r="C991" t="s">
        <v>2530</v>
      </c>
      <c r="D991" t="s">
        <v>30</v>
      </c>
      <c r="E991" t="s">
        <v>31</v>
      </c>
      <c r="F991" t="s">
        <v>32</v>
      </c>
      <c r="G991" t="s">
        <v>22</v>
      </c>
      <c r="H991" t="s">
        <v>172</v>
      </c>
      <c r="I991">
        <v>41</v>
      </c>
      <c r="J991">
        <v>14112.89</v>
      </c>
      <c r="K991">
        <v>13.58</v>
      </c>
      <c r="L991">
        <v>500050.74</v>
      </c>
      <c r="M991" s="1">
        <v>46053</v>
      </c>
      <c r="N991" t="s">
        <v>68</v>
      </c>
      <c r="O991" t="s">
        <v>35</v>
      </c>
      <c r="P991" t="s">
        <v>26</v>
      </c>
    </row>
    <row r="992" spans="1:16" x14ac:dyDescent="0.25">
      <c r="A992" t="s">
        <v>2531</v>
      </c>
      <c r="B992" t="s">
        <v>2532</v>
      </c>
      <c r="C992" t="s">
        <v>2533</v>
      </c>
      <c r="D992" t="s">
        <v>30</v>
      </c>
      <c r="E992" t="s">
        <v>198</v>
      </c>
      <c r="F992" t="s">
        <v>199</v>
      </c>
      <c r="G992" t="s">
        <v>33</v>
      </c>
      <c r="H992" t="s">
        <v>119</v>
      </c>
      <c r="I992">
        <v>38</v>
      </c>
      <c r="J992">
        <v>48939.85</v>
      </c>
      <c r="K992">
        <v>3.51</v>
      </c>
      <c r="L992">
        <v>1794438.33</v>
      </c>
      <c r="M992" s="1">
        <v>46237</v>
      </c>
      <c r="N992" t="s">
        <v>45</v>
      </c>
      <c r="O992" t="s">
        <v>35</v>
      </c>
      <c r="P992" t="s">
        <v>53</v>
      </c>
    </row>
    <row r="993" spans="1:16" x14ac:dyDescent="0.25">
      <c r="A993" t="s">
        <v>2534</v>
      </c>
      <c r="B993" t="s">
        <v>2311</v>
      </c>
      <c r="C993" t="s">
        <v>2535</v>
      </c>
      <c r="D993" t="s">
        <v>19</v>
      </c>
      <c r="E993" t="s">
        <v>153</v>
      </c>
      <c r="F993" t="s">
        <v>448</v>
      </c>
      <c r="G993" t="s">
        <v>51</v>
      </c>
      <c r="H993" t="s">
        <v>52</v>
      </c>
      <c r="I993">
        <v>3</v>
      </c>
      <c r="J993">
        <v>2018.58</v>
      </c>
      <c r="K993">
        <v>0.02</v>
      </c>
      <c r="L993">
        <v>6054.53</v>
      </c>
      <c r="M993" s="1">
        <v>46082</v>
      </c>
      <c r="N993" t="s">
        <v>24</v>
      </c>
      <c r="O993" t="s">
        <v>35</v>
      </c>
      <c r="P993" t="s">
        <v>53</v>
      </c>
    </row>
    <row r="994" spans="1:16" x14ac:dyDescent="0.25">
      <c r="A994" t="s">
        <v>2536</v>
      </c>
      <c r="B994" t="s">
        <v>767</v>
      </c>
      <c r="C994" t="s">
        <v>2537</v>
      </c>
      <c r="D994" t="s">
        <v>30</v>
      </c>
      <c r="E994" t="s">
        <v>131</v>
      </c>
      <c r="F994" t="s">
        <v>194</v>
      </c>
      <c r="G994" t="s">
        <v>51</v>
      </c>
      <c r="H994" t="s">
        <v>105</v>
      </c>
      <c r="I994">
        <v>2</v>
      </c>
      <c r="J994">
        <v>37534.910000000003</v>
      </c>
      <c r="K994">
        <v>18.97</v>
      </c>
      <c r="L994">
        <v>60829.08</v>
      </c>
      <c r="M994" s="1">
        <v>46361</v>
      </c>
      <c r="N994" t="s">
        <v>24</v>
      </c>
      <c r="O994" t="s">
        <v>35</v>
      </c>
      <c r="P994" t="s">
        <v>26</v>
      </c>
    </row>
    <row r="995" spans="1:16" x14ac:dyDescent="0.25">
      <c r="A995" t="s">
        <v>2538</v>
      </c>
      <c r="B995" t="s">
        <v>1365</v>
      </c>
      <c r="C995" t="s">
        <v>2539</v>
      </c>
      <c r="D995" t="s">
        <v>19</v>
      </c>
      <c r="E995" t="s">
        <v>84</v>
      </c>
      <c r="F995" t="s">
        <v>338</v>
      </c>
      <c r="G995" t="s">
        <v>51</v>
      </c>
      <c r="H995" t="s">
        <v>105</v>
      </c>
      <c r="I995">
        <v>33</v>
      </c>
      <c r="J995">
        <v>21424.22</v>
      </c>
      <c r="K995">
        <v>12.23</v>
      </c>
      <c r="L995">
        <v>620533.25</v>
      </c>
      <c r="M995" s="1">
        <v>46166</v>
      </c>
      <c r="N995" t="s">
        <v>45</v>
      </c>
      <c r="O995" t="s">
        <v>35</v>
      </c>
      <c r="P995" t="s">
        <v>26</v>
      </c>
    </row>
    <row r="996" spans="1:16" x14ac:dyDescent="0.25">
      <c r="A996" t="s">
        <v>2540</v>
      </c>
      <c r="B996" t="s">
        <v>563</v>
      </c>
      <c r="C996" t="s">
        <v>2541</v>
      </c>
      <c r="D996" t="s">
        <v>40</v>
      </c>
      <c r="E996" t="s">
        <v>109</v>
      </c>
      <c r="F996" t="s">
        <v>259</v>
      </c>
      <c r="G996" t="s">
        <v>111</v>
      </c>
      <c r="H996" t="s">
        <v>240</v>
      </c>
      <c r="I996">
        <v>20</v>
      </c>
      <c r="J996">
        <v>25430.42</v>
      </c>
      <c r="K996">
        <v>12.28</v>
      </c>
      <c r="L996">
        <v>446151.29</v>
      </c>
      <c r="M996" s="1">
        <v>46310</v>
      </c>
      <c r="N996" t="s">
        <v>113</v>
      </c>
      <c r="O996" t="s">
        <v>35</v>
      </c>
      <c r="P996" t="s">
        <v>36</v>
      </c>
    </row>
    <row r="997" spans="1:16" x14ac:dyDescent="0.25">
      <c r="A997" t="s">
        <v>2542</v>
      </c>
      <c r="B997" t="s">
        <v>1584</v>
      </c>
      <c r="C997" t="s">
        <v>2543</v>
      </c>
      <c r="D997" t="s">
        <v>19</v>
      </c>
      <c r="E997" t="s">
        <v>72</v>
      </c>
      <c r="F997" t="s">
        <v>224</v>
      </c>
      <c r="G997" t="s">
        <v>43</v>
      </c>
      <c r="H997" t="s">
        <v>391</v>
      </c>
      <c r="I997">
        <v>18</v>
      </c>
      <c r="J997">
        <v>18804.96</v>
      </c>
      <c r="K997">
        <v>11.67</v>
      </c>
      <c r="L997">
        <v>298987.58</v>
      </c>
      <c r="M997" s="1">
        <v>46030</v>
      </c>
      <c r="N997" t="s">
        <v>45</v>
      </c>
      <c r="O997" t="s">
        <v>25</v>
      </c>
      <c r="P997" t="s">
        <v>26</v>
      </c>
    </row>
    <row r="998" spans="1:16" x14ac:dyDescent="0.25">
      <c r="A998" t="s">
        <v>2544</v>
      </c>
      <c r="B998" t="s">
        <v>358</v>
      </c>
      <c r="C998" t="s">
        <v>2545</v>
      </c>
      <c r="D998" t="s">
        <v>63</v>
      </c>
      <c r="E998" t="s">
        <v>234</v>
      </c>
      <c r="F998" t="s">
        <v>435</v>
      </c>
      <c r="G998" t="s">
        <v>33</v>
      </c>
      <c r="H998" t="s">
        <v>57</v>
      </c>
      <c r="I998">
        <v>48</v>
      </c>
      <c r="J998">
        <v>34472.080000000002</v>
      </c>
      <c r="K998">
        <v>14.93</v>
      </c>
      <c r="L998">
        <v>1407619.13</v>
      </c>
      <c r="M998" s="1">
        <v>46264</v>
      </c>
      <c r="N998" t="s">
        <v>24</v>
      </c>
      <c r="O998" t="s">
        <v>25</v>
      </c>
      <c r="P998" t="s">
        <v>36</v>
      </c>
    </row>
    <row r="999" spans="1:16" x14ac:dyDescent="0.25">
      <c r="A999" t="s">
        <v>2546</v>
      </c>
      <c r="B999" t="s">
        <v>687</v>
      </c>
      <c r="C999" t="s">
        <v>2547</v>
      </c>
      <c r="D999" t="s">
        <v>40</v>
      </c>
      <c r="E999" t="s">
        <v>49</v>
      </c>
      <c r="F999" t="s">
        <v>50</v>
      </c>
      <c r="G999" t="s">
        <v>22</v>
      </c>
      <c r="H999" t="s">
        <v>217</v>
      </c>
      <c r="I999">
        <v>45</v>
      </c>
      <c r="J999">
        <v>1971.91</v>
      </c>
      <c r="K999">
        <v>11.39</v>
      </c>
      <c r="L999">
        <v>78628.929999999993</v>
      </c>
      <c r="M999" s="1">
        <v>46145</v>
      </c>
      <c r="N999" t="s">
        <v>58</v>
      </c>
      <c r="O999" t="s">
        <v>35</v>
      </c>
      <c r="P999" t="s">
        <v>36</v>
      </c>
    </row>
    <row r="1000" spans="1:16" x14ac:dyDescent="0.25">
      <c r="A1000" t="s">
        <v>2548</v>
      </c>
      <c r="B1000" t="s">
        <v>614</v>
      </c>
      <c r="C1000" t="s">
        <v>2549</v>
      </c>
      <c r="D1000" t="s">
        <v>40</v>
      </c>
      <c r="E1000" t="s">
        <v>41</v>
      </c>
      <c r="F1000" t="s">
        <v>102</v>
      </c>
      <c r="G1000" t="s">
        <v>111</v>
      </c>
      <c r="H1000" t="s">
        <v>260</v>
      </c>
      <c r="I1000">
        <v>7</v>
      </c>
      <c r="J1000">
        <v>14955.54</v>
      </c>
      <c r="K1000">
        <v>6.32</v>
      </c>
      <c r="L1000">
        <v>98072.45</v>
      </c>
      <c r="M1000" s="1">
        <v>46097</v>
      </c>
      <c r="N1000" t="s">
        <v>45</v>
      </c>
      <c r="O1000" t="s">
        <v>35</v>
      </c>
      <c r="P1000" t="s">
        <v>26</v>
      </c>
    </row>
    <row r="1001" spans="1:16" x14ac:dyDescent="0.25">
      <c r="A1001" t="s">
        <v>2550</v>
      </c>
      <c r="B1001" t="s">
        <v>1976</v>
      </c>
      <c r="C1001" t="s">
        <v>2551</v>
      </c>
      <c r="D1001" t="s">
        <v>19</v>
      </c>
      <c r="E1001" t="s">
        <v>84</v>
      </c>
      <c r="F1001" t="s">
        <v>338</v>
      </c>
      <c r="G1001" t="s">
        <v>22</v>
      </c>
      <c r="H1001" t="s">
        <v>98</v>
      </c>
      <c r="I1001">
        <v>14</v>
      </c>
      <c r="J1001">
        <v>32826.370000000003</v>
      </c>
      <c r="K1001">
        <v>0.3</v>
      </c>
      <c r="L1001">
        <v>458190.47</v>
      </c>
      <c r="M1001" s="1">
        <v>46303</v>
      </c>
      <c r="N1001" t="s">
        <v>113</v>
      </c>
      <c r="O1001" t="s">
        <v>35</v>
      </c>
      <c r="P1001" t="s">
        <v>26</v>
      </c>
    </row>
    <row r="1002" spans="1:16" x14ac:dyDescent="0.25">
      <c r="A1002" t="s">
        <v>2552</v>
      </c>
      <c r="B1002" t="s">
        <v>427</v>
      </c>
      <c r="C1002" t="s">
        <v>2553</v>
      </c>
      <c r="D1002" t="s">
        <v>30</v>
      </c>
      <c r="E1002" t="s">
        <v>31</v>
      </c>
      <c r="F1002" t="s">
        <v>555</v>
      </c>
      <c r="G1002" t="s">
        <v>22</v>
      </c>
      <c r="H1002" t="s">
        <v>180</v>
      </c>
      <c r="I1002">
        <v>44</v>
      </c>
      <c r="J1002">
        <v>2697.86</v>
      </c>
      <c r="K1002">
        <v>14.71</v>
      </c>
      <c r="L1002">
        <v>101244.21</v>
      </c>
      <c r="M1002" s="1">
        <v>46077</v>
      </c>
      <c r="N1002" t="s">
        <v>24</v>
      </c>
      <c r="O1002" t="s">
        <v>35</v>
      </c>
      <c r="P1002" t="s">
        <v>36</v>
      </c>
    </row>
    <row r="1003" spans="1:16" x14ac:dyDescent="0.25">
      <c r="A1003" t="s">
        <v>2554</v>
      </c>
      <c r="B1003" t="s">
        <v>2245</v>
      </c>
      <c r="C1003" t="s">
        <v>2555</v>
      </c>
      <c r="D1003" t="s">
        <v>63</v>
      </c>
      <c r="E1003" t="s">
        <v>78</v>
      </c>
      <c r="F1003" t="s">
        <v>79</v>
      </c>
      <c r="G1003" t="s">
        <v>66</v>
      </c>
      <c r="H1003" t="s">
        <v>133</v>
      </c>
      <c r="I1003">
        <v>18</v>
      </c>
      <c r="J1003">
        <v>28147.05</v>
      </c>
      <c r="K1003">
        <v>15.04</v>
      </c>
      <c r="L1003">
        <v>430447.21</v>
      </c>
      <c r="M1003" s="1">
        <v>46072</v>
      </c>
      <c r="N1003" t="s">
        <v>24</v>
      </c>
      <c r="O1003" t="s">
        <v>35</v>
      </c>
      <c r="P1003" t="s">
        <v>36</v>
      </c>
    </row>
    <row r="1004" spans="1:16" x14ac:dyDescent="0.25">
      <c r="A1004" t="s">
        <v>2556</v>
      </c>
      <c r="B1004" t="s">
        <v>805</v>
      </c>
      <c r="C1004" t="s">
        <v>2557</v>
      </c>
      <c r="D1004" t="s">
        <v>40</v>
      </c>
      <c r="E1004" t="s">
        <v>89</v>
      </c>
      <c r="F1004" t="s">
        <v>90</v>
      </c>
      <c r="G1004" t="s">
        <v>43</v>
      </c>
      <c r="H1004" t="s">
        <v>140</v>
      </c>
      <c r="I1004">
        <v>41</v>
      </c>
      <c r="J1004">
        <v>49922.239999999998</v>
      </c>
      <c r="K1004">
        <v>4.1399999999999997</v>
      </c>
      <c r="L1004">
        <v>1962073.83</v>
      </c>
      <c r="M1004" s="1">
        <v>46147</v>
      </c>
      <c r="N1004" t="s">
        <v>24</v>
      </c>
      <c r="O1004" t="s">
        <v>35</v>
      </c>
      <c r="P1004" t="s">
        <v>36</v>
      </c>
    </row>
    <row r="1005" spans="1:16" x14ac:dyDescent="0.25">
      <c r="A1005" t="s">
        <v>2558</v>
      </c>
      <c r="B1005" t="s">
        <v>869</v>
      </c>
      <c r="C1005" t="s">
        <v>2559</v>
      </c>
      <c r="D1005" t="s">
        <v>40</v>
      </c>
      <c r="E1005" t="s">
        <v>41</v>
      </c>
      <c r="F1005" t="s">
        <v>102</v>
      </c>
      <c r="G1005" t="s">
        <v>51</v>
      </c>
      <c r="H1005" t="s">
        <v>52</v>
      </c>
      <c r="I1005">
        <v>36</v>
      </c>
      <c r="J1005">
        <v>36076.5</v>
      </c>
      <c r="K1005">
        <v>9.91</v>
      </c>
      <c r="L1005">
        <v>1170047.48</v>
      </c>
      <c r="M1005" s="1">
        <v>46128</v>
      </c>
      <c r="N1005" t="s">
        <v>113</v>
      </c>
      <c r="O1005" t="s">
        <v>35</v>
      </c>
      <c r="P1005" t="s">
        <v>36</v>
      </c>
    </row>
    <row r="1006" spans="1:16" x14ac:dyDescent="0.25">
      <c r="A1006" t="s">
        <v>2560</v>
      </c>
      <c r="B1006" t="s">
        <v>1065</v>
      </c>
      <c r="C1006" t="s">
        <v>2561</v>
      </c>
      <c r="D1006" t="s">
        <v>19</v>
      </c>
      <c r="E1006" t="s">
        <v>84</v>
      </c>
      <c r="F1006" t="s">
        <v>159</v>
      </c>
      <c r="G1006" t="s">
        <v>43</v>
      </c>
      <c r="H1006" t="s">
        <v>391</v>
      </c>
      <c r="I1006">
        <v>5</v>
      </c>
      <c r="J1006">
        <v>3394.63</v>
      </c>
      <c r="K1006">
        <v>5.84</v>
      </c>
      <c r="L1006">
        <v>15981.92</v>
      </c>
      <c r="M1006" s="1">
        <v>46319</v>
      </c>
      <c r="N1006" t="s">
        <v>45</v>
      </c>
      <c r="O1006" t="s">
        <v>35</v>
      </c>
      <c r="P1006" t="s">
        <v>53</v>
      </c>
    </row>
    <row r="1007" spans="1:16" x14ac:dyDescent="0.25">
      <c r="A1007" t="s">
        <v>2562</v>
      </c>
      <c r="B1007" t="s">
        <v>633</v>
      </c>
      <c r="C1007" t="s">
        <v>2563</v>
      </c>
      <c r="D1007" t="s">
        <v>19</v>
      </c>
      <c r="E1007" t="s">
        <v>20</v>
      </c>
      <c r="F1007" t="s">
        <v>176</v>
      </c>
      <c r="G1007" t="s">
        <v>22</v>
      </c>
      <c r="H1007" t="s">
        <v>98</v>
      </c>
      <c r="I1007">
        <v>15</v>
      </c>
      <c r="J1007">
        <v>12831.08</v>
      </c>
      <c r="K1007">
        <v>18.53</v>
      </c>
      <c r="L1007">
        <v>156802.21</v>
      </c>
      <c r="M1007" s="1">
        <v>46341</v>
      </c>
      <c r="N1007" t="s">
        <v>113</v>
      </c>
      <c r="O1007" t="s">
        <v>35</v>
      </c>
      <c r="P1007" t="s">
        <v>26</v>
      </c>
    </row>
    <row r="1008" spans="1:16" x14ac:dyDescent="0.25">
      <c r="A1008" t="s">
        <v>2564</v>
      </c>
      <c r="B1008" t="s">
        <v>717</v>
      </c>
      <c r="C1008" t="s">
        <v>2565</v>
      </c>
      <c r="D1008" t="s">
        <v>40</v>
      </c>
      <c r="E1008" t="s">
        <v>41</v>
      </c>
      <c r="F1008" t="s">
        <v>102</v>
      </c>
      <c r="G1008" t="s">
        <v>66</v>
      </c>
      <c r="H1008" t="s">
        <v>200</v>
      </c>
      <c r="I1008">
        <v>49</v>
      </c>
      <c r="J1008">
        <v>49544.3</v>
      </c>
      <c r="K1008">
        <v>5.01</v>
      </c>
      <c r="L1008">
        <v>2306044.4</v>
      </c>
      <c r="M1008" s="1">
        <v>46143</v>
      </c>
      <c r="N1008" t="s">
        <v>68</v>
      </c>
      <c r="O1008" t="s">
        <v>59</v>
      </c>
      <c r="P1008" t="s">
        <v>53</v>
      </c>
    </row>
    <row r="1009" spans="1:16" x14ac:dyDescent="0.25">
      <c r="A1009" t="s">
        <v>2566</v>
      </c>
      <c r="B1009" t="s">
        <v>1658</v>
      </c>
      <c r="C1009" t="s">
        <v>2567</v>
      </c>
      <c r="D1009" t="s">
        <v>63</v>
      </c>
      <c r="E1009" t="s">
        <v>144</v>
      </c>
      <c r="F1009" t="s">
        <v>189</v>
      </c>
      <c r="G1009" t="s">
        <v>43</v>
      </c>
      <c r="H1009" t="s">
        <v>391</v>
      </c>
      <c r="I1009">
        <v>1</v>
      </c>
      <c r="J1009">
        <v>16539.099999999999</v>
      </c>
      <c r="K1009">
        <v>12.57</v>
      </c>
      <c r="L1009">
        <v>14460.14</v>
      </c>
      <c r="M1009" s="1">
        <v>46128</v>
      </c>
      <c r="N1009" t="s">
        <v>45</v>
      </c>
      <c r="O1009" t="s">
        <v>35</v>
      </c>
      <c r="P1009" t="s">
        <v>36</v>
      </c>
    </row>
    <row r="1010" spans="1:16" x14ac:dyDescent="0.25">
      <c r="A1010" t="s">
        <v>2568</v>
      </c>
      <c r="B1010" t="s">
        <v>211</v>
      </c>
      <c r="C1010" t="s">
        <v>2569</v>
      </c>
      <c r="D1010" t="s">
        <v>30</v>
      </c>
      <c r="E1010" t="s">
        <v>198</v>
      </c>
      <c r="F1010" t="s">
        <v>199</v>
      </c>
      <c r="G1010" t="s">
        <v>111</v>
      </c>
      <c r="H1010" t="s">
        <v>260</v>
      </c>
      <c r="I1010">
        <v>21</v>
      </c>
      <c r="J1010">
        <v>27960.86</v>
      </c>
      <c r="K1010">
        <v>13.79</v>
      </c>
      <c r="L1010">
        <v>506206.21</v>
      </c>
      <c r="M1010" s="1">
        <v>46142</v>
      </c>
      <c r="N1010" t="s">
        <v>24</v>
      </c>
      <c r="O1010" t="s">
        <v>35</v>
      </c>
      <c r="P1010" t="s">
        <v>26</v>
      </c>
    </row>
    <row r="1011" spans="1:16" x14ac:dyDescent="0.25">
      <c r="A1011" t="s">
        <v>2570</v>
      </c>
      <c r="B1011" t="s">
        <v>2512</v>
      </c>
      <c r="C1011" t="s">
        <v>2571</v>
      </c>
      <c r="D1011" t="s">
        <v>19</v>
      </c>
      <c r="E1011" t="s">
        <v>84</v>
      </c>
      <c r="F1011" t="s">
        <v>85</v>
      </c>
      <c r="G1011" t="s">
        <v>43</v>
      </c>
      <c r="H1011" t="s">
        <v>380</v>
      </c>
      <c r="I1011">
        <v>9</v>
      </c>
      <c r="J1011">
        <v>2043.11</v>
      </c>
      <c r="K1011">
        <v>8.27</v>
      </c>
      <c r="L1011">
        <v>16867.3</v>
      </c>
      <c r="M1011" s="1">
        <v>46291</v>
      </c>
      <c r="N1011" t="s">
        <v>68</v>
      </c>
      <c r="O1011" t="s">
        <v>35</v>
      </c>
      <c r="P1011" t="s">
        <v>26</v>
      </c>
    </row>
    <row r="1012" spans="1:16" x14ac:dyDescent="0.25">
      <c r="A1012" t="s">
        <v>2572</v>
      </c>
      <c r="B1012" t="s">
        <v>1165</v>
      </c>
      <c r="C1012" t="s">
        <v>2573</v>
      </c>
      <c r="D1012" t="s">
        <v>30</v>
      </c>
      <c r="E1012" t="s">
        <v>131</v>
      </c>
      <c r="F1012" t="s">
        <v>132</v>
      </c>
      <c r="G1012" t="s">
        <v>43</v>
      </c>
      <c r="H1012" t="s">
        <v>391</v>
      </c>
      <c r="I1012">
        <v>38</v>
      </c>
      <c r="J1012">
        <v>12355.46</v>
      </c>
      <c r="K1012">
        <v>18.16</v>
      </c>
      <c r="L1012">
        <v>384244.92</v>
      </c>
      <c r="M1012" s="1">
        <v>46293</v>
      </c>
      <c r="N1012" t="s">
        <v>24</v>
      </c>
      <c r="O1012" t="s">
        <v>35</v>
      </c>
      <c r="P1012" t="s">
        <v>53</v>
      </c>
    </row>
    <row r="1013" spans="1:16" x14ac:dyDescent="0.25">
      <c r="A1013" t="s">
        <v>2574</v>
      </c>
      <c r="B1013" t="s">
        <v>595</v>
      </c>
      <c r="C1013" t="s">
        <v>2575</v>
      </c>
      <c r="D1013" t="s">
        <v>63</v>
      </c>
      <c r="E1013" t="s">
        <v>78</v>
      </c>
      <c r="F1013" t="s">
        <v>255</v>
      </c>
      <c r="G1013" t="s">
        <v>33</v>
      </c>
      <c r="H1013" t="s">
        <v>119</v>
      </c>
      <c r="I1013">
        <v>49</v>
      </c>
      <c r="J1013">
        <v>37276.31</v>
      </c>
      <c r="K1013">
        <v>11.44</v>
      </c>
      <c r="L1013">
        <v>1617583.11</v>
      </c>
      <c r="M1013" s="1">
        <v>46116</v>
      </c>
      <c r="N1013" t="s">
        <v>24</v>
      </c>
      <c r="O1013" t="s">
        <v>35</v>
      </c>
      <c r="P1013" t="s">
        <v>53</v>
      </c>
    </row>
    <row r="1014" spans="1:16" x14ac:dyDescent="0.25">
      <c r="A1014" t="s">
        <v>2576</v>
      </c>
      <c r="B1014" t="s">
        <v>2577</v>
      </c>
      <c r="C1014" t="s">
        <v>2578</v>
      </c>
      <c r="D1014" t="s">
        <v>40</v>
      </c>
      <c r="E1014" t="s">
        <v>49</v>
      </c>
      <c r="F1014" t="s">
        <v>50</v>
      </c>
      <c r="G1014" t="s">
        <v>66</v>
      </c>
      <c r="H1014" t="s">
        <v>200</v>
      </c>
      <c r="I1014">
        <v>3</v>
      </c>
      <c r="J1014">
        <v>8045</v>
      </c>
      <c r="K1014">
        <v>18.25</v>
      </c>
      <c r="L1014">
        <v>19730.36</v>
      </c>
      <c r="M1014" s="1">
        <v>46357</v>
      </c>
      <c r="N1014" t="s">
        <v>58</v>
      </c>
      <c r="O1014" t="s">
        <v>35</v>
      </c>
      <c r="P1014" t="s">
        <v>26</v>
      </c>
    </row>
    <row r="1015" spans="1:16" x14ac:dyDescent="0.25">
      <c r="A1015" t="s">
        <v>2579</v>
      </c>
      <c r="B1015" t="s">
        <v>1725</v>
      </c>
      <c r="C1015" t="s">
        <v>2580</v>
      </c>
      <c r="D1015" t="s">
        <v>63</v>
      </c>
      <c r="E1015" t="s">
        <v>234</v>
      </c>
      <c r="F1015" t="s">
        <v>435</v>
      </c>
      <c r="G1015" t="s">
        <v>51</v>
      </c>
      <c r="H1015" t="s">
        <v>105</v>
      </c>
      <c r="I1015">
        <v>32</v>
      </c>
      <c r="J1015">
        <v>27621.41</v>
      </c>
      <c r="K1015">
        <v>15.09</v>
      </c>
      <c r="L1015">
        <v>750506.86</v>
      </c>
      <c r="M1015" s="1">
        <v>46023</v>
      </c>
      <c r="N1015" t="s">
        <v>24</v>
      </c>
      <c r="O1015" t="s">
        <v>25</v>
      </c>
      <c r="P1015" t="s">
        <v>53</v>
      </c>
    </row>
    <row r="1016" spans="1:16" x14ac:dyDescent="0.25">
      <c r="A1016" t="s">
        <v>2581</v>
      </c>
      <c r="B1016" t="s">
        <v>1033</v>
      </c>
      <c r="C1016" t="s">
        <v>2582</v>
      </c>
      <c r="D1016" t="s">
        <v>19</v>
      </c>
      <c r="E1016" t="s">
        <v>20</v>
      </c>
      <c r="F1016" t="s">
        <v>285</v>
      </c>
      <c r="G1016" t="s">
        <v>66</v>
      </c>
      <c r="H1016" t="s">
        <v>276</v>
      </c>
      <c r="I1016">
        <v>38</v>
      </c>
      <c r="J1016">
        <v>3335.8</v>
      </c>
      <c r="K1016">
        <v>14.03</v>
      </c>
      <c r="L1016">
        <v>108975.92</v>
      </c>
      <c r="M1016" s="1">
        <v>46261</v>
      </c>
      <c r="N1016" t="s">
        <v>45</v>
      </c>
      <c r="O1016" t="s">
        <v>35</v>
      </c>
      <c r="P1016" t="s">
        <v>26</v>
      </c>
    </row>
    <row r="1017" spans="1:16" x14ac:dyDescent="0.25">
      <c r="A1017" t="s">
        <v>2583</v>
      </c>
      <c r="B1017" t="s">
        <v>891</v>
      </c>
      <c r="C1017" t="s">
        <v>2584</v>
      </c>
      <c r="D1017" t="s">
        <v>30</v>
      </c>
      <c r="E1017" t="s">
        <v>131</v>
      </c>
      <c r="F1017" t="s">
        <v>132</v>
      </c>
      <c r="G1017" t="s">
        <v>66</v>
      </c>
      <c r="H1017" t="s">
        <v>200</v>
      </c>
      <c r="I1017">
        <v>27</v>
      </c>
      <c r="J1017">
        <v>4783.3900000000003</v>
      </c>
      <c r="K1017">
        <v>12.06</v>
      </c>
      <c r="L1017">
        <v>113575.86</v>
      </c>
      <c r="M1017" s="1">
        <v>46247</v>
      </c>
      <c r="N1017" t="s">
        <v>58</v>
      </c>
      <c r="O1017" t="s">
        <v>35</v>
      </c>
      <c r="P1017" t="s">
        <v>26</v>
      </c>
    </row>
    <row r="1018" spans="1:16" x14ac:dyDescent="0.25">
      <c r="A1018" t="s">
        <v>2585</v>
      </c>
      <c r="B1018" t="s">
        <v>1745</v>
      </c>
      <c r="C1018" t="s">
        <v>2586</v>
      </c>
      <c r="D1018" t="s">
        <v>40</v>
      </c>
      <c r="E1018" t="s">
        <v>109</v>
      </c>
      <c r="F1018" t="s">
        <v>110</v>
      </c>
      <c r="G1018" t="s">
        <v>33</v>
      </c>
      <c r="H1018" t="s">
        <v>34</v>
      </c>
      <c r="I1018">
        <v>16</v>
      </c>
      <c r="J1018">
        <v>42496.89</v>
      </c>
      <c r="K1018">
        <v>16.149999999999999</v>
      </c>
      <c r="L1018">
        <v>570138.28</v>
      </c>
      <c r="M1018" s="1">
        <v>46318</v>
      </c>
      <c r="N1018" t="s">
        <v>68</v>
      </c>
      <c r="O1018" t="s">
        <v>35</v>
      </c>
      <c r="P1018" t="s">
        <v>26</v>
      </c>
    </row>
    <row r="1019" spans="1:16" x14ac:dyDescent="0.25">
      <c r="A1019" t="s">
        <v>2587</v>
      </c>
      <c r="B1019" t="s">
        <v>327</v>
      </c>
      <c r="C1019" t="s">
        <v>2588</v>
      </c>
      <c r="D1019" t="s">
        <v>40</v>
      </c>
      <c r="E1019" t="s">
        <v>49</v>
      </c>
      <c r="F1019" t="s">
        <v>306</v>
      </c>
      <c r="G1019" t="s">
        <v>22</v>
      </c>
      <c r="H1019" t="s">
        <v>180</v>
      </c>
      <c r="I1019">
        <v>20</v>
      </c>
      <c r="J1019">
        <v>37213.01</v>
      </c>
      <c r="K1019">
        <v>0.59</v>
      </c>
      <c r="L1019">
        <v>739869.06</v>
      </c>
      <c r="M1019" s="1">
        <v>46345</v>
      </c>
      <c r="N1019" t="s">
        <v>68</v>
      </c>
      <c r="O1019" t="s">
        <v>25</v>
      </c>
      <c r="P1019" t="s">
        <v>53</v>
      </c>
    </row>
    <row r="1020" spans="1:16" x14ac:dyDescent="0.25">
      <c r="A1020" t="s">
        <v>2589</v>
      </c>
      <c r="B1020" t="s">
        <v>2353</v>
      </c>
      <c r="C1020" t="s">
        <v>2590</v>
      </c>
      <c r="D1020" t="s">
        <v>63</v>
      </c>
      <c r="E1020" t="s">
        <v>64</v>
      </c>
      <c r="F1020" t="s">
        <v>184</v>
      </c>
      <c r="G1020" t="s">
        <v>22</v>
      </c>
      <c r="H1020" t="s">
        <v>98</v>
      </c>
      <c r="I1020">
        <v>37</v>
      </c>
      <c r="J1020">
        <v>46508.61</v>
      </c>
      <c r="K1020">
        <v>19.5</v>
      </c>
      <c r="L1020">
        <v>1385258.95</v>
      </c>
      <c r="M1020" s="1">
        <v>46099</v>
      </c>
      <c r="N1020" t="s">
        <v>24</v>
      </c>
      <c r="O1020" t="s">
        <v>35</v>
      </c>
      <c r="P1020" t="s">
        <v>53</v>
      </c>
    </row>
    <row r="1021" spans="1:16" x14ac:dyDescent="0.25">
      <c r="A1021" t="s">
        <v>2591</v>
      </c>
      <c r="B1021" t="s">
        <v>1752</v>
      </c>
      <c r="C1021" t="s">
        <v>2592</v>
      </c>
      <c r="D1021" t="s">
        <v>40</v>
      </c>
      <c r="E1021" t="s">
        <v>41</v>
      </c>
      <c r="F1021" t="s">
        <v>42</v>
      </c>
      <c r="G1021" t="s">
        <v>22</v>
      </c>
      <c r="H1021" t="s">
        <v>180</v>
      </c>
      <c r="I1021">
        <v>7</v>
      </c>
      <c r="J1021">
        <v>40203.58</v>
      </c>
      <c r="K1021">
        <v>5.44</v>
      </c>
      <c r="L1021">
        <v>266115.53999999998</v>
      </c>
      <c r="M1021" s="1">
        <v>46246</v>
      </c>
      <c r="N1021" t="s">
        <v>24</v>
      </c>
      <c r="O1021" t="s">
        <v>35</v>
      </c>
      <c r="P1021" t="s">
        <v>53</v>
      </c>
    </row>
    <row r="1022" spans="1:16" x14ac:dyDescent="0.25">
      <c r="A1022" t="s">
        <v>2593</v>
      </c>
      <c r="B1022" t="s">
        <v>1508</v>
      </c>
      <c r="C1022" t="s">
        <v>2594</v>
      </c>
      <c r="D1022" t="s">
        <v>40</v>
      </c>
      <c r="E1022" t="s">
        <v>89</v>
      </c>
      <c r="F1022" t="s">
        <v>319</v>
      </c>
      <c r="G1022" t="s">
        <v>22</v>
      </c>
      <c r="H1022" t="s">
        <v>180</v>
      </c>
      <c r="I1022">
        <v>41</v>
      </c>
      <c r="J1022">
        <v>17474.830000000002</v>
      </c>
      <c r="K1022">
        <v>17.37</v>
      </c>
      <c r="L1022">
        <v>592017.53</v>
      </c>
      <c r="M1022" s="1">
        <v>46228</v>
      </c>
      <c r="N1022" t="s">
        <v>113</v>
      </c>
      <c r="O1022" t="s">
        <v>59</v>
      </c>
      <c r="P1022" t="s">
        <v>36</v>
      </c>
    </row>
    <row r="1023" spans="1:16" x14ac:dyDescent="0.25">
      <c r="A1023" t="s">
        <v>2595</v>
      </c>
      <c r="B1023" t="s">
        <v>1003</v>
      </c>
      <c r="C1023" t="s">
        <v>2596</v>
      </c>
      <c r="D1023" t="s">
        <v>40</v>
      </c>
      <c r="E1023" t="s">
        <v>49</v>
      </c>
      <c r="F1023" t="s">
        <v>397</v>
      </c>
      <c r="G1023" t="s">
        <v>33</v>
      </c>
      <c r="H1023" t="s">
        <v>57</v>
      </c>
      <c r="I1023">
        <v>22</v>
      </c>
      <c r="J1023">
        <v>41529.47</v>
      </c>
      <c r="K1023">
        <v>5.92</v>
      </c>
      <c r="L1023">
        <v>859560.36</v>
      </c>
      <c r="M1023" s="1">
        <v>46216</v>
      </c>
      <c r="N1023" t="s">
        <v>24</v>
      </c>
      <c r="O1023" t="s">
        <v>35</v>
      </c>
      <c r="P1023" t="s">
        <v>26</v>
      </c>
    </row>
    <row r="1024" spans="1:16" x14ac:dyDescent="0.25">
      <c r="A1024" t="s">
        <v>2597</v>
      </c>
      <c r="B1024" t="s">
        <v>898</v>
      </c>
      <c r="C1024" t="s">
        <v>2598</v>
      </c>
      <c r="D1024" t="s">
        <v>30</v>
      </c>
      <c r="E1024" t="s">
        <v>31</v>
      </c>
      <c r="F1024" t="s">
        <v>94</v>
      </c>
      <c r="G1024" t="s">
        <v>51</v>
      </c>
      <c r="H1024" t="s">
        <v>167</v>
      </c>
      <c r="I1024">
        <v>48</v>
      </c>
      <c r="J1024">
        <v>27470.65</v>
      </c>
      <c r="K1024">
        <v>10.92</v>
      </c>
      <c r="L1024">
        <v>1174601.04</v>
      </c>
      <c r="M1024" s="1">
        <v>46080</v>
      </c>
      <c r="N1024" t="s">
        <v>45</v>
      </c>
      <c r="O1024" t="s">
        <v>25</v>
      </c>
      <c r="P1024" t="s">
        <v>26</v>
      </c>
    </row>
    <row r="1025" spans="1:16" x14ac:dyDescent="0.25">
      <c r="A1025" t="s">
        <v>2599</v>
      </c>
      <c r="B1025" t="s">
        <v>2007</v>
      </c>
      <c r="C1025" t="s">
        <v>2600</v>
      </c>
      <c r="D1025" t="s">
        <v>63</v>
      </c>
      <c r="E1025" t="s">
        <v>144</v>
      </c>
      <c r="F1025" t="s">
        <v>145</v>
      </c>
      <c r="G1025" t="s">
        <v>51</v>
      </c>
      <c r="H1025" t="s">
        <v>146</v>
      </c>
      <c r="I1025">
        <v>44</v>
      </c>
      <c r="J1025">
        <v>22608.22</v>
      </c>
      <c r="K1025">
        <v>9.39</v>
      </c>
      <c r="L1025">
        <v>901353.56</v>
      </c>
      <c r="M1025" s="1">
        <v>46190</v>
      </c>
      <c r="N1025" t="s">
        <v>24</v>
      </c>
      <c r="O1025" t="s">
        <v>35</v>
      </c>
      <c r="P1025" t="s">
        <v>26</v>
      </c>
    </row>
    <row r="1026" spans="1:16" x14ac:dyDescent="0.25">
      <c r="A1026" t="s">
        <v>2601</v>
      </c>
      <c r="B1026" t="s">
        <v>1010</v>
      </c>
      <c r="C1026" t="s">
        <v>2602</v>
      </c>
      <c r="D1026" t="s">
        <v>40</v>
      </c>
      <c r="E1026" t="s">
        <v>89</v>
      </c>
      <c r="F1026" t="s">
        <v>90</v>
      </c>
      <c r="G1026" t="s">
        <v>66</v>
      </c>
      <c r="H1026" t="s">
        <v>200</v>
      </c>
      <c r="I1026">
        <v>42</v>
      </c>
      <c r="J1026">
        <v>35018.400000000001</v>
      </c>
      <c r="K1026">
        <v>4.25</v>
      </c>
      <c r="L1026">
        <v>1408264.96</v>
      </c>
      <c r="M1026" s="1">
        <v>46365</v>
      </c>
      <c r="N1026" t="s">
        <v>113</v>
      </c>
      <c r="O1026" t="s">
        <v>35</v>
      </c>
      <c r="P1026" t="s">
        <v>26</v>
      </c>
    </row>
    <row r="1027" spans="1:16" x14ac:dyDescent="0.25">
      <c r="A1027" t="s">
        <v>2603</v>
      </c>
      <c r="B1027" t="s">
        <v>415</v>
      </c>
      <c r="C1027" t="s">
        <v>2604</v>
      </c>
      <c r="D1027" t="s">
        <v>30</v>
      </c>
      <c r="E1027" t="s">
        <v>198</v>
      </c>
      <c r="F1027" t="s">
        <v>199</v>
      </c>
      <c r="G1027" t="s">
        <v>22</v>
      </c>
      <c r="H1027" t="s">
        <v>172</v>
      </c>
      <c r="I1027">
        <v>22</v>
      </c>
      <c r="J1027">
        <v>28283.360000000001</v>
      </c>
      <c r="K1027">
        <v>11.3</v>
      </c>
      <c r="L1027">
        <v>551921.49</v>
      </c>
      <c r="M1027" s="1">
        <v>46300</v>
      </c>
      <c r="N1027" t="s">
        <v>24</v>
      </c>
      <c r="O1027" t="s">
        <v>35</v>
      </c>
      <c r="P1027" t="s">
        <v>26</v>
      </c>
    </row>
    <row r="1028" spans="1:16" x14ac:dyDescent="0.25">
      <c r="A1028" t="s">
        <v>2605</v>
      </c>
      <c r="B1028" t="s">
        <v>1010</v>
      </c>
      <c r="C1028" t="s">
        <v>2606</v>
      </c>
      <c r="D1028" t="s">
        <v>63</v>
      </c>
      <c r="E1028" t="s">
        <v>64</v>
      </c>
      <c r="F1028" t="s">
        <v>184</v>
      </c>
      <c r="G1028" t="s">
        <v>22</v>
      </c>
      <c r="H1028" t="s">
        <v>23</v>
      </c>
      <c r="I1028">
        <v>14</v>
      </c>
      <c r="J1028">
        <v>43851.9</v>
      </c>
      <c r="K1028">
        <v>0.79</v>
      </c>
      <c r="L1028">
        <v>609076.57999999996</v>
      </c>
      <c r="M1028" s="1">
        <v>46337</v>
      </c>
      <c r="N1028" t="s">
        <v>113</v>
      </c>
      <c r="O1028" t="s">
        <v>59</v>
      </c>
      <c r="P1028" t="s">
        <v>53</v>
      </c>
    </row>
    <row r="1029" spans="1:16" x14ac:dyDescent="0.25">
      <c r="A1029" t="s">
        <v>2607</v>
      </c>
      <c r="B1029" t="s">
        <v>1469</v>
      </c>
      <c r="C1029" t="s">
        <v>2608</v>
      </c>
      <c r="D1029" t="s">
        <v>63</v>
      </c>
      <c r="E1029" t="s">
        <v>64</v>
      </c>
      <c r="F1029" t="s">
        <v>65</v>
      </c>
      <c r="G1029" t="s">
        <v>43</v>
      </c>
      <c r="H1029" t="s">
        <v>44</v>
      </c>
      <c r="I1029">
        <v>31</v>
      </c>
      <c r="J1029">
        <v>29896.3</v>
      </c>
      <c r="K1029">
        <v>2.11</v>
      </c>
      <c r="L1029">
        <v>907230.13</v>
      </c>
      <c r="M1029" s="1">
        <v>46207</v>
      </c>
      <c r="N1029" t="s">
        <v>113</v>
      </c>
      <c r="O1029" t="s">
        <v>35</v>
      </c>
      <c r="P1029" t="s">
        <v>53</v>
      </c>
    </row>
    <row r="1030" spans="1:16" x14ac:dyDescent="0.25">
      <c r="A1030" t="s">
        <v>2609</v>
      </c>
      <c r="B1030" t="s">
        <v>667</v>
      </c>
      <c r="C1030" t="s">
        <v>2610</v>
      </c>
      <c r="D1030" t="s">
        <v>63</v>
      </c>
      <c r="E1030" t="s">
        <v>78</v>
      </c>
      <c r="F1030" t="s">
        <v>425</v>
      </c>
      <c r="G1030" t="s">
        <v>33</v>
      </c>
      <c r="H1030" t="s">
        <v>34</v>
      </c>
      <c r="I1030">
        <v>45</v>
      </c>
      <c r="J1030">
        <v>22950.21</v>
      </c>
      <c r="K1030">
        <v>4.87</v>
      </c>
      <c r="L1030">
        <v>982464.06</v>
      </c>
      <c r="M1030" s="1">
        <v>46216</v>
      </c>
      <c r="N1030" t="s">
        <v>68</v>
      </c>
      <c r="O1030" t="s">
        <v>35</v>
      </c>
      <c r="P1030" t="s">
        <v>36</v>
      </c>
    </row>
    <row r="1031" spans="1:16" x14ac:dyDescent="0.25">
      <c r="A1031" t="s">
        <v>2611</v>
      </c>
      <c r="B1031" t="s">
        <v>340</v>
      </c>
      <c r="C1031" t="s">
        <v>2612</v>
      </c>
      <c r="D1031" t="s">
        <v>63</v>
      </c>
      <c r="E1031" t="s">
        <v>64</v>
      </c>
      <c r="F1031" t="s">
        <v>441</v>
      </c>
      <c r="G1031" t="s">
        <v>51</v>
      </c>
      <c r="H1031" t="s">
        <v>190</v>
      </c>
      <c r="I1031">
        <v>2</v>
      </c>
      <c r="J1031">
        <v>11912.78</v>
      </c>
      <c r="K1031">
        <v>2.21</v>
      </c>
      <c r="L1031">
        <v>23299.02</v>
      </c>
      <c r="M1031" s="1">
        <v>46333</v>
      </c>
      <c r="N1031" t="s">
        <v>58</v>
      </c>
      <c r="O1031" t="s">
        <v>35</v>
      </c>
      <c r="P1031" t="s">
        <v>53</v>
      </c>
    </row>
    <row r="1032" spans="1:16" x14ac:dyDescent="0.25">
      <c r="A1032" t="s">
        <v>2613</v>
      </c>
      <c r="B1032" t="s">
        <v>1648</v>
      </c>
      <c r="C1032" t="s">
        <v>2614</v>
      </c>
      <c r="D1032" t="s">
        <v>19</v>
      </c>
      <c r="E1032" t="s">
        <v>84</v>
      </c>
      <c r="F1032" t="s">
        <v>159</v>
      </c>
      <c r="G1032" t="s">
        <v>111</v>
      </c>
      <c r="H1032" t="s">
        <v>260</v>
      </c>
      <c r="I1032">
        <v>29</v>
      </c>
      <c r="J1032">
        <v>25688.94</v>
      </c>
      <c r="K1032">
        <v>5.18</v>
      </c>
      <c r="L1032">
        <v>706389.33</v>
      </c>
      <c r="M1032" s="1">
        <v>46152</v>
      </c>
      <c r="N1032" t="s">
        <v>24</v>
      </c>
      <c r="O1032" t="s">
        <v>35</v>
      </c>
      <c r="P1032" t="s">
        <v>53</v>
      </c>
    </row>
    <row r="1033" spans="1:16" x14ac:dyDescent="0.25">
      <c r="A1033" t="s">
        <v>2615</v>
      </c>
      <c r="B1033" t="s">
        <v>208</v>
      </c>
      <c r="C1033" t="s">
        <v>2616</v>
      </c>
      <c r="D1033" t="s">
        <v>40</v>
      </c>
      <c r="E1033" t="s">
        <v>109</v>
      </c>
      <c r="F1033" t="s">
        <v>110</v>
      </c>
      <c r="G1033" t="s">
        <v>43</v>
      </c>
      <c r="H1033" t="s">
        <v>140</v>
      </c>
      <c r="I1033">
        <v>30</v>
      </c>
      <c r="J1033">
        <v>29664.66</v>
      </c>
      <c r="K1033">
        <v>1.34</v>
      </c>
      <c r="L1033">
        <v>878014.61</v>
      </c>
      <c r="M1033" s="1">
        <v>46232</v>
      </c>
      <c r="N1033" t="s">
        <v>24</v>
      </c>
      <c r="O1033" t="s">
        <v>35</v>
      </c>
      <c r="P1033" t="s">
        <v>26</v>
      </c>
    </row>
    <row r="1034" spans="1:16" x14ac:dyDescent="0.25">
      <c r="A1034" t="s">
        <v>2617</v>
      </c>
      <c r="B1034" t="s">
        <v>2618</v>
      </c>
      <c r="C1034" t="s">
        <v>2619</v>
      </c>
      <c r="D1034" t="s">
        <v>63</v>
      </c>
      <c r="E1034" t="s">
        <v>78</v>
      </c>
      <c r="F1034" t="s">
        <v>425</v>
      </c>
      <c r="G1034" t="s">
        <v>33</v>
      </c>
      <c r="H1034" t="s">
        <v>57</v>
      </c>
      <c r="I1034">
        <v>16</v>
      </c>
      <c r="J1034">
        <v>980.18</v>
      </c>
      <c r="K1034">
        <v>11.15</v>
      </c>
      <c r="L1034">
        <v>13934.24</v>
      </c>
      <c r="M1034" s="1">
        <v>46260</v>
      </c>
      <c r="N1034" t="s">
        <v>45</v>
      </c>
      <c r="O1034" t="s">
        <v>35</v>
      </c>
      <c r="P1034" t="s">
        <v>26</v>
      </c>
    </row>
    <row r="1035" spans="1:16" x14ac:dyDescent="0.25">
      <c r="A1035" t="s">
        <v>2620</v>
      </c>
      <c r="B1035" t="s">
        <v>2577</v>
      </c>
      <c r="C1035" t="s">
        <v>2621</v>
      </c>
      <c r="D1035" t="s">
        <v>19</v>
      </c>
      <c r="E1035" t="s">
        <v>20</v>
      </c>
      <c r="F1035" t="s">
        <v>21</v>
      </c>
      <c r="G1035" t="s">
        <v>111</v>
      </c>
      <c r="H1035" t="s">
        <v>240</v>
      </c>
      <c r="I1035">
        <v>11</v>
      </c>
      <c r="J1035">
        <v>49533.42</v>
      </c>
      <c r="K1035">
        <v>6.29</v>
      </c>
      <c r="L1035">
        <v>510595.45</v>
      </c>
      <c r="M1035" s="1">
        <v>46194</v>
      </c>
      <c r="N1035" t="s">
        <v>68</v>
      </c>
      <c r="O1035" t="s">
        <v>59</v>
      </c>
      <c r="P1035" t="s">
        <v>53</v>
      </c>
    </row>
    <row r="1036" spans="1:16" x14ac:dyDescent="0.25">
      <c r="A1036" t="s">
        <v>2622</v>
      </c>
      <c r="B1036" t="s">
        <v>202</v>
      </c>
      <c r="C1036" t="s">
        <v>2623</v>
      </c>
      <c r="D1036" t="s">
        <v>30</v>
      </c>
      <c r="E1036" t="s">
        <v>131</v>
      </c>
      <c r="F1036" t="s">
        <v>163</v>
      </c>
      <c r="G1036" t="s">
        <v>111</v>
      </c>
      <c r="H1036" t="s">
        <v>240</v>
      </c>
      <c r="I1036">
        <v>3</v>
      </c>
      <c r="J1036">
        <v>35527.06</v>
      </c>
      <c r="K1036">
        <v>16.86</v>
      </c>
      <c r="L1036">
        <v>88611.59</v>
      </c>
      <c r="M1036" s="1">
        <v>46380</v>
      </c>
      <c r="N1036" t="s">
        <v>24</v>
      </c>
      <c r="O1036" t="s">
        <v>35</v>
      </c>
      <c r="P1036" t="s">
        <v>36</v>
      </c>
    </row>
    <row r="1037" spans="1:16" x14ac:dyDescent="0.25">
      <c r="A1037" t="s">
        <v>2624</v>
      </c>
      <c r="B1037" t="s">
        <v>2625</v>
      </c>
      <c r="C1037" t="s">
        <v>2626</v>
      </c>
      <c r="D1037" t="s">
        <v>30</v>
      </c>
      <c r="E1037" t="s">
        <v>117</v>
      </c>
      <c r="F1037" t="s">
        <v>118</v>
      </c>
      <c r="G1037" t="s">
        <v>51</v>
      </c>
      <c r="H1037" t="s">
        <v>190</v>
      </c>
      <c r="I1037">
        <v>42</v>
      </c>
      <c r="J1037">
        <v>17740.97</v>
      </c>
      <c r="K1037">
        <v>2.13</v>
      </c>
      <c r="L1037">
        <v>729249.67</v>
      </c>
      <c r="M1037" s="1">
        <v>46061</v>
      </c>
      <c r="N1037" t="s">
        <v>45</v>
      </c>
      <c r="O1037" t="s">
        <v>35</v>
      </c>
      <c r="P1037" t="s">
        <v>26</v>
      </c>
    </row>
    <row r="1038" spans="1:16" x14ac:dyDescent="0.25">
      <c r="A1038" t="s">
        <v>2627</v>
      </c>
      <c r="B1038" t="s">
        <v>1497</v>
      </c>
      <c r="C1038" t="s">
        <v>2628</v>
      </c>
      <c r="D1038" t="s">
        <v>40</v>
      </c>
      <c r="E1038" t="s">
        <v>109</v>
      </c>
      <c r="F1038" t="s">
        <v>110</v>
      </c>
      <c r="G1038" t="s">
        <v>111</v>
      </c>
      <c r="H1038" t="s">
        <v>240</v>
      </c>
      <c r="I1038">
        <v>41</v>
      </c>
      <c r="J1038">
        <v>47549.61</v>
      </c>
      <c r="K1038">
        <v>10.51</v>
      </c>
      <c r="L1038">
        <v>1744637.99</v>
      </c>
      <c r="M1038" s="1">
        <v>46170</v>
      </c>
      <c r="N1038" t="s">
        <v>113</v>
      </c>
      <c r="O1038" t="s">
        <v>25</v>
      </c>
      <c r="P1038" t="s">
        <v>36</v>
      </c>
    </row>
    <row r="1039" spans="1:16" x14ac:dyDescent="0.25">
      <c r="A1039" t="s">
        <v>2629</v>
      </c>
      <c r="B1039" t="s">
        <v>606</v>
      </c>
      <c r="C1039" t="s">
        <v>2630</v>
      </c>
      <c r="D1039" t="s">
        <v>30</v>
      </c>
      <c r="E1039" t="s">
        <v>198</v>
      </c>
      <c r="F1039" t="s">
        <v>199</v>
      </c>
      <c r="G1039" t="s">
        <v>51</v>
      </c>
      <c r="H1039" t="s">
        <v>52</v>
      </c>
      <c r="I1039">
        <v>19</v>
      </c>
      <c r="J1039">
        <v>3656.97</v>
      </c>
      <c r="K1039">
        <v>15.41</v>
      </c>
      <c r="L1039">
        <v>58775.19</v>
      </c>
      <c r="M1039" s="1">
        <v>46331</v>
      </c>
      <c r="N1039" t="s">
        <v>58</v>
      </c>
      <c r="O1039" t="s">
        <v>35</v>
      </c>
      <c r="P1039" t="s">
        <v>26</v>
      </c>
    </row>
    <row r="1040" spans="1:16" x14ac:dyDescent="0.25">
      <c r="A1040" t="s">
        <v>2631</v>
      </c>
      <c r="B1040" t="s">
        <v>2369</v>
      </c>
      <c r="C1040" t="s">
        <v>2632</v>
      </c>
      <c r="D1040" t="s">
        <v>30</v>
      </c>
      <c r="E1040" t="s">
        <v>117</v>
      </c>
      <c r="F1040" t="s">
        <v>239</v>
      </c>
      <c r="G1040" t="s">
        <v>43</v>
      </c>
      <c r="H1040" t="s">
        <v>44</v>
      </c>
      <c r="I1040">
        <v>43</v>
      </c>
      <c r="J1040">
        <v>33838.699999999997</v>
      </c>
      <c r="K1040">
        <v>10.16</v>
      </c>
      <c r="L1040">
        <v>1307229.5900000001</v>
      </c>
      <c r="M1040" s="1">
        <v>46231</v>
      </c>
      <c r="N1040" t="s">
        <v>58</v>
      </c>
      <c r="O1040" t="s">
        <v>35</v>
      </c>
      <c r="P1040" t="s">
        <v>53</v>
      </c>
    </row>
    <row r="1041" spans="1:16" x14ac:dyDescent="0.25">
      <c r="A1041" t="s">
        <v>2633</v>
      </c>
      <c r="B1041" t="s">
        <v>1081</v>
      </c>
      <c r="C1041" t="s">
        <v>2634</v>
      </c>
      <c r="D1041" t="s">
        <v>40</v>
      </c>
      <c r="E1041" t="s">
        <v>109</v>
      </c>
      <c r="F1041" t="s">
        <v>110</v>
      </c>
      <c r="G1041" t="s">
        <v>33</v>
      </c>
      <c r="H1041" t="s">
        <v>119</v>
      </c>
      <c r="I1041">
        <v>11</v>
      </c>
      <c r="J1041">
        <v>12065.07</v>
      </c>
      <c r="K1041">
        <v>11.1</v>
      </c>
      <c r="L1041">
        <v>117984.32000000001</v>
      </c>
      <c r="M1041" s="1">
        <v>46369</v>
      </c>
      <c r="N1041" t="s">
        <v>45</v>
      </c>
      <c r="O1041" t="s">
        <v>35</v>
      </c>
      <c r="P1041" t="s">
        <v>36</v>
      </c>
    </row>
    <row r="1042" spans="1:16" x14ac:dyDescent="0.25">
      <c r="A1042" t="s">
        <v>2635</v>
      </c>
      <c r="B1042" t="s">
        <v>2636</v>
      </c>
      <c r="C1042" t="s">
        <v>2637</v>
      </c>
      <c r="D1042" t="s">
        <v>30</v>
      </c>
      <c r="E1042" t="s">
        <v>198</v>
      </c>
      <c r="F1042" t="s">
        <v>199</v>
      </c>
      <c r="G1042" t="s">
        <v>43</v>
      </c>
      <c r="H1042" t="s">
        <v>44</v>
      </c>
      <c r="I1042">
        <v>24</v>
      </c>
      <c r="J1042">
        <v>42576.6</v>
      </c>
      <c r="K1042">
        <v>11.76</v>
      </c>
      <c r="L1042">
        <v>901670.2</v>
      </c>
      <c r="M1042" s="1">
        <v>46150</v>
      </c>
      <c r="N1042" t="s">
        <v>24</v>
      </c>
      <c r="O1042" t="s">
        <v>35</v>
      </c>
      <c r="P1042" t="s">
        <v>36</v>
      </c>
    </row>
    <row r="1043" spans="1:16" x14ac:dyDescent="0.25">
      <c r="A1043" t="s">
        <v>2638</v>
      </c>
      <c r="B1043" t="s">
        <v>1335</v>
      </c>
      <c r="C1043" t="s">
        <v>2639</v>
      </c>
      <c r="D1043" t="s">
        <v>19</v>
      </c>
      <c r="E1043" t="s">
        <v>84</v>
      </c>
      <c r="F1043" t="s">
        <v>159</v>
      </c>
      <c r="G1043" t="s">
        <v>43</v>
      </c>
      <c r="H1043" t="s">
        <v>140</v>
      </c>
      <c r="I1043">
        <v>7</v>
      </c>
      <c r="J1043">
        <v>15477.24</v>
      </c>
      <c r="K1043">
        <v>15.94</v>
      </c>
      <c r="L1043">
        <v>91071.18</v>
      </c>
      <c r="M1043" s="1">
        <v>46081</v>
      </c>
      <c r="N1043" t="s">
        <v>58</v>
      </c>
      <c r="O1043" t="s">
        <v>35</v>
      </c>
      <c r="P1043" t="s">
        <v>26</v>
      </c>
    </row>
    <row r="1044" spans="1:16" x14ac:dyDescent="0.25">
      <c r="A1044" t="s">
        <v>2640</v>
      </c>
      <c r="B1044" t="s">
        <v>2641</v>
      </c>
      <c r="C1044" t="s">
        <v>2642</v>
      </c>
      <c r="D1044" t="s">
        <v>40</v>
      </c>
      <c r="E1044" t="s">
        <v>89</v>
      </c>
      <c r="F1044" t="s">
        <v>319</v>
      </c>
      <c r="G1044" t="s">
        <v>43</v>
      </c>
      <c r="H1044" t="s">
        <v>44</v>
      </c>
      <c r="I1044">
        <v>49</v>
      </c>
      <c r="J1044">
        <v>42721.07</v>
      </c>
      <c r="K1044">
        <v>12.95</v>
      </c>
      <c r="L1044">
        <v>1822245.88</v>
      </c>
      <c r="M1044" s="1">
        <v>46098</v>
      </c>
      <c r="N1044" t="s">
        <v>68</v>
      </c>
      <c r="O1044" t="s">
        <v>35</v>
      </c>
      <c r="P1044" t="s">
        <v>36</v>
      </c>
    </row>
    <row r="1045" spans="1:16" x14ac:dyDescent="0.25">
      <c r="A1045" t="s">
        <v>2643</v>
      </c>
      <c r="B1045" t="s">
        <v>2030</v>
      </c>
      <c r="C1045" t="s">
        <v>2644</v>
      </c>
      <c r="D1045" t="s">
        <v>63</v>
      </c>
      <c r="E1045" t="s">
        <v>78</v>
      </c>
      <c r="F1045" t="s">
        <v>425</v>
      </c>
      <c r="G1045" t="s">
        <v>66</v>
      </c>
      <c r="H1045" t="s">
        <v>155</v>
      </c>
      <c r="I1045">
        <v>7</v>
      </c>
      <c r="J1045">
        <v>13662.91</v>
      </c>
      <c r="K1045">
        <v>8.2200000000000006</v>
      </c>
      <c r="L1045">
        <v>87778.73</v>
      </c>
      <c r="M1045" s="1">
        <v>46335</v>
      </c>
      <c r="N1045" t="s">
        <v>45</v>
      </c>
      <c r="O1045" t="s">
        <v>35</v>
      </c>
      <c r="P1045" t="s">
        <v>36</v>
      </c>
    </row>
    <row r="1046" spans="1:16" x14ac:dyDescent="0.25">
      <c r="A1046" t="s">
        <v>2645</v>
      </c>
      <c r="B1046" t="s">
        <v>511</v>
      </c>
      <c r="C1046" t="s">
        <v>2646</v>
      </c>
      <c r="D1046" t="s">
        <v>63</v>
      </c>
      <c r="E1046" t="s">
        <v>64</v>
      </c>
      <c r="F1046" t="s">
        <v>441</v>
      </c>
      <c r="G1046" t="s">
        <v>33</v>
      </c>
      <c r="H1046" t="s">
        <v>57</v>
      </c>
      <c r="I1046">
        <v>38</v>
      </c>
      <c r="J1046">
        <v>42724.73</v>
      </c>
      <c r="K1046">
        <v>9.3800000000000008</v>
      </c>
      <c r="L1046">
        <v>1471251.71</v>
      </c>
      <c r="M1046" s="1">
        <v>46330</v>
      </c>
      <c r="N1046" t="s">
        <v>113</v>
      </c>
      <c r="O1046" t="s">
        <v>35</v>
      </c>
      <c r="P1046" t="s">
        <v>53</v>
      </c>
    </row>
    <row r="1047" spans="1:16" x14ac:dyDescent="0.25">
      <c r="A1047" t="s">
        <v>2647</v>
      </c>
      <c r="B1047" t="s">
        <v>701</v>
      </c>
      <c r="C1047" t="s">
        <v>2648</v>
      </c>
      <c r="D1047" t="s">
        <v>30</v>
      </c>
      <c r="E1047" t="s">
        <v>31</v>
      </c>
      <c r="F1047" t="s">
        <v>555</v>
      </c>
      <c r="G1047" t="s">
        <v>33</v>
      </c>
      <c r="H1047" t="s">
        <v>80</v>
      </c>
      <c r="I1047">
        <v>35</v>
      </c>
      <c r="J1047">
        <v>4416.8100000000004</v>
      </c>
      <c r="K1047">
        <v>17</v>
      </c>
      <c r="L1047">
        <v>128308.33</v>
      </c>
      <c r="M1047" s="1">
        <v>46063</v>
      </c>
      <c r="N1047" t="s">
        <v>24</v>
      </c>
      <c r="O1047" t="s">
        <v>35</v>
      </c>
      <c r="P1047" t="s">
        <v>53</v>
      </c>
    </row>
    <row r="1048" spans="1:16" x14ac:dyDescent="0.25">
      <c r="A1048" t="s">
        <v>2649</v>
      </c>
      <c r="B1048" t="s">
        <v>586</v>
      </c>
      <c r="C1048" t="s">
        <v>2650</v>
      </c>
      <c r="D1048" t="s">
        <v>63</v>
      </c>
      <c r="E1048" t="s">
        <v>64</v>
      </c>
      <c r="F1048" t="s">
        <v>65</v>
      </c>
      <c r="G1048" t="s">
        <v>111</v>
      </c>
      <c r="H1048" t="s">
        <v>240</v>
      </c>
      <c r="I1048">
        <v>41</v>
      </c>
      <c r="J1048">
        <v>37783.03</v>
      </c>
      <c r="K1048">
        <v>11.31</v>
      </c>
      <c r="L1048">
        <v>1373900.54</v>
      </c>
      <c r="M1048" s="1">
        <v>46101</v>
      </c>
      <c r="N1048" t="s">
        <v>45</v>
      </c>
      <c r="O1048" t="s">
        <v>35</v>
      </c>
      <c r="P1048" t="s">
        <v>26</v>
      </c>
    </row>
    <row r="1049" spans="1:16" x14ac:dyDescent="0.25">
      <c r="A1049" t="s">
        <v>2651</v>
      </c>
      <c r="B1049" t="s">
        <v>658</v>
      </c>
      <c r="C1049" t="s">
        <v>1440</v>
      </c>
      <c r="D1049" t="s">
        <v>63</v>
      </c>
      <c r="E1049" t="s">
        <v>234</v>
      </c>
      <c r="F1049" t="s">
        <v>235</v>
      </c>
      <c r="G1049" t="s">
        <v>43</v>
      </c>
      <c r="H1049" t="s">
        <v>391</v>
      </c>
      <c r="I1049">
        <v>19</v>
      </c>
      <c r="J1049">
        <v>43607.87</v>
      </c>
      <c r="K1049">
        <v>8.09</v>
      </c>
      <c r="L1049">
        <v>761519.87</v>
      </c>
      <c r="M1049" s="1">
        <v>46147</v>
      </c>
      <c r="N1049" t="s">
        <v>58</v>
      </c>
      <c r="O1049" t="s">
        <v>35</v>
      </c>
      <c r="P1049" t="s">
        <v>36</v>
      </c>
    </row>
    <row r="1050" spans="1:16" x14ac:dyDescent="0.25">
      <c r="A1050" t="s">
        <v>2652</v>
      </c>
      <c r="B1050" t="s">
        <v>1036</v>
      </c>
      <c r="C1050" t="s">
        <v>2653</v>
      </c>
      <c r="D1050" t="s">
        <v>30</v>
      </c>
      <c r="E1050" t="s">
        <v>198</v>
      </c>
      <c r="F1050" t="s">
        <v>199</v>
      </c>
      <c r="G1050" t="s">
        <v>22</v>
      </c>
      <c r="H1050" t="s">
        <v>23</v>
      </c>
      <c r="I1050">
        <v>8</v>
      </c>
      <c r="J1050">
        <v>8356.56</v>
      </c>
      <c r="K1050">
        <v>12.29</v>
      </c>
      <c r="L1050">
        <v>58636.31</v>
      </c>
      <c r="M1050" s="1">
        <v>46176</v>
      </c>
      <c r="N1050" t="s">
        <v>45</v>
      </c>
      <c r="O1050" t="s">
        <v>35</v>
      </c>
      <c r="P1050" t="s">
        <v>36</v>
      </c>
    </row>
    <row r="1051" spans="1:16" x14ac:dyDescent="0.25">
      <c r="A1051" t="s">
        <v>2654</v>
      </c>
      <c r="B1051" t="s">
        <v>1740</v>
      </c>
      <c r="C1051" t="s">
        <v>2655</v>
      </c>
      <c r="D1051" t="s">
        <v>63</v>
      </c>
      <c r="E1051" t="s">
        <v>78</v>
      </c>
      <c r="F1051" t="s">
        <v>79</v>
      </c>
      <c r="G1051" t="s">
        <v>22</v>
      </c>
      <c r="H1051" t="s">
        <v>172</v>
      </c>
      <c r="I1051">
        <v>45</v>
      </c>
      <c r="J1051">
        <v>43203.6</v>
      </c>
      <c r="K1051">
        <v>7.03</v>
      </c>
      <c r="L1051">
        <v>1807487.41</v>
      </c>
      <c r="M1051" s="1">
        <v>46154</v>
      </c>
      <c r="N1051" t="s">
        <v>68</v>
      </c>
      <c r="O1051" t="s">
        <v>25</v>
      </c>
      <c r="P1051" t="s">
        <v>53</v>
      </c>
    </row>
    <row r="1052" spans="1:16" x14ac:dyDescent="0.25">
      <c r="A1052" t="s">
        <v>2656</v>
      </c>
      <c r="B1052" t="s">
        <v>308</v>
      </c>
      <c r="C1052" t="s">
        <v>2657</v>
      </c>
      <c r="D1052" t="s">
        <v>19</v>
      </c>
      <c r="E1052" t="s">
        <v>72</v>
      </c>
      <c r="F1052" t="s">
        <v>224</v>
      </c>
      <c r="G1052" t="s">
        <v>22</v>
      </c>
      <c r="H1052" t="s">
        <v>172</v>
      </c>
      <c r="I1052">
        <v>25</v>
      </c>
      <c r="J1052">
        <v>29253.24</v>
      </c>
      <c r="K1052">
        <v>7.93</v>
      </c>
      <c r="L1052">
        <v>673336.45</v>
      </c>
      <c r="M1052" s="1">
        <v>46272</v>
      </c>
      <c r="N1052" t="s">
        <v>68</v>
      </c>
      <c r="O1052" t="s">
        <v>59</v>
      </c>
      <c r="P1052" t="s">
        <v>26</v>
      </c>
    </row>
    <row r="1053" spans="1:16" x14ac:dyDescent="0.25">
      <c r="A1053" t="s">
        <v>2658</v>
      </c>
      <c r="B1053" t="s">
        <v>443</v>
      </c>
      <c r="C1053" t="s">
        <v>2659</v>
      </c>
      <c r="D1053" t="s">
        <v>30</v>
      </c>
      <c r="E1053" t="s">
        <v>131</v>
      </c>
      <c r="F1053" t="s">
        <v>194</v>
      </c>
      <c r="G1053" t="s">
        <v>33</v>
      </c>
      <c r="H1053" t="s">
        <v>127</v>
      </c>
      <c r="I1053">
        <v>20</v>
      </c>
      <c r="J1053">
        <v>14772.91</v>
      </c>
      <c r="K1053">
        <v>14.66</v>
      </c>
      <c r="L1053">
        <v>252144.03</v>
      </c>
      <c r="M1053" s="1">
        <v>46056</v>
      </c>
      <c r="N1053" t="s">
        <v>24</v>
      </c>
      <c r="O1053" t="s">
        <v>35</v>
      </c>
      <c r="P1053" t="s">
        <v>26</v>
      </c>
    </row>
    <row r="1054" spans="1:16" x14ac:dyDescent="0.25">
      <c r="A1054" t="s">
        <v>2660</v>
      </c>
      <c r="B1054" t="s">
        <v>2661</v>
      </c>
      <c r="C1054" t="s">
        <v>2662</v>
      </c>
      <c r="D1054" t="s">
        <v>63</v>
      </c>
      <c r="E1054" t="s">
        <v>78</v>
      </c>
      <c r="F1054" t="s">
        <v>425</v>
      </c>
      <c r="G1054" t="s">
        <v>43</v>
      </c>
      <c r="H1054" t="s">
        <v>140</v>
      </c>
      <c r="I1054">
        <v>26</v>
      </c>
      <c r="J1054">
        <v>21481.98</v>
      </c>
      <c r="K1054">
        <v>15.05</v>
      </c>
      <c r="L1054">
        <v>474472.49</v>
      </c>
      <c r="M1054" s="1">
        <v>46109</v>
      </c>
      <c r="N1054" t="s">
        <v>24</v>
      </c>
      <c r="O1054" t="s">
        <v>35</v>
      </c>
      <c r="P1054" t="s">
        <v>36</v>
      </c>
    </row>
    <row r="1055" spans="1:16" x14ac:dyDescent="0.25">
      <c r="A1055" t="s">
        <v>2663</v>
      </c>
      <c r="B1055" t="s">
        <v>1610</v>
      </c>
      <c r="C1055" t="s">
        <v>2664</v>
      </c>
      <c r="D1055" t="s">
        <v>30</v>
      </c>
      <c r="E1055" t="s">
        <v>198</v>
      </c>
      <c r="F1055" t="s">
        <v>199</v>
      </c>
      <c r="G1055" t="s">
        <v>66</v>
      </c>
      <c r="H1055" t="s">
        <v>200</v>
      </c>
      <c r="I1055">
        <v>6</v>
      </c>
      <c r="J1055">
        <v>38656.9</v>
      </c>
      <c r="K1055">
        <v>4.21</v>
      </c>
      <c r="L1055">
        <v>222176.67</v>
      </c>
      <c r="M1055" s="1">
        <v>46077</v>
      </c>
      <c r="N1055" t="s">
        <v>58</v>
      </c>
      <c r="O1055" t="s">
        <v>35</v>
      </c>
      <c r="P1055" t="s">
        <v>26</v>
      </c>
    </row>
    <row r="1056" spans="1:16" x14ac:dyDescent="0.25">
      <c r="A1056" t="s">
        <v>2665</v>
      </c>
      <c r="B1056" t="s">
        <v>100</v>
      </c>
      <c r="C1056" t="s">
        <v>2666</v>
      </c>
      <c r="D1056" t="s">
        <v>40</v>
      </c>
      <c r="E1056" t="s">
        <v>109</v>
      </c>
      <c r="F1056" t="s">
        <v>259</v>
      </c>
      <c r="G1056" t="s">
        <v>111</v>
      </c>
      <c r="H1056" t="s">
        <v>240</v>
      </c>
      <c r="I1056">
        <v>27</v>
      </c>
      <c r="J1056">
        <v>27900.959999999999</v>
      </c>
      <c r="K1056">
        <v>16.91</v>
      </c>
      <c r="L1056">
        <v>625938.51</v>
      </c>
      <c r="M1056" s="1">
        <v>46333</v>
      </c>
      <c r="N1056" t="s">
        <v>45</v>
      </c>
      <c r="O1056" t="s">
        <v>35</v>
      </c>
      <c r="P1056" t="s">
        <v>36</v>
      </c>
    </row>
    <row r="1057" spans="1:16" x14ac:dyDescent="0.25">
      <c r="A1057" t="s">
        <v>2667</v>
      </c>
      <c r="B1057" t="s">
        <v>1854</v>
      </c>
      <c r="C1057" t="s">
        <v>2668</v>
      </c>
      <c r="D1057" t="s">
        <v>30</v>
      </c>
      <c r="E1057" t="s">
        <v>117</v>
      </c>
      <c r="F1057" t="s">
        <v>387</v>
      </c>
      <c r="G1057" t="s">
        <v>51</v>
      </c>
      <c r="H1057" t="s">
        <v>105</v>
      </c>
      <c r="I1057">
        <v>23</v>
      </c>
      <c r="J1057">
        <v>43479.3</v>
      </c>
      <c r="K1057">
        <v>16.03</v>
      </c>
      <c r="L1057">
        <v>839720.07</v>
      </c>
      <c r="M1057" s="1">
        <v>46111</v>
      </c>
      <c r="N1057" t="s">
        <v>68</v>
      </c>
      <c r="O1057" t="s">
        <v>35</v>
      </c>
      <c r="P1057" t="s">
        <v>26</v>
      </c>
    </row>
    <row r="1058" spans="1:16" x14ac:dyDescent="0.25">
      <c r="A1058" t="s">
        <v>2669</v>
      </c>
      <c r="B1058" t="s">
        <v>1497</v>
      </c>
      <c r="C1058" t="s">
        <v>2670</v>
      </c>
      <c r="D1058" t="s">
        <v>40</v>
      </c>
      <c r="E1058" t="s">
        <v>109</v>
      </c>
      <c r="F1058" t="s">
        <v>110</v>
      </c>
      <c r="G1058" t="s">
        <v>33</v>
      </c>
      <c r="H1058" t="s">
        <v>80</v>
      </c>
      <c r="I1058">
        <v>1</v>
      </c>
      <c r="J1058">
        <v>24303.07</v>
      </c>
      <c r="K1058">
        <v>14.68</v>
      </c>
      <c r="L1058">
        <v>20735.38</v>
      </c>
      <c r="M1058" s="1">
        <v>46350</v>
      </c>
      <c r="N1058" t="s">
        <v>68</v>
      </c>
      <c r="O1058" t="s">
        <v>35</v>
      </c>
      <c r="P1058" t="s">
        <v>36</v>
      </c>
    </row>
    <row r="1059" spans="1:16" x14ac:dyDescent="0.25">
      <c r="A1059" t="s">
        <v>2671</v>
      </c>
      <c r="B1059" t="s">
        <v>211</v>
      </c>
      <c r="C1059" t="s">
        <v>1382</v>
      </c>
      <c r="D1059" t="s">
        <v>19</v>
      </c>
      <c r="E1059" t="s">
        <v>84</v>
      </c>
      <c r="F1059" t="s">
        <v>159</v>
      </c>
      <c r="G1059" t="s">
        <v>111</v>
      </c>
      <c r="H1059" t="s">
        <v>240</v>
      </c>
      <c r="I1059">
        <v>28</v>
      </c>
      <c r="J1059">
        <v>27778.47</v>
      </c>
      <c r="K1059">
        <v>10.97</v>
      </c>
      <c r="L1059">
        <v>692472.81</v>
      </c>
      <c r="M1059" s="1">
        <v>46190</v>
      </c>
      <c r="N1059" t="s">
        <v>58</v>
      </c>
      <c r="O1059" t="s">
        <v>59</v>
      </c>
      <c r="P1059" t="s">
        <v>36</v>
      </c>
    </row>
    <row r="1060" spans="1:16" x14ac:dyDescent="0.25">
      <c r="A1060" t="s">
        <v>2672</v>
      </c>
      <c r="B1060" t="s">
        <v>2251</v>
      </c>
      <c r="C1060" t="s">
        <v>2673</v>
      </c>
      <c r="D1060" t="s">
        <v>19</v>
      </c>
      <c r="E1060" t="s">
        <v>72</v>
      </c>
      <c r="F1060" t="s">
        <v>224</v>
      </c>
      <c r="G1060" t="s">
        <v>22</v>
      </c>
      <c r="H1060" t="s">
        <v>23</v>
      </c>
      <c r="I1060">
        <v>30</v>
      </c>
      <c r="J1060">
        <v>29907.52</v>
      </c>
      <c r="K1060">
        <v>13.62</v>
      </c>
      <c r="L1060">
        <v>775023.47</v>
      </c>
      <c r="M1060" s="1">
        <v>46146</v>
      </c>
      <c r="N1060" t="s">
        <v>68</v>
      </c>
      <c r="O1060" t="s">
        <v>35</v>
      </c>
      <c r="P1060" t="s">
        <v>53</v>
      </c>
    </row>
    <row r="1061" spans="1:16" x14ac:dyDescent="0.25">
      <c r="A1061" t="s">
        <v>2674</v>
      </c>
      <c r="B1061" t="s">
        <v>2143</v>
      </c>
      <c r="C1061" t="s">
        <v>2675</v>
      </c>
      <c r="D1061" t="s">
        <v>63</v>
      </c>
      <c r="E1061" t="s">
        <v>78</v>
      </c>
      <c r="F1061" t="s">
        <v>425</v>
      </c>
      <c r="G1061" t="s">
        <v>51</v>
      </c>
      <c r="H1061" t="s">
        <v>52</v>
      </c>
      <c r="I1061">
        <v>32</v>
      </c>
      <c r="J1061">
        <v>24507.85</v>
      </c>
      <c r="K1061">
        <v>9.06</v>
      </c>
      <c r="L1061">
        <v>713198.04</v>
      </c>
      <c r="M1061" s="1">
        <v>46259</v>
      </c>
      <c r="N1061" t="s">
        <v>45</v>
      </c>
      <c r="O1061" t="s">
        <v>35</v>
      </c>
      <c r="P1061" t="s">
        <v>36</v>
      </c>
    </row>
    <row r="1062" spans="1:16" x14ac:dyDescent="0.25">
      <c r="A1062" t="s">
        <v>2676</v>
      </c>
      <c r="B1062" t="s">
        <v>853</v>
      </c>
      <c r="C1062" t="s">
        <v>2677</v>
      </c>
      <c r="D1062" t="s">
        <v>30</v>
      </c>
      <c r="E1062" t="s">
        <v>31</v>
      </c>
      <c r="F1062" t="s">
        <v>32</v>
      </c>
      <c r="G1062" t="s">
        <v>51</v>
      </c>
      <c r="H1062" t="s">
        <v>146</v>
      </c>
      <c r="I1062">
        <v>19</v>
      </c>
      <c r="J1062">
        <v>46842.36</v>
      </c>
      <c r="K1062">
        <v>8.89</v>
      </c>
      <c r="L1062">
        <v>810883.41</v>
      </c>
      <c r="M1062" s="1">
        <v>46283</v>
      </c>
      <c r="N1062" t="s">
        <v>58</v>
      </c>
      <c r="O1062" t="s">
        <v>35</v>
      </c>
      <c r="P1062" t="s">
        <v>26</v>
      </c>
    </row>
    <row r="1063" spans="1:16" x14ac:dyDescent="0.25">
      <c r="A1063" t="s">
        <v>2678</v>
      </c>
      <c r="B1063" t="s">
        <v>242</v>
      </c>
      <c r="C1063" t="s">
        <v>2679</v>
      </c>
      <c r="D1063" t="s">
        <v>40</v>
      </c>
      <c r="E1063" t="s">
        <v>109</v>
      </c>
      <c r="F1063" t="s">
        <v>110</v>
      </c>
      <c r="G1063" t="s">
        <v>43</v>
      </c>
      <c r="H1063" t="s">
        <v>140</v>
      </c>
      <c r="I1063">
        <v>25</v>
      </c>
      <c r="J1063">
        <v>1440.65</v>
      </c>
      <c r="K1063">
        <v>17.82</v>
      </c>
      <c r="L1063">
        <v>29598.15</v>
      </c>
      <c r="M1063" s="1">
        <v>46114</v>
      </c>
      <c r="N1063" t="s">
        <v>58</v>
      </c>
      <c r="O1063" t="s">
        <v>59</v>
      </c>
      <c r="P1063" t="s">
        <v>26</v>
      </c>
    </row>
    <row r="1064" spans="1:16" x14ac:dyDescent="0.25">
      <c r="A1064" t="s">
        <v>2680</v>
      </c>
      <c r="B1064" t="s">
        <v>1448</v>
      </c>
      <c r="C1064" t="s">
        <v>2681</v>
      </c>
      <c r="D1064" t="s">
        <v>30</v>
      </c>
      <c r="E1064" t="s">
        <v>117</v>
      </c>
      <c r="F1064" t="s">
        <v>239</v>
      </c>
      <c r="G1064" t="s">
        <v>111</v>
      </c>
      <c r="H1064" t="s">
        <v>112</v>
      </c>
      <c r="I1064">
        <v>43</v>
      </c>
      <c r="J1064">
        <v>937.49</v>
      </c>
      <c r="K1064">
        <v>5.21</v>
      </c>
      <c r="L1064">
        <v>38211.81</v>
      </c>
      <c r="M1064" s="1">
        <v>46096</v>
      </c>
      <c r="N1064" t="s">
        <v>68</v>
      </c>
      <c r="O1064" t="s">
        <v>35</v>
      </c>
      <c r="P1064" t="s">
        <v>36</v>
      </c>
    </row>
    <row r="1065" spans="1:16" x14ac:dyDescent="0.25">
      <c r="A1065" t="s">
        <v>2682</v>
      </c>
      <c r="B1065" t="s">
        <v>47</v>
      </c>
      <c r="C1065" t="s">
        <v>2683</v>
      </c>
      <c r="D1065" t="s">
        <v>19</v>
      </c>
      <c r="E1065" t="s">
        <v>20</v>
      </c>
      <c r="F1065" t="s">
        <v>21</v>
      </c>
      <c r="G1065" t="s">
        <v>33</v>
      </c>
      <c r="H1065" t="s">
        <v>127</v>
      </c>
      <c r="I1065">
        <v>43</v>
      </c>
      <c r="J1065">
        <v>9233.89</v>
      </c>
      <c r="K1065">
        <v>7.68</v>
      </c>
      <c r="L1065">
        <v>366563.27</v>
      </c>
      <c r="M1065" s="1">
        <v>46111</v>
      </c>
      <c r="N1065" t="s">
        <v>68</v>
      </c>
      <c r="O1065" t="s">
        <v>35</v>
      </c>
      <c r="P1065" t="s">
        <v>53</v>
      </c>
    </row>
    <row r="1066" spans="1:16" x14ac:dyDescent="0.25">
      <c r="A1066" t="s">
        <v>2684</v>
      </c>
      <c r="B1066" t="s">
        <v>1678</v>
      </c>
      <c r="C1066" t="s">
        <v>2685</v>
      </c>
      <c r="D1066" t="s">
        <v>30</v>
      </c>
      <c r="E1066" t="s">
        <v>31</v>
      </c>
      <c r="F1066" t="s">
        <v>94</v>
      </c>
      <c r="G1066" t="s">
        <v>43</v>
      </c>
      <c r="H1066" t="s">
        <v>140</v>
      </c>
      <c r="I1066">
        <v>19</v>
      </c>
      <c r="J1066">
        <v>38406.17</v>
      </c>
      <c r="K1066">
        <v>11.2</v>
      </c>
      <c r="L1066">
        <v>647988.9</v>
      </c>
      <c r="M1066" s="1">
        <v>46309</v>
      </c>
      <c r="N1066" t="s">
        <v>24</v>
      </c>
      <c r="O1066" t="s">
        <v>35</v>
      </c>
      <c r="P1066" t="s">
        <v>53</v>
      </c>
    </row>
    <row r="1067" spans="1:16" x14ac:dyDescent="0.25">
      <c r="A1067" t="s">
        <v>2686</v>
      </c>
      <c r="B1067" t="s">
        <v>205</v>
      </c>
      <c r="C1067" t="s">
        <v>2687</v>
      </c>
      <c r="D1067" t="s">
        <v>19</v>
      </c>
      <c r="E1067" t="s">
        <v>153</v>
      </c>
      <c r="F1067" t="s">
        <v>154</v>
      </c>
      <c r="G1067" t="s">
        <v>111</v>
      </c>
      <c r="H1067" t="s">
        <v>526</v>
      </c>
      <c r="I1067">
        <v>48</v>
      </c>
      <c r="J1067">
        <v>35244.550000000003</v>
      </c>
      <c r="K1067">
        <v>6.59</v>
      </c>
      <c r="L1067">
        <v>1580252.84</v>
      </c>
      <c r="M1067" s="1">
        <v>46175</v>
      </c>
      <c r="N1067" t="s">
        <v>45</v>
      </c>
      <c r="O1067" t="s">
        <v>35</v>
      </c>
      <c r="P1067" t="s">
        <v>53</v>
      </c>
    </row>
    <row r="1068" spans="1:16" x14ac:dyDescent="0.25">
      <c r="A1068" t="s">
        <v>2688</v>
      </c>
      <c r="B1068" t="s">
        <v>2689</v>
      </c>
      <c r="C1068" t="s">
        <v>2690</v>
      </c>
      <c r="D1068" t="s">
        <v>30</v>
      </c>
      <c r="E1068" t="s">
        <v>31</v>
      </c>
      <c r="F1068" t="s">
        <v>32</v>
      </c>
      <c r="G1068" t="s">
        <v>66</v>
      </c>
      <c r="H1068" t="s">
        <v>276</v>
      </c>
      <c r="I1068">
        <v>21</v>
      </c>
      <c r="J1068">
        <v>23734.080000000002</v>
      </c>
      <c r="K1068">
        <v>8.3800000000000008</v>
      </c>
      <c r="L1068">
        <v>456648.45</v>
      </c>
      <c r="M1068" s="1">
        <v>46237</v>
      </c>
      <c r="N1068" t="s">
        <v>58</v>
      </c>
      <c r="O1068" t="s">
        <v>35</v>
      </c>
      <c r="P1068" t="s">
        <v>26</v>
      </c>
    </row>
    <row r="1069" spans="1:16" x14ac:dyDescent="0.25">
      <c r="A1069" t="s">
        <v>2691</v>
      </c>
      <c r="B1069" t="s">
        <v>679</v>
      </c>
      <c r="C1069" t="s">
        <v>2692</v>
      </c>
      <c r="D1069" t="s">
        <v>30</v>
      </c>
      <c r="E1069" t="s">
        <v>131</v>
      </c>
      <c r="F1069" t="s">
        <v>132</v>
      </c>
      <c r="G1069" t="s">
        <v>43</v>
      </c>
      <c r="H1069" t="s">
        <v>74</v>
      </c>
      <c r="I1069">
        <v>46</v>
      </c>
      <c r="J1069">
        <v>32175.78</v>
      </c>
      <c r="K1069">
        <v>11.99</v>
      </c>
      <c r="L1069">
        <v>1302623.58</v>
      </c>
      <c r="M1069" s="1">
        <v>46057</v>
      </c>
      <c r="N1069" t="s">
        <v>58</v>
      </c>
      <c r="O1069" t="s">
        <v>35</v>
      </c>
      <c r="P1069" t="s">
        <v>36</v>
      </c>
    </row>
    <row r="1070" spans="1:16" x14ac:dyDescent="0.25">
      <c r="A1070" t="s">
        <v>2693</v>
      </c>
      <c r="B1070" t="s">
        <v>2105</v>
      </c>
      <c r="C1070" t="s">
        <v>2694</v>
      </c>
      <c r="D1070" t="s">
        <v>19</v>
      </c>
      <c r="E1070" t="s">
        <v>153</v>
      </c>
      <c r="F1070" t="s">
        <v>154</v>
      </c>
      <c r="G1070" t="s">
        <v>51</v>
      </c>
      <c r="H1070" t="s">
        <v>167</v>
      </c>
      <c r="I1070">
        <v>11</v>
      </c>
      <c r="J1070">
        <v>13921.82</v>
      </c>
      <c r="K1070">
        <v>15.35</v>
      </c>
      <c r="L1070">
        <v>129633.03</v>
      </c>
      <c r="M1070" s="1">
        <v>46045</v>
      </c>
      <c r="N1070" t="s">
        <v>45</v>
      </c>
      <c r="O1070" t="s">
        <v>35</v>
      </c>
      <c r="P1070" t="s">
        <v>36</v>
      </c>
    </row>
    <row r="1071" spans="1:16" x14ac:dyDescent="0.25">
      <c r="A1071" t="s">
        <v>2695</v>
      </c>
      <c r="B1071" t="s">
        <v>2696</v>
      </c>
      <c r="C1071" t="s">
        <v>2697</v>
      </c>
      <c r="D1071" t="s">
        <v>30</v>
      </c>
      <c r="E1071" t="s">
        <v>131</v>
      </c>
      <c r="F1071" t="s">
        <v>163</v>
      </c>
      <c r="G1071" t="s">
        <v>43</v>
      </c>
      <c r="H1071" t="s">
        <v>391</v>
      </c>
      <c r="I1071">
        <v>10</v>
      </c>
      <c r="J1071">
        <v>32334.91</v>
      </c>
      <c r="K1071">
        <v>10.33</v>
      </c>
      <c r="L1071">
        <v>289947.14</v>
      </c>
      <c r="M1071" s="1">
        <v>46063</v>
      </c>
      <c r="N1071" t="s">
        <v>68</v>
      </c>
      <c r="O1071" t="s">
        <v>35</v>
      </c>
      <c r="P1071" t="s">
        <v>53</v>
      </c>
    </row>
    <row r="1072" spans="1:16" x14ac:dyDescent="0.25">
      <c r="A1072" t="s">
        <v>2698</v>
      </c>
      <c r="B1072" t="s">
        <v>2016</v>
      </c>
      <c r="C1072" t="s">
        <v>2699</v>
      </c>
      <c r="D1072" t="s">
        <v>19</v>
      </c>
      <c r="E1072" t="s">
        <v>153</v>
      </c>
      <c r="F1072" t="s">
        <v>275</v>
      </c>
      <c r="G1072" t="s">
        <v>43</v>
      </c>
      <c r="H1072" t="s">
        <v>391</v>
      </c>
      <c r="I1072">
        <v>39</v>
      </c>
      <c r="J1072">
        <v>6684.63</v>
      </c>
      <c r="K1072">
        <v>8.26</v>
      </c>
      <c r="L1072">
        <v>239166.7</v>
      </c>
      <c r="M1072" s="1">
        <v>46161</v>
      </c>
      <c r="N1072" t="s">
        <v>45</v>
      </c>
      <c r="O1072" t="s">
        <v>35</v>
      </c>
      <c r="P1072" t="s">
        <v>53</v>
      </c>
    </row>
    <row r="1073" spans="1:16" x14ac:dyDescent="0.25">
      <c r="A1073" t="s">
        <v>2700</v>
      </c>
      <c r="B1073" t="s">
        <v>2205</v>
      </c>
      <c r="C1073" t="s">
        <v>2701</v>
      </c>
      <c r="D1073" t="s">
        <v>30</v>
      </c>
      <c r="E1073" t="s">
        <v>198</v>
      </c>
      <c r="F1073" t="s">
        <v>199</v>
      </c>
      <c r="G1073" t="s">
        <v>43</v>
      </c>
      <c r="H1073" t="s">
        <v>44</v>
      </c>
      <c r="I1073">
        <v>29</v>
      </c>
      <c r="J1073">
        <v>42490.66</v>
      </c>
      <c r="K1073">
        <v>4.2</v>
      </c>
      <c r="L1073">
        <v>1180475.52</v>
      </c>
      <c r="M1073" s="1">
        <v>46365</v>
      </c>
      <c r="N1073" t="s">
        <v>24</v>
      </c>
      <c r="O1073" t="s">
        <v>35</v>
      </c>
      <c r="P1073" t="s">
        <v>53</v>
      </c>
    </row>
    <row r="1074" spans="1:16" x14ac:dyDescent="0.25">
      <c r="A1074" t="s">
        <v>2702</v>
      </c>
      <c r="B1074" t="s">
        <v>1368</v>
      </c>
      <c r="C1074" t="s">
        <v>2703</v>
      </c>
      <c r="D1074" t="s">
        <v>30</v>
      </c>
      <c r="E1074" t="s">
        <v>131</v>
      </c>
      <c r="F1074" t="s">
        <v>194</v>
      </c>
      <c r="G1074" t="s">
        <v>33</v>
      </c>
      <c r="H1074" t="s">
        <v>57</v>
      </c>
      <c r="I1074">
        <v>43</v>
      </c>
      <c r="J1074">
        <v>12486.58</v>
      </c>
      <c r="K1074">
        <v>2.06</v>
      </c>
      <c r="L1074">
        <v>525862.32999999996</v>
      </c>
      <c r="M1074" s="1">
        <v>46308</v>
      </c>
      <c r="N1074" t="s">
        <v>113</v>
      </c>
      <c r="O1074" t="s">
        <v>35</v>
      </c>
      <c r="P1074" t="s">
        <v>53</v>
      </c>
    </row>
    <row r="1075" spans="1:16" x14ac:dyDescent="0.25">
      <c r="A1075" t="s">
        <v>2704</v>
      </c>
      <c r="B1075" t="s">
        <v>336</v>
      </c>
      <c r="C1075" t="s">
        <v>2705</v>
      </c>
      <c r="D1075" t="s">
        <v>40</v>
      </c>
      <c r="E1075" t="s">
        <v>89</v>
      </c>
      <c r="F1075" t="s">
        <v>334</v>
      </c>
      <c r="G1075" t="s">
        <v>33</v>
      </c>
      <c r="H1075" t="s">
        <v>57</v>
      </c>
      <c r="I1075">
        <v>44</v>
      </c>
      <c r="J1075">
        <v>6745.46</v>
      </c>
      <c r="K1075">
        <v>8.91</v>
      </c>
      <c r="L1075">
        <v>270355.34000000003</v>
      </c>
      <c r="M1075" s="1">
        <v>46322</v>
      </c>
      <c r="N1075" t="s">
        <v>45</v>
      </c>
      <c r="O1075" t="s">
        <v>25</v>
      </c>
      <c r="P1075" t="s">
        <v>36</v>
      </c>
    </row>
    <row r="1076" spans="1:16" x14ac:dyDescent="0.25">
      <c r="A1076" t="s">
        <v>2706</v>
      </c>
      <c r="B1076" t="s">
        <v>1469</v>
      </c>
      <c r="C1076" t="s">
        <v>2707</v>
      </c>
      <c r="D1076" t="s">
        <v>40</v>
      </c>
      <c r="E1076" t="s">
        <v>49</v>
      </c>
      <c r="F1076" t="s">
        <v>306</v>
      </c>
      <c r="G1076" t="s">
        <v>66</v>
      </c>
      <c r="H1076" t="s">
        <v>276</v>
      </c>
      <c r="I1076">
        <v>46</v>
      </c>
      <c r="J1076">
        <v>39922.379999999997</v>
      </c>
      <c r="K1076">
        <v>4.22</v>
      </c>
      <c r="L1076">
        <v>1758932.16</v>
      </c>
      <c r="M1076" s="1">
        <v>46108</v>
      </c>
      <c r="N1076" t="s">
        <v>58</v>
      </c>
      <c r="O1076" t="s">
        <v>35</v>
      </c>
      <c r="P1076" t="s">
        <v>26</v>
      </c>
    </row>
    <row r="1077" spans="1:16" x14ac:dyDescent="0.25">
      <c r="A1077" t="s">
        <v>2708</v>
      </c>
      <c r="B1077" t="s">
        <v>723</v>
      </c>
      <c r="C1077" t="s">
        <v>2709</v>
      </c>
      <c r="D1077" t="s">
        <v>30</v>
      </c>
      <c r="E1077" t="s">
        <v>117</v>
      </c>
      <c r="F1077" t="s">
        <v>239</v>
      </c>
      <c r="G1077" t="s">
        <v>43</v>
      </c>
      <c r="H1077" t="s">
        <v>140</v>
      </c>
      <c r="I1077">
        <v>31</v>
      </c>
      <c r="J1077">
        <v>18574.21</v>
      </c>
      <c r="K1077">
        <v>5.99</v>
      </c>
      <c r="L1077">
        <v>541310.06000000006</v>
      </c>
      <c r="M1077" s="1">
        <v>46089</v>
      </c>
      <c r="N1077" t="s">
        <v>68</v>
      </c>
      <c r="O1077" t="s">
        <v>35</v>
      </c>
      <c r="P1077" t="s">
        <v>26</v>
      </c>
    </row>
    <row r="1078" spans="1:16" x14ac:dyDescent="0.25">
      <c r="A1078" t="s">
        <v>2710</v>
      </c>
      <c r="B1078" t="s">
        <v>1568</v>
      </c>
      <c r="C1078" t="s">
        <v>2711</v>
      </c>
      <c r="D1078" t="s">
        <v>40</v>
      </c>
      <c r="E1078" t="s">
        <v>89</v>
      </c>
      <c r="F1078" t="s">
        <v>90</v>
      </c>
      <c r="G1078" t="s">
        <v>43</v>
      </c>
      <c r="H1078" t="s">
        <v>380</v>
      </c>
      <c r="I1078">
        <v>20</v>
      </c>
      <c r="J1078">
        <v>2140.64</v>
      </c>
      <c r="K1078">
        <v>19.13</v>
      </c>
      <c r="L1078">
        <v>34622.71</v>
      </c>
      <c r="M1078" s="1">
        <v>46166</v>
      </c>
      <c r="N1078" t="s">
        <v>24</v>
      </c>
      <c r="O1078" t="s">
        <v>35</v>
      </c>
      <c r="P1078" t="s">
        <v>36</v>
      </c>
    </row>
    <row r="1079" spans="1:16" x14ac:dyDescent="0.25">
      <c r="A1079" t="s">
        <v>2712</v>
      </c>
      <c r="B1079" t="s">
        <v>823</v>
      </c>
      <c r="C1079" t="s">
        <v>2713</v>
      </c>
      <c r="D1079" t="s">
        <v>30</v>
      </c>
      <c r="E1079" t="s">
        <v>31</v>
      </c>
      <c r="F1079" t="s">
        <v>555</v>
      </c>
      <c r="G1079" t="s">
        <v>66</v>
      </c>
      <c r="H1079" t="s">
        <v>155</v>
      </c>
      <c r="I1079">
        <v>41</v>
      </c>
      <c r="J1079">
        <v>25391.63</v>
      </c>
      <c r="K1079">
        <v>1.47</v>
      </c>
      <c r="L1079">
        <v>1025753.29</v>
      </c>
      <c r="M1079" s="1">
        <v>46385</v>
      </c>
      <c r="N1079" t="s">
        <v>24</v>
      </c>
      <c r="O1079" t="s">
        <v>35</v>
      </c>
      <c r="P1079" t="s">
        <v>53</v>
      </c>
    </row>
    <row r="1080" spans="1:16" x14ac:dyDescent="0.25">
      <c r="A1080" t="s">
        <v>2714</v>
      </c>
      <c r="B1080" t="s">
        <v>1663</v>
      </c>
      <c r="C1080" t="s">
        <v>2715</v>
      </c>
      <c r="D1080" t="s">
        <v>63</v>
      </c>
      <c r="E1080" t="s">
        <v>234</v>
      </c>
      <c r="F1080" t="s">
        <v>435</v>
      </c>
      <c r="G1080" t="s">
        <v>51</v>
      </c>
      <c r="H1080" t="s">
        <v>105</v>
      </c>
      <c r="I1080">
        <v>49</v>
      </c>
      <c r="J1080">
        <v>5653.92</v>
      </c>
      <c r="K1080">
        <v>8.1999999999999993</v>
      </c>
      <c r="L1080">
        <v>254324.63</v>
      </c>
      <c r="M1080" s="1">
        <v>46295</v>
      </c>
      <c r="N1080" t="s">
        <v>45</v>
      </c>
      <c r="O1080" t="s">
        <v>59</v>
      </c>
      <c r="P1080" t="s">
        <v>53</v>
      </c>
    </row>
    <row r="1081" spans="1:16" x14ac:dyDescent="0.25">
      <c r="A1081" t="s">
        <v>2716</v>
      </c>
      <c r="B1081" t="s">
        <v>693</v>
      </c>
      <c r="C1081" t="s">
        <v>2717</v>
      </c>
      <c r="D1081" t="s">
        <v>19</v>
      </c>
      <c r="E1081" t="s">
        <v>84</v>
      </c>
      <c r="F1081" t="s">
        <v>85</v>
      </c>
      <c r="G1081" t="s">
        <v>33</v>
      </c>
      <c r="H1081" t="s">
        <v>34</v>
      </c>
      <c r="I1081">
        <v>14</v>
      </c>
      <c r="J1081">
        <v>24116.71</v>
      </c>
      <c r="K1081">
        <v>12.58</v>
      </c>
      <c r="L1081">
        <v>295159.59000000003</v>
      </c>
      <c r="M1081" s="1">
        <v>46136</v>
      </c>
      <c r="N1081" t="s">
        <v>24</v>
      </c>
      <c r="O1081" t="s">
        <v>25</v>
      </c>
      <c r="P1081" t="s">
        <v>53</v>
      </c>
    </row>
    <row r="1082" spans="1:16" x14ac:dyDescent="0.25">
      <c r="A1082" t="s">
        <v>2718</v>
      </c>
      <c r="B1082" t="s">
        <v>1290</v>
      </c>
      <c r="C1082" t="s">
        <v>2719</v>
      </c>
      <c r="D1082" t="s">
        <v>30</v>
      </c>
      <c r="E1082" t="s">
        <v>131</v>
      </c>
      <c r="F1082" t="s">
        <v>163</v>
      </c>
      <c r="G1082" t="s">
        <v>22</v>
      </c>
      <c r="H1082" t="s">
        <v>180</v>
      </c>
      <c r="I1082">
        <v>8</v>
      </c>
      <c r="J1082">
        <v>15252.71</v>
      </c>
      <c r="K1082">
        <v>7.96</v>
      </c>
      <c r="L1082">
        <v>112308.75</v>
      </c>
      <c r="M1082" s="1">
        <v>46212</v>
      </c>
      <c r="N1082" t="s">
        <v>24</v>
      </c>
      <c r="O1082" t="s">
        <v>35</v>
      </c>
      <c r="P1082" t="s">
        <v>26</v>
      </c>
    </row>
    <row r="1083" spans="1:16" x14ac:dyDescent="0.25">
      <c r="A1083" t="s">
        <v>2720</v>
      </c>
      <c r="B1083" t="s">
        <v>296</v>
      </c>
      <c r="C1083" t="s">
        <v>2721</v>
      </c>
      <c r="D1083" t="s">
        <v>19</v>
      </c>
      <c r="E1083" t="s">
        <v>72</v>
      </c>
      <c r="F1083" t="s">
        <v>171</v>
      </c>
      <c r="G1083" t="s">
        <v>43</v>
      </c>
      <c r="H1083" t="s">
        <v>74</v>
      </c>
      <c r="I1083">
        <v>23</v>
      </c>
      <c r="J1083">
        <v>38969.050000000003</v>
      </c>
      <c r="K1083">
        <v>2.15</v>
      </c>
      <c r="L1083">
        <v>877017.95</v>
      </c>
      <c r="M1083" s="1">
        <v>46115</v>
      </c>
      <c r="N1083" t="s">
        <v>45</v>
      </c>
      <c r="O1083" t="s">
        <v>25</v>
      </c>
      <c r="P1083" t="s">
        <v>26</v>
      </c>
    </row>
    <row r="1084" spans="1:16" x14ac:dyDescent="0.25">
      <c r="A1084" t="s">
        <v>2722</v>
      </c>
      <c r="B1084" t="s">
        <v>762</v>
      </c>
      <c r="C1084" t="s">
        <v>2723</v>
      </c>
      <c r="D1084" t="s">
        <v>40</v>
      </c>
      <c r="E1084" t="s">
        <v>49</v>
      </c>
      <c r="F1084" t="s">
        <v>306</v>
      </c>
      <c r="G1084" t="s">
        <v>66</v>
      </c>
      <c r="H1084" t="s">
        <v>155</v>
      </c>
      <c r="I1084">
        <v>46</v>
      </c>
      <c r="J1084">
        <v>5533.64</v>
      </c>
      <c r="K1084">
        <v>3.29</v>
      </c>
      <c r="L1084">
        <v>246172.83</v>
      </c>
      <c r="M1084" s="1">
        <v>46269</v>
      </c>
      <c r="N1084" t="s">
        <v>24</v>
      </c>
      <c r="O1084" t="s">
        <v>35</v>
      </c>
      <c r="P1084" t="s">
        <v>53</v>
      </c>
    </row>
    <row r="1085" spans="1:16" x14ac:dyDescent="0.25">
      <c r="A1085" t="s">
        <v>2724</v>
      </c>
      <c r="B1085" t="s">
        <v>355</v>
      </c>
      <c r="C1085" t="s">
        <v>2725</v>
      </c>
      <c r="D1085" t="s">
        <v>63</v>
      </c>
      <c r="E1085" t="s">
        <v>144</v>
      </c>
      <c r="F1085" t="s">
        <v>189</v>
      </c>
      <c r="G1085" t="s">
        <v>33</v>
      </c>
      <c r="H1085" t="s">
        <v>119</v>
      </c>
      <c r="I1085">
        <v>42</v>
      </c>
      <c r="J1085">
        <v>37415.620000000003</v>
      </c>
      <c r="K1085">
        <v>13.62</v>
      </c>
      <c r="L1085">
        <v>1357423.73</v>
      </c>
      <c r="M1085" s="1">
        <v>46353</v>
      </c>
      <c r="N1085" t="s">
        <v>113</v>
      </c>
      <c r="O1085" t="s">
        <v>59</v>
      </c>
      <c r="P1085" t="s">
        <v>36</v>
      </c>
    </row>
    <row r="1086" spans="1:16" x14ac:dyDescent="0.25">
      <c r="A1086" t="s">
        <v>2726</v>
      </c>
      <c r="B1086" t="s">
        <v>2338</v>
      </c>
      <c r="C1086" t="s">
        <v>2727</v>
      </c>
      <c r="D1086" t="s">
        <v>30</v>
      </c>
      <c r="E1086" t="s">
        <v>198</v>
      </c>
      <c r="F1086" t="s">
        <v>199</v>
      </c>
      <c r="G1086" t="s">
        <v>111</v>
      </c>
      <c r="H1086" t="s">
        <v>260</v>
      </c>
      <c r="I1086">
        <v>25</v>
      </c>
      <c r="J1086">
        <v>43552.61</v>
      </c>
      <c r="K1086">
        <v>3.46</v>
      </c>
      <c r="L1086">
        <v>1051142.24</v>
      </c>
      <c r="M1086" s="1">
        <v>46350</v>
      </c>
      <c r="N1086" t="s">
        <v>24</v>
      </c>
      <c r="O1086" t="s">
        <v>35</v>
      </c>
      <c r="P1086" t="s">
        <v>26</v>
      </c>
    </row>
    <row r="1087" spans="1:16" x14ac:dyDescent="0.25">
      <c r="A1087" t="s">
        <v>2728</v>
      </c>
      <c r="B1087" t="s">
        <v>614</v>
      </c>
      <c r="C1087" t="s">
        <v>2729</v>
      </c>
      <c r="D1087" t="s">
        <v>63</v>
      </c>
      <c r="E1087" t="s">
        <v>234</v>
      </c>
      <c r="F1087" t="s">
        <v>473</v>
      </c>
      <c r="G1087" t="s">
        <v>51</v>
      </c>
      <c r="H1087" t="s">
        <v>190</v>
      </c>
      <c r="I1087">
        <v>18</v>
      </c>
      <c r="J1087">
        <v>21929.65</v>
      </c>
      <c r="K1087">
        <v>15.78</v>
      </c>
      <c r="L1087">
        <v>332444.71999999997</v>
      </c>
      <c r="M1087" s="1">
        <v>46112</v>
      </c>
      <c r="N1087" t="s">
        <v>58</v>
      </c>
      <c r="O1087" t="s">
        <v>35</v>
      </c>
      <c r="P1087" t="s">
        <v>26</v>
      </c>
    </row>
    <row r="1088" spans="1:16" x14ac:dyDescent="0.25">
      <c r="A1088" t="s">
        <v>2730</v>
      </c>
      <c r="B1088" t="s">
        <v>2731</v>
      </c>
      <c r="C1088" t="s">
        <v>2732</v>
      </c>
      <c r="D1088" t="s">
        <v>19</v>
      </c>
      <c r="E1088" t="s">
        <v>72</v>
      </c>
      <c r="F1088" t="s">
        <v>224</v>
      </c>
      <c r="G1088" t="s">
        <v>33</v>
      </c>
      <c r="H1088" t="s">
        <v>80</v>
      </c>
      <c r="I1088">
        <v>49</v>
      </c>
      <c r="J1088">
        <v>47787.5</v>
      </c>
      <c r="K1088">
        <v>5.57</v>
      </c>
      <c r="L1088">
        <v>2211161.08</v>
      </c>
      <c r="M1088" s="1">
        <v>46172</v>
      </c>
      <c r="N1088" t="s">
        <v>24</v>
      </c>
      <c r="O1088" t="s">
        <v>35</v>
      </c>
      <c r="P1088" t="s">
        <v>26</v>
      </c>
    </row>
    <row r="1089" spans="1:16" x14ac:dyDescent="0.25">
      <c r="A1089" t="s">
        <v>2733</v>
      </c>
      <c r="B1089" t="s">
        <v>2734</v>
      </c>
      <c r="C1089" t="s">
        <v>2735</v>
      </c>
      <c r="D1089" t="s">
        <v>40</v>
      </c>
      <c r="E1089" t="s">
        <v>49</v>
      </c>
      <c r="F1089" t="s">
        <v>306</v>
      </c>
      <c r="G1089" t="s">
        <v>51</v>
      </c>
      <c r="H1089" t="s">
        <v>52</v>
      </c>
      <c r="I1089">
        <v>11</v>
      </c>
      <c r="J1089">
        <v>6371.7</v>
      </c>
      <c r="K1089">
        <v>15.49</v>
      </c>
      <c r="L1089">
        <v>59231.96</v>
      </c>
      <c r="M1089" s="1">
        <v>46051</v>
      </c>
      <c r="N1089" t="s">
        <v>45</v>
      </c>
      <c r="O1089" t="s">
        <v>35</v>
      </c>
      <c r="P1089" t="s">
        <v>26</v>
      </c>
    </row>
    <row r="1090" spans="1:16" x14ac:dyDescent="0.25">
      <c r="A1090" t="s">
        <v>2736</v>
      </c>
      <c r="B1090" t="s">
        <v>785</v>
      </c>
      <c r="C1090" t="s">
        <v>2737</v>
      </c>
      <c r="D1090" t="s">
        <v>40</v>
      </c>
      <c r="E1090" t="s">
        <v>41</v>
      </c>
      <c r="F1090" t="s">
        <v>102</v>
      </c>
      <c r="G1090" t="s">
        <v>66</v>
      </c>
      <c r="H1090" t="s">
        <v>276</v>
      </c>
      <c r="I1090">
        <v>33</v>
      </c>
      <c r="J1090">
        <v>10298.23</v>
      </c>
      <c r="K1090">
        <v>17.309999999999999</v>
      </c>
      <c r="L1090">
        <v>281015.01</v>
      </c>
      <c r="M1090" s="1">
        <v>46240</v>
      </c>
      <c r="N1090" t="s">
        <v>58</v>
      </c>
      <c r="O1090" t="s">
        <v>35</v>
      </c>
      <c r="P1090" t="s">
        <v>26</v>
      </c>
    </row>
    <row r="1091" spans="1:16" x14ac:dyDescent="0.25">
      <c r="A1091" t="s">
        <v>2738</v>
      </c>
      <c r="B1091" t="s">
        <v>1976</v>
      </c>
      <c r="C1091" t="s">
        <v>2739</v>
      </c>
      <c r="D1091" t="s">
        <v>40</v>
      </c>
      <c r="E1091" t="s">
        <v>49</v>
      </c>
      <c r="F1091" t="s">
        <v>306</v>
      </c>
      <c r="G1091" t="s">
        <v>43</v>
      </c>
      <c r="H1091" t="s">
        <v>380</v>
      </c>
      <c r="I1091">
        <v>47</v>
      </c>
      <c r="J1091">
        <v>46302.16</v>
      </c>
      <c r="K1091">
        <v>17.43</v>
      </c>
      <c r="L1091">
        <v>1796889.6000000001</v>
      </c>
      <c r="M1091" s="1">
        <v>46344</v>
      </c>
      <c r="N1091" t="s">
        <v>68</v>
      </c>
      <c r="O1091" t="s">
        <v>35</v>
      </c>
      <c r="P1091" t="s">
        <v>26</v>
      </c>
    </row>
    <row r="1092" spans="1:16" x14ac:dyDescent="0.25">
      <c r="A1092" t="s">
        <v>2740</v>
      </c>
      <c r="B1092" t="s">
        <v>1899</v>
      </c>
      <c r="C1092" t="s">
        <v>2741</v>
      </c>
      <c r="D1092" t="s">
        <v>30</v>
      </c>
      <c r="E1092" t="s">
        <v>198</v>
      </c>
      <c r="F1092" t="s">
        <v>199</v>
      </c>
      <c r="G1092" t="s">
        <v>43</v>
      </c>
      <c r="H1092" t="s">
        <v>380</v>
      </c>
      <c r="I1092">
        <v>29</v>
      </c>
      <c r="J1092">
        <v>11786.26</v>
      </c>
      <c r="K1092">
        <v>10.17</v>
      </c>
      <c r="L1092">
        <v>307040.32</v>
      </c>
      <c r="M1092" s="1">
        <v>46233</v>
      </c>
      <c r="N1092" t="s">
        <v>45</v>
      </c>
      <c r="O1092" t="s">
        <v>25</v>
      </c>
      <c r="P1092" t="s">
        <v>26</v>
      </c>
    </row>
    <row r="1093" spans="1:16" x14ac:dyDescent="0.25">
      <c r="A1093" t="s">
        <v>2742</v>
      </c>
      <c r="B1093" t="s">
        <v>92</v>
      </c>
      <c r="C1093" t="s">
        <v>2743</v>
      </c>
      <c r="D1093" t="s">
        <v>19</v>
      </c>
      <c r="E1093" t="s">
        <v>84</v>
      </c>
      <c r="F1093" t="s">
        <v>85</v>
      </c>
      <c r="G1093" t="s">
        <v>66</v>
      </c>
      <c r="H1093" t="s">
        <v>276</v>
      </c>
      <c r="I1093">
        <v>29</v>
      </c>
      <c r="J1093">
        <v>31387.98</v>
      </c>
      <c r="K1093">
        <v>9.23</v>
      </c>
      <c r="L1093">
        <v>826235.21</v>
      </c>
      <c r="M1093" s="1">
        <v>46351</v>
      </c>
      <c r="N1093" t="s">
        <v>68</v>
      </c>
      <c r="O1093" t="s">
        <v>35</v>
      </c>
      <c r="P1093" t="s">
        <v>53</v>
      </c>
    </row>
    <row r="1094" spans="1:16" x14ac:dyDescent="0.25">
      <c r="A1094" t="s">
        <v>2744</v>
      </c>
      <c r="B1094" t="s">
        <v>465</v>
      </c>
      <c r="C1094" t="s">
        <v>2745</v>
      </c>
      <c r="D1094" t="s">
        <v>40</v>
      </c>
      <c r="E1094" t="s">
        <v>89</v>
      </c>
      <c r="F1094" t="s">
        <v>334</v>
      </c>
      <c r="G1094" t="s">
        <v>33</v>
      </c>
      <c r="H1094" t="s">
        <v>119</v>
      </c>
      <c r="I1094">
        <v>44</v>
      </c>
      <c r="J1094">
        <v>32984.660000000003</v>
      </c>
      <c r="K1094">
        <v>1.7</v>
      </c>
      <c r="L1094">
        <v>1426652.51</v>
      </c>
      <c r="M1094" s="1">
        <v>46186</v>
      </c>
      <c r="N1094" t="s">
        <v>24</v>
      </c>
      <c r="O1094" t="s">
        <v>35</v>
      </c>
      <c r="P1094" t="s">
        <v>53</v>
      </c>
    </row>
    <row r="1095" spans="1:16" x14ac:dyDescent="0.25">
      <c r="A1095" t="s">
        <v>2746</v>
      </c>
      <c r="B1095" t="s">
        <v>1773</v>
      </c>
      <c r="C1095" t="s">
        <v>2747</v>
      </c>
      <c r="D1095" t="s">
        <v>19</v>
      </c>
      <c r="E1095" t="s">
        <v>72</v>
      </c>
      <c r="F1095" t="s">
        <v>224</v>
      </c>
      <c r="G1095" t="s">
        <v>33</v>
      </c>
      <c r="H1095" t="s">
        <v>80</v>
      </c>
      <c r="I1095">
        <v>11</v>
      </c>
      <c r="J1095">
        <v>33479.74</v>
      </c>
      <c r="K1095">
        <v>16.34</v>
      </c>
      <c r="L1095">
        <v>308100.65999999997</v>
      </c>
      <c r="M1095" s="1">
        <v>46184</v>
      </c>
      <c r="N1095" t="s">
        <v>113</v>
      </c>
      <c r="O1095" t="s">
        <v>35</v>
      </c>
      <c r="P1095" t="s">
        <v>26</v>
      </c>
    </row>
    <row r="1096" spans="1:16" x14ac:dyDescent="0.25">
      <c r="A1096" t="s">
        <v>2748</v>
      </c>
      <c r="B1096" t="s">
        <v>1497</v>
      </c>
      <c r="C1096" t="s">
        <v>2749</v>
      </c>
      <c r="D1096" t="s">
        <v>30</v>
      </c>
      <c r="E1096" t="s">
        <v>131</v>
      </c>
      <c r="F1096" t="s">
        <v>194</v>
      </c>
      <c r="G1096" t="s">
        <v>111</v>
      </c>
      <c r="H1096" t="s">
        <v>240</v>
      </c>
      <c r="I1096">
        <v>19</v>
      </c>
      <c r="J1096">
        <v>12326.91</v>
      </c>
      <c r="K1096">
        <v>2.57</v>
      </c>
      <c r="L1096">
        <v>228192.06</v>
      </c>
      <c r="M1096" s="1">
        <v>46036</v>
      </c>
      <c r="N1096" t="s">
        <v>113</v>
      </c>
      <c r="O1096" t="s">
        <v>35</v>
      </c>
      <c r="P1096" t="s">
        <v>36</v>
      </c>
    </row>
    <row r="1097" spans="1:16" x14ac:dyDescent="0.25">
      <c r="A1097" t="s">
        <v>2750</v>
      </c>
      <c r="B1097" t="s">
        <v>2016</v>
      </c>
      <c r="C1097" t="s">
        <v>2751</v>
      </c>
      <c r="D1097" t="s">
        <v>40</v>
      </c>
      <c r="E1097" t="s">
        <v>109</v>
      </c>
      <c r="F1097" t="s">
        <v>110</v>
      </c>
      <c r="G1097" t="s">
        <v>33</v>
      </c>
      <c r="H1097" t="s">
        <v>80</v>
      </c>
      <c r="I1097">
        <v>39</v>
      </c>
      <c r="J1097">
        <v>10484.44</v>
      </c>
      <c r="K1097">
        <v>17.850000000000001</v>
      </c>
      <c r="L1097">
        <v>335905.73</v>
      </c>
      <c r="M1097" s="1">
        <v>46069</v>
      </c>
      <c r="N1097" t="s">
        <v>45</v>
      </c>
      <c r="O1097" t="s">
        <v>35</v>
      </c>
      <c r="P1097" t="s">
        <v>26</v>
      </c>
    </row>
    <row r="1098" spans="1:16" x14ac:dyDescent="0.25">
      <c r="A1098" t="s">
        <v>2752</v>
      </c>
      <c r="B1098" t="s">
        <v>1917</v>
      </c>
      <c r="C1098" t="s">
        <v>2753</v>
      </c>
      <c r="D1098" t="s">
        <v>40</v>
      </c>
      <c r="E1098" t="s">
        <v>89</v>
      </c>
      <c r="F1098" t="s">
        <v>334</v>
      </c>
      <c r="G1098" t="s">
        <v>51</v>
      </c>
      <c r="H1098" t="s">
        <v>146</v>
      </c>
      <c r="I1098">
        <v>23</v>
      </c>
      <c r="J1098">
        <v>2258.63</v>
      </c>
      <c r="K1098">
        <v>12.04</v>
      </c>
      <c r="L1098">
        <v>45693.89</v>
      </c>
      <c r="M1098" s="1">
        <v>46263</v>
      </c>
      <c r="N1098" t="s">
        <v>58</v>
      </c>
      <c r="O1098" t="s">
        <v>35</v>
      </c>
      <c r="P1098" t="s">
        <v>53</v>
      </c>
    </row>
    <row r="1099" spans="1:16" x14ac:dyDescent="0.25">
      <c r="A1099" t="s">
        <v>2754</v>
      </c>
      <c r="B1099" t="s">
        <v>2755</v>
      </c>
      <c r="C1099" t="s">
        <v>2756</v>
      </c>
      <c r="D1099" t="s">
        <v>63</v>
      </c>
      <c r="E1099" t="s">
        <v>64</v>
      </c>
      <c r="F1099" t="s">
        <v>65</v>
      </c>
      <c r="G1099" t="s">
        <v>22</v>
      </c>
      <c r="H1099" t="s">
        <v>180</v>
      </c>
      <c r="I1099">
        <v>1</v>
      </c>
      <c r="J1099">
        <v>42242.16</v>
      </c>
      <c r="K1099">
        <v>19.22</v>
      </c>
      <c r="L1099">
        <v>34123.22</v>
      </c>
      <c r="M1099" s="1">
        <v>46373</v>
      </c>
      <c r="N1099" t="s">
        <v>68</v>
      </c>
      <c r="O1099" t="s">
        <v>35</v>
      </c>
      <c r="P1099" t="s">
        <v>36</v>
      </c>
    </row>
    <row r="1100" spans="1:16" x14ac:dyDescent="0.25">
      <c r="A1100" t="s">
        <v>2757</v>
      </c>
      <c r="B1100" t="s">
        <v>531</v>
      </c>
      <c r="C1100" t="s">
        <v>2758</v>
      </c>
      <c r="D1100" t="s">
        <v>40</v>
      </c>
      <c r="E1100" t="s">
        <v>49</v>
      </c>
      <c r="F1100" t="s">
        <v>397</v>
      </c>
      <c r="G1100" t="s">
        <v>22</v>
      </c>
      <c r="H1100" t="s">
        <v>172</v>
      </c>
      <c r="I1100">
        <v>1</v>
      </c>
      <c r="J1100">
        <v>38298.199999999997</v>
      </c>
      <c r="K1100">
        <v>6.27</v>
      </c>
      <c r="L1100">
        <v>35896.9</v>
      </c>
      <c r="M1100" s="1">
        <v>46327</v>
      </c>
      <c r="N1100" t="s">
        <v>45</v>
      </c>
      <c r="O1100" t="s">
        <v>25</v>
      </c>
      <c r="P1100" t="s">
        <v>26</v>
      </c>
    </row>
    <row r="1101" spans="1:16" x14ac:dyDescent="0.25">
      <c r="A1101" t="s">
        <v>2759</v>
      </c>
      <c r="B1101" t="s">
        <v>636</v>
      </c>
      <c r="C1101" t="s">
        <v>2760</v>
      </c>
      <c r="D1101" t="s">
        <v>30</v>
      </c>
      <c r="E1101" t="s">
        <v>131</v>
      </c>
      <c r="F1101" t="s">
        <v>132</v>
      </c>
      <c r="G1101" t="s">
        <v>33</v>
      </c>
      <c r="H1101" t="s">
        <v>119</v>
      </c>
      <c r="I1101">
        <v>37</v>
      </c>
      <c r="J1101">
        <v>4268.92</v>
      </c>
      <c r="K1101">
        <v>14.75</v>
      </c>
      <c r="L1101">
        <v>134652.41</v>
      </c>
      <c r="M1101" s="1">
        <v>46098</v>
      </c>
      <c r="N1101" t="s">
        <v>24</v>
      </c>
      <c r="O1101" t="s">
        <v>35</v>
      </c>
      <c r="P1101" t="s">
        <v>26</v>
      </c>
    </row>
    <row r="1102" spans="1:16" x14ac:dyDescent="0.25">
      <c r="A1102" t="s">
        <v>2761</v>
      </c>
      <c r="B1102" t="s">
        <v>412</v>
      </c>
      <c r="C1102" t="s">
        <v>2762</v>
      </c>
      <c r="D1102" t="s">
        <v>19</v>
      </c>
      <c r="E1102" t="s">
        <v>20</v>
      </c>
      <c r="F1102" t="s">
        <v>176</v>
      </c>
      <c r="G1102" t="s">
        <v>22</v>
      </c>
      <c r="H1102" t="s">
        <v>180</v>
      </c>
      <c r="I1102">
        <v>29</v>
      </c>
      <c r="J1102">
        <v>3930.31</v>
      </c>
      <c r="K1102">
        <v>6.32</v>
      </c>
      <c r="L1102">
        <v>106775.52</v>
      </c>
      <c r="M1102" s="1">
        <v>46355</v>
      </c>
      <c r="N1102" t="s">
        <v>68</v>
      </c>
      <c r="O1102" t="s">
        <v>35</v>
      </c>
      <c r="P1102" t="s">
        <v>53</v>
      </c>
    </row>
    <row r="1103" spans="1:16" x14ac:dyDescent="0.25">
      <c r="A1103" t="s">
        <v>2763</v>
      </c>
      <c r="B1103" t="s">
        <v>2764</v>
      </c>
      <c r="C1103" t="s">
        <v>2765</v>
      </c>
      <c r="D1103" t="s">
        <v>63</v>
      </c>
      <c r="E1103" t="s">
        <v>144</v>
      </c>
      <c r="F1103" t="s">
        <v>216</v>
      </c>
      <c r="G1103" t="s">
        <v>43</v>
      </c>
      <c r="H1103" t="s">
        <v>140</v>
      </c>
      <c r="I1103">
        <v>4</v>
      </c>
      <c r="J1103">
        <v>40702.03</v>
      </c>
      <c r="K1103">
        <v>2</v>
      </c>
      <c r="L1103">
        <v>159551.96</v>
      </c>
      <c r="M1103" s="1">
        <v>46276</v>
      </c>
      <c r="N1103" t="s">
        <v>68</v>
      </c>
      <c r="O1103" t="s">
        <v>25</v>
      </c>
      <c r="P1103" t="s">
        <v>36</v>
      </c>
    </row>
    <row r="1104" spans="1:16" x14ac:dyDescent="0.25">
      <c r="A1104" t="s">
        <v>2766</v>
      </c>
      <c r="B1104" t="s">
        <v>453</v>
      </c>
      <c r="C1104" t="s">
        <v>2767</v>
      </c>
      <c r="D1104" t="s">
        <v>63</v>
      </c>
      <c r="E1104" t="s">
        <v>78</v>
      </c>
      <c r="F1104" t="s">
        <v>425</v>
      </c>
      <c r="G1104" t="s">
        <v>43</v>
      </c>
      <c r="H1104" t="s">
        <v>380</v>
      </c>
      <c r="I1104">
        <v>8</v>
      </c>
      <c r="J1104">
        <v>47895.13</v>
      </c>
      <c r="K1104">
        <v>19.190000000000001</v>
      </c>
      <c r="L1104">
        <v>309632.44</v>
      </c>
      <c r="M1104" s="1">
        <v>46030</v>
      </c>
      <c r="N1104" t="s">
        <v>113</v>
      </c>
      <c r="O1104" t="s">
        <v>35</v>
      </c>
      <c r="P1104" t="s">
        <v>26</v>
      </c>
    </row>
    <row r="1105" spans="1:16" x14ac:dyDescent="0.25">
      <c r="A1105" t="s">
        <v>2768</v>
      </c>
      <c r="B1105" t="s">
        <v>2097</v>
      </c>
      <c r="C1105" t="s">
        <v>2769</v>
      </c>
      <c r="D1105" t="s">
        <v>30</v>
      </c>
      <c r="E1105" t="s">
        <v>31</v>
      </c>
      <c r="F1105" t="s">
        <v>555</v>
      </c>
      <c r="G1105" t="s">
        <v>43</v>
      </c>
      <c r="H1105" t="s">
        <v>74</v>
      </c>
      <c r="I1105">
        <v>50</v>
      </c>
      <c r="J1105">
        <v>4195.09</v>
      </c>
      <c r="K1105">
        <v>2.57</v>
      </c>
      <c r="L1105">
        <v>204363.81</v>
      </c>
      <c r="M1105" s="1">
        <v>46027</v>
      </c>
      <c r="N1105" t="s">
        <v>24</v>
      </c>
      <c r="O1105" t="s">
        <v>35</v>
      </c>
      <c r="P1105" t="s">
        <v>26</v>
      </c>
    </row>
    <row r="1106" spans="1:16" x14ac:dyDescent="0.25">
      <c r="A1106" t="s">
        <v>2770</v>
      </c>
      <c r="B1106" t="s">
        <v>514</v>
      </c>
      <c r="C1106" t="s">
        <v>2771</v>
      </c>
      <c r="D1106" t="s">
        <v>63</v>
      </c>
      <c r="E1106" t="s">
        <v>64</v>
      </c>
      <c r="F1106" t="s">
        <v>441</v>
      </c>
      <c r="G1106" t="s">
        <v>111</v>
      </c>
      <c r="H1106" t="s">
        <v>240</v>
      </c>
      <c r="I1106">
        <v>7</v>
      </c>
      <c r="J1106">
        <v>7077.1</v>
      </c>
      <c r="K1106">
        <v>14.16</v>
      </c>
      <c r="L1106">
        <v>42524.88</v>
      </c>
      <c r="M1106" s="1">
        <v>46142</v>
      </c>
      <c r="N1106" t="s">
        <v>58</v>
      </c>
      <c r="O1106" t="s">
        <v>35</v>
      </c>
      <c r="P1106" t="s">
        <v>53</v>
      </c>
    </row>
    <row r="1107" spans="1:16" x14ac:dyDescent="0.25">
      <c r="A1107" t="s">
        <v>2772</v>
      </c>
      <c r="B1107" t="s">
        <v>2044</v>
      </c>
      <c r="C1107" t="s">
        <v>2773</v>
      </c>
      <c r="D1107" t="s">
        <v>40</v>
      </c>
      <c r="E1107" t="s">
        <v>49</v>
      </c>
      <c r="F1107" t="s">
        <v>50</v>
      </c>
      <c r="G1107" t="s">
        <v>51</v>
      </c>
      <c r="H1107" t="s">
        <v>167</v>
      </c>
      <c r="I1107">
        <v>40</v>
      </c>
      <c r="J1107">
        <v>7816.66</v>
      </c>
      <c r="K1107">
        <v>12.02</v>
      </c>
      <c r="L1107">
        <v>275083.90000000002</v>
      </c>
      <c r="M1107" s="1">
        <v>46040</v>
      </c>
      <c r="N1107" t="s">
        <v>24</v>
      </c>
      <c r="O1107" t="s">
        <v>25</v>
      </c>
      <c r="P1107" t="s">
        <v>53</v>
      </c>
    </row>
    <row r="1108" spans="1:16" x14ac:dyDescent="0.25">
      <c r="A1108" t="s">
        <v>2774</v>
      </c>
      <c r="B1108" t="s">
        <v>687</v>
      </c>
      <c r="C1108" t="s">
        <v>2775</v>
      </c>
      <c r="D1108" t="s">
        <v>19</v>
      </c>
      <c r="E1108" t="s">
        <v>84</v>
      </c>
      <c r="F1108" t="s">
        <v>338</v>
      </c>
      <c r="G1108" t="s">
        <v>111</v>
      </c>
      <c r="H1108" t="s">
        <v>112</v>
      </c>
      <c r="I1108">
        <v>27</v>
      </c>
      <c r="J1108">
        <v>10163.459999999999</v>
      </c>
      <c r="K1108">
        <v>9.9700000000000006</v>
      </c>
      <c r="L1108">
        <v>247054.4</v>
      </c>
      <c r="M1108" s="1">
        <v>46116</v>
      </c>
      <c r="N1108" t="s">
        <v>24</v>
      </c>
      <c r="O1108" t="s">
        <v>35</v>
      </c>
      <c r="P1108" t="s">
        <v>36</v>
      </c>
    </row>
    <row r="1109" spans="1:16" x14ac:dyDescent="0.25">
      <c r="A1109" t="s">
        <v>2776</v>
      </c>
      <c r="B1109" t="s">
        <v>304</v>
      </c>
      <c r="C1109" t="s">
        <v>2777</v>
      </c>
      <c r="D1109" t="s">
        <v>19</v>
      </c>
      <c r="E1109" t="s">
        <v>20</v>
      </c>
      <c r="F1109" t="s">
        <v>21</v>
      </c>
      <c r="G1109" t="s">
        <v>51</v>
      </c>
      <c r="H1109" t="s">
        <v>146</v>
      </c>
      <c r="I1109">
        <v>42</v>
      </c>
      <c r="J1109">
        <v>5642.8</v>
      </c>
      <c r="K1109">
        <v>16.670000000000002</v>
      </c>
      <c r="L1109">
        <v>197490.1</v>
      </c>
      <c r="M1109" s="1">
        <v>46042</v>
      </c>
      <c r="N1109" t="s">
        <v>58</v>
      </c>
      <c r="O1109" t="s">
        <v>35</v>
      </c>
      <c r="P1109" t="s">
        <v>26</v>
      </c>
    </row>
    <row r="1110" spans="1:16" x14ac:dyDescent="0.25">
      <c r="A1110" t="s">
        <v>2778</v>
      </c>
      <c r="B1110" t="s">
        <v>208</v>
      </c>
      <c r="C1110" t="s">
        <v>2779</v>
      </c>
      <c r="D1110" t="s">
        <v>30</v>
      </c>
      <c r="E1110" t="s">
        <v>131</v>
      </c>
      <c r="F1110" t="s">
        <v>194</v>
      </c>
      <c r="G1110" t="s">
        <v>33</v>
      </c>
      <c r="H1110" t="s">
        <v>34</v>
      </c>
      <c r="I1110">
        <v>28</v>
      </c>
      <c r="J1110">
        <v>19161.93</v>
      </c>
      <c r="K1110">
        <v>15.46</v>
      </c>
      <c r="L1110">
        <v>453585.88</v>
      </c>
      <c r="M1110" s="1">
        <v>46224</v>
      </c>
      <c r="N1110" t="s">
        <v>113</v>
      </c>
      <c r="O1110" t="s">
        <v>35</v>
      </c>
      <c r="P1110" t="s">
        <v>26</v>
      </c>
    </row>
    <row r="1111" spans="1:16" x14ac:dyDescent="0.25">
      <c r="A1111" t="s">
        <v>2780</v>
      </c>
      <c r="B1111" t="s">
        <v>1335</v>
      </c>
      <c r="C1111" t="s">
        <v>2781</v>
      </c>
      <c r="D1111" t="s">
        <v>63</v>
      </c>
      <c r="E1111" t="s">
        <v>234</v>
      </c>
      <c r="F1111" t="s">
        <v>473</v>
      </c>
      <c r="G1111" t="s">
        <v>33</v>
      </c>
      <c r="H1111" t="s">
        <v>57</v>
      </c>
      <c r="I1111">
        <v>45</v>
      </c>
      <c r="J1111">
        <v>33735.21</v>
      </c>
      <c r="K1111">
        <v>7.56</v>
      </c>
      <c r="L1111">
        <v>1403317.27</v>
      </c>
      <c r="M1111" s="1">
        <v>46346</v>
      </c>
      <c r="N1111" t="s">
        <v>113</v>
      </c>
      <c r="O1111" t="s">
        <v>59</v>
      </c>
      <c r="P1111" t="s">
        <v>36</v>
      </c>
    </row>
    <row r="1112" spans="1:16" x14ac:dyDescent="0.25">
      <c r="A1112" t="s">
        <v>2782</v>
      </c>
      <c r="B1112" t="s">
        <v>378</v>
      </c>
      <c r="C1112" t="s">
        <v>2783</v>
      </c>
      <c r="D1112" t="s">
        <v>30</v>
      </c>
      <c r="E1112" t="s">
        <v>198</v>
      </c>
      <c r="F1112" t="s">
        <v>199</v>
      </c>
      <c r="G1112" t="s">
        <v>111</v>
      </c>
      <c r="H1112" t="s">
        <v>240</v>
      </c>
      <c r="I1112">
        <v>46</v>
      </c>
      <c r="J1112">
        <v>14702.18</v>
      </c>
      <c r="K1112">
        <v>0.38</v>
      </c>
      <c r="L1112">
        <v>673730.34</v>
      </c>
      <c r="M1112" s="1">
        <v>46227</v>
      </c>
      <c r="N1112" t="s">
        <v>58</v>
      </c>
      <c r="O1112" t="s">
        <v>25</v>
      </c>
      <c r="P1112" t="s">
        <v>53</v>
      </c>
    </row>
    <row r="1113" spans="1:16" x14ac:dyDescent="0.25">
      <c r="A1113" t="s">
        <v>2784</v>
      </c>
      <c r="B1113" t="s">
        <v>861</v>
      </c>
      <c r="C1113" t="s">
        <v>2785</v>
      </c>
      <c r="D1113" t="s">
        <v>30</v>
      </c>
      <c r="E1113" t="s">
        <v>31</v>
      </c>
      <c r="F1113" t="s">
        <v>555</v>
      </c>
      <c r="G1113" t="s">
        <v>33</v>
      </c>
      <c r="H1113" t="s">
        <v>34</v>
      </c>
      <c r="I1113">
        <v>24</v>
      </c>
      <c r="J1113">
        <v>40193.519999999997</v>
      </c>
      <c r="K1113">
        <v>19.97</v>
      </c>
      <c r="L1113">
        <v>772004.98</v>
      </c>
      <c r="M1113" s="1">
        <v>46310</v>
      </c>
      <c r="N1113" t="s">
        <v>24</v>
      </c>
      <c r="O1113" t="s">
        <v>59</v>
      </c>
      <c r="P1113" t="s">
        <v>26</v>
      </c>
    </row>
    <row r="1114" spans="1:16" x14ac:dyDescent="0.25">
      <c r="A1114" t="s">
        <v>2786</v>
      </c>
      <c r="B1114" t="s">
        <v>1632</v>
      </c>
      <c r="C1114" t="s">
        <v>2787</v>
      </c>
      <c r="D1114" t="s">
        <v>19</v>
      </c>
      <c r="E1114" t="s">
        <v>72</v>
      </c>
      <c r="F1114" t="s">
        <v>224</v>
      </c>
      <c r="G1114" t="s">
        <v>66</v>
      </c>
      <c r="H1114" t="s">
        <v>67</v>
      </c>
      <c r="I1114">
        <v>46</v>
      </c>
      <c r="J1114">
        <v>44408.35</v>
      </c>
      <c r="K1114">
        <v>4.78</v>
      </c>
      <c r="L1114">
        <v>1945139.02</v>
      </c>
      <c r="M1114" s="1">
        <v>46046</v>
      </c>
      <c r="N1114" t="s">
        <v>58</v>
      </c>
      <c r="O1114" t="s">
        <v>35</v>
      </c>
      <c r="P1114" t="s">
        <v>53</v>
      </c>
    </row>
    <row r="1115" spans="1:16" x14ac:dyDescent="0.25">
      <c r="A1115" t="s">
        <v>2788</v>
      </c>
      <c r="B1115" t="s">
        <v>2789</v>
      </c>
      <c r="C1115" t="s">
        <v>2790</v>
      </c>
      <c r="D1115" t="s">
        <v>63</v>
      </c>
      <c r="E1115" t="s">
        <v>78</v>
      </c>
      <c r="F1115" t="s">
        <v>79</v>
      </c>
      <c r="G1115" t="s">
        <v>43</v>
      </c>
      <c r="H1115" t="s">
        <v>44</v>
      </c>
      <c r="I1115">
        <v>44</v>
      </c>
      <c r="J1115">
        <v>18544.91</v>
      </c>
      <c r="K1115">
        <v>15.41</v>
      </c>
      <c r="L1115">
        <v>690234.13</v>
      </c>
      <c r="M1115" s="1">
        <v>46244</v>
      </c>
      <c r="N1115" t="s">
        <v>113</v>
      </c>
      <c r="O1115" t="s">
        <v>35</v>
      </c>
      <c r="P1115" t="s">
        <v>36</v>
      </c>
    </row>
    <row r="1116" spans="1:16" x14ac:dyDescent="0.25">
      <c r="A1116" t="s">
        <v>2791</v>
      </c>
      <c r="B1116" t="s">
        <v>2792</v>
      </c>
      <c r="C1116" t="s">
        <v>2793</v>
      </c>
      <c r="D1116" t="s">
        <v>19</v>
      </c>
      <c r="E1116" t="s">
        <v>72</v>
      </c>
      <c r="F1116" t="s">
        <v>171</v>
      </c>
      <c r="G1116" t="s">
        <v>22</v>
      </c>
      <c r="H1116" t="s">
        <v>98</v>
      </c>
      <c r="I1116">
        <v>35</v>
      </c>
      <c r="J1116">
        <v>49730.3</v>
      </c>
      <c r="K1116">
        <v>8.4499999999999993</v>
      </c>
      <c r="L1116">
        <v>1593483.14</v>
      </c>
      <c r="M1116" s="1">
        <v>46289</v>
      </c>
      <c r="N1116" t="s">
        <v>58</v>
      </c>
      <c r="O1116" t="s">
        <v>35</v>
      </c>
      <c r="P1116" t="s">
        <v>36</v>
      </c>
    </row>
    <row r="1117" spans="1:16" x14ac:dyDescent="0.25">
      <c r="A1117" t="s">
        <v>2794</v>
      </c>
      <c r="B1117" t="s">
        <v>462</v>
      </c>
      <c r="C1117" t="s">
        <v>2795</v>
      </c>
      <c r="D1117" t="s">
        <v>40</v>
      </c>
      <c r="E1117" t="s">
        <v>109</v>
      </c>
      <c r="F1117" t="s">
        <v>259</v>
      </c>
      <c r="G1117" t="s">
        <v>43</v>
      </c>
      <c r="H1117" t="s">
        <v>380</v>
      </c>
      <c r="I1117">
        <v>2</v>
      </c>
      <c r="J1117">
        <v>40226.199999999997</v>
      </c>
      <c r="K1117">
        <v>13.05</v>
      </c>
      <c r="L1117">
        <v>69953.36</v>
      </c>
      <c r="M1117" s="1">
        <v>46150</v>
      </c>
      <c r="N1117" t="s">
        <v>113</v>
      </c>
      <c r="O1117" t="s">
        <v>35</v>
      </c>
      <c r="P1117" t="s">
        <v>26</v>
      </c>
    </row>
    <row r="1118" spans="1:16" x14ac:dyDescent="0.25">
      <c r="A1118" t="s">
        <v>2796</v>
      </c>
      <c r="B1118" t="s">
        <v>229</v>
      </c>
      <c r="C1118" t="s">
        <v>2797</v>
      </c>
      <c r="D1118" t="s">
        <v>40</v>
      </c>
      <c r="E1118" t="s">
        <v>49</v>
      </c>
      <c r="F1118" t="s">
        <v>397</v>
      </c>
      <c r="G1118" t="s">
        <v>33</v>
      </c>
      <c r="H1118" t="s">
        <v>80</v>
      </c>
      <c r="I1118">
        <v>42</v>
      </c>
      <c r="J1118">
        <v>31978.19</v>
      </c>
      <c r="K1118">
        <v>9.31</v>
      </c>
      <c r="L1118">
        <v>1218042.8600000001</v>
      </c>
      <c r="M1118" s="1">
        <v>46236</v>
      </c>
      <c r="N1118" t="s">
        <v>58</v>
      </c>
      <c r="O1118" t="s">
        <v>35</v>
      </c>
      <c r="P1118" t="s">
        <v>53</v>
      </c>
    </row>
    <row r="1119" spans="1:16" x14ac:dyDescent="0.25">
      <c r="A1119" t="s">
        <v>2798</v>
      </c>
      <c r="B1119" t="s">
        <v>124</v>
      </c>
      <c r="C1119" t="s">
        <v>2799</v>
      </c>
      <c r="D1119" t="s">
        <v>30</v>
      </c>
      <c r="E1119" t="s">
        <v>131</v>
      </c>
      <c r="F1119" t="s">
        <v>163</v>
      </c>
      <c r="G1119" t="s">
        <v>111</v>
      </c>
      <c r="H1119" t="s">
        <v>185</v>
      </c>
      <c r="I1119">
        <v>18</v>
      </c>
      <c r="J1119">
        <v>49420.800000000003</v>
      </c>
      <c r="K1119">
        <v>11.89</v>
      </c>
      <c r="L1119">
        <v>783804</v>
      </c>
      <c r="M1119" s="1">
        <v>46035</v>
      </c>
      <c r="N1119" t="s">
        <v>113</v>
      </c>
      <c r="O1119" t="s">
        <v>35</v>
      </c>
      <c r="P1119" t="s">
        <v>53</v>
      </c>
    </row>
    <row r="1120" spans="1:16" x14ac:dyDescent="0.25">
      <c r="A1120" t="s">
        <v>2800</v>
      </c>
      <c r="B1120" t="s">
        <v>2801</v>
      </c>
      <c r="C1120" t="s">
        <v>2802</v>
      </c>
      <c r="D1120" t="s">
        <v>30</v>
      </c>
      <c r="E1120" t="s">
        <v>198</v>
      </c>
      <c r="F1120" t="s">
        <v>199</v>
      </c>
      <c r="G1120" t="s">
        <v>51</v>
      </c>
      <c r="H1120" t="s">
        <v>105</v>
      </c>
      <c r="I1120">
        <v>12</v>
      </c>
      <c r="J1120">
        <v>37639.11</v>
      </c>
      <c r="K1120">
        <v>13.9</v>
      </c>
      <c r="L1120">
        <v>388887.28</v>
      </c>
      <c r="M1120" s="1">
        <v>46341</v>
      </c>
      <c r="N1120" t="s">
        <v>58</v>
      </c>
      <c r="O1120" t="s">
        <v>35</v>
      </c>
      <c r="P1120" t="s">
        <v>36</v>
      </c>
    </row>
    <row r="1121" spans="1:16" x14ac:dyDescent="0.25">
      <c r="A1121" t="s">
        <v>2803</v>
      </c>
      <c r="B1121" t="s">
        <v>711</v>
      </c>
      <c r="C1121" t="s">
        <v>2804</v>
      </c>
      <c r="D1121" t="s">
        <v>30</v>
      </c>
      <c r="E1121" t="s">
        <v>117</v>
      </c>
      <c r="F1121" t="s">
        <v>239</v>
      </c>
      <c r="G1121" t="s">
        <v>111</v>
      </c>
      <c r="H1121" t="s">
        <v>526</v>
      </c>
      <c r="I1121">
        <v>27</v>
      </c>
      <c r="J1121">
        <v>5722.39</v>
      </c>
      <c r="K1121">
        <v>5.37</v>
      </c>
      <c r="L1121">
        <v>146207.64000000001</v>
      </c>
      <c r="M1121" s="1">
        <v>46176</v>
      </c>
      <c r="N1121" t="s">
        <v>68</v>
      </c>
      <c r="O1121" t="s">
        <v>35</v>
      </c>
      <c r="P1121" t="s">
        <v>36</v>
      </c>
    </row>
    <row r="1122" spans="1:16" x14ac:dyDescent="0.25">
      <c r="A1122" t="s">
        <v>2805</v>
      </c>
      <c r="B1122" t="s">
        <v>652</v>
      </c>
      <c r="C1122" t="s">
        <v>2806</v>
      </c>
      <c r="D1122" t="s">
        <v>63</v>
      </c>
      <c r="E1122" t="s">
        <v>144</v>
      </c>
      <c r="F1122" t="s">
        <v>216</v>
      </c>
      <c r="G1122" t="s">
        <v>33</v>
      </c>
      <c r="H1122" t="s">
        <v>34</v>
      </c>
      <c r="I1122">
        <v>12</v>
      </c>
      <c r="J1122">
        <v>16047.72</v>
      </c>
      <c r="K1122">
        <v>13.49</v>
      </c>
      <c r="L1122">
        <v>166594.59</v>
      </c>
      <c r="M1122" s="1">
        <v>46177</v>
      </c>
      <c r="N1122" t="s">
        <v>45</v>
      </c>
      <c r="O1122" t="s">
        <v>35</v>
      </c>
      <c r="P1122" t="s">
        <v>36</v>
      </c>
    </row>
    <row r="1123" spans="1:16" x14ac:dyDescent="0.25">
      <c r="A1123" t="s">
        <v>2807</v>
      </c>
      <c r="B1123" t="s">
        <v>2625</v>
      </c>
      <c r="C1123" t="s">
        <v>2808</v>
      </c>
      <c r="D1123" t="s">
        <v>63</v>
      </c>
      <c r="E1123" t="s">
        <v>78</v>
      </c>
      <c r="F1123" t="s">
        <v>255</v>
      </c>
      <c r="G1123" t="s">
        <v>111</v>
      </c>
      <c r="H1123" t="s">
        <v>112</v>
      </c>
      <c r="I1123">
        <v>34</v>
      </c>
      <c r="J1123">
        <v>32995.81</v>
      </c>
      <c r="K1123">
        <v>18.649999999999999</v>
      </c>
      <c r="L1123">
        <v>912631.11</v>
      </c>
      <c r="M1123" s="1">
        <v>46136</v>
      </c>
      <c r="N1123" t="s">
        <v>68</v>
      </c>
      <c r="O1123" t="s">
        <v>35</v>
      </c>
      <c r="P1123" t="s">
        <v>53</v>
      </c>
    </row>
    <row r="1124" spans="1:16" x14ac:dyDescent="0.25">
      <c r="A1124" t="s">
        <v>2809</v>
      </c>
      <c r="B1124" t="s">
        <v>1264</v>
      </c>
      <c r="C1124" t="s">
        <v>2810</v>
      </c>
      <c r="D1124" t="s">
        <v>40</v>
      </c>
      <c r="E1124" t="s">
        <v>89</v>
      </c>
      <c r="F1124" t="s">
        <v>334</v>
      </c>
      <c r="G1124" t="s">
        <v>51</v>
      </c>
      <c r="H1124" t="s">
        <v>167</v>
      </c>
      <c r="I1124">
        <v>2</v>
      </c>
      <c r="J1124">
        <v>41293.26</v>
      </c>
      <c r="K1124">
        <v>16.87</v>
      </c>
      <c r="L1124">
        <v>68654.17</v>
      </c>
      <c r="M1124" s="1">
        <v>46216</v>
      </c>
      <c r="N1124" t="s">
        <v>113</v>
      </c>
      <c r="O1124" t="s">
        <v>35</v>
      </c>
      <c r="P1124" t="s">
        <v>26</v>
      </c>
    </row>
    <row r="1125" spans="1:16" x14ac:dyDescent="0.25">
      <c r="A1125" t="s">
        <v>2811</v>
      </c>
      <c r="B1125" t="s">
        <v>1560</v>
      </c>
      <c r="C1125" t="s">
        <v>2812</v>
      </c>
      <c r="D1125" t="s">
        <v>30</v>
      </c>
      <c r="E1125" t="s">
        <v>117</v>
      </c>
      <c r="F1125" t="s">
        <v>387</v>
      </c>
      <c r="G1125" t="s">
        <v>33</v>
      </c>
      <c r="H1125" t="s">
        <v>127</v>
      </c>
      <c r="I1125">
        <v>18</v>
      </c>
      <c r="J1125">
        <v>28845.06</v>
      </c>
      <c r="K1125">
        <v>9.2100000000000009</v>
      </c>
      <c r="L1125">
        <v>471391.74</v>
      </c>
      <c r="M1125" s="1">
        <v>46334</v>
      </c>
      <c r="N1125" t="s">
        <v>24</v>
      </c>
      <c r="O1125" t="s">
        <v>59</v>
      </c>
      <c r="P1125" t="s">
        <v>53</v>
      </c>
    </row>
    <row r="1126" spans="1:16" x14ac:dyDescent="0.25">
      <c r="A1126" t="s">
        <v>2813</v>
      </c>
      <c r="B1126" t="s">
        <v>270</v>
      </c>
      <c r="C1126" t="s">
        <v>2814</v>
      </c>
      <c r="D1126" t="s">
        <v>30</v>
      </c>
      <c r="E1126" t="s">
        <v>198</v>
      </c>
      <c r="F1126" t="s">
        <v>199</v>
      </c>
      <c r="G1126" t="s">
        <v>43</v>
      </c>
      <c r="H1126" t="s">
        <v>74</v>
      </c>
      <c r="I1126">
        <v>46</v>
      </c>
      <c r="J1126">
        <v>7084.09</v>
      </c>
      <c r="K1126">
        <v>11.15</v>
      </c>
      <c r="L1126">
        <v>289533.84000000003</v>
      </c>
      <c r="M1126" s="1">
        <v>46385</v>
      </c>
      <c r="N1126" t="s">
        <v>58</v>
      </c>
      <c r="O1126" t="s">
        <v>59</v>
      </c>
      <c r="P1126" t="s">
        <v>26</v>
      </c>
    </row>
    <row r="1127" spans="1:16" x14ac:dyDescent="0.25">
      <c r="A1127" t="s">
        <v>2815</v>
      </c>
      <c r="B1127" t="s">
        <v>1745</v>
      </c>
      <c r="C1127" t="s">
        <v>2816</v>
      </c>
      <c r="D1127" t="s">
        <v>30</v>
      </c>
      <c r="E1127" t="s">
        <v>31</v>
      </c>
      <c r="F1127" t="s">
        <v>555</v>
      </c>
      <c r="G1127" t="s">
        <v>22</v>
      </c>
      <c r="H1127" t="s">
        <v>98</v>
      </c>
      <c r="I1127">
        <v>28</v>
      </c>
      <c r="J1127">
        <v>28587.35</v>
      </c>
      <c r="K1127">
        <v>8.18</v>
      </c>
      <c r="L1127">
        <v>734969.33</v>
      </c>
      <c r="M1127" s="1">
        <v>46035</v>
      </c>
      <c r="N1127" t="s">
        <v>45</v>
      </c>
      <c r="O1127" t="s">
        <v>35</v>
      </c>
      <c r="P1127" t="s">
        <v>26</v>
      </c>
    </row>
    <row r="1128" spans="1:16" x14ac:dyDescent="0.25">
      <c r="A1128" t="s">
        <v>2817</v>
      </c>
      <c r="B1128" t="s">
        <v>2432</v>
      </c>
      <c r="C1128" t="s">
        <v>2818</v>
      </c>
      <c r="D1128" t="s">
        <v>40</v>
      </c>
      <c r="E1128" t="s">
        <v>109</v>
      </c>
      <c r="F1128" t="s">
        <v>110</v>
      </c>
      <c r="G1128" t="s">
        <v>51</v>
      </c>
      <c r="H1128" t="s">
        <v>167</v>
      </c>
      <c r="I1128">
        <v>45</v>
      </c>
      <c r="J1128">
        <v>24508.39</v>
      </c>
      <c r="K1128">
        <v>15.55</v>
      </c>
      <c r="L1128">
        <v>931380.09</v>
      </c>
      <c r="M1128" s="1">
        <v>46145</v>
      </c>
      <c r="N1128" t="s">
        <v>113</v>
      </c>
      <c r="O1128" t="s">
        <v>35</v>
      </c>
      <c r="P1128" t="s">
        <v>36</v>
      </c>
    </row>
    <row r="1129" spans="1:16" x14ac:dyDescent="0.25">
      <c r="A1129" t="s">
        <v>2819</v>
      </c>
      <c r="B1129" t="s">
        <v>2499</v>
      </c>
      <c r="C1129" t="s">
        <v>2820</v>
      </c>
      <c r="D1129" t="s">
        <v>40</v>
      </c>
      <c r="E1129" t="s">
        <v>89</v>
      </c>
      <c r="F1129" t="s">
        <v>319</v>
      </c>
      <c r="G1129" t="s">
        <v>22</v>
      </c>
      <c r="H1129" t="s">
        <v>98</v>
      </c>
      <c r="I1129">
        <v>34</v>
      </c>
      <c r="J1129">
        <v>16690.41</v>
      </c>
      <c r="K1129">
        <v>14.7</v>
      </c>
      <c r="L1129">
        <v>484055.27</v>
      </c>
      <c r="M1129" s="1">
        <v>46186</v>
      </c>
      <c r="N1129" t="s">
        <v>24</v>
      </c>
      <c r="O1129" t="s">
        <v>35</v>
      </c>
      <c r="P1129" t="s">
        <v>36</v>
      </c>
    </row>
    <row r="1130" spans="1:16" x14ac:dyDescent="0.25">
      <c r="A1130" t="s">
        <v>2821</v>
      </c>
      <c r="B1130" t="s">
        <v>520</v>
      </c>
      <c r="C1130" t="s">
        <v>2822</v>
      </c>
      <c r="D1130" t="s">
        <v>40</v>
      </c>
      <c r="E1130" t="s">
        <v>41</v>
      </c>
      <c r="F1130" t="s">
        <v>126</v>
      </c>
      <c r="G1130" t="s">
        <v>33</v>
      </c>
      <c r="H1130" t="s">
        <v>80</v>
      </c>
      <c r="I1130">
        <v>49</v>
      </c>
      <c r="J1130">
        <v>12969.6</v>
      </c>
      <c r="K1130">
        <v>17.420000000000002</v>
      </c>
      <c r="L1130">
        <v>524804.49</v>
      </c>
      <c r="M1130" s="1">
        <v>46335</v>
      </c>
      <c r="N1130" t="s">
        <v>68</v>
      </c>
      <c r="O1130" t="s">
        <v>35</v>
      </c>
      <c r="P1130" t="s">
        <v>36</v>
      </c>
    </row>
    <row r="1131" spans="1:16" x14ac:dyDescent="0.25">
      <c r="A1131" t="s">
        <v>2823</v>
      </c>
      <c r="B1131" t="s">
        <v>2143</v>
      </c>
      <c r="C1131" t="s">
        <v>2824</v>
      </c>
      <c r="D1131" t="s">
        <v>63</v>
      </c>
      <c r="E1131" t="s">
        <v>234</v>
      </c>
      <c r="F1131" t="s">
        <v>435</v>
      </c>
      <c r="G1131" t="s">
        <v>22</v>
      </c>
      <c r="H1131" t="s">
        <v>217</v>
      </c>
      <c r="I1131">
        <v>21</v>
      </c>
      <c r="J1131">
        <v>21427.11</v>
      </c>
      <c r="K1131">
        <v>19.45</v>
      </c>
      <c r="L1131">
        <v>362450.28</v>
      </c>
      <c r="M1131" s="1">
        <v>46111</v>
      </c>
      <c r="N1131" t="s">
        <v>68</v>
      </c>
      <c r="O1131" t="s">
        <v>35</v>
      </c>
      <c r="P1131" t="s">
        <v>36</v>
      </c>
    </row>
    <row r="1132" spans="1:16" x14ac:dyDescent="0.25">
      <c r="A1132" t="s">
        <v>2825</v>
      </c>
      <c r="B1132" t="s">
        <v>404</v>
      </c>
      <c r="C1132" t="s">
        <v>2826</v>
      </c>
      <c r="D1132" t="s">
        <v>30</v>
      </c>
      <c r="E1132" t="s">
        <v>198</v>
      </c>
      <c r="F1132" t="s">
        <v>199</v>
      </c>
      <c r="G1132" t="s">
        <v>51</v>
      </c>
      <c r="H1132" t="s">
        <v>167</v>
      </c>
      <c r="I1132">
        <v>49</v>
      </c>
      <c r="J1132">
        <v>38683.11</v>
      </c>
      <c r="K1132">
        <v>3.93</v>
      </c>
      <c r="L1132">
        <v>1820980.33</v>
      </c>
      <c r="M1132" s="1">
        <v>46312</v>
      </c>
      <c r="N1132" t="s">
        <v>113</v>
      </c>
      <c r="O1132" t="s">
        <v>35</v>
      </c>
      <c r="P1132" t="s">
        <v>53</v>
      </c>
    </row>
    <row r="1133" spans="1:16" x14ac:dyDescent="0.25">
      <c r="A1133" t="s">
        <v>2827</v>
      </c>
      <c r="B1133" t="s">
        <v>70</v>
      </c>
      <c r="C1133" t="s">
        <v>2828</v>
      </c>
      <c r="D1133" t="s">
        <v>30</v>
      </c>
      <c r="E1133" t="s">
        <v>117</v>
      </c>
      <c r="F1133" t="s">
        <v>387</v>
      </c>
      <c r="G1133" t="s">
        <v>33</v>
      </c>
      <c r="H1133" t="s">
        <v>127</v>
      </c>
      <c r="I1133">
        <v>37</v>
      </c>
      <c r="J1133">
        <v>17755.21</v>
      </c>
      <c r="K1133">
        <v>18.760000000000002</v>
      </c>
      <c r="L1133">
        <v>533700.31000000006</v>
      </c>
      <c r="M1133" s="1">
        <v>46176</v>
      </c>
      <c r="N1133" t="s">
        <v>45</v>
      </c>
      <c r="O1133" t="s">
        <v>59</v>
      </c>
      <c r="P1133" t="s">
        <v>36</v>
      </c>
    </row>
    <row r="1134" spans="1:16" x14ac:dyDescent="0.25">
      <c r="A1134" t="s">
        <v>2829</v>
      </c>
      <c r="B1134" t="s">
        <v>1845</v>
      </c>
      <c r="C1134" t="s">
        <v>2830</v>
      </c>
      <c r="D1134" t="s">
        <v>63</v>
      </c>
      <c r="E1134" t="s">
        <v>144</v>
      </c>
      <c r="F1134" t="s">
        <v>216</v>
      </c>
      <c r="G1134" t="s">
        <v>66</v>
      </c>
      <c r="H1134" t="s">
        <v>200</v>
      </c>
      <c r="I1134">
        <v>17</v>
      </c>
      <c r="J1134">
        <v>1902.79</v>
      </c>
      <c r="K1134">
        <v>8.89</v>
      </c>
      <c r="L1134">
        <v>29471.74</v>
      </c>
      <c r="M1134" s="1">
        <v>46338</v>
      </c>
      <c r="N1134" t="s">
        <v>58</v>
      </c>
      <c r="O1134" t="s">
        <v>35</v>
      </c>
      <c r="P1134" t="s">
        <v>36</v>
      </c>
    </row>
    <row r="1135" spans="1:16" x14ac:dyDescent="0.25">
      <c r="A1135" t="s">
        <v>2831</v>
      </c>
      <c r="B1135" t="s">
        <v>645</v>
      </c>
      <c r="C1135" t="s">
        <v>2832</v>
      </c>
      <c r="D1135" t="s">
        <v>19</v>
      </c>
      <c r="E1135" t="s">
        <v>153</v>
      </c>
      <c r="F1135" t="s">
        <v>275</v>
      </c>
      <c r="G1135" t="s">
        <v>22</v>
      </c>
      <c r="H1135" t="s">
        <v>180</v>
      </c>
      <c r="I1135">
        <v>43</v>
      </c>
      <c r="J1135">
        <v>35247.589999999997</v>
      </c>
      <c r="K1135">
        <v>19.93</v>
      </c>
      <c r="L1135">
        <v>1213578.05</v>
      </c>
      <c r="M1135" s="1">
        <v>46263</v>
      </c>
      <c r="N1135" t="s">
        <v>24</v>
      </c>
      <c r="O1135" t="s">
        <v>25</v>
      </c>
      <c r="P1135" t="s">
        <v>53</v>
      </c>
    </row>
    <row r="1136" spans="1:16" x14ac:dyDescent="0.25">
      <c r="A1136" t="s">
        <v>2833</v>
      </c>
      <c r="B1136" t="s">
        <v>708</v>
      </c>
      <c r="C1136" t="s">
        <v>2834</v>
      </c>
      <c r="D1136" t="s">
        <v>19</v>
      </c>
      <c r="E1136" t="s">
        <v>72</v>
      </c>
      <c r="F1136" t="s">
        <v>171</v>
      </c>
      <c r="G1136" t="s">
        <v>33</v>
      </c>
      <c r="H1136" t="s">
        <v>119</v>
      </c>
      <c r="I1136">
        <v>6</v>
      </c>
      <c r="J1136">
        <v>32333.68</v>
      </c>
      <c r="K1136">
        <v>1.1499999999999999</v>
      </c>
      <c r="L1136">
        <v>191771.06</v>
      </c>
      <c r="M1136" s="1">
        <v>46252</v>
      </c>
      <c r="N1136" t="s">
        <v>45</v>
      </c>
      <c r="O1136" t="s">
        <v>35</v>
      </c>
      <c r="P1136" t="s">
        <v>26</v>
      </c>
    </row>
    <row r="1137" spans="1:16" x14ac:dyDescent="0.25">
      <c r="A1137" t="s">
        <v>2835</v>
      </c>
      <c r="B1137" t="s">
        <v>920</v>
      </c>
      <c r="C1137" t="s">
        <v>2836</v>
      </c>
      <c r="D1137" t="s">
        <v>63</v>
      </c>
      <c r="E1137" t="s">
        <v>234</v>
      </c>
      <c r="F1137" t="s">
        <v>435</v>
      </c>
      <c r="G1137" t="s">
        <v>43</v>
      </c>
      <c r="H1137" t="s">
        <v>380</v>
      </c>
      <c r="I1137">
        <v>35</v>
      </c>
      <c r="J1137">
        <v>12293.48</v>
      </c>
      <c r="K1137">
        <v>15.34</v>
      </c>
      <c r="L1137">
        <v>364268.11</v>
      </c>
      <c r="M1137" s="1">
        <v>46286</v>
      </c>
      <c r="N1137" t="s">
        <v>58</v>
      </c>
      <c r="O1137" t="s">
        <v>35</v>
      </c>
      <c r="P1137" t="s">
        <v>53</v>
      </c>
    </row>
    <row r="1138" spans="1:16" x14ac:dyDescent="0.25">
      <c r="A1138" t="s">
        <v>2837</v>
      </c>
      <c r="B1138" t="s">
        <v>1537</v>
      </c>
      <c r="C1138" t="s">
        <v>2838</v>
      </c>
      <c r="D1138" t="s">
        <v>30</v>
      </c>
      <c r="E1138" t="s">
        <v>117</v>
      </c>
      <c r="F1138" t="s">
        <v>118</v>
      </c>
      <c r="G1138" t="s">
        <v>51</v>
      </c>
      <c r="H1138" t="s">
        <v>146</v>
      </c>
      <c r="I1138">
        <v>39</v>
      </c>
      <c r="J1138">
        <v>22744.36</v>
      </c>
      <c r="K1138">
        <v>16.850000000000001</v>
      </c>
      <c r="L1138">
        <v>737565.48</v>
      </c>
      <c r="M1138" s="1">
        <v>46096</v>
      </c>
      <c r="N1138" t="s">
        <v>58</v>
      </c>
      <c r="O1138" t="s">
        <v>35</v>
      </c>
      <c r="P1138" t="s">
        <v>26</v>
      </c>
    </row>
    <row r="1139" spans="1:16" x14ac:dyDescent="0.25">
      <c r="A1139" t="s">
        <v>2839</v>
      </c>
      <c r="B1139" t="s">
        <v>2734</v>
      </c>
      <c r="C1139" t="s">
        <v>2840</v>
      </c>
      <c r="D1139" t="s">
        <v>63</v>
      </c>
      <c r="E1139" t="s">
        <v>234</v>
      </c>
      <c r="F1139" t="s">
        <v>235</v>
      </c>
      <c r="G1139" t="s">
        <v>43</v>
      </c>
      <c r="H1139" t="s">
        <v>44</v>
      </c>
      <c r="I1139">
        <v>8</v>
      </c>
      <c r="J1139">
        <v>48423.12</v>
      </c>
      <c r="K1139">
        <v>13.58</v>
      </c>
      <c r="L1139">
        <v>334778.08</v>
      </c>
      <c r="M1139" s="1">
        <v>46043</v>
      </c>
      <c r="N1139" t="s">
        <v>58</v>
      </c>
      <c r="O1139" t="s">
        <v>35</v>
      </c>
      <c r="P1139" t="s">
        <v>53</v>
      </c>
    </row>
    <row r="1140" spans="1:16" x14ac:dyDescent="0.25">
      <c r="A1140" t="s">
        <v>2841</v>
      </c>
      <c r="B1140" t="s">
        <v>202</v>
      </c>
      <c r="C1140" t="s">
        <v>2842</v>
      </c>
      <c r="D1140" t="s">
        <v>19</v>
      </c>
      <c r="E1140" t="s">
        <v>84</v>
      </c>
      <c r="F1140" t="s">
        <v>159</v>
      </c>
      <c r="G1140" t="s">
        <v>43</v>
      </c>
      <c r="H1140" t="s">
        <v>44</v>
      </c>
      <c r="I1140">
        <v>13</v>
      </c>
      <c r="J1140">
        <v>8847.82</v>
      </c>
      <c r="K1140">
        <v>10.3</v>
      </c>
      <c r="L1140">
        <v>103174.43</v>
      </c>
      <c r="M1140" s="1">
        <v>46331</v>
      </c>
      <c r="N1140" t="s">
        <v>58</v>
      </c>
      <c r="O1140" t="s">
        <v>35</v>
      </c>
      <c r="P1140" t="s">
        <v>26</v>
      </c>
    </row>
    <row r="1141" spans="1:16" x14ac:dyDescent="0.25">
      <c r="A1141" t="s">
        <v>2843</v>
      </c>
      <c r="B1141" t="s">
        <v>1632</v>
      </c>
      <c r="C1141" t="s">
        <v>2844</v>
      </c>
      <c r="D1141" t="s">
        <v>19</v>
      </c>
      <c r="E1141" t="s">
        <v>72</v>
      </c>
      <c r="F1141" t="s">
        <v>224</v>
      </c>
      <c r="G1141" t="s">
        <v>111</v>
      </c>
      <c r="H1141" t="s">
        <v>240</v>
      </c>
      <c r="I1141">
        <v>6</v>
      </c>
      <c r="J1141">
        <v>15619.1</v>
      </c>
      <c r="K1141">
        <v>16.260000000000002</v>
      </c>
      <c r="L1141">
        <v>78476.61</v>
      </c>
      <c r="M1141" s="1">
        <v>46378</v>
      </c>
      <c r="N1141" t="s">
        <v>24</v>
      </c>
      <c r="O1141" t="s">
        <v>35</v>
      </c>
      <c r="P1141" t="s">
        <v>53</v>
      </c>
    </row>
    <row r="1142" spans="1:16" x14ac:dyDescent="0.25">
      <c r="A1142" t="s">
        <v>2845</v>
      </c>
      <c r="B1142" t="s">
        <v>311</v>
      </c>
      <c r="C1142" t="s">
        <v>2846</v>
      </c>
      <c r="D1142" t="s">
        <v>63</v>
      </c>
      <c r="E1142" t="s">
        <v>64</v>
      </c>
      <c r="F1142" t="s">
        <v>441</v>
      </c>
      <c r="G1142" t="s">
        <v>33</v>
      </c>
      <c r="H1142" t="s">
        <v>57</v>
      </c>
      <c r="I1142">
        <v>42</v>
      </c>
      <c r="J1142">
        <v>33392.1</v>
      </c>
      <c r="K1142">
        <v>17.57</v>
      </c>
      <c r="L1142">
        <v>1156054.54</v>
      </c>
      <c r="M1142" s="1">
        <v>46166</v>
      </c>
      <c r="N1142" t="s">
        <v>58</v>
      </c>
      <c r="O1142" t="s">
        <v>35</v>
      </c>
      <c r="P1142" t="s">
        <v>36</v>
      </c>
    </row>
    <row r="1143" spans="1:16" x14ac:dyDescent="0.25">
      <c r="A1143" t="s">
        <v>2847</v>
      </c>
      <c r="B1143" t="s">
        <v>664</v>
      </c>
      <c r="C1143" t="s">
        <v>2848</v>
      </c>
      <c r="D1143" t="s">
        <v>30</v>
      </c>
      <c r="E1143" t="s">
        <v>117</v>
      </c>
      <c r="F1143" t="s">
        <v>239</v>
      </c>
      <c r="G1143" t="s">
        <v>51</v>
      </c>
      <c r="H1143" t="s">
        <v>190</v>
      </c>
      <c r="I1143">
        <v>31</v>
      </c>
      <c r="J1143">
        <v>545.51</v>
      </c>
      <c r="K1143">
        <v>14.67</v>
      </c>
      <c r="L1143">
        <v>14429.99</v>
      </c>
      <c r="M1143" s="1">
        <v>46045</v>
      </c>
      <c r="N1143" t="s">
        <v>24</v>
      </c>
      <c r="O1143" t="s">
        <v>25</v>
      </c>
      <c r="P1143" t="s">
        <v>53</v>
      </c>
    </row>
    <row r="1144" spans="1:16" x14ac:dyDescent="0.25">
      <c r="A1144" t="s">
        <v>2849</v>
      </c>
      <c r="B1144" t="s">
        <v>1707</v>
      </c>
      <c r="C1144" t="s">
        <v>2850</v>
      </c>
      <c r="D1144" t="s">
        <v>19</v>
      </c>
      <c r="E1144" t="s">
        <v>72</v>
      </c>
      <c r="F1144" t="s">
        <v>73</v>
      </c>
      <c r="G1144" t="s">
        <v>66</v>
      </c>
      <c r="H1144" t="s">
        <v>200</v>
      </c>
      <c r="I1144">
        <v>8</v>
      </c>
      <c r="J1144">
        <v>4980.8900000000003</v>
      </c>
      <c r="K1144">
        <v>18.559999999999999</v>
      </c>
      <c r="L1144">
        <v>32451.49</v>
      </c>
      <c r="M1144" s="1">
        <v>46159</v>
      </c>
      <c r="N1144" t="s">
        <v>58</v>
      </c>
      <c r="O1144" t="s">
        <v>35</v>
      </c>
      <c r="P1144" t="s">
        <v>36</v>
      </c>
    </row>
    <row r="1145" spans="1:16" x14ac:dyDescent="0.25">
      <c r="A1145" t="s">
        <v>2851</v>
      </c>
      <c r="B1145" t="s">
        <v>2852</v>
      </c>
      <c r="C1145" t="s">
        <v>2853</v>
      </c>
      <c r="D1145" t="s">
        <v>30</v>
      </c>
      <c r="E1145" t="s">
        <v>198</v>
      </c>
      <c r="F1145" t="s">
        <v>199</v>
      </c>
      <c r="G1145" t="s">
        <v>111</v>
      </c>
      <c r="H1145" t="s">
        <v>526</v>
      </c>
      <c r="I1145">
        <v>4</v>
      </c>
      <c r="J1145">
        <v>30198.26</v>
      </c>
      <c r="K1145">
        <v>16.72</v>
      </c>
      <c r="L1145">
        <v>100596.44</v>
      </c>
      <c r="M1145" s="1">
        <v>46150</v>
      </c>
      <c r="N1145" t="s">
        <v>58</v>
      </c>
      <c r="O1145" t="s">
        <v>25</v>
      </c>
      <c r="P1145" t="s">
        <v>26</v>
      </c>
    </row>
    <row r="1146" spans="1:16" x14ac:dyDescent="0.25">
      <c r="A1146" t="s">
        <v>2854</v>
      </c>
      <c r="B1146" t="s">
        <v>1142</v>
      </c>
      <c r="C1146" t="s">
        <v>2855</v>
      </c>
      <c r="D1146" t="s">
        <v>30</v>
      </c>
      <c r="E1146" t="s">
        <v>198</v>
      </c>
      <c r="F1146" t="s">
        <v>199</v>
      </c>
      <c r="G1146" t="s">
        <v>66</v>
      </c>
      <c r="H1146" t="s">
        <v>276</v>
      </c>
      <c r="I1146">
        <v>34</v>
      </c>
      <c r="J1146">
        <v>18379.419999999998</v>
      </c>
      <c r="K1146">
        <v>1.94</v>
      </c>
      <c r="L1146">
        <v>612777.21</v>
      </c>
      <c r="M1146" s="1">
        <v>46350</v>
      </c>
      <c r="N1146" t="s">
        <v>24</v>
      </c>
      <c r="O1146" t="s">
        <v>35</v>
      </c>
      <c r="P1146" t="s">
        <v>53</v>
      </c>
    </row>
    <row r="1147" spans="1:16" x14ac:dyDescent="0.25">
      <c r="A1147" t="s">
        <v>2856</v>
      </c>
      <c r="B1147" t="s">
        <v>1947</v>
      </c>
      <c r="C1147" t="s">
        <v>2857</v>
      </c>
      <c r="D1147" t="s">
        <v>19</v>
      </c>
      <c r="E1147" t="s">
        <v>84</v>
      </c>
      <c r="F1147" t="s">
        <v>338</v>
      </c>
      <c r="G1147" t="s">
        <v>22</v>
      </c>
      <c r="H1147" t="s">
        <v>217</v>
      </c>
      <c r="I1147">
        <v>34</v>
      </c>
      <c r="J1147">
        <v>34371.54</v>
      </c>
      <c r="K1147">
        <v>3.1</v>
      </c>
      <c r="L1147">
        <v>1132404.76</v>
      </c>
      <c r="M1147" s="1">
        <v>46034</v>
      </c>
      <c r="N1147" t="s">
        <v>58</v>
      </c>
      <c r="O1147" t="s">
        <v>35</v>
      </c>
      <c r="P1147" t="s">
        <v>36</v>
      </c>
    </row>
    <row r="1148" spans="1:16" x14ac:dyDescent="0.25">
      <c r="A1148" t="s">
        <v>2858</v>
      </c>
      <c r="B1148" t="s">
        <v>2859</v>
      </c>
      <c r="C1148" t="s">
        <v>2860</v>
      </c>
      <c r="D1148" t="s">
        <v>19</v>
      </c>
      <c r="E1148" t="s">
        <v>153</v>
      </c>
      <c r="F1148" t="s">
        <v>154</v>
      </c>
      <c r="G1148" t="s">
        <v>22</v>
      </c>
      <c r="H1148" t="s">
        <v>23</v>
      </c>
      <c r="I1148">
        <v>10</v>
      </c>
      <c r="J1148">
        <v>1289.81</v>
      </c>
      <c r="K1148">
        <v>7.9</v>
      </c>
      <c r="L1148">
        <v>11879.15</v>
      </c>
      <c r="M1148" s="1">
        <v>46367</v>
      </c>
      <c r="N1148" t="s">
        <v>113</v>
      </c>
      <c r="O1148" t="s">
        <v>25</v>
      </c>
      <c r="P1148" t="s">
        <v>36</v>
      </c>
    </row>
    <row r="1149" spans="1:16" x14ac:dyDescent="0.25">
      <c r="A1149" t="s">
        <v>2861</v>
      </c>
      <c r="B1149" t="s">
        <v>138</v>
      </c>
      <c r="C1149" t="s">
        <v>2862</v>
      </c>
      <c r="D1149" t="s">
        <v>40</v>
      </c>
      <c r="E1149" t="s">
        <v>41</v>
      </c>
      <c r="F1149" t="s">
        <v>42</v>
      </c>
      <c r="G1149" t="s">
        <v>51</v>
      </c>
      <c r="H1149" t="s">
        <v>167</v>
      </c>
      <c r="I1149">
        <v>37</v>
      </c>
      <c r="J1149">
        <v>15766.7</v>
      </c>
      <c r="K1149">
        <v>5.41</v>
      </c>
      <c r="L1149">
        <v>551807.69999999995</v>
      </c>
      <c r="M1149" s="1">
        <v>46080</v>
      </c>
      <c r="N1149" t="s">
        <v>68</v>
      </c>
      <c r="O1149" t="s">
        <v>35</v>
      </c>
      <c r="P1149" t="s">
        <v>26</v>
      </c>
    </row>
    <row r="1150" spans="1:16" x14ac:dyDescent="0.25">
      <c r="A1150" t="s">
        <v>2863</v>
      </c>
      <c r="B1150" t="s">
        <v>830</v>
      </c>
      <c r="C1150" t="s">
        <v>2864</v>
      </c>
      <c r="D1150" t="s">
        <v>30</v>
      </c>
      <c r="E1150" t="s">
        <v>31</v>
      </c>
      <c r="F1150" t="s">
        <v>94</v>
      </c>
      <c r="G1150" t="s">
        <v>111</v>
      </c>
      <c r="H1150" t="s">
        <v>526</v>
      </c>
      <c r="I1150">
        <v>24</v>
      </c>
      <c r="J1150">
        <v>34686.269999999997</v>
      </c>
      <c r="K1150">
        <v>4.3</v>
      </c>
      <c r="L1150">
        <v>796674.25</v>
      </c>
      <c r="M1150" s="1">
        <v>46208</v>
      </c>
      <c r="N1150" t="s">
        <v>45</v>
      </c>
      <c r="O1150" t="s">
        <v>35</v>
      </c>
      <c r="P1150" t="s">
        <v>36</v>
      </c>
    </row>
    <row r="1151" spans="1:16" x14ac:dyDescent="0.25">
      <c r="A1151" t="s">
        <v>2865</v>
      </c>
      <c r="B1151" t="s">
        <v>853</v>
      </c>
      <c r="C1151" t="s">
        <v>2866</v>
      </c>
      <c r="D1151" t="s">
        <v>19</v>
      </c>
      <c r="E1151" t="s">
        <v>153</v>
      </c>
      <c r="F1151" t="s">
        <v>275</v>
      </c>
      <c r="G1151" t="s">
        <v>22</v>
      </c>
      <c r="H1151" t="s">
        <v>23</v>
      </c>
      <c r="I1151">
        <v>39</v>
      </c>
      <c r="J1151">
        <v>34129.4</v>
      </c>
      <c r="K1151">
        <v>18.23</v>
      </c>
      <c r="L1151">
        <v>1088396.8</v>
      </c>
      <c r="M1151" s="1">
        <v>46161</v>
      </c>
      <c r="N1151" t="s">
        <v>24</v>
      </c>
      <c r="O1151" t="s">
        <v>35</v>
      </c>
      <c r="P1151" t="s">
        <v>36</v>
      </c>
    </row>
    <row r="1152" spans="1:16" x14ac:dyDescent="0.25">
      <c r="A1152" t="s">
        <v>2867</v>
      </c>
      <c r="B1152" t="s">
        <v>427</v>
      </c>
      <c r="C1152" t="s">
        <v>2868</v>
      </c>
      <c r="D1152" t="s">
        <v>19</v>
      </c>
      <c r="E1152" t="s">
        <v>20</v>
      </c>
      <c r="F1152" t="s">
        <v>176</v>
      </c>
      <c r="G1152" t="s">
        <v>111</v>
      </c>
      <c r="H1152" t="s">
        <v>185</v>
      </c>
      <c r="I1152">
        <v>11</v>
      </c>
      <c r="J1152">
        <v>4880.5200000000004</v>
      </c>
      <c r="K1152">
        <v>0.21</v>
      </c>
      <c r="L1152">
        <v>53572.98</v>
      </c>
      <c r="M1152" s="1">
        <v>46295</v>
      </c>
      <c r="N1152" t="s">
        <v>58</v>
      </c>
      <c r="O1152" t="s">
        <v>35</v>
      </c>
      <c r="P1152" t="s">
        <v>53</v>
      </c>
    </row>
    <row r="1153" spans="1:16" x14ac:dyDescent="0.25">
      <c r="A1153" t="s">
        <v>2869</v>
      </c>
      <c r="B1153" t="s">
        <v>912</v>
      </c>
      <c r="C1153" t="s">
        <v>2870</v>
      </c>
      <c r="D1153" t="s">
        <v>40</v>
      </c>
      <c r="E1153" t="s">
        <v>109</v>
      </c>
      <c r="F1153" t="s">
        <v>110</v>
      </c>
      <c r="G1153" t="s">
        <v>51</v>
      </c>
      <c r="H1153" t="s">
        <v>105</v>
      </c>
      <c r="I1153">
        <v>28</v>
      </c>
      <c r="J1153">
        <v>5084.8999999999996</v>
      </c>
      <c r="K1153">
        <v>14.3</v>
      </c>
      <c r="L1153">
        <v>122017.26</v>
      </c>
      <c r="M1153" s="1">
        <v>46340</v>
      </c>
      <c r="N1153" t="s">
        <v>113</v>
      </c>
      <c r="O1153" t="s">
        <v>35</v>
      </c>
      <c r="P1153" t="s">
        <v>53</v>
      </c>
    </row>
    <row r="1154" spans="1:16" x14ac:dyDescent="0.25">
      <c r="A1154" t="s">
        <v>2871</v>
      </c>
      <c r="B1154" t="s">
        <v>853</v>
      </c>
      <c r="C1154" t="s">
        <v>2872</v>
      </c>
      <c r="D1154" t="s">
        <v>30</v>
      </c>
      <c r="E1154" t="s">
        <v>131</v>
      </c>
      <c r="F1154" t="s">
        <v>194</v>
      </c>
      <c r="G1154" t="s">
        <v>33</v>
      </c>
      <c r="H1154" t="s">
        <v>80</v>
      </c>
      <c r="I1154">
        <v>23</v>
      </c>
      <c r="J1154">
        <v>30269.75</v>
      </c>
      <c r="K1154">
        <v>4.7300000000000004</v>
      </c>
      <c r="L1154">
        <v>663273.79</v>
      </c>
      <c r="M1154" s="1">
        <v>46344</v>
      </c>
      <c r="N1154" t="s">
        <v>24</v>
      </c>
      <c r="O1154" t="s">
        <v>35</v>
      </c>
      <c r="P1154" t="s">
        <v>36</v>
      </c>
    </row>
    <row r="1155" spans="1:16" x14ac:dyDescent="0.25">
      <c r="A1155" t="s">
        <v>2873</v>
      </c>
      <c r="B1155" t="s">
        <v>430</v>
      </c>
      <c r="C1155" t="s">
        <v>2874</v>
      </c>
      <c r="D1155" t="s">
        <v>19</v>
      </c>
      <c r="E1155" t="s">
        <v>20</v>
      </c>
      <c r="F1155" t="s">
        <v>285</v>
      </c>
      <c r="G1155" t="s">
        <v>33</v>
      </c>
      <c r="H1155" t="s">
        <v>57</v>
      </c>
      <c r="I1155">
        <v>31</v>
      </c>
      <c r="J1155">
        <v>42182.89</v>
      </c>
      <c r="K1155">
        <v>5.51</v>
      </c>
      <c r="L1155">
        <v>1235617</v>
      </c>
      <c r="M1155" s="1">
        <v>46113</v>
      </c>
      <c r="N1155" t="s">
        <v>113</v>
      </c>
      <c r="O1155" t="s">
        <v>35</v>
      </c>
      <c r="P1155" t="s">
        <v>53</v>
      </c>
    </row>
    <row r="1156" spans="1:16" x14ac:dyDescent="0.25">
      <c r="A1156" t="s">
        <v>2875</v>
      </c>
      <c r="B1156" t="s">
        <v>1480</v>
      </c>
      <c r="C1156" t="s">
        <v>2876</v>
      </c>
      <c r="D1156" t="s">
        <v>63</v>
      </c>
      <c r="E1156" t="s">
        <v>78</v>
      </c>
      <c r="F1156" t="s">
        <v>425</v>
      </c>
      <c r="G1156" t="s">
        <v>51</v>
      </c>
      <c r="H1156" t="s">
        <v>146</v>
      </c>
      <c r="I1156">
        <v>8</v>
      </c>
      <c r="J1156">
        <v>42849.94</v>
      </c>
      <c r="K1156">
        <v>12.73</v>
      </c>
      <c r="L1156">
        <v>299161.14</v>
      </c>
      <c r="M1156" s="1">
        <v>46191</v>
      </c>
      <c r="N1156" t="s">
        <v>24</v>
      </c>
      <c r="O1156" t="s">
        <v>59</v>
      </c>
      <c r="P1156" t="s">
        <v>53</v>
      </c>
    </row>
    <row r="1157" spans="1:16" x14ac:dyDescent="0.25">
      <c r="A1157" t="s">
        <v>2877</v>
      </c>
      <c r="B1157" t="s">
        <v>327</v>
      </c>
      <c r="C1157" t="s">
        <v>2878</v>
      </c>
      <c r="D1157" t="s">
        <v>40</v>
      </c>
      <c r="E1157" t="s">
        <v>109</v>
      </c>
      <c r="F1157" t="s">
        <v>110</v>
      </c>
      <c r="G1157" t="s">
        <v>51</v>
      </c>
      <c r="H1157" t="s">
        <v>146</v>
      </c>
      <c r="I1157">
        <v>36</v>
      </c>
      <c r="J1157">
        <v>7000.67</v>
      </c>
      <c r="K1157">
        <v>4.7699999999999996</v>
      </c>
      <c r="L1157">
        <v>240002.57</v>
      </c>
      <c r="M1157" s="1">
        <v>46168</v>
      </c>
      <c r="N1157" t="s">
        <v>68</v>
      </c>
      <c r="O1157" t="s">
        <v>35</v>
      </c>
      <c r="P1157" t="s">
        <v>36</v>
      </c>
    </row>
    <row r="1158" spans="1:16" x14ac:dyDescent="0.25">
      <c r="A1158" t="s">
        <v>2879</v>
      </c>
      <c r="B1158" t="s">
        <v>352</v>
      </c>
      <c r="C1158" t="s">
        <v>2880</v>
      </c>
      <c r="D1158" t="s">
        <v>19</v>
      </c>
      <c r="E1158" t="s">
        <v>153</v>
      </c>
      <c r="F1158" t="s">
        <v>448</v>
      </c>
      <c r="G1158" t="s">
        <v>66</v>
      </c>
      <c r="H1158" t="s">
        <v>200</v>
      </c>
      <c r="I1158">
        <v>32</v>
      </c>
      <c r="J1158">
        <v>23137.98</v>
      </c>
      <c r="K1158">
        <v>13.04</v>
      </c>
      <c r="L1158">
        <v>643865.19999999995</v>
      </c>
      <c r="M1158" s="1">
        <v>46260</v>
      </c>
      <c r="N1158" t="s">
        <v>68</v>
      </c>
      <c r="O1158" t="s">
        <v>35</v>
      </c>
      <c r="P1158" t="s">
        <v>53</v>
      </c>
    </row>
    <row r="1159" spans="1:16" x14ac:dyDescent="0.25">
      <c r="A1159" t="s">
        <v>2881</v>
      </c>
      <c r="B1159" t="s">
        <v>802</v>
      </c>
      <c r="C1159" t="s">
        <v>2882</v>
      </c>
      <c r="D1159" t="s">
        <v>40</v>
      </c>
      <c r="E1159" t="s">
        <v>41</v>
      </c>
      <c r="F1159" t="s">
        <v>126</v>
      </c>
      <c r="G1159" t="s">
        <v>33</v>
      </c>
      <c r="H1159" t="s">
        <v>34</v>
      </c>
      <c r="I1159">
        <v>36</v>
      </c>
      <c r="J1159">
        <v>42807.94</v>
      </c>
      <c r="K1159">
        <v>14.72</v>
      </c>
      <c r="L1159">
        <v>1314238</v>
      </c>
      <c r="M1159" s="1">
        <v>46024</v>
      </c>
      <c r="N1159" t="s">
        <v>58</v>
      </c>
      <c r="O1159" t="s">
        <v>35</v>
      </c>
      <c r="P1159" t="s">
        <v>36</v>
      </c>
    </row>
    <row r="1160" spans="1:16" x14ac:dyDescent="0.25">
      <c r="A1160" t="s">
        <v>2883</v>
      </c>
      <c r="B1160" t="s">
        <v>818</v>
      </c>
      <c r="C1160" t="s">
        <v>2884</v>
      </c>
      <c r="D1160" t="s">
        <v>19</v>
      </c>
      <c r="E1160" t="s">
        <v>153</v>
      </c>
      <c r="F1160" t="s">
        <v>275</v>
      </c>
      <c r="G1160" t="s">
        <v>43</v>
      </c>
      <c r="H1160" t="s">
        <v>74</v>
      </c>
      <c r="I1160">
        <v>22</v>
      </c>
      <c r="J1160">
        <v>13794.58</v>
      </c>
      <c r="K1160">
        <v>18.57</v>
      </c>
      <c r="L1160">
        <v>247124.38</v>
      </c>
      <c r="M1160" s="1">
        <v>46236</v>
      </c>
      <c r="N1160" t="s">
        <v>24</v>
      </c>
      <c r="O1160" t="s">
        <v>35</v>
      </c>
      <c r="P1160" t="s">
        <v>36</v>
      </c>
    </row>
    <row r="1161" spans="1:16" x14ac:dyDescent="0.25">
      <c r="A1161" t="s">
        <v>2885</v>
      </c>
      <c r="B1161" t="s">
        <v>2025</v>
      </c>
      <c r="C1161" t="s">
        <v>2886</v>
      </c>
      <c r="D1161" t="s">
        <v>63</v>
      </c>
      <c r="E1161" t="s">
        <v>234</v>
      </c>
      <c r="F1161" t="s">
        <v>435</v>
      </c>
      <c r="G1161" t="s">
        <v>43</v>
      </c>
      <c r="H1161" t="s">
        <v>391</v>
      </c>
      <c r="I1161">
        <v>33</v>
      </c>
      <c r="J1161">
        <v>28738.67</v>
      </c>
      <c r="K1161">
        <v>5.04</v>
      </c>
      <c r="L1161">
        <v>900577.95</v>
      </c>
      <c r="M1161" s="1">
        <v>46318</v>
      </c>
      <c r="N1161" t="s">
        <v>113</v>
      </c>
      <c r="O1161" t="s">
        <v>35</v>
      </c>
      <c r="P1161" t="s">
        <v>26</v>
      </c>
    </row>
    <row r="1162" spans="1:16" x14ac:dyDescent="0.25">
      <c r="A1162" t="s">
        <v>2887</v>
      </c>
      <c r="B1162" t="s">
        <v>439</v>
      </c>
      <c r="C1162" t="s">
        <v>2888</v>
      </c>
      <c r="D1162" t="s">
        <v>63</v>
      </c>
      <c r="E1162" t="s">
        <v>234</v>
      </c>
      <c r="F1162" t="s">
        <v>435</v>
      </c>
      <c r="G1162" t="s">
        <v>22</v>
      </c>
      <c r="H1162" t="s">
        <v>98</v>
      </c>
      <c r="I1162">
        <v>19</v>
      </c>
      <c r="J1162">
        <v>2269.6</v>
      </c>
      <c r="K1162">
        <v>16.760000000000002</v>
      </c>
      <c r="L1162">
        <v>35895.089999999997</v>
      </c>
      <c r="M1162" s="1">
        <v>46109</v>
      </c>
      <c r="N1162" t="s">
        <v>68</v>
      </c>
      <c r="O1162" t="s">
        <v>35</v>
      </c>
      <c r="P1162" t="s">
        <v>53</v>
      </c>
    </row>
    <row r="1163" spans="1:16" x14ac:dyDescent="0.25">
      <c r="A1163" t="s">
        <v>2889</v>
      </c>
      <c r="B1163" t="s">
        <v>667</v>
      </c>
      <c r="C1163" t="s">
        <v>2890</v>
      </c>
      <c r="D1163" t="s">
        <v>30</v>
      </c>
      <c r="E1163" t="s">
        <v>31</v>
      </c>
      <c r="F1163" t="s">
        <v>32</v>
      </c>
      <c r="G1163" t="s">
        <v>111</v>
      </c>
      <c r="H1163" t="s">
        <v>526</v>
      </c>
      <c r="I1163">
        <v>49</v>
      </c>
      <c r="J1163">
        <v>39628.800000000003</v>
      </c>
      <c r="K1163">
        <v>12.3</v>
      </c>
      <c r="L1163">
        <v>1702968.42</v>
      </c>
      <c r="M1163" s="1">
        <v>46261</v>
      </c>
      <c r="N1163" t="s">
        <v>68</v>
      </c>
      <c r="O1163" t="s">
        <v>25</v>
      </c>
      <c r="P1163" t="s">
        <v>53</v>
      </c>
    </row>
    <row r="1164" spans="1:16" x14ac:dyDescent="0.25">
      <c r="A1164" t="s">
        <v>2891</v>
      </c>
      <c r="B1164" t="s">
        <v>1293</v>
      </c>
      <c r="C1164" t="s">
        <v>2892</v>
      </c>
      <c r="D1164" t="s">
        <v>63</v>
      </c>
      <c r="E1164" t="s">
        <v>64</v>
      </c>
      <c r="F1164" t="s">
        <v>441</v>
      </c>
      <c r="G1164" t="s">
        <v>66</v>
      </c>
      <c r="H1164" t="s">
        <v>200</v>
      </c>
      <c r="I1164">
        <v>35</v>
      </c>
      <c r="J1164">
        <v>4172.43</v>
      </c>
      <c r="K1164">
        <v>18.72</v>
      </c>
      <c r="L1164">
        <v>118697.29</v>
      </c>
      <c r="M1164" s="1">
        <v>46385</v>
      </c>
      <c r="N1164" t="s">
        <v>68</v>
      </c>
      <c r="O1164" t="s">
        <v>25</v>
      </c>
      <c r="P1164" t="s">
        <v>53</v>
      </c>
    </row>
    <row r="1165" spans="1:16" x14ac:dyDescent="0.25">
      <c r="A1165" t="s">
        <v>2893</v>
      </c>
      <c r="B1165" t="s">
        <v>938</v>
      </c>
      <c r="C1165" t="s">
        <v>2894</v>
      </c>
      <c r="D1165" t="s">
        <v>63</v>
      </c>
      <c r="E1165" t="s">
        <v>64</v>
      </c>
      <c r="F1165" t="s">
        <v>441</v>
      </c>
      <c r="G1165" t="s">
        <v>66</v>
      </c>
      <c r="H1165" t="s">
        <v>276</v>
      </c>
      <c r="I1165">
        <v>14</v>
      </c>
      <c r="J1165">
        <v>42085.69</v>
      </c>
      <c r="K1165">
        <v>6.81</v>
      </c>
      <c r="L1165">
        <v>549075.16</v>
      </c>
      <c r="M1165" s="1">
        <v>46134</v>
      </c>
      <c r="N1165" t="s">
        <v>24</v>
      </c>
      <c r="O1165" t="s">
        <v>25</v>
      </c>
      <c r="P1165" t="s">
        <v>36</v>
      </c>
    </row>
    <row r="1166" spans="1:16" x14ac:dyDescent="0.25">
      <c r="A1166" t="s">
        <v>2895</v>
      </c>
      <c r="B1166" t="s">
        <v>1669</v>
      </c>
      <c r="C1166" t="s">
        <v>2896</v>
      </c>
      <c r="D1166" t="s">
        <v>40</v>
      </c>
      <c r="E1166" t="s">
        <v>41</v>
      </c>
      <c r="F1166" t="s">
        <v>102</v>
      </c>
      <c r="G1166" t="s">
        <v>111</v>
      </c>
      <c r="H1166" t="s">
        <v>185</v>
      </c>
      <c r="I1166">
        <v>28</v>
      </c>
      <c r="J1166">
        <v>33453.440000000002</v>
      </c>
      <c r="K1166">
        <v>5.94</v>
      </c>
      <c r="L1166">
        <v>881056.56</v>
      </c>
      <c r="M1166" s="1">
        <v>46106</v>
      </c>
      <c r="N1166" t="s">
        <v>45</v>
      </c>
      <c r="O1166" t="s">
        <v>35</v>
      </c>
      <c r="P1166" t="s">
        <v>36</v>
      </c>
    </row>
    <row r="1167" spans="1:16" x14ac:dyDescent="0.25">
      <c r="A1167" t="s">
        <v>2897</v>
      </c>
      <c r="B1167" t="s">
        <v>1445</v>
      </c>
      <c r="C1167" t="s">
        <v>2898</v>
      </c>
      <c r="D1167" t="s">
        <v>63</v>
      </c>
      <c r="E1167" t="s">
        <v>78</v>
      </c>
      <c r="F1167" t="s">
        <v>79</v>
      </c>
      <c r="G1167" t="s">
        <v>43</v>
      </c>
      <c r="H1167" t="s">
        <v>140</v>
      </c>
      <c r="I1167">
        <v>44</v>
      </c>
      <c r="J1167">
        <v>39150.720000000001</v>
      </c>
      <c r="K1167">
        <v>3.29</v>
      </c>
      <c r="L1167">
        <v>1665957.1</v>
      </c>
      <c r="M1167" s="1">
        <v>46162</v>
      </c>
      <c r="N1167" t="s">
        <v>68</v>
      </c>
      <c r="O1167" t="s">
        <v>35</v>
      </c>
      <c r="P1167" t="s">
        <v>53</v>
      </c>
    </row>
    <row r="1168" spans="1:16" x14ac:dyDescent="0.25">
      <c r="A1168" t="s">
        <v>2899</v>
      </c>
      <c r="B1168" t="s">
        <v>1398</v>
      </c>
      <c r="C1168" t="s">
        <v>2900</v>
      </c>
      <c r="D1168" t="s">
        <v>19</v>
      </c>
      <c r="E1168" t="s">
        <v>84</v>
      </c>
      <c r="F1168" t="s">
        <v>159</v>
      </c>
      <c r="G1168" t="s">
        <v>22</v>
      </c>
      <c r="H1168" t="s">
        <v>217</v>
      </c>
      <c r="I1168">
        <v>50</v>
      </c>
      <c r="J1168">
        <v>48802.09</v>
      </c>
      <c r="K1168">
        <v>5.81</v>
      </c>
      <c r="L1168">
        <v>2298334.4300000002</v>
      </c>
      <c r="M1168" s="1">
        <v>46319</v>
      </c>
      <c r="N1168" t="s">
        <v>58</v>
      </c>
      <c r="O1168" t="s">
        <v>35</v>
      </c>
      <c r="P1168" t="s">
        <v>36</v>
      </c>
    </row>
    <row r="1169" spans="1:16" x14ac:dyDescent="0.25">
      <c r="A1169" t="s">
        <v>2901</v>
      </c>
      <c r="B1169" t="s">
        <v>208</v>
      </c>
      <c r="C1169" t="s">
        <v>2902</v>
      </c>
      <c r="D1169" t="s">
        <v>19</v>
      </c>
      <c r="E1169" t="s">
        <v>72</v>
      </c>
      <c r="F1169" t="s">
        <v>171</v>
      </c>
      <c r="G1169" t="s">
        <v>22</v>
      </c>
      <c r="H1169" t="s">
        <v>180</v>
      </c>
      <c r="I1169">
        <v>29</v>
      </c>
      <c r="J1169">
        <v>1454.08</v>
      </c>
      <c r="K1169">
        <v>17.54</v>
      </c>
      <c r="L1169">
        <v>34772</v>
      </c>
      <c r="M1169" s="1">
        <v>46163</v>
      </c>
      <c r="N1169" t="s">
        <v>45</v>
      </c>
      <c r="O1169" t="s">
        <v>35</v>
      </c>
      <c r="P1169" t="s">
        <v>53</v>
      </c>
    </row>
    <row r="1170" spans="1:16" x14ac:dyDescent="0.25">
      <c r="A1170" t="s">
        <v>2903</v>
      </c>
      <c r="B1170" t="s">
        <v>2904</v>
      </c>
      <c r="C1170" t="s">
        <v>2905</v>
      </c>
      <c r="D1170" t="s">
        <v>63</v>
      </c>
      <c r="E1170" t="s">
        <v>234</v>
      </c>
      <c r="F1170" t="s">
        <v>235</v>
      </c>
      <c r="G1170" t="s">
        <v>51</v>
      </c>
      <c r="H1170" t="s">
        <v>52</v>
      </c>
      <c r="I1170">
        <v>5</v>
      </c>
      <c r="J1170">
        <v>5605.7</v>
      </c>
      <c r="K1170">
        <v>5.65</v>
      </c>
      <c r="L1170">
        <v>26444.89</v>
      </c>
      <c r="M1170" s="1">
        <v>46369</v>
      </c>
      <c r="N1170" t="s">
        <v>68</v>
      </c>
      <c r="O1170" t="s">
        <v>59</v>
      </c>
      <c r="P1170" t="s">
        <v>36</v>
      </c>
    </row>
    <row r="1171" spans="1:16" x14ac:dyDescent="0.25">
      <c r="A1171" t="s">
        <v>2906</v>
      </c>
      <c r="B1171" t="s">
        <v>1990</v>
      </c>
      <c r="C1171" t="s">
        <v>2907</v>
      </c>
      <c r="D1171" t="s">
        <v>19</v>
      </c>
      <c r="E1171" t="s">
        <v>153</v>
      </c>
      <c r="F1171" t="s">
        <v>275</v>
      </c>
      <c r="G1171" t="s">
        <v>33</v>
      </c>
      <c r="H1171" t="s">
        <v>80</v>
      </c>
      <c r="I1171">
        <v>4</v>
      </c>
      <c r="J1171">
        <v>10452.57</v>
      </c>
      <c r="K1171">
        <v>17.2</v>
      </c>
      <c r="L1171">
        <v>34618.910000000003</v>
      </c>
      <c r="M1171" s="1">
        <v>46161</v>
      </c>
      <c r="N1171" t="s">
        <v>45</v>
      </c>
      <c r="O1171" t="s">
        <v>25</v>
      </c>
      <c r="P1171" t="s">
        <v>26</v>
      </c>
    </row>
    <row r="1172" spans="1:16" x14ac:dyDescent="0.25">
      <c r="A1172" t="s">
        <v>2908</v>
      </c>
      <c r="B1172" t="s">
        <v>2044</v>
      </c>
      <c r="C1172" t="s">
        <v>2909</v>
      </c>
      <c r="D1172" t="s">
        <v>19</v>
      </c>
      <c r="E1172" t="s">
        <v>84</v>
      </c>
      <c r="F1172" t="s">
        <v>159</v>
      </c>
      <c r="G1172" t="s">
        <v>43</v>
      </c>
      <c r="H1172" t="s">
        <v>380</v>
      </c>
      <c r="I1172">
        <v>32</v>
      </c>
      <c r="J1172">
        <v>30366.53</v>
      </c>
      <c r="K1172">
        <v>8.9499999999999993</v>
      </c>
      <c r="L1172">
        <v>884759.22</v>
      </c>
      <c r="M1172" s="1">
        <v>46274</v>
      </c>
      <c r="N1172" t="s">
        <v>68</v>
      </c>
      <c r="O1172" t="s">
        <v>35</v>
      </c>
      <c r="P1172" t="s">
        <v>36</v>
      </c>
    </row>
    <row r="1173" spans="1:16" x14ac:dyDescent="0.25">
      <c r="A1173" t="s">
        <v>2910</v>
      </c>
      <c r="B1173" t="s">
        <v>1269</v>
      </c>
      <c r="C1173" t="s">
        <v>2911</v>
      </c>
      <c r="D1173" t="s">
        <v>30</v>
      </c>
      <c r="E1173" t="s">
        <v>31</v>
      </c>
      <c r="F1173" t="s">
        <v>32</v>
      </c>
      <c r="G1173" t="s">
        <v>51</v>
      </c>
      <c r="H1173" t="s">
        <v>167</v>
      </c>
      <c r="I1173">
        <v>29</v>
      </c>
      <c r="J1173">
        <v>7653.71</v>
      </c>
      <c r="K1173">
        <v>3.17</v>
      </c>
      <c r="L1173">
        <v>214921.53</v>
      </c>
      <c r="M1173" s="1">
        <v>46286</v>
      </c>
      <c r="N1173" t="s">
        <v>45</v>
      </c>
      <c r="O1173" t="s">
        <v>35</v>
      </c>
      <c r="P1173" t="s">
        <v>36</v>
      </c>
    </row>
    <row r="1174" spans="1:16" x14ac:dyDescent="0.25">
      <c r="A1174" t="s">
        <v>2912</v>
      </c>
      <c r="B1174" t="s">
        <v>427</v>
      </c>
      <c r="C1174" t="s">
        <v>2913</v>
      </c>
      <c r="D1174" t="s">
        <v>63</v>
      </c>
      <c r="E1174" t="s">
        <v>144</v>
      </c>
      <c r="F1174" t="s">
        <v>216</v>
      </c>
      <c r="G1174" t="s">
        <v>33</v>
      </c>
      <c r="H1174" t="s">
        <v>57</v>
      </c>
      <c r="I1174">
        <v>15</v>
      </c>
      <c r="J1174">
        <v>39332.870000000003</v>
      </c>
      <c r="K1174">
        <v>18.41</v>
      </c>
      <c r="L1174">
        <v>481375.33</v>
      </c>
      <c r="M1174" s="1">
        <v>46371</v>
      </c>
      <c r="N1174" t="s">
        <v>113</v>
      </c>
      <c r="O1174" t="s">
        <v>35</v>
      </c>
      <c r="P1174" t="s">
        <v>36</v>
      </c>
    </row>
    <row r="1175" spans="1:16" x14ac:dyDescent="0.25">
      <c r="A1175" t="s">
        <v>2914</v>
      </c>
      <c r="B1175" t="s">
        <v>791</v>
      </c>
      <c r="C1175" t="s">
        <v>2915</v>
      </c>
      <c r="D1175" t="s">
        <v>40</v>
      </c>
      <c r="E1175" t="s">
        <v>49</v>
      </c>
      <c r="F1175" t="s">
        <v>50</v>
      </c>
      <c r="G1175" t="s">
        <v>51</v>
      </c>
      <c r="H1175" t="s">
        <v>190</v>
      </c>
      <c r="I1175">
        <v>24</v>
      </c>
      <c r="J1175">
        <v>4534.33</v>
      </c>
      <c r="K1175">
        <v>17.37</v>
      </c>
      <c r="L1175">
        <v>89921.21</v>
      </c>
      <c r="M1175" s="1">
        <v>46035</v>
      </c>
      <c r="N1175" t="s">
        <v>113</v>
      </c>
      <c r="O1175" t="s">
        <v>35</v>
      </c>
      <c r="P1175" t="s">
        <v>53</v>
      </c>
    </row>
    <row r="1176" spans="1:16" x14ac:dyDescent="0.25">
      <c r="A1176" t="s">
        <v>2916</v>
      </c>
      <c r="B1176" t="s">
        <v>2117</v>
      </c>
      <c r="C1176" t="s">
        <v>2917</v>
      </c>
      <c r="D1176" t="s">
        <v>40</v>
      </c>
      <c r="E1176" t="s">
        <v>109</v>
      </c>
      <c r="F1176" t="s">
        <v>259</v>
      </c>
      <c r="G1176" t="s">
        <v>51</v>
      </c>
      <c r="H1176" t="s">
        <v>190</v>
      </c>
      <c r="I1176">
        <v>45</v>
      </c>
      <c r="J1176">
        <v>46609.64</v>
      </c>
      <c r="K1176">
        <v>15.87</v>
      </c>
      <c r="L1176">
        <v>1764571.06</v>
      </c>
      <c r="M1176" s="1">
        <v>46231</v>
      </c>
      <c r="N1176" t="s">
        <v>68</v>
      </c>
      <c r="O1176" t="s">
        <v>59</v>
      </c>
      <c r="P1176" t="s">
        <v>36</v>
      </c>
    </row>
    <row r="1177" spans="1:16" x14ac:dyDescent="0.25">
      <c r="A1177" t="s">
        <v>2918</v>
      </c>
      <c r="B1177" t="s">
        <v>1379</v>
      </c>
      <c r="C1177" t="s">
        <v>2919</v>
      </c>
      <c r="D1177" t="s">
        <v>19</v>
      </c>
      <c r="E1177" t="s">
        <v>72</v>
      </c>
      <c r="F1177" t="s">
        <v>73</v>
      </c>
      <c r="G1177" t="s">
        <v>111</v>
      </c>
      <c r="H1177" t="s">
        <v>240</v>
      </c>
      <c r="I1177">
        <v>16</v>
      </c>
      <c r="J1177">
        <v>10159.14</v>
      </c>
      <c r="K1177">
        <v>1.64</v>
      </c>
      <c r="L1177">
        <v>159880.48000000001</v>
      </c>
      <c r="M1177" s="1">
        <v>46114</v>
      </c>
      <c r="N1177" t="s">
        <v>113</v>
      </c>
      <c r="O1177" t="s">
        <v>25</v>
      </c>
      <c r="P1177" t="s">
        <v>36</v>
      </c>
    </row>
    <row r="1178" spans="1:16" x14ac:dyDescent="0.25">
      <c r="A1178" t="s">
        <v>2920</v>
      </c>
      <c r="B1178" t="s">
        <v>165</v>
      </c>
      <c r="C1178" t="s">
        <v>2921</v>
      </c>
      <c r="D1178" t="s">
        <v>63</v>
      </c>
      <c r="E1178" t="s">
        <v>144</v>
      </c>
      <c r="F1178" t="s">
        <v>145</v>
      </c>
      <c r="G1178" t="s">
        <v>66</v>
      </c>
      <c r="H1178" t="s">
        <v>133</v>
      </c>
      <c r="I1178">
        <v>13</v>
      </c>
      <c r="J1178">
        <v>11982.88</v>
      </c>
      <c r="K1178">
        <v>14.24</v>
      </c>
      <c r="L1178">
        <v>133594.73000000001</v>
      </c>
      <c r="M1178" s="1">
        <v>46298</v>
      </c>
      <c r="N1178" t="s">
        <v>68</v>
      </c>
      <c r="O1178" t="s">
        <v>35</v>
      </c>
      <c r="P1178" t="s">
        <v>36</v>
      </c>
    </row>
    <row r="1179" spans="1:16" x14ac:dyDescent="0.25">
      <c r="A1179" t="s">
        <v>2922</v>
      </c>
      <c r="B1179" t="s">
        <v>430</v>
      </c>
      <c r="C1179" t="s">
        <v>2923</v>
      </c>
      <c r="D1179" t="s">
        <v>40</v>
      </c>
      <c r="E1179" t="s">
        <v>89</v>
      </c>
      <c r="F1179" t="s">
        <v>334</v>
      </c>
      <c r="G1179" t="s">
        <v>43</v>
      </c>
      <c r="H1179" t="s">
        <v>74</v>
      </c>
      <c r="I1179">
        <v>42</v>
      </c>
      <c r="J1179">
        <v>12987.99</v>
      </c>
      <c r="K1179">
        <v>4.7</v>
      </c>
      <c r="L1179">
        <v>519857.29</v>
      </c>
      <c r="M1179" s="1">
        <v>46160</v>
      </c>
      <c r="N1179" t="s">
        <v>58</v>
      </c>
      <c r="O1179" t="s">
        <v>35</v>
      </c>
      <c r="P1179" t="s">
        <v>26</v>
      </c>
    </row>
    <row r="1180" spans="1:16" x14ac:dyDescent="0.25">
      <c r="A1180" t="s">
        <v>2924</v>
      </c>
      <c r="B1180" t="s">
        <v>1537</v>
      </c>
      <c r="C1180" t="s">
        <v>2925</v>
      </c>
      <c r="D1180" t="s">
        <v>30</v>
      </c>
      <c r="E1180" t="s">
        <v>198</v>
      </c>
      <c r="F1180" t="s">
        <v>199</v>
      </c>
      <c r="G1180" t="s">
        <v>66</v>
      </c>
      <c r="H1180" t="s">
        <v>133</v>
      </c>
      <c r="I1180">
        <v>44</v>
      </c>
      <c r="J1180">
        <v>40370.730000000003</v>
      </c>
      <c r="K1180">
        <v>18.989999999999998</v>
      </c>
      <c r="L1180">
        <v>1438990.45</v>
      </c>
      <c r="M1180" s="1">
        <v>46175</v>
      </c>
      <c r="N1180" t="s">
        <v>68</v>
      </c>
      <c r="O1180" t="s">
        <v>35</v>
      </c>
      <c r="P1180" t="s">
        <v>36</v>
      </c>
    </row>
    <row r="1181" spans="1:16" x14ac:dyDescent="0.25">
      <c r="A1181" t="s">
        <v>2926</v>
      </c>
      <c r="B1181" t="s">
        <v>301</v>
      </c>
      <c r="C1181" t="s">
        <v>2927</v>
      </c>
      <c r="D1181" t="s">
        <v>19</v>
      </c>
      <c r="E1181" t="s">
        <v>72</v>
      </c>
      <c r="F1181" t="s">
        <v>224</v>
      </c>
      <c r="G1181" t="s">
        <v>66</v>
      </c>
      <c r="H1181" t="s">
        <v>67</v>
      </c>
      <c r="I1181">
        <v>6</v>
      </c>
      <c r="J1181">
        <v>5206.08</v>
      </c>
      <c r="K1181">
        <v>19.579999999999998</v>
      </c>
      <c r="L1181">
        <v>25120.38</v>
      </c>
      <c r="M1181" s="1">
        <v>46348</v>
      </c>
      <c r="N1181" t="s">
        <v>113</v>
      </c>
      <c r="O1181" t="s">
        <v>35</v>
      </c>
      <c r="P1181" t="s">
        <v>26</v>
      </c>
    </row>
    <row r="1182" spans="1:16" x14ac:dyDescent="0.25">
      <c r="A1182" t="s">
        <v>2928</v>
      </c>
      <c r="B1182" t="s">
        <v>245</v>
      </c>
      <c r="C1182" t="s">
        <v>2929</v>
      </c>
      <c r="D1182" t="s">
        <v>30</v>
      </c>
      <c r="E1182" t="s">
        <v>117</v>
      </c>
      <c r="F1182" t="s">
        <v>387</v>
      </c>
      <c r="G1182" t="s">
        <v>22</v>
      </c>
      <c r="H1182" t="s">
        <v>180</v>
      </c>
      <c r="I1182">
        <v>49</v>
      </c>
      <c r="J1182">
        <v>23615.15</v>
      </c>
      <c r="K1182">
        <v>5.79</v>
      </c>
      <c r="L1182">
        <v>1090143.81</v>
      </c>
      <c r="M1182" s="1">
        <v>46252</v>
      </c>
      <c r="N1182" t="s">
        <v>45</v>
      </c>
      <c r="O1182" t="s">
        <v>35</v>
      </c>
      <c r="P1182" t="s">
        <v>36</v>
      </c>
    </row>
    <row r="1183" spans="1:16" x14ac:dyDescent="0.25">
      <c r="A1183" t="s">
        <v>2930</v>
      </c>
      <c r="B1183" t="s">
        <v>1210</v>
      </c>
      <c r="C1183" t="s">
        <v>2931</v>
      </c>
      <c r="D1183" t="s">
        <v>30</v>
      </c>
      <c r="E1183" t="s">
        <v>31</v>
      </c>
      <c r="F1183" t="s">
        <v>555</v>
      </c>
      <c r="G1183" t="s">
        <v>22</v>
      </c>
      <c r="H1183" t="s">
        <v>172</v>
      </c>
      <c r="I1183">
        <v>13</v>
      </c>
      <c r="J1183">
        <v>33670.61</v>
      </c>
      <c r="K1183">
        <v>14.63</v>
      </c>
      <c r="L1183">
        <v>373679.8</v>
      </c>
      <c r="M1183" s="1">
        <v>46116</v>
      </c>
      <c r="N1183" t="s">
        <v>58</v>
      </c>
      <c r="O1183" t="s">
        <v>35</v>
      </c>
      <c r="P1183" t="s">
        <v>53</v>
      </c>
    </row>
    <row r="1184" spans="1:16" x14ac:dyDescent="0.25">
      <c r="A1184" t="s">
        <v>2932</v>
      </c>
      <c r="B1184" t="s">
        <v>805</v>
      </c>
      <c r="C1184" t="s">
        <v>2933</v>
      </c>
      <c r="D1184" t="s">
        <v>30</v>
      </c>
      <c r="E1184" t="s">
        <v>117</v>
      </c>
      <c r="F1184" t="s">
        <v>387</v>
      </c>
      <c r="G1184" t="s">
        <v>66</v>
      </c>
      <c r="H1184" t="s">
        <v>133</v>
      </c>
      <c r="I1184">
        <v>45</v>
      </c>
      <c r="J1184">
        <v>30208.77</v>
      </c>
      <c r="K1184">
        <v>13.11</v>
      </c>
      <c r="L1184">
        <v>1181178.01</v>
      </c>
      <c r="M1184" s="1">
        <v>46078</v>
      </c>
      <c r="N1184" t="s">
        <v>68</v>
      </c>
      <c r="O1184" t="s">
        <v>35</v>
      </c>
      <c r="P1184" t="s">
        <v>36</v>
      </c>
    </row>
    <row r="1185" spans="1:16" x14ac:dyDescent="0.25">
      <c r="A1185" t="s">
        <v>2934</v>
      </c>
      <c r="B1185" t="s">
        <v>1419</v>
      </c>
      <c r="C1185" t="s">
        <v>2935</v>
      </c>
      <c r="D1185" t="s">
        <v>40</v>
      </c>
      <c r="E1185" t="s">
        <v>41</v>
      </c>
      <c r="F1185" t="s">
        <v>126</v>
      </c>
      <c r="G1185" t="s">
        <v>33</v>
      </c>
      <c r="H1185" t="s">
        <v>119</v>
      </c>
      <c r="I1185">
        <v>25</v>
      </c>
      <c r="J1185">
        <v>39324.69</v>
      </c>
      <c r="K1185">
        <v>8.99</v>
      </c>
      <c r="L1185">
        <v>894735.01</v>
      </c>
      <c r="M1185" s="1">
        <v>46307</v>
      </c>
      <c r="N1185" t="s">
        <v>113</v>
      </c>
      <c r="O1185" t="s">
        <v>35</v>
      </c>
      <c r="P1185" t="s">
        <v>26</v>
      </c>
    </row>
    <row r="1186" spans="1:16" x14ac:dyDescent="0.25">
      <c r="A1186" t="s">
        <v>2936</v>
      </c>
      <c r="B1186" t="s">
        <v>2007</v>
      </c>
      <c r="C1186" t="s">
        <v>2937</v>
      </c>
      <c r="D1186" t="s">
        <v>19</v>
      </c>
      <c r="E1186" t="s">
        <v>153</v>
      </c>
      <c r="F1186" t="s">
        <v>154</v>
      </c>
      <c r="G1186" t="s">
        <v>51</v>
      </c>
      <c r="H1186" t="s">
        <v>146</v>
      </c>
      <c r="I1186">
        <v>10</v>
      </c>
      <c r="J1186">
        <v>1370.17</v>
      </c>
      <c r="K1186">
        <v>12.16</v>
      </c>
      <c r="L1186">
        <v>12035.57</v>
      </c>
      <c r="M1186" s="1">
        <v>46143</v>
      </c>
      <c r="N1186" t="s">
        <v>24</v>
      </c>
      <c r="O1186" t="s">
        <v>35</v>
      </c>
      <c r="P1186" t="s">
        <v>36</v>
      </c>
    </row>
    <row r="1187" spans="1:16" x14ac:dyDescent="0.25">
      <c r="A1187" t="s">
        <v>2938</v>
      </c>
      <c r="B1187" t="s">
        <v>1033</v>
      </c>
      <c r="C1187" t="s">
        <v>2939</v>
      </c>
      <c r="D1187" t="s">
        <v>19</v>
      </c>
      <c r="E1187" t="s">
        <v>20</v>
      </c>
      <c r="F1187" t="s">
        <v>176</v>
      </c>
      <c r="G1187" t="s">
        <v>33</v>
      </c>
      <c r="H1187" t="s">
        <v>34</v>
      </c>
      <c r="I1187">
        <v>21</v>
      </c>
      <c r="J1187">
        <v>2236.64</v>
      </c>
      <c r="K1187">
        <v>18.670000000000002</v>
      </c>
      <c r="L1187">
        <v>38200.25</v>
      </c>
      <c r="M1187" s="1">
        <v>46164</v>
      </c>
      <c r="N1187" t="s">
        <v>68</v>
      </c>
      <c r="O1187" t="s">
        <v>35</v>
      </c>
      <c r="P1187" t="s">
        <v>53</v>
      </c>
    </row>
    <row r="1188" spans="1:16" x14ac:dyDescent="0.25">
      <c r="A1188" t="s">
        <v>2940</v>
      </c>
      <c r="B1188" t="s">
        <v>453</v>
      </c>
      <c r="C1188" t="s">
        <v>2941</v>
      </c>
      <c r="D1188" t="s">
        <v>30</v>
      </c>
      <c r="E1188" t="s">
        <v>198</v>
      </c>
      <c r="F1188" t="s">
        <v>199</v>
      </c>
      <c r="G1188" t="s">
        <v>33</v>
      </c>
      <c r="H1188" t="s">
        <v>57</v>
      </c>
      <c r="I1188">
        <v>6</v>
      </c>
      <c r="J1188">
        <v>49917.13</v>
      </c>
      <c r="K1188">
        <v>3.5</v>
      </c>
      <c r="L1188">
        <v>289020.18</v>
      </c>
      <c r="M1188" s="1">
        <v>46203</v>
      </c>
      <c r="N1188" t="s">
        <v>58</v>
      </c>
      <c r="O1188" t="s">
        <v>35</v>
      </c>
      <c r="P1188" t="s">
        <v>36</v>
      </c>
    </row>
    <row r="1189" spans="1:16" x14ac:dyDescent="0.25">
      <c r="A1189" t="s">
        <v>2942</v>
      </c>
      <c r="B1189" t="s">
        <v>1414</v>
      </c>
      <c r="C1189" t="s">
        <v>2943</v>
      </c>
      <c r="D1189" t="s">
        <v>40</v>
      </c>
      <c r="E1189" t="s">
        <v>109</v>
      </c>
      <c r="F1189" t="s">
        <v>110</v>
      </c>
      <c r="G1189" t="s">
        <v>51</v>
      </c>
      <c r="H1189" t="s">
        <v>167</v>
      </c>
      <c r="I1189">
        <v>16</v>
      </c>
      <c r="J1189">
        <v>10315.69</v>
      </c>
      <c r="K1189">
        <v>12.77</v>
      </c>
      <c r="L1189">
        <v>143974.01999999999</v>
      </c>
      <c r="M1189" s="1">
        <v>46361</v>
      </c>
      <c r="N1189" t="s">
        <v>113</v>
      </c>
      <c r="O1189" t="s">
        <v>35</v>
      </c>
      <c r="P1189" t="s">
        <v>36</v>
      </c>
    </row>
    <row r="1190" spans="1:16" x14ac:dyDescent="0.25">
      <c r="A1190" t="s">
        <v>2944</v>
      </c>
      <c r="B1190" t="s">
        <v>2000</v>
      </c>
      <c r="C1190" t="s">
        <v>2945</v>
      </c>
      <c r="D1190" t="s">
        <v>63</v>
      </c>
      <c r="E1190" t="s">
        <v>234</v>
      </c>
      <c r="F1190" t="s">
        <v>473</v>
      </c>
      <c r="G1190" t="s">
        <v>22</v>
      </c>
      <c r="H1190" t="s">
        <v>23</v>
      </c>
      <c r="I1190">
        <v>25</v>
      </c>
      <c r="J1190">
        <v>33811.86</v>
      </c>
      <c r="K1190">
        <v>13.15</v>
      </c>
      <c r="L1190">
        <v>734140.01</v>
      </c>
      <c r="M1190" s="1">
        <v>46141</v>
      </c>
      <c r="N1190" t="s">
        <v>45</v>
      </c>
      <c r="O1190" t="s">
        <v>35</v>
      </c>
      <c r="P1190" t="s">
        <v>26</v>
      </c>
    </row>
    <row r="1191" spans="1:16" x14ac:dyDescent="0.25">
      <c r="A1191" t="s">
        <v>2946</v>
      </c>
      <c r="B1191" t="s">
        <v>270</v>
      </c>
      <c r="C1191" t="s">
        <v>2947</v>
      </c>
      <c r="D1191" t="s">
        <v>30</v>
      </c>
      <c r="E1191" t="s">
        <v>131</v>
      </c>
      <c r="F1191" t="s">
        <v>163</v>
      </c>
      <c r="G1191" t="s">
        <v>66</v>
      </c>
      <c r="H1191" t="s">
        <v>67</v>
      </c>
      <c r="I1191">
        <v>16</v>
      </c>
      <c r="J1191">
        <v>13611.49</v>
      </c>
      <c r="K1191">
        <v>0.87</v>
      </c>
      <c r="L1191">
        <v>215889.12</v>
      </c>
      <c r="M1191" s="1">
        <v>46239</v>
      </c>
      <c r="N1191" t="s">
        <v>58</v>
      </c>
      <c r="O1191" t="s">
        <v>35</v>
      </c>
      <c r="P1191" t="s">
        <v>26</v>
      </c>
    </row>
    <row r="1192" spans="1:16" x14ac:dyDescent="0.25">
      <c r="A1192" t="s">
        <v>2948</v>
      </c>
      <c r="B1192" t="s">
        <v>2306</v>
      </c>
      <c r="C1192" t="s">
        <v>2949</v>
      </c>
      <c r="D1192" t="s">
        <v>40</v>
      </c>
      <c r="E1192" t="s">
        <v>89</v>
      </c>
      <c r="F1192" t="s">
        <v>319</v>
      </c>
      <c r="G1192" t="s">
        <v>22</v>
      </c>
      <c r="H1192" t="s">
        <v>217</v>
      </c>
      <c r="I1192">
        <v>15</v>
      </c>
      <c r="J1192">
        <v>43728.46</v>
      </c>
      <c r="K1192">
        <v>14.51</v>
      </c>
      <c r="L1192">
        <v>560751.91</v>
      </c>
      <c r="M1192" s="1">
        <v>46341</v>
      </c>
      <c r="N1192" t="s">
        <v>45</v>
      </c>
      <c r="O1192" t="s">
        <v>35</v>
      </c>
      <c r="P1192" t="s">
        <v>36</v>
      </c>
    </row>
    <row r="1193" spans="1:16" x14ac:dyDescent="0.25">
      <c r="A1193" t="s">
        <v>2950</v>
      </c>
      <c r="B1193" t="s">
        <v>1076</v>
      </c>
      <c r="C1193" t="s">
        <v>2951</v>
      </c>
      <c r="D1193" t="s">
        <v>63</v>
      </c>
      <c r="E1193" t="s">
        <v>64</v>
      </c>
      <c r="F1193" t="s">
        <v>441</v>
      </c>
      <c r="G1193" t="s">
        <v>111</v>
      </c>
      <c r="H1193" t="s">
        <v>112</v>
      </c>
      <c r="I1193">
        <v>22</v>
      </c>
      <c r="J1193">
        <v>20414.7</v>
      </c>
      <c r="K1193">
        <v>15.6</v>
      </c>
      <c r="L1193">
        <v>379060.15</v>
      </c>
      <c r="M1193" s="1">
        <v>46369</v>
      </c>
      <c r="N1193" t="s">
        <v>68</v>
      </c>
      <c r="O1193" t="s">
        <v>35</v>
      </c>
      <c r="P1193" t="s">
        <v>26</v>
      </c>
    </row>
    <row r="1194" spans="1:16" x14ac:dyDescent="0.25">
      <c r="A1194" t="s">
        <v>2952</v>
      </c>
      <c r="B1194" t="s">
        <v>2731</v>
      </c>
      <c r="C1194" t="s">
        <v>2953</v>
      </c>
      <c r="D1194" t="s">
        <v>40</v>
      </c>
      <c r="E1194" t="s">
        <v>109</v>
      </c>
      <c r="F1194" t="s">
        <v>110</v>
      </c>
      <c r="G1194" t="s">
        <v>33</v>
      </c>
      <c r="H1194" t="s">
        <v>127</v>
      </c>
      <c r="I1194">
        <v>3</v>
      </c>
      <c r="J1194">
        <v>9259.69</v>
      </c>
      <c r="K1194">
        <v>4.8899999999999997</v>
      </c>
      <c r="L1194">
        <v>26420.67</v>
      </c>
      <c r="M1194" s="1">
        <v>46156</v>
      </c>
      <c r="N1194" t="s">
        <v>68</v>
      </c>
      <c r="O1194" t="s">
        <v>25</v>
      </c>
      <c r="P1194" t="s">
        <v>36</v>
      </c>
    </row>
    <row r="1195" spans="1:16" x14ac:dyDescent="0.25">
      <c r="A1195" t="s">
        <v>2954</v>
      </c>
      <c r="B1195" t="s">
        <v>471</v>
      </c>
      <c r="C1195" t="s">
        <v>2955</v>
      </c>
      <c r="D1195" t="s">
        <v>63</v>
      </c>
      <c r="E1195" t="s">
        <v>78</v>
      </c>
      <c r="F1195" t="s">
        <v>79</v>
      </c>
      <c r="G1195" t="s">
        <v>33</v>
      </c>
      <c r="H1195" t="s">
        <v>34</v>
      </c>
      <c r="I1195">
        <v>44</v>
      </c>
      <c r="J1195">
        <v>5251.12</v>
      </c>
      <c r="K1195">
        <v>13.09</v>
      </c>
      <c r="L1195">
        <v>200804.93</v>
      </c>
      <c r="M1195" s="1">
        <v>46372</v>
      </c>
      <c r="N1195" t="s">
        <v>68</v>
      </c>
      <c r="O1195" t="s">
        <v>35</v>
      </c>
      <c r="P1195" t="s">
        <v>26</v>
      </c>
    </row>
    <row r="1196" spans="1:16" x14ac:dyDescent="0.25">
      <c r="A1196" t="s">
        <v>2956</v>
      </c>
      <c r="B1196" t="s">
        <v>762</v>
      </c>
      <c r="C1196" t="s">
        <v>2957</v>
      </c>
      <c r="D1196" t="s">
        <v>19</v>
      </c>
      <c r="E1196" t="s">
        <v>72</v>
      </c>
      <c r="F1196" t="s">
        <v>171</v>
      </c>
      <c r="G1196" t="s">
        <v>51</v>
      </c>
      <c r="H1196" t="s">
        <v>52</v>
      </c>
      <c r="I1196">
        <v>30</v>
      </c>
      <c r="J1196">
        <v>29914.87</v>
      </c>
      <c r="K1196">
        <v>3.01</v>
      </c>
      <c r="L1196">
        <v>870432.97</v>
      </c>
      <c r="M1196" s="1">
        <v>46125</v>
      </c>
      <c r="N1196" t="s">
        <v>113</v>
      </c>
      <c r="O1196" t="s">
        <v>35</v>
      </c>
      <c r="P1196" t="s">
        <v>53</v>
      </c>
    </row>
    <row r="1197" spans="1:16" x14ac:dyDescent="0.25">
      <c r="A1197" t="s">
        <v>2958</v>
      </c>
      <c r="B1197" t="s">
        <v>148</v>
      </c>
      <c r="C1197" t="s">
        <v>2959</v>
      </c>
      <c r="D1197" t="s">
        <v>30</v>
      </c>
      <c r="E1197" t="s">
        <v>31</v>
      </c>
      <c r="F1197" t="s">
        <v>94</v>
      </c>
      <c r="G1197" t="s">
        <v>66</v>
      </c>
      <c r="H1197" t="s">
        <v>200</v>
      </c>
      <c r="I1197">
        <v>40</v>
      </c>
      <c r="J1197">
        <v>45166.57</v>
      </c>
      <c r="K1197">
        <v>7.87</v>
      </c>
      <c r="L1197">
        <v>1664478.44</v>
      </c>
      <c r="M1197" s="1">
        <v>46038</v>
      </c>
      <c r="N1197" t="s">
        <v>58</v>
      </c>
      <c r="O1197" t="s">
        <v>35</v>
      </c>
      <c r="P1197" t="s">
        <v>26</v>
      </c>
    </row>
    <row r="1198" spans="1:16" x14ac:dyDescent="0.25">
      <c r="A1198" t="s">
        <v>2960</v>
      </c>
      <c r="B1198" t="s">
        <v>389</v>
      </c>
      <c r="C1198" t="s">
        <v>2961</v>
      </c>
      <c r="D1198" t="s">
        <v>19</v>
      </c>
      <c r="E1198" t="s">
        <v>153</v>
      </c>
      <c r="F1198" t="s">
        <v>448</v>
      </c>
      <c r="G1198" t="s">
        <v>43</v>
      </c>
      <c r="H1198" t="s">
        <v>140</v>
      </c>
      <c r="I1198">
        <v>49</v>
      </c>
      <c r="J1198">
        <v>46612.71</v>
      </c>
      <c r="K1198">
        <v>0.7</v>
      </c>
      <c r="L1198">
        <v>2268034.63</v>
      </c>
      <c r="M1198" s="1">
        <v>46190</v>
      </c>
      <c r="N1198" t="s">
        <v>58</v>
      </c>
      <c r="O1198" t="s">
        <v>35</v>
      </c>
      <c r="P1198" t="s">
        <v>36</v>
      </c>
    </row>
    <row r="1199" spans="1:16" x14ac:dyDescent="0.25">
      <c r="A1199" t="s">
        <v>2962</v>
      </c>
      <c r="B1199" t="s">
        <v>332</v>
      </c>
      <c r="C1199" t="s">
        <v>2963</v>
      </c>
      <c r="D1199" t="s">
        <v>63</v>
      </c>
      <c r="E1199" t="s">
        <v>64</v>
      </c>
      <c r="F1199" t="s">
        <v>65</v>
      </c>
      <c r="G1199" t="s">
        <v>111</v>
      </c>
      <c r="H1199" t="s">
        <v>240</v>
      </c>
      <c r="I1199">
        <v>39</v>
      </c>
      <c r="J1199">
        <v>36288.83</v>
      </c>
      <c r="K1199">
        <v>13.34</v>
      </c>
      <c r="L1199">
        <v>1226468.1000000001</v>
      </c>
      <c r="M1199" s="1">
        <v>46114</v>
      </c>
      <c r="N1199" t="s">
        <v>113</v>
      </c>
      <c r="O1199" t="s">
        <v>35</v>
      </c>
      <c r="P1199" t="s">
        <v>26</v>
      </c>
    </row>
    <row r="1200" spans="1:16" x14ac:dyDescent="0.25">
      <c r="A1200" t="s">
        <v>2964</v>
      </c>
      <c r="B1200" t="s">
        <v>711</v>
      </c>
      <c r="C1200" t="s">
        <v>2965</v>
      </c>
      <c r="D1200" t="s">
        <v>63</v>
      </c>
      <c r="E1200" t="s">
        <v>64</v>
      </c>
      <c r="F1200" t="s">
        <v>65</v>
      </c>
      <c r="G1200" t="s">
        <v>51</v>
      </c>
      <c r="H1200" t="s">
        <v>146</v>
      </c>
      <c r="I1200">
        <v>32</v>
      </c>
      <c r="J1200">
        <v>1177.8699999999999</v>
      </c>
      <c r="K1200">
        <v>17.45</v>
      </c>
      <c r="L1200">
        <v>31114.61</v>
      </c>
      <c r="M1200" s="1">
        <v>46105</v>
      </c>
      <c r="N1200" t="s">
        <v>24</v>
      </c>
      <c r="O1200" t="s">
        <v>35</v>
      </c>
      <c r="P1200" t="s">
        <v>26</v>
      </c>
    </row>
    <row r="1201" spans="1:16" x14ac:dyDescent="0.25">
      <c r="A1201" t="s">
        <v>2966</v>
      </c>
      <c r="B1201" t="s">
        <v>2025</v>
      </c>
      <c r="C1201" t="s">
        <v>2967</v>
      </c>
      <c r="D1201" t="s">
        <v>30</v>
      </c>
      <c r="E1201" t="s">
        <v>131</v>
      </c>
      <c r="F1201" t="s">
        <v>194</v>
      </c>
      <c r="G1201" t="s">
        <v>111</v>
      </c>
      <c r="H1201" t="s">
        <v>260</v>
      </c>
      <c r="I1201">
        <v>47</v>
      </c>
      <c r="J1201">
        <v>35700.53</v>
      </c>
      <c r="K1201">
        <v>19.8</v>
      </c>
      <c r="L1201">
        <v>1345695.78</v>
      </c>
      <c r="M1201" s="1">
        <v>46364</v>
      </c>
      <c r="N1201" t="s">
        <v>113</v>
      </c>
      <c r="O1201" t="s">
        <v>59</v>
      </c>
      <c r="P1201" t="s">
        <v>36</v>
      </c>
    </row>
    <row r="1202" spans="1:16" x14ac:dyDescent="0.25">
      <c r="A1202" t="s">
        <v>2968</v>
      </c>
      <c r="B1202" t="s">
        <v>355</v>
      </c>
      <c r="C1202" t="s">
        <v>2969</v>
      </c>
      <c r="D1202" t="s">
        <v>63</v>
      </c>
      <c r="E1202" t="s">
        <v>144</v>
      </c>
      <c r="F1202" t="s">
        <v>216</v>
      </c>
      <c r="G1202" t="s">
        <v>33</v>
      </c>
      <c r="H1202" t="s">
        <v>34</v>
      </c>
      <c r="I1202">
        <v>28</v>
      </c>
      <c r="J1202">
        <v>38636.620000000003</v>
      </c>
      <c r="K1202">
        <v>4.17</v>
      </c>
      <c r="L1202">
        <v>1036713.24</v>
      </c>
      <c r="M1202" s="1">
        <v>46147</v>
      </c>
      <c r="N1202" t="s">
        <v>24</v>
      </c>
      <c r="O1202" t="s">
        <v>35</v>
      </c>
      <c r="P1202" t="s">
        <v>36</v>
      </c>
    </row>
    <row r="1203" spans="1:16" x14ac:dyDescent="0.25">
      <c r="A1203" t="s">
        <v>2970</v>
      </c>
      <c r="B1203" t="s">
        <v>2852</v>
      </c>
      <c r="C1203" t="s">
        <v>2971</v>
      </c>
      <c r="D1203" t="s">
        <v>30</v>
      </c>
      <c r="E1203" t="s">
        <v>117</v>
      </c>
      <c r="F1203" t="s">
        <v>239</v>
      </c>
      <c r="G1203" t="s">
        <v>51</v>
      </c>
      <c r="H1203" t="s">
        <v>167</v>
      </c>
      <c r="I1203">
        <v>8</v>
      </c>
      <c r="J1203">
        <v>26558.38</v>
      </c>
      <c r="K1203">
        <v>0.21</v>
      </c>
      <c r="L1203">
        <v>212020.86</v>
      </c>
      <c r="M1203" s="1">
        <v>46321</v>
      </c>
      <c r="N1203" t="s">
        <v>24</v>
      </c>
      <c r="O1203" t="s">
        <v>59</v>
      </c>
      <c r="P1203" t="s">
        <v>36</v>
      </c>
    </row>
    <row r="1204" spans="1:16" x14ac:dyDescent="0.25">
      <c r="A1204" t="s">
        <v>2972</v>
      </c>
      <c r="B1204" t="s">
        <v>1865</v>
      </c>
      <c r="C1204" t="s">
        <v>2973</v>
      </c>
      <c r="D1204" t="s">
        <v>19</v>
      </c>
      <c r="E1204" t="s">
        <v>153</v>
      </c>
      <c r="F1204" t="s">
        <v>154</v>
      </c>
      <c r="G1204" t="s">
        <v>111</v>
      </c>
      <c r="H1204" t="s">
        <v>240</v>
      </c>
      <c r="I1204">
        <v>30</v>
      </c>
      <c r="J1204">
        <v>7811.83</v>
      </c>
      <c r="K1204">
        <v>3.89</v>
      </c>
      <c r="L1204">
        <v>225238.49</v>
      </c>
      <c r="M1204" s="1">
        <v>46065</v>
      </c>
      <c r="N1204" t="s">
        <v>24</v>
      </c>
      <c r="O1204" t="s">
        <v>35</v>
      </c>
      <c r="P1204" t="s">
        <v>36</v>
      </c>
    </row>
    <row r="1205" spans="1:16" x14ac:dyDescent="0.25">
      <c r="A1205" t="s">
        <v>2974</v>
      </c>
      <c r="B1205" t="s">
        <v>1773</v>
      </c>
      <c r="C1205" t="s">
        <v>2975</v>
      </c>
      <c r="D1205" t="s">
        <v>19</v>
      </c>
      <c r="E1205" t="s">
        <v>72</v>
      </c>
      <c r="F1205" t="s">
        <v>171</v>
      </c>
      <c r="G1205" t="s">
        <v>111</v>
      </c>
      <c r="H1205" t="s">
        <v>240</v>
      </c>
      <c r="I1205">
        <v>30</v>
      </c>
      <c r="J1205">
        <v>11169.64</v>
      </c>
      <c r="K1205">
        <v>13.15</v>
      </c>
      <c r="L1205">
        <v>291024.96999999997</v>
      </c>
      <c r="M1205" s="1">
        <v>46198</v>
      </c>
      <c r="N1205" t="s">
        <v>113</v>
      </c>
      <c r="O1205" t="s">
        <v>35</v>
      </c>
      <c r="P1205" t="s">
        <v>53</v>
      </c>
    </row>
    <row r="1206" spans="1:16" x14ac:dyDescent="0.25">
      <c r="A1206" t="s">
        <v>2976</v>
      </c>
      <c r="B1206" t="s">
        <v>82</v>
      </c>
      <c r="C1206" t="s">
        <v>2977</v>
      </c>
      <c r="D1206" t="s">
        <v>30</v>
      </c>
      <c r="E1206" t="s">
        <v>131</v>
      </c>
      <c r="F1206" t="s">
        <v>132</v>
      </c>
      <c r="G1206" t="s">
        <v>66</v>
      </c>
      <c r="H1206" t="s">
        <v>276</v>
      </c>
      <c r="I1206">
        <v>30</v>
      </c>
      <c r="J1206">
        <v>16671.810000000001</v>
      </c>
      <c r="K1206">
        <v>3.71</v>
      </c>
      <c r="L1206">
        <v>481598.58</v>
      </c>
      <c r="M1206" s="1">
        <v>46215</v>
      </c>
      <c r="N1206" t="s">
        <v>24</v>
      </c>
      <c r="O1206" t="s">
        <v>35</v>
      </c>
      <c r="P1206" t="s">
        <v>26</v>
      </c>
    </row>
    <row r="1207" spans="1:16" x14ac:dyDescent="0.25">
      <c r="A1207" t="s">
        <v>2978</v>
      </c>
      <c r="B1207" t="s">
        <v>645</v>
      </c>
      <c r="C1207" t="s">
        <v>2979</v>
      </c>
      <c r="D1207" t="s">
        <v>40</v>
      </c>
      <c r="E1207" t="s">
        <v>49</v>
      </c>
      <c r="F1207" t="s">
        <v>50</v>
      </c>
      <c r="G1207" t="s">
        <v>111</v>
      </c>
      <c r="H1207" t="s">
        <v>526</v>
      </c>
      <c r="I1207">
        <v>25</v>
      </c>
      <c r="J1207">
        <v>37338.15</v>
      </c>
      <c r="K1207">
        <v>17.350000000000001</v>
      </c>
      <c r="L1207">
        <v>771499.52000000002</v>
      </c>
      <c r="M1207" s="1">
        <v>46104</v>
      </c>
      <c r="N1207" t="s">
        <v>68</v>
      </c>
      <c r="O1207" t="s">
        <v>35</v>
      </c>
      <c r="P1207" t="s">
        <v>53</v>
      </c>
    </row>
    <row r="1208" spans="1:16" x14ac:dyDescent="0.25">
      <c r="A1208" t="s">
        <v>2980</v>
      </c>
      <c r="B1208" t="s">
        <v>531</v>
      </c>
      <c r="C1208" t="s">
        <v>2981</v>
      </c>
      <c r="D1208" t="s">
        <v>19</v>
      </c>
      <c r="E1208" t="s">
        <v>153</v>
      </c>
      <c r="F1208" t="s">
        <v>448</v>
      </c>
      <c r="G1208" t="s">
        <v>66</v>
      </c>
      <c r="H1208" t="s">
        <v>133</v>
      </c>
      <c r="I1208">
        <v>19</v>
      </c>
      <c r="J1208">
        <v>20626.919999999998</v>
      </c>
      <c r="K1208">
        <v>8.48</v>
      </c>
      <c r="L1208">
        <v>358677.39</v>
      </c>
      <c r="M1208" s="1">
        <v>46207</v>
      </c>
      <c r="N1208" t="s">
        <v>68</v>
      </c>
      <c r="O1208" t="s">
        <v>35</v>
      </c>
      <c r="P1208" t="s">
        <v>26</v>
      </c>
    </row>
    <row r="1209" spans="1:16" x14ac:dyDescent="0.25">
      <c r="A1209" t="s">
        <v>2982</v>
      </c>
      <c r="B1209" t="s">
        <v>528</v>
      </c>
      <c r="C1209" t="s">
        <v>2983</v>
      </c>
      <c r="D1209" t="s">
        <v>19</v>
      </c>
      <c r="E1209" t="s">
        <v>153</v>
      </c>
      <c r="F1209" t="s">
        <v>448</v>
      </c>
      <c r="G1209" t="s">
        <v>22</v>
      </c>
      <c r="H1209" t="s">
        <v>180</v>
      </c>
      <c r="I1209">
        <v>15</v>
      </c>
      <c r="J1209">
        <v>1171.17</v>
      </c>
      <c r="K1209">
        <v>10.14</v>
      </c>
      <c r="L1209">
        <v>15786.2</v>
      </c>
      <c r="M1209" s="1">
        <v>46045</v>
      </c>
      <c r="N1209" t="s">
        <v>68</v>
      </c>
      <c r="O1209" t="s">
        <v>35</v>
      </c>
      <c r="P1209" t="s">
        <v>53</v>
      </c>
    </row>
    <row r="1210" spans="1:16" x14ac:dyDescent="0.25">
      <c r="A1210" t="s">
        <v>2984</v>
      </c>
      <c r="B1210" t="s">
        <v>494</v>
      </c>
      <c r="C1210" t="s">
        <v>2212</v>
      </c>
      <c r="D1210" t="s">
        <v>40</v>
      </c>
      <c r="E1210" t="s">
        <v>109</v>
      </c>
      <c r="F1210" t="s">
        <v>110</v>
      </c>
      <c r="G1210" t="s">
        <v>51</v>
      </c>
      <c r="H1210" t="s">
        <v>146</v>
      </c>
      <c r="I1210">
        <v>45</v>
      </c>
      <c r="J1210">
        <v>32250.23</v>
      </c>
      <c r="K1210">
        <v>2.5</v>
      </c>
      <c r="L1210">
        <v>1414978.84</v>
      </c>
      <c r="M1210" s="1">
        <v>46025</v>
      </c>
      <c r="N1210" t="s">
        <v>68</v>
      </c>
      <c r="O1210" t="s">
        <v>35</v>
      </c>
      <c r="P1210" t="s">
        <v>36</v>
      </c>
    </row>
    <row r="1211" spans="1:16" x14ac:dyDescent="0.25">
      <c r="A1211" t="s">
        <v>2985</v>
      </c>
      <c r="B1211" t="s">
        <v>301</v>
      </c>
      <c r="C1211" t="s">
        <v>2986</v>
      </c>
      <c r="D1211" t="s">
        <v>40</v>
      </c>
      <c r="E1211" t="s">
        <v>89</v>
      </c>
      <c r="F1211" t="s">
        <v>90</v>
      </c>
      <c r="G1211" t="s">
        <v>22</v>
      </c>
      <c r="H1211" t="s">
        <v>217</v>
      </c>
      <c r="I1211">
        <v>16</v>
      </c>
      <c r="J1211">
        <v>48434.1</v>
      </c>
      <c r="K1211">
        <v>1.47</v>
      </c>
      <c r="L1211">
        <v>763553.9</v>
      </c>
      <c r="M1211" s="1">
        <v>46272</v>
      </c>
      <c r="N1211" t="s">
        <v>68</v>
      </c>
      <c r="O1211" t="s">
        <v>35</v>
      </c>
      <c r="P1211" t="s">
        <v>53</v>
      </c>
    </row>
    <row r="1212" spans="1:16" x14ac:dyDescent="0.25">
      <c r="A1212" t="s">
        <v>2987</v>
      </c>
      <c r="B1212" t="s">
        <v>655</v>
      </c>
      <c r="C1212" t="s">
        <v>2988</v>
      </c>
      <c r="D1212" t="s">
        <v>19</v>
      </c>
      <c r="E1212" t="s">
        <v>153</v>
      </c>
      <c r="F1212" t="s">
        <v>275</v>
      </c>
      <c r="G1212" t="s">
        <v>66</v>
      </c>
      <c r="H1212" t="s">
        <v>155</v>
      </c>
      <c r="I1212">
        <v>16</v>
      </c>
      <c r="J1212">
        <v>29269.33</v>
      </c>
      <c r="K1212">
        <v>10.54</v>
      </c>
      <c r="L1212">
        <v>418949.48</v>
      </c>
      <c r="M1212" s="1">
        <v>46302</v>
      </c>
      <c r="N1212" t="s">
        <v>24</v>
      </c>
      <c r="O1212" t="s">
        <v>35</v>
      </c>
      <c r="P1212" t="s">
        <v>26</v>
      </c>
    </row>
    <row r="1213" spans="1:16" x14ac:dyDescent="0.25">
      <c r="A1213" t="s">
        <v>2989</v>
      </c>
      <c r="B1213" t="s">
        <v>2990</v>
      </c>
      <c r="C1213" t="s">
        <v>2991</v>
      </c>
      <c r="D1213" t="s">
        <v>30</v>
      </c>
      <c r="E1213" t="s">
        <v>131</v>
      </c>
      <c r="F1213" t="s">
        <v>194</v>
      </c>
      <c r="G1213" t="s">
        <v>51</v>
      </c>
      <c r="H1213" t="s">
        <v>52</v>
      </c>
      <c r="I1213">
        <v>28</v>
      </c>
      <c r="J1213">
        <v>14551.19</v>
      </c>
      <c r="K1213">
        <v>7.37</v>
      </c>
      <c r="L1213">
        <v>377405.48</v>
      </c>
      <c r="M1213" s="1">
        <v>46069</v>
      </c>
      <c r="N1213" t="s">
        <v>45</v>
      </c>
      <c r="O1213" t="s">
        <v>35</v>
      </c>
      <c r="P1213" t="s">
        <v>36</v>
      </c>
    </row>
    <row r="1214" spans="1:16" x14ac:dyDescent="0.25">
      <c r="A1214" t="s">
        <v>2992</v>
      </c>
      <c r="B1214" t="s">
        <v>840</v>
      </c>
      <c r="C1214" t="s">
        <v>2993</v>
      </c>
      <c r="D1214" t="s">
        <v>63</v>
      </c>
      <c r="E1214" t="s">
        <v>78</v>
      </c>
      <c r="F1214" t="s">
        <v>425</v>
      </c>
      <c r="G1214" t="s">
        <v>51</v>
      </c>
      <c r="H1214" t="s">
        <v>146</v>
      </c>
      <c r="I1214">
        <v>47</v>
      </c>
      <c r="J1214">
        <v>40327.03</v>
      </c>
      <c r="K1214">
        <v>10.91</v>
      </c>
      <c r="L1214">
        <v>1688585.5</v>
      </c>
      <c r="M1214" s="1">
        <v>46333</v>
      </c>
      <c r="N1214" t="s">
        <v>24</v>
      </c>
      <c r="O1214" t="s">
        <v>35</v>
      </c>
      <c r="P1214" t="s">
        <v>53</v>
      </c>
    </row>
    <row r="1215" spans="1:16" x14ac:dyDescent="0.25">
      <c r="A1215" t="s">
        <v>2994</v>
      </c>
      <c r="B1215" t="s">
        <v>746</v>
      </c>
      <c r="C1215" t="s">
        <v>2995</v>
      </c>
      <c r="D1215" t="s">
        <v>40</v>
      </c>
      <c r="E1215" t="s">
        <v>49</v>
      </c>
      <c r="F1215" t="s">
        <v>306</v>
      </c>
      <c r="G1215" t="s">
        <v>22</v>
      </c>
      <c r="H1215" t="s">
        <v>172</v>
      </c>
      <c r="I1215">
        <v>24</v>
      </c>
      <c r="J1215">
        <v>6386.8</v>
      </c>
      <c r="K1215">
        <v>12.11</v>
      </c>
      <c r="L1215">
        <v>134720.6</v>
      </c>
      <c r="M1215" s="1">
        <v>46048</v>
      </c>
      <c r="N1215" t="s">
        <v>58</v>
      </c>
      <c r="O1215" t="s">
        <v>35</v>
      </c>
      <c r="P1215" t="s">
        <v>36</v>
      </c>
    </row>
    <row r="1216" spans="1:16" x14ac:dyDescent="0.25">
      <c r="A1216" t="s">
        <v>2996</v>
      </c>
      <c r="B1216" t="s">
        <v>636</v>
      </c>
      <c r="C1216" t="s">
        <v>2997</v>
      </c>
      <c r="D1216" t="s">
        <v>30</v>
      </c>
      <c r="E1216" t="s">
        <v>131</v>
      </c>
      <c r="F1216" t="s">
        <v>194</v>
      </c>
      <c r="G1216" t="s">
        <v>43</v>
      </c>
      <c r="H1216" t="s">
        <v>380</v>
      </c>
      <c r="I1216">
        <v>50</v>
      </c>
      <c r="J1216">
        <v>3279.11</v>
      </c>
      <c r="K1216">
        <v>7.91</v>
      </c>
      <c r="L1216">
        <v>150986.62</v>
      </c>
      <c r="M1216" s="1">
        <v>46191</v>
      </c>
      <c r="N1216" t="s">
        <v>45</v>
      </c>
      <c r="O1216" t="s">
        <v>35</v>
      </c>
      <c r="P1216" t="s">
        <v>26</v>
      </c>
    </row>
    <row r="1217" spans="1:16" x14ac:dyDescent="0.25">
      <c r="A1217" t="s">
        <v>2998</v>
      </c>
      <c r="B1217" t="s">
        <v>2999</v>
      </c>
      <c r="C1217" t="s">
        <v>3000</v>
      </c>
      <c r="D1217" t="s">
        <v>40</v>
      </c>
      <c r="E1217" t="s">
        <v>109</v>
      </c>
      <c r="F1217" t="s">
        <v>259</v>
      </c>
      <c r="G1217" t="s">
        <v>43</v>
      </c>
      <c r="H1217" t="s">
        <v>391</v>
      </c>
      <c r="I1217">
        <v>18</v>
      </c>
      <c r="J1217">
        <v>9719.5400000000009</v>
      </c>
      <c r="K1217">
        <v>17.66</v>
      </c>
      <c r="L1217">
        <v>144055.25</v>
      </c>
      <c r="M1217" s="1">
        <v>46103</v>
      </c>
      <c r="N1217" t="s">
        <v>24</v>
      </c>
      <c r="O1217" t="s">
        <v>35</v>
      </c>
      <c r="P1217" t="s">
        <v>36</v>
      </c>
    </row>
    <row r="1218" spans="1:16" x14ac:dyDescent="0.25">
      <c r="A1218" t="s">
        <v>3001</v>
      </c>
      <c r="B1218" t="s">
        <v>3002</v>
      </c>
      <c r="C1218" t="s">
        <v>3003</v>
      </c>
      <c r="D1218" t="s">
        <v>19</v>
      </c>
      <c r="E1218" t="s">
        <v>72</v>
      </c>
      <c r="F1218" t="s">
        <v>73</v>
      </c>
      <c r="G1218" t="s">
        <v>111</v>
      </c>
      <c r="H1218" t="s">
        <v>185</v>
      </c>
      <c r="I1218">
        <v>10</v>
      </c>
      <c r="J1218">
        <v>41777.440000000002</v>
      </c>
      <c r="K1218">
        <v>18.78</v>
      </c>
      <c r="L1218">
        <v>339316.37</v>
      </c>
      <c r="M1218" s="1">
        <v>46275</v>
      </c>
      <c r="N1218" t="s">
        <v>113</v>
      </c>
      <c r="O1218" t="s">
        <v>35</v>
      </c>
      <c r="P1218" t="s">
        <v>36</v>
      </c>
    </row>
    <row r="1219" spans="1:16" x14ac:dyDescent="0.25">
      <c r="A1219" t="s">
        <v>3004</v>
      </c>
      <c r="B1219" t="s">
        <v>714</v>
      </c>
      <c r="C1219" t="s">
        <v>3005</v>
      </c>
      <c r="D1219" t="s">
        <v>40</v>
      </c>
      <c r="E1219" t="s">
        <v>41</v>
      </c>
      <c r="F1219" t="s">
        <v>126</v>
      </c>
      <c r="G1219" t="s">
        <v>66</v>
      </c>
      <c r="H1219" t="s">
        <v>67</v>
      </c>
      <c r="I1219">
        <v>15</v>
      </c>
      <c r="J1219">
        <v>2737.09</v>
      </c>
      <c r="K1219">
        <v>17.72</v>
      </c>
      <c r="L1219">
        <v>33781.160000000003</v>
      </c>
      <c r="M1219" s="1">
        <v>46329</v>
      </c>
      <c r="N1219" t="s">
        <v>58</v>
      </c>
      <c r="O1219" t="s">
        <v>35</v>
      </c>
      <c r="P1219" t="s">
        <v>26</v>
      </c>
    </row>
    <row r="1220" spans="1:16" x14ac:dyDescent="0.25">
      <c r="A1220" t="s">
        <v>3006</v>
      </c>
      <c r="B1220" t="s">
        <v>1231</v>
      </c>
      <c r="C1220" t="s">
        <v>3007</v>
      </c>
      <c r="D1220" t="s">
        <v>63</v>
      </c>
      <c r="E1220" t="s">
        <v>64</v>
      </c>
      <c r="F1220" t="s">
        <v>65</v>
      </c>
      <c r="G1220" t="s">
        <v>66</v>
      </c>
      <c r="H1220" t="s">
        <v>155</v>
      </c>
      <c r="I1220">
        <v>28</v>
      </c>
      <c r="J1220">
        <v>49214.3</v>
      </c>
      <c r="K1220">
        <v>9.42</v>
      </c>
      <c r="L1220">
        <v>1248192.76</v>
      </c>
      <c r="M1220" s="1">
        <v>46128</v>
      </c>
      <c r="N1220" t="s">
        <v>58</v>
      </c>
      <c r="O1220" t="s">
        <v>35</v>
      </c>
      <c r="P1220" t="s">
        <v>26</v>
      </c>
    </row>
    <row r="1221" spans="1:16" x14ac:dyDescent="0.25">
      <c r="A1221" t="s">
        <v>3008</v>
      </c>
      <c r="B1221" t="s">
        <v>2251</v>
      </c>
      <c r="C1221" t="s">
        <v>3009</v>
      </c>
      <c r="D1221" t="s">
        <v>30</v>
      </c>
      <c r="E1221" t="s">
        <v>198</v>
      </c>
      <c r="F1221" t="s">
        <v>199</v>
      </c>
      <c r="G1221" t="s">
        <v>111</v>
      </c>
      <c r="H1221" t="s">
        <v>240</v>
      </c>
      <c r="I1221">
        <v>36</v>
      </c>
      <c r="J1221">
        <v>2438.6999999999998</v>
      </c>
      <c r="K1221">
        <v>17.07</v>
      </c>
      <c r="L1221">
        <v>72806.899999999994</v>
      </c>
      <c r="M1221" s="1">
        <v>46331</v>
      </c>
      <c r="N1221" t="s">
        <v>45</v>
      </c>
      <c r="O1221" t="s">
        <v>35</v>
      </c>
      <c r="P1221" t="s">
        <v>53</v>
      </c>
    </row>
    <row r="1222" spans="1:16" x14ac:dyDescent="0.25">
      <c r="A1222" t="s">
        <v>3010</v>
      </c>
      <c r="B1222" t="s">
        <v>1460</v>
      </c>
      <c r="C1222" t="s">
        <v>3011</v>
      </c>
      <c r="D1222" t="s">
        <v>63</v>
      </c>
      <c r="E1222" t="s">
        <v>234</v>
      </c>
      <c r="F1222" t="s">
        <v>235</v>
      </c>
      <c r="G1222" t="s">
        <v>66</v>
      </c>
      <c r="H1222" t="s">
        <v>155</v>
      </c>
      <c r="I1222">
        <v>28</v>
      </c>
      <c r="J1222">
        <v>42379.68</v>
      </c>
      <c r="K1222">
        <v>11.76</v>
      </c>
      <c r="L1222">
        <v>1047083.23</v>
      </c>
      <c r="M1222" s="1">
        <v>46097</v>
      </c>
      <c r="N1222" t="s">
        <v>113</v>
      </c>
      <c r="O1222" t="s">
        <v>35</v>
      </c>
      <c r="P1222" t="s">
        <v>53</v>
      </c>
    </row>
    <row r="1223" spans="1:16" x14ac:dyDescent="0.25">
      <c r="A1223" t="s">
        <v>3012</v>
      </c>
      <c r="B1223" t="s">
        <v>898</v>
      </c>
      <c r="C1223" t="s">
        <v>3013</v>
      </c>
      <c r="D1223" t="s">
        <v>30</v>
      </c>
      <c r="E1223" t="s">
        <v>31</v>
      </c>
      <c r="F1223" t="s">
        <v>32</v>
      </c>
      <c r="G1223" t="s">
        <v>51</v>
      </c>
      <c r="H1223" t="s">
        <v>105</v>
      </c>
      <c r="I1223">
        <v>35</v>
      </c>
      <c r="J1223">
        <v>40894.61</v>
      </c>
      <c r="K1223">
        <v>8.06</v>
      </c>
      <c r="L1223">
        <v>1315947.6599999999</v>
      </c>
      <c r="M1223" s="1">
        <v>46319</v>
      </c>
      <c r="N1223" t="s">
        <v>58</v>
      </c>
      <c r="O1223" t="s">
        <v>35</v>
      </c>
      <c r="P1223" t="s">
        <v>53</v>
      </c>
    </row>
    <row r="1224" spans="1:16" x14ac:dyDescent="0.25">
      <c r="A1224" t="s">
        <v>3014</v>
      </c>
      <c r="B1224" t="s">
        <v>1529</v>
      </c>
      <c r="C1224" t="s">
        <v>3015</v>
      </c>
      <c r="D1224" t="s">
        <v>40</v>
      </c>
      <c r="E1224" t="s">
        <v>109</v>
      </c>
      <c r="F1224" t="s">
        <v>110</v>
      </c>
      <c r="G1224" t="s">
        <v>33</v>
      </c>
      <c r="H1224" t="s">
        <v>57</v>
      </c>
      <c r="I1224">
        <v>24</v>
      </c>
      <c r="J1224">
        <v>10517.37</v>
      </c>
      <c r="K1224">
        <v>15.12</v>
      </c>
      <c r="L1224">
        <v>214251.45</v>
      </c>
      <c r="M1224" s="1">
        <v>46234</v>
      </c>
      <c r="N1224" t="s">
        <v>113</v>
      </c>
      <c r="O1224" t="s">
        <v>35</v>
      </c>
      <c r="P1224" t="s">
        <v>53</v>
      </c>
    </row>
    <row r="1225" spans="1:16" x14ac:dyDescent="0.25">
      <c r="A1225" t="s">
        <v>3016</v>
      </c>
      <c r="B1225" t="s">
        <v>3017</v>
      </c>
      <c r="C1225" t="s">
        <v>3018</v>
      </c>
      <c r="D1225" t="s">
        <v>40</v>
      </c>
      <c r="E1225" t="s">
        <v>89</v>
      </c>
      <c r="F1225" t="s">
        <v>334</v>
      </c>
      <c r="G1225" t="s">
        <v>66</v>
      </c>
      <c r="H1225" t="s">
        <v>155</v>
      </c>
      <c r="I1225">
        <v>39</v>
      </c>
      <c r="J1225">
        <v>49929.760000000002</v>
      </c>
      <c r="K1225">
        <v>12.55</v>
      </c>
      <c r="L1225">
        <v>1702879.43</v>
      </c>
      <c r="M1225" s="1">
        <v>46115</v>
      </c>
      <c r="N1225" t="s">
        <v>24</v>
      </c>
      <c r="O1225" t="s">
        <v>35</v>
      </c>
      <c r="P1225" t="s">
        <v>53</v>
      </c>
    </row>
    <row r="1226" spans="1:16" x14ac:dyDescent="0.25">
      <c r="A1226" t="s">
        <v>3019</v>
      </c>
      <c r="B1226" t="s">
        <v>3020</v>
      </c>
      <c r="C1226" t="s">
        <v>3021</v>
      </c>
      <c r="D1226" t="s">
        <v>63</v>
      </c>
      <c r="E1226" t="s">
        <v>144</v>
      </c>
      <c r="F1226" t="s">
        <v>189</v>
      </c>
      <c r="G1226" t="s">
        <v>33</v>
      </c>
      <c r="H1226" t="s">
        <v>127</v>
      </c>
      <c r="I1226">
        <v>48</v>
      </c>
      <c r="J1226">
        <v>43414.55</v>
      </c>
      <c r="K1226">
        <v>12.18</v>
      </c>
      <c r="L1226">
        <v>1830079.57</v>
      </c>
      <c r="M1226" s="1">
        <v>46162</v>
      </c>
      <c r="N1226" t="s">
        <v>45</v>
      </c>
      <c r="O1226" t="s">
        <v>35</v>
      </c>
      <c r="P1226" t="s">
        <v>36</v>
      </c>
    </row>
    <row r="1227" spans="1:16" x14ac:dyDescent="0.25">
      <c r="A1227" t="s">
        <v>3022</v>
      </c>
      <c r="B1227" t="s">
        <v>1216</v>
      </c>
      <c r="C1227" t="s">
        <v>3023</v>
      </c>
      <c r="D1227" t="s">
        <v>30</v>
      </c>
      <c r="E1227" t="s">
        <v>131</v>
      </c>
      <c r="F1227" t="s">
        <v>163</v>
      </c>
      <c r="G1227" t="s">
        <v>22</v>
      </c>
      <c r="H1227" t="s">
        <v>180</v>
      </c>
      <c r="I1227">
        <v>20</v>
      </c>
      <c r="J1227">
        <v>8081.28</v>
      </c>
      <c r="K1227">
        <v>5.04</v>
      </c>
      <c r="L1227">
        <v>153479.67000000001</v>
      </c>
      <c r="M1227" s="1">
        <v>46334</v>
      </c>
      <c r="N1227" t="s">
        <v>113</v>
      </c>
      <c r="O1227" t="s">
        <v>25</v>
      </c>
      <c r="P1227" t="s">
        <v>36</v>
      </c>
    </row>
    <row r="1228" spans="1:16" x14ac:dyDescent="0.25">
      <c r="A1228" t="s">
        <v>3024</v>
      </c>
      <c r="B1228" t="s">
        <v>2105</v>
      </c>
      <c r="C1228" t="s">
        <v>3025</v>
      </c>
      <c r="D1228" t="s">
        <v>19</v>
      </c>
      <c r="E1228" t="s">
        <v>20</v>
      </c>
      <c r="F1228" t="s">
        <v>21</v>
      </c>
      <c r="G1228" t="s">
        <v>66</v>
      </c>
      <c r="H1228" t="s">
        <v>276</v>
      </c>
      <c r="I1228">
        <v>5</v>
      </c>
      <c r="J1228">
        <v>13841.17</v>
      </c>
      <c r="K1228">
        <v>2.66</v>
      </c>
      <c r="L1228">
        <v>67364.97</v>
      </c>
      <c r="M1228" s="1">
        <v>46116</v>
      </c>
      <c r="N1228" t="s">
        <v>68</v>
      </c>
      <c r="O1228" t="s">
        <v>35</v>
      </c>
      <c r="P1228" t="s">
        <v>53</v>
      </c>
    </row>
    <row r="1229" spans="1:16" x14ac:dyDescent="0.25">
      <c r="A1229" t="s">
        <v>3026</v>
      </c>
      <c r="B1229" t="s">
        <v>3027</v>
      </c>
      <c r="C1229" t="s">
        <v>3028</v>
      </c>
      <c r="D1229" t="s">
        <v>63</v>
      </c>
      <c r="E1229" t="s">
        <v>78</v>
      </c>
      <c r="F1229" t="s">
        <v>79</v>
      </c>
      <c r="G1229" t="s">
        <v>51</v>
      </c>
      <c r="H1229" t="s">
        <v>52</v>
      </c>
      <c r="I1229">
        <v>26</v>
      </c>
      <c r="J1229">
        <v>47005.62</v>
      </c>
      <c r="K1229">
        <v>17.440000000000001</v>
      </c>
      <c r="L1229">
        <v>1009003.84</v>
      </c>
      <c r="M1229" s="1">
        <v>46160</v>
      </c>
      <c r="N1229" t="s">
        <v>68</v>
      </c>
      <c r="O1229" t="s">
        <v>35</v>
      </c>
      <c r="P1229" t="s">
        <v>53</v>
      </c>
    </row>
    <row r="1230" spans="1:16" x14ac:dyDescent="0.25">
      <c r="A1230" t="s">
        <v>3029</v>
      </c>
      <c r="B1230" t="s">
        <v>571</v>
      </c>
      <c r="C1230" t="s">
        <v>3030</v>
      </c>
      <c r="D1230" t="s">
        <v>63</v>
      </c>
      <c r="E1230" t="s">
        <v>64</v>
      </c>
      <c r="F1230" t="s">
        <v>65</v>
      </c>
      <c r="G1230" t="s">
        <v>111</v>
      </c>
      <c r="H1230" t="s">
        <v>185</v>
      </c>
      <c r="I1230">
        <v>14</v>
      </c>
      <c r="J1230">
        <v>15175.5</v>
      </c>
      <c r="K1230">
        <v>11.11</v>
      </c>
      <c r="L1230">
        <v>188853.03</v>
      </c>
      <c r="M1230" s="1">
        <v>46375</v>
      </c>
      <c r="N1230" t="s">
        <v>45</v>
      </c>
      <c r="O1230" t="s">
        <v>35</v>
      </c>
      <c r="P1230" t="s">
        <v>53</v>
      </c>
    </row>
    <row r="1231" spans="1:16" x14ac:dyDescent="0.25">
      <c r="A1231" t="s">
        <v>3031</v>
      </c>
      <c r="B1231" t="s">
        <v>321</v>
      </c>
      <c r="C1231" t="s">
        <v>3032</v>
      </c>
      <c r="D1231" t="s">
        <v>30</v>
      </c>
      <c r="E1231" t="s">
        <v>198</v>
      </c>
      <c r="F1231" t="s">
        <v>199</v>
      </c>
      <c r="G1231" t="s">
        <v>51</v>
      </c>
      <c r="H1231" t="s">
        <v>52</v>
      </c>
      <c r="I1231">
        <v>22</v>
      </c>
      <c r="J1231">
        <v>19482.439999999999</v>
      </c>
      <c r="K1231">
        <v>12.33</v>
      </c>
      <c r="L1231">
        <v>375765.61</v>
      </c>
      <c r="M1231" s="1">
        <v>46243</v>
      </c>
      <c r="N1231" t="s">
        <v>45</v>
      </c>
      <c r="O1231" t="s">
        <v>25</v>
      </c>
      <c r="P1231" t="s">
        <v>26</v>
      </c>
    </row>
    <row r="1232" spans="1:16" x14ac:dyDescent="0.25">
      <c r="A1232" t="s">
        <v>3033</v>
      </c>
      <c r="B1232" t="s">
        <v>576</v>
      </c>
      <c r="C1232" t="s">
        <v>3034</v>
      </c>
      <c r="D1232" t="s">
        <v>40</v>
      </c>
      <c r="E1232" t="s">
        <v>109</v>
      </c>
      <c r="F1232" t="s">
        <v>110</v>
      </c>
      <c r="G1232" t="s">
        <v>66</v>
      </c>
      <c r="H1232" t="s">
        <v>133</v>
      </c>
      <c r="I1232">
        <v>4</v>
      </c>
      <c r="J1232">
        <v>18568.78</v>
      </c>
      <c r="K1232">
        <v>6.97</v>
      </c>
      <c r="L1232">
        <v>69098.14</v>
      </c>
      <c r="M1232" s="1">
        <v>46358</v>
      </c>
      <c r="N1232" t="s">
        <v>24</v>
      </c>
      <c r="O1232" t="s">
        <v>35</v>
      </c>
      <c r="P1232" t="s">
        <v>26</v>
      </c>
    </row>
    <row r="1233" spans="1:16" x14ac:dyDescent="0.25">
      <c r="A1233" t="s">
        <v>3035</v>
      </c>
      <c r="B1233" t="s">
        <v>1632</v>
      </c>
      <c r="C1233" t="s">
        <v>3036</v>
      </c>
      <c r="D1233" t="s">
        <v>19</v>
      </c>
      <c r="E1233" t="s">
        <v>72</v>
      </c>
      <c r="F1233" t="s">
        <v>171</v>
      </c>
      <c r="G1233" t="s">
        <v>111</v>
      </c>
      <c r="H1233" t="s">
        <v>526</v>
      </c>
      <c r="I1233">
        <v>29</v>
      </c>
      <c r="J1233">
        <v>15831.11</v>
      </c>
      <c r="K1233">
        <v>3.72</v>
      </c>
      <c r="L1233">
        <v>442023.59</v>
      </c>
      <c r="M1233" s="1">
        <v>46153</v>
      </c>
      <c r="N1233" t="s">
        <v>68</v>
      </c>
      <c r="O1233" t="s">
        <v>35</v>
      </c>
      <c r="P1233" t="s">
        <v>26</v>
      </c>
    </row>
    <row r="1234" spans="1:16" x14ac:dyDescent="0.25">
      <c r="A1234" t="s">
        <v>3037</v>
      </c>
      <c r="B1234" t="s">
        <v>2353</v>
      </c>
      <c r="C1234" t="s">
        <v>3038</v>
      </c>
      <c r="D1234" t="s">
        <v>19</v>
      </c>
      <c r="E1234" t="s">
        <v>153</v>
      </c>
      <c r="F1234" t="s">
        <v>154</v>
      </c>
      <c r="G1234" t="s">
        <v>22</v>
      </c>
      <c r="H1234" t="s">
        <v>172</v>
      </c>
      <c r="I1234">
        <v>25</v>
      </c>
      <c r="J1234">
        <v>4045.02</v>
      </c>
      <c r="K1234">
        <v>13.31</v>
      </c>
      <c r="L1234">
        <v>87665.7</v>
      </c>
      <c r="M1234" s="1">
        <v>46060</v>
      </c>
      <c r="N1234" t="s">
        <v>45</v>
      </c>
      <c r="O1234" t="s">
        <v>35</v>
      </c>
      <c r="P1234" t="s">
        <v>53</v>
      </c>
    </row>
    <row r="1235" spans="1:16" x14ac:dyDescent="0.25">
      <c r="A1235" t="s">
        <v>3039</v>
      </c>
      <c r="B1235" t="s">
        <v>3040</v>
      </c>
      <c r="C1235" t="s">
        <v>3041</v>
      </c>
      <c r="D1235" t="s">
        <v>40</v>
      </c>
      <c r="E1235" t="s">
        <v>109</v>
      </c>
      <c r="F1235" t="s">
        <v>110</v>
      </c>
      <c r="G1235" t="s">
        <v>33</v>
      </c>
      <c r="H1235" t="s">
        <v>57</v>
      </c>
      <c r="I1235">
        <v>47</v>
      </c>
      <c r="J1235">
        <v>30648.15</v>
      </c>
      <c r="K1235">
        <v>19.57</v>
      </c>
      <c r="L1235">
        <v>1158564.43</v>
      </c>
      <c r="M1235" s="1">
        <v>46079</v>
      </c>
      <c r="N1235" t="s">
        <v>68</v>
      </c>
      <c r="O1235" t="s">
        <v>25</v>
      </c>
      <c r="P1235" t="s">
        <v>26</v>
      </c>
    </row>
    <row r="1236" spans="1:16" x14ac:dyDescent="0.25">
      <c r="A1236" t="s">
        <v>3042</v>
      </c>
      <c r="B1236" t="s">
        <v>1179</v>
      </c>
      <c r="C1236" t="s">
        <v>3043</v>
      </c>
      <c r="D1236" t="s">
        <v>30</v>
      </c>
      <c r="E1236" t="s">
        <v>117</v>
      </c>
      <c r="F1236" t="s">
        <v>118</v>
      </c>
      <c r="G1236" t="s">
        <v>33</v>
      </c>
      <c r="H1236" t="s">
        <v>57</v>
      </c>
      <c r="I1236">
        <v>43</v>
      </c>
      <c r="J1236">
        <v>2682.83</v>
      </c>
      <c r="K1236">
        <v>10.8</v>
      </c>
      <c r="L1236">
        <v>102902.63</v>
      </c>
      <c r="M1236" s="1">
        <v>46263</v>
      </c>
      <c r="N1236" t="s">
        <v>24</v>
      </c>
      <c r="O1236" t="s">
        <v>35</v>
      </c>
      <c r="P1236" t="s">
        <v>36</v>
      </c>
    </row>
    <row r="1237" spans="1:16" x14ac:dyDescent="0.25">
      <c r="A1237" t="s">
        <v>3044</v>
      </c>
      <c r="B1237" t="s">
        <v>1165</v>
      </c>
      <c r="C1237" t="s">
        <v>3045</v>
      </c>
      <c r="D1237" t="s">
        <v>40</v>
      </c>
      <c r="E1237" t="s">
        <v>41</v>
      </c>
      <c r="F1237" t="s">
        <v>102</v>
      </c>
      <c r="G1237" t="s">
        <v>66</v>
      </c>
      <c r="H1237" t="s">
        <v>276</v>
      </c>
      <c r="I1237">
        <v>11</v>
      </c>
      <c r="J1237">
        <v>12115.82</v>
      </c>
      <c r="K1237">
        <v>1.95</v>
      </c>
      <c r="L1237">
        <v>130675.18</v>
      </c>
      <c r="M1237" s="1">
        <v>46328</v>
      </c>
      <c r="N1237" t="s">
        <v>58</v>
      </c>
      <c r="O1237" t="s">
        <v>35</v>
      </c>
      <c r="P1237" t="s">
        <v>26</v>
      </c>
    </row>
    <row r="1238" spans="1:16" x14ac:dyDescent="0.25">
      <c r="A1238" t="s">
        <v>3046</v>
      </c>
      <c r="B1238" t="s">
        <v>1906</v>
      </c>
      <c r="C1238" t="s">
        <v>3047</v>
      </c>
      <c r="D1238" t="s">
        <v>30</v>
      </c>
      <c r="E1238" t="s">
        <v>198</v>
      </c>
      <c r="F1238" t="s">
        <v>199</v>
      </c>
      <c r="G1238" t="s">
        <v>22</v>
      </c>
      <c r="H1238" t="s">
        <v>180</v>
      </c>
      <c r="I1238">
        <v>27</v>
      </c>
      <c r="J1238">
        <v>4649.07</v>
      </c>
      <c r="K1238">
        <v>5.6</v>
      </c>
      <c r="L1238">
        <v>118495.5</v>
      </c>
      <c r="M1238" s="1">
        <v>46165</v>
      </c>
      <c r="N1238" t="s">
        <v>113</v>
      </c>
      <c r="O1238" t="s">
        <v>35</v>
      </c>
      <c r="P1238" t="s">
        <v>53</v>
      </c>
    </row>
    <row r="1239" spans="1:16" x14ac:dyDescent="0.25">
      <c r="A1239" t="s">
        <v>3048</v>
      </c>
      <c r="B1239" t="s">
        <v>1568</v>
      </c>
      <c r="C1239" t="s">
        <v>3049</v>
      </c>
      <c r="D1239" t="s">
        <v>30</v>
      </c>
      <c r="E1239" t="s">
        <v>198</v>
      </c>
      <c r="F1239" t="s">
        <v>199</v>
      </c>
      <c r="G1239" t="s">
        <v>43</v>
      </c>
      <c r="H1239" t="s">
        <v>140</v>
      </c>
      <c r="I1239">
        <v>1</v>
      </c>
      <c r="J1239">
        <v>4349.53</v>
      </c>
      <c r="K1239">
        <v>6.94</v>
      </c>
      <c r="L1239">
        <v>4047.67</v>
      </c>
      <c r="M1239" s="1">
        <v>46062</v>
      </c>
      <c r="N1239" t="s">
        <v>24</v>
      </c>
      <c r="O1239" t="s">
        <v>35</v>
      </c>
      <c r="P1239" t="s">
        <v>26</v>
      </c>
    </row>
    <row r="1240" spans="1:16" x14ac:dyDescent="0.25">
      <c r="A1240" t="s">
        <v>3050</v>
      </c>
      <c r="B1240" t="s">
        <v>714</v>
      </c>
      <c r="C1240" t="s">
        <v>3051</v>
      </c>
      <c r="D1240" t="s">
        <v>63</v>
      </c>
      <c r="E1240" t="s">
        <v>144</v>
      </c>
      <c r="F1240" t="s">
        <v>145</v>
      </c>
      <c r="G1240" t="s">
        <v>51</v>
      </c>
      <c r="H1240" t="s">
        <v>167</v>
      </c>
      <c r="I1240">
        <v>25</v>
      </c>
      <c r="J1240">
        <v>4061.61</v>
      </c>
      <c r="K1240">
        <v>14.95</v>
      </c>
      <c r="L1240">
        <v>86359.98</v>
      </c>
      <c r="M1240" s="1">
        <v>46023</v>
      </c>
      <c r="N1240" t="s">
        <v>45</v>
      </c>
      <c r="O1240" t="s">
        <v>59</v>
      </c>
      <c r="P1240" t="s">
        <v>26</v>
      </c>
    </row>
    <row r="1241" spans="1:16" x14ac:dyDescent="0.25">
      <c r="A1241" t="s">
        <v>3052</v>
      </c>
      <c r="B1241" t="s">
        <v>878</v>
      </c>
      <c r="C1241" t="s">
        <v>3053</v>
      </c>
      <c r="D1241" t="s">
        <v>40</v>
      </c>
      <c r="E1241" t="s">
        <v>49</v>
      </c>
      <c r="F1241" t="s">
        <v>50</v>
      </c>
      <c r="G1241" t="s">
        <v>66</v>
      </c>
      <c r="H1241" t="s">
        <v>200</v>
      </c>
      <c r="I1241">
        <v>35</v>
      </c>
      <c r="J1241">
        <v>12576.69</v>
      </c>
      <c r="K1241">
        <v>13.56</v>
      </c>
      <c r="L1241">
        <v>380495.18</v>
      </c>
      <c r="M1241" s="1">
        <v>46032</v>
      </c>
      <c r="N1241" t="s">
        <v>68</v>
      </c>
      <c r="O1241" t="s">
        <v>35</v>
      </c>
      <c r="P1241" t="s">
        <v>36</v>
      </c>
    </row>
    <row r="1242" spans="1:16" x14ac:dyDescent="0.25">
      <c r="A1242" t="s">
        <v>3054</v>
      </c>
      <c r="B1242" t="s">
        <v>1571</v>
      </c>
      <c r="C1242" t="s">
        <v>3055</v>
      </c>
      <c r="D1242" t="s">
        <v>63</v>
      </c>
      <c r="E1242" t="s">
        <v>234</v>
      </c>
      <c r="F1242" t="s">
        <v>235</v>
      </c>
      <c r="G1242" t="s">
        <v>66</v>
      </c>
      <c r="H1242" t="s">
        <v>155</v>
      </c>
      <c r="I1242">
        <v>8</v>
      </c>
      <c r="J1242">
        <v>16123.02</v>
      </c>
      <c r="K1242">
        <v>12.93</v>
      </c>
      <c r="L1242">
        <v>112306.51</v>
      </c>
      <c r="M1242" s="1">
        <v>46346</v>
      </c>
      <c r="N1242" t="s">
        <v>58</v>
      </c>
      <c r="O1242" t="s">
        <v>35</v>
      </c>
      <c r="P1242" t="s">
        <v>36</v>
      </c>
    </row>
    <row r="1243" spans="1:16" x14ac:dyDescent="0.25">
      <c r="A1243" t="s">
        <v>3056</v>
      </c>
      <c r="B1243" t="s">
        <v>915</v>
      </c>
      <c r="C1243" t="s">
        <v>3057</v>
      </c>
      <c r="D1243" t="s">
        <v>30</v>
      </c>
      <c r="E1243" t="s">
        <v>131</v>
      </c>
      <c r="F1243" t="s">
        <v>132</v>
      </c>
      <c r="G1243" t="s">
        <v>51</v>
      </c>
      <c r="H1243" t="s">
        <v>146</v>
      </c>
      <c r="I1243">
        <v>29</v>
      </c>
      <c r="J1243">
        <v>23032.84</v>
      </c>
      <c r="K1243">
        <v>4.99</v>
      </c>
      <c r="L1243">
        <v>634621.54</v>
      </c>
      <c r="M1243" s="1">
        <v>46293</v>
      </c>
      <c r="N1243" t="s">
        <v>45</v>
      </c>
      <c r="O1243" t="s">
        <v>35</v>
      </c>
      <c r="P1243" t="s">
        <v>26</v>
      </c>
    </row>
    <row r="1244" spans="1:16" x14ac:dyDescent="0.25">
      <c r="A1244" t="s">
        <v>3058</v>
      </c>
      <c r="B1244" t="s">
        <v>598</v>
      </c>
      <c r="C1244" t="s">
        <v>3059</v>
      </c>
      <c r="D1244" t="s">
        <v>30</v>
      </c>
      <c r="E1244" t="s">
        <v>198</v>
      </c>
      <c r="F1244" t="s">
        <v>199</v>
      </c>
      <c r="G1244" t="s">
        <v>33</v>
      </c>
      <c r="H1244" t="s">
        <v>80</v>
      </c>
      <c r="I1244">
        <v>29</v>
      </c>
      <c r="J1244">
        <v>36138.870000000003</v>
      </c>
      <c r="K1244">
        <v>5.55</v>
      </c>
      <c r="L1244">
        <v>989861.72</v>
      </c>
      <c r="M1244" s="1">
        <v>46129</v>
      </c>
      <c r="N1244" t="s">
        <v>113</v>
      </c>
      <c r="O1244" t="s">
        <v>59</v>
      </c>
      <c r="P1244" t="s">
        <v>26</v>
      </c>
    </row>
    <row r="1245" spans="1:16" x14ac:dyDescent="0.25">
      <c r="A1245" t="s">
        <v>3060</v>
      </c>
      <c r="B1245" t="s">
        <v>3061</v>
      </c>
      <c r="C1245" t="s">
        <v>3062</v>
      </c>
      <c r="D1245" t="s">
        <v>19</v>
      </c>
      <c r="E1245" t="s">
        <v>153</v>
      </c>
      <c r="F1245" t="s">
        <v>448</v>
      </c>
      <c r="G1245" t="s">
        <v>33</v>
      </c>
      <c r="H1245" t="s">
        <v>34</v>
      </c>
      <c r="I1245">
        <v>28</v>
      </c>
      <c r="J1245">
        <v>31353.39</v>
      </c>
      <c r="K1245">
        <v>16.13</v>
      </c>
      <c r="L1245">
        <v>736290.47</v>
      </c>
      <c r="M1245" s="1">
        <v>46376</v>
      </c>
      <c r="N1245" t="s">
        <v>113</v>
      </c>
      <c r="O1245" t="s">
        <v>35</v>
      </c>
      <c r="P1245" t="s">
        <v>53</v>
      </c>
    </row>
    <row r="1246" spans="1:16" x14ac:dyDescent="0.25">
      <c r="A1246" t="s">
        <v>3063</v>
      </c>
      <c r="B1246" t="s">
        <v>2047</v>
      </c>
      <c r="C1246" t="s">
        <v>3064</v>
      </c>
      <c r="D1246" t="s">
        <v>19</v>
      </c>
      <c r="E1246" t="s">
        <v>84</v>
      </c>
      <c r="F1246" t="s">
        <v>159</v>
      </c>
      <c r="G1246" t="s">
        <v>33</v>
      </c>
      <c r="H1246" t="s">
        <v>119</v>
      </c>
      <c r="I1246">
        <v>48</v>
      </c>
      <c r="J1246">
        <v>32697.32</v>
      </c>
      <c r="K1246">
        <v>15.02</v>
      </c>
      <c r="L1246">
        <v>1333736.76</v>
      </c>
      <c r="M1246" s="1">
        <v>46101</v>
      </c>
      <c r="N1246" t="s">
        <v>24</v>
      </c>
      <c r="O1246" t="s">
        <v>25</v>
      </c>
      <c r="P1246" t="s">
        <v>26</v>
      </c>
    </row>
    <row r="1247" spans="1:16" x14ac:dyDescent="0.25">
      <c r="A1247" t="s">
        <v>3065</v>
      </c>
      <c r="B1247" t="s">
        <v>553</v>
      </c>
      <c r="C1247" t="s">
        <v>3066</v>
      </c>
      <c r="D1247" t="s">
        <v>40</v>
      </c>
      <c r="E1247" t="s">
        <v>109</v>
      </c>
      <c r="F1247" t="s">
        <v>110</v>
      </c>
      <c r="G1247" t="s">
        <v>33</v>
      </c>
      <c r="H1247" t="s">
        <v>57</v>
      </c>
      <c r="I1247">
        <v>22</v>
      </c>
      <c r="J1247">
        <v>25091.46</v>
      </c>
      <c r="K1247">
        <v>9.35</v>
      </c>
      <c r="L1247">
        <v>500398.99</v>
      </c>
      <c r="M1247" s="1">
        <v>46229</v>
      </c>
      <c r="N1247" t="s">
        <v>58</v>
      </c>
      <c r="O1247" t="s">
        <v>35</v>
      </c>
      <c r="P1247" t="s">
        <v>53</v>
      </c>
    </row>
    <row r="1248" spans="1:16" x14ac:dyDescent="0.25">
      <c r="A1248" t="s">
        <v>3067</v>
      </c>
      <c r="B1248" t="s">
        <v>3068</v>
      </c>
      <c r="C1248" t="s">
        <v>3069</v>
      </c>
      <c r="D1248" t="s">
        <v>30</v>
      </c>
      <c r="E1248" t="s">
        <v>131</v>
      </c>
      <c r="F1248" t="s">
        <v>194</v>
      </c>
      <c r="G1248" t="s">
        <v>51</v>
      </c>
      <c r="H1248" t="s">
        <v>146</v>
      </c>
      <c r="I1248">
        <v>5</v>
      </c>
      <c r="J1248">
        <v>43840.32</v>
      </c>
      <c r="K1248">
        <v>15.9</v>
      </c>
      <c r="L1248">
        <v>184348.55</v>
      </c>
      <c r="M1248" s="1">
        <v>46327</v>
      </c>
      <c r="N1248" t="s">
        <v>58</v>
      </c>
      <c r="O1248" t="s">
        <v>35</v>
      </c>
      <c r="P1248" t="s">
        <v>36</v>
      </c>
    </row>
    <row r="1249" spans="1:16" x14ac:dyDescent="0.25">
      <c r="A1249" t="s">
        <v>3070</v>
      </c>
      <c r="B1249" t="s">
        <v>670</v>
      </c>
      <c r="C1249" t="s">
        <v>3071</v>
      </c>
      <c r="D1249" t="s">
        <v>19</v>
      </c>
      <c r="E1249" t="s">
        <v>20</v>
      </c>
      <c r="F1249" t="s">
        <v>285</v>
      </c>
      <c r="G1249" t="s">
        <v>51</v>
      </c>
      <c r="H1249" t="s">
        <v>190</v>
      </c>
      <c r="I1249">
        <v>33</v>
      </c>
      <c r="J1249">
        <v>31478.46</v>
      </c>
      <c r="K1249">
        <v>4.13</v>
      </c>
      <c r="L1249">
        <v>995887.19</v>
      </c>
      <c r="M1249" s="1">
        <v>46202</v>
      </c>
      <c r="N1249" t="s">
        <v>58</v>
      </c>
      <c r="O1249" t="s">
        <v>35</v>
      </c>
      <c r="P1249" t="s">
        <v>36</v>
      </c>
    </row>
    <row r="1250" spans="1:16" x14ac:dyDescent="0.25">
      <c r="A1250" t="s">
        <v>3072</v>
      </c>
      <c r="B1250" t="s">
        <v>693</v>
      </c>
      <c r="C1250" t="s">
        <v>3073</v>
      </c>
      <c r="D1250" t="s">
        <v>40</v>
      </c>
      <c r="E1250" t="s">
        <v>49</v>
      </c>
      <c r="F1250" t="s">
        <v>397</v>
      </c>
      <c r="G1250" t="s">
        <v>111</v>
      </c>
      <c r="H1250" t="s">
        <v>240</v>
      </c>
      <c r="I1250">
        <v>12</v>
      </c>
      <c r="J1250">
        <v>7983.76</v>
      </c>
      <c r="K1250">
        <v>12.65</v>
      </c>
      <c r="L1250">
        <v>83685.77</v>
      </c>
      <c r="M1250" s="1">
        <v>46155</v>
      </c>
      <c r="N1250" t="s">
        <v>45</v>
      </c>
      <c r="O1250" t="s">
        <v>35</v>
      </c>
      <c r="P1250" t="s">
        <v>36</v>
      </c>
    </row>
    <row r="1251" spans="1:16" x14ac:dyDescent="0.25">
      <c r="A1251" t="s">
        <v>3074</v>
      </c>
      <c r="B1251" t="s">
        <v>2251</v>
      </c>
      <c r="C1251" t="s">
        <v>3075</v>
      </c>
      <c r="D1251" t="s">
        <v>63</v>
      </c>
      <c r="E1251" t="s">
        <v>144</v>
      </c>
      <c r="F1251" t="s">
        <v>216</v>
      </c>
      <c r="G1251" t="s">
        <v>43</v>
      </c>
      <c r="H1251" t="s">
        <v>391</v>
      </c>
      <c r="I1251">
        <v>7</v>
      </c>
      <c r="J1251">
        <v>4918.46</v>
      </c>
      <c r="K1251">
        <v>7.32</v>
      </c>
      <c r="L1251">
        <v>31909</v>
      </c>
      <c r="M1251" s="1">
        <v>46152</v>
      </c>
      <c r="N1251" t="s">
        <v>24</v>
      </c>
      <c r="O1251" t="s">
        <v>25</v>
      </c>
      <c r="P1251" t="s">
        <v>53</v>
      </c>
    </row>
    <row r="1252" spans="1:16" x14ac:dyDescent="0.25">
      <c r="A1252" t="s">
        <v>3076</v>
      </c>
      <c r="B1252" t="s">
        <v>427</v>
      </c>
      <c r="C1252" t="s">
        <v>3077</v>
      </c>
      <c r="D1252" t="s">
        <v>63</v>
      </c>
      <c r="E1252" t="s">
        <v>64</v>
      </c>
      <c r="F1252" t="s">
        <v>65</v>
      </c>
      <c r="G1252" t="s">
        <v>43</v>
      </c>
      <c r="H1252" t="s">
        <v>140</v>
      </c>
      <c r="I1252">
        <v>10</v>
      </c>
      <c r="J1252">
        <v>35271.99</v>
      </c>
      <c r="K1252">
        <v>6.41</v>
      </c>
      <c r="L1252">
        <v>330110.55</v>
      </c>
      <c r="M1252" s="1">
        <v>46116</v>
      </c>
      <c r="N1252" t="s">
        <v>68</v>
      </c>
      <c r="O1252" t="s">
        <v>35</v>
      </c>
      <c r="P1252" t="s">
        <v>36</v>
      </c>
    </row>
    <row r="1253" spans="1:16" x14ac:dyDescent="0.25">
      <c r="A1253" t="s">
        <v>3078</v>
      </c>
      <c r="B1253" t="s">
        <v>1411</v>
      </c>
      <c r="C1253" t="s">
        <v>3079</v>
      </c>
      <c r="D1253" t="s">
        <v>40</v>
      </c>
      <c r="E1253" t="s">
        <v>109</v>
      </c>
      <c r="F1253" t="s">
        <v>110</v>
      </c>
      <c r="G1253" t="s">
        <v>111</v>
      </c>
      <c r="H1253" t="s">
        <v>112</v>
      </c>
      <c r="I1253">
        <v>12</v>
      </c>
      <c r="J1253">
        <v>27132.53</v>
      </c>
      <c r="K1253">
        <v>13.96</v>
      </c>
      <c r="L1253">
        <v>280137.95</v>
      </c>
      <c r="M1253" s="1">
        <v>46244</v>
      </c>
      <c r="N1253" t="s">
        <v>24</v>
      </c>
      <c r="O1253" t="s">
        <v>35</v>
      </c>
      <c r="P1253" t="s">
        <v>26</v>
      </c>
    </row>
    <row r="1254" spans="1:16" x14ac:dyDescent="0.25">
      <c r="A1254" t="s">
        <v>3080</v>
      </c>
      <c r="B1254" t="s">
        <v>226</v>
      </c>
      <c r="C1254" t="s">
        <v>3081</v>
      </c>
      <c r="D1254" t="s">
        <v>63</v>
      </c>
      <c r="E1254" t="s">
        <v>78</v>
      </c>
      <c r="F1254" t="s">
        <v>255</v>
      </c>
      <c r="G1254" t="s">
        <v>51</v>
      </c>
      <c r="H1254" t="s">
        <v>167</v>
      </c>
      <c r="I1254">
        <v>11</v>
      </c>
      <c r="J1254">
        <v>44209.26</v>
      </c>
      <c r="K1254">
        <v>0.27</v>
      </c>
      <c r="L1254">
        <v>484988.84</v>
      </c>
      <c r="M1254" s="1">
        <v>46300</v>
      </c>
      <c r="N1254" t="s">
        <v>45</v>
      </c>
      <c r="O1254" t="s">
        <v>35</v>
      </c>
      <c r="P1254" t="s">
        <v>36</v>
      </c>
    </row>
    <row r="1255" spans="1:16" x14ac:dyDescent="0.25">
      <c r="A1255" t="s">
        <v>3082</v>
      </c>
      <c r="B1255" t="s">
        <v>598</v>
      </c>
      <c r="C1255" t="s">
        <v>3083</v>
      </c>
      <c r="D1255" t="s">
        <v>30</v>
      </c>
      <c r="E1255" t="s">
        <v>198</v>
      </c>
      <c r="F1255" t="s">
        <v>199</v>
      </c>
      <c r="G1255" t="s">
        <v>33</v>
      </c>
      <c r="H1255" t="s">
        <v>127</v>
      </c>
      <c r="I1255">
        <v>20</v>
      </c>
      <c r="J1255">
        <v>19840.86</v>
      </c>
      <c r="K1255">
        <v>4.0199999999999996</v>
      </c>
      <c r="L1255">
        <v>380865.15</v>
      </c>
      <c r="M1255" s="1">
        <v>46173</v>
      </c>
      <c r="N1255" t="s">
        <v>68</v>
      </c>
      <c r="O1255" t="s">
        <v>35</v>
      </c>
      <c r="P1255" t="s">
        <v>26</v>
      </c>
    </row>
    <row r="1256" spans="1:16" x14ac:dyDescent="0.25">
      <c r="A1256" t="s">
        <v>3084</v>
      </c>
      <c r="B1256" t="s">
        <v>2159</v>
      </c>
      <c r="C1256" t="s">
        <v>3085</v>
      </c>
      <c r="D1256" t="s">
        <v>19</v>
      </c>
      <c r="E1256" t="s">
        <v>153</v>
      </c>
      <c r="F1256" t="s">
        <v>275</v>
      </c>
      <c r="G1256" t="s">
        <v>66</v>
      </c>
      <c r="H1256" t="s">
        <v>200</v>
      </c>
      <c r="I1256">
        <v>39</v>
      </c>
      <c r="J1256">
        <v>17638.02</v>
      </c>
      <c r="K1256">
        <v>5.45</v>
      </c>
      <c r="L1256">
        <v>650393.17000000004</v>
      </c>
      <c r="M1256" s="1">
        <v>46290</v>
      </c>
      <c r="N1256" t="s">
        <v>113</v>
      </c>
      <c r="O1256" t="s">
        <v>59</v>
      </c>
      <c r="P1256" t="s">
        <v>26</v>
      </c>
    </row>
    <row r="1257" spans="1:16" x14ac:dyDescent="0.25">
      <c r="A1257" t="s">
        <v>3086</v>
      </c>
      <c r="B1257" t="s">
        <v>3087</v>
      </c>
      <c r="C1257" t="s">
        <v>3088</v>
      </c>
      <c r="D1257" t="s">
        <v>40</v>
      </c>
      <c r="E1257" t="s">
        <v>109</v>
      </c>
      <c r="F1257" t="s">
        <v>259</v>
      </c>
      <c r="G1257" t="s">
        <v>43</v>
      </c>
      <c r="H1257" t="s">
        <v>380</v>
      </c>
      <c r="I1257">
        <v>15</v>
      </c>
      <c r="J1257">
        <v>38856.269999999997</v>
      </c>
      <c r="K1257">
        <v>8.31</v>
      </c>
      <c r="L1257">
        <v>534409.71</v>
      </c>
      <c r="M1257" s="1">
        <v>46209</v>
      </c>
      <c r="N1257" t="s">
        <v>113</v>
      </c>
      <c r="O1257" t="s">
        <v>35</v>
      </c>
      <c r="P1257" t="s">
        <v>26</v>
      </c>
    </row>
    <row r="1258" spans="1:16" x14ac:dyDescent="0.25">
      <c r="A1258" t="s">
        <v>3089</v>
      </c>
      <c r="B1258" t="s">
        <v>3090</v>
      </c>
      <c r="C1258" t="s">
        <v>3091</v>
      </c>
      <c r="D1258" t="s">
        <v>30</v>
      </c>
      <c r="E1258" t="s">
        <v>131</v>
      </c>
      <c r="F1258" t="s">
        <v>132</v>
      </c>
      <c r="G1258" t="s">
        <v>51</v>
      </c>
      <c r="H1258" t="s">
        <v>52</v>
      </c>
      <c r="I1258">
        <v>24</v>
      </c>
      <c r="J1258">
        <v>25299.360000000001</v>
      </c>
      <c r="K1258">
        <v>4.78</v>
      </c>
      <c r="L1258">
        <v>578161.21</v>
      </c>
      <c r="M1258" s="1">
        <v>46206</v>
      </c>
      <c r="N1258" t="s">
        <v>45</v>
      </c>
      <c r="O1258" t="s">
        <v>35</v>
      </c>
      <c r="P1258" t="s">
        <v>26</v>
      </c>
    </row>
    <row r="1259" spans="1:16" x14ac:dyDescent="0.25">
      <c r="A1259" t="s">
        <v>3092</v>
      </c>
      <c r="B1259" t="s">
        <v>589</v>
      </c>
      <c r="C1259" t="s">
        <v>3093</v>
      </c>
      <c r="D1259" t="s">
        <v>63</v>
      </c>
      <c r="E1259" t="s">
        <v>144</v>
      </c>
      <c r="F1259" t="s">
        <v>189</v>
      </c>
      <c r="G1259" t="s">
        <v>51</v>
      </c>
      <c r="H1259" t="s">
        <v>146</v>
      </c>
      <c r="I1259">
        <v>6</v>
      </c>
      <c r="J1259">
        <v>8113.7</v>
      </c>
      <c r="K1259">
        <v>19.78</v>
      </c>
      <c r="L1259">
        <v>39052.86</v>
      </c>
      <c r="M1259" s="1">
        <v>46175</v>
      </c>
      <c r="N1259" t="s">
        <v>113</v>
      </c>
      <c r="O1259" t="s">
        <v>35</v>
      </c>
      <c r="P1259" t="s">
        <v>53</v>
      </c>
    </row>
    <row r="1260" spans="1:16" x14ac:dyDescent="0.25">
      <c r="A1260" t="s">
        <v>3094</v>
      </c>
      <c r="B1260" t="s">
        <v>1116</v>
      </c>
      <c r="C1260" t="s">
        <v>3095</v>
      </c>
      <c r="D1260" t="s">
        <v>30</v>
      </c>
      <c r="E1260" t="s">
        <v>198</v>
      </c>
      <c r="F1260" t="s">
        <v>199</v>
      </c>
      <c r="G1260" t="s">
        <v>22</v>
      </c>
      <c r="H1260" t="s">
        <v>172</v>
      </c>
      <c r="I1260">
        <v>23</v>
      </c>
      <c r="J1260">
        <v>41084.6</v>
      </c>
      <c r="K1260">
        <v>11.92</v>
      </c>
      <c r="L1260">
        <v>832308.26</v>
      </c>
      <c r="M1260" s="1">
        <v>46264</v>
      </c>
      <c r="N1260" t="s">
        <v>45</v>
      </c>
      <c r="O1260" t="s">
        <v>35</v>
      </c>
      <c r="P1260" t="s">
        <v>53</v>
      </c>
    </row>
    <row r="1261" spans="1:16" x14ac:dyDescent="0.25">
      <c r="A1261" t="s">
        <v>3096</v>
      </c>
      <c r="B1261" t="s">
        <v>592</v>
      </c>
      <c r="C1261" t="s">
        <v>3097</v>
      </c>
      <c r="D1261" t="s">
        <v>19</v>
      </c>
      <c r="E1261" t="s">
        <v>20</v>
      </c>
      <c r="F1261" t="s">
        <v>176</v>
      </c>
      <c r="G1261" t="s">
        <v>22</v>
      </c>
      <c r="H1261" t="s">
        <v>172</v>
      </c>
      <c r="I1261">
        <v>17</v>
      </c>
      <c r="J1261">
        <v>6779.3</v>
      </c>
      <c r="K1261">
        <v>17.02</v>
      </c>
      <c r="L1261">
        <v>95632.87</v>
      </c>
      <c r="M1261" s="1">
        <v>46251</v>
      </c>
      <c r="N1261" t="s">
        <v>58</v>
      </c>
      <c r="O1261" t="s">
        <v>35</v>
      </c>
      <c r="P1261" t="s">
        <v>36</v>
      </c>
    </row>
    <row r="1262" spans="1:16" x14ac:dyDescent="0.25">
      <c r="A1262" t="s">
        <v>3098</v>
      </c>
      <c r="B1262" t="s">
        <v>3017</v>
      </c>
      <c r="C1262" t="s">
        <v>2379</v>
      </c>
      <c r="D1262" t="s">
        <v>19</v>
      </c>
      <c r="E1262" t="s">
        <v>153</v>
      </c>
      <c r="F1262" t="s">
        <v>154</v>
      </c>
      <c r="G1262" t="s">
        <v>111</v>
      </c>
      <c r="H1262" t="s">
        <v>112</v>
      </c>
      <c r="I1262">
        <v>25</v>
      </c>
      <c r="J1262">
        <v>22284.12</v>
      </c>
      <c r="K1262">
        <v>14.67</v>
      </c>
      <c r="L1262">
        <v>475375.99</v>
      </c>
      <c r="M1262" s="1">
        <v>46232</v>
      </c>
      <c r="N1262" t="s">
        <v>113</v>
      </c>
      <c r="O1262" t="s">
        <v>35</v>
      </c>
      <c r="P1262" t="s">
        <v>53</v>
      </c>
    </row>
    <row r="1263" spans="1:16" x14ac:dyDescent="0.25">
      <c r="A1263" t="s">
        <v>3099</v>
      </c>
      <c r="B1263" t="s">
        <v>1335</v>
      </c>
      <c r="C1263" t="s">
        <v>3100</v>
      </c>
      <c r="D1263" t="s">
        <v>30</v>
      </c>
      <c r="E1263" t="s">
        <v>131</v>
      </c>
      <c r="F1263" t="s">
        <v>194</v>
      </c>
      <c r="G1263" t="s">
        <v>22</v>
      </c>
      <c r="H1263" t="s">
        <v>172</v>
      </c>
      <c r="I1263">
        <v>36</v>
      </c>
      <c r="J1263">
        <v>16097.9</v>
      </c>
      <c r="K1263">
        <v>3.39</v>
      </c>
      <c r="L1263">
        <v>559878.52</v>
      </c>
      <c r="M1263" s="1">
        <v>46330</v>
      </c>
      <c r="N1263" t="s">
        <v>68</v>
      </c>
      <c r="O1263" t="s">
        <v>35</v>
      </c>
      <c r="P1263" t="s">
        <v>36</v>
      </c>
    </row>
    <row r="1264" spans="1:16" x14ac:dyDescent="0.25">
      <c r="A1264" t="s">
        <v>3101</v>
      </c>
      <c r="B1264" t="s">
        <v>2499</v>
      </c>
      <c r="C1264" t="s">
        <v>3102</v>
      </c>
      <c r="D1264" t="s">
        <v>30</v>
      </c>
      <c r="E1264" t="s">
        <v>131</v>
      </c>
      <c r="F1264" t="s">
        <v>194</v>
      </c>
      <c r="G1264" t="s">
        <v>111</v>
      </c>
      <c r="H1264" t="s">
        <v>260</v>
      </c>
      <c r="I1264">
        <v>13</v>
      </c>
      <c r="J1264">
        <v>41489.4</v>
      </c>
      <c r="K1264">
        <v>14.49</v>
      </c>
      <c r="L1264">
        <v>461208.62</v>
      </c>
      <c r="M1264" s="1">
        <v>46326</v>
      </c>
      <c r="N1264" t="s">
        <v>45</v>
      </c>
      <c r="O1264" t="s">
        <v>35</v>
      </c>
      <c r="P1264" t="s">
        <v>36</v>
      </c>
    </row>
    <row r="1265" spans="1:16" x14ac:dyDescent="0.25">
      <c r="A1265" t="s">
        <v>3103</v>
      </c>
      <c r="B1265" t="s">
        <v>1955</v>
      </c>
      <c r="C1265" t="s">
        <v>3104</v>
      </c>
      <c r="D1265" t="s">
        <v>30</v>
      </c>
      <c r="E1265" t="s">
        <v>31</v>
      </c>
      <c r="F1265" t="s">
        <v>32</v>
      </c>
      <c r="G1265" t="s">
        <v>33</v>
      </c>
      <c r="H1265" t="s">
        <v>127</v>
      </c>
      <c r="I1265">
        <v>8</v>
      </c>
      <c r="J1265">
        <v>5198.03</v>
      </c>
      <c r="K1265">
        <v>7.24</v>
      </c>
      <c r="L1265">
        <v>38573.54</v>
      </c>
      <c r="M1265" s="1">
        <v>46071</v>
      </c>
      <c r="N1265" t="s">
        <v>68</v>
      </c>
      <c r="O1265" t="s">
        <v>35</v>
      </c>
      <c r="P1265" t="s">
        <v>36</v>
      </c>
    </row>
    <row r="1266" spans="1:16" x14ac:dyDescent="0.25">
      <c r="A1266" t="s">
        <v>3105</v>
      </c>
      <c r="B1266" t="s">
        <v>205</v>
      </c>
      <c r="C1266" t="s">
        <v>3106</v>
      </c>
      <c r="D1266" t="s">
        <v>40</v>
      </c>
      <c r="E1266" t="s">
        <v>41</v>
      </c>
      <c r="F1266" t="s">
        <v>126</v>
      </c>
      <c r="G1266" t="s">
        <v>111</v>
      </c>
      <c r="H1266" t="s">
        <v>185</v>
      </c>
      <c r="I1266">
        <v>31</v>
      </c>
      <c r="J1266">
        <v>4972.84</v>
      </c>
      <c r="K1266">
        <v>18.34</v>
      </c>
      <c r="L1266">
        <v>125885.46</v>
      </c>
      <c r="M1266" s="1">
        <v>46345</v>
      </c>
      <c r="N1266" t="s">
        <v>68</v>
      </c>
      <c r="O1266" t="s">
        <v>35</v>
      </c>
      <c r="P1266" t="s">
        <v>26</v>
      </c>
    </row>
    <row r="1267" spans="1:16" x14ac:dyDescent="0.25">
      <c r="A1267" t="s">
        <v>3107</v>
      </c>
      <c r="B1267" t="s">
        <v>1398</v>
      </c>
      <c r="C1267" t="s">
        <v>3108</v>
      </c>
      <c r="D1267" t="s">
        <v>19</v>
      </c>
      <c r="E1267" t="s">
        <v>72</v>
      </c>
      <c r="F1267" t="s">
        <v>171</v>
      </c>
      <c r="G1267" t="s">
        <v>51</v>
      </c>
      <c r="H1267" t="s">
        <v>105</v>
      </c>
      <c r="I1267">
        <v>32</v>
      </c>
      <c r="J1267">
        <v>32978.39</v>
      </c>
      <c r="K1267">
        <v>13.94</v>
      </c>
      <c r="L1267">
        <v>908198.48</v>
      </c>
      <c r="M1267" s="1">
        <v>46256</v>
      </c>
      <c r="N1267" t="s">
        <v>24</v>
      </c>
      <c r="O1267" t="s">
        <v>35</v>
      </c>
      <c r="P1267" t="s">
        <v>26</v>
      </c>
    </row>
    <row r="1268" spans="1:16" x14ac:dyDescent="0.25">
      <c r="A1268" t="s">
        <v>3109</v>
      </c>
      <c r="B1268" t="s">
        <v>938</v>
      </c>
      <c r="C1268" t="s">
        <v>3110</v>
      </c>
      <c r="D1268" t="s">
        <v>40</v>
      </c>
      <c r="E1268" t="s">
        <v>41</v>
      </c>
      <c r="F1268" t="s">
        <v>42</v>
      </c>
      <c r="G1268" t="s">
        <v>33</v>
      </c>
      <c r="H1268" t="s">
        <v>57</v>
      </c>
      <c r="I1268">
        <v>29</v>
      </c>
      <c r="J1268">
        <v>3159.61</v>
      </c>
      <c r="K1268">
        <v>3.58</v>
      </c>
      <c r="L1268">
        <v>88348.38</v>
      </c>
      <c r="M1268" s="1">
        <v>46060</v>
      </c>
      <c r="N1268" t="s">
        <v>58</v>
      </c>
      <c r="O1268" t="s">
        <v>35</v>
      </c>
      <c r="P1268" t="s">
        <v>26</v>
      </c>
    </row>
    <row r="1269" spans="1:16" x14ac:dyDescent="0.25">
      <c r="A1269" t="s">
        <v>3111</v>
      </c>
      <c r="B1269" t="s">
        <v>296</v>
      </c>
      <c r="C1269" t="s">
        <v>3112</v>
      </c>
      <c r="D1269" t="s">
        <v>40</v>
      </c>
      <c r="E1269" t="s">
        <v>89</v>
      </c>
      <c r="F1269" t="s">
        <v>90</v>
      </c>
      <c r="G1269" t="s">
        <v>51</v>
      </c>
      <c r="H1269" t="s">
        <v>52</v>
      </c>
      <c r="I1269">
        <v>14</v>
      </c>
      <c r="J1269">
        <v>6112.78</v>
      </c>
      <c r="K1269">
        <v>7.93</v>
      </c>
      <c r="L1269">
        <v>78792.509999999995</v>
      </c>
      <c r="M1269" s="1">
        <v>46293</v>
      </c>
      <c r="N1269" t="s">
        <v>113</v>
      </c>
      <c r="O1269" t="s">
        <v>35</v>
      </c>
      <c r="P1269" t="s">
        <v>53</v>
      </c>
    </row>
    <row r="1270" spans="1:16" x14ac:dyDescent="0.25">
      <c r="A1270" t="s">
        <v>3113</v>
      </c>
      <c r="B1270" t="s">
        <v>833</v>
      </c>
      <c r="C1270" t="s">
        <v>3114</v>
      </c>
      <c r="D1270" t="s">
        <v>40</v>
      </c>
      <c r="E1270" t="s">
        <v>109</v>
      </c>
      <c r="F1270" t="s">
        <v>259</v>
      </c>
      <c r="G1270" t="s">
        <v>22</v>
      </c>
      <c r="H1270" t="s">
        <v>217</v>
      </c>
      <c r="I1270">
        <v>27</v>
      </c>
      <c r="J1270">
        <v>45416.32</v>
      </c>
      <c r="K1270">
        <v>7.72</v>
      </c>
      <c r="L1270">
        <v>1131574.8600000001</v>
      </c>
      <c r="M1270" s="1">
        <v>46306</v>
      </c>
      <c r="N1270" t="s">
        <v>58</v>
      </c>
      <c r="O1270" t="s">
        <v>35</v>
      </c>
      <c r="P1270" t="s">
        <v>53</v>
      </c>
    </row>
    <row r="1271" spans="1:16" x14ac:dyDescent="0.25">
      <c r="A1271" t="s">
        <v>3115</v>
      </c>
      <c r="B1271" t="s">
        <v>636</v>
      </c>
      <c r="C1271" t="s">
        <v>3116</v>
      </c>
      <c r="D1271" t="s">
        <v>30</v>
      </c>
      <c r="E1271" t="s">
        <v>131</v>
      </c>
      <c r="F1271" t="s">
        <v>132</v>
      </c>
      <c r="G1271" t="s">
        <v>43</v>
      </c>
      <c r="H1271" t="s">
        <v>140</v>
      </c>
      <c r="I1271">
        <v>28</v>
      </c>
      <c r="J1271">
        <v>12402.39</v>
      </c>
      <c r="K1271">
        <v>14.34</v>
      </c>
      <c r="L1271">
        <v>297468.84000000003</v>
      </c>
      <c r="M1271" s="1">
        <v>46245</v>
      </c>
      <c r="N1271" t="s">
        <v>45</v>
      </c>
      <c r="O1271" t="s">
        <v>35</v>
      </c>
      <c r="P1271" t="s">
        <v>26</v>
      </c>
    </row>
    <row r="1272" spans="1:16" x14ac:dyDescent="0.25">
      <c r="A1272" t="s">
        <v>3117</v>
      </c>
      <c r="B1272" t="s">
        <v>3118</v>
      </c>
      <c r="C1272" t="s">
        <v>3119</v>
      </c>
      <c r="D1272" t="s">
        <v>30</v>
      </c>
      <c r="E1272" t="s">
        <v>198</v>
      </c>
      <c r="F1272" t="s">
        <v>199</v>
      </c>
      <c r="G1272" t="s">
        <v>51</v>
      </c>
      <c r="H1272" t="s">
        <v>167</v>
      </c>
      <c r="I1272">
        <v>40</v>
      </c>
      <c r="J1272">
        <v>11012.92</v>
      </c>
      <c r="K1272">
        <v>14.5</v>
      </c>
      <c r="L1272">
        <v>376641.86</v>
      </c>
      <c r="M1272" s="1">
        <v>46224</v>
      </c>
      <c r="N1272" t="s">
        <v>58</v>
      </c>
      <c r="O1272" t="s">
        <v>35</v>
      </c>
      <c r="P1272" t="s">
        <v>36</v>
      </c>
    </row>
    <row r="1273" spans="1:16" x14ac:dyDescent="0.25">
      <c r="A1273" t="s">
        <v>3120</v>
      </c>
      <c r="B1273" t="s">
        <v>500</v>
      </c>
      <c r="C1273" t="s">
        <v>3121</v>
      </c>
      <c r="D1273" t="s">
        <v>40</v>
      </c>
      <c r="E1273" t="s">
        <v>89</v>
      </c>
      <c r="F1273" t="s">
        <v>334</v>
      </c>
      <c r="G1273" t="s">
        <v>51</v>
      </c>
      <c r="H1273" t="s">
        <v>52</v>
      </c>
      <c r="I1273">
        <v>17</v>
      </c>
      <c r="J1273">
        <v>36543.980000000003</v>
      </c>
      <c r="K1273">
        <v>10.58</v>
      </c>
      <c r="L1273">
        <v>555519.66</v>
      </c>
      <c r="M1273" s="1">
        <v>46362</v>
      </c>
      <c r="N1273" t="s">
        <v>45</v>
      </c>
      <c r="O1273" t="s">
        <v>35</v>
      </c>
      <c r="P1273" t="s">
        <v>36</v>
      </c>
    </row>
    <row r="1274" spans="1:16" x14ac:dyDescent="0.25">
      <c r="A1274" t="s">
        <v>3122</v>
      </c>
      <c r="B1274" t="s">
        <v>517</v>
      </c>
      <c r="C1274" t="s">
        <v>3123</v>
      </c>
      <c r="D1274" t="s">
        <v>40</v>
      </c>
      <c r="E1274" t="s">
        <v>109</v>
      </c>
      <c r="F1274" t="s">
        <v>259</v>
      </c>
      <c r="G1274" t="s">
        <v>43</v>
      </c>
      <c r="H1274" t="s">
        <v>391</v>
      </c>
      <c r="I1274">
        <v>10</v>
      </c>
      <c r="J1274">
        <v>11735.46</v>
      </c>
      <c r="K1274">
        <v>13.94</v>
      </c>
      <c r="L1274">
        <v>100995.37</v>
      </c>
      <c r="M1274" s="1">
        <v>46184</v>
      </c>
      <c r="N1274" t="s">
        <v>68</v>
      </c>
      <c r="O1274" t="s">
        <v>35</v>
      </c>
      <c r="P1274" t="s">
        <v>36</v>
      </c>
    </row>
    <row r="1275" spans="1:16" x14ac:dyDescent="0.25">
      <c r="A1275" t="s">
        <v>3124</v>
      </c>
      <c r="B1275" t="s">
        <v>3061</v>
      </c>
      <c r="C1275" t="s">
        <v>2963</v>
      </c>
      <c r="D1275" t="s">
        <v>63</v>
      </c>
      <c r="E1275" t="s">
        <v>144</v>
      </c>
      <c r="F1275" t="s">
        <v>189</v>
      </c>
      <c r="G1275" t="s">
        <v>111</v>
      </c>
      <c r="H1275" t="s">
        <v>185</v>
      </c>
      <c r="I1275">
        <v>25</v>
      </c>
      <c r="J1275">
        <v>19793.98</v>
      </c>
      <c r="K1275">
        <v>16.899999999999999</v>
      </c>
      <c r="L1275">
        <v>411219.93</v>
      </c>
      <c r="M1275" s="1">
        <v>46177</v>
      </c>
      <c r="N1275" t="s">
        <v>68</v>
      </c>
      <c r="O1275" t="s">
        <v>35</v>
      </c>
      <c r="P1275" t="s">
        <v>26</v>
      </c>
    </row>
    <row r="1276" spans="1:16" x14ac:dyDescent="0.25">
      <c r="A1276" t="s">
        <v>3125</v>
      </c>
      <c r="B1276" t="s">
        <v>2801</v>
      </c>
      <c r="C1276" t="s">
        <v>3126</v>
      </c>
      <c r="D1276" t="s">
        <v>30</v>
      </c>
      <c r="E1276" t="s">
        <v>198</v>
      </c>
      <c r="F1276" t="s">
        <v>199</v>
      </c>
      <c r="G1276" t="s">
        <v>66</v>
      </c>
      <c r="H1276" t="s">
        <v>200</v>
      </c>
      <c r="I1276">
        <v>20</v>
      </c>
      <c r="J1276">
        <v>24338.03</v>
      </c>
      <c r="K1276">
        <v>0.97</v>
      </c>
      <c r="L1276">
        <v>482039.02</v>
      </c>
      <c r="M1276" s="1">
        <v>46283</v>
      </c>
      <c r="N1276" t="s">
        <v>24</v>
      </c>
      <c r="O1276" t="s">
        <v>35</v>
      </c>
      <c r="P1276" t="s">
        <v>26</v>
      </c>
    </row>
    <row r="1277" spans="1:16" x14ac:dyDescent="0.25">
      <c r="A1277" t="s">
        <v>3127</v>
      </c>
      <c r="B1277" t="s">
        <v>3128</v>
      </c>
      <c r="C1277" t="s">
        <v>3129</v>
      </c>
      <c r="D1277" t="s">
        <v>40</v>
      </c>
      <c r="E1277" t="s">
        <v>49</v>
      </c>
      <c r="F1277" t="s">
        <v>50</v>
      </c>
      <c r="G1277" t="s">
        <v>111</v>
      </c>
      <c r="H1277" t="s">
        <v>112</v>
      </c>
      <c r="I1277">
        <v>16</v>
      </c>
      <c r="J1277">
        <v>4376.8100000000004</v>
      </c>
      <c r="K1277">
        <v>14.17</v>
      </c>
      <c r="L1277">
        <v>60105.86</v>
      </c>
      <c r="M1277" s="1">
        <v>46111</v>
      </c>
      <c r="N1277" t="s">
        <v>58</v>
      </c>
      <c r="O1277" t="s">
        <v>35</v>
      </c>
      <c r="P1277" t="s">
        <v>26</v>
      </c>
    </row>
    <row r="1278" spans="1:16" x14ac:dyDescent="0.25">
      <c r="A1278" t="s">
        <v>3130</v>
      </c>
      <c r="B1278" t="s">
        <v>714</v>
      </c>
      <c r="C1278" t="s">
        <v>3131</v>
      </c>
      <c r="D1278" t="s">
        <v>30</v>
      </c>
      <c r="E1278" t="s">
        <v>117</v>
      </c>
      <c r="F1278" t="s">
        <v>118</v>
      </c>
      <c r="G1278" t="s">
        <v>33</v>
      </c>
      <c r="H1278" t="s">
        <v>80</v>
      </c>
      <c r="I1278">
        <v>16</v>
      </c>
      <c r="J1278">
        <v>48052.77</v>
      </c>
      <c r="K1278">
        <v>9.33</v>
      </c>
      <c r="L1278">
        <v>697111.14</v>
      </c>
      <c r="M1278" s="1">
        <v>46381</v>
      </c>
      <c r="N1278" t="s">
        <v>68</v>
      </c>
      <c r="O1278" t="s">
        <v>35</v>
      </c>
      <c r="P1278" t="s">
        <v>26</v>
      </c>
    </row>
    <row r="1279" spans="1:16" x14ac:dyDescent="0.25">
      <c r="A1279" t="s">
        <v>3132</v>
      </c>
      <c r="B1279" t="s">
        <v>926</v>
      </c>
      <c r="C1279" t="s">
        <v>3133</v>
      </c>
      <c r="D1279" t="s">
        <v>63</v>
      </c>
      <c r="E1279" t="s">
        <v>64</v>
      </c>
      <c r="F1279" t="s">
        <v>441</v>
      </c>
      <c r="G1279" t="s">
        <v>43</v>
      </c>
      <c r="H1279" t="s">
        <v>44</v>
      </c>
      <c r="I1279">
        <v>36</v>
      </c>
      <c r="J1279">
        <v>17425.27</v>
      </c>
      <c r="K1279">
        <v>8.8800000000000008</v>
      </c>
      <c r="L1279">
        <v>571604.62</v>
      </c>
      <c r="M1279" s="1">
        <v>46257</v>
      </c>
      <c r="N1279" t="s">
        <v>113</v>
      </c>
      <c r="O1279" t="s">
        <v>35</v>
      </c>
      <c r="P1279" t="s">
        <v>53</v>
      </c>
    </row>
    <row r="1280" spans="1:16" x14ac:dyDescent="0.25">
      <c r="A1280" t="s">
        <v>3134</v>
      </c>
      <c r="B1280" t="s">
        <v>614</v>
      </c>
      <c r="C1280" t="s">
        <v>3135</v>
      </c>
      <c r="D1280" t="s">
        <v>63</v>
      </c>
      <c r="E1280" t="s">
        <v>64</v>
      </c>
      <c r="F1280" t="s">
        <v>65</v>
      </c>
      <c r="G1280" t="s">
        <v>22</v>
      </c>
      <c r="H1280" t="s">
        <v>23</v>
      </c>
      <c r="I1280">
        <v>36</v>
      </c>
      <c r="J1280">
        <v>25940.29</v>
      </c>
      <c r="K1280">
        <v>15.45</v>
      </c>
      <c r="L1280">
        <v>789570.55</v>
      </c>
      <c r="M1280" s="1">
        <v>46031</v>
      </c>
      <c r="N1280" t="s">
        <v>45</v>
      </c>
      <c r="O1280" t="s">
        <v>35</v>
      </c>
      <c r="P1280" t="s">
        <v>26</v>
      </c>
    </row>
    <row r="1281" spans="1:16" x14ac:dyDescent="0.25">
      <c r="A1281" t="s">
        <v>3136</v>
      </c>
      <c r="B1281" t="s">
        <v>1290</v>
      </c>
      <c r="C1281" t="s">
        <v>3137</v>
      </c>
      <c r="D1281" t="s">
        <v>40</v>
      </c>
      <c r="E1281" t="s">
        <v>89</v>
      </c>
      <c r="F1281" t="s">
        <v>319</v>
      </c>
      <c r="G1281" t="s">
        <v>66</v>
      </c>
      <c r="H1281" t="s">
        <v>133</v>
      </c>
      <c r="I1281">
        <v>35</v>
      </c>
      <c r="J1281">
        <v>36959.43</v>
      </c>
      <c r="K1281">
        <v>4.6500000000000004</v>
      </c>
      <c r="L1281">
        <v>1233428.58</v>
      </c>
      <c r="M1281" s="1">
        <v>46266</v>
      </c>
      <c r="N1281" t="s">
        <v>68</v>
      </c>
      <c r="O1281" t="s">
        <v>35</v>
      </c>
      <c r="P1281" t="s">
        <v>36</v>
      </c>
    </row>
    <row r="1282" spans="1:16" x14ac:dyDescent="0.25">
      <c r="A1282" t="s">
        <v>3138</v>
      </c>
      <c r="B1282" t="s">
        <v>1773</v>
      </c>
      <c r="C1282" t="s">
        <v>3139</v>
      </c>
      <c r="D1282" t="s">
        <v>40</v>
      </c>
      <c r="E1282" t="s">
        <v>109</v>
      </c>
      <c r="F1282" t="s">
        <v>259</v>
      </c>
      <c r="G1282" t="s">
        <v>33</v>
      </c>
      <c r="H1282" t="s">
        <v>57</v>
      </c>
      <c r="I1282">
        <v>9</v>
      </c>
      <c r="J1282">
        <v>38764.230000000003</v>
      </c>
      <c r="K1282">
        <v>8.5500000000000007</v>
      </c>
      <c r="L1282">
        <v>319049</v>
      </c>
      <c r="M1282" s="1">
        <v>46262</v>
      </c>
      <c r="N1282" t="s">
        <v>24</v>
      </c>
      <c r="O1282" t="s">
        <v>59</v>
      </c>
      <c r="P1282" t="s">
        <v>36</v>
      </c>
    </row>
    <row r="1283" spans="1:16" x14ac:dyDescent="0.25">
      <c r="A1283" t="s">
        <v>3140</v>
      </c>
      <c r="B1283" t="s">
        <v>1472</v>
      </c>
      <c r="C1283" t="s">
        <v>3141</v>
      </c>
      <c r="D1283" t="s">
        <v>63</v>
      </c>
      <c r="E1283" t="s">
        <v>64</v>
      </c>
      <c r="F1283" t="s">
        <v>184</v>
      </c>
      <c r="G1283" t="s">
        <v>111</v>
      </c>
      <c r="H1283" t="s">
        <v>260</v>
      </c>
      <c r="I1283">
        <v>16</v>
      </c>
      <c r="J1283">
        <v>28685.69</v>
      </c>
      <c r="K1283">
        <v>2.87</v>
      </c>
      <c r="L1283">
        <v>445798.57</v>
      </c>
      <c r="M1283" s="1">
        <v>46078</v>
      </c>
      <c r="N1283" t="s">
        <v>68</v>
      </c>
      <c r="O1283" t="s">
        <v>35</v>
      </c>
      <c r="P1283" t="s">
        <v>26</v>
      </c>
    </row>
    <row r="1284" spans="1:16" x14ac:dyDescent="0.25">
      <c r="A1284" t="s">
        <v>3142</v>
      </c>
      <c r="B1284" t="s">
        <v>563</v>
      </c>
      <c r="C1284" t="s">
        <v>3143</v>
      </c>
      <c r="D1284" t="s">
        <v>30</v>
      </c>
      <c r="E1284" t="s">
        <v>198</v>
      </c>
      <c r="F1284" t="s">
        <v>199</v>
      </c>
      <c r="G1284" t="s">
        <v>66</v>
      </c>
      <c r="H1284" t="s">
        <v>155</v>
      </c>
      <c r="I1284">
        <v>2</v>
      </c>
      <c r="J1284">
        <v>33525.760000000002</v>
      </c>
      <c r="K1284">
        <v>5.71</v>
      </c>
      <c r="L1284">
        <v>63222.879999999997</v>
      </c>
      <c r="M1284" s="1">
        <v>46048</v>
      </c>
      <c r="N1284" t="s">
        <v>24</v>
      </c>
      <c r="O1284" t="s">
        <v>35</v>
      </c>
      <c r="P1284" t="s">
        <v>26</v>
      </c>
    </row>
    <row r="1285" spans="1:16" x14ac:dyDescent="0.25">
      <c r="A1285" t="s">
        <v>3144</v>
      </c>
      <c r="B1285" t="s">
        <v>1584</v>
      </c>
      <c r="C1285" t="s">
        <v>3145</v>
      </c>
      <c r="D1285" t="s">
        <v>63</v>
      </c>
      <c r="E1285" t="s">
        <v>234</v>
      </c>
      <c r="F1285" t="s">
        <v>435</v>
      </c>
      <c r="G1285" t="s">
        <v>66</v>
      </c>
      <c r="H1285" t="s">
        <v>200</v>
      </c>
      <c r="I1285">
        <v>40</v>
      </c>
      <c r="J1285">
        <v>28699.599999999999</v>
      </c>
      <c r="K1285">
        <v>12.95</v>
      </c>
      <c r="L1285">
        <v>999320.07</v>
      </c>
      <c r="M1285" s="1">
        <v>46291</v>
      </c>
      <c r="N1285" t="s">
        <v>113</v>
      </c>
      <c r="O1285" t="s">
        <v>35</v>
      </c>
      <c r="P1285" t="s">
        <v>53</v>
      </c>
    </row>
    <row r="1286" spans="1:16" x14ac:dyDescent="0.25">
      <c r="A1286" t="s">
        <v>3146</v>
      </c>
      <c r="B1286" t="s">
        <v>1725</v>
      </c>
      <c r="C1286" t="s">
        <v>3147</v>
      </c>
      <c r="D1286" t="s">
        <v>30</v>
      </c>
      <c r="E1286" t="s">
        <v>198</v>
      </c>
      <c r="F1286" t="s">
        <v>199</v>
      </c>
      <c r="G1286" t="s">
        <v>33</v>
      </c>
      <c r="H1286" t="s">
        <v>80</v>
      </c>
      <c r="I1286">
        <v>13</v>
      </c>
      <c r="J1286">
        <v>45185.58</v>
      </c>
      <c r="K1286">
        <v>15.74</v>
      </c>
      <c r="L1286">
        <v>494953.81</v>
      </c>
      <c r="M1286" s="1">
        <v>46082</v>
      </c>
      <c r="N1286" t="s">
        <v>68</v>
      </c>
      <c r="O1286" t="s">
        <v>35</v>
      </c>
      <c r="P1286" t="s">
        <v>53</v>
      </c>
    </row>
    <row r="1287" spans="1:16" x14ac:dyDescent="0.25">
      <c r="A1287" t="s">
        <v>3148</v>
      </c>
      <c r="B1287" t="s">
        <v>482</v>
      </c>
      <c r="C1287" t="s">
        <v>3149</v>
      </c>
      <c r="D1287" t="s">
        <v>19</v>
      </c>
      <c r="E1287" t="s">
        <v>20</v>
      </c>
      <c r="F1287" t="s">
        <v>21</v>
      </c>
      <c r="G1287" t="s">
        <v>51</v>
      </c>
      <c r="H1287" t="s">
        <v>105</v>
      </c>
      <c r="I1287">
        <v>2</v>
      </c>
      <c r="J1287">
        <v>16057.52</v>
      </c>
      <c r="K1287">
        <v>3.52</v>
      </c>
      <c r="L1287">
        <v>30984.59</v>
      </c>
      <c r="M1287" s="1">
        <v>46372</v>
      </c>
      <c r="N1287" t="s">
        <v>24</v>
      </c>
      <c r="O1287" t="s">
        <v>35</v>
      </c>
      <c r="P1287" t="s">
        <v>53</v>
      </c>
    </row>
    <row r="1288" spans="1:16" x14ac:dyDescent="0.25">
      <c r="A1288" t="s">
        <v>3150</v>
      </c>
      <c r="B1288" t="s">
        <v>485</v>
      </c>
      <c r="C1288" t="s">
        <v>3151</v>
      </c>
      <c r="D1288" t="s">
        <v>30</v>
      </c>
      <c r="E1288" t="s">
        <v>31</v>
      </c>
      <c r="F1288" t="s">
        <v>555</v>
      </c>
      <c r="G1288" t="s">
        <v>22</v>
      </c>
      <c r="H1288" t="s">
        <v>23</v>
      </c>
      <c r="I1288">
        <v>8</v>
      </c>
      <c r="J1288">
        <v>34541.06</v>
      </c>
      <c r="K1288">
        <v>9.7899999999999991</v>
      </c>
      <c r="L1288">
        <v>249275.92</v>
      </c>
      <c r="M1288" s="1">
        <v>46153</v>
      </c>
      <c r="N1288" t="s">
        <v>45</v>
      </c>
      <c r="O1288" t="s">
        <v>35</v>
      </c>
      <c r="P1288" t="s">
        <v>26</v>
      </c>
    </row>
    <row r="1289" spans="1:16" x14ac:dyDescent="0.25">
      <c r="A1289" t="s">
        <v>3152</v>
      </c>
      <c r="B1289" t="s">
        <v>1828</v>
      </c>
      <c r="C1289" t="s">
        <v>3153</v>
      </c>
      <c r="D1289" t="s">
        <v>63</v>
      </c>
      <c r="E1289" t="s">
        <v>78</v>
      </c>
      <c r="F1289" t="s">
        <v>425</v>
      </c>
      <c r="G1289" t="s">
        <v>51</v>
      </c>
      <c r="H1289" t="s">
        <v>167</v>
      </c>
      <c r="I1289">
        <v>32</v>
      </c>
      <c r="J1289">
        <v>47580.49</v>
      </c>
      <c r="K1289">
        <v>15.2</v>
      </c>
      <c r="L1289">
        <v>1291144.18</v>
      </c>
      <c r="M1289" s="1">
        <v>46265</v>
      </c>
      <c r="N1289" t="s">
        <v>45</v>
      </c>
      <c r="O1289" t="s">
        <v>35</v>
      </c>
      <c r="P1289" t="s">
        <v>53</v>
      </c>
    </row>
    <row r="1290" spans="1:16" x14ac:dyDescent="0.25">
      <c r="A1290" t="s">
        <v>3154</v>
      </c>
      <c r="B1290" t="s">
        <v>1707</v>
      </c>
      <c r="C1290" t="s">
        <v>3155</v>
      </c>
      <c r="D1290" t="s">
        <v>40</v>
      </c>
      <c r="E1290" t="s">
        <v>89</v>
      </c>
      <c r="F1290" t="s">
        <v>90</v>
      </c>
      <c r="G1290" t="s">
        <v>51</v>
      </c>
      <c r="H1290" t="s">
        <v>146</v>
      </c>
      <c r="I1290">
        <v>18</v>
      </c>
      <c r="J1290">
        <v>36042.26</v>
      </c>
      <c r="K1290">
        <v>17.48</v>
      </c>
      <c r="L1290">
        <v>535357.31000000006</v>
      </c>
      <c r="M1290" s="1">
        <v>46360</v>
      </c>
      <c r="N1290" t="s">
        <v>45</v>
      </c>
      <c r="O1290" t="s">
        <v>35</v>
      </c>
      <c r="P1290" t="s">
        <v>26</v>
      </c>
    </row>
    <row r="1291" spans="1:16" x14ac:dyDescent="0.25">
      <c r="A1291" t="s">
        <v>3156</v>
      </c>
      <c r="B1291" t="s">
        <v>912</v>
      </c>
      <c r="C1291" t="s">
        <v>3157</v>
      </c>
      <c r="D1291" t="s">
        <v>63</v>
      </c>
      <c r="E1291" t="s">
        <v>144</v>
      </c>
      <c r="F1291" t="s">
        <v>216</v>
      </c>
      <c r="G1291" t="s">
        <v>51</v>
      </c>
      <c r="H1291" t="s">
        <v>105</v>
      </c>
      <c r="I1291">
        <v>1</v>
      </c>
      <c r="J1291">
        <v>25583.42</v>
      </c>
      <c r="K1291">
        <v>1.72</v>
      </c>
      <c r="L1291">
        <v>25143.39</v>
      </c>
      <c r="M1291" s="1">
        <v>46280</v>
      </c>
      <c r="N1291" t="s">
        <v>113</v>
      </c>
      <c r="O1291" t="s">
        <v>25</v>
      </c>
      <c r="P1291" t="s">
        <v>36</v>
      </c>
    </row>
    <row r="1292" spans="1:16" x14ac:dyDescent="0.25">
      <c r="A1292" t="s">
        <v>3158</v>
      </c>
      <c r="B1292" t="s">
        <v>3159</v>
      </c>
      <c r="C1292" t="s">
        <v>3160</v>
      </c>
      <c r="D1292" t="s">
        <v>63</v>
      </c>
      <c r="E1292" t="s">
        <v>64</v>
      </c>
      <c r="F1292" t="s">
        <v>184</v>
      </c>
      <c r="G1292" t="s">
        <v>33</v>
      </c>
      <c r="H1292" t="s">
        <v>57</v>
      </c>
      <c r="I1292">
        <v>22</v>
      </c>
      <c r="J1292">
        <v>41639.050000000003</v>
      </c>
      <c r="K1292">
        <v>10.19</v>
      </c>
      <c r="L1292">
        <v>822712.68</v>
      </c>
      <c r="M1292" s="1">
        <v>46284</v>
      </c>
      <c r="N1292" t="s">
        <v>45</v>
      </c>
      <c r="O1292" t="s">
        <v>35</v>
      </c>
      <c r="P1292" t="s">
        <v>26</v>
      </c>
    </row>
    <row r="1293" spans="1:16" x14ac:dyDescent="0.25">
      <c r="A1293" t="s">
        <v>3161</v>
      </c>
      <c r="B1293" t="s">
        <v>571</v>
      </c>
      <c r="C1293" t="s">
        <v>3162</v>
      </c>
      <c r="D1293" t="s">
        <v>40</v>
      </c>
      <c r="E1293" t="s">
        <v>109</v>
      </c>
      <c r="F1293" t="s">
        <v>259</v>
      </c>
      <c r="G1293" t="s">
        <v>111</v>
      </c>
      <c r="H1293" t="s">
        <v>185</v>
      </c>
      <c r="I1293">
        <v>40</v>
      </c>
      <c r="J1293">
        <v>19010.48</v>
      </c>
      <c r="K1293">
        <v>18.84</v>
      </c>
      <c r="L1293">
        <v>617156.22</v>
      </c>
      <c r="M1293" s="1">
        <v>46189</v>
      </c>
      <c r="N1293" t="s">
        <v>113</v>
      </c>
      <c r="O1293" t="s">
        <v>35</v>
      </c>
      <c r="P1293" t="s">
        <v>36</v>
      </c>
    </row>
    <row r="1294" spans="1:16" x14ac:dyDescent="0.25">
      <c r="A1294" t="s">
        <v>3163</v>
      </c>
      <c r="B1294" t="s">
        <v>655</v>
      </c>
      <c r="C1294" t="s">
        <v>3164</v>
      </c>
      <c r="D1294" t="s">
        <v>19</v>
      </c>
      <c r="E1294" t="s">
        <v>84</v>
      </c>
      <c r="F1294" t="s">
        <v>338</v>
      </c>
      <c r="G1294" t="s">
        <v>111</v>
      </c>
      <c r="H1294" t="s">
        <v>260</v>
      </c>
      <c r="I1294">
        <v>27</v>
      </c>
      <c r="J1294">
        <v>42647.97</v>
      </c>
      <c r="K1294">
        <v>15.12</v>
      </c>
      <c r="L1294">
        <v>977389.12</v>
      </c>
      <c r="M1294" s="1">
        <v>46262</v>
      </c>
      <c r="N1294" t="s">
        <v>24</v>
      </c>
      <c r="O1294" t="s">
        <v>25</v>
      </c>
      <c r="P1294" t="s">
        <v>36</v>
      </c>
    </row>
    <row r="1295" spans="1:16" x14ac:dyDescent="0.25">
      <c r="A1295" t="s">
        <v>3165</v>
      </c>
      <c r="B1295" t="s">
        <v>2636</v>
      </c>
      <c r="C1295" t="s">
        <v>3166</v>
      </c>
      <c r="D1295" t="s">
        <v>19</v>
      </c>
      <c r="E1295" t="s">
        <v>153</v>
      </c>
      <c r="F1295" t="s">
        <v>448</v>
      </c>
      <c r="G1295" t="s">
        <v>66</v>
      </c>
      <c r="H1295" t="s">
        <v>200</v>
      </c>
      <c r="I1295">
        <v>30</v>
      </c>
      <c r="J1295">
        <v>29861.57</v>
      </c>
      <c r="K1295">
        <v>19.29</v>
      </c>
      <c r="L1295">
        <v>723038.19</v>
      </c>
      <c r="M1295" s="1">
        <v>46097</v>
      </c>
      <c r="N1295" t="s">
        <v>113</v>
      </c>
      <c r="O1295" t="s">
        <v>35</v>
      </c>
      <c r="P1295" t="s">
        <v>36</v>
      </c>
    </row>
    <row r="1296" spans="1:16" x14ac:dyDescent="0.25">
      <c r="A1296" t="s">
        <v>3167</v>
      </c>
      <c r="B1296" t="s">
        <v>1272</v>
      </c>
      <c r="C1296" t="s">
        <v>3168</v>
      </c>
      <c r="D1296" t="s">
        <v>40</v>
      </c>
      <c r="E1296" t="s">
        <v>49</v>
      </c>
      <c r="F1296" t="s">
        <v>306</v>
      </c>
      <c r="G1296" t="s">
        <v>33</v>
      </c>
      <c r="H1296" t="s">
        <v>119</v>
      </c>
      <c r="I1296">
        <v>4</v>
      </c>
      <c r="J1296">
        <v>33701.620000000003</v>
      </c>
      <c r="K1296">
        <v>9.75</v>
      </c>
      <c r="L1296">
        <v>121662.85</v>
      </c>
      <c r="M1296" s="1">
        <v>46193</v>
      </c>
      <c r="N1296" t="s">
        <v>58</v>
      </c>
      <c r="O1296" t="s">
        <v>35</v>
      </c>
      <c r="P1296" t="s">
        <v>36</v>
      </c>
    </row>
    <row r="1297" spans="1:16" x14ac:dyDescent="0.25">
      <c r="A1297" t="s">
        <v>3169</v>
      </c>
      <c r="B1297" t="s">
        <v>563</v>
      </c>
      <c r="C1297" t="s">
        <v>3170</v>
      </c>
      <c r="D1297" t="s">
        <v>19</v>
      </c>
      <c r="E1297" t="s">
        <v>153</v>
      </c>
      <c r="F1297" t="s">
        <v>448</v>
      </c>
      <c r="G1297" t="s">
        <v>66</v>
      </c>
      <c r="H1297" t="s">
        <v>276</v>
      </c>
      <c r="I1297">
        <v>16</v>
      </c>
      <c r="J1297">
        <v>5056.74</v>
      </c>
      <c r="K1297">
        <v>8.49</v>
      </c>
      <c r="L1297">
        <v>74038.759999999995</v>
      </c>
      <c r="M1297" s="1">
        <v>46268</v>
      </c>
      <c r="N1297" t="s">
        <v>68</v>
      </c>
      <c r="O1297" t="s">
        <v>35</v>
      </c>
      <c r="P1297" t="s">
        <v>36</v>
      </c>
    </row>
    <row r="1298" spans="1:16" x14ac:dyDescent="0.25">
      <c r="A1298" t="s">
        <v>3171</v>
      </c>
      <c r="B1298" t="s">
        <v>909</v>
      </c>
      <c r="C1298" t="s">
        <v>3172</v>
      </c>
      <c r="D1298" t="s">
        <v>40</v>
      </c>
      <c r="E1298" t="s">
        <v>41</v>
      </c>
      <c r="F1298" t="s">
        <v>42</v>
      </c>
      <c r="G1298" t="s">
        <v>43</v>
      </c>
      <c r="H1298" t="s">
        <v>44</v>
      </c>
      <c r="I1298">
        <v>8</v>
      </c>
      <c r="J1298">
        <v>22543.01</v>
      </c>
      <c r="K1298">
        <v>7.19</v>
      </c>
      <c r="L1298">
        <v>167377.34</v>
      </c>
      <c r="M1298" s="1">
        <v>46196</v>
      </c>
      <c r="N1298" t="s">
        <v>113</v>
      </c>
      <c r="O1298" t="s">
        <v>35</v>
      </c>
      <c r="P1298" t="s">
        <v>26</v>
      </c>
    </row>
    <row r="1299" spans="1:16" x14ac:dyDescent="0.25">
      <c r="A1299" t="s">
        <v>3173</v>
      </c>
      <c r="B1299" t="s">
        <v>3174</v>
      </c>
      <c r="C1299" t="s">
        <v>3175</v>
      </c>
      <c r="D1299" t="s">
        <v>30</v>
      </c>
      <c r="E1299" t="s">
        <v>131</v>
      </c>
      <c r="F1299" t="s">
        <v>163</v>
      </c>
      <c r="G1299" t="s">
        <v>111</v>
      </c>
      <c r="H1299" t="s">
        <v>112</v>
      </c>
      <c r="I1299">
        <v>13</v>
      </c>
      <c r="J1299">
        <v>18002.88</v>
      </c>
      <c r="K1299">
        <v>12.97</v>
      </c>
      <c r="L1299">
        <v>203682.78</v>
      </c>
      <c r="M1299" s="1">
        <v>46259</v>
      </c>
      <c r="N1299" t="s">
        <v>68</v>
      </c>
      <c r="O1299" t="s">
        <v>35</v>
      </c>
      <c r="P1299" t="s">
        <v>36</v>
      </c>
    </row>
    <row r="1300" spans="1:16" x14ac:dyDescent="0.25">
      <c r="A1300" t="s">
        <v>3176</v>
      </c>
      <c r="B1300" t="s">
        <v>3177</v>
      </c>
      <c r="C1300" t="s">
        <v>3178</v>
      </c>
      <c r="D1300" t="s">
        <v>40</v>
      </c>
      <c r="E1300" t="s">
        <v>41</v>
      </c>
      <c r="F1300" t="s">
        <v>42</v>
      </c>
      <c r="G1300" t="s">
        <v>22</v>
      </c>
      <c r="H1300" t="s">
        <v>98</v>
      </c>
      <c r="I1300">
        <v>14</v>
      </c>
      <c r="J1300">
        <v>7102.6</v>
      </c>
      <c r="K1300">
        <v>13.04</v>
      </c>
      <c r="L1300">
        <v>86469.89</v>
      </c>
      <c r="M1300" s="1">
        <v>46146</v>
      </c>
      <c r="N1300" t="s">
        <v>113</v>
      </c>
      <c r="O1300" t="s">
        <v>35</v>
      </c>
      <c r="P1300" t="s">
        <v>53</v>
      </c>
    </row>
    <row r="1301" spans="1:16" x14ac:dyDescent="0.25">
      <c r="A1301" t="s">
        <v>3179</v>
      </c>
      <c r="B1301" t="s">
        <v>2094</v>
      </c>
      <c r="C1301" t="s">
        <v>3180</v>
      </c>
      <c r="D1301" t="s">
        <v>63</v>
      </c>
      <c r="E1301" t="s">
        <v>78</v>
      </c>
      <c r="F1301" t="s">
        <v>425</v>
      </c>
      <c r="G1301" t="s">
        <v>43</v>
      </c>
      <c r="H1301" t="s">
        <v>140</v>
      </c>
      <c r="I1301">
        <v>32</v>
      </c>
      <c r="J1301">
        <v>28547.83</v>
      </c>
      <c r="K1301">
        <v>3.25</v>
      </c>
      <c r="L1301">
        <v>883840.82</v>
      </c>
      <c r="M1301" s="1">
        <v>46098</v>
      </c>
      <c r="N1301" t="s">
        <v>113</v>
      </c>
      <c r="O1301" t="s">
        <v>35</v>
      </c>
      <c r="P1301" t="s">
        <v>26</v>
      </c>
    </row>
    <row r="1302" spans="1:16" x14ac:dyDescent="0.25">
      <c r="A1302" t="s">
        <v>3181</v>
      </c>
      <c r="B1302" t="s">
        <v>664</v>
      </c>
      <c r="C1302" t="s">
        <v>3182</v>
      </c>
      <c r="D1302" t="s">
        <v>63</v>
      </c>
      <c r="E1302" t="s">
        <v>78</v>
      </c>
      <c r="F1302" t="s">
        <v>79</v>
      </c>
      <c r="G1302" t="s">
        <v>66</v>
      </c>
      <c r="H1302" t="s">
        <v>155</v>
      </c>
      <c r="I1302">
        <v>33</v>
      </c>
      <c r="J1302">
        <v>14562.15</v>
      </c>
      <c r="K1302">
        <v>19.010000000000002</v>
      </c>
      <c r="L1302">
        <v>389198.21</v>
      </c>
      <c r="M1302" s="1">
        <v>46267</v>
      </c>
      <c r="N1302" t="s">
        <v>24</v>
      </c>
      <c r="O1302" t="s">
        <v>35</v>
      </c>
      <c r="P1302" t="s">
        <v>26</v>
      </c>
    </row>
    <row r="1303" spans="1:16" x14ac:dyDescent="0.25">
      <c r="A1303" t="s">
        <v>3183</v>
      </c>
      <c r="B1303" t="s">
        <v>317</v>
      </c>
      <c r="C1303" t="s">
        <v>3184</v>
      </c>
      <c r="D1303" t="s">
        <v>30</v>
      </c>
      <c r="E1303" t="s">
        <v>117</v>
      </c>
      <c r="F1303" t="s">
        <v>118</v>
      </c>
      <c r="G1303" t="s">
        <v>111</v>
      </c>
      <c r="H1303" t="s">
        <v>112</v>
      </c>
      <c r="I1303">
        <v>16</v>
      </c>
      <c r="J1303">
        <v>20983.84</v>
      </c>
      <c r="K1303">
        <v>10.06</v>
      </c>
      <c r="L1303">
        <v>301965.84999999998</v>
      </c>
      <c r="M1303" s="1">
        <v>46348</v>
      </c>
      <c r="N1303" t="s">
        <v>45</v>
      </c>
      <c r="O1303" t="s">
        <v>35</v>
      </c>
      <c r="P1303" t="s">
        <v>36</v>
      </c>
    </row>
    <row r="1304" spans="1:16" x14ac:dyDescent="0.25">
      <c r="A1304" t="s">
        <v>3185</v>
      </c>
      <c r="B1304" t="s">
        <v>2044</v>
      </c>
      <c r="C1304" t="s">
        <v>3186</v>
      </c>
      <c r="D1304" t="s">
        <v>30</v>
      </c>
      <c r="E1304" t="s">
        <v>117</v>
      </c>
      <c r="F1304" t="s">
        <v>239</v>
      </c>
      <c r="G1304" t="s">
        <v>111</v>
      </c>
      <c r="H1304" t="s">
        <v>526</v>
      </c>
      <c r="I1304">
        <v>27</v>
      </c>
      <c r="J1304">
        <v>42953.52</v>
      </c>
      <c r="K1304">
        <v>12.73</v>
      </c>
      <c r="L1304">
        <v>1012109.5</v>
      </c>
      <c r="M1304" s="1">
        <v>46306</v>
      </c>
      <c r="N1304" t="s">
        <v>24</v>
      </c>
      <c r="O1304" t="s">
        <v>35</v>
      </c>
      <c r="P1304" t="s">
        <v>36</v>
      </c>
    </row>
    <row r="1305" spans="1:16" x14ac:dyDescent="0.25">
      <c r="A1305" t="s">
        <v>3187</v>
      </c>
      <c r="B1305" t="s">
        <v>861</v>
      </c>
      <c r="C1305" t="s">
        <v>3188</v>
      </c>
      <c r="D1305" t="s">
        <v>19</v>
      </c>
      <c r="E1305" t="s">
        <v>84</v>
      </c>
      <c r="F1305" t="s">
        <v>338</v>
      </c>
      <c r="G1305" t="s">
        <v>33</v>
      </c>
      <c r="H1305" t="s">
        <v>127</v>
      </c>
      <c r="I1305">
        <v>20</v>
      </c>
      <c r="J1305">
        <v>20795.87</v>
      </c>
      <c r="K1305">
        <v>7.3</v>
      </c>
      <c r="L1305">
        <v>385555.43</v>
      </c>
      <c r="M1305" s="1">
        <v>46127</v>
      </c>
      <c r="N1305" t="s">
        <v>24</v>
      </c>
      <c r="O1305" t="s">
        <v>35</v>
      </c>
      <c r="P1305" t="s">
        <v>36</v>
      </c>
    </row>
    <row r="1306" spans="1:16" x14ac:dyDescent="0.25">
      <c r="A1306" t="s">
        <v>3189</v>
      </c>
      <c r="B1306" t="s">
        <v>283</v>
      </c>
      <c r="C1306" t="s">
        <v>3190</v>
      </c>
      <c r="D1306" t="s">
        <v>40</v>
      </c>
      <c r="E1306" t="s">
        <v>49</v>
      </c>
      <c r="F1306" t="s">
        <v>397</v>
      </c>
      <c r="G1306" t="s">
        <v>33</v>
      </c>
      <c r="H1306" t="s">
        <v>119</v>
      </c>
      <c r="I1306">
        <v>41</v>
      </c>
      <c r="J1306">
        <v>11035.68</v>
      </c>
      <c r="K1306">
        <v>1.52</v>
      </c>
      <c r="L1306">
        <v>445585.44</v>
      </c>
      <c r="M1306" s="1">
        <v>46047</v>
      </c>
      <c r="N1306" t="s">
        <v>24</v>
      </c>
      <c r="O1306" t="s">
        <v>35</v>
      </c>
      <c r="P1306" t="s">
        <v>26</v>
      </c>
    </row>
    <row r="1307" spans="1:16" x14ac:dyDescent="0.25">
      <c r="A1307" t="s">
        <v>3191</v>
      </c>
      <c r="B1307" t="s">
        <v>471</v>
      </c>
      <c r="C1307" t="s">
        <v>3192</v>
      </c>
      <c r="D1307" t="s">
        <v>63</v>
      </c>
      <c r="E1307" t="s">
        <v>144</v>
      </c>
      <c r="F1307" t="s">
        <v>145</v>
      </c>
      <c r="G1307" t="s">
        <v>51</v>
      </c>
      <c r="H1307" t="s">
        <v>52</v>
      </c>
      <c r="I1307">
        <v>39</v>
      </c>
      <c r="J1307">
        <v>23365.4</v>
      </c>
      <c r="K1307">
        <v>11.57</v>
      </c>
      <c r="L1307">
        <v>805818.91</v>
      </c>
      <c r="M1307" s="1">
        <v>46130</v>
      </c>
      <c r="N1307" t="s">
        <v>24</v>
      </c>
      <c r="O1307" t="s">
        <v>35</v>
      </c>
      <c r="P1307" t="s">
        <v>26</v>
      </c>
    </row>
    <row r="1308" spans="1:16" x14ac:dyDescent="0.25">
      <c r="A1308" t="s">
        <v>3193</v>
      </c>
      <c r="B1308" t="s">
        <v>378</v>
      </c>
      <c r="C1308" t="s">
        <v>3194</v>
      </c>
      <c r="D1308" t="s">
        <v>40</v>
      </c>
      <c r="E1308" t="s">
        <v>41</v>
      </c>
      <c r="F1308" t="s">
        <v>126</v>
      </c>
      <c r="G1308" t="s">
        <v>111</v>
      </c>
      <c r="H1308" t="s">
        <v>112</v>
      </c>
      <c r="I1308">
        <v>5</v>
      </c>
      <c r="J1308">
        <v>36081.480000000003</v>
      </c>
      <c r="K1308">
        <v>13.53</v>
      </c>
      <c r="L1308">
        <v>155998.28</v>
      </c>
      <c r="M1308" s="1">
        <v>46352</v>
      </c>
      <c r="N1308" t="s">
        <v>113</v>
      </c>
      <c r="O1308" t="s">
        <v>35</v>
      </c>
      <c r="P1308" t="s">
        <v>26</v>
      </c>
    </row>
    <row r="1309" spans="1:16" x14ac:dyDescent="0.25">
      <c r="A1309" t="s">
        <v>3195</v>
      </c>
      <c r="B1309" t="s">
        <v>990</v>
      </c>
      <c r="C1309" t="s">
        <v>3196</v>
      </c>
      <c r="D1309" t="s">
        <v>30</v>
      </c>
      <c r="E1309" t="s">
        <v>31</v>
      </c>
      <c r="F1309" t="s">
        <v>32</v>
      </c>
      <c r="G1309" t="s">
        <v>33</v>
      </c>
      <c r="H1309" t="s">
        <v>57</v>
      </c>
      <c r="I1309">
        <v>9</v>
      </c>
      <c r="J1309">
        <v>20539.52</v>
      </c>
      <c r="K1309">
        <v>2.15</v>
      </c>
      <c r="L1309">
        <v>180881.28</v>
      </c>
      <c r="M1309" s="1">
        <v>46224</v>
      </c>
      <c r="N1309" t="s">
        <v>113</v>
      </c>
      <c r="O1309" t="s">
        <v>35</v>
      </c>
      <c r="P1309" t="s">
        <v>36</v>
      </c>
    </row>
    <row r="1310" spans="1:16" x14ac:dyDescent="0.25">
      <c r="A1310" t="s">
        <v>3197</v>
      </c>
      <c r="B1310" t="s">
        <v>746</v>
      </c>
      <c r="C1310" t="s">
        <v>3198</v>
      </c>
      <c r="D1310" t="s">
        <v>63</v>
      </c>
      <c r="E1310" t="s">
        <v>144</v>
      </c>
      <c r="F1310" t="s">
        <v>189</v>
      </c>
      <c r="G1310" t="s">
        <v>51</v>
      </c>
      <c r="H1310" t="s">
        <v>190</v>
      </c>
      <c r="I1310">
        <v>43</v>
      </c>
      <c r="J1310">
        <v>39274.620000000003</v>
      </c>
      <c r="K1310">
        <v>19.03</v>
      </c>
      <c r="L1310">
        <v>1367428.37</v>
      </c>
      <c r="M1310" s="1">
        <v>46360</v>
      </c>
      <c r="N1310" t="s">
        <v>113</v>
      </c>
      <c r="O1310" t="s">
        <v>35</v>
      </c>
      <c r="P1310" t="s">
        <v>53</v>
      </c>
    </row>
    <row r="1311" spans="1:16" x14ac:dyDescent="0.25">
      <c r="A1311" t="s">
        <v>3199</v>
      </c>
      <c r="B1311" t="s">
        <v>2240</v>
      </c>
      <c r="C1311" t="s">
        <v>3200</v>
      </c>
      <c r="D1311" t="s">
        <v>30</v>
      </c>
      <c r="E1311" t="s">
        <v>31</v>
      </c>
      <c r="F1311" t="s">
        <v>94</v>
      </c>
      <c r="G1311" t="s">
        <v>51</v>
      </c>
      <c r="H1311" t="s">
        <v>190</v>
      </c>
      <c r="I1311">
        <v>16</v>
      </c>
      <c r="J1311">
        <v>2020.27</v>
      </c>
      <c r="K1311">
        <v>15.99</v>
      </c>
      <c r="L1311">
        <v>27155.66</v>
      </c>
      <c r="M1311" s="1">
        <v>46320</v>
      </c>
      <c r="N1311" t="s">
        <v>45</v>
      </c>
      <c r="O1311" t="s">
        <v>35</v>
      </c>
      <c r="P1311" t="s">
        <v>26</v>
      </c>
    </row>
    <row r="1312" spans="1:16" x14ac:dyDescent="0.25">
      <c r="A1312" t="s">
        <v>3201</v>
      </c>
      <c r="B1312" t="s">
        <v>661</v>
      </c>
      <c r="C1312" t="s">
        <v>3202</v>
      </c>
      <c r="D1312" t="s">
        <v>19</v>
      </c>
      <c r="E1312" t="s">
        <v>20</v>
      </c>
      <c r="F1312" t="s">
        <v>21</v>
      </c>
      <c r="G1312" t="s">
        <v>66</v>
      </c>
      <c r="H1312" t="s">
        <v>67</v>
      </c>
      <c r="I1312">
        <v>46</v>
      </c>
      <c r="J1312">
        <v>13216.73</v>
      </c>
      <c r="K1312">
        <v>5.51</v>
      </c>
      <c r="L1312">
        <v>574470.46</v>
      </c>
      <c r="M1312" s="1">
        <v>46185</v>
      </c>
      <c r="N1312" t="s">
        <v>113</v>
      </c>
      <c r="O1312" t="s">
        <v>35</v>
      </c>
      <c r="P1312" t="s">
        <v>53</v>
      </c>
    </row>
    <row r="1313" spans="1:16" x14ac:dyDescent="0.25">
      <c r="A1313" t="s">
        <v>3203</v>
      </c>
      <c r="B1313" t="s">
        <v>1379</v>
      </c>
      <c r="C1313" t="s">
        <v>3204</v>
      </c>
      <c r="D1313" t="s">
        <v>19</v>
      </c>
      <c r="E1313" t="s">
        <v>72</v>
      </c>
      <c r="F1313" t="s">
        <v>171</v>
      </c>
      <c r="G1313" t="s">
        <v>111</v>
      </c>
      <c r="H1313" t="s">
        <v>260</v>
      </c>
      <c r="I1313">
        <v>45</v>
      </c>
      <c r="J1313">
        <v>1177.3699999999999</v>
      </c>
      <c r="K1313">
        <v>13.68</v>
      </c>
      <c r="L1313">
        <v>45733.760000000002</v>
      </c>
      <c r="M1313" s="1">
        <v>46375</v>
      </c>
      <c r="N1313" t="s">
        <v>68</v>
      </c>
      <c r="O1313" t="s">
        <v>35</v>
      </c>
      <c r="P1313" t="s">
        <v>26</v>
      </c>
    </row>
    <row r="1314" spans="1:16" x14ac:dyDescent="0.25">
      <c r="A1314" t="s">
        <v>3205</v>
      </c>
      <c r="B1314" t="s">
        <v>2625</v>
      </c>
      <c r="C1314" t="s">
        <v>3206</v>
      </c>
      <c r="D1314" t="s">
        <v>40</v>
      </c>
      <c r="E1314" t="s">
        <v>41</v>
      </c>
      <c r="F1314" t="s">
        <v>126</v>
      </c>
      <c r="G1314" t="s">
        <v>33</v>
      </c>
      <c r="H1314" t="s">
        <v>127</v>
      </c>
      <c r="I1314">
        <v>14</v>
      </c>
      <c r="J1314">
        <v>9694.99</v>
      </c>
      <c r="K1314">
        <v>0.02</v>
      </c>
      <c r="L1314">
        <v>135702.71</v>
      </c>
      <c r="M1314" s="1">
        <v>46134</v>
      </c>
      <c r="N1314" t="s">
        <v>45</v>
      </c>
      <c r="O1314" t="s">
        <v>59</v>
      </c>
      <c r="P1314" t="s">
        <v>36</v>
      </c>
    </row>
    <row r="1315" spans="1:16" x14ac:dyDescent="0.25">
      <c r="A1315" t="s">
        <v>3207</v>
      </c>
      <c r="B1315" t="s">
        <v>61</v>
      </c>
      <c r="C1315" t="s">
        <v>3208</v>
      </c>
      <c r="D1315" t="s">
        <v>63</v>
      </c>
      <c r="E1315" t="s">
        <v>78</v>
      </c>
      <c r="F1315" t="s">
        <v>255</v>
      </c>
      <c r="G1315" t="s">
        <v>33</v>
      </c>
      <c r="H1315" t="s">
        <v>119</v>
      </c>
      <c r="I1315">
        <v>40</v>
      </c>
      <c r="J1315">
        <v>4063.98</v>
      </c>
      <c r="K1315">
        <v>13.78</v>
      </c>
      <c r="L1315">
        <v>140158.54</v>
      </c>
      <c r="M1315" s="1">
        <v>46065</v>
      </c>
      <c r="N1315" t="s">
        <v>68</v>
      </c>
      <c r="O1315" t="s">
        <v>35</v>
      </c>
      <c r="P1315" t="s">
        <v>53</v>
      </c>
    </row>
    <row r="1316" spans="1:16" x14ac:dyDescent="0.25">
      <c r="A1316" t="s">
        <v>3209</v>
      </c>
      <c r="B1316" t="s">
        <v>912</v>
      </c>
      <c r="C1316" t="s">
        <v>3210</v>
      </c>
      <c r="D1316" t="s">
        <v>19</v>
      </c>
      <c r="E1316" t="s">
        <v>72</v>
      </c>
      <c r="F1316" t="s">
        <v>73</v>
      </c>
      <c r="G1316" t="s">
        <v>66</v>
      </c>
      <c r="H1316" t="s">
        <v>67</v>
      </c>
      <c r="I1316">
        <v>39</v>
      </c>
      <c r="J1316">
        <v>1990.07</v>
      </c>
      <c r="K1316">
        <v>3.4</v>
      </c>
      <c r="L1316">
        <v>74973.899999999994</v>
      </c>
      <c r="M1316" s="1">
        <v>46223</v>
      </c>
      <c r="N1316" t="s">
        <v>24</v>
      </c>
      <c r="O1316" t="s">
        <v>25</v>
      </c>
      <c r="P1316" t="s">
        <v>36</v>
      </c>
    </row>
    <row r="1317" spans="1:16" x14ac:dyDescent="0.25">
      <c r="A1317" t="s">
        <v>3211</v>
      </c>
      <c r="B1317" t="s">
        <v>1411</v>
      </c>
      <c r="C1317" t="s">
        <v>3212</v>
      </c>
      <c r="D1317" t="s">
        <v>30</v>
      </c>
      <c r="E1317" t="s">
        <v>198</v>
      </c>
      <c r="F1317" t="s">
        <v>199</v>
      </c>
      <c r="G1317" t="s">
        <v>33</v>
      </c>
      <c r="H1317" t="s">
        <v>34</v>
      </c>
      <c r="I1317">
        <v>28</v>
      </c>
      <c r="J1317">
        <v>25710.84</v>
      </c>
      <c r="K1317">
        <v>4.3499999999999996</v>
      </c>
      <c r="L1317">
        <v>688587.72</v>
      </c>
      <c r="M1317" s="1">
        <v>46332</v>
      </c>
      <c r="N1317" t="s">
        <v>45</v>
      </c>
      <c r="O1317" t="s">
        <v>25</v>
      </c>
      <c r="P1317" t="s">
        <v>26</v>
      </c>
    </row>
    <row r="1318" spans="1:16" x14ac:dyDescent="0.25">
      <c r="A1318" t="s">
        <v>3213</v>
      </c>
      <c r="B1318" t="s">
        <v>3214</v>
      </c>
      <c r="C1318" t="s">
        <v>3215</v>
      </c>
      <c r="D1318" t="s">
        <v>19</v>
      </c>
      <c r="E1318" t="s">
        <v>72</v>
      </c>
      <c r="F1318" t="s">
        <v>224</v>
      </c>
      <c r="G1318" t="s">
        <v>43</v>
      </c>
      <c r="H1318" t="s">
        <v>391</v>
      </c>
      <c r="I1318">
        <v>2</v>
      </c>
      <c r="J1318">
        <v>26383.65</v>
      </c>
      <c r="K1318">
        <v>14.37</v>
      </c>
      <c r="L1318">
        <v>45184.639999999999</v>
      </c>
      <c r="M1318" s="1">
        <v>46268</v>
      </c>
      <c r="N1318" t="s">
        <v>45</v>
      </c>
      <c r="O1318" t="s">
        <v>35</v>
      </c>
      <c r="P1318" t="s">
        <v>26</v>
      </c>
    </row>
    <row r="1319" spans="1:16" x14ac:dyDescent="0.25">
      <c r="A1319" t="s">
        <v>3216</v>
      </c>
      <c r="B1319" t="s">
        <v>670</v>
      </c>
      <c r="C1319" t="s">
        <v>3217</v>
      </c>
      <c r="D1319" t="s">
        <v>19</v>
      </c>
      <c r="E1319" t="s">
        <v>84</v>
      </c>
      <c r="F1319" t="s">
        <v>338</v>
      </c>
      <c r="G1319" t="s">
        <v>33</v>
      </c>
      <c r="H1319" t="s">
        <v>34</v>
      </c>
      <c r="I1319">
        <v>6</v>
      </c>
      <c r="J1319">
        <v>36762.129999999997</v>
      </c>
      <c r="K1319">
        <v>14.42</v>
      </c>
      <c r="L1319">
        <v>188766.19</v>
      </c>
      <c r="M1319" s="1">
        <v>46254</v>
      </c>
      <c r="N1319" t="s">
        <v>58</v>
      </c>
      <c r="O1319" t="s">
        <v>35</v>
      </c>
      <c r="P1319" t="s">
        <v>36</v>
      </c>
    </row>
    <row r="1320" spans="1:16" x14ac:dyDescent="0.25">
      <c r="A1320" t="s">
        <v>3218</v>
      </c>
      <c r="B1320" t="s">
        <v>723</v>
      </c>
      <c r="C1320" t="s">
        <v>3219</v>
      </c>
      <c r="D1320" t="s">
        <v>63</v>
      </c>
      <c r="E1320" t="s">
        <v>144</v>
      </c>
      <c r="F1320" t="s">
        <v>189</v>
      </c>
      <c r="G1320" t="s">
        <v>66</v>
      </c>
      <c r="H1320" t="s">
        <v>200</v>
      </c>
      <c r="I1320">
        <v>21</v>
      </c>
      <c r="J1320">
        <v>34638.78</v>
      </c>
      <c r="K1320">
        <v>5.01</v>
      </c>
      <c r="L1320">
        <v>690970.92</v>
      </c>
      <c r="M1320" s="1">
        <v>46178</v>
      </c>
      <c r="N1320" t="s">
        <v>24</v>
      </c>
      <c r="O1320" t="s">
        <v>35</v>
      </c>
      <c r="P1320" t="s">
        <v>26</v>
      </c>
    </row>
    <row r="1321" spans="1:16" x14ac:dyDescent="0.25">
      <c r="A1321" t="s">
        <v>3220</v>
      </c>
      <c r="B1321" t="s">
        <v>1617</v>
      </c>
      <c r="C1321" t="s">
        <v>3221</v>
      </c>
      <c r="D1321" t="s">
        <v>30</v>
      </c>
      <c r="E1321" t="s">
        <v>131</v>
      </c>
      <c r="F1321" t="s">
        <v>163</v>
      </c>
      <c r="G1321" t="s">
        <v>22</v>
      </c>
      <c r="H1321" t="s">
        <v>98</v>
      </c>
      <c r="I1321">
        <v>12</v>
      </c>
      <c r="J1321">
        <v>29732.46</v>
      </c>
      <c r="K1321">
        <v>4.38</v>
      </c>
      <c r="L1321">
        <v>341162.14</v>
      </c>
      <c r="M1321" s="1">
        <v>46353</v>
      </c>
      <c r="N1321" t="s">
        <v>24</v>
      </c>
      <c r="O1321" t="s">
        <v>25</v>
      </c>
      <c r="P1321" t="s">
        <v>53</v>
      </c>
    </row>
    <row r="1322" spans="1:16" x14ac:dyDescent="0.25">
      <c r="A1322" t="s">
        <v>3222</v>
      </c>
      <c r="B1322" t="s">
        <v>121</v>
      </c>
      <c r="C1322" t="s">
        <v>3223</v>
      </c>
      <c r="D1322" t="s">
        <v>30</v>
      </c>
      <c r="E1322" t="s">
        <v>131</v>
      </c>
      <c r="F1322" t="s">
        <v>163</v>
      </c>
      <c r="G1322" t="s">
        <v>43</v>
      </c>
      <c r="H1322" t="s">
        <v>74</v>
      </c>
      <c r="I1322">
        <v>15</v>
      </c>
      <c r="J1322">
        <v>11185.88</v>
      </c>
      <c r="K1322">
        <v>15.22</v>
      </c>
      <c r="L1322">
        <v>142250.84</v>
      </c>
      <c r="M1322" s="1">
        <v>46194</v>
      </c>
      <c r="N1322" t="s">
        <v>24</v>
      </c>
      <c r="O1322" t="s">
        <v>35</v>
      </c>
      <c r="P1322" t="s">
        <v>53</v>
      </c>
    </row>
    <row r="1323" spans="1:16" x14ac:dyDescent="0.25">
      <c r="A1323" t="s">
        <v>3224</v>
      </c>
      <c r="B1323" t="s">
        <v>1119</v>
      </c>
      <c r="C1323" t="s">
        <v>3225</v>
      </c>
      <c r="D1323" t="s">
        <v>40</v>
      </c>
      <c r="E1323" t="s">
        <v>109</v>
      </c>
      <c r="F1323" t="s">
        <v>110</v>
      </c>
      <c r="G1323" t="s">
        <v>66</v>
      </c>
      <c r="H1323" t="s">
        <v>200</v>
      </c>
      <c r="I1323">
        <v>6</v>
      </c>
      <c r="J1323">
        <v>17226.13</v>
      </c>
      <c r="K1323">
        <v>14.95</v>
      </c>
      <c r="L1323">
        <v>87904.94</v>
      </c>
      <c r="M1323" s="1">
        <v>46268</v>
      </c>
      <c r="N1323" t="s">
        <v>113</v>
      </c>
      <c r="O1323" t="s">
        <v>35</v>
      </c>
      <c r="P1323" t="s">
        <v>53</v>
      </c>
    </row>
    <row r="1324" spans="1:16" x14ac:dyDescent="0.25">
      <c r="A1324" t="s">
        <v>3226</v>
      </c>
      <c r="B1324" t="s">
        <v>566</v>
      </c>
      <c r="C1324" t="s">
        <v>3227</v>
      </c>
      <c r="D1324" t="s">
        <v>30</v>
      </c>
      <c r="E1324" t="s">
        <v>198</v>
      </c>
      <c r="F1324" t="s">
        <v>199</v>
      </c>
      <c r="G1324" t="s">
        <v>22</v>
      </c>
      <c r="H1324" t="s">
        <v>172</v>
      </c>
      <c r="I1324">
        <v>21</v>
      </c>
      <c r="J1324">
        <v>19205.96</v>
      </c>
      <c r="K1324">
        <v>1.77</v>
      </c>
      <c r="L1324">
        <v>396186.3</v>
      </c>
      <c r="M1324" s="1">
        <v>46330</v>
      </c>
      <c r="N1324" t="s">
        <v>24</v>
      </c>
      <c r="O1324" t="s">
        <v>35</v>
      </c>
      <c r="P1324" t="s">
        <v>53</v>
      </c>
    </row>
    <row r="1325" spans="1:16" x14ac:dyDescent="0.25">
      <c r="A1325" t="s">
        <v>3228</v>
      </c>
      <c r="B1325" t="s">
        <v>317</v>
      </c>
      <c r="C1325" t="s">
        <v>3229</v>
      </c>
      <c r="D1325" t="s">
        <v>19</v>
      </c>
      <c r="E1325" t="s">
        <v>153</v>
      </c>
      <c r="F1325" t="s">
        <v>448</v>
      </c>
      <c r="G1325" t="s">
        <v>51</v>
      </c>
      <c r="H1325" t="s">
        <v>52</v>
      </c>
      <c r="I1325">
        <v>49</v>
      </c>
      <c r="J1325">
        <v>40397.919999999998</v>
      </c>
      <c r="K1325">
        <v>14.76</v>
      </c>
      <c r="L1325">
        <v>1687324.16</v>
      </c>
      <c r="M1325" s="1">
        <v>46333</v>
      </c>
      <c r="N1325" t="s">
        <v>113</v>
      </c>
      <c r="O1325" t="s">
        <v>35</v>
      </c>
      <c r="P1325" t="s">
        <v>36</v>
      </c>
    </row>
    <row r="1326" spans="1:16" x14ac:dyDescent="0.25">
      <c r="A1326" t="s">
        <v>3230</v>
      </c>
      <c r="B1326" t="s">
        <v>459</v>
      </c>
      <c r="C1326" t="s">
        <v>3231</v>
      </c>
      <c r="D1326" t="s">
        <v>63</v>
      </c>
      <c r="E1326" t="s">
        <v>144</v>
      </c>
      <c r="F1326" t="s">
        <v>216</v>
      </c>
      <c r="G1326" t="s">
        <v>22</v>
      </c>
      <c r="H1326" t="s">
        <v>98</v>
      </c>
      <c r="I1326">
        <v>45</v>
      </c>
      <c r="J1326">
        <v>21924.85</v>
      </c>
      <c r="K1326">
        <v>1.69</v>
      </c>
      <c r="L1326">
        <v>969944.4</v>
      </c>
      <c r="M1326" s="1">
        <v>46233</v>
      </c>
      <c r="N1326" t="s">
        <v>58</v>
      </c>
      <c r="O1326" t="s">
        <v>35</v>
      </c>
      <c r="P1326" t="s">
        <v>36</v>
      </c>
    </row>
    <row r="1327" spans="1:16" x14ac:dyDescent="0.25">
      <c r="A1327" t="s">
        <v>3232</v>
      </c>
      <c r="B1327" t="s">
        <v>500</v>
      </c>
      <c r="C1327" t="s">
        <v>3233</v>
      </c>
      <c r="D1327" t="s">
        <v>63</v>
      </c>
      <c r="E1327" t="s">
        <v>144</v>
      </c>
      <c r="F1327" t="s">
        <v>216</v>
      </c>
      <c r="G1327" t="s">
        <v>66</v>
      </c>
      <c r="H1327" t="s">
        <v>155</v>
      </c>
      <c r="I1327">
        <v>39</v>
      </c>
      <c r="J1327">
        <v>33012.449999999997</v>
      </c>
      <c r="K1327">
        <v>14.1</v>
      </c>
      <c r="L1327">
        <v>1105950.0900000001</v>
      </c>
      <c r="M1327" s="1">
        <v>46157</v>
      </c>
      <c r="N1327" t="s">
        <v>58</v>
      </c>
      <c r="O1327" t="s">
        <v>35</v>
      </c>
      <c r="P1327" t="s">
        <v>36</v>
      </c>
    </row>
    <row r="1328" spans="1:16" x14ac:dyDescent="0.25">
      <c r="A1328" t="s">
        <v>3234</v>
      </c>
      <c r="B1328" t="s">
        <v>1522</v>
      </c>
      <c r="C1328" t="s">
        <v>3235</v>
      </c>
      <c r="D1328" t="s">
        <v>30</v>
      </c>
      <c r="E1328" t="s">
        <v>31</v>
      </c>
      <c r="F1328" t="s">
        <v>32</v>
      </c>
      <c r="G1328" t="s">
        <v>43</v>
      </c>
      <c r="H1328" t="s">
        <v>380</v>
      </c>
      <c r="I1328">
        <v>5</v>
      </c>
      <c r="J1328">
        <v>27520.91</v>
      </c>
      <c r="K1328">
        <v>10.74</v>
      </c>
      <c r="L1328">
        <v>122825.82</v>
      </c>
      <c r="M1328" s="1">
        <v>46207</v>
      </c>
      <c r="N1328" t="s">
        <v>58</v>
      </c>
      <c r="O1328" t="s">
        <v>35</v>
      </c>
      <c r="P1328" t="s">
        <v>36</v>
      </c>
    </row>
    <row r="1329" spans="1:16" x14ac:dyDescent="0.25">
      <c r="A1329" t="s">
        <v>3236</v>
      </c>
      <c r="B1329" t="s">
        <v>148</v>
      </c>
      <c r="C1329" t="s">
        <v>3237</v>
      </c>
      <c r="D1329" t="s">
        <v>19</v>
      </c>
      <c r="E1329" t="s">
        <v>72</v>
      </c>
      <c r="F1329" t="s">
        <v>224</v>
      </c>
      <c r="G1329" t="s">
        <v>43</v>
      </c>
      <c r="H1329" t="s">
        <v>391</v>
      </c>
      <c r="I1329">
        <v>32</v>
      </c>
      <c r="J1329">
        <v>39561.72</v>
      </c>
      <c r="K1329">
        <v>5.03</v>
      </c>
      <c r="L1329">
        <v>1202296.5</v>
      </c>
      <c r="M1329" s="1">
        <v>46247</v>
      </c>
      <c r="N1329" t="s">
        <v>24</v>
      </c>
      <c r="O1329" t="s">
        <v>35</v>
      </c>
      <c r="P1329" t="s">
        <v>53</v>
      </c>
    </row>
    <row r="1330" spans="1:16" x14ac:dyDescent="0.25">
      <c r="A1330" t="s">
        <v>3238</v>
      </c>
      <c r="B1330" t="s">
        <v>404</v>
      </c>
      <c r="C1330" t="s">
        <v>3239</v>
      </c>
      <c r="D1330" t="s">
        <v>40</v>
      </c>
      <c r="E1330" t="s">
        <v>49</v>
      </c>
      <c r="F1330" t="s">
        <v>50</v>
      </c>
      <c r="G1330" t="s">
        <v>33</v>
      </c>
      <c r="H1330" t="s">
        <v>127</v>
      </c>
      <c r="I1330">
        <v>41</v>
      </c>
      <c r="J1330">
        <v>18395.810000000001</v>
      </c>
      <c r="K1330">
        <v>11.81</v>
      </c>
      <c r="L1330">
        <v>665153.86</v>
      </c>
      <c r="M1330" s="1">
        <v>46383</v>
      </c>
      <c r="N1330" t="s">
        <v>113</v>
      </c>
      <c r="O1330" t="s">
        <v>35</v>
      </c>
      <c r="P1330" t="s">
        <v>53</v>
      </c>
    </row>
    <row r="1331" spans="1:16" x14ac:dyDescent="0.25">
      <c r="A1331" t="s">
        <v>3240</v>
      </c>
      <c r="B1331" t="s">
        <v>729</v>
      </c>
      <c r="C1331" t="s">
        <v>3241</v>
      </c>
      <c r="D1331" t="s">
        <v>40</v>
      </c>
      <c r="E1331" t="s">
        <v>41</v>
      </c>
      <c r="F1331" t="s">
        <v>42</v>
      </c>
      <c r="G1331" t="s">
        <v>66</v>
      </c>
      <c r="H1331" t="s">
        <v>67</v>
      </c>
      <c r="I1331">
        <v>15</v>
      </c>
      <c r="J1331">
        <v>22451.02</v>
      </c>
      <c r="K1331">
        <v>12.08</v>
      </c>
      <c r="L1331">
        <v>296084.05</v>
      </c>
      <c r="M1331" s="1">
        <v>46246</v>
      </c>
      <c r="N1331" t="s">
        <v>58</v>
      </c>
      <c r="O1331" t="s">
        <v>35</v>
      </c>
      <c r="P1331" t="s">
        <v>26</v>
      </c>
    </row>
    <row r="1332" spans="1:16" x14ac:dyDescent="0.25">
      <c r="A1332" t="s">
        <v>3242</v>
      </c>
      <c r="B1332" t="s">
        <v>520</v>
      </c>
      <c r="C1332" t="s">
        <v>3243</v>
      </c>
      <c r="D1332" t="s">
        <v>40</v>
      </c>
      <c r="E1332" t="s">
        <v>41</v>
      </c>
      <c r="F1332" t="s">
        <v>126</v>
      </c>
      <c r="G1332" t="s">
        <v>22</v>
      </c>
      <c r="H1332" t="s">
        <v>23</v>
      </c>
      <c r="I1332">
        <v>18</v>
      </c>
      <c r="J1332">
        <v>28207.72</v>
      </c>
      <c r="K1332">
        <v>18.190000000000001</v>
      </c>
      <c r="L1332">
        <v>415381.24</v>
      </c>
      <c r="M1332" s="1">
        <v>46131</v>
      </c>
      <c r="N1332" t="s">
        <v>113</v>
      </c>
      <c r="O1332" t="s">
        <v>35</v>
      </c>
      <c r="P1332" t="s">
        <v>26</v>
      </c>
    </row>
    <row r="1333" spans="1:16" x14ac:dyDescent="0.25">
      <c r="A1333" t="s">
        <v>3244</v>
      </c>
      <c r="B1333" t="s">
        <v>169</v>
      </c>
      <c r="C1333" t="s">
        <v>3245</v>
      </c>
      <c r="D1333" t="s">
        <v>30</v>
      </c>
      <c r="E1333" t="s">
        <v>198</v>
      </c>
      <c r="F1333" t="s">
        <v>199</v>
      </c>
      <c r="G1333" t="s">
        <v>22</v>
      </c>
      <c r="H1333" t="s">
        <v>172</v>
      </c>
      <c r="I1333">
        <v>9</v>
      </c>
      <c r="J1333">
        <v>14907</v>
      </c>
      <c r="K1333">
        <v>12.04</v>
      </c>
      <c r="L1333">
        <v>118009.77</v>
      </c>
      <c r="M1333" s="1">
        <v>46079</v>
      </c>
      <c r="N1333" t="s">
        <v>45</v>
      </c>
      <c r="O1333" t="s">
        <v>35</v>
      </c>
      <c r="P1333" t="s">
        <v>26</v>
      </c>
    </row>
    <row r="1334" spans="1:16" x14ac:dyDescent="0.25">
      <c r="A1334" t="s">
        <v>3246</v>
      </c>
      <c r="B1334" t="s">
        <v>1451</v>
      </c>
      <c r="C1334" t="s">
        <v>3247</v>
      </c>
      <c r="D1334" t="s">
        <v>40</v>
      </c>
      <c r="E1334" t="s">
        <v>49</v>
      </c>
      <c r="F1334" t="s">
        <v>50</v>
      </c>
      <c r="G1334" t="s">
        <v>33</v>
      </c>
      <c r="H1334" t="s">
        <v>80</v>
      </c>
      <c r="I1334">
        <v>39</v>
      </c>
      <c r="J1334">
        <v>9168</v>
      </c>
      <c r="K1334">
        <v>10.44</v>
      </c>
      <c r="L1334">
        <v>320223.57</v>
      </c>
      <c r="M1334" s="1">
        <v>46142</v>
      </c>
      <c r="N1334" t="s">
        <v>113</v>
      </c>
      <c r="O1334" t="s">
        <v>35</v>
      </c>
      <c r="P1334" t="s">
        <v>26</v>
      </c>
    </row>
    <row r="1335" spans="1:16" x14ac:dyDescent="0.25">
      <c r="A1335" t="s">
        <v>3248</v>
      </c>
      <c r="B1335" t="s">
        <v>1543</v>
      </c>
      <c r="C1335" t="s">
        <v>3249</v>
      </c>
      <c r="D1335" t="s">
        <v>30</v>
      </c>
      <c r="E1335" t="s">
        <v>131</v>
      </c>
      <c r="F1335" t="s">
        <v>163</v>
      </c>
      <c r="G1335" t="s">
        <v>66</v>
      </c>
      <c r="H1335" t="s">
        <v>200</v>
      </c>
      <c r="I1335">
        <v>15</v>
      </c>
      <c r="J1335">
        <v>21121.1</v>
      </c>
      <c r="K1335">
        <v>12.69</v>
      </c>
      <c r="L1335">
        <v>276612.49</v>
      </c>
      <c r="M1335" s="1">
        <v>46309</v>
      </c>
      <c r="N1335" t="s">
        <v>68</v>
      </c>
      <c r="O1335" t="s">
        <v>35</v>
      </c>
      <c r="P1335" t="s">
        <v>36</v>
      </c>
    </row>
    <row r="1336" spans="1:16" x14ac:dyDescent="0.25">
      <c r="A1336" t="s">
        <v>3250</v>
      </c>
      <c r="B1336" t="s">
        <v>2306</v>
      </c>
      <c r="C1336" t="s">
        <v>3251</v>
      </c>
      <c r="D1336" t="s">
        <v>19</v>
      </c>
      <c r="E1336" t="s">
        <v>72</v>
      </c>
      <c r="F1336" t="s">
        <v>171</v>
      </c>
      <c r="G1336" t="s">
        <v>51</v>
      </c>
      <c r="H1336" t="s">
        <v>167</v>
      </c>
      <c r="I1336">
        <v>27</v>
      </c>
      <c r="J1336">
        <v>48835.05</v>
      </c>
      <c r="K1336">
        <v>3.73</v>
      </c>
      <c r="L1336">
        <v>1269364.57</v>
      </c>
      <c r="M1336" s="1">
        <v>46085</v>
      </c>
      <c r="N1336" t="s">
        <v>113</v>
      </c>
      <c r="O1336" t="s">
        <v>35</v>
      </c>
      <c r="P1336" t="s">
        <v>53</v>
      </c>
    </row>
    <row r="1337" spans="1:16" x14ac:dyDescent="0.25">
      <c r="A1337" t="s">
        <v>3252</v>
      </c>
      <c r="B1337" t="s">
        <v>1733</v>
      </c>
      <c r="C1337" t="s">
        <v>3253</v>
      </c>
      <c r="D1337" t="s">
        <v>40</v>
      </c>
      <c r="E1337" t="s">
        <v>41</v>
      </c>
      <c r="F1337" t="s">
        <v>42</v>
      </c>
      <c r="G1337" t="s">
        <v>51</v>
      </c>
      <c r="H1337" t="s">
        <v>105</v>
      </c>
      <c r="I1337">
        <v>15</v>
      </c>
      <c r="J1337">
        <v>12538.87</v>
      </c>
      <c r="K1337">
        <v>5.65</v>
      </c>
      <c r="L1337">
        <v>177456.36</v>
      </c>
      <c r="M1337" s="1">
        <v>46186</v>
      </c>
      <c r="N1337" t="s">
        <v>58</v>
      </c>
      <c r="O1337" t="s">
        <v>35</v>
      </c>
      <c r="P1337" t="s">
        <v>53</v>
      </c>
    </row>
    <row r="1338" spans="1:16" x14ac:dyDescent="0.25">
      <c r="A1338" t="s">
        <v>3254</v>
      </c>
      <c r="B1338" t="s">
        <v>2220</v>
      </c>
      <c r="C1338" t="s">
        <v>3255</v>
      </c>
      <c r="D1338" t="s">
        <v>30</v>
      </c>
      <c r="E1338" t="s">
        <v>117</v>
      </c>
      <c r="F1338" t="s">
        <v>387</v>
      </c>
      <c r="G1338" t="s">
        <v>33</v>
      </c>
      <c r="H1338" t="s">
        <v>119</v>
      </c>
      <c r="I1338">
        <v>1</v>
      </c>
      <c r="J1338">
        <v>34923.58</v>
      </c>
      <c r="K1338">
        <v>11.72</v>
      </c>
      <c r="L1338">
        <v>30830.54</v>
      </c>
      <c r="M1338" s="1">
        <v>46296</v>
      </c>
      <c r="N1338" t="s">
        <v>58</v>
      </c>
      <c r="O1338" t="s">
        <v>35</v>
      </c>
      <c r="P1338" t="s">
        <v>26</v>
      </c>
    </row>
    <row r="1339" spans="1:16" x14ac:dyDescent="0.25">
      <c r="A1339" t="s">
        <v>3256</v>
      </c>
      <c r="B1339" t="s">
        <v>2734</v>
      </c>
      <c r="C1339" t="s">
        <v>3257</v>
      </c>
      <c r="D1339" t="s">
        <v>19</v>
      </c>
      <c r="E1339" t="s">
        <v>84</v>
      </c>
      <c r="F1339" t="s">
        <v>159</v>
      </c>
      <c r="G1339" t="s">
        <v>51</v>
      </c>
      <c r="H1339" t="s">
        <v>52</v>
      </c>
      <c r="I1339">
        <v>8</v>
      </c>
      <c r="J1339">
        <v>34299.519999999997</v>
      </c>
      <c r="K1339">
        <v>7.18</v>
      </c>
      <c r="L1339">
        <v>254694.52</v>
      </c>
      <c r="M1339" s="1">
        <v>46192</v>
      </c>
      <c r="N1339" t="s">
        <v>45</v>
      </c>
      <c r="O1339" t="s">
        <v>35</v>
      </c>
      <c r="P1339" t="s">
        <v>26</v>
      </c>
    </row>
    <row r="1340" spans="1:16" x14ac:dyDescent="0.25">
      <c r="A1340" t="s">
        <v>3258</v>
      </c>
      <c r="B1340" t="s">
        <v>358</v>
      </c>
      <c r="C1340" t="s">
        <v>3259</v>
      </c>
      <c r="D1340" t="s">
        <v>63</v>
      </c>
      <c r="E1340" t="s">
        <v>64</v>
      </c>
      <c r="F1340" t="s">
        <v>65</v>
      </c>
      <c r="G1340" t="s">
        <v>33</v>
      </c>
      <c r="H1340" t="s">
        <v>57</v>
      </c>
      <c r="I1340">
        <v>43</v>
      </c>
      <c r="J1340">
        <v>14519.44</v>
      </c>
      <c r="K1340">
        <v>15.3</v>
      </c>
      <c r="L1340">
        <v>528812.52</v>
      </c>
      <c r="M1340" s="1">
        <v>46089</v>
      </c>
      <c r="N1340" t="s">
        <v>45</v>
      </c>
      <c r="O1340" t="s">
        <v>35</v>
      </c>
      <c r="P1340" t="s">
        <v>53</v>
      </c>
    </row>
    <row r="1341" spans="1:16" x14ac:dyDescent="0.25">
      <c r="A1341" t="s">
        <v>3260</v>
      </c>
      <c r="B1341" t="s">
        <v>151</v>
      </c>
      <c r="C1341" t="s">
        <v>3261</v>
      </c>
      <c r="D1341" t="s">
        <v>19</v>
      </c>
      <c r="E1341" t="s">
        <v>84</v>
      </c>
      <c r="F1341" t="s">
        <v>85</v>
      </c>
      <c r="G1341" t="s">
        <v>111</v>
      </c>
      <c r="H1341" t="s">
        <v>526</v>
      </c>
      <c r="I1341">
        <v>2</v>
      </c>
      <c r="J1341">
        <v>7634.2</v>
      </c>
      <c r="K1341">
        <v>13.47</v>
      </c>
      <c r="L1341">
        <v>13211.75</v>
      </c>
      <c r="M1341" s="1">
        <v>46381</v>
      </c>
      <c r="N1341" t="s">
        <v>24</v>
      </c>
      <c r="O1341" t="s">
        <v>35</v>
      </c>
      <c r="P1341" t="s">
        <v>26</v>
      </c>
    </row>
    <row r="1342" spans="1:16" x14ac:dyDescent="0.25">
      <c r="A1342" t="s">
        <v>3262</v>
      </c>
      <c r="B1342" t="s">
        <v>926</v>
      </c>
      <c r="C1342" t="s">
        <v>3263</v>
      </c>
      <c r="D1342" t="s">
        <v>40</v>
      </c>
      <c r="E1342" t="s">
        <v>49</v>
      </c>
      <c r="F1342" t="s">
        <v>50</v>
      </c>
      <c r="G1342" t="s">
        <v>43</v>
      </c>
      <c r="H1342" t="s">
        <v>74</v>
      </c>
      <c r="I1342">
        <v>15</v>
      </c>
      <c r="J1342">
        <v>36098.300000000003</v>
      </c>
      <c r="K1342">
        <v>15.53</v>
      </c>
      <c r="L1342">
        <v>457383.51</v>
      </c>
      <c r="M1342" s="1">
        <v>46230</v>
      </c>
      <c r="N1342" t="s">
        <v>58</v>
      </c>
      <c r="O1342" t="s">
        <v>25</v>
      </c>
      <c r="P1342" t="s">
        <v>53</v>
      </c>
    </row>
    <row r="1343" spans="1:16" x14ac:dyDescent="0.25">
      <c r="A1343" t="s">
        <v>3264</v>
      </c>
      <c r="B1343" t="s">
        <v>1752</v>
      </c>
      <c r="C1343" t="s">
        <v>3265</v>
      </c>
      <c r="D1343" t="s">
        <v>63</v>
      </c>
      <c r="E1343" t="s">
        <v>144</v>
      </c>
      <c r="F1343" t="s">
        <v>145</v>
      </c>
      <c r="G1343" t="s">
        <v>66</v>
      </c>
      <c r="H1343" t="s">
        <v>276</v>
      </c>
      <c r="I1343">
        <v>32</v>
      </c>
      <c r="J1343">
        <v>46551.99</v>
      </c>
      <c r="K1343">
        <v>19.559999999999999</v>
      </c>
      <c r="L1343">
        <v>1198285.46</v>
      </c>
      <c r="M1343" s="1">
        <v>46051</v>
      </c>
      <c r="N1343" t="s">
        <v>58</v>
      </c>
      <c r="O1343" t="s">
        <v>35</v>
      </c>
      <c r="P1343" t="s">
        <v>26</v>
      </c>
    </row>
    <row r="1344" spans="1:16" x14ac:dyDescent="0.25">
      <c r="A1344" t="s">
        <v>3266</v>
      </c>
      <c r="B1344" t="s">
        <v>92</v>
      </c>
      <c r="C1344" t="s">
        <v>3267</v>
      </c>
      <c r="D1344" t="s">
        <v>19</v>
      </c>
      <c r="E1344" t="s">
        <v>72</v>
      </c>
      <c r="F1344" t="s">
        <v>224</v>
      </c>
      <c r="G1344" t="s">
        <v>33</v>
      </c>
      <c r="H1344" t="s">
        <v>80</v>
      </c>
      <c r="I1344">
        <v>50</v>
      </c>
      <c r="J1344">
        <v>41985.74</v>
      </c>
      <c r="K1344">
        <v>17.79</v>
      </c>
      <c r="L1344">
        <v>1725823.84</v>
      </c>
      <c r="M1344" s="1">
        <v>46334</v>
      </c>
      <c r="N1344" t="s">
        <v>58</v>
      </c>
      <c r="O1344" t="s">
        <v>35</v>
      </c>
      <c r="P1344" t="s">
        <v>53</v>
      </c>
    </row>
    <row r="1345" spans="1:16" x14ac:dyDescent="0.25">
      <c r="A1345" t="s">
        <v>3268</v>
      </c>
      <c r="B1345" t="s">
        <v>301</v>
      </c>
      <c r="C1345" t="s">
        <v>3269</v>
      </c>
      <c r="D1345" t="s">
        <v>19</v>
      </c>
      <c r="E1345" t="s">
        <v>84</v>
      </c>
      <c r="F1345" t="s">
        <v>85</v>
      </c>
      <c r="G1345" t="s">
        <v>51</v>
      </c>
      <c r="H1345" t="s">
        <v>167</v>
      </c>
      <c r="I1345">
        <v>6</v>
      </c>
      <c r="J1345">
        <v>42181.25</v>
      </c>
      <c r="K1345">
        <v>7.29</v>
      </c>
      <c r="L1345">
        <v>234637.42</v>
      </c>
      <c r="M1345" s="1">
        <v>46224</v>
      </c>
      <c r="N1345" t="s">
        <v>45</v>
      </c>
      <c r="O1345" t="s">
        <v>35</v>
      </c>
      <c r="P1345" t="s">
        <v>36</v>
      </c>
    </row>
    <row r="1346" spans="1:16" x14ac:dyDescent="0.25">
      <c r="A1346" t="s">
        <v>3270</v>
      </c>
      <c r="B1346" t="s">
        <v>1021</v>
      </c>
      <c r="C1346" t="s">
        <v>3271</v>
      </c>
      <c r="D1346" t="s">
        <v>40</v>
      </c>
      <c r="E1346" t="s">
        <v>41</v>
      </c>
      <c r="F1346" t="s">
        <v>126</v>
      </c>
      <c r="G1346" t="s">
        <v>33</v>
      </c>
      <c r="H1346" t="s">
        <v>80</v>
      </c>
      <c r="I1346">
        <v>9</v>
      </c>
      <c r="J1346">
        <v>15391.77</v>
      </c>
      <c r="K1346">
        <v>9.19</v>
      </c>
      <c r="L1346">
        <v>125795.4</v>
      </c>
      <c r="M1346" s="1">
        <v>46299</v>
      </c>
      <c r="N1346" t="s">
        <v>24</v>
      </c>
      <c r="O1346" t="s">
        <v>35</v>
      </c>
      <c r="P1346" t="s">
        <v>26</v>
      </c>
    </row>
    <row r="1347" spans="1:16" x14ac:dyDescent="0.25">
      <c r="A1347" t="s">
        <v>3272</v>
      </c>
      <c r="B1347" t="s">
        <v>157</v>
      </c>
      <c r="C1347" t="s">
        <v>3273</v>
      </c>
      <c r="D1347" t="s">
        <v>19</v>
      </c>
      <c r="E1347" t="s">
        <v>153</v>
      </c>
      <c r="F1347" t="s">
        <v>154</v>
      </c>
      <c r="G1347" t="s">
        <v>66</v>
      </c>
      <c r="H1347" t="s">
        <v>133</v>
      </c>
      <c r="I1347">
        <v>36</v>
      </c>
      <c r="J1347">
        <v>27801.599999999999</v>
      </c>
      <c r="K1347">
        <v>16.54</v>
      </c>
      <c r="L1347">
        <v>835315.75</v>
      </c>
      <c r="M1347" s="1">
        <v>46070</v>
      </c>
      <c r="N1347" t="s">
        <v>24</v>
      </c>
      <c r="O1347" t="s">
        <v>35</v>
      </c>
      <c r="P1347" t="s">
        <v>26</v>
      </c>
    </row>
    <row r="1348" spans="1:16" x14ac:dyDescent="0.25">
      <c r="A1348" t="s">
        <v>3274</v>
      </c>
      <c r="B1348" t="s">
        <v>273</v>
      </c>
      <c r="C1348" t="s">
        <v>3275</v>
      </c>
      <c r="D1348" t="s">
        <v>19</v>
      </c>
      <c r="E1348" t="s">
        <v>72</v>
      </c>
      <c r="F1348" t="s">
        <v>171</v>
      </c>
      <c r="G1348" t="s">
        <v>33</v>
      </c>
      <c r="H1348" t="s">
        <v>57</v>
      </c>
      <c r="I1348">
        <v>24</v>
      </c>
      <c r="J1348">
        <v>10708.64</v>
      </c>
      <c r="K1348">
        <v>17.55</v>
      </c>
      <c r="L1348">
        <v>211902.57</v>
      </c>
      <c r="M1348" s="1">
        <v>46225</v>
      </c>
      <c r="N1348" t="s">
        <v>68</v>
      </c>
      <c r="O1348" t="s">
        <v>35</v>
      </c>
      <c r="P1348" t="s">
        <v>53</v>
      </c>
    </row>
    <row r="1349" spans="1:16" x14ac:dyDescent="0.25">
      <c r="A1349" t="s">
        <v>3276</v>
      </c>
      <c r="B1349" t="s">
        <v>135</v>
      </c>
      <c r="C1349" t="s">
        <v>3277</v>
      </c>
      <c r="D1349" t="s">
        <v>40</v>
      </c>
      <c r="E1349" t="s">
        <v>49</v>
      </c>
      <c r="F1349" t="s">
        <v>306</v>
      </c>
      <c r="G1349" t="s">
        <v>111</v>
      </c>
      <c r="H1349" t="s">
        <v>185</v>
      </c>
      <c r="I1349">
        <v>44</v>
      </c>
      <c r="J1349">
        <v>26890.82</v>
      </c>
      <c r="K1349">
        <v>7.62</v>
      </c>
      <c r="L1349">
        <v>1093036.54</v>
      </c>
      <c r="M1349" s="1">
        <v>46268</v>
      </c>
      <c r="N1349" t="s">
        <v>113</v>
      </c>
      <c r="O1349" t="s">
        <v>35</v>
      </c>
      <c r="P1349" t="s">
        <v>53</v>
      </c>
    </row>
    <row r="1350" spans="1:16" x14ac:dyDescent="0.25">
      <c r="A1350" t="s">
        <v>3278</v>
      </c>
      <c r="B1350" t="s">
        <v>1766</v>
      </c>
      <c r="C1350" t="s">
        <v>3279</v>
      </c>
      <c r="D1350" t="s">
        <v>30</v>
      </c>
      <c r="E1350" t="s">
        <v>117</v>
      </c>
      <c r="F1350" t="s">
        <v>239</v>
      </c>
      <c r="G1350" t="s">
        <v>43</v>
      </c>
      <c r="H1350" t="s">
        <v>380</v>
      </c>
      <c r="I1350">
        <v>45</v>
      </c>
      <c r="J1350">
        <v>32037.919999999998</v>
      </c>
      <c r="K1350">
        <v>5.12</v>
      </c>
      <c r="L1350">
        <v>1367891.03</v>
      </c>
      <c r="M1350" s="1">
        <v>46352</v>
      </c>
      <c r="N1350" t="s">
        <v>68</v>
      </c>
      <c r="O1350" t="s">
        <v>35</v>
      </c>
      <c r="P1350" t="s">
        <v>36</v>
      </c>
    </row>
    <row r="1351" spans="1:16" x14ac:dyDescent="0.25">
      <c r="A1351" t="s">
        <v>3280</v>
      </c>
      <c r="B1351" t="s">
        <v>1728</v>
      </c>
      <c r="C1351" t="s">
        <v>3281</v>
      </c>
      <c r="D1351" t="s">
        <v>40</v>
      </c>
      <c r="E1351" t="s">
        <v>89</v>
      </c>
      <c r="F1351" t="s">
        <v>90</v>
      </c>
      <c r="G1351" t="s">
        <v>51</v>
      </c>
      <c r="H1351" t="s">
        <v>52</v>
      </c>
      <c r="I1351">
        <v>50</v>
      </c>
      <c r="J1351">
        <v>1621.53</v>
      </c>
      <c r="K1351">
        <v>7.73</v>
      </c>
      <c r="L1351">
        <v>74809.289999999994</v>
      </c>
      <c r="M1351" s="1">
        <v>46355</v>
      </c>
      <c r="N1351" t="s">
        <v>58</v>
      </c>
      <c r="O1351" t="s">
        <v>35</v>
      </c>
      <c r="P1351" t="s">
        <v>53</v>
      </c>
    </row>
    <row r="1352" spans="1:16" x14ac:dyDescent="0.25">
      <c r="A1352" t="s">
        <v>3282</v>
      </c>
      <c r="B1352" t="s">
        <v>178</v>
      </c>
      <c r="C1352" t="s">
        <v>3283</v>
      </c>
      <c r="D1352" t="s">
        <v>30</v>
      </c>
      <c r="E1352" t="s">
        <v>131</v>
      </c>
      <c r="F1352" t="s">
        <v>132</v>
      </c>
      <c r="G1352" t="s">
        <v>66</v>
      </c>
      <c r="H1352" t="s">
        <v>133</v>
      </c>
      <c r="I1352">
        <v>16</v>
      </c>
      <c r="J1352">
        <v>31111.33</v>
      </c>
      <c r="K1352">
        <v>3.76</v>
      </c>
      <c r="L1352">
        <v>479064.7</v>
      </c>
      <c r="M1352" s="1">
        <v>46051</v>
      </c>
      <c r="N1352" t="s">
        <v>45</v>
      </c>
      <c r="O1352" t="s">
        <v>35</v>
      </c>
      <c r="P1352" t="s">
        <v>36</v>
      </c>
    </row>
    <row r="1353" spans="1:16" x14ac:dyDescent="0.25">
      <c r="A1353" t="s">
        <v>3284</v>
      </c>
      <c r="B1353" t="s">
        <v>670</v>
      </c>
      <c r="C1353" t="s">
        <v>3285</v>
      </c>
      <c r="D1353" t="s">
        <v>19</v>
      </c>
      <c r="E1353" t="s">
        <v>153</v>
      </c>
      <c r="F1353" t="s">
        <v>448</v>
      </c>
      <c r="G1353" t="s">
        <v>33</v>
      </c>
      <c r="H1353" t="s">
        <v>57</v>
      </c>
      <c r="I1353">
        <v>5</v>
      </c>
      <c r="J1353">
        <v>31506.23</v>
      </c>
      <c r="K1353">
        <v>0.53</v>
      </c>
      <c r="L1353">
        <v>156696.23000000001</v>
      </c>
      <c r="M1353" s="1">
        <v>46305</v>
      </c>
      <c r="N1353" t="s">
        <v>68</v>
      </c>
      <c r="O1353" t="s">
        <v>35</v>
      </c>
      <c r="P1353" t="s">
        <v>36</v>
      </c>
    </row>
    <row r="1354" spans="1:16" x14ac:dyDescent="0.25">
      <c r="A1354" t="s">
        <v>3286</v>
      </c>
      <c r="B1354" t="s">
        <v>1560</v>
      </c>
      <c r="C1354" t="s">
        <v>3287</v>
      </c>
      <c r="D1354" t="s">
        <v>30</v>
      </c>
      <c r="E1354" t="s">
        <v>131</v>
      </c>
      <c r="F1354" t="s">
        <v>132</v>
      </c>
      <c r="G1354" t="s">
        <v>43</v>
      </c>
      <c r="H1354" t="s">
        <v>74</v>
      </c>
      <c r="I1354">
        <v>20</v>
      </c>
      <c r="J1354">
        <v>8350.17</v>
      </c>
      <c r="K1354">
        <v>19.14</v>
      </c>
      <c r="L1354">
        <v>135038.95000000001</v>
      </c>
      <c r="M1354" s="1">
        <v>46095</v>
      </c>
      <c r="N1354" t="s">
        <v>24</v>
      </c>
      <c r="O1354" t="s">
        <v>35</v>
      </c>
      <c r="P1354" t="s">
        <v>53</v>
      </c>
    </row>
    <row r="1355" spans="1:16" x14ac:dyDescent="0.25">
      <c r="A1355" t="s">
        <v>3288</v>
      </c>
      <c r="B1355" t="s">
        <v>2105</v>
      </c>
      <c r="C1355" t="s">
        <v>3289</v>
      </c>
      <c r="D1355" t="s">
        <v>63</v>
      </c>
      <c r="E1355" t="s">
        <v>144</v>
      </c>
      <c r="F1355" t="s">
        <v>216</v>
      </c>
      <c r="G1355" t="s">
        <v>111</v>
      </c>
      <c r="H1355" t="s">
        <v>240</v>
      </c>
      <c r="I1355">
        <v>8</v>
      </c>
      <c r="J1355">
        <v>43784.12</v>
      </c>
      <c r="K1355">
        <v>13.31</v>
      </c>
      <c r="L1355">
        <v>303651.63</v>
      </c>
      <c r="M1355" s="1">
        <v>46055</v>
      </c>
      <c r="N1355" t="s">
        <v>58</v>
      </c>
      <c r="O1355" t="s">
        <v>35</v>
      </c>
      <c r="P1355" t="s">
        <v>36</v>
      </c>
    </row>
    <row r="1356" spans="1:16" x14ac:dyDescent="0.25">
      <c r="A1356" t="s">
        <v>3290</v>
      </c>
      <c r="B1356" t="s">
        <v>2504</v>
      </c>
      <c r="C1356" t="s">
        <v>3291</v>
      </c>
      <c r="D1356" t="s">
        <v>40</v>
      </c>
      <c r="E1356" t="s">
        <v>89</v>
      </c>
      <c r="F1356" t="s">
        <v>90</v>
      </c>
      <c r="G1356" t="s">
        <v>111</v>
      </c>
      <c r="H1356" t="s">
        <v>112</v>
      </c>
      <c r="I1356">
        <v>22</v>
      </c>
      <c r="J1356">
        <v>4909.32</v>
      </c>
      <c r="K1356">
        <v>16.190000000000001</v>
      </c>
      <c r="L1356">
        <v>90519.02</v>
      </c>
      <c r="M1356" s="1">
        <v>46353</v>
      </c>
      <c r="N1356" t="s">
        <v>58</v>
      </c>
      <c r="O1356" t="s">
        <v>35</v>
      </c>
      <c r="P1356" t="s">
        <v>36</v>
      </c>
    </row>
    <row r="1357" spans="1:16" x14ac:dyDescent="0.25">
      <c r="A1357" t="s">
        <v>3292</v>
      </c>
      <c r="B1357" t="s">
        <v>1272</v>
      </c>
      <c r="C1357" t="s">
        <v>3293</v>
      </c>
      <c r="D1357" t="s">
        <v>19</v>
      </c>
      <c r="E1357" t="s">
        <v>84</v>
      </c>
      <c r="F1357" t="s">
        <v>159</v>
      </c>
      <c r="G1357" t="s">
        <v>111</v>
      </c>
      <c r="H1357" t="s">
        <v>240</v>
      </c>
      <c r="I1357">
        <v>6</v>
      </c>
      <c r="J1357">
        <v>5880.75</v>
      </c>
      <c r="K1357">
        <v>11.06</v>
      </c>
      <c r="L1357">
        <v>31382.03</v>
      </c>
      <c r="M1357" s="1">
        <v>46173</v>
      </c>
      <c r="N1357" t="s">
        <v>24</v>
      </c>
      <c r="O1357" t="s">
        <v>35</v>
      </c>
      <c r="P1357" t="s">
        <v>26</v>
      </c>
    </row>
    <row r="1358" spans="1:16" x14ac:dyDescent="0.25">
      <c r="A1358" t="s">
        <v>3294</v>
      </c>
      <c r="B1358" t="s">
        <v>1325</v>
      </c>
      <c r="C1358" t="s">
        <v>3295</v>
      </c>
      <c r="D1358" t="s">
        <v>40</v>
      </c>
      <c r="E1358" t="s">
        <v>41</v>
      </c>
      <c r="F1358" t="s">
        <v>102</v>
      </c>
      <c r="G1358" t="s">
        <v>111</v>
      </c>
      <c r="H1358" t="s">
        <v>260</v>
      </c>
      <c r="I1358">
        <v>37</v>
      </c>
      <c r="J1358">
        <v>2145.6799999999998</v>
      </c>
      <c r="K1358">
        <v>12.63</v>
      </c>
      <c r="L1358">
        <v>69363.179999999993</v>
      </c>
      <c r="M1358" s="1">
        <v>46270</v>
      </c>
      <c r="N1358" t="s">
        <v>58</v>
      </c>
      <c r="O1358" t="s">
        <v>35</v>
      </c>
      <c r="P1358" t="s">
        <v>53</v>
      </c>
    </row>
    <row r="1359" spans="1:16" x14ac:dyDescent="0.25">
      <c r="A1359" t="s">
        <v>3296</v>
      </c>
      <c r="B1359" t="s">
        <v>609</v>
      </c>
      <c r="C1359" t="s">
        <v>3297</v>
      </c>
      <c r="D1359" t="s">
        <v>40</v>
      </c>
      <c r="E1359" t="s">
        <v>41</v>
      </c>
      <c r="F1359" t="s">
        <v>102</v>
      </c>
      <c r="G1359" t="s">
        <v>111</v>
      </c>
      <c r="H1359" t="s">
        <v>526</v>
      </c>
      <c r="I1359">
        <v>18</v>
      </c>
      <c r="J1359">
        <v>20109.55</v>
      </c>
      <c r="K1359">
        <v>17.7</v>
      </c>
      <c r="L1359">
        <v>297902.87</v>
      </c>
      <c r="M1359" s="1">
        <v>46111</v>
      </c>
      <c r="N1359" t="s">
        <v>113</v>
      </c>
      <c r="O1359" t="s">
        <v>35</v>
      </c>
      <c r="P1359" t="s">
        <v>53</v>
      </c>
    </row>
    <row r="1360" spans="1:16" x14ac:dyDescent="0.25">
      <c r="A1360" t="s">
        <v>3298</v>
      </c>
      <c r="B1360" t="s">
        <v>3299</v>
      </c>
      <c r="C1360" t="s">
        <v>3300</v>
      </c>
      <c r="D1360" t="s">
        <v>63</v>
      </c>
      <c r="E1360" t="s">
        <v>78</v>
      </c>
      <c r="F1360" t="s">
        <v>425</v>
      </c>
      <c r="G1360" t="s">
        <v>51</v>
      </c>
      <c r="H1360" t="s">
        <v>52</v>
      </c>
      <c r="I1360">
        <v>11</v>
      </c>
      <c r="J1360">
        <v>23976.41</v>
      </c>
      <c r="K1360">
        <v>17.43</v>
      </c>
      <c r="L1360">
        <v>217770.54</v>
      </c>
      <c r="M1360" s="1">
        <v>46196</v>
      </c>
      <c r="N1360" t="s">
        <v>45</v>
      </c>
      <c r="O1360" t="s">
        <v>25</v>
      </c>
      <c r="P1360" t="s">
        <v>26</v>
      </c>
    </row>
    <row r="1361" spans="1:16" x14ac:dyDescent="0.25">
      <c r="A1361" t="s">
        <v>3301</v>
      </c>
      <c r="B1361" t="s">
        <v>1522</v>
      </c>
      <c r="C1361" t="s">
        <v>3302</v>
      </c>
      <c r="D1361" t="s">
        <v>30</v>
      </c>
      <c r="E1361" t="s">
        <v>198</v>
      </c>
      <c r="F1361" t="s">
        <v>199</v>
      </c>
      <c r="G1361" t="s">
        <v>66</v>
      </c>
      <c r="H1361" t="s">
        <v>67</v>
      </c>
      <c r="I1361">
        <v>14</v>
      </c>
      <c r="J1361">
        <v>41939</v>
      </c>
      <c r="K1361">
        <v>9.3800000000000008</v>
      </c>
      <c r="L1361">
        <v>532071.71</v>
      </c>
      <c r="M1361" s="1">
        <v>46331</v>
      </c>
      <c r="N1361" t="s">
        <v>24</v>
      </c>
      <c r="O1361" t="s">
        <v>35</v>
      </c>
      <c r="P1361" t="s">
        <v>26</v>
      </c>
    </row>
    <row r="1362" spans="1:16" x14ac:dyDescent="0.25">
      <c r="A1362" t="s">
        <v>3303</v>
      </c>
      <c r="B1362" t="s">
        <v>550</v>
      </c>
      <c r="C1362" t="s">
        <v>3304</v>
      </c>
      <c r="D1362" t="s">
        <v>19</v>
      </c>
      <c r="E1362" t="s">
        <v>20</v>
      </c>
      <c r="F1362" t="s">
        <v>21</v>
      </c>
      <c r="G1362" t="s">
        <v>22</v>
      </c>
      <c r="H1362" t="s">
        <v>23</v>
      </c>
      <c r="I1362">
        <v>1</v>
      </c>
      <c r="J1362">
        <v>46109.55</v>
      </c>
      <c r="K1362">
        <v>0.71</v>
      </c>
      <c r="L1362">
        <v>45782.17</v>
      </c>
      <c r="M1362" s="1">
        <v>46167</v>
      </c>
      <c r="N1362" t="s">
        <v>113</v>
      </c>
      <c r="O1362" t="s">
        <v>35</v>
      </c>
      <c r="P1362" t="s">
        <v>36</v>
      </c>
    </row>
    <row r="1363" spans="1:16" x14ac:dyDescent="0.25">
      <c r="A1363" t="s">
        <v>3305</v>
      </c>
      <c r="B1363" t="s">
        <v>1617</v>
      </c>
      <c r="C1363" t="s">
        <v>3306</v>
      </c>
      <c r="D1363" t="s">
        <v>30</v>
      </c>
      <c r="E1363" t="s">
        <v>31</v>
      </c>
      <c r="F1363" t="s">
        <v>32</v>
      </c>
      <c r="G1363" t="s">
        <v>33</v>
      </c>
      <c r="H1363" t="s">
        <v>127</v>
      </c>
      <c r="I1363">
        <v>19</v>
      </c>
      <c r="J1363">
        <v>7385.62</v>
      </c>
      <c r="K1363">
        <v>15.03</v>
      </c>
      <c r="L1363">
        <v>119235.66</v>
      </c>
      <c r="M1363" s="1">
        <v>46109</v>
      </c>
      <c r="N1363" t="s">
        <v>45</v>
      </c>
      <c r="O1363" t="s">
        <v>35</v>
      </c>
      <c r="P1363" t="s">
        <v>36</v>
      </c>
    </row>
    <row r="1364" spans="1:16" x14ac:dyDescent="0.25">
      <c r="A1364" t="s">
        <v>3307</v>
      </c>
      <c r="B1364" t="s">
        <v>296</v>
      </c>
      <c r="C1364" t="s">
        <v>3308</v>
      </c>
      <c r="D1364" t="s">
        <v>40</v>
      </c>
      <c r="E1364" t="s">
        <v>41</v>
      </c>
      <c r="F1364" t="s">
        <v>102</v>
      </c>
      <c r="G1364" t="s">
        <v>111</v>
      </c>
      <c r="H1364" t="s">
        <v>185</v>
      </c>
      <c r="I1364">
        <v>2</v>
      </c>
      <c r="J1364">
        <v>17788.45</v>
      </c>
      <c r="K1364">
        <v>1.36</v>
      </c>
      <c r="L1364">
        <v>35093.050000000003</v>
      </c>
      <c r="M1364" s="1">
        <v>46101</v>
      </c>
      <c r="N1364" t="s">
        <v>45</v>
      </c>
      <c r="O1364" t="s">
        <v>35</v>
      </c>
      <c r="P1364" t="s">
        <v>36</v>
      </c>
    </row>
    <row r="1365" spans="1:16" x14ac:dyDescent="0.25">
      <c r="A1365" t="s">
        <v>3309</v>
      </c>
      <c r="B1365" t="s">
        <v>3174</v>
      </c>
      <c r="C1365" t="s">
        <v>3310</v>
      </c>
      <c r="D1365" t="s">
        <v>63</v>
      </c>
      <c r="E1365" t="s">
        <v>78</v>
      </c>
      <c r="F1365" t="s">
        <v>255</v>
      </c>
      <c r="G1365" t="s">
        <v>51</v>
      </c>
      <c r="H1365" t="s">
        <v>146</v>
      </c>
      <c r="I1365">
        <v>6</v>
      </c>
      <c r="J1365">
        <v>46462.879999999997</v>
      </c>
      <c r="K1365">
        <v>4.74</v>
      </c>
      <c r="L1365">
        <v>265563.24</v>
      </c>
      <c r="M1365" s="1">
        <v>46273</v>
      </c>
      <c r="N1365" t="s">
        <v>113</v>
      </c>
      <c r="O1365" t="s">
        <v>35</v>
      </c>
      <c r="P1365" t="s">
        <v>36</v>
      </c>
    </row>
    <row r="1366" spans="1:16" x14ac:dyDescent="0.25">
      <c r="A1366" t="s">
        <v>3311</v>
      </c>
      <c r="B1366" t="s">
        <v>628</v>
      </c>
      <c r="C1366" t="s">
        <v>3312</v>
      </c>
      <c r="D1366" t="s">
        <v>63</v>
      </c>
      <c r="E1366" t="s">
        <v>234</v>
      </c>
      <c r="F1366" t="s">
        <v>235</v>
      </c>
      <c r="G1366" t="s">
        <v>22</v>
      </c>
      <c r="H1366" t="s">
        <v>172</v>
      </c>
      <c r="I1366">
        <v>23</v>
      </c>
      <c r="J1366">
        <v>21822.71</v>
      </c>
      <c r="K1366">
        <v>11.22</v>
      </c>
      <c r="L1366">
        <v>445606.64</v>
      </c>
      <c r="M1366" s="1">
        <v>46119</v>
      </c>
      <c r="N1366" t="s">
        <v>68</v>
      </c>
      <c r="O1366" t="s">
        <v>35</v>
      </c>
      <c r="P1366" t="s">
        <v>53</v>
      </c>
    </row>
    <row r="1367" spans="1:16" x14ac:dyDescent="0.25">
      <c r="A1367" t="s">
        <v>3313</v>
      </c>
      <c r="B1367" t="s">
        <v>3020</v>
      </c>
      <c r="C1367" t="s">
        <v>3314</v>
      </c>
      <c r="D1367" t="s">
        <v>63</v>
      </c>
      <c r="E1367" t="s">
        <v>144</v>
      </c>
      <c r="F1367" t="s">
        <v>189</v>
      </c>
      <c r="G1367" t="s">
        <v>22</v>
      </c>
      <c r="H1367" t="s">
        <v>23</v>
      </c>
      <c r="I1367">
        <v>5</v>
      </c>
      <c r="J1367">
        <v>37318.58</v>
      </c>
      <c r="K1367">
        <v>18.64</v>
      </c>
      <c r="L1367">
        <v>151811.98000000001</v>
      </c>
      <c r="M1367" s="1">
        <v>46163</v>
      </c>
      <c r="N1367" t="s">
        <v>68</v>
      </c>
      <c r="O1367" t="s">
        <v>35</v>
      </c>
      <c r="P1367" t="s">
        <v>26</v>
      </c>
    </row>
    <row r="1368" spans="1:16" x14ac:dyDescent="0.25">
      <c r="A1368" t="s">
        <v>3315</v>
      </c>
      <c r="B1368" t="s">
        <v>2577</v>
      </c>
      <c r="C1368" t="s">
        <v>3316</v>
      </c>
      <c r="D1368" t="s">
        <v>19</v>
      </c>
      <c r="E1368" t="s">
        <v>72</v>
      </c>
      <c r="F1368" t="s">
        <v>224</v>
      </c>
      <c r="G1368" t="s">
        <v>51</v>
      </c>
      <c r="H1368" t="s">
        <v>167</v>
      </c>
      <c r="I1368">
        <v>29</v>
      </c>
      <c r="J1368">
        <v>21956.17</v>
      </c>
      <c r="K1368">
        <v>12.15</v>
      </c>
      <c r="L1368">
        <v>559366.37</v>
      </c>
      <c r="M1368" s="1">
        <v>46280</v>
      </c>
      <c r="N1368" t="s">
        <v>68</v>
      </c>
      <c r="O1368" t="s">
        <v>35</v>
      </c>
      <c r="P1368" t="s">
        <v>36</v>
      </c>
    </row>
    <row r="1369" spans="1:16" x14ac:dyDescent="0.25">
      <c r="A1369" t="s">
        <v>3317</v>
      </c>
      <c r="B1369" t="s">
        <v>475</v>
      </c>
      <c r="C1369" t="s">
        <v>1122</v>
      </c>
      <c r="D1369" t="s">
        <v>63</v>
      </c>
      <c r="E1369" t="s">
        <v>78</v>
      </c>
      <c r="F1369" t="s">
        <v>425</v>
      </c>
      <c r="G1369" t="s">
        <v>111</v>
      </c>
      <c r="H1369" t="s">
        <v>240</v>
      </c>
      <c r="I1369">
        <v>37</v>
      </c>
      <c r="J1369">
        <v>3264.72</v>
      </c>
      <c r="K1369">
        <v>3.77</v>
      </c>
      <c r="L1369">
        <v>116240.68</v>
      </c>
      <c r="M1369" s="1">
        <v>46244</v>
      </c>
      <c r="N1369" t="s">
        <v>113</v>
      </c>
      <c r="O1369" t="s">
        <v>35</v>
      </c>
      <c r="P1369" t="s">
        <v>53</v>
      </c>
    </row>
    <row r="1370" spans="1:16" x14ac:dyDescent="0.25">
      <c r="A1370" t="s">
        <v>3318</v>
      </c>
      <c r="B1370" t="s">
        <v>2394</v>
      </c>
      <c r="C1370" t="s">
        <v>3319</v>
      </c>
      <c r="D1370" t="s">
        <v>40</v>
      </c>
      <c r="E1370" t="s">
        <v>89</v>
      </c>
      <c r="F1370" t="s">
        <v>334</v>
      </c>
      <c r="G1370" t="s">
        <v>22</v>
      </c>
      <c r="H1370" t="s">
        <v>98</v>
      </c>
      <c r="I1370">
        <v>9</v>
      </c>
      <c r="J1370">
        <v>34903.300000000003</v>
      </c>
      <c r="K1370">
        <v>17.71</v>
      </c>
      <c r="L1370">
        <v>258497.33</v>
      </c>
      <c r="M1370" s="1">
        <v>46137</v>
      </c>
      <c r="N1370" t="s">
        <v>113</v>
      </c>
      <c r="O1370" t="s">
        <v>35</v>
      </c>
      <c r="P1370" t="s">
        <v>36</v>
      </c>
    </row>
    <row r="1371" spans="1:16" x14ac:dyDescent="0.25">
      <c r="A1371" t="s">
        <v>3320</v>
      </c>
      <c r="B1371" t="s">
        <v>560</v>
      </c>
      <c r="C1371" t="s">
        <v>3321</v>
      </c>
      <c r="D1371" t="s">
        <v>63</v>
      </c>
      <c r="E1371" t="s">
        <v>234</v>
      </c>
      <c r="F1371" t="s">
        <v>235</v>
      </c>
      <c r="G1371" t="s">
        <v>43</v>
      </c>
      <c r="H1371" t="s">
        <v>74</v>
      </c>
      <c r="I1371">
        <v>8</v>
      </c>
      <c r="J1371">
        <v>38371.08</v>
      </c>
      <c r="K1371">
        <v>6.48</v>
      </c>
      <c r="L1371">
        <v>287077.07</v>
      </c>
      <c r="M1371" s="1">
        <v>46124</v>
      </c>
      <c r="N1371" t="s">
        <v>45</v>
      </c>
      <c r="O1371" t="s">
        <v>35</v>
      </c>
      <c r="P1371" t="s">
        <v>36</v>
      </c>
    </row>
    <row r="1372" spans="1:16" x14ac:dyDescent="0.25">
      <c r="A1372" t="s">
        <v>3322</v>
      </c>
      <c r="B1372" t="s">
        <v>2205</v>
      </c>
      <c r="C1372" t="s">
        <v>3323</v>
      </c>
      <c r="D1372" t="s">
        <v>40</v>
      </c>
      <c r="E1372" t="s">
        <v>89</v>
      </c>
      <c r="F1372" t="s">
        <v>319</v>
      </c>
      <c r="G1372" t="s">
        <v>43</v>
      </c>
      <c r="H1372" t="s">
        <v>391</v>
      </c>
      <c r="I1372">
        <v>18</v>
      </c>
      <c r="J1372">
        <v>14492.26</v>
      </c>
      <c r="K1372">
        <v>16.34</v>
      </c>
      <c r="L1372">
        <v>218236.04</v>
      </c>
      <c r="M1372" s="1">
        <v>46368</v>
      </c>
      <c r="N1372" t="s">
        <v>113</v>
      </c>
      <c r="O1372" t="s">
        <v>35</v>
      </c>
      <c r="P1372" t="s">
        <v>36</v>
      </c>
    </row>
    <row r="1373" spans="1:16" x14ac:dyDescent="0.25">
      <c r="A1373" t="s">
        <v>3324</v>
      </c>
      <c r="B1373" t="s">
        <v>696</v>
      </c>
      <c r="C1373" t="s">
        <v>3325</v>
      </c>
      <c r="D1373" t="s">
        <v>19</v>
      </c>
      <c r="E1373" t="s">
        <v>84</v>
      </c>
      <c r="F1373" t="s">
        <v>85</v>
      </c>
      <c r="G1373" t="s">
        <v>66</v>
      </c>
      <c r="H1373" t="s">
        <v>133</v>
      </c>
      <c r="I1373">
        <v>10</v>
      </c>
      <c r="J1373">
        <v>10625.88</v>
      </c>
      <c r="K1373">
        <v>4.9800000000000004</v>
      </c>
      <c r="L1373">
        <v>100967.11</v>
      </c>
      <c r="M1373" s="1">
        <v>46297</v>
      </c>
      <c r="N1373" t="s">
        <v>24</v>
      </c>
      <c r="O1373" t="s">
        <v>35</v>
      </c>
      <c r="P1373" t="s">
        <v>36</v>
      </c>
    </row>
    <row r="1374" spans="1:16" x14ac:dyDescent="0.25">
      <c r="A1374" t="s">
        <v>3326</v>
      </c>
      <c r="B1374" t="s">
        <v>289</v>
      </c>
      <c r="C1374" t="s">
        <v>3327</v>
      </c>
      <c r="D1374" t="s">
        <v>40</v>
      </c>
      <c r="E1374" t="s">
        <v>41</v>
      </c>
      <c r="F1374" t="s">
        <v>126</v>
      </c>
      <c r="G1374" t="s">
        <v>43</v>
      </c>
      <c r="H1374" t="s">
        <v>74</v>
      </c>
      <c r="I1374">
        <v>50</v>
      </c>
      <c r="J1374">
        <v>19971.04</v>
      </c>
      <c r="K1374">
        <v>6.82</v>
      </c>
      <c r="L1374">
        <v>930450.75</v>
      </c>
      <c r="M1374" s="1">
        <v>46369</v>
      </c>
      <c r="N1374" t="s">
        <v>45</v>
      </c>
      <c r="O1374" t="s">
        <v>35</v>
      </c>
      <c r="P1374" t="s">
        <v>53</v>
      </c>
    </row>
    <row r="1375" spans="1:16" x14ac:dyDescent="0.25">
      <c r="A1375" t="s">
        <v>3328</v>
      </c>
      <c r="B1375" t="s">
        <v>475</v>
      </c>
      <c r="C1375" t="s">
        <v>3329</v>
      </c>
      <c r="D1375" t="s">
        <v>40</v>
      </c>
      <c r="E1375" t="s">
        <v>49</v>
      </c>
      <c r="F1375" t="s">
        <v>397</v>
      </c>
      <c r="G1375" t="s">
        <v>33</v>
      </c>
      <c r="H1375" t="s">
        <v>119</v>
      </c>
      <c r="I1375">
        <v>21</v>
      </c>
      <c r="J1375">
        <v>36965.269999999997</v>
      </c>
      <c r="K1375">
        <v>17.59</v>
      </c>
      <c r="L1375">
        <v>639724.66</v>
      </c>
      <c r="M1375" s="1">
        <v>46307</v>
      </c>
      <c r="N1375" t="s">
        <v>113</v>
      </c>
      <c r="O1375" t="s">
        <v>59</v>
      </c>
      <c r="P1375" t="s">
        <v>53</v>
      </c>
    </row>
    <row r="1376" spans="1:16" x14ac:dyDescent="0.25">
      <c r="A1376" t="s">
        <v>3330</v>
      </c>
      <c r="B1376" t="s">
        <v>3020</v>
      </c>
      <c r="C1376" t="s">
        <v>3331</v>
      </c>
      <c r="D1376" t="s">
        <v>30</v>
      </c>
      <c r="E1376" t="s">
        <v>131</v>
      </c>
      <c r="F1376" t="s">
        <v>194</v>
      </c>
      <c r="G1376" t="s">
        <v>22</v>
      </c>
      <c r="H1376" t="s">
        <v>98</v>
      </c>
      <c r="I1376">
        <v>18</v>
      </c>
      <c r="J1376">
        <v>2874.81</v>
      </c>
      <c r="K1376">
        <v>4.29</v>
      </c>
      <c r="L1376">
        <v>49526.65</v>
      </c>
      <c r="M1376" s="1">
        <v>46179</v>
      </c>
      <c r="N1376" t="s">
        <v>24</v>
      </c>
      <c r="O1376" t="s">
        <v>35</v>
      </c>
      <c r="P1376" t="s">
        <v>53</v>
      </c>
    </row>
    <row r="1377" spans="1:16" x14ac:dyDescent="0.25">
      <c r="A1377" t="s">
        <v>3332</v>
      </c>
      <c r="B1377" t="s">
        <v>3118</v>
      </c>
      <c r="C1377" t="s">
        <v>3333</v>
      </c>
      <c r="D1377" t="s">
        <v>30</v>
      </c>
      <c r="E1377" t="s">
        <v>117</v>
      </c>
      <c r="F1377" t="s">
        <v>387</v>
      </c>
      <c r="G1377" t="s">
        <v>43</v>
      </c>
      <c r="H1377" t="s">
        <v>74</v>
      </c>
      <c r="I1377">
        <v>32</v>
      </c>
      <c r="J1377">
        <v>22681.08</v>
      </c>
      <c r="K1377">
        <v>13.41</v>
      </c>
      <c r="L1377">
        <v>628465.51</v>
      </c>
      <c r="M1377" s="1">
        <v>46049</v>
      </c>
      <c r="N1377" t="s">
        <v>45</v>
      </c>
      <c r="O1377" t="s">
        <v>35</v>
      </c>
      <c r="P1377" t="s">
        <v>53</v>
      </c>
    </row>
    <row r="1378" spans="1:16" x14ac:dyDescent="0.25">
      <c r="A1378" t="s">
        <v>3334</v>
      </c>
      <c r="B1378" t="s">
        <v>553</v>
      </c>
      <c r="C1378" t="s">
        <v>3335</v>
      </c>
      <c r="D1378" t="s">
        <v>40</v>
      </c>
      <c r="E1378" t="s">
        <v>89</v>
      </c>
      <c r="F1378" t="s">
        <v>319</v>
      </c>
      <c r="G1378" t="s">
        <v>22</v>
      </c>
      <c r="H1378" t="s">
        <v>98</v>
      </c>
      <c r="I1378">
        <v>8</v>
      </c>
      <c r="J1378">
        <v>19687.490000000002</v>
      </c>
      <c r="K1378">
        <v>13.39</v>
      </c>
      <c r="L1378">
        <v>136410.68</v>
      </c>
      <c r="M1378" s="1">
        <v>46102</v>
      </c>
      <c r="N1378" t="s">
        <v>24</v>
      </c>
      <c r="O1378" t="s">
        <v>35</v>
      </c>
      <c r="P1378" t="s">
        <v>26</v>
      </c>
    </row>
    <row r="1379" spans="1:16" x14ac:dyDescent="0.25">
      <c r="A1379" t="s">
        <v>3336</v>
      </c>
      <c r="B1379" t="s">
        <v>2097</v>
      </c>
      <c r="C1379" t="s">
        <v>3337</v>
      </c>
      <c r="D1379" t="s">
        <v>30</v>
      </c>
      <c r="E1379" t="s">
        <v>198</v>
      </c>
      <c r="F1379" t="s">
        <v>199</v>
      </c>
      <c r="G1379" t="s">
        <v>51</v>
      </c>
      <c r="H1379" t="s">
        <v>105</v>
      </c>
      <c r="I1379">
        <v>30</v>
      </c>
      <c r="J1379">
        <v>13527.21</v>
      </c>
      <c r="K1379">
        <v>17.829999999999998</v>
      </c>
      <c r="L1379">
        <v>333459.25</v>
      </c>
      <c r="M1379" s="1">
        <v>46288</v>
      </c>
      <c r="N1379" t="s">
        <v>58</v>
      </c>
      <c r="O1379" t="s">
        <v>35</v>
      </c>
      <c r="P1379" t="s">
        <v>26</v>
      </c>
    </row>
    <row r="1380" spans="1:16" x14ac:dyDescent="0.25">
      <c r="A1380" t="s">
        <v>3338</v>
      </c>
      <c r="B1380" t="s">
        <v>1565</v>
      </c>
      <c r="C1380" t="s">
        <v>3339</v>
      </c>
      <c r="D1380" t="s">
        <v>19</v>
      </c>
      <c r="E1380" t="s">
        <v>153</v>
      </c>
      <c r="F1380" t="s">
        <v>275</v>
      </c>
      <c r="G1380" t="s">
        <v>33</v>
      </c>
      <c r="H1380" t="s">
        <v>127</v>
      </c>
      <c r="I1380">
        <v>36</v>
      </c>
      <c r="J1380">
        <v>11138.05</v>
      </c>
      <c r="K1380">
        <v>4.63</v>
      </c>
      <c r="L1380">
        <v>382404.9</v>
      </c>
      <c r="M1380" s="1">
        <v>46286</v>
      </c>
      <c r="N1380" t="s">
        <v>68</v>
      </c>
      <c r="O1380" t="s">
        <v>35</v>
      </c>
      <c r="P1380" t="s">
        <v>36</v>
      </c>
    </row>
    <row r="1381" spans="1:16" x14ac:dyDescent="0.25">
      <c r="A1381" t="s">
        <v>3340</v>
      </c>
      <c r="B1381" t="s">
        <v>670</v>
      </c>
      <c r="C1381" t="s">
        <v>3341</v>
      </c>
      <c r="D1381" t="s">
        <v>40</v>
      </c>
      <c r="E1381" t="s">
        <v>109</v>
      </c>
      <c r="F1381" t="s">
        <v>110</v>
      </c>
      <c r="G1381" t="s">
        <v>33</v>
      </c>
      <c r="H1381" t="s">
        <v>57</v>
      </c>
      <c r="I1381">
        <v>23</v>
      </c>
      <c r="J1381">
        <v>31734.73</v>
      </c>
      <c r="K1381">
        <v>1.99</v>
      </c>
      <c r="L1381">
        <v>715373.8</v>
      </c>
      <c r="M1381" s="1">
        <v>46158</v>
      </c>
      <c r="N1381" t="s">
        <v>113</v>
      </c>
      <c r="O1381" t="s">
        <v>35</v>
      </c>
      <c r="P1381" t="s">
        <v>26</v>
      </c>
    </row>
    <row r="1382" spans="1:16" x14ac:dyDescent="0.25">
      <c r="A1382" t="s">
        <v>3342</v>
      </c>
      <c r="B1382" t="s">
        <v>1460</v>
      </c>
      <c r="C1382" t="s">
        <v>3343</v>
      </c>
      <c r="D1382" t="s">
        <v>19</v>
      </c>
      <c r="E1382" t="s">
        <v>84</v>
      </c>
      <c r="F1382" t="s">
        <v>85</v>
      </c>
      <c r="G1382" t="s">
        <v>66</v>
      </c>
      <c r="H1382" t="s">
        <v>133</v>
      </c>
      <c r="I1382">
        <v>4</v>
      </c>
      <c r="J1382">
        <v>7368.52</v>
      </c>
      <c r="K1382">
        <v>2.4300000000000002</v>
      </c>
      <c r="L1382">
        <v>28757.86</v>
      </c>
      <c r="M1382" s="1">
        <v>46083</v>
      </c>
      <c r="N1382" t="s">
        <v>68</v>
      </c>
      <c r="O1382" t="s">
        <v>35</v>
      </c>
      <c r="P1382" t="s">
        <v>26</v>
      </c>
    </row>
    <row r="1383" spans="1:16" x14ac:dyDescent="0.25">
      <c r="A1383" t="s">
        <v>3344</v>
      </c>
      <c r="B1383" t="s">
        <v>1216</v>
      </c>
      <c r="C1383" t="s">
        <v>3345</v>
      </c>
      <c r="D1383" t="s">
        <v>63</v>
      </c>
      <c r="E1383" t="s">
        <v>144</v>
      </c>
      <c r="F1383" t="s">
        <v>189</v>
      </c>
      <c r="G1383" t="s">
        <v>33</v>
      </c>
      <c r="H1383" t="s">
        <v>127</v>
      </c>
      <c r="I1383">
        <v>28</v>
      </c>
      <c r="J1383">
        <v>23899.5</v>
      </c>
      <c r="K1383">
        <v>3.97</v>
      </c>
      <c r="L1383">
        <v>642619.31999999995</v>
      </c>
      <c r="M1383" s="1">
        <v>46214</v>
      </c>
      <c r="N1383" t="s">
        <v>58</v>
      </c>
      <c r="O1383" t="s">
        <v>35</v>
      </c>
      <c r="P1383" t="s">
        <v>36</v>
      </c>
    </row>
    <row r="1384" spans="1:16" x14ac:dyDescent="0.25">
      <c r="A1384" t="s">
        <v>3346</v>
      </c>
      <c r="B1384" t="s">
        <v>55</v>
      </c>
      <c r="C1384" t="s">
        <v>3347</v>
      </c>
      <c r="D1384" t="s">
        <v>63</v>
      </c>
      <c r="E1384" t="s">
        <v>64</v>
      </c>
      <c r="F1384" t="s">
        <v>184</v>
      </c>
      <c r="G1384" t="s">
        <v>22</v>
      </c>
      <c r="H1384" t="s">
        <v>217</v>
      </c>
      <c r="I1384">
        <v>40</v>
      </c>
      <c r="J1384">
        <v>29951.22</v>
      </c>
      <c r="K1384">
        <v>9.41</v>
      </c>
      <c r="L1384">
        <v>1085312.4099999999</v>
      </c>
      <c r="M1384" s="1">
        <v>46031</v>
      </c>
      <c r="N1384" t="s">
        <v>45</v>
      </c>
      <c r="O1384" t="s">
        <v>35</v>
      </c>
      <c r="P1384" t="s">
        <v>36</v>
      </c>
    </row>
    <row r="1385" spans="1:16" x14ac:dyDescent="0.25">
      <c r="A1385" t="s">
        <v>3348</v>
      </c>
      <c r="B1385" t="s">
        <v>1116</v>
      </c>
      <c r="C1385" t="s">
        <v>3349</v>
      </c>
      <c r="D1385" t="s">
        <v>40</v>
      </c>
      <c r="E1385" t="s">
        <v>49</v>
      </c>
      <c r="F1385" t="s">
        <v>397</v>
      </c>
      <c r="G1385" t="s">
        <v>43</v>
      </c>
      <c r="H1385" t="s">
        <v>44</v>
      </c>
      <c r="I1385">
        <v>34</v>
      </c>
      <c r="J1385">
        <v>48229.279999999999</v>
      </c>
      <c r="K1385">
        <v>7.4</v>
      </c>
      <c r="L1385">
        <v>1518450.65</v>
      </c>
      <c r="M1385" s="1">
        <v>46352</v>
      </c>
      <c r="N1385" t="s">
        <v>68</v>
      </c>
      <c r="O1385" t="s">
        <v>35</v>
      </c>
      <c r="P1385" t="s">
        <v>26</v>
      </c>
    </row>
    <row r="1386" spans="1:16" x14ac:dyDescent="0.25">
      <c r="A1386" t="s">
        <v>3350</v>
      </c>
      <c r="B1386" t="s">
        <v>1393</v>
      </c>
      <c r="C1386" t="s">
        <v>3351</v>
      </c>
      <c r="D1386" t="s">
        <v>40</v>
      </c>
      <c r="E1386" t="s">
        <v>49</v>
      </c>
      <c r="F1386" t="s">
        <v>50</v>
      </c>
      <c r="G1386" t="s">
        <v>43</v>
      </c>
      <c r="H1386" t="s">
        <v>74</v>
      </c>
      <c r="I1386">
        <v>43</v>
      </c>
      <c r="J1386">
        <v>37735.050000000003</v>
      </c>
      <c r="K1386">
        <v>3.08</v>
      </c>
      <c r="L1386">
        <v>1572630.85</v>
      </c>
      <c r="M1386" s="1">
        <v>46300</v>
      </c>
      <c r="N1386" t="s">
        <v>113</v>
      </c>
      <c r="O1386" t="s">
        <v>25</v>
      </c>
      <c r="P1386" t="s">
        <v>26</v>
      </c>
    </row>
    <row r="1387" spans="1:16" x14ac:dyDescent="0.25">
      <c r="A1387" t="s">
        <v>3352</v>
      </c>
      <c r="B1387" t="s">
        <v>517</v>
      </c>
      <c r="C1387" t="s">
        <v>3353</v>
      </c>
      <c r="D1387" t="s">
        <v>40</v>
      </c>
      <c r="E1387" t="s">
        <v>41</v>
      </c>
      <c r="F1387" t="s">
        <v>42</v>
      </c>
      <c r="G1387" t="s">
        <v>33</v>
      </c>
      <c r="H1387" t="s">
        <v>119</v>
      </c>
      <c r="I1387">
        <v>36</v>
      </c>
      <c r="J1387">
        <v>47695.83</v>
      </c>
      <c r="K1387">
        <v>9.18</v>
      </c>
      <c r="L1387">
        <v>1559424.7</v>
      </c>
      <c r="M1387" s="1">
        <v>46161</v>
      </c>
      <c r="N1387" t="s">
        <v>24</v>
      </c>
      <c r="O1387" t="s">
        <v>35</v>
      </c>
      <c r="P1387" t="s">
        <v>36</v>
      </c>
    </row>
    <row r="1388" spans="1:16" x14ac:dyDescent="0.25">
      <c r="A1388" t="s">
        <v>3354</v>
      </c>
      <c r="B1388" t="s">
        <v>2205</v>
      </c>
      <c r="C1388" t="s">
        <v>3355</v>
      </c>
      <c r="D1388" t="s">
        <v>19</v>
      </c>
      <c r="E1388" t="s">
        <v>72</v>
      </c>
      <c r="F1388" t="s">
        <v>224</v>
      </c>
      <c r="G1388" t="s">
        <v>33</v>
      </c>
      <c r="H1388" t="s">
        <v>80</v>
      </c>
      <c r="I1388">
        <v>31</v>
      </c>
      <c r="J1388">
        <v>16044.57</v>
      </c>
      <c r="K1388">
        <v>15.1</v>
      </c>
      <c r="L1388">
        <v>422277.04</v>
      </c>
      <c r="M1388" s="1">
        <v>46363</v>
      </c>
      <c r="N1388" t="s">
        <v>68</v>
      </c>
      <c r="O1388" t="s">
        <v>35</v>
      </c>
      <c r="P1388" t="s">
        <v>53</v>
      </c>
    </row>
    <row r="1389" spans="1:16" x14ac:dyDescent="0.25">
      <c r="A1389" t="s">
        <v>3356</v>
      </c>
      <c r="B1389" t="s">
        <v>1683</v>
      </c>
      <c r="C1389" t="s">
        <v>3357</v>
      </c>
      <c r="D1389" t="s">
        <v>40</v>
      </c>
      <c r="E1389" t="s">
        <v>89</v>
      </c>
      <c r="F1389" t="s">
        <v>319</v>
      </c>
      <c r="G1389" t="s">
        <v>22</v>
      </c>
      <c r="H1389" t="s">
        <v>98</v>
      </c>
      <c r="I1389">
        <v>38</v>
      </c>
      <c r="J1389">
        <v>46448.07</v>
      </c>
      <c r="K1389">
        <v>0.13</v>
      </c>
      <c r="L1389">
        <v>1762732.13</v>
      </c>
      <c r="M1389" s="1">
        <v>46286</v>
      </c>
      <c r="N1389" t="s">
        <v>58</v>
      </c>
      <c r="O1389" t="s">
        <v>59</v>
      </c>
      <c r="P1389" t="s">
        <v>53</v>
      </c>
    </row>
    <row r="1390" spans="1:16" x14ac:dyDescent="0.25">
      <c r="A1390" t="s">
        <v>3358</v>
      </c>
      <c r="B1390" t="s">
        <v>107</v>
      </c>
      <c r="C1390" t="s">
        <v>3359</v>
      </c>
      <c r="D1390" t="s">
        <v>30</v>
      </c>
      <c r="E1390" t="s">
        <v>198</v>
      </c>
      <c r="F1390" t="s">
        <v>199</v>
      </c>
      <c r="G1390" t="s">
        <v>51</v>
      </c>
      <c r="H1390" t="s">
        <v>52</v>
      </c>
      <c r="I1390">
        <v>22</v>
      </c>
      <c r="J1390">
        <v>9334.02</v>
      </c>
      <c r="K1390">
        <v>18.440000000000001</v>
      </c>
      <c r="L1390">
        <v>167482.19</v>
      </c>
      <c r="M1390" s="1">
        <v>46267</v>
      </c>
      <c r="N1390" t="s">
        <v>113</v>
      </c>
      <c r="O1390" t="s">
        <v>35</v>
      </c>
      <c r="P1390" t="s">
        <v>53</v>
      </c>
    </row>
    <row r="1391" spans="1:16" x14ac:dyDescent="0.25">
      <c r="A1391" t="s">
        <v>3360</v>
      </c>
      <c r="B1391" t="s">
        <v>1764</v>
      </c>
      <c r="C1391" t="s">
        <v>3361</v>
      </c>
      <c r="D1391" t="s">
        <v>63</v>
      </c>
      <c r="E1391" t="s">
        <v>144</v>
      </c>
      <c r="F1391" t="s">
        <v>216</v>
      </c>
      <c r="G1391" t="s">
        <v>66</v>
      </c>
      <c r="H1391" t="s">
        <v>133</v>
      </c>
      <c r="I1391">
        <v>17</v>
      </c>
      <c r="J1391">
        <v>46799.28</v>
      </c>
      <c r="K1391">
        <v>3.49</v>
      </c>
      <c r="L1391">
        <v>767821.75</v>
      </c>
      <c r="M1391" s="1">
        <v>46148</v>
      </c>
      <c r="N1391" t="s">
        <v>24</v>
      </c>
      <c r="O1391" t="s">
        <v>35</v>
      </c>
      <c r="P1391" t="s">
        <v>26</v>
      </c>
    </row>
    <row r="1392" spans="1:16" x14ac:dyDescent="0.25">
      <c r="A1392" t="s">
        <v>3362</v>
      </c>
      <c r="B1392" t="s">
        <v>1725</v>
      </c>
      <c r="C1392" t="s">
        <v>3363</v>
      </c>
      <c r="D1392" t="s">
        <v>30</v>
      </c>
      <c r="E1392" t="s">
        <v>198</v>
      </c>
      <c r="F1392" t="s">
        <v>199</v>
      </c>
      <c r="G1392" t="s">
        <v>22</v>
      </c>
      <c r="H1392" t="s">
        <v>23</v>
      </c>
      <c r="I1392">
        <v>4</v>
      </c>
      <c r="J1392">
        <v>19160.46</v>
      </c>
      <c r="K1392">
        <v>15.61</v>
      </c>
      <c r="L1392">
        <v>64678.05</v>
      </c>
      <c r="M1392" s="1">
        <v>46379</v>
      </c>
      <c r="N1392" t="s">
        <v>68</v>
      </c>
      <c r="O1392" t="s">
        <v>35</v>
      </c>
      <c r="P1392" t="s">
        <v>26</v>
      </c>
    </row>
    <row r="1393" spans="1:16" x14ac:dyDescent="0.25">
      <c r="A1393" t="s">
        <v>3364</v>
      </c>
      <c r="B1393" t="s">
        <v>289</v>
      </c>
      <c r="C1393" t="s">
        <v>3365</v>
      </c>
      <c r="D1393" t="s">
        <v>40</v>
      </c>
      <c r="E1393" t="s">
        <v>49</v>
      </c>
      <c r="F1393" t="s">
        <v>50</v>
      </c>
      <c r="G1393" t="s">
        <v>33</v>
      </c>
      <c r="H1393" t="s">
        <v>57</v>
      </c>
      <c r="I1393">
        <v>30</v>
      </c>
      <c r="J1393">
        <v>22003.48</v>
      </c>
      <c r="K1393">
        <v>7.72</v>
      </c>
      <c r="L1393">
        <v>609144.34</v>
      </c>
      <c r="M1393" s="1">
        <v>46304</v>
      </c>
      <c r="N1393" t="s">
        <v>45</v>
      </c>
      <c r="O1393" t="s">
        <v>35</v>
      </c>
      <c r="P1393" t="s">
        <v>36</v>
      </c>
    </row>
    <row r="1394" spans="1:16" x14ac:dyDescent="0.25">
      <c r="A1394" t="s">
        <v>3366</v>
      </c>
      <c r="B1394" t="s">
        <v>129</v>
      </c>
      <c r="C1394" t="s">
        <v>3367</v>
      </c>
      <c r="D1394" t="s">
        <v>40</v>
      </c>
      <c r="E1394" t="s">
        <v>49</v>
      </c>
      <c r="F1394" t="s">
        <v>306</v>
      </c>
      <c r="G1394" t="s">
        <v>111</v>
      </c>
      <c r="H1394" t="s">
        <v>185</v>
      </c>
      <c r="I1394">
        <v>35</v>
      </c>
      <c r="J1394">
        <v>23296.09</v>
      </c>
      <c r="K1394">
        <v>14.65</v>
      </c>
      <c r="L1394">
        <v>695912.45</v>
      </c>
      <c r="M1394" s="1">
        <v>46200</v>
      </c>
      <c r="N1394" t="s">
        <v>113</v>
      </c>
      <c r="O1394" t="s">
        <v>35</v>
      </c>
      <c r="P1394" t="s">
        <v>53</v>
      </c>
    </row>
    <row r="1395" spans="1:16" x14ac:dyDescent="0.25">
      <c r="A1395" t="s">
        <v>3368</v>
      </c>
      <c r="B1395" t="s">
        <v>1059</v>
      </c>
      <c r="C1395" t="s">
        <v>3369</v>
      </c>
      <c r="D1395" t="s">
        <v>19</v>
      </c>
      <c r="E1395" t="s">
        <v>84</v>
      </c>
      <c r="F1395" t="s">
        <v>159</v>
      </c>
      <c r="G1395" t="s">
        <v>51</v>
      </c>
      <c r="H1395" t="s">
        <v>146</v>
      </c>
      <c r="I1395">
        <v>26</v>
      </c>
      <c r="J1395">
        <v>15004.27</v>
      </c>
      <c r="K1395">
        <v>14.76</v>
      </c>
      <c r="L1395">
        <v>332530.63</v>
      </c>
      <c r="M1395" s="1">
        <v>46262</v>
      </c>
      <c r="N1395" t="s">
        <v>45</v>
      </c>
      <c r="O1395" t="s">
        <v>35</v>
      </c>
      <c r="P1395" t="s">
        <v>53</v>
      </c>
    </row>
    <row r="1396" spans="1:16" x14ac:dyDescent="0.25">
      <c r="A1396" t="s">
        <v>3370</v>
      </c>
      <c r="B1396" t="s">
        <v>3371</v>
      </c>
      <c r="C1396" t="s">
        <v>3372</v>
      </c>
      <c r="D1396" t="s">
        <v>30</v>
      </c>
      <c r="E1396" t="s">
        <v>117</v>
      </c>
      <c r="F1396" t="s">
        <v>239</v>
      </c>
      <c r="G1396" t="s">
        <v>33</v>
      </c>
      <c r="H1396" t="s">
        <v>119</v>
      </c>
      <c r="I1396">
        <v>35</v>
      </c>
      <c r="J1396">
        <v>41692.300000000003</v>
      </c>
      <c r="K1396">
        <v>7.81</v>
      </c>
      <c r="L1396">
        <v>1345264.6</v>
      </c>
      <c r="M1396" s="1">
        <v>46189</v>
      </c>
      <c r="N1396" t="s">
        <v>45</v>
      </c>
      <c r="O1396" t="s">
        <v>35</v>
      </c>
      <c r="P1396" t="s">
        <v>53</v>
      </c>
    </row>
    <row r="1397" spans="1:16" x14ac:dyDescent="0.25">
      <c r="A1397" t="s">
        <v>3373</v>
      </c>
      <c r="B1397" t="s">
        <v>182</v>
      </c>
      <c r="C1397" t="s">
        <v>3374</v>
      </c>
      <c r="D1397" t="s">
        <v>19</v>
      </c>
      <c r="E1397" t="s">
        <v>153</v>
      </c>
      <c r="F1397" t="s">
        <v>275</v>
      </c>
      <c r="G1397" t="s">
        <v>51</v>
      </c>
      <c r="H1397" t="s">
        <v>52</v>
      </c>
      <c r="I1397">
        <v>15</v>
      </c>
      <c r="J1397">
        <v>10150.16</v>
      </c>
      <c r="K1397">
        <v>17.47</v>
      </c>
      <c r="L1397">
        <v>125653.91</v>
      </c>
      <c r="M1397" s="1">
        <v>46228</v>
      </c>
      <c r="N1397" t="s">
        <v>45</v>
      </c>
      <c r="O1397" t="s">
        <v>59</v>
      </c>
      <c r="P1397" t="s">
        <v>36</v>
      </c>
    </row>
    <row r="1398" spans="1:16" x14ac:dyDescent="0.25">
      <c r="A1398" t="s">
        <v>3375</v>
      </c>
      <c r="B1398" t="s">
        <v>1076</v>
      </c>
      <c r="C1398" t="s">
        <v>3376</v>
      </c>
      <c r="D1398" t="s">
        <v>19</v>
      </c>
      <c r="E1398" t="s">
        <v>72</v>
      </c>
      <c r="F1398" t="s">
        <v>171</v>
      </c>
      <c r="G1398" t="s">
        <v>51</v>
      </c>
      <c r="H1398" t="s">
        <v>167</v>
      </c>
      <c r="I1398">
        <v>37</v>
      </c>
      <c r="J1398">
        <v>22793.18</v>
      </c>
      <c r="K1398">
        <v>15.51</v>
      </c>
      <c r="L1398">
        <v>712544.44</v>
      </c>
      <c r="M1398" s="1">
        <v>46256</v>
      </c>
      <c r="N1398" t="s">
        <v>68</v>
      </c>
      <c r="O1398" t="s">
        <v>35</v>
      </c>
      <c r="P1398" t="s">
        <v>36</v>
      </c>
    </row>
    <row r="1399" spans="1:16" x14ac:dyDescent="0.25">
      <c r="A1399" t="s">
        <v>3377</v>
      </c>
      <c r="B1399" t="s">
        <v>1865</v>
      </c>
      <c r="C1399" t="s">
        <v>3378</v>
      </c>
      <c r="D1399" t="s">
        <v>63</v>
      </c>
      <c r="E1399" t="s">
        <v>144</v>
      </c>
      <c r="F1399" t="s">
        <v>189</v>
      </c>
      <c r="G1399" t="s">
        <v>22</v>
      </c>
      <c r="H1399" t="s">
        <v>217</v>
      </c>
      <c r="I1399">
        <v>9</v>
      </c>
      <c r="J1399">
        <v>24610.46</v>
      </c>
      <c r="K1399">
        <v>11.15</v>
      </c>
      <c r="L1399">
        <v>196797.54</v>
      </c>
      <c r="M1399" s="1">
        <v>46127</v>
      </c>
      <c r="N1399" t="s">
        <v>24</v>
      </c>
      <c r="O1399" t="s">
        <v>35</v>
      </c>
      <c r="P1399" t="s">
        <v>26</v>
      </c>
    </row>
    <row r="1400" spans="1:16" x14ac:dyDescent="0.25">
      <c r="A1400" t="s">
        <v>3379</v>
      </c>
      <c r="B1400" t="s">
        <v>853</v>
      </c>
      <c r="C1400" t="s">
        <v>3380</v>
      </c>
      <c r="D1400" t="s">
        <v>19</v>
      </c>
      <c r="E1400" t="s">
        <v>84</v>
      </c>
      <c r="F1400" t="s">
        <v>85</v>
      </c>
      <c r="G1400" t="s">
        <v>33</v>
      </c>
      <c r="H1400" t="s">
        <v>127</v>
      </c>
      <c r="I1400">
        <v>39</v>
      </c>
      <c r="J1400">
        <v>43219.98</v>
      </c>
      <c r="K1400">
        <v>13.9</v>
      </c>
      <c r="L1400">
        <v>1451283.71</v>
      </c>
      <c r="M1400" s="1">
        <v>46137</v>
      </c>
      <c r="N1400" t="s">
        <v>68</v>
      </c>
      <c r="O1400" t="s">
        <v>35</v>
      </c>
      <c r="P1400" t="s">
        <v>26</v>
      </c>
    </row>
    <row r="1401" spans="1:16" x14ac:dyDescent="0.25">
      <c r="A1401" t="s">
        <v>3381</v>
      </c>
      <c r="B1401" t="s">
        <v>283</v>
      </c>
      <c r="C1401" t="s">
        <v>3382</v>
      </c>
      <c r="D1401" t="s">
        <v>63</v>
      </c>
      <c r="E1401" t="s">
        <v>78</v>
      </c>
      <c r="F1401" t="s">
        <v>255</v>
      </c>
      <c r="G1401" t="s">
        <v>43</v>
      </c>
      <c r="H1401" t="s">
        <v>74</v>
      </c>
      <c r="I1401">
        <v>23</v>
      </c>
      <c r="J1401">
        <v>34923.480000000003</v>
      </c>
      <c r="K1401">
        <v>17.84</v>
      </c>
      <c r="L1401">
        <v>659942.02</v>
      </c>
      <c r="M1401" s="1">
        <v>46061</v>
      </c>
      <c r="N1401" t="s">
        <v>58</v>
      </c>
      <c r="O1401" t="s">
        <v>35</v>
      </c>
      <c r="P1401" t="s">
        <v>53</v>
      </c>
    </row>
    <row r="1402" spans="1:16" x14ac:dyDescent="0.25">
      <c r="A1402" t="s">
        <v>3383</v>
      </c>
      <c r="B1402" t="s">
        <v>2999</v>
      </c>
      <c r="C1402" t="s">
        <v>3384</v>
      </c>
      <c r="D1402" t="s">
        <v>19</v>
      </c>
      <c r="E1402" t="s">
        <v>20</v>
      </c>
      <c r="F1402" t="s">
        <v>176</v>
      </c>
      <c r="G1402" t="s">
        <v>43</v>
      </c>
      <c r="H1402" t="s">
        <v>74</v>
      </c>
      <c r="I1402">
        <v>31</v>
      </c>
      <c r="J1402">
        <v>6160.54</v>
      </c>
      <c r="K1402">
        <v>15.67</v>
      </c>
      <c r="L1402">
        <v>161050.68</v>
      </c>
      <c r="M1402" s="1">
        <v>46375</v>
      </c>
      <c r="N1402" t="s">
        <v>24</v>
      </c>
      <c r="O1402" t="s">
        <v>35</v>
      </c>
      <c r="P1402" t="s">
        <v>53</v>
      </c>
    </row>
    <row r="1403" spans="1:16" x14ac:dyDescent="0.25">
      <c r="A1403" t="s">
        <v>3385</v>
      </c>
      <c r="B1403" t="s">
        <v>508</v>
      </c>
      <c r="C1403" t="s">
        <v>3386</v>
      </c>
      <c r="D1403" t="s">
        <v>63</v>
      </c>
      <c r="E1403" t="s">
        <v>144</v>
      </c>
      <c r="F1403" t="s">
        <v>189</v>
      </c>
      <c r="G1403" t="s">
        <v>43</v>
      </c>
      <c r="H1403" t="s">
        <v>391</v>
      </c>
      <c r="I1403">
        <v>17</v>
      </c>
      <c r="J1403">
        <v>29555.21</v>
      </c>
      <c r="K1403">
        <v>7.38</v>
      </c>
      <c r="L1403">
        <v>465358.6</v>
      </c>
      <c r="M1403" s="1">
        <v>46363</v>
      </c>
      <c r="N1403" t="s">
        <v>45</v>
      </c>
      <c r="O1403" t="s">
        <v>35</v>
      </c>
      <c r="P1403" t="s">
        <v>36</v>
      </c>
    </row>
    <row r="1404" spans="1:16" x14ac:dyDescent="0.25">
      <c r="A1404" t="s">
        <v>3387</v>
      </c>
      <c r="B1404" t="s">
        <v>1648</v>
      </c>
      <c r="C1404" t="s">
        <v>3388</v>
      </c>
      <c r="D1404" t="s">
        <v>63</v>
      </c>
      <c r="E1404" t="s">
        <v>64</v>
      </c>
      <c r="F1404" t="s">
        <v>65</v>
      </c>
      <c r="G1404" t="s">
        <v>66</v>
      </c>
      <c r="H1404" t="s">
        <v>276</v>
      </c>
      <c r="I1404">
        <v>34</v>
      </c>
      <c r="J1404">
        <v>15735.18</v>
      </c>
      <c r="K1404">
        <v>3.91</v>
      </c>
      <c r="L1404">
        <v>514077.77</v>
      </c>
      <c r="M1404" s="1">
        <v>46358</v>
      </c>
      <c r="N1404" t="s">
        <v>68</v>
      </c>
      <c r="O1404" t="s">
        <v>35</v>
      </c>
      <c r="P1404" t="s">
        <v>36</v>
      </c>
    </row>
    <row r="1405" spans="1:16" x14ac:dyDescent="0.25">
      <c r="A1405" t="s">
        <v>3389</v>
      </c>
      <c r="B1405" t="s">
        <v>810</v>
      </c>
      <c r="C1405" t="s">
        <v>3390</v>
      </c>
      <c r="D1405" t="s">
        <v>30</v>
      </c>
      <c r="E1405" t="s">
        <v>198</v>
      </c>
      <c r="F1405" t="s">
        <v>199</v>
      </c>
      <c r="G1405" t="s">
        <v>51</v>
      </c>
      <c r="H1405" t="s">
        <v>105</v>
      </c>
      <c r="I1405">
        <v>33</v>
      </c>
      <c r="J1405">
        <v>33668.800000000003</v>
      </c>
      <c r="K1405">
        <v>17.29</v>
      </c>
      <c r="L1405">
        <v>918966.33</v>
      </c>
      <c r="M1405" s="1">
        <v>46334</v>
      </c>
      <c r="N1405" t="s">
        <v>68</v>
      </c>
      <c r="O1405" t="s">
        <v>35</v>
      </c>
      <c r="P1405" t="s">
        <v>53</v>
      </c>
    </row>
    <row r="1406" spans="1:16" x14ac:dyDescent="0.25">
      <c r="A1406" t="s">
        <v>3391</v>
      </c>
      <c r="B1406" t="s">
        <v>427</v>
      </c>
      <c r="C1406" t="s">
        <v>3392</v>
      </c>
      <c r="D1406" t="s">
        <v>40</v>
      </c>
      <c r="E1406" t="s">
        <v>109</v>
      </c>
      <c r="F1406" t="s">
        <v>110</v>
      </c>
      <c r="G1406" t="s">
        <v>111</v>
      </c>
      <c r="H1406" t="s">
        <v>260</v>
      </c>
      <c r="I1406">
        <v>17</v>
      </c>
      <c r="J1406">
        <v>19980.48</v>
      </c>
      <c r="K1406">
        <v>12.27</v>
      </c>
      <c r="L1406">
        <v>297990.88</v>
      </c>
      <c r="M1406" s="1">
        <v>46292</v>
      </c>
      <c r="N1406" t="s">
        <v>24</v>
      </c>
      <c r="O1406" t="s">
        <v>25</v>
      </c>
      <c r="P1406" t="s">
        <v>53</v>
      </c>
    </row>
    <row r="1407" spans="1:16" x14ac:dyDescent="0.25">
      <c r="A1407" t="s">
        <v>3393</v>
      </c>
      <c r="B1407" t="s">
        <v>378</v>
      </c>
      <c r="C1407" t="s">
        <v>3394</v>
      </c>
      <c r="D1407" t="s">
        <v>30</v>
      </c>
      <c r="E1407" t="s">
        <v>131</v>
      </c>
      <c r="F1407" t="s">
        <v>194</v>
      </c>
      <c r="G1407" t="s">
        <v>66</v>
      </c>
      <c r="H1407" t="s">
        <v>155</v>
      </c>
      <c r="I1407">
        <v>50</v>
      </c>
      <c r="J1407">
        <v>13657.95</v>
      </c>
      <c r="K1407">
        <v>6.63</v>
      </c>
      <c r="L1407">
        <v>637621.4</v>
      </c>
      <c r="M1407" s="1">
        <v>46298</v>
      </c>
      <c r="N1407" t="s">
        <v>45</v>
      </c>
      <c r="O1407" t="s">
        <v>35</v>
      </c>
      <c r="P1407" t="s">
        <v>26</v>
      </c>
    </row>
    <row r="1408" spans="1:16" x14ac:dyDescent="0.25">
      <c r="A1408" t="s">
        <v>3395</v>
      </c>
      <c r="B1408" t="s">
        <v>1171</v>
      </c>
      <c r="C1408" t="s">
        <v>3396</v>
      </c>
      <c r="D1408" t="s">
        <v>30</v>
      </c>
      <c r="E1408" t="s">
        <v>31</v>
      </c>
      <c r="F1408" t="s">
        <v>32</v>
      </c>
      <c r="G1408" t="s">
        <v>51</v>
      </c>
      <c r="H1408" t="s">
        <v>190</v>
      </c>
      <c r="I1408">
        <v>50</v>
      </c>
      <c r="J1408">
        <v>12684.12</v>
      </c>
      <c r="K1408">
        <v>11.4</v>
      </c>
      <c r="L1408">
        <v>561906.52</v>
      </c>
      <c r="M1408" s="1">
        <v>46355</v>
      </c>
      <c r="N1408" t="s">
        <v>45</v>
      </c>
      <c r="O1408" t="s">
        <v>35</v>
      </c>
      <c r="P1408" t="s">
        <v>53</v>
      </c>
    </row>
    <row r="1409" spans="1:16" x14ac:dyDescent="0.25">
      <c r="A1409" t="s">
        <v>3397</v>
      </c>
      <c r="B1409" t="s">
        <v>1653</v>
      </c>
      <c r="C1409" t="s">
        <v>3398</v>
      </c>
      <c r="D1409" t="s">
        <v>63</v>
      </c>
      <c r="E1409" t="s">
        <v>64</v>
      </c>
      <c r="F1409" t="s">
        <v>441</v>
      </c>
      <c r="G1409" t="s">
        <v>33</v>
      </c>
      <c r="H1409" t="s">
        <v>80</v>
      </c>
      <c r="I1409">
        <v>31</v>
      </c>
      <c r="J1409">
        <v>31170.66</v>
      </c>
      <c r="K1409">
        <v>6.36</v>
      </c>
      <c r="L1409">
        <v>904834.39</v>
      </c>
      <c r="M1409" s="1">
        <v>46304</v>
      </c>
      <c r="N1409" t="s">
        <v>24</v>
      </c>
      <c r="O1409" t="s">
        <v>35</v>
      </c>
      <c r="P1409" t="s">
        <v>53</v>
      </c>
    </row>
    <row r="1410" spans="1:16" x14ac:dyDescent="0.25">
      <c r="A1410" t="s">
        <v>3399</v>
      </c>
      <c r="B1410" t="s">
        <v>1571</v>
      </c>
      <c r="C1410" t="s">
        <v>3400</v>
      </c>
      <c r="D1410" t="s">
        <v>40</v>
      </c>
      <c r="E1410" t="s">
        <v>89</v>
      </c>
      <c r="F1410" t="s">
        <v>319</v>
      </c>
      <c r="G1410" t="s">
        <v>51</v>
      </c>
      <c r="H1410" t="s">
        <v>167</v>
      </c>
      <c r="I1410">
        <v>28</v>
      </c>
      <c r="J1410">
        <v>15601.02</v>
      </c>
      <c r="K1410">
        <v>3.36</v>
      </c>
      <c r="L1410">
        <v>422151.12</v>
      </c>
      <c r="M1410" s="1">
        <v>46100</v>
      </c>
      <c r="N1410" t="s">
        <v>68</v>
      </c>
      <c r="O1410" t="s">
        <v>35</v>
      </c>
      <c r="P1410" t="s">
        <v>53</v>
      </c>
    </row>
    <row r="1411" spans="1:16" x14ac:dyDescent="0.25">
      <c r="A1411" t="s">
        <v>3401</v>
      </c>
      <c r="B1411" t="s">
        <v>1424</v>
      </c>
      <c r="C1411" t="s">
        <v>3402</v>
      </c>
      <c r="D1411" t="s">
        <v>63</v>
      </c>
      <c r="E1411" t="s">
        <v>64</v>
      </c>
      <c r="F1411" t="s">
        <v>65</v>
      </c>
      <c r="G1411" t="s">
        <v>111</v>
      </c>
      <c r="H1411" t="s">
        <v>260</v>
      </c>
      <c r="I1411">
        <v>34</v>
      </c>
      <c r="J1411">
        <v>17999.79</v>
      </c>
      <c r="K1411">
        <v>19.36</v>
      </c>
      <c r="L1411">
        <v>493511.04</v>
      </c>
      <c r="M1411" s="1">
        <v>46184</v>
      </c>
      <c r="N1411" t="s">
        <v>68</v>
      </c>
      <c r="O1411" t="s">
        <v>35</v>
      </c>
      <c r="P1411" t="s">
        <v>26</v>
      </c>
    </row>
    <row r="1412" spans="1:16" x14ac:dyDescent="0.25">
      <c r="A1412" t="s">
        <v>3403</v>
      </c>
      <c r="B1412" t="s">
        <v>1993</v>
      </c>
      <c r="C1412" t="s">
        <v>3404</v>
      </c>
      <c r="D1412" t="s">
        <v>19</v>
      </c>
      <c r="E1412" t="s">
        <v>20</v>
      </c>
      <c r="F1412" t="s">
        <v>176</v>
      </c>
      <c r="G1412" t="s">
        <v>111</v>
      </c>
      <c r="H1412" t="s">
        <v>112</v>
      </c>
      <c r="I1412">
        <v>17</v>
      </c>
      <c r="J1412">
        <v>10283.719999999999</v>
      </c>
      <c r="K1412">
        <v>17.3</v>
      </c>
      <c r="L1412">
        <v>144578.82</v>
      </c>
      <c r="M1412" s="1">
        <v>46131</v>
      </c>
      <c r="N1412" t="s">
        <v>45</v>
      </c>
      <c r="O1412" t="s">
        <v>35</v>
      </c>
      <c r="P1412" t="s">
        <v>36</v>
      </c>
    </row>
    <row r="1413" spans="1:16" x14ac:dyDescent="0.25">
      <c r="A1413" t="s">
        <v>3405</v>
      </c>
      <c r="B1413" t="s">
        <v>3406</v>
      </c>
      <c r="C1413" t="s">
        <v>3407</v>
      </c>
      <c r="D1413" t="s">
        <v>40</v>
      </c>
      <c r="E1413" t="s">
        <v>41</v>
      </c>
      <c r="F1413" t="s">
        <v>42</v>
      </c>
      <c r="G1413" t="s">
        <v>33</v>
      </c>
      <c r="H1413" t="s">
        <v>127</v>
      </c>
      <c r="I1413">
        <v>13</v>
      </c>
      <c r="J1413">
        <v>37874.769999999997</v>
      </c>
      <c r="K1413">
        <v>1.1000000000000001</v>
      </c>
      <c r="L1413">
        <v>486955.92</v>
      </c>
      <c r="M1413" s="1">
        <v>46195</v>
      </c>
      <c r="N1413" t="s">
        <v>45</v>
      </c>
      <c r="O1413" t="s">
        <v>35</v>
      </c>
      <c r="P1413" t="s">
        <v>26</v>
      </c>
    </row>
    <row r="1414" spans="1:16" x14ac:dyDescent="0.25">
      <c r="A1414" t="s">
        <v>3408</v>
      </c>
      <c r="B1414" t="s">
        <v>232</v>
      </c>
      <c r="C1414" t="s">
        <v>3409</v>
      </c>
      <c r="D1414" t="s">
        <v>63</v>
      </c>
      <c r="E1414" t="s">
        <v>234</v>
      </c>
      <c r="F1414" t="s">
        <v>435</v>
      </c>
      <c r="G1414" t="s">
        <v>43</v>
      </c>
      <c r="H1414" t="s">
        <v>391</v>
      </c>
      <c r="I1414">
        <v>33</v>
      </c>
      <c r="J1414">
        <v>36327.69</v>
      </c>
      <c r="K1414">
        <v>5.97</v>
      </c>
      <c r="L1414">
        <v>1127244.5900000001</v>
      </c>
      <c r="M1414" s="1">
        <v>46026</v>
      </c>
      <c r="N1414" t="s">
        <v>68</v>
      </c>
      <c r="O1414" t="s">
        <v>35</v>
      </c>
      <c r="P1414" t="s">
        <v>53</v>
      </c>
    </row>
    <row r="1415" spans="1:16" x14ac:dyDescent="0.25">
      <c r="A1415" t="s">
        <v>3410</v>
      </c>
      <c r="B1415" t="s">
        <v>55</v>
      </c>
      <c r="C1415" t="s">
        <v>3411</v>
      </c>
      <c r="D1415" t="s">
        <v>40</v>
      </c>
      <c r="E1415" t="s">
        <v>49</v>
      </c>
      <c r="F1415" t="s">
        <v>306</v>
      </c>
      <c r="G1415" t="s">
        <v>51</v>
      </c>
      <c r="H1415" t="s">
        <v>167</v>
      </c>
      <c r="I1415">
        <v>29</v>
      </c>
      <c r="J1415">
        <v>20554.919999999998</v>
      </c>
      <c r="K1415">
        <v>10.97</v>
      </c>
      <c r="L1415">
        <v>530701.31000000006</v>
      </c>
      <c r="M1415" s="1">
        <v>46314</v>
      </c>
      <c r="N1415" t="s">
        <v>24</v>
      </c>
      <c r="O1415" t="s">
        <v>35</v>
      </c>
      <c r="P1415" t="s">
        <v>26</v>
      </c>
    </row>
    <row r="1416" spans="1:16" x14ac:dyDescent="0.25">
      <c r="A1416" t="s">
        <v>3412</v>
      </c>
      <c r="B1416" t="s">
        <v>418</v>
      </c>
      <c r="C1416" t="s">
        <v>3413</v>
      </c>
      <c r="D1416" t="s">
        <v>40</v>
      </c>
      <c r="E1416" t="s">
        <v>89</v>
      </c>
      <c r="F1416" t="s">
        <v>319</v>
      </c>
      <c r="G1416" t="s">
        <v>111</v>
      </c>
      <c r="H1416" t="s">
        <v>112</v>
      </c>
      <c r="I1416">
        <v>10</v>
      </c>
      <c r="J1416">
        <v>20993.18</v>
      </c>
      <c r="K1416">
        <v>2.54</v>
      </c>
      <c r="L1416">
        <v>204599.53</v>
      </c>
      <c r="M1416" s="1">
        <v>46128</v>
      </c>
      <c r="N1416" t="s">
        <v>113</v>
      </c>
      <c r="O1416" t="s">
        <v>35</v>
      </c>
      <c r="P1416" t="s">
        <v>53</v>
      </c>
    </row>
    <row r="1417" spans="1:16" x14ac:dyDescent="0.25">
      <c r="A1417" t="s">
        <v>3414</v>
      </c>
      <c r="B1417" t="s">
        <v>1335</v>
      </c>
      <c r="C1417" t="s">
        <v>3415</v>
      </c>
      <c r="D1417" t="s">
        <v>30</v>
      </c>
      <c r="E1417" t="s">
        <v>198</v>
      </c>
      <c r="F1417" t="s">
        <v>199</v>
      </c>
      <c r="G1417" t="s">
        <v>66</v>
      </c>
      <c r="H1417" t="s">
        <v>133</v>
      </c>
      <c r="I1417">
        <v>10</v>
      </c>
      <c r="J1417">
        <v>49019.51</v>
      </c>
      <c r="K1417">
        <v>15.62</v>
      </c>
      <c r="L1417">
        <v>413626.63</v>
      </c>
      <c r="M1417" s="1">
        <v>46032</v>
      </c>
      <c r="N1417" t="s">
        <v>45</v>
      </c>
      <c r="O1417" t="s">
        <v>35</v>
      </c>
      <c r="P1417" t="s">
        <v>53</v>
      </c>
    </row>
    <row r="1418" spans="1:16" x14ac:dyDescent="0.25">
      <c r="A1418" t="s">
        <v>3416</v>
      </c>
      <c r="B1418" t="s">
        <v>875</v>
      </c>
      <c r="C1418" t="s">
        <v>3417</v>
      </c>
      <c r="D1418" t="s">
        <v>19</v>
      </c>
      <c r="E1418" t="s">
        <v>72</v>
      </c>
      <c r="F1418" t="s">
        <v>224</v>
      </c>
      <c r="G1418" t="s">
        <v>22</v>
      </c>
      <c r="H1418" t="s">
        <v>217</v>
      </c>
      <c r="I1418">
        <v>35</v>
      </c>
      <c r="J1418">
        <v>16986.62</v>
      </c>
      <c r="K1418">
        <v>18.12</v>
      </c>
      <c r="L1418">
        <v>486802.56</v>
      </c>
      <c r="M1418" s="1">
        <v>46158</v>
      </c>
      <c r="N1418" t="s">
        <v>24</v>
      </c>
      <c r="O1418" t="s">
        <v>35</v>
      </c>
      <c r="P1418" t="s">
        <v>53</v>
      </c>
    </row>
    <row r="1419" spans="1:16" x14ac:dyDescent="0.25">
      <c r="A1419" t="s">
        <v>3418</v>
      </c>
      <c r="B1419" t="s">
        <v>943</v>
      </c>
      <c r="C1419" t="s">
        <v>3419</v>
      </c>
      <c r="D1419" t="s">
        <v>19</v>
      </c>
      <c r="E1419" t="s">
        <v>84</v>
      </c>
      <c r="F1419" t="s">
        <v>159</v>
      </c>
      <c r="G1419" t="s">
        <v>66</v>
      </c>
      <c r="H1419" t="s">
        <v>133</v>
      </c>
      <c r="I1419">
        <v>3</v>
      </c>
      <c r="J1419">
        <v>47943.27</v>
      </c>
      <c r="K1419">
        <v>9.8699999999999992</v>
      </c>
      <c r="L1419">
        <v>129633.81</v>
      </c>
      <c r="M1419" s="1">
        <v>46266</v>
      </c>
      <c r="N1419" t="s">
        <v>24</v>
      </c>
      <c r="O1419" t="s">
        <v>35</v>
      </c>
      <c r="P1419" t="s">
        <v>53</v>
      </c>
    </row>
    <row r="1420" spans="1:16" x14ac:dyDescent="0.25">
      <c r="A1420" t="s">
        <v>3420</v>
      </c>
      <c r="B1420" t="s">
        <v>2523</v>
      </c>
      <c r="C1420" t="s">
        <v>3421</v>
      </c>
      <c r="D1420" t="s">
        <v>30</v>
      </c>
      <c r="E1420" t="s">
        <v>131</v>
      </c>
      <c r="F1420" t="s">
        <v>163</v>
      </c>
      <c r="G1420" t="s">
        <v>43</v>
      </c>
      <c r="H1420" t="s">
        <v>140</v>
      </c>
      <c r="I1420">
        <v>13</v>
      </c>
      <c r="J1420">
        <v>47579.47</v>
      </c>
      <c r="K1420">
        <v>15.44</v>
      </c>
      <c r="L1420">
        <v>523031.6</v>
      </c>
      <c r="M1420" s="1">
        <v>46376</v>
      </c>
      <c r="N1420" t="s">
        <v>45</v>
      </c>
      <c r="O1420" t="s">
        <v>35</v>
      </c>
      <c r="P1420" t="s">
        <v>26</v>
      </c>
    </row>
    <row r="1421" spans="1:16" x14ac:dyDescent="0.25">
      <c r="A1421" t="s">
        <v>3422</v>
      </c>
      <c r="B1421" t="s">
        <v>385</v>
      </c>
      <c r="C1421" t="s">
        <v>3423</v>
      </c>
      <c r="D1421" t="s">
        <v>40</v>
      </c>
      <c r="E1421" t="s">
        <v>41</v>
      </c>
      <c r="F1421" t="s">
        <v>42</v>
      </c>
      <c r="G1421" t="s">
        <v>22</v>
      </c>
      <c r="H1421" t="s">
        <v>180</v>
      </c>
      <c r="I1421">
        <v>30</v>
      </c>
      <c r="J1421">
        <v>38335.25</v>
      </c>
      <c r="K1421">
        <v>6.52</v>
      </c>
      <c r="L1421">
        <v>1075073.75</v>
      </c>
      <c r="M1421" s="1">
        <v>46155</v>
      </c>
      <c r="N1421" t="s">
        <v>58</v>
      </c>
      <c r="O1421" t="s">
        <v>35</v>
      </c>
      <c r="P1421" t="s">
        <v>53</v>
      </c>
    </row>
    <row r="1422" spans="1:16" x14ac:dyDescent="0.25">
      <c r="A1422" t="s">
        <v>3424</v>
      </c>
      <c r="B1422" t="s">
        <v>948</v>
      </c>
      <c r="C1422" t="s">
        <v>3425</v>
      </c>
      <c r="D1422" t="s">
        <v>19</v>
      </c>
      <c r="E1422" t="s">
        <v>153</v>
      </c>
      <c r="F1422" t="s">
        <v>154</v>
      </c>
      <c r="G1422" t="s">
        <v>51</v>
      </c>
      <c r="H1422" t="s">
        <v>146</v>
      </c>
      <c r="I1422">
        <v>48</v>
      </c>
      <c r="J1422">
        <v>15578.99</v>
      </c>
      <c r="K1422">
        <v>5.15</v>
      </c>
      <c r="L1422">
        <v>709280.26</v>
      </c>
      <c r="M1422" s="1">
        <v>46276</v>
      </c>
      <c r="N1422" t="s">
        <v>113</v>
      </c>
      <c r="O1422" t="s">
        <v>35</v>
      </c>
      <c r="P1422" t="s">
        <v>36</v>
      </c>
    </row>
    <row r="1423" spans="1:16" x14ac:dyDescent="0.25">
      <c r="A1423" t="s">
        <v>3426</v>
      </c>
      <c r="B1423" t="s">
        <v>2143</v>
      </c>
      <c r="C1423" t="s">
        <v>3427</v>
      </c>
      <c r="D1423" t="s">
        <v>40</v>
      </c>
      <c r="E1423" t="s">
        <v>109</v>
      </c>
      <c r="F1423" t="s">
        <v>259</v>
      </c>
      <c r="G1423" t="s">
        <v>43</v>
      </c>
      <c r="H1423" t="s">
        <v>391</v>
      </c>
      <c r="I1423">
        <v>1</v>
      </c>
      <c r="J1423">
        <v>21475.33</v>
      </c>
      <c r="K1423">
        <v>15.66</v>
      </c>
      <c r="L1423">
        <v>18112.29</v>
      </c>
      <c r="M1423" s="1">
        <v>46377</v>
      </c>
      <c r="N1423" t="s">
        <v>45</v>
      </c>
      <c r="O1423" t="s">
        <v>35</v>
      </c>
      <c r="P1423" t="s">
        <v>53</v>
      </c>
    </row>
    <row r="1424" spans="1:16" x14ac:dyDescent="0.25">
      <c r="A1424" t="s">
        <v>3428</v>
      </c>
      <c r="B1424" t="s">
        <v>232</v>
      </c>
      <c r="C1424" t="s">
        <v>3429</v>
      </c>
      <c r="D1424" t="s">
        <v>19</v>
      </c>
      <c r="E1424" t="s">
        <v>20</v>
      </c>
      <c r="F1424" t="s">
        <v>176</v>
      </c>
      <c r="G1424" t="s">
        <v>43</v>
      </c>
      <c r="H1424" t="s">
        <v>140</v>
      </c>
      <c r="I1424">
        <v>26</v>
      </c>
      <c r="J1424">
        <v>33654.28</v>
      </c>
      <c r="K1424">
        <v>14.18</v>
      </c>
      <c r="L1424">
        <v>750934.68</v>
      </c>
      <c r="M1424" s="1">
        <v>46295</v>
      </c>
      <c r="N1424" t="s">
        <v>68</v>
      </c>
      <c r="O1424" t="s">
        <v>35</v>
      </c>
      <c r="P1424" t="s">
        <v>53</v>
      </c>
    </row>
    <row r="1425" spans="1:16" x14ac:dyDescent="0.25">
      <c r="A1425" t="s">
        <v>3430</v>
      </c>
      <c r="B1425" t="s">
        <v>732</v>
      </c>
      <c r="C1425" t="s">
        <v>3431</v>
      </c>
      <c r="D1425" t="s">
        <v>30</v>
      </c>
      <c r="E1425" t="s">
        <v>117</v>
      </c>
      <c r="F1425" t="s">
        <v>387</v>
      </c>
      <c r="G1425" t="s">
        <v>22</v>
      </c>
      <c r="H1425" t="s">
        <v>180</v>
      </c>
      <c r="I1425">
        <v>45</v>
      </c>
      <c r="J1425">
        <v>14977.03</v>
      </c>
      <c r="K1425">
        <v>7.8</v>
      </c>
      <c r="L1425">
        <v>621396.97</v>
      </c>
      <c r="M1425" s="1">
        <v>46344</v>
      </c>
      <c r="N1425" t="s">
        <v>45</v>
      </c>
      <c r="O1425" t="s">
        <v>35</v>
      </c>
      <c r="P1425" t="s">
        <v>26</v>
      </c>
    </row>
    <row r="1426" spans="1:16" x14ac:dyDescent="0.25">
      <c r="A1426" t="s">
        <v>3432</v>
      </c>
      <c r="B1426" t="s">
        <v>948</v>
      </c>
      <c r="C1426" t="s">
        <v>3433</v>
      </c>
      <c r="D1426" t="s">
        <v>19</v>
      </c>
      <c r="E1426" t="s">
        <v>84</v>
      </c>
      <c r="F1426" t="s">
        <v>85</v>
      </c>
      <c r="G1426" t="s">
        <v>51</v>
      </c>
      <c r="H1426" t="s">
        <v>190</v>
      </c>
      <c r="I1426">
        <v>27</v>
      </c>
      <c r="J1426">
        <v>32666.97</v>
      </c>
      <c r="K1426">
        <v>9.82</v>
      </c>
      <c r="L1426">
        <v>795394.99</v>
      </c>
      <c r="M1426" s="1">
        <v>46104</v>
      </c>
      <c r="N1426" t="s">
        <v>68</v>
      </c>
      <c r="O1426" t="s">
        <v>35</v>
      </c>
      <c r="P1426" t="s">
        <v>36</v>
      </c>
    </row>
    <row r="1427" spans="1:16" x14ac:dyDescent="0.25">
      <c r="A1427" t="s">
        <v>3434</v>
      </c>
      <c r="B1427" t="s">
        <v>2852</v>
      </c>
      <c r="C1427" t="s">
        <v>3435</v>
      </c>
      <c r="D1427" t="s">
        <v>19</v>
      </c>
      <c r="E1427" t="s">
        <v>153</v>
      </c>
      <c r="F1427" t="s">
        <v>275</v>
      </c>
      <c r="G1427" t="s">
        <v>51</v>
      </c>
      <c r="H1427" t="s">
        <v>52</v>
      </c>
      <c r="I1427">
        <v>21</v>
      </c>
      <c r="J1427">
        <v>12948.18</v>
      </c>
      <c r="K1427">
        <v>17.32</v>
      </c>
      <c r="L1427">
        <v>224816.66</v>
      </c>
      <c r="M1427" s="1">
        <v>46369</v>
      </c>
      <c r="N1427" t="s">
        <v>68</v>
      </c>
      <c r="O1427" t="s">
        <v>35</v>
      </c>
      <c r="P1427" t="s">
        <v>53</v>
      </c>
    </row>
    <row r="1428" spans="1:16" x14ac:dyDescent="0.25">
      <c r="A1428" t="s">
        <v>3436</v>
      </c>
      <c r="B1428" t="s">
        <v>2904</v>
      </c>
      <c r="C1428" t="s">
        <v>3437</v>
      </c>
      <c r="D1428" t="s">
        <v>19</v>
      </c>
      <c r="E1428" t="s">
        <v>20</v>
      </c>
      <c r="F1428" t="s">
        <v>21</v>
      </c>
      <c r="G1428" t="s">
        <v>33</v>
      </c>
      <c r="H1428" t="s">
        <v>119</v>
      </c>
      <c r="I1428">
        <v>5</v>
      </c>
      <c r="J1428">
        <v>11083.93</v>
      </c>
      <c r="K1428">
        <v>15.94</v>
      </c>
      <c r="L1428">
        <v>46585.760000000002</v>
      </c>
      <c r="M1428" s="1">
        <v>46351</v>
      </c>
      <c r="N1428" t="s">
        <v>113</v>
      </c>
      <c r="O1428" t="s">
        <v>35</v>
      </c>
      <c r="P1428" t="s">
        <v>36</v>
      </c>
    </row>
    <row r="1429" spans="1:16" x14ac:dyDescent="0.25">
      <c r="A1429" t="s">
        <v>3438</v>
      </c>
      <c r="B1429" t="s">
        <v>1081</v>
      </c>
      <c r="C1429" t="s">
        <v>3439</v>
      </c>
      <c r="D1429" t="s">
        <v>19</v>
      </c>
      <c r="E1429" t="s">
        <v>72</v>
      </c>
      <c r="F1429" t="s">
        <v>171</v>
      </c>
      <c r="G1429" t="s">
        <v>22</v>
      </c>
      <c r="H1429" t="s">
        <v>180</v>
      </c>
      <c r="I1429">
        <v>37</v>
      </c>
      <c r="J1429">
        <v>9790.7800000000007</v>
      </c>
      <c r="K1429">
        <v>9.89</v>
      </c>
      <c r="L1429">
        <v>326431.46000000002</v>
      </c>
      <c r="M1429" s="1">
        <v>46168</v>
      </c>
      <c r="N1429" t="s">
        <v>45</v>
      </c>
      <c r="O1429" t="s">
        <v>35</v>
      </c>
      <c r="P1429" t="s">
        <v>36</v>
      </c>
    </row>
    <row r="1430" spans="1:16" x14ac:dyDescent="0.25">
      <c r="A1430" t="s">
        <v>3440</v>
      </c>
      <c r="B1430" t="s">
        <v>664</v>
      </c>
      <c r="C1430" t="s">
        <v>3441</v>
      </c>
      <c r="D1430" t="s">
        <v>19</v>
      </c>
      <c r="E1430" t="s">
        <v>84</v>
      </c>
      <c r="F1430" t="s">
        <v>159</v>
      </c>
      <c r="G1430" t="s">
        <v>43</v>
      </c>
      <c r="H1430" t="s">
        <v>391</v>
      </c>
      <c r="I1430">
        <v>22</v>
      </c>
      <c r="J1430">
        <v>1991.5</v>
      </c>
      <c r="K1430">
        <v>3.31</v>
      </c>
      <c r="L1430">
        <v>42362.79</v>
      </c>
      <c r="M1430" s="1">
        <v>46191</v>
      </c>
      <c r="N1430" t="s">
        <v>113</v>
      </c>
      <c r="O1430" t="s">
        <v>35</v>
      </c>
      <c r="P1430" t="s">
        <v>53</v>
      </c>
    </row>
    <row r="1431" spans="1:16" x14ac:dyDescent="0.25">
      <c r="A1431" t="s">
        <v>3442</v>
      </c>
      <c r="B1431" t="s">
        <v>633</v>
      </c>
      <c r="C1431" t="s">
        <v>3443</v>
      </c>
      <c r="D1431" t="s">
        <v>40</v>
      </c>
      <c r="E1431" t="s">
        <v>41</v>
      </c>
      <c r="F1431" t="s">
        <v>126</v>
      </c>
      <c r="G1431" t="s">
        <v>22</v>
      </c>
      <c r="H1431" t="s">
        <v>172</v>
      </c>
      <c r="I1431">
        <v>9</v>
      </c>
      <c r="J1431">
        <v>17879.89</v>
      </c>
      <c r="K1431">
        <v>3.68</v>
      </c>
      <c r="L1431">
        <v>154997.19</v>
      </c>
      <c r="M1431" s="1">
        <v>46359</v>
      </c>
      <c r="N1431" t="s">
        <v>24</v>
      </c>
      <c r="O1431" t="s">
        <v>35</v>
      </c>
      <c r="P1431" t="s">
        <v>26</v>
      </c>
    </row>
    <row r="1432" spans="1:16" x14ac:dyDescent="0.25">
      <c r="A1432" t="s">
        <v>3444</v>
      </c>
      <c r="B1432" t="s">
        <v>2338</v>
      </c>
      <c r="C1432" t="s">
        <v>3445</v>
      </c>
      <c r="D1432" t="s">
        <v>30</v>
      </c>
      <c r="E1432" t="s">
        <v>131</v>
      </c>
      <c r="F1432" t="s">
        <v>194</v>
      </c>
      <c r="G1432" t="s">
        <v>111</v>
      </c>
      <c r="H1432" t="s">
        <v>112</v>
      </c>
      <c r="I1432">
        <v>36</v>
      </c>
      <c r="J1432">
        <v>49054.57</v>
      </c>
      <c r="K1432">
        <v>15.48</v>
      </c>
      <c r="L1432">
        <v>1492593.21</v>
      </c>
      <c r="M1432" s="1">
        <v>46306</v>
      </c>
      <c r="N1432" t="s">
        <v>24</v>
      </c>
      <c r="O1432" t="s">
        <v>35</v>
      </c>
      <c r="P1432" t="s">
        <v>53</v>
      </c>
    </row>
    <row r="1433" spans="1:16" x14ac:dyDescent="0.25">
      <c r="A1433" t="s">
        <v>3446</v>
      </c>
      <c r="B1433" t="s">
        <v>2094</v>
      </c>
      <c r="C1433" t="s">
        <v>3447</v>
      </c>
      <c r="D1433" t="s">
        <v>30</v>
      </c>
      <c r="E1433" t="s">
        <v>131</v>
      </c>
      <c r="F1433" t="s">
        <v>194</v>
      </c>
      <c r="G1433" t="s">
        <v>51</v>
      </c>
      <c r="H1433" t="s">
        <v>146</v>
      </c>
      <c r="I1433">
        <v>29</v>
      </c>
      <c r="J1433">
        <v>26274.34</v>
      </c>
      <c r="K1433">
        <v>10.85</v>
      </c>
      <c r="L1433">
        <v>679283.65</v>
      </c>
      <c r="M1433" s="1">
        <v>46184</v>
      </c>
      <c r="N1433" t="s">
        <v>58</v>
      </c>
      <c r="O1433" t="s">
        <v>35</v>
      </c>
      <c r="P1433" t="s">
        <v>36</v>
      </c>
    </row>
    <row r="1434" spans="1:16" x14ac:dyDescent="0.25">
      <c r="A1434" t="s">
        <v>3448</v>
      </c>
      <c r="B1434" t="s">
        <v>1532</v>
      </c>
      <c r="C1434" t="s">
        <v>3449</v>
      </c>
      <c r="D1434" t="s">
        <v>19</v>
      </c>
      <c r="E1434" t="s">
        <v>84</v>
      </c>
      <c r="F1434" t="s">
        <v>85</v>
      </c>
      <c r="G1434" t="s">
        <v>43</v>
      </c>
      <c r="H1434" t="s">
        <v>391</v>
      </c>
      <c r="I1434">
        <v>24</v>
      </c>
      <c r="J1434">
        <v>25738.22</v>
      </c>
      <c r="K1434">
        <v>4.4800000000000004</v>
      </c>
      <c r="L1434">
        <v>590043.55000000005</v>
      </c>
      <c r="M1434" s="1">
        <v>46257</v>
      </c>
      <c r="N1434" t="s">
        <v>113</v>
      </c>
      <c r="O1434" t="s">
        <v>35</v>
      </c>
      <c r="P1434" t="s">
        <v>53</v>
      </c>
    </row>
    <row r="1435" spans="1:16" x14ac:dyDescent="0.25">
      <c r="A1435" t="s">
        <v>3450</v>
      </c>
      <c r="B1435" t="s">
        <v>237</v>
      </c>
      <c r="C1435" t="s">
        <v>3451</v>
      </c>
      <c r="D1435" t="s">
        <v>63</v>
      </c>
      <c r="E1435" t="s">
        <v>78</v>
      </c>
      <c r="F1435" t="s">
        <v>255</v>
      </c>
      <c r="G1435" t="s">
        <v>51</v>
      </c>
      <c r="H1435" t="s">
        <v>105</v>
      </c>
      <c r="I1435">
        <v>44</v>
      </c>
      <c r="J1435">
        <v>49618.86</v>
      </c>
      <c r="K1435">
        <v>8.83</v>
      </c>
      <c r="L1435">
        <v>1990450.65</v>
      </c>
      <c r="M1435" s="1">
        <v>46221</v>
      </c>
      <c r="N1435" t="s">
        <v>68</v>
      </c>
      <c r="O1435" t="s">
        <v>35</v>
      </c>
      <c r="P1435" t="s">
        <v>26</v>
      </c>
    </row>
    <row r="1436" spans="1:16" x14ac:dyDescent="0.25">
      <c r="A1436" t="s">
        <v>3452</v>
      </c>
      <c r="B1436" t="s">
        <v>2152</v>
      </c>
      <c r="C1436" t="s">
        <v>3453</v>
      </c>
      <c r="D1436" t="s">
        <v>30</v>
      </c>
      <c r="E1436" t="s">
        <v>131</v>
      </c>
      <c r="F1436" t="s">
        <v>163</v>
      </c>
      <c r="G1436" t="s">
        <v>43</v>
      </c>
      <c r="H1436" t="s">
        <v>140</v>
      </c>
      <c r="I1436">
        <v>41</v>
      </c>
      <c r="J1436">
        <v>34695.97</v>
      </c>
      <c r="K1436">
        <v>3.34</v>
      </c>
      <c r="L1436">
        <v>1375022.11</v>
      </c>
      <c r="M1436" s="1">
        <v>46300</v>
      </c>
      <c r="N1436" t="s">
        <v>113</v>
      </c>
      <c r="O1436" t="s">
        <v>35</v>
      </c>
      <c r="P1436" t="s">
        <v>26</v>
      </c>
    </row>
    <row r="1437" spans="1:16" x14ac:dyDescent="0.25">
      <c r="A1437" t="s">
        <v>3454</v>
      </c>
      <c r="B1437" t="s">
        <v>1149</v>
      </c>
      <c r="C1437" t="s">
        <v>3455</v>
      </c>
      <c r="D1437" t="s">
        <v>30</v>
      </c>
      <c r="E1437" t="s">
        <v>117</v>
      </c>
      <c r="F1437" t="s">
        <v>118</v>
      </c>
      <c r="G1437" t="s">
        <v>33</v>
      </c>
      <c r="H1437" t="s">
        <v>80</v>
      </c>
      <c r="I1437">
        <v>13</v>
      </c>
      <c r="J1437">
        <v>27593.33</v>
      </c>
      <c r="K1437">
        <v>18.579999999999998</v>
      </c>
      <c r="L1437">
        <v>292064.36</v>
      </c>
      <c r="M1437" s="1">
        <v>46242</v>
      </c>
      <c r="N1437" t="s">
        <v>58</v>
      </c>
      <c r="O1437" t="s">
        <v>35</v>
      </c>
      <c r="P1437" t="s">
        <v>26</v>
      </c>
    </row>
    <row r="1438" spans="1:16" x14ac:dyDescent="0.25">
      <c r="A1438" t="s">
        <v>3456</v>
      </c>
      <c r="B1438" t="s">
        <v>1540</v>
      </c>
      <c r="C1438" t="s">
        <v>3457</v>
      </c>
      <c r="D1438" t="s">
        <v>63</v>
      </c>
      <c r="E1438" t="s">
        <v>64</v>
      </c>
      <c r="F1438" t="s">
        <v>65</v>
      </c>
      <c r="G1438" t="s">
        <v>22</v>
      </c>
      <c r="H1438" t="s">
        <v>172</v>
      </c>
      <c r="I1438">
        <v>7</v>
      </c>
      <c r="J1438">
        <v>28481.82</v>
      </c>
      <c r="K1438">
        <v>10.53</v>
      </c>
      <c r="L1438">
        <v>178378.79</v>
      </c>
      <c r="M1438" s="1">
        <v>46101</v>
      </c>
      <c r="N1438" t="s">
        <v>45</v>
      </c>
      <c r="O1438" t="s">
        <v>35</v>
      </c>
      <c r="P1438" t="s">
        <v>36</v>
      </c>
    </row>
    <row r="1439" spans="1:16" x14ac:dyDescent="0.25">
      <c r="A1439" t="s">
        <v>3458</v>
      </c>
      <c r="B1439" t="s">
        <v>664</v>
      </c>
      <c r="C1439" t="s">
        <v>3459</v>
      </c>
      <c r="D1439" t="s">
        <v>30</v>
      </c>
      <c r="E1439" t="s">
        <v>117</v>
      </c>
      <c r="F1439" t="s">
        <v>387</v>
      </c>
      <c r="G1439" t="s">
        <v>66</v>
      </c>
      <c r="H1439" t="s">
        <v>133</v>
      </c>
      <c r="I1439">
        <v>47</v>
      </c>
      <c r="J1439">
        <v>4368.01</v>
      </c>
      <c r="K1439">
        <v>19.79</v>
      </c>
      <c r="L1439">
        <v>164668.29999999999</v>
      </c>
      <c r="M1439" s="1">
        <v>46044</v>
      </c>
      <c r="N1439" t="s">
        <v>113</v>
      </c>
      <c r="O1439" t="s">
        <v>35</v>
      </c>
      <c r="P1439" t="s">
        <v>53</v>
      </c>
    </row>
    <row r="1440" spans="1:16" x14ac:dyDescent="0.25">
      <c r="A1440" t="s">
        <v>3460</v>
      </c>
      <c r="B1440" t="s">
        <v>1899</v>
      </c>
      <c r="C1440" t="s">
        <v>3461</v>
      </c>
      <c r="D1440" t="s">
        <v>19</v>
      </c>
      <c r="E1440" t="s">
        <v>153</v>
      </c>
      <c r="F1440" t="s">
        <v>154</v>
      </c>
      <c r="G1440" t="s">
        <v>43</v>
      </c>
      <c r="H1440" t="s">
        <v>380</v>
      </c>
      <c r="I1440">
        <v>19</v>
      </c>
      <c r="J1440">
        <v>26748.37</v>
      </c>
      <c r="K1440">
        <v>11.19</v>
      </c>
      <c r="L1440">
        <v>451349.32</v>
      </c>
      <c r="M1440" s="1">
        <v>46155</v>
      </c>
      <c r="N1440" t="s">
        <v>68</v>
      </c>
      <c r="O1440" t="s">
        <v>35</v>
      </c>
      <c r="P1440" t="s">
        <v>36</v>
      </c>
    </row>
    <row r="1441" spans="1:16" x14ac:dyDescent="0.25">
      <c r="A1441" t="s">
        <v>3462</v>
      </c>
      <c r="B1441" t="s">
        <v>1532</v>
      </c>
      <c r="C1441" t="s">
        <v>3463</v>
      </c>
      <c r="D1441" t="s">
        <v>19</v>
      </c>
      <c r="E1441" t="s">
        <v>72</v>
      </c>
      <c r="F1441" t="s">
        <v>73</v>
      </c>
      <c r="G1441" t="s">
        <v>111</v>
      </c>
      <c r="H1441" t="s">
        <v>240</v>
      </c>
      <c r="I1441">
        <v>2</v>
      </c>
      <c r="J1441">
        <v>23888.87</v>
      </c>
      <c r="K1441">
        <v>3.67</v>
      </c>
      <c r="L1441">
        <v>46024.3</v>
      </c>
      <c r="M1441" s="1">
        <v>46280</v>
      </c>
      <c r="N1441" t="s">
        <v>113</v>
      </c>
      <c r="O1441" t="s">
        <v>35</v>
      </c>
      <c r="P1441" t="s">
        <v>53</v>
      </c>
    </row>
    <row r="1442" spans="1:16" x14ac:dyDescent="0.25">
      <c r="A1442" t="s">
        <v>3464</v>
      </c>
      <c r="B1442" t="s">
        <v>717</v>
      </c>
      <c r="C1442" t="s">
        <v>3465</v>
      </c>
      <c r="D1442" t="s">
        <v>40</v>
      </c>
      <c r="E1442" t="s">
        <v>49</v>
      </c>
      <c r="F1442" t="s">
        <v>397</v>
      </c>
      <c r="G1442" t="s">
        <v>33</v>
      </c>
      <c r="H1442" t="s">
        <v>119</v>
      </c>
      <c r="I1442">
        <v>6</v>
      </c>
      <c r="J1442">
        <v>38537.160000000003</v>
      </c>
      <c r="K1442">
        <v>16.91</v>
      </c>
      <c r="L1442">
        <v>192123.16</v>
      </c>
      <c r="M1442" s="1">
        <v>46336</v>
      </c>
      <c r="N1442" t="s">
        <v>45</v>
      </c>
      <c r="O1442" t="s">
        <v>35</v>
      </c>
      <c r="P1442" t="s">
        <v>53</v>
      </c>
    </row>
    <row r="1443" spans="1:16" x14ac:dyDescent="0.25">
      <c r="A1443" t="s">
        <v>3466</v>
      </c>
      <c r="B1443" t="s">
        <v>3467</v>
      </c>
      <c r="C1443" t="s">
        <v>3468</v>
      </c>
      <c r="D1443" t="s">
        <v>19</v>
      </c>
      <c r="E1443" t="s">
        <v>20</v>
      </c>
      <c r="F1443" t="s">
        <v>176</v>
      </c>
      <c r="G1443" t="s">
        <v>66</v>
      </c>
      <c r="H1443" t="s">
        <v>67</v>
      </c>
      <c r="I1443">
        <v>40</v>
      </c>
      <c r="J1443">
        <v>44948.4</v>
      </c>
      <c r="K1443">
        <v>3.46</v>
      </c>
      <c r="L1443">
        <v>1735727.41</v>
      </c>
      <c r="M1443" s="1">
        <v>46128</v>
      </c>
      <c r="N1443" t="s">
        <v>58</v>
      </c>
      <c r="O1443" t="s">
        <v>35</v>
      </c>
      <c r="P1443" t="s">
        <v>26</v>
      </c>
    </row>
    <row r="1444" spans="1:16" x14ac:dyDescent="0.25">
      <c r="A1444" t="s">
        <v>3469</v>
      </c>
      <c r="B1444" t="s">
        <v>2618</v>
      </c>
      <c r="C1444" t="s">
        <v>3470</v>
      </c>
      <c r="D1444" t="s">
        <v>30</v>
      </c>
      <c r="E1444" t="s">
        <v>131</v>
      </c>
      <c r="F1444" t="s">
        <v>194</v>
      </c>
      <c r="G1444" t="s">
        <v>22</v>
      </c>
      <c r="H1444" t="s">
        <v>217</v>
      </c>
      <c r="I1444">
        <v>50</v>
      </c>
      <c r="J1444">
        <v>26820.32</v>
      </c>
      <c r="K1444">
        <v>7.56</v>
      </c>
      <c r="L1444">
        <v>1239635.19</v>
      </c>
      <c r="M1444" s="1">
        <v>46248</v>
      </c>
      <c r="N1444" t="s">
        <v>68</v>
      </c>
      <c r="O1444" t="s">
        <v>35</v>
      </c>
      <c r="P1444" t="s">
        <v>26</v>
      </c>
    </row>
    <row r="1445" spans="1:16" x14ac:dyDescent="0.25">
      <c r="A1445" t="s">
        <v>3471</v>
      </c>
      <c r="B1445" t="s">
        <v>453</v>
      </c>
      <c r="C1445" t="s">
        <v>3472</v>
      </c>
      <c r="D1445" t="s">
        <v>30</v>
      </c>
      <c r="E1445" t="s">
        <v>198</v>
      </c>
      <c r="F1445" t="s">
        <v>199</v>
      </c>
      <c r="G1445" t="s">
        <v>33</v>
      </c>
      <c r="H1445" t="s">
        <v>80</v>
      </c>
      <c r="I1445">
        <v>16</v>
      </c>
      <c r="J1445">
        <v>46288.480000000003</v>
      </c>
      <c r="K1445">
        <v>13.14</v>
      </c>
      <c r="L1445">
        <v>643298.78</v>
      </c>
      <c r="M1445" s="1">
        <v>46316</v>
      </c>
      <c r="N1445" t="s">
        <v>58</v>
      </c>
      <c r="O1445" t="s">
        <v>35</v>
      </c>
      <c r="P1445" t="s">
        <v>53</v>
      </c>
    </row>
    <row r="1446" spans="1:16" x14ac:dyDescent="0.25">
      <c r="A1446" t="s">
        <v>3473</v>
      </c>
      <c r="B1446" t="s">
        <v>850</v>
      </c>
      <c r="C1446" t="s">
        <v>3474</v>
      </c>
      <c r="D1446" t="s">
        <v>63</v>
      </c>
      <c r="E1446" t="s">
        <v>234</v>
      </c>
      <c r="F1446" t="s">
        <v>435</v>
      </c>
      <c r="G1446" t="s">
        <v>22</v>
      </c>
      <c r="H1446" t="s">
        <v>23</v>
      </c>
      <c r="I1446">
        <v>25</v>
      </c>
      <c r="J1446">
        <v>12921.03</v>
      </c>
      <c r="K1446">
        <v>2.93</v>
      </c>
      <c r="L1446">
        <v>313561.09999999998</v>
      </c>
      <c r="M1446" s="1">
        <v>46341</v>
      </c>
      <c r="N1446" t="s">
        <v>113</v>
      </c>
      <c r="O1446" t="s">
        <v>35</v>
      </c>
      <c r="P1446" t="s">
        <v>53</v>
      </c>
    </row>
    <row r="1447" spans="1:16" x14ac:dyDescent="0.25">
      <c r="A1447" t="s">
        <v>3475</v>
      </c>
      <c r="B1447" t="s">
        <v>3476</v>
      </c>
      <c r="C1447" t="s">
        <v>3477</v>
      </c>
      <c r="D1447" t="s">
        <v>40</v>
      </c>
      <c r="E1447" t="s">
        <v>41</v>
      </c>
      <c r="F1447" t="s">
        <v>42</v>
      </c>
      <c r="G1447" t="s">
        <v>43</v>
      </c>
      <c r="H1447" t="s">
        <v>44</v>
      </c>
      <c r="I1447">
        <v>50</v>
      </c>
      <c r="J1447">
        <v>40378.26</v>
      </c>
      <c r="K1447">
        <v>14.58</v>
      </c>
      <c r="L1447">
        <v>1724555.48</v>
      </c>
      <c r="M1447" s="1">
        <v>46254</v>
      </c>
      <c r="N1447" t="s">
        <v>24</v>
      </c>
      <c r="O1447" t="s">
        <v>25</v>
      </c>
      <c r="P1447" t="s">
        <v>26</v>
      </c>
    </row>
    <row r="1448" spans="1:16" x14ac:dyDescent="0.25">
      <c r="A1448" t="s">
        <v>3478</v>
      </c>
      <c r="B1448" t="s">
        <v>308</v>
      </c>
      <c r="C1448" t="s">
        <v>3479</v>
      </c>
      <c r="D1448" t="s">
        <v>30</v>
      </c>
      <c r="E1448" t="s">
        <v>31</v>
      </c>
      <c r="F1448" t="s">
        <v>555</v>
      </c>
      <c r="G1448" t="s">
        <v>33</v>
      </c>
      <c r="H1448" t="s">
        <v>127</v>
      </c>
      <c r="I1448">
        <v>44</v>
      </c>
      <c r="J1448">
        <v>8895.4</v>
      </c>
      <c r="K1448">
        <v>5.86</v>
      </c>
      <c r="L1448">
        <v>368461.7</v>
      </c>
      <c r="M1448" s="1">
        <v>46359</v>
      </c>
      <c r="N1448" t="s">
        <v>68</v>
      </c>
      <c r="O1448" t="s">
        <v>35</v>
      </c>
      <c r="P1448" t="s">
        <v>53</v>
      </c>
    </row>
    <row r="1449" spans="1:16" x14ac:dyDescent="0.25">
      <c r="A1449" t="s">
        <v>3480</v>
      </c>
      <c r="B1449" t="s">
        <v>898</v>
      </c>
      <c r="C1449" t="s">
        <v>3481</v>
      </c>
      <c r="D1449" t="s">
        <v>19</v>
      </c>
      <c r="E1449" t="s">
        <v>153</v>
      </c>
      <c r="F1449" t="s">
        <v>154</v>
      </c>
      <c r="G1449" t="s">
        <v>22</v>
      </c>
      <c r="H1449" t="s">
        <v>172</v>
      </c>
      <c r="I1449">
        <v>22</v>
      </c>
      <c r="J1449">
        <v>24123.08</v>
      </c>
      <c r="K1449">
        <v>6.86</v>
      </c>
      <c r="L1449">
        <v>494301.21</v>
      </c>
      <c r="M1449" s="1">
        <v>46112</v>
      </c>
      <c r="N1449" t="s">
        <v>58</v>
      </c>
      <c r="O1449" t="s">
        <v>59</v>
      </c>
      <c r="P1449" t="s">
        <v>36</v>
      </c>
    </row>
    <row r="1450" spans="1:16" x14ac:dyDescent="0.25">
      <c r="A1450" t="s">
        <v>3482</v>
      </c>
      <c r="B1450" t="s">
        <v>2143</v>
      </c>
      <c r="C1450" t="s">
        <v>3483</v>
      </c>
      <c r="D1450" t="s">
        <v>63</v>
      </c>
      <c r="E1450" t="s">
        <v>144</v>
      </c>
      <c r="F1450" t="s">
        <v>189</v>
      </c>
      <c r="G1450" t="s">
        <v>33</v>
      </c>
      <c r="H1450" t="s">
        <v>34</v>
      </c>
      <c r="I1450">
        <v>33</v>
      </c>
      <c r="J1450">
        <v>6021.76</v>
      </c>
      <c r="K1450">
        <v>16.23</v>
      </c>
      <c r="L1450">
        <v>166466.14000000001</v>
      </c>
      <c r="M1450" s="1">
        <v>46092</v>
      </c>
      <c r="N1450" t="s">
        <v>113</v>
      </c>
      <c r="O1450" t="s">
        <v>35</v>
      </c>
      <c r="P1450" t="s">
        <v>26</v>
      </c>
    </row>
    <row r="1451" spans="1:16" x14ac:dyDescent="0.25">
      <c r="A1451" t="s">
        <v>3484</v>
      </c>
      <c r="B1451" t="s">
        <v>1448</v>
      </c>
      <c r="C1451" t="s">
        <v>3485</v>
      </c>
      <c r="D1451" t="s">
        <v>19</v>
      </c>
      <c r="E1451" t="s">
        <v>72</v>
      </c>
      <c r="F1451" t="s">
        <v>171</v>
      </c>
      <c r="G1451" t="s">
        <v>51</v>
      </c>
      <c r="H1451" t="s">
        <v>190</v>
      </c>
      <c r="I1451">
        <v>19</v>
      </c>
      <c r="J1451">
        <v>27690.1</v>
      </c>
      <c r="K1451">
        <v>18.04</v>
      </c>
      <c r="L1451">
        <v>431201.31</v>
      </c>
      <c r="M1451" s="1">
        <v>46129</v>
      </c>
      <c r="N1451" t="s">
        <v>58</v>
      </c>
      <c r="O1451" t="s">
        <v>35</v>
      </c>
      <c r="P1451" t="s">
        <v>36</v>
      </c>
    </row>
    <row r="1452" spans="1:16" x14ac:dyDescent="0.25">
      <c r="A1452" t="s">
        <v>3486</v>
      </c>
      <c r="B1452" t="s">
        <v>729</v>
      </c>
      <c r="C1452" t="s">
        <v>3487</v>
      </c>
      <c r="D1452" t="s">
        <v>63</v>
      </c>
      <c r="E1452" t="s">
        <v>144</v>
      </c>
      <c r="F1452" t="s">
        <v>145</v>
      </c>
      <c r="G1452" t="s">
        <v>111</v>
      </c>
      <c r="H1452" t="s">
        <v>526</v>
      </c>
      <c r="I1452">
        <v>36</v>
      </c>
      <c r="J1452">
        <v>37133.54</v>
      </c>
      <c r="K1452">
        <v>16.34</v>
      </c>
      <c r="L1452">
        <v>1118373.1000000001</v>
      </c>
      <c r="M1452" s="1">
        <v>46134</v>
      </c>
      <c r="N1452" t="s">
        <v>58</v>
      </c>
      <c r="O1452" t="s">
        <v>25</v>
      </c>
      <c r="P1452" t="s">
        <v>26</v>
      </c>
    </row>
    <row r="1453" spans="1:16" x14ac:dyDescent="0.25">
      <c r="A1453" t="s">
        <v>3488</v>
      </c>
      <c r="B1453" t="s">
        <v>1156</v>
      </c>
      <c r="C1453" t="s">
        <v>3489</v>
      </c>
      <c r="D1453" t="s">
        <v>30</v>
      </c>
      <c r="E1453" t="s">
        <v>117</v>
      </c>
      <c r="F1453" t="s">
        <v>387</v>
      </c>
      <c r="G1453" t="s">
        <v>33</v>
      </c>
      <c r="H1453" t="s">
        <v>34</v>
      </c>
      <c r="I1453">
        <v>34</v>
      </c>
      <c r="J1453">
        <v>43074.3</v>
      </c>
      <c r="K1453">
        <v>11.21</v>
      </c>
      <c r="L1453">
        <v>1300352.81</v>
      </c>
      <c r="M1453" s="1">
        <v>46110</v>
      </c>
      <c r="N1453" t="s">
        <v>45</v>
      </c>
      <c r="O1453" t="s">
        <v>35</v>
      </c>
      <c r="P1453" t="s">
        <v>53</v>
      </c>
    </row>
    <row r="1454" spans="1:16" x14ac:dyDescent="0.25">
      <c r="A1454" t="s">
        <v>3490</v>
      </c>
      <c r="B1454" t="s">
        <v>3491</v>
      </c>
      <c r="C1454" t="s">
        <v>3492</v>
      </c>
      <c r="D1454" t="s">
        <v>19</v>
      </c>
      <c r="E1454" t="s">
        <v>20</v>
      </c>
      <c r="F1454" t="s">
        <v>21</v>
      </c>
      <c r="G1454" t="s">
        <v>51</v>
      </c>
      <c r="H1454" t="s">
        <v>105</v>
      </c>
      <c r="I1454">
        <v>12</v>
      </c>
      <c r="J1454">
        <v>21242.77</v>
      </c>
      <c r="K1454">
        <v>15.67</v>
      </c>
      <c r="L1454">
        <v>214968.34</v>
      </c>
      <c r="M1454" s="1">
        <v>46063</v>
      </c>
      <c r="N1454" t="s">
        <v>113</v>
      </c>
      <c r="O1454" t="s">
        <v>35</v>
      </c>
      <c r="P1454" t="s">
        <v>53</v>
      </c>
    </row>
    <row r="1455" spans="1:16" x14ac:dyDescent="0.25">
      <c r="A1455" t="s">
        <v>3493</v>
      </c>
      <c r="B1455" t="s">
        <v>157</v>
      </c>
      <c r="C1455" t="s">
        <v>3494</v>
      </c>
      <c r="D1455" t="s">
        <v>63</v>
      </c>
      <c r="E1455" t="s">
        <v>144</v>
      </c>
      <c r="F1455" t="s">
        <v>189</v>
      </c>
      <c r="G1455" t="s">
        <v>43</v>
      </c>
      <c r="H1455" t="s">
        <v>74</v>
      </c>
      <c r="I1455">
        <v>19</v>
      </c>
      <c r="J1455">
        <v>40973.519999999997</v>
      </c>
      <c r="K1455">
        <v>16.09</v>
      </c>
      <c r="L1455">
        <v>653236.73</v>
      </c>
      <c r="M1455" s="1">
        <v>46202</v>
      </c>
      <c r="N1455" t="s">
        <v>113</v>
      </c>
      <c r="O1455" t="s">
        <v>35</v>
      </c>
      <c r="P1455" t="s">
        <v>36</v>
      </c>
    </row>
    <row r="1456" spans="1:16" x14ac:dyDescent="0.25">
      <c r="A1456" t="s">
        <v>3495</v>
      </c>
      <c r="B1456" t="s">
        <v>2499</v>
      </c>
      <c r="C1456" t="s">
        <v>3496</v>
      </c>
      <c r="D1456" t="s">
        <v>63</v>
      </c>
      <c r="E1456" t="s">
        <v>144</v>
      </c>
      <c r="F1456" t="s">
        <v>145</v>
      </c>
      <c r="G1456" t="s">
        <v>111</v>
      </c>
      <c r="H1456" t="s">
        <v>112</v>
      </c>
      <c r="I1456">
        <v>45</v>
      </c>
      <c r="J1456">
        <v>15586.08</v>
      </c>
      <c r="K1456">
        <v>3.1</v>
      </c>
      <c r="L1456">
        <v>679631.02</v>
      </c>
      <c r="M1456" s="1">
        <v>46305</v>
      </c>
      <c r="N1456" t="s">
        <v>58</v>
      </c>
      <c r="O1456" t="s">
        <v>35</v>
      </c>
      <c r="P1456" t="s">
        <v>53</v>
      </c>
    </row>
    <row r="1457" spans="1:16" x14ac:dyDescent="0.25">
      <c r="A1457" t="s">
        <v>3497</v>
      </c>
      <c r="B1457" t="s">
        <v>579</v>
      </c>
      <c r="C1457" t="s">
        <v>3498</v>
      </c>
      <c r="D1457" t="s">
        <v>40</v>
      </c>
      <c r="E1457" t="s">
        <v>109</v>
      </c>
      <c r="F1457" t="s">
        <v>110</v>
      </c>
      <c r="G1457" t="s">
        <v>51</v>
      </c>
      <c r="H1457" t="s">
        <v>146</v>
      </c>
      <c r="I1457">
        <v>11</v>
      </c>
      <c r="J1457">
        <v>4114.66</v>
      </c>
      <c r="K1457">
        <v>7.33</v>
      </c>
      <c r="L1457">
        <v>41943.61</v>
      </c>
      <c r="M1457" s="1">
        <v>46213</v>
      </c>
      <c r="N1457" t="s">
        <v>45</v>
      </c>
      <c r="O1457" t="s">
        <v>35</v>
      </c>
      <c r="P1457" t="s">
        <v>36</v>
      </c>
    </row>
    <row r="1458" spans="1:16" x14ac:dyDescent="0.25">
      <c r="A1458" t="s">
        <v>3499</v>
      </c>
      <c r="B1458" t="s">
        <v>138</v>
      </c>
      <c r="C1458" t="s">
        <v>3500</v>
      </c>
      <c r="D1458" t="s">
        <v>63</v>
      </c>
      <c r="E1458" t="s">
        <v>78</v>
      </c>
      <c r="F1458" t="s">
        <v>255</v>
      </c>
      <c r="G1458" t="s">
        <v>51</v>
      </c>
      <c r="H1458" t="s">
        <v>146</v>
      </c>
      <c r="I1458">
        <v>15</v>
      </c>
      <c r="J1458">
        <v>25623.37</v>
      </c>
      <c r="K1458">
        <v>8.6999999999999993</v>
      </c>
      <c r="L1458">
        <v>350912.05</v>
      </c>
      <c r="M1458" s="1">
        <v>46345</v>
      </c>
      <c r="N1458" t="s">
        <v>24</v>
      </c>
      <c r="O1458" t="s">
        <v>35</v>
      </c>
      <c r="P1458" t="s">
        <v>53</v>
      </c>
    </row>
    <row r="1459" spans="1:16" x14ac:dyDescent="0.25">
      <c r="A1459" t="s">
        <v>3501</v>
      </c>
      <c r="B1459" t="s">
        <v>1216</v>
      </c>
      <c r="C1459" t="s">
        <v>3502</v>
      </c>
      <c r="D1459" t="s">
        <v>40</v>
      </c>
      <c r="E1459" t="s">
        <v>41</v>
      </c>
      <c r="F1459" t="s">
        <v>102</v>
      </c>
      <c r="G1459" t="s">
        <v>33</v>
      </c>
      <c r="H1459" t="s">
        <v>57</v>
      </c>
      <c r="I1459">
        <v>38</v>
      </c>
      <c r="J1459">
        <v>44344.35</v>
      </c>
      <c r="K1459">
        <v>15</v>
      </c>
      <c r="L1459">
        <v>1432322.5</v>
      </c>
      <c r="M1459" s="1">
        <v>46293</v>
      </c>
      <c r="N1459" t="s">
        <v>68</v>
      </c>
      <c r="O1459" t="s">
        <v>35</v>
      </c>
      <c r="P1459" t="s">
        <v>53</v>
      </c>
    </row>
    <row r="1460" spans="1:16" x14ac:dyDescent="0.25">
      <c r="A1460" t="s">
        <v>3503</v>
      </c>
      <c r="B1460" t="s">
        <v>993</v>
      </c>
      <c r="C1460" t="s">
        <v>3504</v>
      </c>
      <c r="D1460" t="s">
        <v>19</v>
      </c>
      <c r="E1460" t="s">
        <v>20</v>
      </c>
      <c r="F1460" t="s">
        <v>176</v>
      </c>
      <c r="G1460" t="s">
        <v>43</v>
      </c>
      <c r="H1460" t="s">
        <v>380</v>
      </c>
      <c r="I1460">
        <v>33</v>
      </c>
      <c r="J1460">
        <v>6478.22</v>
      </c>
      <c r="K1460">
        <v>6.95</v>
      </c>
      <c r="L1460">
        <v>198923.46</v>
      </c>
      <c r="M1460" s="1">
        <v>46037</v>
      </c>
      <c r="N1460" t="s">
        <v>45</v>
      </c>
      <c r="O1460" t="s">
        <v>59</v>
      </c>
      <c r="P1460" t="s">
        <v>53</v>
      </c>
    </row>
    <row r="1461" spans="1:16" x14ac:dyDescent="0.25">
      <c r="A1461" t="s">
        <v>3505</v>
      </c>
      <c r="B1461" t="s">
        <v>178</v>
      </c>
      <c r="C1461" t="s">
        <v>3506</v>
      </c>
      <c r="D1461" t="s">
        <v>63</v>
      </c>
      <c r="E1461" t="s">
        <v>144</v>
      </c>
      <c r="F1461" t="s">
        <v>145</v>
      </c>
      <c r="G1461" t="s">
        <v>66</v>
      </c>
      <c r="H1461" t="s">
        <v>200</v>
      </c>
      <c r="I1461">
        <v>24</v>
      </c>
      <c r="J1461">
        <v>47787.54</v>
      </c>
      <c r="K1461">
        <v>9.4600000000000009</v>
      </c>
      <c r="L1461">
        <v>1038404.13</v>
      </c>
      <c r="M1461" s="1">
        <v>46086</v>
      </c>
      <c r="N1461" t="s">
        <v>58</v>
      </c>
      <c r="O1461" t="s">
        <v>25</v>
      </c>
      <c r="P1461" t="s">
        <v>26</v>
      </c>
    </row>
    <row r="1462" spans="1:16" x14ac:dyDescent="0.25">
      <c r="A1462" t="s">
        <v>3507</v>
      </c>
      <c r="B1462" t="s">
        <v>321</v>
      </c>
      <c r="C1462" t="s">
        <v>3508</v>
      </c>
      <c r="D1462" t="s">
        <v>19</v>
      </c>
      <c r="E1462" t="s">
        <v>84</v>
      </c>
      <c r="F1462" t="s">
        <v>159</v>
      </c>
      <c r="G1462" t="s">
        <v>51</v>
      </c>
      <c r="H1462" t="s">
        <v>146</v>
      </c>
      <c r="I1462">
        <v>49</v>
      </c>
      <c r="J1462">
        <v>5115.29</v>
      </c>
      <c r="K1462">
        <v>11.27</v>
      </c>
      <c r="L1462">
        <v>222401.04</v>
      </c>
      <c r="M1462" s="1">
        <v>46374</v>
      </c>
      <c r="N1462" t="s">
        <v>45</v>
      </c>
      <c r="O1462" t="s">
        <v>25</v>
      </c>
      <c r="P1462" t="s">
        <v>53</v>
      </c>
    </row>
    <row r="1463" spans="1:16" x14ac:dyDescent="0.25">
      <c r="A1463" t="s">
        <v>3509</v>
      </c>
      <c r="B1463" t="s">
        <v>3510</v>
      </c>
      <c r="C1463" t="s">
        <v>3511</v>
      </c>
      <c r="D1463" t="s">
        <v>40</v>
      </c>
      <c r="E1463" t="s">
        <v>49</v>
      </c>
      <c r="F1463" t="s">
        <v>306</v>
      </c>
      <c r="G1463" t="s">
        <v>66</v>
      </c>
      <c r="H1463" t="s">
        <v>67</v>
      </c>
      <c r="I1463">
        <v>13</v>
      </c>
      <c r="J1463">
        <v>28315.21</v>
      </c>
      <c r="K1463">
        <v>11.88</v>
      </c>
      <c r="L1463">
        <v>324367.71999999997</v>
      </c>
      <c r="M1463" s="1">
        <v>46168</v>
      </c>
      <c r="N1463" t="s">
        <v>113</v>
      </c>
      <c r="O1463" t="s">
        <v>35</v>
      </c>
      <c r="P1463" t="s">
        <v>53</v>
      </c>
    </row>
    <row r="1464" spans="1:16" x14ac:dyDescent="0.25">
      <c r="A1464" t="s">
        <v>3512</v>
      </c>
      <c r="B1464" t="s">
        <v>433</v>
      </c>
      <c r="C1464" t="s">
        <v>3513</v>
      </c>
      <c r="D1464" t="s">
        <v>40</v>
      </c>
      <c r="E1464" t="s">
        <v>49</v>
      </c>
      <c r="F1464" t="s">
        <v>306</v>
      </c>
      <c r="G1464" t="s">
        <v>111</v>
      </c>
      <c r="H1464" t="s">
        <v>260</v>
      </c>
      <c r="I1464">
        <v>39</v>
      </c>
      <c r="J1464">
        <v>9015.61</v>
      </c>
      <c r="K1464">
        <v>3.38</v>
      </c>
      <c r="L1464">
        <v>339724.41</v>
      </c>
      <c r="M1464" s="1">
        <v>46142</v>
      </c>
      <c r="N1464" t="s">
        <v>45</v>
      </c>
      <c r="O1464" t="s">
        <v>25</v>
      </c>
      <c r="P1464" t="s">
        <v>36</v>
      </c>
    </row>
    <row r="1465" spans="1:16" x14ac:dyDescent="0.25">
      <c r="A1465" t="s">
        <v>3514</v>
      </c>
      <c r="B1465" t="s">
        <v>550</v>
      </c>
      <c r="C1465" t="s">
        <v>3515</v>
      </c>
      <c r="D1465" t="s">
        <v>63</v>
      </c>
      <c r="E1465" t="s">
        <v>78</v>
      </c>
      <c r="F1465" t="s">
        <v>79</v>
      </c>
      <c r="G1465" t="s">
        <v>66</v>
      </c>
      <c r="H1465" t="s">
        <v>133</v>
      </c>
      <c r="I1465">
        <v>48</v>
      </c>
      <c r="J1465">
        <v>43855.02</v>
      </c>
      <c r="K1465">
        <v>18.84</v>
      </c>
      <c r="L1465">
        <v>1708451.24</v>
      </c>
      <c r="M1465" s="1">
        <v>46063</v>
      </c>
      <c r="N1465" t="s">
        <v>58</v>
      </c>
      <c r="O1465" t="s">
        <v>59</v>
      </c>
      <c r="P1465" t="s">
        <v>36</v>
      </c>
    </row>
    <row r="1466" spans="1:16" x14ac:dyDescent="0.25">
      <c r="A1466" t="s">
        <v>3516</v>
      </c>
      <c r="B1466" t="s">
        <v>1617</v>
      </c>
      <c r="C1466" t="s">
        <v>3517</v>
      </c>
      <c r="D1466" t="s">
        <v>63</v>
      </c>
      <c r="E1466" t="s">
        <v>234</v>
      </c>
      <c r="F1466" t="s">
        <v>235</v>
      </c>
      <c r="G1466" t="s">
        <v>111</v>
      </c>
      <c r="H1466" t="s">
        <v>112</v>
      </c>
      <c r="I1466">
        <v>38</v>
      </c>
      <c r="J1466">
        <v>1674.88</v>
      </c>
      <c r="K1466">
        <v>14.04</v>
      </c>
      <c r="L1466">
        <v>54709.62</v>
      </c>
      <c r="M1466" s="1">
        <v>46171</v>
      </c>
      <c r="N1466" t="s">
        <v>113</v>
      </c>
      <c r="O1466" t="s">
        <v>35</v>
      </c>
      <c r="P1466" t="s">
        <v>26</v>
      </c>
    </row>
    <row r="1467" spans="1:16" x14ac:dyDescent="0.25">
      <c r="A1467" t="s">
        <v>3518</v>
      </c>
      <c r="B1467" t="s">
        <v>770</v>
      </c>
      <c r="C1467" t="s">
        <v>3519</v>
      </c>
      <c r="D1467" t="s">
        <v>30</v>
      </c>
      <c r="E1467" t="s">
        <v>31</v>
      </c>
      <c r="F1467" t="s">
        <v>555</v>
      </c>
      <c r="G1467" t="s">
        <v>22</v>
      </c>
      <c r="H1467" t="s">
        <v>172</v>
      </c>
      <c r="I1467">
        <v>4</v>
      </c>
      <c r="J1467">
        <v>45391.81</v>
      </c>
      <c r="K1467">
        <v>19.57</v>
      </c>
      <c r="L1467">
        <v>146034.53</v>
      </c>
      <c r="M1467" s="1">
        <v>46270</v>
      </c>
      <c r="N1467" t="s">
        <v>24</v>
      </c>
      <c r="O1467" t="s">
        <v>25</v>
      </c>
      <c r="P1467" t="s">
        <v>26</v>
      </c>
    </row>
    <row r="1468" spans="1:16" x14ac:dyDescent="0.25">
      <c r="A1468" t="s">
        <v>3520</v>
      </c>
      <c r="B1468" t="s">
        <v>1497</v>
      </c>
      <c r="C1468" t="s">
        <v>3521</v>
      </c>
      <c r="D1468" t="s">
        <v>63</v>
      </c>
      <c r="E1468" t="s">
        <v>64</v>
      </c>
      <c r="F1468" t="s">
        <v>184</v>
      </c>
      <c r="G1468" t="s">
        <v>33</v>
      </c>
      <c r="H1468" t="s">
        <v>119</v>
      </c>
      <c r="I1468">
        <v>43</v>
      </c>
      <c r="J1468">
        <v>25010.77</v>
      </c>
      <c r="K1468">
        <v>19.48</v>
      </c>
      <c r="L1468">
        <v>865962.9</v>
      </c>
      <c r="M1468" s="1">
        <v>46107</v>
      </c>
      <c r="N1468" t="s">
        <v>24</v>
      </c>
      <c r="O1468" t="s">
        <v>35</v>
      </c>
      <c r="P1468" t="s">
        <v>53</v>
      </c>
    </row>
    <row r="1469" spans="1:16" x14ac:dyDescent="0.25">
      <c r="A1469" t="s">
        <v>3522</v>
      </c>
      <c r="B1469" t="s">
        <v>503</v>
      </c>
      <c r="C1469" t="s">
        <v>3523</v>
      </c>
      <c r="D1469" t="s">
        <v>40</v>
      </c>
      <c r="E1469" t="s">
        <v>109</v>
      </c>
      <c r="F1469" t="s">
        <v>110</v>
      </c>
      <c r="G1469" t="s">
        <v>111</v>
      </c>
      <c r="H1469" t="s">
        <v>526</v>
      </c>
      <c r="I1469">
        <v>22</v>
      </c>
      <c r="J1469">
        <v>7696.99</v>
      </c>
      <c r="K1469">
        <v>11.21</v>
      </c>
      <c r="L1469">
        <v>150351.46</v>
      </c>
      <c r="M1469" s="1">
        <v>46049</v>
      </c>
      <c r="N1469" t="s">
        <v>113</v>
      </c>
      <c r="O1469" t="s">
        <v>35</v>
      </c>
      <c r="P1469" t="s">
        <v>36</v>
      </c>
    </row>
    <row r="1470" spans="1:16" x14ac:dyDescent="0.25">
      <c r="A1470" t="s">
        <v>3524</v>
      </c>
      <c r="B1470" t="s">
        <v>1335</v>
      </c>
      <c r="C1470" t="s">
        <v>3525</v>
      </c>
      <c r="D1470" t="s">
        <v>19</v>
      </c>
      <c r="E1470" t="s">
        <v>153</v>
      </c>
      <c r="F1470" t="s">
        <v>275</v>
      </c>
      <c r="G1470" t="s">
        <v>22</v>
      </c>
      <c r="H1470" t="s">
        <v>23</v>
      </c>
      <c r="I1470">
        <v>15</v>
      </c>
      <c r="J1470">
        <v>20942.93</v>
      </c>
      <c r="K1470">
        <v>2.76</v>
      </c>
      <c r="L1470">
        <v>305473.58</v>
      </c>
      <c r="M1470" s="1">
        <v>46135</v>
      </c>
      <c r="N1470" t="s">
        <v>24</v>
      </c>
      <c r="O1470" t="s">
        <v>35</v>
      </c>
      <c r="P1470" t="s">
        <v>53</v>
      </c>
    </row>
    <row r="1471" spans="1:16" x14ac:dyDescent="0.25">
      <c r="A1471" t="s">
        <v>3526</v>
      </c>
      <c r="B1471" t="s">
        <v>1752</v>
      </c>
      <c r="C1471" t="s">
        <v>3527</v>
      </c>
      <c r="D1471" t="s">
        <v>63</v>
      </c>
      <c r="E1471" t="s">
        <v>234</v>
      </c>
      <c r="F1471" t="s">
        <v>235</v>
      </c>
      <c r="G1471" t="s">
        <v>22</v>
      </c>
      <c r="H1471" t="s">
        <v>98</v>
      </c>
      <c r="I1471">
        <v>14</v>
      </c>
      <c r="J1471">
        <v>33210.129999999997</v>
      </c>
      <c r="K1471">
        <v>16.86</v>
      </c>
      <c r="L1471">
        <v>386552.63</v>
      </c>
      <c r="M1471" s="1">
        <v>46275</v>
      </c>
      <c r="N1471" t="s">
        <v>24</v>
      </c>
      <c r="O1471" t="s">
        <v>35</v>
      </c>
      <c r="P1471" t="s">
        <v>26</v>
      </c>
    </row>
    <row r="1472" spans="1:16" x14ac:dyDescent="0.25">
      <c r="A1472" t="s">
        <v>3528</v>
      </c>
      <c r="B1472" t="s">
        <v>1242</v>
      </c>
      <c r="C1472" t="s">
        <v>3529</v>
      </c>
      <c r="D1472" t="s">
        <v>40</v>
      </c>
      <c r="E1472" t="s">
        <v>109</v>
      </c>
      <c r="F1472" t="s">
        <v>259</v>
      </c>
      <c r="G1472" t="s">
        <v>22</v>
      </c>
      <c r="H1472" t="s">
        <v>217</v>
      </c>
      <c r="I1472">
        <v>35</v>
      </c>
      <c r="J1472">
        <v>22838.58</v>
      </c>
      <c r="K1472">
        <v>0.38</v>
      </c>
      <c r="L1472">
        <v>796312.77</v>
      </c>
      <c r="M1472" s="1">
        <v>46212</v>
      </c>
      <c r="N1472" t="s">
        <v>45</v>
      </c>
      <c r="O1472" t="s">
        <v>35</v>
      </c>
      <c r="P1472" t="s">
        <v>53</v>
      </c>
    </row>
    <row r="1473" spans="1:16" x14ac:dyDescent="0.25">
      <c r="A1473" t="s">
        <v>3530</v>
      </c>
      <c r="B1473" t="s">
        <v>3371</v>
      </c>
      <c r="C1473" t="s">
        <v>3531</v>
      </c>
      <c r="D1473" t="s">
        <v>30</v>
      </c>
      <c r="E1473" t="s">
        <v>131</v>
      </c>
      <c r="F1473" t="s">
        <v>194</v>
      </c>
      <c r="G1473" t="s">
        <v>22</v>
      </c>
      <c r="H1473" t="s">
        <v>172</v>
      </c>
      <c r="I1473">
        <v>42</v>
      </c>
      <c r="J1473">
        <v>35897.800000000003</v>
      </c>
      <c r="K1473">
        <v>15.05</v>
      </c>
      <c r="L1473">
        <v>1280797.6100000001</v>
      </c>
      <c r="M1473" s="1">
        <v>46038</v>
      </c>
      <c r="N1473" t="s">
        <v>113</v>
      </c>
      <c r="O1473" t="s">
        <v>35</v>
      </c>
      <c r="P1473" t="s">
        <v>36</v>
      </c>
    </row>
    <row r="1474" spans="1:16" x14ac:dyDescent="0.25">
      <c r="A1474" t="s">
        <v>3532</v>
      </c>
      <c r="B1474" t="s">
        <v>3087</v>
      </c>
      <c r="C1474" t="s">
        <v>3533</v>
      </c>
      <c r="D1474" t="s">
        <v>40</v>
      </c>
      <c r="E1474" t="s">
        <v>89</v>
      </c>
      <c r="F1474" t="s">
        <v>90</v>
      </c>
      <c r="G1474" t="s">
        <v>33</v>
      </c>
      <c r="H1474" t="s">
        <v>34</v>
      </c>
      <c r="I1474">
        <v>43</v>
      </c>
      <c r="J1474">
        <v>44302.42</v>
      </c>
      <c r="K1474">
        <v>1.38</v>
      </c>
      <c r="L1474">
        <v>1878715</v>
      </c>
      <c r="M1474" s="1">
        <v>46205</v>
      </c>
      <c r="N1474" t="s">
        <v>68</v>
      </c>
      <c r="O1474" t="s">
        <v>35</v>
      </c>
      <c r="P1474" t="s">
        <v>36</v>
      </c>
    </row>
    <row r="1475" spans="1:16" x14ac:dyDescent="0.25">
      <c r="A1475" t="s">
        <v>3534</v>
      </c>
      <c r="B1475" t="s">
        <v>1733</v>
      </c>
      <c r="C1475" t="s">
        <v>3535</v>
      </c>
      <c r="D1475" t="s">
        <v>40</v>
      </c>
      <c r="E1475" t="s">
        <v>89</v>
      </c>
      <c r="F1475" t="s">
        <v>319</v>
      </c>
      <c r="G1475" t="s">
        <v>66</v>
      </c>
      <c r="H1475" t="s">
        <v>155</v>
      </c>
      <c r="I1475">
        <v>17</v>
      </c>
      <c r="J1475">
        <v>45814.64</v>
      </c>
      <c r="K1475">
        <v>8.33</v>
      </c>
      <c r="L1475">
        <v>713970.77</v>
      </c>
      <c r="M1475" s="1">
        <v>46119</v>
      </c>
      <c r="N1475" t="s">
        <v>68</v>
      </c>
      <c r="O1475" t="s">
        <v>35</v>
      </c>
      <c r="P1475" t="s">
        <v>53</v>
      </c>
    </row>
    <row r="1476" spans="1:16" x14ac:dyDescent="0.25">
      <c r="A1476" t="s">
        <v>3536</v>
      </c>
      <c r="B1476" t="s">
        <v>3406</v>
      </c>
      <c r="C1476" t="s">
        <v>3537</v>
      </c>
      <c r="D1476" t="s">
        <v>19</v>
      </c>
      <c r="E1476" t="s">
        <v>20</v>
      </c>
      <c r="F1476" t="s">
        <v>176</v>
      </c>
      <c r="G1476" t="s">
        <v>43</v>
      </c>
      <c r="H1476" t="s">
        <v>380</v>
      </c>
      <c r="I1476">
        <v>1</v>
      </c>
      <c r="J1476">
        <v>6683.29</v>
      </c>
      <c r="K1476">
        <v>6.23</v>
      </c>
      <c r="L1476">
        <v>6266.92</v>
      </c>
      <c r="M1476" s="1">
        <v>46384</v>
      </c>
      <c r="N1476" t="s">
        <v>58</v>
      </c>
      <c r="O1476" t="s">
        <v>35</v>
      </c>
      <c r="P1476" t="s">
        <v>26</v>
      </c>
    </row>
    <row r="1477" spans="1:16" x14ac:dyDescent="0.25">
      <c r="A1477" t="s">
        <v>3538</v>
      </c>
      <c r="B1477" t="s">
        <v>202</v>
      </c>
      <c r="C1477" t="s">
        <v>3539</v>
      </c>
      <c r="D1477" t="s">
        <v>19</v>
      </c>
      <c r="E1477" t="s">
        <v>84</v>
      </c>
      <c r="F1477" t="s">
        <v>85</v>
      </c>
      <c r="G1477" t="s">
        <v>51</v>
      </c>
      <c r="H1477" t="s">
        <v>105</v>
      </c>
      <c r="I1477">
        <v>2</v>
      </c>
      <c r="J1477">
        <v>919.05</v>
      </c>
      <c r="K1477">
        <v>2.84</v>
      </c>
      <c r="L1477">
        <v>1785.9</v>
      </c>
      <c r="M1477" s="1">
        <v>46179</v>
      </c>
      <c r="N1477" t="s">
        <v>68</v>
      </c>
      <c r="O1477" t="s">
        <v>35</v>
      </c>
      <c r="P1477" t="s">
        <v>36</v>
      </c>
    </row>
    <row r="1478" spans="1:16" x14ac:dyDescent="0.25">
      <c r="A1478" t="s">
        <v>3540</v>
      </c>
      <c r="B1478" t="s">
        <v>1379</v>
      </c>
      <c r="C1478" t="s">
        <v>2296</v>
      </c>
      <c r="D1478" t="s">
        <v>19</v>
      </c>
      <c r="E1478" t="s">
        <v>84</v>
      </c>
      <c r="F1478" t="s">
        <v>338</v>
      </c>
      <c r="G1478" t="s">
        <v>43</v>
      </c>
      <c r="H1478" t="s">
        <v>140</v>
      </c>
      <c r="I1478">
        <v>20</v>
      </c>
      <c r="J1478">
        <v>31009.73</v>
      </c>
      <c r="K1478">
        <v>19.61</v>
      </c>
      <c r="L1478">
        <v>498574.44</v>
      </c>
      <c r="M1478" s="1">
        <v>46292</v>
      </c>
      <c r="N1478" t="s">
        <v>58</v>
      </c>
      <c r="O1478" t="s">
        <v>35</v>
      </c>
      <c r="P1478" t="s">
        <v>26</v>
      </c>
    </row>
    <row r="1479" spans="1:16" x14ac:dyDescent="0.25">
      <c r="A1479" t="s">
        <v>3541</v>
      </c>
      <c r="B1479" t="s">
        <v>652</v>
      </c>
      <c r="C1479" t="s">
        <v>3542</v>
      </c>
      <c r="D1479" t="s">
        <v>63</v>
      </c>
      <c r="E1479" t="s">
        <v>64</v>
      </c>
      <c r="F1479" t="s">
        <v>184</v>
      </c>
      <c r="G1479" t="s">
        <v>66</v>
      </c>
      <c r="H1479" t="s">
        <v>276</v>
      </c>
      <c r="I1479">
        <v>41</v>
      </c>
      <c r="J1479">
        <v>19382.23</v>
      </c>
      <c r="K1479">
        <v>15.22</v>
      </c>
      <c r="L1479">
        <v>673722.44</v>
      </c>
      <c r="M1479" s="1">
        <v>46060</v>
      </c>
      <c r="N1479" t="s">
        <v>24</v>
      </c>
      <c r="O1479" t="s">
        <v>25</v>
      </c>
      <c r="P1479" t="s">
        <v>53</v>
      </c>
    </row>
    <row r="1480" spans="1:16" x14ac:dyDescent="0.25">
      <c r="A1480" t="s">
        <v>3543</v>
      </c>
      <c r="B1480" t="s">
        <v>2507</v>
      </c>
      <c r="C1480" t="s">
        <v>3544</v>
      </c>
      <c r="D1480" t="s">
        <v>63</v>
      </c>
      <c r="E1480" t="s">
        <v>144</v>
      </c>
      <c r="F1480" t="s">
        <v>216</v>
      </c>
      <c r="G1480" t="s">
        <v>66</v>
      </c>
      <c r="H1480" t="s">
        <v>155</v>
      </c>
      <c r="I1480">
        <v>35</v>
      </c>
      <c r="J1480">
        <v>29519.11</v>
      </c>
      <c r="K1480">
        <v>16.96</v>
      </c>
      <c r="L1480">
        <v>857943.41</v>
      </c>
      <c r="M1480" s="1">
        <v>46272</v>
      </c>
      <c r="N1480" t="s">
        <v>68</v>
      </c>
      <c r="O1480" t="s">
        <v>35</v>
      </c>
      <c r="P1480" t="s">
        <v>36</v>
      </c>
    </row>
    <row r="1481" spans="1:16" x14ac:dyDescent="0.25">
      <c r="A1481" t="s">
        <v>3545</v>
      </c>
      <c r="B1481" t="s">
        <v>3546</v>
      </c>
      <c r="C1481" t="s">
        <v>3547</v>
      </c>
      <c r="D1481" t="s">
        <v>63</v>
      </c>
      <c r="E1481" t="s">
        <v>144</v>
      </c>
      <c r="F1481" t="s">
        <v>189</v>
      </c>
      <c r="G1481" t="s">
        <v>51</v>
      </c>
      <c r="H1481" t="s">
        <v>146</v>
      </c>
      <c r="I1481">
        <v>43</v>
      </c>
      <c r="J1481">
        <v>13342.24</v>
      </c>
      <c r="K1481">
        <v>0.89</v>
      </c>
      <c r="L1481">
        <v>568610.24</v>
      </c>
      <c r="M1481" s="1">
        <v>46074</v>
      </c>
      <c r="N1481" t="s">
        <v>45</v>
      </c>
      <c r="O1481" t="s">
        <v>35</v>
      </c>
      <c r="P1481" t="s">
        <v>53</v>
      </c>
    </row>
    <row r="1482" spans="1:16" x14ac:dyDescent="0.25">
      <c r="A1482" t="s">
        <v>3548</v>
      </c>
      <c r="B1482" t="s">
        <v>1174</v>
      </c>
      <c r="C1482" t="s">
        <v>3549</v>
      </c>
      <c r="D1482" t="s">
        <v>40</v>
      </c>
      <c r="E1482" t="s">
        <v>109</v>
      </c>
      <c r="F1482" t="s">
        <v>110</v>
      </c>
      <c r="G1482" t="s">
        <v>66</v>
      </c>
      <c r="H1482" t="s">
        <v>155</v>
      </c>
      <c r="I1482">
        <v>46</v>
      </c>
      <c r="J1482">
        <v>20349.240000000002</v>
      </c>
      <c r="K1482">
        <v>18.28</v>
      </c>
      <c r="L1482">
        <v>764952.35</v>
      </c>
      <c r="M1482" s="1">
        <v>46062</v>
      </c>
      <c r="N1482" t="s">
        <v>113</v>
      </c>
      <c r="O1482" t="s">
        <v>35</v>
      </c>
      <c r="P1482" t="s">
        <v>26</v>
      </c>
    </row>
    <row r="1483" spans="1:16" x14ac:dyDescent="0.25">
      <c r="A1483" t="s">
        <v>3550</v>
      </c>
      <c r="B1483" t="s">
        <v>1091</v>
      </c>
      <c r="C1483" t="s">
        <v>3551</v>
      </c>
      <c r="D1483" t="s">
        <v>63</v>
      </c>
      <c r="E1483" t="s">
        <v>144</v>
      </c>
      <c r="F1483" t="s">
        <v>145</v>
      </c>
      <c r="G1483" t="s">
        <v>43</v>
      </c>
      <c r="H1483" t="s">
        <v>74</v>
      </c>
      <c r="I1483">
        <v>31</v>
      </c>
      <c r="J1483">
        <v>2673</v>
      </c>
      <c r="K1483">
        <v>3.9</v>
      </c>
      <c r="L1483">
        <v>79631.34</v>
      </c>
      <c r="M1483" s="1">
        <v>46120</v>
      </c>
      <c r="N1483" t="s">
        <v>68</v>
      </c>
      <c r="O1483" t="s">
        <v>35</v>
      </c>
      <c r="P1483" t="s">
        <v>36</v>
      </c>
    </row>
    <row r="1484" spans="1:16" x14ac:dyDescent="0.25">
      <c r="A1484" t="s">
        <v>3552</v>
      </c>
      <c r="B1484" t="s">
        <v>192</v>
      </c>
      <c r="C1484" t="s">
        <v>3553</v>
      </c>
      <c r="D1484" t="s">
        <v>30</v>
      </c>
      <c r="E1484" t="s">
        <v>131</v>
      </c>
      <c r="F1484" t="s">
        <v>132</v>
      </c>
      <c r="G1484" t="s">
        <v>22</v>
      </c>
      <c r="H1484" t="s">
        <v>172</v>
      </c>
      <c r="I1484">
        <v>43</v>
      </c>
      <c r="J1484">
        <v>34544.879999999997</v>
      </c>
      <c r="K1484">
        <v>3.88</v>
      </c>
      <c r="L1484">
        <v>1427795.16</v>
      </c>
      <c r="M1484" s="1">
        <v>46151</v>
      </c>
      <c r="N1484" t="s">
        <v>24</v>
      </c>
      <c r="O1484" t="s">
        <v>35</v>
      </c>
      <c r="P1484" t="s">
        <v>36</v>
      </c>
    </row>
    <row r="1485" spans="1:16" x14ac:dyDescent="0.25">
      <c r="A1485" t="s">
        <v>3554</v>
      </c>
      <c r="B1485" t="s">
        <v>2184</v>
      </c>
      <c r="C1485" t="s">
        <v>1656</v>
      </c>
      <c r="D1485" t="s">
        <v>40</v>
      </c>
      <c r="E1485" t="s">
        <v>49</v>
      </c>
      <c r="F1485" t="s">
        <v>306</v>
      </c>
      <c r="G1485" t="s">
        <v>33</v>
      </c>
      <c r="H1485" t="s">
        <v>119</v>
      </c>
      <c r="I1485">
        <v>50</v>
      </c>
      <c r="J1485">
        <v>4392.8100000000004</v>
      </c>
      <c r="K1485">
        <v>9.57</v>
      </c>
      <c r="L1485">
        <v>198620.9</v>
      </c>
      <c r="M1485" s="1">
        <v>46175</v>
      </c>
      <c r="N1485" t="s">
        <v>45</v>
      </c>
      <c r="O1485" t="s">
        <v>35</v>
      </c>
      <c r="P1485" t="s">
        <v>53</v>
      </c>
    </row>
    <row r="1486" spans="1:16" x14ac:dyDescent="0.25">
      <c r="A1486" t="s">
        <v>3555</v>
      </c>
      <c r="B1486" t="s">
        <v>459</v>
      </c>
      <c r="C1486" t="s">
        <v>3556</v>
      </c>
      <c r="D1486" t="s">
        <v>30</v>
      </c>
      <c r="E1486" t="s">
        <v>31</v>
      </c>
      <c r="F1486" t="s">
        <v>555</v>
      </c>
      <c r="G1486" t="s">
        <v>111</v>
      </c>
      <c r="H1486" t="s">
        <v>185</v>
      </c>
      <c r="I1486">
        <v>13</v>
      </c>
      <c r="J1486">
        <v>35687.620000000003</v>
      </c>
      <c r="K1486">
        <v>16.86</v>
      </c>
      <c r="L1486">
        <v>385718.93</v>
      </c>
      <c r="M1486" s="1">
        <v>46213</v>
      </c>
      <c r="N1486" t="s">
        <v>68</v>
      </c>
      <c r="O1486" t="s">
        <v>35</v>
      </c>
      <c r="P1486" t="s">
        <v>36</v>
      </c>
    </row>
    <row r="1487" spans="1:16" x14ac:dyDescent="0.25">
      <c r="A1487" t="s">
        <v>3557</v>
      </c>
      <c r="B1487" t="s">
        <v>690</v>
      </c>
      <c r="C1487" t="s">
        <v>3558</v>
      </c>
      <c r="D1487" t="s">
        <v>30</v>
      </c>
      <c r="E1487" t="s">
        <v>31</v>
      </c>
      <c r="F1487" t="s">
        <v>94</v>
      </c>
      <c r="G1487" t="s">
        <v>33</v>
      </c>
      <c r="H1487" t="s">
        <v>80</v>
      </c>
      <c r="I1487">
        <v>35</v>
      </c>
      <c r="J1487">
        <v>47895.22</v>
      </c>
      <c r="K1487">
        <v>7.67</v>
      </c>
      <c r="L1487">
        <v>1547757.98</v>
      </c>
      <c r="M1487" s="1">
        <v>46105</v>
      </c>
      <c r="N1487" t="s">
        <v>113</v>
      </c>
      <c r="O1487" t="s">
        <v>25</v>
      </c>
      <c r="P1487" t="s">
        <v>53</v>
      </c>
    </row>
    <row r="1488" spans="1:16" x14ac:dyDescent="0.25">
      <c r="A1488" t="s">
        <v>3559</v>
      </c>
      <c r="B1488" t="s">
        <v>3020</v>
      </c>
      <c r="C1488" t="s">
        <v>3560</v>
      </c>
      <c r="D1488" t="s">
        <v>19</v>
      </c>
      <c r="E1488" t="s">
        <v>72</v>
      </c>
      <c r="F1488" t="s">
        <v>224</v>
      </c>
      <c r="G1488" t="s">
        <v>43</v>
      </c>
      <c r="H1488" t="s">
        <v>44</v>
      </c>
      <c r="I1488">
        <v>46</v>
      </c>
      <c r="J1488">
        <v>43763.99</v>
      </c>
      <c r="K1488">
        <v>6.36</v>
      </c>
      <c r="L1488">
        <v>1885107.61</v>
      </c>
      <c r="M1488" s="1">
        <v>46217</v>
      </c>
      <c r="N1488" t="s">
        <v>45</v>
      </c>
      <c r="O1488" t="s">
        <v>59</v>
      </c>
      <c r="P1488" t="s">
        <v>36</v>
      </c>
    </row>
    <row r="1489" spans="1:16" x14ac:dyDescent="0.25">
      <c r="A1489" t="s">
        <v>3561</v>
      </c>
      <c r="B1489" t="s">
        <v>1532</v>
      </c>
      <c r="C1489" t="s">
        <v>3562</v>
      </c>
      <c r="D1489" t="s">
        <v>19</v>
      </c>
      <c r="E1489" t="s">
        <v>84</v>
      </c>
      <c r="F1489" t="s">
        <v>85</v>
      </c>
      <c r="G1489" t="s">
        <v>111</v>
      </c>
      <c r="H1489" t="s">
        <v>526</v>
      </c>
      <c r="I1489">
        <v>29</v>
      </c>
      <c r="J1489">
        <v>23045.84</v>
      </c>
      <c r="K1489">
        <v>18.079999999999998</v>
      </c>
      <c r="L1489">
        <v>547495.41</v>
      </c>
      <c r="M1489" s="1">
        <v>46220</v>
      </c>
      <c r="N1489" t="s">
        <v>45</v>
      </c>
      <c r="O1489" t="s">
        <v>35</v>
      </c>
      <c r="P1489" t="s">
        <v>36</v>
      </c>
    </row>
    <row r="1490" spans="1:16" x14ac:dyDescent="0.25">
      <c r="A1490" t="s">
        <v>3563</v>
      </c>
      <c r="B1490" t="s">
        <v>606</v>
      </c>
      <c r="C1490" t="s">
        <v>3564</v>
      </c>
      <c r="D1490" t="s">
        <v>63</v>
      </c>
      <c r="E1490" t="s">
        <v>78</v>
      </c>
      <c r="F1490" t="s">
        <v>79</v>
      </c>
      <c r="G1490" t="s">
        <v>33</v>
      </c>
      <c r="H1490" t="s">
        <v>34</v>
      </c>
      <c r="I1490">
        <v>29</v>
      </c>
      <c r="J1490">
        <v>15949.5</v>
      </c>
      <c r="K1490">
        <v>19.899999999999999</v>
      </c>
      <c r="L1490">
        <v>370490.94</v>
      </c>
      <c r="M1490" s="1">
        <v>46031</v>
      </c>
      <c r="N1490" t="s">
        <v>68</v>
      </c>
      <c r="O1490" t="s">
        <v>35</v>
      </c>
      <c r="P1490" t="s">
        <v>53</v>
      </c>
    </row>
    <row r="1491" spans="1:16" x14ac:dyDescent="0.25">
      <c r="A1491" t="s">
        <v>3565</v>
      </c>
      <c r="B1491" t="s">
        <v>92</v>
      </c>
      <c r="C1491" t="s">
        <v>3566</v>
      </c>
      <c r="D1491" t="s">
        <v>19</v>
      </c>
      <c r="E1491" t="s">
        <v>153</v>
      </c>
      <c r="F1491" t="s">
        <v>275</v>
      </c>
      <c r="G1491" t="s">
        <v>111</v>
      </c>
      <c r="H1491" t="s">
        <v>260</v>
      </c>
      <c r="I1491">
        <v>2</v>
      </c>
      <c r="J1491">
        <v>17100.41</v>
      </c>
      <c r="K1491">
        <v>14.28</v>
      </c>
      <c r="L1491">
        <v>29316.94</v>
      </c>
      <c r="M1491" s="1">
        <v>46263</v>
      </c>
      <c r="N1491" t="s">
        <v>45</v>
      </c>
      <c r="O1491" t="s">
        <v>35</v>
      </c>
      <c r="P1491" t="s">
        <v>26</v>
      </c>
    </row>
    <row r="1492" spans="1:16" x14ac:dyDescent="0.25">
      <c r="A1492" t="s">
        <v>3567</v>
      </c>
      <c r="B1492" t="s">
        <v>3568</v>
      </c>
      <c r="C1492" t="s">
        <v>3569</v>
      </c>
      <c r="D1492" t="s">
        <v>30</v>
      </c>
      <c r="E1492" t="s">
        <v>198</v>
      </c>
      <c r="F1492" t="s">
        <v>199</v>
      </c>
      <c r="G1492" t="s">
        <v>33</v>
      </c>
      <c r="H1492" t="s">
        <v>57</v>
      </c>
      <c r="I1492">
        <v>14</v>
      </c>
      <c r="J1492">
        <v>45808.17</v>
      </c>
      <c r="K1492">
        <v>3.28</v>
      </c>
      <c r="L1492">
        <v>620279.27</v>
      </c>
      <c r="M1492" s="1">
        <v>46164</v>
      </c>
      <c r="N1492" t="s">
        <v>45</v>
      </c>
      <c r="O1492" t="s">
        <v>35</v>
      </c>
      <c r="P1492" t="s">
        <v>53</v>
      </c>
    </row>
    <row r="1493" spans="1:16" x14ac:dyDescent="0.25">
      <c r="A1493" t="s">
        <v>3570</v>
      </c>
      <c r="B1493" t="s">
        <v>327</v>
      </c>
      <c r="C1493" t="s">
        <v>3571</v>
      </c>
      <c r="D1493" t="s">
        <v>30</v>
      </c>
      <c r="E1493" t="s">
        <v>198</v>
      </c>
      <c r="F1493" t="s">
        <v>199</v>
      </c>
      <c r="G1493" t="s">
        <v>51</v>
      </c>
      <c r="H1493" t="s">
        <v>190</v>
      </c>
      <c r="I1493">
        <v>6</v>
      </c>
      <c r="J1493">
        <v>36735.97</v>
      </c>
      <c r="K1493">
        <v>1.44</v>
      </c>
      <c r="L1493">
        <v>217241.83</v>
      </c>
      <c r="M1493" s="1">
        <v>46046</v>
      </c>
      <c r="N1493" t="s">
        <v>58</v>
      </c>
      <c r="O1493" t="s">
        <v>35</v>
      </c>
      <c r="P1493" t="s">
        <v>53</v>
      </c>
    </row>
    <row r="1494" spans="1:16" x14ac:dyDescent="0.25">
      <c r="A1494" t="s">
        <v>3572</v>
      </c>
      <c r="B1494" t="s">
        <v>2025</v>
      </c>
      <c r="C1494" t="s">
        <v>3573</v>
      </c>
      <c r="D1494" t="s">
        <v>63</v>
      </c>
      <c r="E1494" t="s">
        <v>144</v>
      </c>
      <c r="F1494" t="s">
        <v>216</v>
      </c>
      <c r="G1494" t="s">
        <v>66</v>
      </c>
      <c r="H1494" t="s">
        <v>133</v>
      </c>
      <c r="I1494">
        <v>14</v>
      </c>
      <c r="J1494">
        <v>23790.73</v>
      </c>
      <c r="K1494">
        <v>2.9</v>
      </c>
      <c r="L1494">
        <v>323411.18</v>
      </c>
      <c r="M1494" s="1">
        <v>46053</v>
      </c>
      <c r="N1494" t="s">
        <v>58</v>
      </c>
      <c r="O1494" t="s">
        <v>35</v>
      </c>
      <c r="P1494" t="s">
        <v>53</v>
      </c>
    </row>
    <row r="1495" spans="1:16" x14ac:dyDescent="0.25">
      <c r="A1495" t="s">
        <v>3574</v>
      </c>
      <c r="B1495" t="s">
        <v>430</v>
      </c>
      <c r="C1495" t="s">
        <v>3575</v>
      </c>
      <c r="D1495" t="s">
        <v>19</v>
      </c>
      <c r="E1495" t="s">
        <v>84</v>
      </c>
      <c r="F1495" t="s">
        <v>338</v>
      </c>
      <c r="G1495" t="s">
        <v>33</v>
      </c>
      <c r="H1495" t="s">
        <v>34</v>
      </c>
      <c r="I1495">
        <v>9</v>
      </c>
      <c r="J1495">
        <v>39233.949999999997</v>
      </c>
      <c r="K1495">
        <v>10.46</v>
      </c>
      <c r="L1495">
        <v>316170.71000000002</v>
      </c>
      <c r="M1495" s="1">
        <v>46210</v>
      </c>
      <c r="N1495" t="s">
        <v>68</v>
      </c>
      <c r="O1495" t="s">
        <v>35</v>
      </c>
      <c r="P1495" t="s">
        <v>53</v>
      </c>
    </row>
    <row r="1496" spans="1:16" x14ac:dyDescent="0.25">
      <c r="A1496" t="s">
        <v>3576</v>
      </c>
      <c r="B1496" t="s">
        <v>1469</v>
      </c>
      <c r="C1496" t="s">
        <v>3577</v>
      </c>
      <c r="D1496" t="s">
        <v>40</v>
      </c>
      <c r="E1496" t="s">
        <v>41</v>
      </c>
      <c r="F1496" t="s">
        <v>102</v>
      </c>
      <c r="G1496" t="s">
        <v>33</v>
      </c>
      <c r="H1496" t="s">
        <v>80</v>
      </c>
      <c r="I1496">
        <v>41</v>
      </c>
      <c r="J1496">
        <v>19900.54</v>
      </c>
      <c r="K1496">
        <v>6.64</v>
      </c>
      <c r="L1496">
        <v>761744.91</v>
      </c>
      <c r="M1496" s="1">
        <v>46348</v>
      </c>
      <c r="N1496" t="s">
        <v>45</v>
      </c>
      <c r="O1496" t="s">
        <v>25</v>
      </c>
      <c r="P1496" t="s">
        <v>26</v>
      </c>
    </row>
    <row r="1497" spans="1:16" x14ac:dyDescent="0.25">
      <c r="A1497" t="s">
        <v>3578</v>
      </c>
      <c r="B1497" t="s">
        <v>690</v>
      </c>
      <c r="C1497" t="s">
        <v>3579</v>
      </c>
      <c r="D1497" t="s">
        <v>19</v>
      </c>
      <c r="E1497" t="s">
        <v>20</v>
      </c>
      <c r="F1497" t="s">
        <v>285</v>
      </c>
      <c r="G1497" t="s">
        <v>43</v>
      </c>
      <c r="H1497" t="s">
        <v>44</v>
      </c>
      <c r="I1497">
        <v>35</v>
      </c>
      <c r="J1497">
        <v>31015.4</v>
      </c>
      <c r="K1497">
        <v>10.17</v>
      </c>
      <c r="L1497">
        <v>975139.68</v>
      </c>
      <c r="M1497" s="1">
        <v>46081</v>
      </c>
      <c r="N1497" t="s">
        <v>45</v>
      </c>
      <c r="O1497" t="s">
        <v>35</v>
      </c>
      <c r="P1497" t="s">
        <v>53</v>
      </c>
    </row>
    <row r="1498" spans="1:16" x14ac:dyDescent="0.25">
      <c r="A1498" t="s">
        <v>3580</v>
      </c>
      <c r="B1498" t="s">
        <v>1371</v>
      </c>
      <c r="C1498" t="s">
        <v>3581</v>
      </c>
      <c r="D1498" t="s">
        <v>63</v>
      </c>
      <c r="E1498" t="s">
        <v>234</v>
      </c>
      <c r="F1498" t="s">
        <v>235</v>
      </c>
      <c r="G1498" t="s">
        <v>22</v>
      </c>
      <c r="H1498" t="s">
        <v>217</v>
      </c>
      <c r="I1498">
        <v>39</v>
      </c>
      <c r="J1498">
        <v>5644.69</v>
      </c>
      <c r="K1498">
        <v>11.1</v>
      </c>
      <c r="L1498">
        <v>195707.05</v>
      </c>
      <c r="M1498" s="1">
        <v>46094</v>
      </c>
      <c r="N1498" t="s">
        <v>45</v>
      </c>
      <c r="O1498" t="s">
        <v>35</v>
      </c>
      <c r="P1498" t="s">
        <v>36</v>
      </c>
    </row>
    <row r="1499" spans="1:16" x14ac:dyDescent="0.25">
      <c r="A1499" t="s">
        <v>3582</v>
      </c>
      <c r="B1499" t="s">
        <v>726</v>
      </c>
      <c r="C1499" t="s">
        <v>3583</v>
      </c>
      <c r="D1499" t="s">
        <v>40</v>
      </c>
      <c r="E1499" t="s">
        <v>109</v>
      </c>
      <c r="F1499" t="s">
        <v>110</v>
      </c>
      <c r="G1499" t="s">
        <v>111</v>
      </c>
      <c r="H1499" t="s">
        <v>240</v>
      </c>
      <c r="I1499">
        <v>6</v>
      </c>
      <c r="J1499">
        <v>24638.39</v>
      </c>
      <c r="K1499">
        <v>1.82</v>
      </c>
      <c r="L1499">
        <v>145139.82999999999</v>
      </c>
      <c r="M1499" s="1">
        <v>46089</v>
      </c>
      <c r="N1499" t="s">
        <v>45</v>
      </c>
      <c r="O1499" t="s">
        <v>25</v>
      </c>
      <c r="P1499" t="s">
        <v>26</v>
      </c>
    </row>
    <row r="1500" spans="1:16" x14ac:dyDescent="0.25">
      <c r="A1500" t="s">
        <v>3584</v>
      </c>
      <c r="B1500" t="s">
        <v>70</v>
      </c>
      <c r="C1500" t="s">
        <v>3585</v>
      </c>
      <c r="D1500" t="s">
        <v>63</v>
      </c>
      <c r="E1500" t="s">
        <v>78</v>
      </c>
      <c r="F1500" t="s">
        <v>255</v>
      </c>
      <c r="G1500" t="s">
        <v>43</v>
      </c>
      <c r="H1500" t="s">
        <v>391</v>
      </c>
      <c r="I1500">
        <v>46</v>
      </c>
      <c r="J1500">
        <v>6320.89</v>
      </c>
      <c r="K1500">
        <v>2.87</v>
      </c>
      <c r="L1500">
        <v>282416.09999999998</v>
      </c>
      <c r="M1500" s="1">
        <v>46336</v>
      </c>
      <c r="N1500" t="s">
        <v>68</v>
      </c>
      <c r="O1500" t="s">
        <v>35</v>
      </c>
      <c r="P1500" t="s">
        <v>53</v>
      </c>
    </row>
    <row r="1501" spans="1:16" x14ac:dyDescent="0.25">
      <c r="A1501" t="s">
        <v>3586</v>
      </c>
      <c r="B1501" t="s">
        <v>471</v>
      </c>
      <c r="C1501" t="s">
        <v>3587</v>
      </c>
      <c r="D1501" t="s">
        <v>19</v>
      </c>
      <c r="E1501" t="s">
        <v>20</v>
      </c>
      <c r="F1501" t="s">
        <v>176</v>
      </c>
      <c r="G1501" t="s">
        <v>22</v>
      </c>
      <c r="H1501" t="s">
        <v>217</v>
      </c>
      <c r="I1501">
        <v>28</v>
      </c>
      <c r="J1501">
        <v>42773.25</v>
      </c>
      <c r="K1501">
        <v>12.72</v>
      </c>
      <c r="L1501">
        <v>1045309.79</v>
      </c>
      <c r="M1501" s="1">
        <v>46386</v>
      </c>
      <c r="N1501" t="s">
        <v>24</v>
      </c>
      <c r="O1501" t="s">
        <v>35</v>
      </c>
      <c r="P1501" t="s">
        <v>26</v>
      </c>
    </row>
    <row r="1502" spans="1:16" x14ac:dyDescent="0.25">
      <c r="A1502" t="s">
        <v>3588</v>
      </c>
      <c r="B1502" t="s">
        <v>2007</v>
      </c>
      <c r="C1502" t="s">
        <v>3589</v>
      </c>
      <c r="D1502" t="s">
        <v>19</v>
      </c>
      <c r="E1502" t="s">
        <v>84</v>
      </c>
      <c r="F1502" t="s">
        <v>159</v>
      </c>
      <c r="G1502" t="s">
        <v>33</v>
      </c>
      <c r="H1502" t="s">
        <v>127</v>
      </c>
      <c r="I1502">
        <v>46</v>
      </c>
      <c r="J1502">
        <v>16921.43</v>
      </c>
      <c r="K1502">
        <v>19.489999999999998</v>
      </c>
      <c r="L1502">
        <v>626678.39</v>
      </c>
      <c r="M1502" s="1">
        <v>46257</v>
      </c>
      <c r="N1502" t="s">
        <v>24</v>
      </c>
      <c r="O1502" t="s">
        <v>35</v>
      </c>
      <c r="P1502" t="s">
        <v>26</v>
      </c>
    </row>
    <row r="1503" spans="1:16" x14ac:dyDescent="0.25">
      <c r="A1503" t="s">
        <v>3590</v>
      </c>
      <c r="B1503" t="s">
        <v>1635</v>
      </c>
      <c r="C1503" t="s">
        <v>3591</v>
      </c>
      <c r="D1503" t="s">
        <v>30</v>
      </c>
      <c r="E1503" t="s">
        <v>198</v>
      </c>
      <c r="F1503" t="s">
        <v>199</v>
      </c>
      <c r="G1503" t="s">
        <v>43</v>
      </c>
      <c r="H1503" t="s">
        <v>140</v>
      </c>
      <c r="I1503">
        <v>33</v>
      </c>
      <c r="J1503">
        <v>16356.52</v>
      </c>
      <c r="K1503">
        <v>10.73</v>
      </c>
      <c r="L1503">
        <v>481848.36</v>
      </c>
      <c r="M1503" s="1">
        <v>46061</v>
      </c>
      <c r="N1503" t="s">
        <v>45</v>
      </c>
      <c r="O1503" t="s">
        <v>35</v>
      </c>
      <c r="P1503" t="s">
        <v>36</v>
      </c>
    </row>
    <row r="1504" spans="1:16" x14ac:dyDescent="0.25">
      <c r="A1504" t="s">
        <v>3592</v>
      </c>
      <c r="B1504" t="s">
        <v>352</v>
      </c>
      <c r="C1504" t="s">
        <v>811</v>
      </c>
      <c r="D1504" t="s">
        <v>30</v>
      </c>
      <c r="E1504" t="s">
        <v>198</v>
      </c>
      <c r="F1504" t="s">
        <v>199</v>
      </c>
      <c r="G1504" t="s">
        <v>51</v>
      </c>
      <c r="H1504" t="s">
        <v>52</v>
      </c>
      <c r="I1504">
        <v>48</v>
      </c>
      <c r="J1504">
        <v>44254.23</v>
      </c>
      <c r="K1504">
        <v>11.69</v>
      </c>
      <c r="L1504">
        <v>1875883.7</v>
      </c>
      <c r="M1504" s="1">
        <v>46077</v>
      </c>
      <c r="N1504" t="s">
        <v>24</v>
      </c>
      <c r="O1504" t="s">
        <v>35</v>
      </c>
      <c r="P1504" t="s">
        <v>26</v>
      </c>
    </row>
    <row r="1505" spans="1:16" x14ac:dyDescent="0.25">
      <c r="A1505" t="s">
        <v>3593</v>
      </c>
      <c r="B1505" t="s">
        <v>2532</v>
      </c>
      <c r="C1505" t="s">
        <v>3594</v>
      </c>
      <c r="D1505" t="s">
        <v>40</v>
      </c>
      <c r="E1505" t="s">
        <v>109</v>
      </c>
      <c r="F1505" t="s">
        <v>110</v>
      </c>
      <c r="G1505" t="s">
        <v>22</v>
      </c>
      <c r="H1505" t="s">
        <v>172</v>
      </c>
      <c r="I1505">
        <v>11</v>
      </c>
      <c r="J1505">
        <v>33827.129999999997</v>
      </c>
      <c r="K1505">
        <v>16.03</v>
      </c>
      <c r="L1505">
        <v>312451.05</v>
      </c>
      <c r="M1505" s="1">
        <v>46130</v>
      </c>
      <c r="N1505" t="s">
        <v>113</v>
      </c>
      <c r="O1505" t="s">
        <v>35</v>
      </c>
      <c r="P1505" t="s">
        <v>36</v>
      </c>
    </row>
    <row r="1506" spans="1:16" x14ac:dyDescent="0.25">
      <c r="A1506" t="s">
        <v>3595</v>
      </c>
      <c r="B1506" t="s">
        <v>1796</v>
      </c>
      <c r="C1506" t="s">
        <v>3596</v>
      </c>
      <c r="D1506" t="s">
        <v>19</v>
      </c>
      <c r="E1506" t="s">
        <v>153</v>
      </c>
      <c r="F1506" t="s">
        <v>448</v>
      </c>
      <c r="G1506" t="s">
        <v>22</v>
      </c>
      <c r="H1506" t="s">
        <v>180</v>
      </c>
      <c r="I1506">
        <v>45</v>
      </c>
      <c r="J1506">
        <v>18828.3</v>
      </c>
      <c r="K1506">
        <v>6.33</v>
      </c>
      <c r="L1506">
        <v>793641.09</v>
      </c>
      <c r="M1506" s="1">
        <v>46197</v>
      </c>
      <c r="N1506" t="s">
        <v>45</v>
      </c>
      <c r="O1506" t="s">
        <v>35</v>
      </c>
      <c r="P1506" t="s">
        <v>26</v>
      </c>
    </row>
    <row r="1507" spans="1:16" x14ac:dyDescent="0.25">
      <c r="A1507" t="s">
        <v>3597</v>
      </c>
      <c r="B1507" t="s">
        <v>2455</v>
      </c>
      <c r="C1507" t="s">
        <v>3598</v>
      </c>
      <c r="D1507" t="s">
        <v>19</v>
      </c>
      <c r="E1507" t="s">
        <v>153</v>
      </c>
      <c r="F1507" t="s">
        <v>448</v>
      </c>
      <c r="G1507" t="s">
        <v>66</v>
      </c>
      <c r="H1507" t="s">
        <v>200</v>
      </c>
      <c r="I1507">
        <v>9</v>
      </c>
      <c r="J1507">
        <v>27009.4</v>
      </c>
      <c r="K1507">
        <v>19.77</v>
      </c>
      <c r="L1507">
        <v>195026.77</v>
      </c>
      <c r="M1507" s="1">
        <v>46208</v>
      </c>
      <c r="N1507" t="s">
        <v>68</v>
      </c>
      <c r="O1507" t="s">
        <v>35</v>
      </c>
      <c r="P1507" t="s">
        <v>26</v>
      </c>
    </row>
    <row r="1508" spans="1:16" x14ac:dyDescent="0.25">
      <c r="A1508" t="s">
        <v>3599</v>
      </c>
      <c r="B1508" t="s">
        <v>76</v>
      </c>
      <c r="C1508" t="s">
        <v>3600</v>
      </c>
      <c r="D1508" t="s">
        <v>40</v>
      </c>
      <c r="E1508" t="s">
        <v>89</v>
      </c>
      <c r="F1508" t="s">
        <v>334</v>
      </c>
      <c r="G1508" t="s">
        <v>51</v>
      </c>
      <c r="H1508" t="s">
        <v>167</v>
      </c>
      <c r="I1508">
        <v>13</v>
      </c>
      <c r="J1508">
        <v>36763.019999999997</v>
      </c>
      <c r="K1508">
        <v>13.76</v>
      </c>
      <c r="L1508">
        <v>412157.57</v>
      </c>
      <c r="M1508" s="1">
        <v>46152</v>
      </c>
      <c r="N1508" t="s">
        <v>45</v>
      </c>
      <c r="O1508" t="s">
        <v>35</v>
      </c>
      <c r="P1508" t="s">
        <v>36</v>
      </c>
    </row>
    <row r="1509" spans="1:16" x14ac:dyDescent="0.25">
      <c r="A1509" t="s">
        <v>3601</v>
      </c>
      <c r="B1509" t="s">
        <v>1508</v>
      </c>
      <c r="C1509" t="s">
        <v>3602</v>
      </c>
      <c r="D1509" t="s">
        <v>30</v>
      </c>
      <c r="E1509" t="s">
        <v>198</v>
      </c>
      <c r="F1509" t="s">
        <v>199</v>
      </c>
      <c r="G1509" t="s">
        <v>51</v>
      </c>
      <c r="H1509" t="s">
        <v>105</v>
      </c>
      <c r="I1509">
        <v>32</v>
      </c>
      <c r="J1509">
        <v>39154.589999999997</v>
      </c>
      <c r="K1509">
        <v>15.36</v>
      </c>
      <c r="L1509">
        <v>1060494.24</v>
      </c>
      <c r="M1509" s="1">
        <v>46374</v>
      </c>
      <c r="N1509" t="s">
        <v>24</v>
      </c>
      <c r="O1509" t="s">
        <v>35</v>
      </c>
      <c r="P1509" t="s">
        <v>53</v>
      </c>
    </row>
    <row r="1510" spans="1:16" x14ac:dyDescent="0.25">
      <c r="A1510" t="s">
        <v>3603</v>
      </c>
      <c r="B1510" t="s">
        <v>87</v>
      </c>
      <c r="C1510" t="s">
        <v>3604</v>
      </c>
      <c r="D1510" t="s">
        <v>40</v>
      </c>
      <c r="E1510" t="s">
        <v>49</v>
      </c>
      <c r="F1510" t="s">
        <v>50</v>
      </c>
      <c r="G1510" t="s">
        <v>51</v>
      </c>
      <c r="H1510" t="s">
        <v>146</v>
      </c>
      <c r="I1510">
        <v>22</v>
      </c>
      <c r="J1510">
        <v>21109.96</v>
      </c>
      <c r="K1510">
        <v>15.37</v>
      </c>
      <c r="L1510">
        <v>393037.9</v>
      </c>
      <c r="M1510" s="1">
        <v>46352</v>
      </c>
      <c r="N1510" t="s">
        <v>58</v>
      </c>
      <c r="O1510" t="s">
        <v>35</v>
      </c>
      <c r="P1510" t="s">
        <v>36</v>
      </c>
    </row>
    <row r="1511" spans="1:16" x14ac:dyDescent="0.25">
      <c r="A1511" t="s">
        <v>3605</v>
      </c>
      <c r="B1511" t="s">
        <v>3568</v>
      </c>
      <c r="C1511" t="s">
        <v>3606</v>
      </c>
      <c r="D1511" t="s">
        <v>30</v>
      </c>
      <c r="E1511" t="s">
        <v>117</v>
      </c>
      <c r="F1511" t="s">
        <v>239</v>
      </c>
      <c r="G1511" t="s">
        <v>66</v>
      </c>
      <c r="H1511" t="s">
        <v>133</v>
      </c>
      <c r="I1511">
        <v>31</v>
      </c>
      <c r="J1511">
        <v>41681.480000000003</v>
      </c>
      <c r="K1511">
        <v>4.83</v>
      </c>
      <c r="L1511">
        <v>1229716.2</v>
      </c>
      <c r="M1511" s="1">
        <v>46352</v>
      </c>
      <c r="N1511" t="s">
        <v>113</v>
      </c>
      <c r="O1511" t="s">
        <v>35</v>
      </c>
      <c r="P1511" t="s">
        <v>36</v>
      </c>
    </row>
    <row r="1512" spans="1:16" x14ac:dyDescent="0.25">
      <c r="A1512" t="s">
        <v>3607</v>
      </c>
      <c r="B1512" t="s">
        <v>1059</v>
      </c>
      <c r="C1512" t="s">
        <v>3608</v>
      </c>
      <c r="D1512" t="s">
        <v>63</v>
      </c>
      <c r="E1512" t="s">
        <v>144</v>
      </c>
      <c r="F1512" t="s">
        <v>145</v>
      </c>
      <c r="G1512" t="s">
        <v>22</v>
      </c>
      <c r="H1512" t="s">
        <v>98</v>
      </c>
      <c r="I1512">
        <v>33</v>
      </c>
      <c r="J1512">
        <v>10356.15</v>
      </c>
      <c r="K1512">
        <v>7.17</v>
      </c>
      <c r="L1512">
        <v>317249.26</v>
      </c>
      <c r="M1512" s="1">
        <v>46282</v>
      </c>
      <c r="N1512" t="s">
        <v>45</v>
      </c>
      <c r="O1512" t="s">
        <v>35</v>
      </c>
      <c r="P1512" t="s">
        <v>53</v>
      </c>
    </row>
    <row r="1513" spans="1:16" x14ac:dyDescent="0.25">
      <c r="A1513" t="s">
        <v>3609</v>
      </c>
      <c r="B1513" t="s">
        <v>142</v>
      </c>
      <c r="C1513" t="s">
        <v>3610</v>
      </c>
      <c r="D1513" t="s">
        <v>40</v>
      </c>
      <c r="E1513" t="s">
        <v>109</v>
      </c>
      <c r="F1513" t="s">
        <v>110</v>
      </c>
      <c r="G1513" t="s">
        <v>66</v>
      </c>
      <c r="H1513" t="s">
        <v>200</v>
      </c>
      <c r="I1513">
        <v>23</v>
      </c>
      <c r="J1513">
        <v>11392.14</v>
      </c>
      <c r="K1513">
        <v>14.63</v>
      </c>
      <c r="L1513">
        <v>223685.81</v>
      </c>
      <c r="M1513" s="1">
        <v>46362</v>
      </c>
      <c r="N1513" t="s">
        <v>24</v>
      </c>
      <c r="O1513" t="s">
        <v>35</v>
      </c>
      <c r="P1513" t="s">
        <v>53</v>
      </c>
    </row>
    <row r="1514" spans="1:16" x14ac:dyDescent="0.25">
      <c r="A1514" t="s">
        <v>3611</v>
      </c>
      <c r="B1514" t="s">
        <v>714</v>
      </c>
      <c r="C1514" t="s">
        <v>3612</v>
      </c>
      <c r="D1514" t="s">
        <v>63</v>
      </c>
      <c r="E1514" t="s">
        <v>234</v>
      </c>
      <c r="F1514" t="s">
        <v>435</v>
      </c>
      <c r="G1514" t="s">
        <v>51</v>
      </c>
      <c r="H1514" t="s">
        <v>190</v>
      </c>
      <c r="I1514">
        <v>16</v>
      </c>
      <c r="J1514">
        <v>40055.9</v>
      </c>
      <c r="K1514">
        <v>15.43</v>
      </c>
      <c r="L1514">
        <v>542004.39</v>
      </c>
      <c r="M1514" s="1">
        <v>46247</v>
      </c>
      <c r="N1514" t="s">
        <v>58</v>
      </c>
      <c r="O1514" t="s">
        <v>35</v>
      </c>
      <c r="P1514" t="s">
        <v>53</v>
      </c>
    </row>
    <row r="1515" spans="1:16" x14ac:dyDescent="0.25">
      <c r="A1515" t="s">
        <v>3613</v>
      </c>
      <c r="B1515" t="s">
        <v>270</v>
      </c>
      <c r="C1515" t="s">
        <v>3614</v>
      </c>
      <c r="D1515" t="s">
        <v>40</v>
      </c>
      <c r="E1515" t="s">
        <v>49</v>
      </c>
      <c r="F1515" t="s">
        <v>397</v>
      </c>
      <c r="G1515" t="s">
        <v>22</v>
      </c>
      <c r="H1515" t="s">
        <v>172</v>
      </c>
      <c r="I1515">
        <v>11</v>
      </c>
      <c r="J1515">
        <v>36005.25</v>
      </c>
      <c r="K1515">
        <v>5.95</v>
      </c>
      <c r="L1515">
        <v>372492.31</v>
      </c>
      <c r="M1515" s="1">
        <v>46210</v>
      </c>
      <c r="N1515" t="s">
        <v>45</v>
      </c>
      <c r="O1515" t="s">
        <v>35</v>
      </c>
      <c r="P1515" t="s">
        <v>26</v>
      </c>
    </row>
    <row r="1516" spans="1:16" x14ac:dyDescent="0.25">
      <c r="A1516" t="s">
        <v>3615</v>
      </c>
      <c r="B1516" t="s">
        <v>439</v>
      </c>
      <c r="C1516" t="s">
        <v>3616</v>
      </c>
      <c r="D1516" t="s">
        <v>40</v>
      </c>
      <c r="E1516" t="s">
        <v>41</v>
      </c>
      <c r="F1516" t="s">
        <v>126</v>
      </c>
      <c r="G1516" t="s">
        <v>43</v>
      </c>
      <c r="H1516" t="s">
        <v>391</v>
      </c>
      <c r="I1516">
        <v>8</v>
      </c>
      <c r="J1516">
        <v>23635.14</v>
      </c>
      <c r="K1516">
        <v>19.54</v>
      </c>
      <c r="L1516">
        <v>152134.67000000001</v>
      </c>
      <c r="M1516" s="1">
        <v>46086</v>
      </c>
      <c r="N1516" t="s">
        <v>113</v>
      </c>
      <c r="O1516" t="s">
        <v>35</v>
      </c>
      <c r="P1516" t="s">
        <v>36</v>
      </c>
    </row>
    <row r="1517" spans="1:16" x14ac:dyDescent="0.25">
      <c r="A1517" t="s">
        <v>3617</v>
      </c>
      <c r="B1517" t="s">
        <v>3618</v>
      </c>
      <c r="C1517" t="s">
        <v>3619</v>
      </c>
      <c r="D1517" t="s">
        <v>30</v>
      </c>
      <c r="E1517" t="s">
        <v>117</v>
      </c>
      <c r="F1517" t="s">
        <v>118</v>
      </c>
      <c r="G1517" t="s">
        <v>51</v>
      </c>
      <c r="H1517" t="s">
        <v>167</v>
      </c>
      <c r="I1517">
        <v>11</v>
      </c>
      <c r="J1517">
        <v>44664.41</v>
      </c>
      <c r="K1517">
        <v>13.91</v>
      </c>
      <c r="L1517">
        <v>422967.5</v>
      </c>
      <c r="M1517" s="1">
        <v>46377</v>
      </c>
      <c r="N1517" t="s">
        <v>113</v>
      </c>
      <c r="O1517" t="s">
        <v>35</v>
      </c>
      <c r="P1517" t="s">
        <v>26</v>
      </c>
    </row>
    <row r="1518" spans="1:16" x14ac:dyDescent="0.25">
      <c r="A1518" t="s">
        <v>3620</v>
      </c>
      <c r="B1518" t="s">
        <v>129</v>
      </c>
      <c r="C1518" t="s">
        <v>3621</v>
      </c>
      <c r="D1518" t="s">
        <v>30</v>
      </c>
      <c r="E1518" t="s">
        <v>198</v>
      </c>
      <c r="F1518" t="s">
        <v>199</v>
      </c>
      <c r="G1518" t="s">
        <v>43</v>
      </c>
      <c r="H1518" t="s">
        <v>44</v>
      </c>
      <c r="I1518">
        <v>28</v>
      </c>
      <c r="J1518">
        <v>2581.75</v>
      </c>
      <c r="K1518">
        <v>2.27</v>
      </c>
      <c r="L1518">
        <v>70648.039999999994</v>
      </c>
      <c r="M1518" s="1">
        <v>46260</v>
      </c>
      <c r="N1518" t="s">
        <v>45</v>
      </c>
      <c r="O1518" t="s">
        <v>35</v>
      </c>
      <c r="P1518" t="s">
        <v>53</v>
      </c>
    </row>
    <row r="1519" spans="1:16" x14ac:dyDescent="0.25">
      <c r="A1519" t="s">
        <v>3622</v>
      </c>
      <c r="B1519" t="s">
        <v>38</v>
      </c>
      <c r="C1519" t="s">
        <v>3623</v>
      </c>
      <c r="D1519" t="s">
        <v>30</v>
      </c>
      <c r="E1519" t="s">
        <v>198</v>
      </c>
      <c r="F1519" t="s">
        <v>199</v>
      </c>
      <c r="G1519" t="s">
        <v>22</v>
      </c>
      <c r="H1519" t="s">
        <v>23</v>
      </c>
      <c r="I1519">
        <v>30</v>
      </c>
      <c r="J1519">
        <v>30829.45</v>
      </c>
      <c r="K1519">
        <v>16.670000000000002</v>
      </c>
      <c r="L1519">
        <v>770705.42</v>
      </c>
      <c r="M1519" s="1">
        <v>46343</v>
      </c>
      <c r="N1519" t="s">
        <v>24</v>
      </c>
      <c r="O1519" t="s">
        <v>35</v>
      </c>
      <c r="P1519" t="s">
        <v>53</v>
      </c>
    </row>
    <row r="1520" spans="1:16" x14ac:dyDescent="0.25">
      <c r="A1520" t="s">
        <v>3624</v>
      </c>
      <c r="B1520" t="s">
        <v>3510</v>
      </c>
      <c r="C1520" t="s">
        <v>3625</v>
      </c>
      <c r="D1520" t="s">
        <v>19</v>
      </c>
      <c r="E1520" t="s">
        <v>153</v>
      </c>
      <c r="F1520" t="s">
        <v>448</v>
      </c>
      <c r="G1520" t="s">
        <v>22</v>
      </c>
      <c r="H1520" t="s">
        <v>23</v>
      </c>
      <c r="I1520">
        <v>4</v>
      </c>
      <c r="J1520">
        <v>4301.3</v>
      </c>
      <c r="K1520">
        <v>2.2799999999999998</v>
      </c>
      <c r="L1520">
        <v>16812.919999999998</v>
      </c>
      <c r="M1520" s="1">
        <v>46357</v>
      </c>
      <c r="N1520" t="s">
        <v>24</v>
      </c>
      <c r="O1520" t="s">
        <v>35</v>
      </c>
      <c r="P1520" t="s">
        <v>53</v>
      </c>
    </row>
    <row r="1521" spans="1:16" x14ac:dyDescent="0.25">
      <c r="A1521" t="s">
        <v>3626</v>
      </c>
      <c r="B1521" t="s">
        <v>367</v>
      </c>
      <c r="C1521" t="s">
        <v>3627</v>
      </c>
      <c r="D1521" t="s">
        <v>30</v>
      </c>
      <c r="E1521" t="s">
        <v>31</v>
      </c>
      <c r="F1521" t="s">
        <v>32</v>
      </c>
      <c r="G1521" t="s">
        <v>33</v>
      </c>
      <c r="H1521" t="s">
        <v>57</v>
      </c>
      <c r="I1521">
        <v>21</v>
      </c>
      <c r="J1521">
        <v>5338.25</v>
      </c>
      <c r="K1521">
        <v>4.9400000000000004</v>
      </c>
      <c r="L1521">
        <v>106565.35</v>
      </c>
      <c r="M1521" s="1">
        <v>46027</v>
      </c>
      <c r="N1521" t="s">
        <v>58</v>
      </c>
      <c r="O1521" t="s">
        <v>35</v>
      </c>
      <c r="P1521" t="s">
        <v>53</v>
      </c>
    </row>
    <row r="1522" spans="1:16" x14ac:dyDescent="0.25">
      <c r="A1522" t="s">
        <v>3628</v>
      </c>
      <c r="B1522" t="s">
        <v>3629</v>
      </c>
      <c r="C1522" t="s">
        <v>3630</v>
      </c>
      <c r="D1522" t="s">
        <v>30</v>
      </c>
      <c r="E1522" t="s">
        <v>198</v>
      </c>
      <c r="F1522" t="s">
        <v>199</v>
      </c>
      <c r="G1522" t="s">
        <v>66</v>
      </c>
      <c r="H1522" t="s">
        <v>155</v>
      </c>
      <c r="I1522">
        <v>2</v>
      </c>
      <c r="J1522">
        <v>46720.05</v>
      </c>
      <c r="K1522">
        <v>9.7100000000000009</v>
      </c>
      <c r="L1522">
        <v>84367.07</v>
      </c>
      <c r="M1522" s="1">
        <v>46340</v>
      </c>
      <c r="N1522" t="s">
        <v>58</v>
      </c>
      <c r="O1522" t="s">
        <v>35</v>
      </c>
      <c r="P1522" t="s">
        <v>36</v>
      </c>
    </row>
    <row r="1523" spans="1:16" x14ac:dyDescent="0.25">
      <c r="A1523" t="s">
        <v>3631</v>
      </c>
      <c r="B1523" t="s">
        <v>1365</v>
      </c>
      <c r="C1523" t="s">
        <v>3632</v>
      </c>
      <c r="D1523" t="s">
        <v>30</v>
      </c>
      <c r="E1523" t="s">
        <v>117</v>
      </c>
      <c r="F1523" t="s">
        <v>387</v>
      </c>
      <c r="G1523" t="s">
        <v>51</v>
      </c>
      <c r="H1523" t="s">
        <v>190</v>
      </c>
      <c r="I1523">
        <v>31</v>
      </c>
      <c r="J1523">
        <v>48702.35</v>
      </c>
      <c r="K1523">
        <v>14.71</v>
      </c>
      <c r="L1523">
        <v>1287685.26</v>
      </c>
      <c r="M1523" s="1">
        <v>46262</v>
      </c>
      <c r="N1523" t="s">
        <v>45</v>
      </c>
      <c r="O1523" t="s">
        <v>35</v>
      </c>
      <c r="P1523" t="s">
        <v>53</v>
      </c>
    </row>
    <row r="1524" spans="1:16" x14ac:dyDescent="0.25">
      <c r="A1524" t="s">
        <v>3633</v>
      </c>
      <c r="B1524" t="s">
        <v>500</v>
      </c>
      <c r="C1524" t="s">
        <v>3634</v>
      </c>
      <c r="D1524" t="s">
        <v>19</v>
      </c>
      <c r="E1524" t="s">
        <v>153</v>
      </c>
      <c r="F1524" t="s">
        <v>154</v>
      </c>
      <c r="G1524" t="s">
        <v>51</v>
      </c>
      <c r="H1524" t="s">
        <v>190</v>
      </c>
      <c r="I1524">
        <v>6</v>
      </c>
      <c r="J1524">
        <v>42906.78</v>
      </c>
      <c r="K1524">
        <v>3.63</v>
      </c>
      <c r="L1524">
        <v>248095.58</v>
      </c>
      <c r="M1524" s="1">
        <v>46343</v>
      </c>
      <c r="N1524" t="s">
        <v>113</v>
      </c>
      <c r="O1524" t="s">
        <v>35</v>
      </c>
      <c r="P1524" t="s">
        <v>36</v>
      </c>
    </row>
    <row r="1525" spans="1:16" x14ac:dyDescent="0.25">
      <c r="A1525" t="s">
        <v>3635</v>
      </c>
      <c r="B1525" t="s">
        <v>55</v>
      </c>
      <c r="C1525" t="s">
        <v>3636</v>
      </c>
      <c r="D1525" t="s">
        <v>63</v>
      </c>
      <c r="E1525" t="s">
        <v>144</v>
      </c>
      <c r="F1525" t="s">
        <v>189</v>
      </c>
      <c r="G1525" t="s">
        <v>43</v>
      </c>
      <c r="H1525" t="s">
        <v>380</v>
      </c>
      <c r="I1525">
        <v>5</v>
      </c>
      <c r="J1525">
        <v>25607.37</v>
      </c>
      <c r="K1525">
        <v>18.72</v>
      </c>
      <c r="L1525">
        <v>104068.35</v>
      </c>
      <c r="M1525" s="1">
        <v>46193</v>
      </c>
      <c r="N1525" t="s">
        <v>58</v>
      </c>
      <c r="O1525" t="s">
        <v>25</v>
      </c>
      <c r="P1525" t="s">
        <v>26</v>
      </c>
    </row>
    <row r="1526" spans="1:16" x14ac:dyDescent="0.25">
      <c r="A1526" t="s">
        <v>3637</v>
      </c>
      <c r="B1526" t="s">
        <v>87</v>
      </c>
      <c r="C1526" t="s">
        <v>3638</v>
      </c>
      <c r="D1526" t="s">
        <v>19</v>
      </c>
      <c r="E1526" t="s">
        <v>72</v>
      </c>
      <c r="F1526" t="s">
        <v>224</v>
      </c>
      <c r="G1526" t="s">
        <v>66</v>
      </c>
      <c r="H1526" t="s">
        <v>155</v>
      </c>
      <c r="I1526">
        <v>22</v>
      </c>
      <c r="J1526">
        <v>6777.94</v>
      </c>
      <c r="K1526">
        <v>4.75</v>
      </c>
      <c r="L1526">
        <v>142031.73000000001</v>
      </c>
      <c r="M1526" s="1">
        <v>46084</v>
      </c>
      <c r="N1526" t="s">
        <v>45</v>
      </c>
      <c r="O1526" t="s">
        <v>35</v>
      </c>
      <c r="P1526" t="s">
        <v>26</v>
      </c>
    </row>
    <row r="1527" spans="1:16" x14ac:dyDescent="0.25">
      <c r="A1527" t="s">
        <v>3639</v>
      </c>
      <c r="B1527" t="s">
        <v>2618</v>
      </c>
      <c r="C1527" t="s">
        <v>3640</v>
      </c>
      <c r="D1527" t="s">
        <v>19</v>
      </c>
      <c r="E1527" t="s">
        <v>84</v>
      </c>
      <c r="F1527" t="s">
        <v>338</v>
      </c>
      <c r="G1527" t="s">
        <v>33</v>
      </c>
      <c r="H1527" t="s">
        <v>34</v>
      </c>
      <c r="I1527">
        <v>26</v>
      </c>
      <c r="J1527">
        <v>6273.1</v>
      </c>
      <c r="K1527">
        <v>4.9800000000000004</v>
      </c>
      <c r="L1527">
        <v>154978.19</v>
      </c>
      <c r="M1527" s="1">
        <v>46210</v>
      </c>
      <c r="N1527" t="s">
        <v>58</v>
      </c>
      <c r="O1527" t="s">
        <v>35</v>
      </c>
      <c r="P1527" t="s">
        <v>36</v>
      </c>
    </row>
    <row r="1528" spans="1:16" x14ac:dyDescent="0.25">
      <c r="A1528" t="s">
        <v>3641</v>
      </c>
      <c r="B1528" t="s">
        <v>720</v>
      </c>
      <c r="C1528" t="s">
        <v>3642</v>
      </c>
      <c r="D1528" t="s">
        <v>40</v>
      </c>
      <c r="E1528" t="s">
        <v>49</v>
      </c>
      <c r="F1528" t="s">
        <v>50</v>
      </c>
      <c r="G1528" t="s">
        <v>43</v>
      </c>
      <c r="H1528" t="s">
        <v>380</v>
      </c>
      <c r="I1528">
        <v>45</v>
      </c>
      <c r="J1528">
        <v>819.42</v>
      </c>
      <c r="K1528">
        <v>4.3</v>
      </c>
      <c r="L1528">
        <v>35288.32</v>
      </c>
      <c r="M1528" s="1">
        <v>46234</v>
      </c>
      <c r="N1528" t="s">
        <v>58</v>
      </c>
      <c r="O1528" t="s">
        <v>35</v>
      </c>
      <c r="P1528" t="s">
        <v>26</v>
      </c>
    </row>
    <row r="1529" spans="1:16" x14ac:dyDescent="0.25">
      <c r="A1529" t="s">
        <v>3643</v>
      </c>
      <c r="B1529" t="s">
        <v>2852</v>
      </c>
      <c r="C1529" t="s">
        <v>3644</v>
      </c>
      <c r="D1529" t="s">
        <v>19</v>
      </c>
      <c r="E1529" t="s">
        <v>20</v>
      </c>
      <c r="F1529" t="s">
        <v>21</v>
      </c>
      <c r="G1529" t="s">
        <v>111</v>
      </c>
      <c r="H1529" t="s">
        <v>260</v>
      </c>
      <c r="I1529">
        <v>5</v>
      </c>
      <c r="J1529">
        <v>23184.28</v>
      </c>
      <c r="K1529">
        <v>7.58</v>
      </c>
      <c r="L1529">
        <v>107134.56</v>
      </c>
      <c r="M1529" s="1">
        <v>46312</v>
      </c>
      <c r="N1529" t="s">
        <v>45</v>
      </c>
      <c r="O1529" t="s">
        <v>35</v>
      </c>
      <c r="P1529" t="s">
        <v>26</v>
      </c>
    </row>
    <row r="1530" spans="1:16" x14ac:dyDescent="0.25">
      <c r="A1530" t="s">
        <v>3645</v>
      </c>
      <c r="B1530" t="s">
        <v>853</v>
      </c>
      <c r="C1530" t="s">
        <v>3646</v>
      </c>
      <c r="D1530" t="s">
        <v>19</v>
      </c>
      <c r="E1530" t="s">
        <v>20</v>
      </c>
      <c r="F1530" t="s">
        <v>21</v>
      </c>
      <c r="G1530" t="s">
        <v>33</v>
      </c>
      <c r="H1530" t="s">
        <v>119</v>
      </c>
      <c r="I1530">
        <v>35</v>
      </c>
      <c r="J1530">
        <v>44808.79</v>
      </c>
      <c r="K1530">
        <v>11.21</v>
      </c>
      <c r="L1530">
        <v>1392500.36</v>
      </c>
      <c r="M1530" s="1">
        <v>46085</v>
      </c>
      <c r="N1530" t="s">
        <v>58</v>
      </c>
      <c r="O1530" t="s">
        <v>35</v>
      </c>
      <c r="P1530" t="s">
        <v>53</v>
      </c>
    </row>
    <row r="1531" spans="1:16" x14ac:dyDescent="0.25">
      <c r="A1531" t="s">
        <v>3647</v>
      </c>
      <c r="B1531" t="s">
        <v>182</v>
      </c>
      <c r="C1531" t="s">
        <v>3648</v>
      </c>
      <c r="D1531" t="s">
        <v>30</v>
      </c>
      <c r="E1531" t="s">
        <v>117</v>
      </c>
      <c r="F1531" t="s">
        <v>118</v>
      </c>
      <c r="G1531" t="s">
        <v>33</v>
      </c>
      <c r="H1531" t="s">
        <v>80</v>
      </c>
      <c r="I1531">
        <v>23</v>
      </c>
      <c r="J1531">
        <v>9263.91</v>
      </c>
      <c r="K1531">
        <v>0.66</v>
      </c>
      <c r="L1531">
        <v>211663.67</v>
      </c>
      <c r="M1531" s="1">
        <v>46337</v>
      </c>
      <c r="N1531" t="s">
        <v>113</v>
      </c>
      <c r="O1531" t="s">
        <v>35</v>
      </c>
      <c r="P1531" t="s">
        <v>26</v>
      </c>
    </row>
    <row r="1532" spans="1:16" x14ac:dyDescent="0.25">
      <c r="A1532" t="s">
        <v>3649</v>
      </c>
      <c r="B1532" t="s">
        <v>762</v>
      </c>
      <c r="C1532" t="s">
        <v>3650</v>
      </c>
      <c r="D1532" t="s">
        <v>19</v>
      </c>
      <c r="E1532" t="s">
        <v>84</v>
      </c>
      <c r="F1532" t="s">
        <v>85</v>
      </c>
      <c r="G1532" t="s">
        <v>22</v>
      </c>
      <c r="H1532" t="s">
        <v>98</v>
      </c>
      <c r="I1532">
        <v>13</v>
      </c>
      <c r="J1532">
        <v>48147.75</v>
      </c>
      <c r="K1532">
        <v>18.53</v>
      </c>
      <c r="L1532">
        <v>509937.64</v>
      </c>
      <c r="M1532" s="1">
        <v>46168</v>
      </c>
      <c r="N1532" t="s">
        <v>24</v>
      </c>
      <c r="O1532" t="s">
        <v>35</v>
      </c>
      <c r="P1532" t="s">
        <v>53</v>
      </c>
    </row>
    <row r="1533" spans="1:16" x14ac:dyDescent="0.25">
      <c r="A1533" t="s">
        <v>3651</v>
      </c>
      <c r="B1533" t="s">
        <v>1411</v>
      </c>
      <c r="C1533" t="s">
        <v>3652</v>
      </c>
      <c r="D1533" t="s">
        <v>40</v>
      </c>
      <c r="E1533" t="s">
        <v>89</v>
      </c>
      <c r="F1533" t="s">
        <v>90</v>
      </c>
      <c r="G1533" t="s">
        <v>43</v>
      </c>
      <c r="H1533" t="s">
        <v>140</v>
      </c>
      <c r="I1533">
        <v>40</v>
      </c>
      <c r="J1533">
        <v>10574.05</v>
      </c>
      <c r="K1533">
        <v>18.14</v>
      </c>
      <c r="L1533">
        <v>346236.69</v>
      </c>
      <c r="M1533" s="1">
        <v>46240</v>
      </c>
      <c r="N1533" t="s">
        <v>24</v>
      </c>
      <c r="O1533" t="s">
        <v>35</v>
      </c>
      <c r="P1533" t="s">
        <v>36</v>
      </c>
    </row>
    <row r="1534" spans="1:16" x14ac:dyDescent="0.25">
      <c r="A1534" t="s">
        <v>3653</v>
      </c>
      <c r="B1534" t="s">
        <v>853</v>
      </c>
      <c r="C1534" t="s">
        <v>3654</v>
      </c>
      <c r="D1534" t="s">
        <v>40</v>
      </c>
      <c r="E1534" t="s">
        <v>49</v>
      </c>
      <c r="F1534" t="s">
        <v>50</v>
      </c>
      <c r="G1534" t="s">
        <v>111</v>
      </c>
      <c r="H1534" t="s">
        <v>112</v>
      </c>
      <c r="I1534">
        <v>38</v>
      </c>
      <c r="J1534">
        <v>36828.99</v>
      </c>
      <c r="K1534">
        <v>11.62</v>
      </c>
      <c r="L1534">
        <v>1236879.53</v>
      </c>
      <c r="M1534" s="1">
        <v>46304</v>
      </c>
      <c r="N1534" t="s">
        <v>45</v>
      </c>
      <c r="O1534" t="s">
        <v>25</v>
      </c>
      <c r="P1534" t="s">
        <v>26</v>
      </c>
    </row>
    <row r="1535" spans="1:16" x14ac:dyDescent="0.25">
      <c r="A1535" t="s">
        <v>3655</v>
      </c>
      <c r="B1535" t="s">
        <v>609</v>
      </c>
      <c r="C1535" t="s">
        <v>3656</v>
      </c>
      <c r="D1535" t="s">
        <v>30</v>
      </c>
      <c r="E1535" t="s">
        <v>117</v>
      </c>
      <c r="F1535" t="s">
        <v>118</v>
      </c>
      <c r="G1535" t="s">
        <v>111</v>
      </c>
      <c r="H1535" t="s">
        <v>260</v>
      </c>
      <c r="I1535">
        <v>30</v>
      </c>
      <c r="J1535">
        <v>40848.449999999997</v>
      </c>
      <c r="K1535">
        <v>13.71</v>
      </c>
      <c r="L1535">
        <v>1057443.83</v>
      </c>
      <c r="M1535" s="1">
        <v>46239</v>
      </c>
      <c r="N1535" t="s">
        <v>24</v>
      </c>
      <c r="O1535" t="s">
        <v>59</v>
      </c>
      <c r="P1535" t="s">
        <v>36</v>
      </c>
    </row>
    <row r="1536" spans="1:16" x14ac:dyDescent="0.25">
      <c r="A1536" t="s">
        <v>3657</v>
      </c>
      <c r="B1536" t="s">
        <v>696</v>
      </c>
      <c r="C1536" t="s">
        <v>3658</v>
      </c>
      <c r="D1536" t="s">
        <v>30</v>
      </c>
      <c r="E1536" t="s">
        <v>198</v>
      </c>
      <c r="F1536" t="s">
        <v>199</v>
      </c>
      <c r="G1536" t="s">
        <v>111</v>
      </c>
      <c r="H1536" t="s">
        <v>260</v>
      </c>
      <c r="I1536">
        <v>1</v>
      </c>
      <c r="J1536">
        <v>2926.65</v>
      </c>
      <c r="K1536">
        <v>16.98</v>
      </c>
      <c r="L1536">
        <v>2429.6999999999998</v>
      </c>
      <c r="M1536" s="1">
        <v>46127</v>
      </c>
      <c r="N1536" t="s">
        <v>45</v>
      </c>
      <c r="O1536" t="s">
        <v>35</v>
      </c>
      <c r="P1536" t="s">
        <v>36</v>
      </c>
    </row>
    <row r="1537" spans="1:16" x14ac:dyDescent="0.25">
      <c r="A1537" t="s">
        <v>3659</v>
      </c>
      <c r="B1537" t="s">
        <v>840</v>
      </c>
      <c r="C1537" t="s">
        <v>3660</v>
      </c>
      <c r="D1537" t="s">
        <v>63</v>
      </c>
      <c r="E1537" t="s">
        <v>144</v>
      </c>
      <c r="F1537" t="s">
        <v>145</v>
      </c>
      <c r="G1537" t="s">
        <v>43</v>
      </c>
      <c r="H1537" t="s">
        <v>391</v>
      </c>
      <c r="I1537">
        <v>4</v>
      </c>
      <c r="J1537">
        <v>24283.39</v>
      </c>
      <c r="K1537">
        <v>4.1399999999999997</v>
      </c>
      <c r="L1537">
        <v>93112.23</v>
      </c>
      <c r="M1537" s="1">
        <v>46139</v>
      </c>
      <c r="N1537" t="s">
        <v>68</v>
      </c>
      <c r="O1537" t="s">
        <v>35</v>
      </c>
      <c r="P1537" t="s">
        <v>53</v>
      </c>
    </row>
    <row r="1538" spans="1:16" x14ac:dyDescent="0.25">
      <c r="A1538" t="s">
        <v>3661</v>
      </c>
      <c r="B1538" t="s">
        <v>2618</v>
      </c>
      <c r="C1538" t="s">
        <v>3662</v>
      </c>
      <c r="D1538" t="s">
        <v>63</v>
      </c>
      <c r="E1538" t="s">
        <v>144</v>
      </c>
      <c r="F1538" t="s">
        <v>189</v>
      </c>
      <c r="G1538" t="s">
        <v>66</v>
      </c>
      <c r="H1538" t="s">
        <v>200</v>
      </c>
      <c r="I1538">
        <v>26</v>
      </c>
      <c r="J1538">
        <v>3491.72</v>
      </c>
      <c r="K1538">
        <v>14.22</v>
      </c>
      <c r="L1538">
        <v>77875.13</v>
      </c>
      <c r="M1538" s="1">
        <v>46138</v>
      </c>
      <c r="N1538" t="s">
        <v>113</v>
      </c>
      <c r="O1538" t="s">
        <v>35</v>
      </c>
      <c r="P1538" t="s">
        <v>26</v>
      </c>
    </row>
    <row r="1539" spans="1:16" x14ac:dyDescent="0.25">
      <c r="A1539" t="s">
        <v>3663</v>
      </c>
      <c r="B1539" t="s">
        <v>1868</v>
      </c>
      <c r="C1539" t="s">
        <v>3664</v>
      </c>
      <c r="D1539" t="s">
        <v>30</v>
      </c>
      <c r="E1539" t="s">
        <v>131</v>
      </c>
      <c r="F1539" t="s">
        <v>163</v>
      </c>
      <c r="G1539" t="s">
        <v>33</v>
      </c>
      <c r="H1539" t="s">
        <v>119</v>
      </c>
      <c r="I1539">
        <v>43</v>
      </c>
      <c r="J1539">
        <v>49424.82</v>
      </c>
      <c r="K1539">
        <v>8.7100000000000009</v>
      </c>
      <c r="L1539">
        <v>1940156.48</v>
      </c>
      <c r="M1539" s="1">
        <v>46320</v>
      </c>
      <c r="N1539" t="s">
        <v>68</v>
      </c>
      <c r="O1539" t="s">
        <v>35</v>
      </c>
      <c r="P1539" t="s">
        <v>36</v>
      </c>
    </row>
    <row r="1540" spans="1:16" x14ac:dyDescent="0.25">
      <c r="A1540" t="s">
        <v>3665</v>
      </c>
      <c r="B1540" t="s">
        <v>196</v>
      </c>
      <c r="C1540" t="s">
        <v>3666</v>
      </c>
      <c r="D1540" t="s">
        <v>19</v>
      </c>
      <c r="E1540" t="s">
        <v>153</v>
      </c>
      <c r="F1540" t="s">
        <v>275</v>
      </c>
      <c r="G1540" t="s">
        <v>111</v>
      </c>
      <c r="H1540" t="s">
        <v>526</v>
      </c>
      <c r="I1540">
        <v>49</v>
      </c>
      <c r="J1540">
        <v>8314.2800000000007</v>
      </c>
      <c r="K1540">
        <v>19.55</v>
      </c>
      <c r="L1540">
        <v>327753.07</v>
      </c>
      <c r="M1540" s="1">
        <v>46299</v>
      </c>
      <c r="N1540" t="s">
        <v>24</v>
      </c>
      <c r="O1540" t="s">
        <v>35</v>
      </c>
      <c r="P1540" t="s">
        <v>36</v>
      </c>
    </row>
    <row r="1541" spans="1:16" x14ac:dyDescent="0.25">
      <c r="A1541" t="s">
        <v>3667</v>
      </c>
      <c r="B1541" t="s">
        <v>676</v>
      </c>
      <c r="C1541" t="s">
        <v>3668</v>
      </c>
      <c r="D1541" t="s">
        <v>40</v>
      </c>
      <c r="E1541" t="s">
        <v>41</v>
      </c>
      <c r="F1541" t="s">
        <v>126</v>
      </c>
      <c r="G1541" t="s">
        <v>66</v>
      </c>
      <c r="H1541" t="s">
        <v>133</v>
      </c>
      <c r="I1541">
        <v>42</v>
      </c>
      <c r="J1541">
        <v>22250.97</v>
      </c>
      <c r="K1541">
        <v>8.5399999999999991</v>
      </c>
      <c r="L1541">
        <v>854730.96</v>
      </c>
      <c r="M1541" s="1">
        <v>46258</v>
      </c>
      <c r="N1541" t="s">
        <v>45</v>
      </c>
      <c r="O1541" t="s">
        <v>35</v>
      </c>
      <c r="P1541" t="s">
        <v>53</v>
      </c>
    </row>
    <row r="1542" spans="1:16" x14ac:dyDescent="0.25">
      <c r="A1542" t="s">
        <v>3669</v>
      </c>
      <c r="B1542" t="s">
        <v>1508</v>
      </c>
      <c r="C1542" t="s">
        <v>3670</v>
      </c>
      <c r="D1542" t="s">
        <v>19</v>
      </c>
      <c r="E1542" t="s">
        <v>72</v>
      </c>
      <c r="F1542" t="s">
        <v>171</v>
      </c>
      <c r="G1542" t="s">
        <v>51</v>
      </c>
      <c r="H1542" t="s">
        <v>105</v>
      </c>
      <c r="I1542">
        <v>16</v>
      </c>
      <c r="J1542">
        <v>19951.87</v>
      </c>
      <c r="K1542">
        <v>1.22</v>
      </c>
      <c r="L1542">
        <v>315335.31</v>
      </c>
      <c r="M1542" s="1">
        <v>46268</v>
      </c>
      <c r="N1542" t="s">
        <v>45</v>
      </c>
      <c r="O1542" t="s">
        <v>35</v>
      </c>
      <c r="P1542" t="s">
        <v>53</v>
      </c>
    </row>
    <row r="1543" spans="1:16" x14ac:dyDescent="0.25">
      <c r="A1543" t="s">
        <v>3671</v>
      </c>
      <c r="B1543" t="s">
        <v>1806</v>
      </c>
      <c r="C1543" t="s">
        <v>3672</v>
      </c>
      <c r="D1543" t="s">
        <v>30</v>
      </c>
      <c r="E1543" t="s">
        <v>198</v>
      </c>
      <c r="F1543" t="s">
        <v>199</v>
      </c>
      <c r="G1543" t="s">
        <v>22</v>
      </c>
      <c r="H1543" t="s">
        <v>180</v>
      </c>
      <c r="I1543">
        <v>12</v>
      </c>
      <c r="J1543">
        <v>23813.82</v>
      </c>
      <c r="K1543">
        <v>0.72</v>
      </c>
      <c r="L1543">
        <v>283708.33</v>
      </c>
      <c r="M1543" s="1">
        <v>46207</v>
      </c>
      <c r="N1543" t="s">
        <v>45</v>
      </c>
      <c r="O1543" t="s">
        <v>25</v>
      </c>
      <c r="P1543" t="s">
        <v>36</v>
      </c>
    </row>
    <row r="1544" spans="1:16" x14ac:dyDescent="0.25">
      <c r="A1544" t="s">
        <v>3673</v>
      </c>
      <c r="B1544" t="s">
        <v>336</v>
      </c>
      <c r="C1544" t="s">
        <v>3674</v>
      </c>
      <c r="D1544" t="s">
        <v>63</v>
      </c>
      <c r="E1544" t="s">
        <v>64</v>
      </c>
      <c r="F1544" t="s">
        <v>441</v>
      </c>
      <c r="G1544" t="s">
        <v>33</v>
      </c>
      <c r="H1544" t="s">
        <v>119</v>
      </c>
      <c r="I1544">
        <v>45</v>
      </c>
      <c r="J1544">
        <v>17780.52</v>
      </c>
      <c r="K1544">
        <v>5.7</v>
      </c>
      <c r="L1544">
        <v>754516.37</v>
      </c>
      <c r="M1544" s="1">
        <v>46067</v>
      </c>
      <c r="N1544" t="s">
        <v>68</v>
      </c>
      <c r="O1544" t="s">
        <v>25</v>
      </c>
      <c r="P1544" t="s">
        <v>26</v>
      </c>
    </row>
    <row r="1545" spans="1:16" x14ac:dyDescent="0.25">
      <c r="A1545" t="s">
        <v>3675</v>
      </c>
      <c r="B1545" t="s">
        <v>571</v>
      </c>
      <c r="C1545" t="s">
        <v>3388</v>
      </c>
      <c r="D1545" t="s">
        <v>30</v>
      </c>
      <c r="E1545" t="s">
        <v>31</v>
      </c>
      <c r="F1545" t="s">
        <v>555</v>
      </c>
      <c r="G1545" t="s">
        <v>43</v>
      </c>
      <c r="H1545" t="s">
        <v>74</v>
      </c>
      <c r="I1545">
        <v>5</v>
      </c>
      <c r="J1545">
        <v>3660.71</v>
      </c>
      <c r="K1545">
        <v>5.41</v>
      </c>
      <c r="L1545">
        <v>17313.330000000002</v>
      </c>
      <c r="M1545" s="1">
        <v>46120</v>
      </c>
      <c r="N1545" t="s">
        <v>68</v>
      </c>
      <c r="O1545" t="s">
        <v>35</v>
      </c>
      <c r="P1545" t="s">
        <v>26</v>
      </c>
    </row>
    <row r="1546" spans="1:16" x14ac:dyDescent="0.25">
      <c r="A1546" t="s">
        <v>3676</v>
      </c>
      <c r="B1546" t="s">
        <v>840</v>
      </c>
      <c r="C1546" t="s">
        <v>3677</v>
      </c>
      <c r="D1546" t="s">
        <v>30</v>
      </c>
      <c r="E1546" t="s">
        <v>131</v>
      </c>
      <c r="F1546" t="s">
        <v>132</v>
      </c>
      <c r="G1546" t="s">
        <v>66</v>
      </c>
      <c r="H1546" t="s">
        <v>276</v>
      </c>
      <c r="I1546">
        <v>34</v>
      </c>
      <c r="J1546">
        <v>31405.59</v>
      </c>
      <c r="K1546">
        <v>14.28</v>
      </c>
      <c r="L1546">
        <v>915309.64</v>
      </c>
      <c r="M1546" s="1">
        <v>46352</v>
      </c>
      <c r="N1546" t="s">
        <v>68</v>
      </c>
      <c r="O1546" t="s">
        <v>35</v>
      </c>
      <c r="P1546" t="s">
        <v>53</v>
      </c>
    </row>
    <row r="1547" spans="1:16" x14ac:dyDescent="0.25">
      <c r="A1547" t="s">
        <v>3678</v>
      </c>
      <c r="B1547" t="s">
        <v>563</v>
      </c>
      <c r="C1547" t="s">
        <v>3679</v>
      </c>
      <c r="D1547" t="s">
        <v>19</v>
      </c>
      <c r="E1547" t="s">
        <v>72</v>
      </c>
      <c r="F1547" t="s">
        <v>224</v>
      </c>
      <c r="G1547" t="s">
        <v>22</v>
      </c>
      <c r="H1547" t="s">
        <v>23</v>
      </c>
      <c r="I1547">
        <v>16</v>
      </c>
      <c r="J1547">
        <v>44170.58</v>
      </c>
      <c r="K1547">
        <v>3.16</v>
      </c>
      <c r="L1547">
        <v>684396.63</v>
      </c>
      <c r="M1547" s="1">
        <v>46241</v>
      </c>
      <c r="N1547" t="s">
        <v>24</v>
      </c>
      <c r="O1547" t="s">
        <v>35</v>
      </c>
      <c r="P1547" t="s">
        <v>26</v>
      </c>
    </row>
    <row r="1548" spans="1:16" x14ac:dyDescent="0.25">
      <c r="A1548" t="s">
        <v>3680</v>
      </c>
      <c r="B1548" t="s">
        <v>1192</v>
      </c>
      <c r="C1548" t="s">
        <v>3681</v>
      </c>
      <c r="D1548" t="s">
        <v>63</v>
      </c>
      <c r="E1548" t="s">
        <v>64</v>
      </c>
      <c r="F1548" t="s">
        <v>65</v>
      </c>
      <c r="G1548" t="s">
        <v>22</v>
      </c>
      <c r="H1548" t="s">
        <v>98</v>
      </c>
      <c r="I1548">
        <v>20</v>
      </c>
      <c r="J1548">
        <v>6390.67</v>
      </c>
      <c r="K1548">
        <v>7.54</v>
      </c>
      <c r="L1548">
        <v>118176.27</v>
      </c>
      <c r="M1548" s="1">
        <v>46216</v>
      </c>
      <c r="N1548" t="s">
        <v>68</v>
      </c>
      <c r="O1548" t="s">
        <v>35</v>
      </c>
      <c r="P1548" t="s">
        <v>26</v>
      </c>
    </row>
    <row r="1549" spans="1:16" x14ac:dyDescent="0.25">
      <c r="A1549" t="s">
        <v>3682</v>
      </c>
      <c r="B1549" t="s">
        <v>375</v>
      </c>
      <c r="C1549" t="s">
        <v>3683</v>
      </c>
      <c r="D1549" t="s">
        <v>63</v>
      </c>
      <c r="E1549" t="s">
        <v>144</v>
      </c>
      <c r="F1549" t="s">
        <v>216</v>
      </c>
      <c r="G1549" t="s">
        <v>33</v>
      </c>
      <c r="H1549" t="s">
        <v>57</v>
      </c>
      <c r="I1549">
        <v>27</v>
      </c>
      <c r="J1549">
        <v>25873.34</v>
      </c>
      <c r="K1549">
        <v>7.02</v>
      </c>
      <c r="L1549">
        <v>649539.85</v>
      </c>
      <c r="M1549" s="1">
        <v>46102</v>
      </c>
      <c r="N1549" t="s">
        <v>45</v>
      </c>
      <c r="O1549" t="s">
        <v>35</v>
      </c>
      <c r="P1549" t="s">
        <v>36</v>
      </c>
    </row>
    <row r="1550" spans="1:16" x14ac:dyDescent="0.25">
      <c r="A1550" t="s">
        <v>3684</v>
      </c>
      <c r="B1550" t="s">
        <v>3027</v>
      </c>
      <c r="C1550" t="s">
        <v>3685</v>
      </c>
      <c r="D1550" t="s">
        <v>63</v>
      </c>
      <c r="E1550" t="s">
        <v>78</v>
      </c>
      <c r="F1550" t="s">
        <v>79</v>
      </c>
      <c r="G1550" t="s">
        <v>33</v>
      </c>
      <c r="H1550" t="s">
        <v>57</v>
      </c>
      <c r="I1550">
        <v>12</v>
      </c>
      <c r="J1550">
        <v>10253.01</v>
      </c>
      <c r="K1550">
        <v>10.64</v>
      </c>
      <c r="L1550">
        <v>109945.08</v>
      </c>
      <c r="M1550" s="1">
        <v>46130</v>
      </c>
      <c r="N1550" t="s">
        <v>24</v>
      </c>
      <c r="O1550" t="s">
        <v>35</v>
      </c>
      <c r="P1550" t="s">
        <v>36</v>
      </c>
    </row>
    <row r="1551" spans="1:16" x14ac:dyDescent="0.25">
      <c r="A1551" t="s">
        <v>3686</v>
      </c>
      <c r="B1551" t="s">
        <v>1376</v>
      </c>
      <c r="C1551" t="s">
        <v>3687</v>
      </c>
      <c r="D1551" t="s">
        <v>30</v>
      </c>
      <c r="E1551" t="s">
        <v>31</v>
      </c>
      <c r="F1551" t="s">
        <v>32</v>
      </c>
      <c r="G1551" t="s">
        <v>111</v>
      </c>
      <c r="H1551" t="s">
        <v>526</v>
      </c>
      <c r="I1551">
        <v>40</v>
      </c>
      <c r="J1551">
        <v>3410.48</v>
      </c>
      <c r="K1551">
        <v>7.99</v>
      </c>
      <c r="L1551">
        <v>125519.31</v>
      </c>
      <c r="M1551" s="1">
        <v>46092</v>
      </c>
      <c r="N1551" t="s">
        <v>68</v>
      </c>
      <c r="O1551" t="s">
        <v>35</v>
      </c>
      <c r="P1551" t="s">
        <v>36</v>
      </c>
    </row>
    <row r="1552" spans="1:16" x14ac:dyDescent="0.25">
      <c r="A1552" t="s">
        <v>3688</v>
      </c>
      <c r="B1552" t="s">
        <v>955</v>
      </c>
      <c r="C1552" t="s">
        <v>3689</v>
      </c>
      <c r="D1552" t="s">
        <v>63</v>
      </c>
      <c r="E1552" t="s">
        <v>234</v>
      </c>
      <c r="F1552" t="s">
        <v>435</v>
      </c>
      <c r="G1552" t="s">
        <v>111</v>
      </c>
      <c r="H1552" t="s">
        <v>526</v>
      </c>
      <c r="I1552">
        <v>23</v>
      </c>
      <c r="J1552">
        <v>49408.28</v>
      </c>
      <c r="K1552">
        <v>10.06</v>
      </c>
      <c r="L1552">
        <v>1022069.56</v>
      </c>
      <c r="M1552" s="1">
        <v>46058</v>
      </c>
      <c r="N1552" t="s">
        <v>113</v>
      </c>
      <c r="O1552" t="s">
        <v>35</v>
      </c>
      <c r="P1552" t="s">
        <v>53</v>
      </c>
    </row>
    <row r="1553" spans="1:16" x14ac:dyDescent="0.25">
      <c r="A1553" t="s">
        <v>3690</v>
      </c>
      <c r="B1553" t="s">
        <v>407</v>
      </c>
      <c r="C1553" t="s">
        <v>3691</v>
      </c>
      <c r="D1553" t="s">
        <v>63</v>
      </c>
      <c r="E1553" t="s">
        <v>78</v>
      </c>
      <c r="F1553" t="s">
        <v>79</v>
      </c>
      <c r="G1553" t="s">
        <v>43</v>
      </c>
      <c r="H1553" t="s">
        <v>391</v>
      </c>
      <c r="I1553">
        <v>40</v>
      </c>
      <c r="J1553">
        <v>43679.07</v>
      </c>
      <c r="K1553">
        <v>7.52</v>
      </c>
      <c r="L1553">
        <v>1615776.16</v>
      </c>
      <c r="M1553" s="1">
        <v>46337</v>
      </c>
      <c r="N1553" t="s">
        <v>68</v>
      </c>
      <c r="O1553" t="s">
        <v>35</v>
      </c>
      <c r="P1553" t="s">
        <v>53</v>
      </c>
    </row>
    <row r="1554" spans="1:16" x14ac:dyDescent="0.25">
      <c r="A1554" t="s">
        <v>3692</v>
      </c>
      <c r="B1554" t="s">
        <v>606</v>
      </c>
      <c r="C1554" t="s">
        <v>3693</v>
      </c>
      <c r="D1554" t="s">
        <v>19</v>
      </c>
      <c r="E1554" t="s">
        <v>72</v>
      </c>
      <c r="F1554" t="s">
        <v>171</v>
      </c>
      <c r="G1554" t="s">
        <v>43</v>
      </c>
      <c r="H1554" t="s">
        <v>74</v>
      </c>
      <c r="I1554">
        <v>5</v>
      </c>
      <c r="J1554">
        <v>26057.14</v>
      </c>
      <c r="K1554">
        <v>14.97</v>
      </c>
      <c r="L1554">
        <v>110781.93</v>
      </c>
      <c r="M1554" s="1">
        <v>46155</v>
      </c>
      <c r="N1554" t="s">
        <v>58</v>
      </c>
      <c r="O1554" t="s">
        <v>35</v>
      </c>
      <c r="P1554" t="s">
        <v>26</v>
      </c>
    </row>
    <row r="1555" spans="1:16" x14ac:dyDescent="0.25">
      <c r="A1555" t="s">
        <v>3694</v>
      </c>
      <c r="B1555" t="s">
        <v>2507</v>
      </c>
      <c r="C1555" t="s">
        <v>3695</v>
      </c>
      <c r="D1555" t="s">
        <v>63</v>
      </c>
      <c r="E1555" t="s">
        <v>144</v>
      </c>
      <c r="F1555" t="s">
        <v>189</v>
      </c>
      <c r="G1555" t="s">
        <v>51</v>
      </c>
      <c r="H1555" t="s">
        <v>146</v>
      </c>
      <c r="I1555">
        <v>35</v>
      </c>
      <c r="J1555">
        <v>1800.36</v>
      </c>
      <c r="K1555">
        <v>5.33</v>
      </c>
      <c r="L1555">
        <v>59654.03</v>
      </c>
      <c r="M1555" s="1">
        <v>46093</v>
      </c>
      <c r="N1555" t="s">
        <v>68</v>
      </c>
      <c r="O1555" t="s">
        <v>35</v>
      </c>
      <c r="P1555" t="s">
        <v>36</v>
      </c>
    </row>
    <row r="1556" spans="1:16" x14ac:dyDescent="0.25">
      <c r="A1556" t="s">
        <v>3696</v>
      </c>
      <c r="B1556" t="s">
        <v>2353</v>
      </c>
      <c r="C1556" t="s">
        <v>3697</v>
      </c>
      <c r="D1556" t="s">
        <v>63</v>
      </c>
      <c r="E1556" t="s">
        <v>78</v>
      </c>
      <c r="F1556" t="s">
        <v>425</v>
      </c>
      <c r="G1556" t="s">
        <v>66</v>
      </c>
      <c r="H1556" t="s">
        <v>276</v>
      </c>
      <c r="I1556">
        <v>9</v>
      </c>
      <c r="J1556">
        <v>29945.69</v>
      </c>
      <c r="K1556">
        <v>3.17</v>
      </c>
      <c r="L1556">
        <v>260967.7</v>
      </c>
      <c r="M1556" s="1">
        <v>46283</v>
      </c>
      <c r="N1556" t="s">
        <v>113</v>
      </c>
      <c r="O1556" t="s">
        <v>59</v>
      </c>
      <c r="P1556" t="s">
        <v>36</v>
      </c>
    </row>
    <row r="1557" spans="1:16" x14ac:dyDescent="0.25">
      <c r="A1557" t="s">
        <v>3698</v>
      </c>
      <c r="B1557" t="s">
        <v>628</v>
      </c>
      <c r="C1557" t="s">
        <v>3699</v>
      </c>
      <c r="D1557" t="s">
        <v>30</v>
      </c>
      <c r="E1557" t="s">
        <v>198</v>
      </c>
      <c r="F1557" t="s">
        <v>199</v>
      </c>
      <c r="G1557" t="s">
        <v>22</v>
      </c>
      <c r="H1557" t="s">
        <v>23</v>
      </c>
      <c r="I1557">
        <v>20</v>
      </c>
      <c r="J1557">
        <v>14732.51</v>
      </c>
      <c r="K1557">
        <v>1.59</v>
      </c>
      <c r="L1557">
        <v>289965.26</v>
      </c>
      <c r="M1557" s="1">
        <v>46303</v>
      </c>
      <c r="N1557" t="s">
        <v>45</v>
      </c>
      <c r="O1557" t="s">
        <v>35</v>
      </c>
      <c r="P1557" t="s">
        <v>26</v>
      </c>
    </row>
    <row r="1558" spans="1:16" x14ac:dyDescent="0.25">
      <c r="A1558" t="s">
        <v>3700</v>
      </c>
      <c r="B1558" t="s">
        <v>586</v>
      </c>
      <c r="C1558" t="s">
        <v>3701</v>
      </c>
      <c r="D1558" t="s">
        <v>63</v>
      </c>
      <c r="E1558" t="s">
        <v>144</v>
      </c>
      <c r="F1558" t="s">
        <v>189</v>
      </c>
      <c r="G1558" t="s">
        <v>43</v>
      </c>
      <c r="H1558" t="s">
        <v>140</v>
      </c>
      <c r="I1558">
        <v>39</v>
      </c>
      <c r="J1558">
        <v>2675.45</v>
      </c>
      <c r="K1558">
        <v>10.31</v>
      </c>
      <c r="L1558">
        <v>93584.83</v>
      </c>
      <c r="M1558" s="1">
        <v>46035</v>
      </c>
      <c r="N1558" t="s">
        <v>45</v>
      </c>
      <c r="O1558" t="s">
        <v>35</v>
      </c>
      <c r="P1558" t="s">
        <v>53</v>
      </c>
    </row>
    <row r="1559" spans="1:16" x14ac:dyDescent="0.25">
      <c r="A1559" t="s">
        <v>3702</v>
      </c>
      <c r="B1559" t="s">
        <v>2117</v>
      </c>
      <c r="C1559" t="s">
        <v>3703</v>
      </c>
      <c r="D1559" t="s">
        <v>63</v>
      </c>
      <c r="E1559" t="s">
        <v>78</v>
      </c>
      <c r="F1559" t="s">
        <v>79</v>
      </c>
      <c r="G1559" t="s">
        <v>22</v>
      </c>
      <c r="H1559" t="s">
        <v>217</v>
      </c>
      <c r="I1559">
        <v>50</v>
      </c>
      <c r="J1559">
        <v>9884.07</v>
      </c>
      <c r="K1559">
        <v>12.02</v>
      </c>
      <c r="L1559">
        <v>434800.24</v>
      </c>
      <c r="M1559" s="1">
        <v>46234</v>
      </c>
      <c r="N1559" t="s">
        <v>58</v>
      </c>
      <c r="O1559" t="s">
        <v>35</v>
      </c>
      <c r="P1559" t="s">
        <v>36</v>
      </c>
    </row>
    <row r="1560" spans="1:16" x14ac:dyDescent="0.25">
      <c r="A1560" t="s">
        <v>3704</v>
      </c>
      <c r="B1560" t="s">
        <v>633</v>
      </c>
      <c r="C1560" t="s">
        <v>3705</v>
      </c>
      <c r="D1560" t="s">
        <v>19</v>
      </c>
      <c r="E1560" t="s">
        <v>84</v>
      </c>
      <c r="F1560" t="s">
        <v>85</v>
      </c>
      <c r="G1560" t="s">
        <v>51</v>
      </c>
      <c r="H1560" t="s">
        <v>167</v>
      </c>
      <c r="I1560">
        <v>11</v>
      </c>
      <c r="J1560">
        <v>23850.89</v>
      </c>
      <c r="K1560">
        <v>5.68</v>
      </c>
      <c r="L1560">
        <v>247457.75</v>
      </c>
      <c r="M1560" s="1">
        <v>46341</v>
      </c>
      <c r="N1560" t="s">
        <v>113</v>
      </c>
      <c r="O1560" t="s">
        <v>35</v>
      </c>
      <c r="P1560" t="s">
        <v>53</v>
      </c>
    </row>
    <row r="1561" spans="1:16" x14ac:dyDescent="0.25">
      <c r="A1561" t="s">
        <v>3706</v>
      </c>
      <c r="B1561" t="s">
        <v>1335</v>
      </c>
      <c r="C1561" t="s">
        <v>125</v>
      </c>
      <c r="D1561" t="s">
        <v>19</v>
      </c>
      <c r="E1561" t="s">
        <v>20</v>
      </c>
      <c r="F1561" t="s">
        <v>176</v>
      </c>
      <c r="G1561" t="s">
        <v>33</v>
      </c>
      <c r="H1561" t="s">
        <v>34</v>
      </c>
      <c r="I1561">
        <v>43</v>
      </c>
      <c r="J1561">
        <v>49129.94</v>
      </c>
      <c r="K1561">
        <v>1.71</v>
      </c>
      <c r="L1561">
        <v>2076462.18</v>
      </c>
      <c r="M1561" s="1">
        <v>46182</v>
      </c>
      <c r="N1561" t="s">
        <v>45</v>
      </c>
      <c r="O1561" t="s">
        <v>35</v>
      </c>
      <c r="P1561" t="s">
        <v>53</v>
      </c>
    </row>
    <row r="1562" spans="1:16" x14ac:dyDescent="0.25">
      <c r="A1562" t="s">
        <v>3707</v>
      </c>
      <c r="B1562" t="s">
        <v>614</v>
      </c>
      <c r="C1562" t="s">
        <v>3708</v>
      </c>
      <c r="D1562" t="s">
        <v>30</v>
      </c>
      <c r="E1562" t="s">
        <v>31</v>
      </c>
      <c r="F1562" t="s">
        <v>555</v>
      </c>
      <c r="G1562" t="s">
        <v>51</v>
      </c>
      <c r="H1562" t="s">
        <v>167</v>
      </c>
      <c r="I1562">
        <v>18</v>
      </c>
      <c r="J1562">
        <v>8354.98</v>
      </c>
      <c r="K1562">
        <v>1.26</v>
      </c>
      <c r="L1562">
        <v>148494.73000000001</v>
      </c>
      <c r="M1562" s="1">
        <v>46303</v>
      </c>
      <c r="N1562" t="s">
        <v>68</v>
      </c>
      <c r="O1562" t="s">
        <v>35</v>
      </c>
      <c r="P1562" t="s">
        <v>53</v>
      </c>
    </row>
    <row r="1563" spans="1:16" x14ac:dyDescent="0.25">
      <c r="A1563" t="s">
        <v>3709</v>
      </c>
      <c r="B1563" t="s">
        <v>3710</v>
      </c>
      <c r="C1563" t="s">
        <v>3711</v>
      </c>
      <c r="D1563" t="s">
        <v>40</v>
      </c>
      <c r="E1563" t="s">
        <v>49</v>
      </c>
      <c r="F1563" t="s">
        <v>306</v>
      </c>
      <c r="G1563" t="s">
        <v>43</v>
      </c>
      <c r="H1563" t="s">
        <v>380</v>
      </c>
      <c r="I1563">
        <v>47</v>
      </c>
      <c r="J1563">
        <v>5674.73</v>
      </c>
      <c r="K1563">
        <v>8.76</v>
      </c>
      <c r="L1563">
        <v>243348.31</v>
      </c>
      <c r="M1563" s="1">
        <v>46137</v>
      </c>
      <c r="N1563" t="s">
        <v>58</v>
      </c>
      <c r="O1563" t="s">
        <v>25</v>
      </c>
      <c r="P1563" t="s">
        <v>53</v>
      </c>
    </row>
    <row r="1564" spans="1:16" x14ac:dyDescent="0.25">
      <c r="A1564" t="s">
        <v>3712</v>
      </c>
      <c r="B1564" t="s">
        <v>823</v>
      </c>
      <c r="C1564" t="s">
        <v>3713</v>
      </c>
      <c r="D1564" t="s">
        <v>40</v>
      </c>
      <c r="E1564" t="s">
        <v>41</v>
      </c>
      <c r="F1564" t="s">
        <v>126</v>
      </c>
      <c r="G1564" t="s">
        <v>66</v>
      </c>
      <c r="H1564" t="s">
        <v>133</v>
      </c>
      <c r="I1564">
        <v>7</v>
      </c>
      <c r="J1564">
        <v>34465.5</v>
      </c>
      <c r="K1564">
        <v>19.329999999999998</v>
      </c>
      <c r="L1564">
        <v>194623.23</v>
      </c>
      <c r="M1564" s="1">
        <v>46097</v>
      </c>
      <c r="N1564" t="s">
        <v>45</v>
      </c>
      <c r="O1564" t="s">
        <v>25</v>
      </c>
      <c r="P1564" t="s">
        <v>53</v>
      </c>
    </row>
    <row r="1565" spans="1:16" x14ac:dyDescent="0.25">
      <c r="A1565" t="s">
        <v>3714</v>
      </c>
      <c r="B1565" t="s">
        <v>475</v>
      </c>
      <c r="C1565" t="s">
        <v>3715</v>
      </c>
      <c r="D1565" t="s">
        <v>63</v>
      </c>
      <c r="E1565" t="s">
        <v>234</v>
      </c>
      <c r="F1565" t="s">
        <v>435</v>
      </c>
      <c r="G1565" t="s">
        <v>51</v>
      </c>
      <c r="H1565" t="s">
        <v>52</v>
      </c>
      <c r="I1565">
        <v>45</v>
      </c>
      <c r="J1565">
        <v>27284.7</v>
      </c>
      <c r="K1565">
        <v>18.16</v>
      </c>
      <c r="L1565">
        <v>1004840.93</v>
      </c>
      <c r="M1565" s="1">
        <v>46059</v>
      </c>
      <c r="N1565" t="s">
        <v>45</v>
      </c>
      <c r="O1565" t="s">
        <v>35</v>
      </c>
      <c r="P1565" t="s">
        <v>53</v>
      </c>
    </row>
    <row r="1566" spans="1:16" x14ac:dyDescent="0.25">
      <c r="A1566" t="s">
        <v>3716</v>
      </c>
      <c r="B1566" t="s">
        <v>304</v>
      </c>
      <c r="C1566" t="s">
        <v>3717</v>
      </c>
      <c r="D1566" t="s">
        <v>63</v>
      </c>
      <c r="E1566" t="s">
        <v>64</v>
      </c>
      <c r="F1566" t="s">
        <v>184</v>
      </c>
      <c r="G1566" t="s">
        <v>22</v>
      </c>
      <c r="H1566" t="s">
        <v>98</v>
      </c>
      <c r="I1566">
        <v>19</v>
      </c>
      <c r="J1566">
        <v>40800.120000000003</v>
      </c>
      <c r="K1566">
        <v>11.12</v>
      </c>
      <c r="L1566">
        <v>688999.79</v>
      </c>
      <c r="M1566" s="1">
        <v>46067</v>
      </c>
      <c r="N1566" t="s">
        <v>113</v>
      </c>
      <c r="O1566" t="s">
        <v>35</v>
      </c>
      <c r="P1566" t="s">
        <v>53</v>
      </c>
    </row>
    <row r="1567" spans="1:16" x14ac:dyDescent="0.25">
      <c r="A1567" t="s">
        <v>3718</v>
      </c>
      <c r="B1567" t="s">
        <v>655</v>
      </c>
      <c r="C1567" t="s">
        <v>3719</v>
      </c>
      <c r="D1567" t="s">
        <v>40</v>
      </c>
      <c r="E1567" t="s">
        <v>41</v>
      </c>
      <c r="F1567" t="s">
        <v>42</v>
      </c>
      <c r="G1567" t="s">
        <v>33</v>
      </c>
      <c r="H1567" t="s">
        <v>80</v>
      </c>
      <c r="I1567">
        <v>50</v>
      </c>
      <c r="J1567">
        <v>48361.49</v>
      </c>
      <c r="K1567">
        <v>6.06</v>
      </c>
      <c r="L1567">
        <v>2271539.19</v>
      </c>
      <c r="M1567" s="1">
        <v>46319</v>
      </c>
      <c r="N1567" t="s">
        <v>113</v>
      </c>
      <c r="O1567" t="s">
        <v>35</v>
      </c>
      <c r="P1567" t="s">
        <v>26</v>
      </c>
    </row>
    <row r="1568" spans="1:16" x14ac:dyDescent="0.25">
      <c r="A1568" t="s">
        <v>3720</v>
      </c>
      <c r="B1568" t="s">
        <v>1653</v>
      </c>
      <c r="C1568" t="s">
        <v>3721</v>
      </c>
      <c r="D1568" t="s">
        <v>30</v>
      </c>
      <c r="E1568" t="s">
        <v>31</v>
      </c>
      <c r="F1568" t="s">
        <v>94</v>
      </c>
      <c r="G1568" t="s">
        <v>66</v>
      </c>
      <c r="H1568" t="s">
        <v>200</v>
      </c>
      <c r="I1568">
        <v>39</v>
      </c>
      <c r="J1568">
        <v>12288.85</v>
      </c>
      <c r="K1568">
        <v>17.36</v>
      </c>
      <c r="L1568">
        <v>396064.72</v>
      </c>
      <c r="M1568" s="1">
        <v>46078</v>
      </c>
      <c r="N1568" t="s">
        <v>24</v>
      </c>
      <c r="O1568" t="s">
        <v>35</v>
      </c>
      <c r="P1568" t="s">
        <v>26</v>
      </c>
    </row>
    <row r="1569" spans="1:16" x14ac:dyDescent="0.25">
      <c r="A1569" t="s">
        <v>3722</v>
      </c>
      <c r="B1569" t="s">
        <v>508</v>
      </c>
      <c r="C1569" t="s">
        <v>3723</v>
      </c>
      <c r="D1569" t="s">
        <v>40</v>
      </c>
      <c r="E1569" t="s">
        <v>41</v>
      </c>
      <c r="F1569" t="s">
        <v>102</v>
      </c>
      <c r="G1569" t="s">
        <v>51</v>
      </c>
      <c r="H1569" t="s">
        <v>146</v>
      </c>
      <c r="I1569">
        <v>5</v>
      </c>
      <c r="J1569">
        <v>14196.69</v>
      </c>
      <c r="K1569">
        <v>9.14</v>
      </c>
      <c r="L1569">
        <v>64495.56</v>
      </c>
      <c r="M1569" s="1">
        <v>46169</v>
      </c>
      <c r="N1569" t="s">
        <v>24</v>
      </c>
      <c r="O1569" t="s">
        <v>35</v>
      </c>
      <c r="P1569" t="s">
        <v>36</v>
      </c>
    </row>
    <row r="1570" spans="1:16" x14ac:dyDescent="0.25">
      <c r="A1570" t="s">
        <v>3724</v>
      </c>
      <c r="B1570" t="s">
        <v>1347</v>
      </c>
      <c r="C1570" t="s">
        <v>3725</v>
      </c>
      <c r="D1570" t="s">
        <v>40</v>
      </c>
      <c r="E1570" t="s">
        <v>49</v>
      </c>
      <c r="F1570" t="s">
        <v>397</v>
      </c>
      <c r="G1570" t="s">
        <v>111</v>
      </c>
      <c r="H1570" t="s">
        <v>526</v>
      </c>
      <c r="I1570">
        <v>28</v>
      </c>
      <c r="J1570">
        <v>25701.69</v>
      </c>
      <c r="K1570">
        <v>3.14</v>
      </c>
      <c r="L1570">
        <v>697050.39</v>
      </c>
      <c r="M1570" s="1">
        <v>46116</v>
      </c>
      <c r="N1570" t="s">
        <v>58</v>
      </c>
      <c r="O1570" t="s">
        <v>35</v>
      </c>
      <c r="P1570" t="s">
        <v>53</v>
      </c>
    </row>
    <row r="1571" spans="1:16" x14ac:dyDescent="0.25">
      <c r="A1571" t="s">
        <v>3726</v>
      </c>
      <c r="B1571" t="s">
        <v>833</v>
      </c>
      <c r="C1571" t="s">
        <v>3727</v>
      </c>
      <c r="D1571" t="s">
        <v>63</v>
      </c>
      <c r="E1571" t="s">
        <v>144</v>
      </c>
      <c r="F1571" t="s">
        <v>216</v>
      </c>
      <c r="G1571" t="s">
        <v>33</v>
      </c>
      <c r="H1571" t="s">
        <v>127</v>
      </c>
      <c r="I1571">
        <v>8</v>
      </c>
      <c r="J1571">
        <v>5716.72</v>
      </c>
      <c r="K1571">
        <v>1.1399999999999999</v>
      </c>
      <c r="L1571">
        <v>45212.4</v>
      </c>
      <c r="M1571" s="1">
        <v>46058</v>
      </c>
      <c r="N1571" t="s">
        <v>58</v>
      </c>
      <c r="O1571" t="s">
        <v>35</v>
      </c>
      <c r="P1571" t="s">
        <v>26</v>
      </c>
    </row>
    <row r="1572" spans="1:16" x14ac:dyDescent="0.25">
      <c r="A1572" t="s">
        <v>3728</v>
      </c>
      <c r="B1572" t="s">
        <v>3618</v>
      </c>
      <c r="C1572" t="s">
        <v>3729</v>
      </c>
      <c r="D1572" t="s">
        <v>63</v>
      </c>
      <c r="E1572" t="s">
        <v>64</v>
      </c>
      <c r="F1572" t="s">
        <v>65</v>
      </c>
      <c r="G1572" t="s">
        <v>33</v>
      </c>
      <c r="H1572" t="s">
        <v>80</v>
      </c>
      <c r="I1572">
        <v>49</v>
      </c>
      <c r="J1572">
        <v>15529.71</v>
      </c>
      <c r="K1572">
        <v>4.17</v>
      </c>
      <c r="L1572">
        <v>729223.93</v>
      </c>
      <c r="M1572" s="1">
        <v>46239</v>
      </c>
      <c r="N1572" t="s">
        <v>45</v>
      </c>
      <c r="O1572" t="s">
        <v>35</v>
      </c>
      <c r="P1572" t="s">
        <v>53</v>
      </c>
    </row>
    <row r="1573" spans="1:16" x14ac:dyDescent="0.25">
      <c r="A1573" t="s">
        <v>3730</v>
      </c>
      <c r="B1573" t="s">
        <v>708</v>
      </c>
      <c r="C1573" t="s">
        <v>3731</v>
      </c>
      <c r="D1573" t="s">
        <v>30</v>
      </c>
      <c r="E1573" t="s">
        <v>117</v>
      </c>
      <c r="F1573" t="s">
        <v>239</v>
      </c>
      <c r="G1573" t="s">
        <v>43</v>
      </c>
      <c r="H1573" t="s">
        <v>140</v>
      </c>
      <c r="I1573">
        <v>3</v>
      </c>
      <c r="J1573">
        <v>47176.53</v>
      </c>
      <c r="K1573">
        <v>4.6500000000000004</v>
      </c>
      <c r="L1573">
        <v>134948.46</v>
      </c>
      <c r="M1573" s="1">
        <v>46166</v>
      </c>
      <c r="N1573" t="s">
        <v>68</v>
      </c>
      <c r="O1573" t="s">
        <v>59</v>
      </c>
      <c r="P1573" t="s">
        <v>26</v>
      </c>
    </row>
    <row r="1574" spans="1:16" x14ac:dyDescent="0.25">
      <c r="A1574" t="s">
        <v>3732</v>
      </c>
      <c r="B1574" t="s">
        <v>2362</v>
      </c>
      <c r="C1574" t="s">
        <v>3733</v>
      </c>
      <c r="D1574" t="s">
        <v>30</v>
      </c>
      <c r="E1574" t="s">
        <v>117</v>
      </c>
      <c r="F1574" t="s">
        <v>118</v>
      </c>
      <c r="G1574" t="s">
        <v>43</v>
      </c>
      <c r="H1574" t="s">
        <v>391</v>
      </c>
      <c r="I1574">
        <v>32</v>
      </c>
      <c r="J1574">
        <v>20962.63</v>
      </c>
      <c r="K1574">
        <v>8.51</v>
      </c>
      <c r="L1574">
        <v>613718.73</v>
      </c>
      <c r="M1574" s="1">
        <v>46229</v>
      </c>
      <c r="N1574" t="s">
        <v>58</v>
      </c>
      <c r="O1574" t="s">
        <v>35</v>
      </c>
      <c r="P1574" t="s">
        <v>53</v>
      </c>
    </row>
    <row r="1575" spans="1:16" x14ac:dyDescent="0.25">
      <c r="A1575" t="s">
        <v>3734</v>
      </c>
      <c r="B1575" t="s">
        <v>974</v>
      </c>
      <c r="C1575" t="s">
        <v>3735</v>
      </c>
      <c r="D1575" t="s">
        <v>63</v>
      </c>
      <c r="E1575" t="s">
        <v>64</v>
      </c>
      <c r="F1575" t="s">
        <v>184</v>
      </c>
      <c r="G1575" t="s">
        <v>111</v>
      </c>
      <c r="H1575" t="s">
        <v>260</v>
      </c>
      <c r="I1575">
        <v>47</v>
      </c>
      <c r="J1575">
        <v>3460.18</v>
      </c>
      <c r="K1575">
        <v>10.43</v>
      </c>
      <c r="L1575">
        <v>145666.31</v>
      </c>
      <c r="M1575" s="1">
        <v>46118</v>
      </c>
      <c r="N1575" t="s">
        <v>45</v>
      </c>
      <c r="O1575" t="s">
        <v>35</v>
      </c>
      <c r="P1575" t="s">
        <v>53</v>
      </c>
    </row>
    <row r="1576" spans="1:16" x14ac:dyDescent="0.25">
      <c r="A1576" t="s">
        <v>3736</v>
      </c>
      <c r="B1576" t="s">
        <v>614</v>
      </c>
      <c r="C1576" t="s">
        <v>3737</v>
      </c>
      <c r="D1576" t="s">
        <v>40</v>
      </c>
      <c r="E1576" t="s">
        <v>49</v>
      </c>
      <c r="F1576" t="s">
        <v>306</v>
      </c>
      <c r="G1576" t="s">
        <v>43</v>
      </c>
      <c r="H1576" t="s">
        <v>391</v>
      </c>
      <c r="I1576">
        <v>14</v>
      </c>
      <c r="J1576">
        <v>21707.83</v>
      </c>
      <c r="K1576">
        <v>0.78</v>
      </c>
      <c r="L1576">
        <v>301539.12</v>
      </c>
      <c r="M1576" s="1">
        <v>46039</v>
      </c>
      <c r="N1576" t="s">
        <v>68</v>
      </c>
      <c r="O1576" t="s">
        <v>35</v>
      </c>
      <c r="P1576" t="s">
        <v>53</v>
      </c>
    </row>
    <row r="1577" spans="1:16" x14ac:dyDescent="0.25">
      <c r="A1577" t="s">
        <v>3738</v>
      </c>
      <c r="B1577" t="s">
        <v>433</v>
      </c>
      <c r="C1577" t="s">
        <v>3739</v>
      </c>
      <c r="D1577" t="s">
        <v>63</v>
      </c>
      <c r="E1577" t="s">
        <v>64</v>
      </c>
      <c r="F1577" t="s">
        <v>184</v>
      </c>
      <c r="G1577" t="s">
        <v>51</v>
      </c>
      <c r="H1577" t="s">
        <v>146</v>
      </c>
      <c r="I1577">
        <v>20</v>
      </c>
      <c r="J1577">
        <v>36978.26</v>
      </c>
      <c r="K1577">
        <v>4.38</v>
      </c>
      <c r="L1577">
        <v>707172.24</v>
      </c>
      <c r="M1577" s="1">
        <v>46056</v>
      </c>
      <c r="N1577" t="s">
        <v>58</v>
      </c>
      <c r="O1577" t="s">
        <v>35</v>
      </c>
      <c r="P1577" t="s">
        <v>36</v>
      </c>
    </row>
    <row r="1578" spans="1:16" x14ac:dyDescent="0.25">
      <c r="A1578" t="s">
        <v>3740</v>
      </c>
      <c r="B1578" t="s">
        <v>1174</v>
      </c>
      <c r="C1578" t="s">
        <v>3741</v>
      </c>
      <c r="D1578" t="s">
        <v>40</v>
      </c>
      <c r="E1578" t="s">
        <v>89</v>
      </c>
      <c r="F1578" t="s">
        <v>319</v>
      </c>
      <c r="G1578" t="s">
        <v>111</v>
      </c>
      <c r="H1578" t="s">
        <v>260</v>
      </c>
      <c r="I1578">
        <v>50</v>
      </c>
      <c r="J1578">
        <v>21008.78</v>
      </c>
      <c r="K1578">
        <v>18.07</v>
      </c>
      <c r="L1578">
        <v>860624.67</v>
      </c>
      <c r="M1578" s="1">
        <v>46139</v>
      </c>
      <c r="N1578" t="s">
        <v>24</v>
      </c>
      <c r="O1578" t="s">
        <v>35</v>
      </c>
      <c r="P1578" t="s">
        <v>53</v>
      </c>
    </row>
    <row r="1579" spans="1:16" x14ac:dyDescent="0.25">
      <c r="A1579" t="s">
        <v>3742</v>
      </c>
      <c r="B1579" t="s">
        <v>1766</v>
      </c>
      <c r="C1579" t="s">
        <v>3743</v>
      </c>
      <c r="D1579" t="s">
        <v>19</v>
      </c>
      <c r="E1579" t="s">
        <v>153</v>
      </c>
      <c r="F1579" t="s">
        <v>154</v>
      </c>
      <c r="G1579" t="s">
        <v>43</v>
      </c>
      <c r="H1579" t="s">
        <v>44</v>
      </c>
      <c r="I1579">
        <v>5</v>
      </c>
      <c r="J1579">
        <v>48930.47</v>
      </c>
      <c r="K1579">
        <v>9.2100000000000009</v>
      </c>
      <c r="L1579">
        <v>222119.87</v>
      </c>
      <c r="M1579" s="1">
        <v>46371</v>
      </c>
      <c r="N1579" t="s">
        <v>24</v>
      </c>
      <c r="O1579" t="s">
        <v>35</v>
      </c>
      <c r="P1579" t="s">
        <v>26</v>
      </c>
    </row>
    <row r="1580" spans="1:16" x14ac:dyDescent="0.25">
      <c r="A1580" t="s">
        <v>3744</v>
      </c>
      <c r="B1580" t="s">
        <v>1460</v>
      </c>
      <c r="C1580" t="s">
        <v>3745</v>
      </c>
      <c r="D1580" t="s">
        <v>19</v>
      </c>
      <c r="E1580" t="s">
        <v>72</v>
      </c>
      <c r="F1580" t="s">
        <v>73</v>
      </c>
      <c r="G1580" t="s">
        <v>66</v>
      </c>
      <c r="H1580" t="s">
        <v>67</v>
      </c>
      <c r="I1580">
        <v>27</v>
      </c>
      <c r="J1580">
        <v>20393.099999999999</v>
      </c>
      <c r="K1580">
        <v>16.170000000000002</v>
      </c>
      <c r="L1580">
        <v>461579.46</v>
      </c>
      <c r="M1580" s="1">
        <v>46039</v>
      </c>
      <c r="N1580" t="s">
        <v>68</v>
      </c>
      <c r="O1580" t="s">
        <v>35</v>
      </c>
      <c r="P1580" t="s">
        <v>26</v>
      </c>
    </row>
    <row r="1581" spans="1:16" x14ac:dyDescent="0.25">
      <c r="A1581" t="s">
        <v>3746</v>
      </c>
      <c r="B1581" t="s">
        <v>1917</v>
      </c>
      <c r="C1581" t="s">
        <v>3747</v>
      </c>
      <c r="D1581" t="s">
        <v>30</v>
      </c>
      <c r="E1581" t="s">
        <v>117</v>
      </c>
      <c r="F1581" t="s">
        <v>239</v>
      </c>
      <c r="G1581" t="s">
        <v>111</v>
      </c>
      <c r="H1581" t="s">
        <v>526</v>
      </c>
      <c r="I1581">
        <v>30</v>
      </c>
      <c r="J1581">
        <v>39179.449999999997</v>
      </c>
      <c r="K1581">
        <v>11.8</v>
      </c>
      <c r="L1581">
        <v>1036688.25</v>
      </c>
      <c r="M1581" s="1">
        <v>46063</v>
      </c>
      <c r="N1581" t="s">
        <v>58</v>
      </c>
      <c r="O1581" t="s">
        <v>35</v>
      </c>
      <c r="P1581" t="s">
        <v>36</v>
      </c>
    </row>
    <row r="1582" spans="1:16" x14ac:dyDescent="0.25">
      <c r="A1582" t="s">
        <v>3748</v>
      </c>
      <c r="B1582" t="s">
        <v>1629</v>
      </c>
      <c r="C1582" t="s">
        <v>3749</v>
      </c>
      <c r="D1582" t="s">
        <v>63</v>
      </c>
      <c r="E1582" t="s">
        <v>144</v>
      </c>
      <c r="F1582" t="s">
        <v>216</v>
      </c>
      <c r="G1582" t="s">
        <v>66</v>
      </c>
      <c r="H1582" t="s">
        <v>155</v>
      </c>
      <c r="I1582">
        <v>4</v>
      </c>
      <c r="J1582">
        <v>2596.09</v>
      </c>
      <c r="K1582">
        <v>14.24</v>
      </c>
      <c r="L1582">
        <v>8905.6299999999992</v>
      </c>
      <c r="M1582" s="1">
        <v>46056</v>
      </c>
      <c r="N1582" t="s">
        <v>113</v>
      </c>
      <c r="O1582" t="s">
        <v>35</v>
      </c>
      <c r="P1582" t="s">
        <v>53</v>
      </c>
    </row>
    <row r="1583" spans="1:16" x14ac:dyDescent="0.25">
      <c r="A1583" t="s">
        <v>3750</v>
      </c>
      <c r="B1583" t="s">
        <v>138</v>
      </c>
      <c r="C1583" t="s">
        <v>3751</v>
      </c>
      <c r="D1583" t="s">
        <v>30</v>
      </c>
      <c r="E1583" t="s">
        <v>198</v>
      </c>
      <c r="F1583" t="s">
        <v>199</v>
      </c>
      <c r="G1583" t="s">
        <v>111</v>
      </c>
      <c r="H1583" t="s">
        <v>260</v>
      </c>
      <c r="I1583">
        <v>24</v>
      </c>
      <c r="J1583">
        <v>40819.910000000003</v>
      </c>
      <c r="K1583">
        <v>1.4</v>
      </c>
      <c r="L1583">
        <v>965962.35</v>
      </c>
      <c r="M1583" s="1">
        <v>46339</v>
      </c>
      <c r="N1583" t="s">
        <v>58</v>
      </c>
      <c r="O1583" t="s">
        <v>25</v>
      </c>
      <c r="P1583" t="s">
        <v>53</v>
      </c>
    </row>
    <row r="1584" spans="1:16" x14ac:dyDescent="0.25">
      <c r="A1584" t="s">
        <v>3752</v>
      </c>
      <c r="B1584" t="s">
        <v>226</v>
      </c>
      <c r="C1584" t="s">
        <v>3753</v>
      </c>
      <c r="D1584" t="s">
        <v>63</v>
      </c>
      <c r="E1584" t="s">
        <v>144</v>
      </c>
      <c r="F1584" t="s">
        <v>145</v>
      </c>
      <c r="G1584" t="s">
        <v>22</v>
      </c>
      <c r="H1584" t="s">
        <v>217</v>
      </c>
      <c r="I1584">
        <v>24</v>
      </c>
      <c r="J1584">
        <v>43039.040000000001</v>
      </c>
      <c r="K1584">
        <v>0.79</v>
      </c>
      <c r="L1584">
        <v>1024776.76</v>
      </c>
      <c r="M1584" s="1">
        <v>46116</v>
      </c>
      <c r="N1584" t="s">
        <v>58</v>
      </c>
      <c r="O1584" t="s">
        <v>59</v>
      </c>
      <c r="P1584" t="s">
        <v>36</v>
      </c>
    </row>
    <row r="1585" spans="1:16" x14ac:dyDescent="0.25">
      <c r="A1585" t="s">
        <v>3754</v>
      </c>
      <c r="B1585" t="s">
        <v>1325</v>
      </c>
      <c r="C1585" t="s">
        <v>3755</v>
      </c>
      <c r="D1585" t="s">
        <v>30</v>
      </c>
      <c r="E1585" t="s">
        <v>131</v>
      </c>
      <c r="F1585" t="s">
        <v>194</v>
      </c>
      <c r="G1585" t="s">
        <v>22</v>
      </c>
      <c r="H1585" t="s">
        <v>172</v>
      </c>
      <c r="I1585">
        <v>14</v>
      </c>
      <c r="J1585">
        <v>5745</v>
      </c>
      <c r="K1585">
        <v>17.739999999999998</v>
      </c>
      <c r="L1585">
        <v>66161.72</v>
      </c>
      <c r="M1585" s="1">
        <v>46365</v>
      </c>
      <c r="N1585" t="s">
        <v>68</v>
      </c>
      <c r="O1585" t="s">
        <v>35</v>
      </c>
      <c r="P1585" t="s">
        <v>26</v>
      </c>
    </row>
    <row r="1586" spans="1:16" x14ac:dyDescent="0.25">
      <c r="A1586" t="s">
        <v>3756</v>
      </c>
      <c r="B1586" t="s">
        <v>528</v>
      </c>
      <c r="C1586" t="s">
        <v>3757</v>
      </c>
      <c r="D1586" t="s">
        <v>19</v>
      </c>
      <c r="E1586" t="s">
        <v>72</v>
      </c>
      <c r="F1586" t="s">
        <v>171</v>
      </c>
      <c r="G1586" t="s">
        <v>22</v>
      </c>
      <c r="H1586" t="s">
        <v>98</v>
      </c>
      <c r="I1586">
        <v>38</v>
      </c>
      <c r="J1586">
        <v>585.79</v>
      </c>
      <c r="K1586">
        <v>4.54</v>
      </c>
      <c r="L1586">
        <v>21249.42</v>
      </c>
      <c r="M1586" s="1">
        <v>46094</v>
      </c>
      <c r="N1586" t="s">
        <v>113</v>
      </c>
      <c r="O1586" t="s">
        <v>25</v>
      </c>
      <c r="P1586" t="s">
        <v>53</v>
      </c>
    </row>
    <row r="1587" spans="1:16" x14ac:dyDescent="0.25">
      <c r="A1587" t="s">
        <v>3758</v>
      </c>
      <c r="B1587" t="s">
        <v>938</v>
      </c>
      <c r="C1587" t="s">
        <v>3759</v>
      </c>
      <c r="D1587" t="s">
        <v>30</v>
      </c>
      <c r="E1587" t="s">
        <v>117</v>
      </c>
      <c r="F1587" t="s">
        <v>239</v>
      </c>
      <c r="G1587" t="s">
        <v>22</v>
      </c>
      <c r="H1587" t="s">
        <v>98</v>
      </c>
      <c r="I1587">
        <v>41</v>
      </c>
      <c r="J1587">
        <v>31614.31</v>
      </c>
      <c r="K1587">
        <v>6.12</v>
      </c>
      <c r="L1587">
        <v>1216860.08</v>
      </c>
      <c r="M1587" s="1">
        <v>46159</v>
      </c>
      <c r="N1587" t="s">
        <v>68</v>
      </c>
      <c r="O1587" t="s">
        <v>35</v>
      </c>
      <c r="P1587" t="s">
        <v>26</v>
      </c>
    </row>
    <row r="1588" spans="1:16" x14ac:dyDescent="0.25">
      <c r="A1588" t="s">
        <v>3760</v>
      </c>
      <c r="B1588" t="s">
        <v>3761</v>
      </c>
      <c r="C1588" t="s">
        <v>3762</v>
      </c>
      <c r="D1588" t="s">
        <v>63</v>
      </c>
      <c r="E1588" t="s">
        <v>64</v>
      </c>
      <c r="F1588" t="s">
        <v>65</v>
      </c>
      <c r="G1588" t="s">
        <v>66</v>
      </c>
      <c r="H1588" t="s">
        <v>200</v>
      </c>
      <c r="I1588">
        <v>10</v>
      </c>
      <c r="J1588">
        <v>871.15</v>
      </c>
      <c r="K1588">
        <v>14.28</v>
      </c>
      <c r="L1588">
        <v>7467.5</v>
      </c>
      <c r="M1588" s="1">
        <v>46067</v>
      </c>
      <c r="N1588" t="s">
        <v>58</v>
      </c>
      <c r="O1588" t="s">
        <v>35</v>
      </c>
      <c r="P1588" t="s">
        <v>36</v>
      </c>
    </row>
    <row r="1589" spans="1:16" x14ac:dyDescent="0.25">
      <c r="A1589" t="s">
        <v>3763</v>
      </c>
      <c r="B1589" t="s">
        <v>407</v>
      </c>
      <c r="C1589" t="s">
        <v>3764</v>
      </c>
      <c r="D1589" t="s">
        <v>19</v>
      </c>
      <c r="E1589" t="s">
        <v>84</v>
      </c>
      <c r="F1589" t="s">
        <v>159</v>
      </c>
      <c r="G1589" t="s">
        <v>22</v>
      </c>
      <c r="H1589" t="s">
        <v>172</v>
      </c>
      <c r="I1589">
        <v>50</v>
      </c>
      <c r="J1589">
        <v>49415.98</v>
      </c>
      <c r="K1589">
        <v>7.8</v>
      </c>
      <c r="L1589">
        <v>2278076.6800000002</v>
      </c>
      <c r="M1589" s="1">
        <v>46356</v>
      </c>
      <c r="N1589" t="s">
        <v>68</v>
      </c>
      <c r="O1589" t="s">
        <v>35</v>
      </c>
      <c r="P1589" t="s">
        <v>53</v>
      </c>
    </row>
    <row r="1590" spans="1:16" x14ac:dyDescent="0.25">
      <c r="A1590" t="s">
        <v>3765</v>
      </c>
      <c r="B1590" t="s">
        <v>3040</v>
      </c>
      <c r="C1590" t="s">
        <v>3766</v>
      </c>
      <c r="D1590" t="s">
        <v>30</v>
      </c>
      <c r="E1590" t="s">
        <v>31</v>
      </c>
      <c r="F1590" t="s">
        <v>32</v>
      </c>
      <c r="G1590" t="s">
        <v>51</v>
      </c>
      <c r="H1590" t="s">
        <v>146</v>
      </c>
      <c r="I1590">
        <v>11</v>
      </c>
      <c r="J1590">
        <v>14981.67</v>
      </c>
      <c r="K1590">
        <v>10.06</v>
      </c>
      <c r="L1590">
        <v>148219.65</v>
      </c>
      <c r="M1590" s="1">
        <v>46320</v>
      </c>
      <c r="N1590" t="s">
        <v>24</v>
      </c>
      <c r="O1590" t="s">
        <v>25</v>
      </c>
      <c r="P1590" t="s">
        <v>36</v>
      </c>
    </row>
    <row r="1591" spans="1:16" x14ac:dyDescent="0.25">
      <c r="A1591" t="s">
        <v>3767</v>
      </c>
      <c r="B1591" t="s">
        <v>1010</v>
      </c>
      <c r="C1591" t="s">
        <v>3768</v>
      </c>
      <c r="D1591" t="s">
        <v>63</v>
      </c>
      <c r="E1591" t="s">
        <v>234</v>
      </c>
      <c r="F1591" t="s">
        <v>473</v>
      </c>
      <c r="G1591" t="s">
        <v>51</v>
      </c>
      <c r="H1591" t="s">
        <v>190</v>
      </c>
      <c r="I1591">
        <v>13</v>
      </c>
      <c r="J1591">
        <v>17954.82</v>
      </c>
      <c r="K1591">
        <v>7.25</v>
      </c>
      <c r="L1591">
        <v>216490.23999999999</v>
      </c>
      <c r="M1591" s="1">
        <v>46129</v>
      </c>
      <c r="N1591" t="s">
        <v>45</v>
      </c>
      <c r="O1591" t="s">
        <v>35</v>
      </c>
      <c r="P1591" t="s">
        <v>26</v>
      </c>
    </row>
    <row r="1592" spans="1:16" x14ac:dyDescent="0.25">
      <c r="A1592" t="s">
        <v>3769</v>
      </c>
      <c r="B1592" t="s">
        <v>1322</v>
      </c>
      <c r="C1592" t="s">
        <v>3770</v>
      </c>
      <c r="D1592" t="s">
        <v>30</v>
      </c>
      <c r="E1592" t="s">
        <v>31</v>
      </c>
      <c r="F1592" t="s">
        <v>32</v>
      </c>
      <c r="G1592" t="s">
        <v>111</v>
      </c>
      <c r="H1592" t="s">
        <v>260</v>
      </c>
      <c r="I1592">
        <v>34</v>
      </c>
      <c r="J1592">
        <v>37766.11</v>
      </c>
      <c r="K1592">
        <v>15.58</v>
      </c>
      <c r="L1592">
        <v>1083993.1000000001</v>
      </c>
      <c r="M1592" s="1">
        <v>46040</v>
      </c>
      <c r="N1592" t="s">
        <v>45</v>
      </c>
      <c r="O1592" t="s">
        <v>35</v>
      </c>
      <c r="P1592" t="s">
        <v>36</v>
      </c>
    </row>
    <row r="1593" spans="1:16" x14ac:dyDescent="0.25">
      <c r="A1593" t="s">
        <v>3771</v>
      </c>
      <c r="B1593" t="s">
        <v>717</v>
      </c>
      <c r="C1593" t="s">
        <v>3772</v>
      </c>
      <c r="D1593" t="s">
        <v>19</v>
      </c>
      <c r="E1593" t="s">
        <v>72</v>
      </c>
      <c r="F1593" t="s">
        <v>224</v>
      </c>
      <c r="G1593" t="s">
        <v>43</v>
      </c>
      <c r="H1593" t="s">
        <v>380</v>
      </c>
      <c r="I1593">
        <v>17</v>
      </c>
      <c r="J1593">
        <v>4692.67</v>
      </c>
      <c r="K1593">
        <v>11.58</v>
      </c>
      <c r="L1593">
        <v>70537.399999999994</v>
      </c>
      <c r="M1593" s="1">
        <v>46235</v>
      </c>
      <c r="N1593" t="s">
        <v>113</v>
      </c>
      <c r="O1593" t="s">
        <v>35</v>
      </c>
      <c r="P1593" t="s">
        <v>53</v>
      </c>
    </row>
    <row r="1594" spans="1:16" x14ac:dyDescent="0.25">
      <c r="A1594" t="s">
        <v>3773</v>
      </c>
      <c r="B1594" t="s">
        <v>129</v>
      </c>
      <c r="C1594" t="s">
        <v>3774</v>
      </c>
      <c r="D1594" t="s">
        <v>30</v>
      </c>
      <c r="E1594" t="s">
        <v>131</v>
      </c>
      <c r="F1594" t="s">
        <v>132</v>
      </c>
      <c r="G1594" t="s">
        <v>111</v>
      </c>
      <c r="H1594" t="s">
        <v>112</v>
      </c>
      <c r="I1594">
        <v>1</v>
      </c>
      <c r="J1594">
        <v>2344.39</v>
      </c>
      <c r="K1594">
        <v>18.09</v>
      </c>
      <c r="L1594">
        <v>1920.29</v>
      </c>
      <c r="M1594" s="1">
        <v>46198</v>
      </c>
      <c r="N1594" t="s">
        <v>24</v>
      </c>
      <c r="O1594" t="s">
        <v>35</v>
      </c>
      <c r="P1594" t="s">
        <v>36</v>
      </c>
    </row>
    <row r="1595" spans="1:16" x14ac:dyDescent="0.25">
      <c r="A1595" t="s">
        <v>3775</v>
      </c>
      <c r="B1595" t="s">
        <v>3118</v>
      </c>
      <c r="C1595" t="s">
        <v>3776</v>
      </c>
      <c r="D1595" t="s">
        <v>40</v>
      </c>
      <c r="E1595" t="s">
        <v>89</v>
      </c>
      <c r="F1595" t="s">
        <v>319</v>
      </c>
      <c r="G1595" t="s">
        <v>22</v>
      </c>
      <c r="H1595" t="s">
        <v>217</v>
      </c>
      <c r="I1595">
        <v>12</v>
      </c>
      <c r="J1595">
        <v>2779.89</v>
      </c>
      <c r="K1595">
        <v>19.3</v>
      </c>
      <c r="L1595">
        <v>26920.45</v>
      </c>
      <c r="M1595" s="1">
        <v>46316</v>
      </c>
      <c r="N1595" t="s">
        <v>24</v>
      </c>
      <c r="O1595" t="s">
        <v>35</v>
      </c>
      <c r="P1595" t="s">
        <v>26</v>
      </c>
    </row>
    <row r="1596" spans="1:16" x14ac:dyDescent="0.25">
      <c r="A1596" t="s">
        <v>3777</v>
      </c>
      <c r="B1596" t="s">
        <v>2755</v>
      </c>
      <c r="C1596" t="s">
        <v>929</v>
      </c>
      <c r="D1596" t="s">
        <v>30</v>
      </c>
      <c r="E1596" t="s">
        <v>31</v>
      </c>
      <c r="F1596" t="s">
        <v>555</v>
      </c>
      <c r="G1596" t="s">
        <v>66</v>
      </c>
      <c r="H1596" t="s">
        <v>133</v>
      </c>
      <c r="I1596">
        <v>35</v>
      </c>
      <c r="J1596">
        <v>36948.43</v>
      </c>
      <c r="K1596">
        <v>16.37</v>
      </c>
      <c r="L1596">
        <v>1081499.02</v>
      </c>
      <c r="M1596" s="1">
        <v>46085</v>
      </c>
      <c r="N1596" t="s">
        <v>45</v>
      </c>
      <c r="O1596" t="s">
        <v>35</v>
      </c>
      <c r="P1596" t="s">
        <v>26</v>
      </c>
    </row>
    <row r="1597" spans="1:16" x14ac:dyDescent="0.25">
      <c r="A1597" t="s">
        <v>3778</v>
      </c>
      <c r="B1597" t="s">
        <v>1773</v>
      </c>
      <c r="C1597" t="s">
        <v>3779</v>
      </c>
      <c r="D1597" t="s">
        <v>63</v>
      </c>
      <c r="E1597" t="s">
        <v>64</v>
      </c>
      <c r="F1597" t="s">
        <v>184</v>
      </c>
      <c r="G1597" t="s">
        <v>51</v>
      </c>
      <c r="H1597" t="s">
        <v>190</v>
      </c>
      <c r="I1597">
        <v>21</v>
      </c>
      <c r="J1597">
        <v>8008.13</v>
      </c>
      <c r="K1597">
        <v>2.65</v>
      </c>
      <c r="L1597">
        <v>163714.21</v>
      </c>
      <c r="M1597" s="1">
        <v>46170</v>
      </c>
      <c r="N1597" t="s">
        <v>24</v>
      </c>
      <c r="O1597" t="s">
        <v>35</v>
      </c>
      <c r="P1597" t="s">
        <v>36</v>
      </c>
    </row>
    <row r="1598" spans="1:16" x14ac:dyDescent="0.25">
      <c r="A1598" t="s">
        <v>3780</v>
      </c>
      <c r="B1598" t="s">
        <v>385</v>
      </c>
      <c r="C1598" t="s">
        <v>3781</v>
      </c>
      <c r="D1598" t="s">
        <v>19</v>
      </c>
      <c r="E1598" t="s">
        <v>20</v>
      </c>
      <c r="F1598" t="s">
        <v>176</v>
      </c>
      <c r="G1598" t="s">
        <v>33</v>
      </c>
      <c r="H1598" t="s">
        <v>127</v>
      </c>
      <c r="I1598">
        <v>36</v>
      </c>
      <c r="J1598">
        <v>42071.29</v>
      </c>
      <c r="K1598">
        <v>12.57</v>
      </c>
      <c r="L1598">
        <v>1324185.44</v>
      </c>
      <c r="M1598" s="1">
        <v>46109</v>
      </c>
      <c r="N1598" t="s">
        <v>58</v>
      </c>
      <c r="O1598" t="s">
        <v>35</v>
      </c>
      <c r="P1598" t="s">
        <v>36</v>
      </c>
    </row>
    <row r="1599" spans="1:16" x14ac:dyDescent="0.25">
      <c r="A1599" t="s">
        <v>3782</v>
      </c>
      <c r="B1599" t="s">
        <v>2523</v>
      </c>
      <c r="C1599" t="s">
        <v>3783</v>
      </c>
      <c r="D1599" t="s">
        <v>19</v>
      </c>
      <c r="E1599" t="s">
        <v>20</v>
      </c>
      <c r="F1599" t="s">
        <v>285</v>
      </c>
      <c r="G1599" t="s">
        <v>43</v>
      </c>
      <c r="H1599" t="s">
        <v>140</v>
      </c>
      <c r="I1599">
        <v>8</v>
      </c>
      <c r="J1599">
        <v>18066.849999999999</v>
      </c>
      <c r="K1599">
        <v>19.989999999999998</v>
      </c>
      <c r="L1599">
        <v>115642.29</v>
      </c>
      <c r="M1599" s="1">
        <v>46047</v>
      </c>
      <c r="N1599" t="s">
        <v>45</v>
      </c>
      <c r="O1599" t="s">
        <v>35</v>
      </c>
      <c r="P1599" t="s">
        <v>26</v>
      </c>
    </row>
    <row r="1600" spans="1:16" x14ac:dyDescent="0.25">
      <c r="A1600" t="s">
        <v>3784</v>
      </c>
      <c r="B1600" t="s">
        <v>1192</v>
      </c>
      <c r="C1600" t="s">
        <v>3785</v>
      </c>
      <c r="D1600" t="s">
        <v>30</v>
      </c>
      <c r="E1600" t="s">
        <v>131</v>
      </c>
      <c r="F1600" t="s">
        <v>132</v>
      </c>
      <c r="G1600" t="s">
        <v>43</v>
      </c>
      <c r="H1600" t="s">
        <v>140</v>
      </c>
      <c r="I1600">
        <v>27</v>
      </c>
      <c r="J1600">
        <v>6578.21</v>
      </c>
      <c r="K1600">
        <v>14.07</v>
      </c>
      <c r="L1600">
        <v>152621.71</v>
      </c>
      <c r="M1600" s="1">
        <v>46246</v>
      </c>
      <c r="N1600" t="s">
        <v>113</v>
      </c>
      <c r="O1600" t="s">
        <v>59</v>
      </c>
      <c r="P1600" t="s">
        <v>36</v>
      </c>
    </row>
    <row r="1601" spans="1:16" x14ac:dyDescent="0.25">
      <c r="A1601" t="s">
        <v>3786</v>
      </c>
      <c r="B1601" t="s">
        <v>1640</v>
      </c>
      <c r="C1601" t="s">
        <v>3787</v>
      </c>
      <c r="D1601" t="s">
        <v>19</v>
      </c>
      <c r="E1601" t="s">
        <v>20</v>
      </c>
      <c r="F1601" t="s">
        <v>176</v>
      </c>
      <c r="G1601" t="s">
        <v>51</v>
      </c>
      <c r="H1601" t="s">
        <v>146</v>
      </c>
      <c r="I1601">
        <v>7</v>
      </c>
      <c r="J1601">
        <v>40465.019999999997</v>
      </c>
      <c r="K1601">
        <v>16.420000000000002</v>
      </c>
      <c r="L1601">
        <v>236744.65</v>
      </c>
      <c r="M1601" s="1">
        <v>46294</v>
      </c>
      <c r="N1601" t="s">
        <v>68</v>
      </c>
      <c r="O1601" t="s">
        <v>35</v>
      </c>
      <c r="P1601" t="s">
        <v>26</v>
      </c>
    </row>
    <row r="1602" spans="1:16" x14ac:dyDescent="0.25">
      <c r="A1602" t="s">
        <v>3788</v>
      </c>
      <c r="B1602" t="s">
        <v>343</v>
      </c>
      <c r="C1602" t="s">
        <v>3789</v>
      </c>
      <c r="D1602" t="s">
        <v>30</v>
      </c>
      <c r="E1602" t="s">
        <v>117</v>
      </c>
      <c r="F1602" t="s">
        <v>239</v>
      </c>
      <c r="G1602" t="s">
        <v>43</v>
      </c>
      <c r="H1602" t="s">
        <v>391</v>
      </c>
      <c r="I1602">
        <v>1</v>
      </c>
      <c r="J1602">
        <v>49856.91</v>
      </c>
      <c r="K1602">
        <v>0.56999999999999995</v>
      </c>
      <c r="L1602">
        <v>49572.73</v>
      </c>
      <c r="M1602" s="1">
        <v>46327</v>
      </c>
      <c r="N1602" t="s">
        <v>45</v>
      </c>
      <c r="O1602" t="s">
        <v>35</v>
      </c>
      <c r="P1602" t="s">
        <v>26</v>
      </c>
    </row>
    <row r="1603" spans="1:16" x14ac:dyDescent="0.25">
      <c r="A1603" t="s">
        <v>3790</v>
      </c>
      <c r="B1603" t="s">
        <v>2374</v>
      </c>
      <c r="C1603" t="s">
        <v>3791</v>
      </c>
      <c r="D1603" t="s">
        <v>40</v>
      </c>
      <c r="E1603" t="s">
        <v>49</v>
      </c>
      <c r="F1603" t="s">
        <v>50</v>
      </c>
      <c r="G1603" t="s">
        <v>66</v>
      </c>
      <c r="H1603" t="s">
        <v>155</v>
      </c>
      <c r="I1603">
        <v>18</v>
      </c>
      <c r="J1603">
        <v>40660.17</v>
      </c>
      <c r="K1603">
        <v>4.5</v>
      </c>
      <c r="L1603">
        <v>698948.32</v>
      </c>
      <c r="M1603" s="1">
        <v>46156</v>
      </c>
      <c r="N1603" t="s">
        <v>68</v>
      </c>
      <c r="O1603" t="s">
        <v>35</v>
      </c>
      <c r="P1603" t="s">
        <v>53</v>
      </c>
    </row>
    <row r="1604" spans="1:16" x14ac:dyDescent="0.25">
      <c r="A1604" t="s">
        <v>3792</v>
      </c>
      <c r="B1604" t="s">
        <v>242</v>
      </c>
      <c r="C1604" t="s">
        <v>3793</v>
      </c>
      <c r="D1604" t="s">
        <v>19</v>
      </c>
      <c r="E1604" t="s">
        <v>153</v>
      </c>
      <c r="F1604" t="s">
        <v>448</v>
      </c>
      <c r="G1604" t="s">
        <v>51</v>
      </c>
      <c r="H1604" t="s">
        <v>167</v>
      </c>
      <c r="I1604">
        <v>9</v>
      </c>
      <c r="J1604">
        <v>49743.42</v>
      </c>
      <c r="K1604">
        <v>12.54</v>
      </c>
      <c r="L1604">
        <v>391550.36</v>
      </c>
      <c r="M1604" s="1">
        <v>46359</v>
      </c>
      <c r="N1604" t="s">
        <v>68</v>
      </c>
      <c r="O1604" t="s">
        <v>35</v>
      </c>
      <c r="P1604" t="s">
        <v>53</v>
      </c>
    </row>
    <row r="1605" spans="1:16" x14ac:dyDescent="0.25">
      <c r="A1605" t="s">
        <v>3794</v>
      </c>
      <c r="B1605" t="s">
        <v>3629</v>
      </c>
      <c r="C1605" t="s">
        <v>3795</v>
      </c>
      <c r="D1605" t="s">
        <v>40</v>
      </c>
      <c r="E1605" t="s">
        <v>109</v>
      </c>
      <c r="F1605" t="s">
        <v>110</v>
      </c>
      <c r="G1605" t="s">
        <v>66</v>
      </c>
      <c r="H1605" t="s">
        <v>276</v>
      </c>
      <c r="I1605">
        <v>13</v>
      </c>
      <c r="J1605">
        <v>31497.65</v>
      </c>
      <c r="K1605">
        <v>9.8800000000000008</v>
      </c>
      <c r="L1605">
        <v>369013.87</v>
      </c>
      <c r="M1605" s="1">
        <v>46118</v>
      </c>
      <c r="N1605" t="s">
        <v>68</v>
      </c>
      <c r="O1605" t="s">
        <v>35</v>
      </c>
      <c r="P1605" t="s">
        <v>36</v>
      </c>
    </row>
    <row r="1606" spans="1:16" x14ac:dyDescent="0.25">
      <c r="A1606" t="s">
        <v>3796</v>
      </c>
      <c r="B1606" t="s">
        <v>1041</v>
      </c>
      <c r="C1606" t="s">
        <v>3797</v>
      </c>
      <c r="D1606" t="s">
        <v>40</v>
      </c>
      <c r="E1606" t="s">
        <v>89</v>
      </c>
      <c r="F1606" t="s">
        <v>334</v>
      </c>
      <c r="G1606" t="s">
        <v>22</v>
      </c>
      <c r="H1606" t="s">
        <v>217</v>
      </c>
      <c r="I1606">
        <v>47</v>
      </c>
      <c r="J1606">
        <v>37864.160000000003</v>
      </c>
      <c r="K1606">
        <v>3.33</v>
      </c>
      <c r="L1606">
        <v>1720354.32</v>
      </c>
      <c r="M1606" s="1">
        <v>46199</v>
      </c>
      <c r="N1606" t="s">
        <v>24</v>
      </c>
      <c r="O1606" t="s">
        <v>35</v>
      </c>
      <c r="P1606" t="s">
        <v>36</v>
      </c>
    </row>
    <row r="1607" spans="1:16" x14ac:dyDescent="0.25">
      <c r="A1607" t="s">
        <v>3798</v>
      </c>
      <c r="B1607" t="s">
        <v>395</v>
      </c>
      <c r="C1607" t="s">
        <v>3799</v>
      </c>
      <c r="D1607" t="s">
        <v>30</v>
      </c>
      <c r="E1607" t="s">
        <v>117</v>
      </c>
      <c r="F1607" t="s">
        <v>387</v>
      </c>
      <c r="G1607" t="s">
        <v>43</v>
      </c>
      <c r="H1607" t="s">
        <v>44</v>
      </c>
      <c r="I1607">
        <v>43</v>
      </c>
      <c r="J1607">
        <v>12867.43</v>
      </c>
      <c r="K1607">
        <v>1.75</v>
      </c>
      <c r="L1607">
        <v>543616.75</v>
      </c>
      <c r="M1607" s="1">
        <v>46094</v>
      </c>
      <c r="N1607" t="s">
        <v>58</v>
      </c>
      <c r="O1607" t="s">
        <v>35</v>
      </c>
      <c r="P1607" t="s">
        <v>26</v>
      </c>
    </row>
    <row r="1608" spans="1:16" x14ac:dyDescent="0.25">
      <c r="A1608" t="s">
        <v>3800</v>
      </c>
      <c r="B1608" t="s">
        <v>2374</v>
      </c>
      <c r="C1608" t="s">
        <v>3801</v>
      </c>
      <c r="D1608" t="s">
        <v>30</v>
      </c>
      <c r="E1608" t="s">
        <v>198</v>
      </c>
      <c r="F1608" t="s">
        <v>199</v>
      </c>
      <c r="G1608" t="s">
        <v>66</v>
      </c>
      <c r="H1608" t="s">
        <v>276</v>
      </c>
      <c r="I1608">
        <v>39</v>
      </c>
      <c r="J1608">
        <v>3535.99</v>
      </c>
      <c r="K1608">
        <v>16.690000000000001</v>
      </c>
      <c r="L1608">
        <v>114887.5</v>
      </c>
      <c r="M1608" s="1">
        <v>46259</v>
      </c>
      <c r="N1608" t="s">
        <v>45</v>
      </c>
      <c r="O1608" t="s">
        <v>35</v>
      </c>
      <c r="P1608" t="s">
        <v>26</v>
      </c>
    </row>
    <row r="1609" spans="1:16" x14ac:dyDescent="0.25">
      <c r="A1609" t="s">
        <v>3802</v>
      </c>
      <c r="B1609" t="s">
        <v>1565</v>
      </c>
      <c r="C1609" t="s">
        <v>3803</v>
      </c>
      <c r="D1609" t="s">
        <v>30</v>
      </c>
      <c r="E1609" t="s">
        <v>117</v>
      </c>
      <c r="F1609" t="s">
        <v>118</v>
      </c>
      <c r="G1609" t="s">
        <v>111</v>
      </c>
      <c r="H1609" t="s">
        <v>240</v>
      </c>
      <c r="I1609">
        <v>50</v>
      </c>
      <c r="J1609">
        <v>12226.05</v>
      </c>
      <c r="K1609">
        <v>18.47</v>
      </c>
      <c r="L1609">
        <v>498394.93</v>
      </c>
      <c r="M1609" s="1">
        <v>46332</v>
      </c>
      <c r="N1609" t="s">
        <v>24</v>
      </c>
      <c r="O1609" t="s">
        <v>35</v>
      </c>
      <c r="P1609" t="s">
        <v>53</v>
      </c>
    </row>
    <row r="1610" spans="1:16" x14ac:dyDescent="0.25">
      <c r="A1610" t="s">
        <v>3804</v>
      </c>
      <c r="B1610" t="s">
        <v>980</v>
      </c>
      <c r="C1610" t="s">
        <v>3805</v>
      </c>
      <c r="D1610" t="s">
        <v>19</v>
      </c>
      <c r="E1610" t="s">
        <v>153</v>
      </c>
      <c r="F1610" t="s">
        <v>275</v>
      </c>
      <c r="G1610" t="s">
        <v>43</v>
      </c>
      <c r="H1610" t="s">
        <v>44</v>
      </c>
      <c r="I1610">
        <v>26</v>
      </c>
      <c r="J1610">
        <v>20696.689999999999</v>
      </c>
      <c r="K1610">
        <v>9.5299999999999994</v>
      </c>
      <c r="L1610">
        <v>486831.68</v>
      </c>
      <c r="M1610" s="1">
        <v>46123</v>
      </c>
      <c r="N1610" t="s">
        <v>113</v>
      </c>
      <c r="O1610" t="s">
        <v>35</v>
      </c>
      <c r="P1610" t="s">
        <v>26</v>
      </c>
    </row>
    <row r="1611" spans="1:16" x14ac:dyDescent="0.25">
      <c r="A1611" t="s">
        <v>3806</v>
      </c>
      <c r="B1611" t="s">
        <v>938</v>
      </c>
      <c r="C1611" t="s">
        <v>3807</v>
      </c>
      <c r="D1611" t="s">
        <v>30</v>
      </c>
      <c r="E1611" t="s">
        <v>198</v>
      </c>
      <c r="F1611" t="s">
        <v>199</v>
      </c>
      <c r="G1611" t="s">
        <v>22</v>
      </c>
      <c r="H1611" t="s">
        <v>23</v>
      </c>
      <c r="I1611">
        <v>13</v>
      </c>
      <c r="J1611">
        <v>20903.259999999998</v>
      </c>
      <c r="K1611">
        <v>17.920000000000002</v>
      </c>
      <c r="L1611">
        <v>223046.15</v>
      </c>
      <c r="M1611" s="1">
        <v>46335</v>
      </c>
      <c r="N1611" t="s">
        <v>24</v>
      </c>
      <c r="O1611" t="s">
        <v>35</v>
      </c>
      <c r="P1611" t="s">
        <v>36</v>
      </c>
    </row>
    <row r="1612" spans="1:16" x14ac:dyDescent="0.25">
      <c r="A1612" t="s">
        <v>3808</v>
      </c>
      <c r="B1612" t="s">
        <v>1666</v>
      </c>
      <c r="C1612" t="s">
        <v>3809</v>
      </c>
      <c r="D1612" t="s">
        <v>19</v>
      </c>
      <c r="E1612" t="s">
        <v>20</v>
      </c>
      <c r="F1612" t="s">
        <v>176</v>
      </c>
      <c r="G1612" t="s">
        <v>43</v>
      </c>
      <c r="H1612" t="s">
        <v>44</v>
      </c>
      <c r="I1612">
        <v>48</v>
      </c>
      <c r="J1612">
        <v>21219.759999999998</v>
      </c>
      <c r="K1612">
        <v>8.36</v>
      </c>
      <c r="L1612">
        <v>933397.83</v>
      </c>
      <c r="M1612" s="1">
        <v>46347</v>
      </c>
      <c r="N1612" t="s">
        <v>58</v>
      </c>
      <c r="O1612" t="s">
        <v>35</v>
      </c>
      <c r="P1612" t="s">
        <v>36</v>
      </c>
    </row>
    <row r="1613" spans="1:16" x14ac:dyDescent="0.25">
      <c r="A1613" t="s">
        <v>3810</v>
      </c>
      <c r="B1613" t="s">
        <v>475</v>
      </c>
      <c r="C1613" t="s">
        <v>3811</v>
      </c>
      <c r="D1613" t="s">
        <v>63</v>
      </c>
      <c r="E1613" t="s">
        <v>64</v>
      </c>
      <c r="F1613" t="s">
        <v>65</v>
      </c>
      <c r="G1613" t="s">
        <v>43</v>
      </c>
      <c r="H1613" t="s">
        <v>380</v>
      </c>
      <c r="I1613">
        <v>32</v>
      </c>
      <c r="J1613">
        <v>20370.34</v>
      </c>
      <c r="K1613">
        <v>2.25</v>
      </c>
      <c r="L1613">
        <v>637184.24</v>
      </c>
      <c r="M1613" s="1">
        <v>46055</v>
      </c>
      <c r="N1613" t="s">
        <v>113</v>
      </c>
      <c r="O1613" t="s">
        <v>35</v>
      </c>
      <c r="P1613" t="s">
        <v>26</v>
      </c>
    </row>
    <row r="1614" spans="1:16" x14ac:dyDescent="0.25">
      <c r="A1614" t="s">
        <v>3812</v>
      </c>
      <c r="B1614" t="s">
        <v>802</v>
      </c>
      <c r="C1614" t="s">
        <v>3813</v>
      </c>
      <c r="D1614" t="s">
        <v>19</v>
      </c>
      <c r="E1614" t="s">
        <v>153</v>
      </c>
      <c r="F1614" t="s">
        <v>154</v>
      </c>
      <c r="G1614" t="s">
        <v>33</v>
      </c>
      <c r="H1614" t="s">
        <v>34</v>
      </c>
      <c r="I1614">
        <v>5</v>
      </c>
      <c r="J1614">
        <v>41604.71</v>
      </c>
      <c r="K1614">
        <v>19.62</v>
      </c>
      <c r="L1614">
        <v>167209.32999999999</v>
      </c>
      <c r="M1614" s="1">
        <v>46078</v>
      </c>
      <c r="N1614" t="s">
        <v>24</v>
      </c>
      <c r="O1614" t="s">
        <v>35</v>
      </c>
      <c r="P1614" t="s">
        <v>53</v>
      </c>
    </row>
    <row r="1615" spans="1:16" x14ac:dyDescent="0.25">
      <c r="A1615" t="s">
        <v>3814</v>
      </c>
      <c r="B1615" t="s">
        <v>443</v>
      </c>
      <c r="C1615" t="s">
        <v>3815</v>
      </c>
      <c r="D1615" t="s">
        <v>30</v>
      </c>
      <c r="E1615" t="s">
        <v>131</v>
      </c>
      <c r="F1615" t="s">
        <v>163</v>
      </c>
      <c r="G1615" t="s">
        <v>111</v>
      </c>
      <c r="H1615" t="s">
        <v>526</v>
      </c>
      <c r="I1615">
        <v>22</v>
      </c>
      <c r="J1615">
        <v>32299.5</v>
      </c>
      <c r="K1615">
        <v>17.399999999999999</v>
      </c>
      <c r="L1615">
        <v>586946.51</v>
      </c>
      <c r="M1615" s="1">
        <v>46326</v>
      </c>
      <c r="N1615" t="s">
        <v>45</v>
      </c>
      <c r="O1615" t="s">
        <v>35</v>
      </c>
      <c r="P1615" t="s">
        <v>36</v>
      </c>
    </row>
    <row r="1616" spans="1:16" x14ac:dyDescent="0.25">
      <c r="A1616" t="s">
        <v>3816</v>
      </c>
      <c r="B1616" t="s">
        <v>178</v>
      </c>
      <c r="C1616" t="s">
        <v>3817</v>
      </c>
      <c r="D1616" t="s">
        <v>30</v>
      </c>
      <c r="E1616" t="s">
        <v>131</v>
      </c>
      <c r="F1616" t="s">
        <v>132</v>
      </c>
      <c r="G1616" t="s">
        <v>51</v>
      </c>
      <c r="H1616" t="s">
        <v>146</v>
      </c>
      <c r="I1616">
        <v>5</v>
      </c>
      <c r="J1616">
        <v>5014.6000000000004</v>
      </c>
      <c r="K1616">
        <v>17.690000000000001</v>
      </c>
      <c r="L1616">
        <v>20637.59</v>
      </c>
      <c r="M1616" s="1">
        <v>46336</v>
      </c>
      <c r="N1616" t="s">
        <v>68</v>
      </c>
      <c r="O1616" t="s">
        <v>35</v>
      </c>
      <c r="P1616" t="s">
        <v>53</v>
      </c>
    </row>
    <row r="1617" spans="1:16" x14ac:dyDescent="0.25">
      <c r="A1617" t="s">
        <v>3818</v>
      </c>
      <c r="B1617" t="s">
        <v>3761</v>
      </c>
      <c r="C1617" t="s">
        <v>3819</v>
      </c>
      <c r="D1617" t="s">
        <v>19</v>
      </c>
      <c r="E1617" t="s">
        <v>20</v>
      </c>
      <c r="F1617" t="s">
        <v>176</v>
      </c>
      <c r="G1617" t="s">
        <v>51</v>
      </c>
      <c r="H1617" t="s">
        <v>146</v>
      </c>
      <c r="I1617">
        <v>9</v>
      </c>
      <c r="J1617">
        <v>47844.49</v>
      </c>
      <c r="K1617">
        <v>15.13</v>
      </c>
      <c r="L1617">
        <v>365450.57</v>
      </c>
      <c r="M1617" s="1">
        <v>46144</v>
      </c>
      <c r="N1617" t="s">
        <v>45</v>
      </c>
      <c r="O1617" t="s">
        <v>35</v>
      </c>
      <c r="P1617" t="s">
        <v>36</v>
      </c>
    </row>
    <row r="1618" spans="1:16" x14ac:dyDescent="0.25">
      <c r="A1618" t="s">
        <v>3820</v>
      </c>
      <c r="B1618" t="s">
        <v>1766</v>
      </c>
      <c r="C1618" t="s">
        <v>3821</v>
      </c>
      <c r="D1618" t="s">
        <v>40</v>
      </c>
      <c r="E1618" t="s">
        <v>109</v>
      </c>
      <c r="F1618" t="s">
        <v>110</v>
      </c>
      <c r="G1618" t="s">
        <v>33</v>
      </c>
      <c r="H1618" t="s">
        <v>57</v>
      </c>
      <c r="I1618">
        <v>21</v>
      </c>
      <c r="J1618">
        <v>49344.81</v>
      </c>
      <c r="K1618">
        <v>7.08</v>
      </c>
      <c r="L1618">
        <v>962875.15</v>
      </c>
      <c r="M1618" s="1">
        <v>46301</v>
      </c>
      <c r="N1618" t="s">
        <v>58</v>
      </c>
      <c r="O1618" t="s">
        <v>25</v>
      </c>
      <c r="P1618" t="s">
        <v>26</v>
      </c>
    </row>
    <row r="1619" spans="1:16" x14ac:dyDescent="0.25">
      <c r="A1619" t="s">
        <v>3822</v>
      </c>
      <c r="B1619" t="s">
        <v>589</v>
      </c>
      <c r="C1619" t="s">
        <v>3823</v>
      </c>
      <c r="D1619" t="s">
        <v>63</v>
      </c>
      <c r="E1619" t="s">
        <v>78</v>
      </c>
      <c r="F1619" t="s">
        <v>79</v>
      </c>
      <c r="G1619" t="s">
        <v>66</v>
      </c>
      <c r="H1619" t="s">
        <v>200</v>
      </c>
      <c r="I1619">
        <v>7</v>
      </c>
      <c r="J1619">
        <v>38569.94</v>
      </c>
      <c r="K1619">
        <v>11.49</v>
      </c>
      <c r="L1619">
        <v>238967.78</v>
      </c>
      <c r="M1619" s="1">
        <v>46215</v>
      </c>
      <c r="N1619" t="s">
        <v>45</v>
      </c>
      <c r="O1619" t="s">
        <v>35</v>
      </c>
      <c r="P1619" t="s">
        <v>36</v>
      </c>
    </row>
    <row r="1620" spans="1:16" x14ac:dyDescent="0.25">
      <c r="A1620" t="s">
        <v>3824</v>
      </c>
      <c r="B1620" t="s">
        <v>1249</v>
      </c>
      <c r="C1620" t="s">
        <v>3825</v>
      </c>
      <c r="D1620" t="s">
        <v>19</v>
      </c>
      <c r="E1620" t="s">
        <v>84</v>
      </c>
      <c r="F1620" t="s">
        <v>338</v>
      </c>
      <c r="G1620" t="s">
        <v>43</v>
      </c>
      <c r="H1620" t="s">
        <v>44</v>
      </c>
      <c r="I1620">
        <v>28</v>
      </c>
      <c r="J1620">
        <v>4148.16</v>
      </c>
      <c r="K1620">
        <v>12.3</v>
      </c>
      <c r="L1620">
        <v>101862.22</v>
      </c>
      <c r="M1620" s="1">
        <v>46307</v>
      </c>
      <c r="N1620" t="s">
        <v>45</v>
      </c>
      <c r="O1620" t="s">
        <v>35</v>
      </c>
      <c r="P1620" t="s">
        <v>53</v>
      </c>
    </row>
    <row r="1621" spans="1:16" x14ac:dyDescent="0.25">
      <c r="A1621" t="s">
        <v>3826</v>
      </c>
      <c r="B1621" t="s">
        <v>327</v>
      </c>
      <c r="C1621" t="s">
        <v>3827</v>
      </c>
      <c r="D1621" t="s">
        <v>40</v>
      </c>
      <c r="E1621" t="s">
        <v>41</v>
      </c>
      <c r="F1621" t="s">
        <v>42</v>
      </c>
      <c r="G1621" t="s">
        <v>33</v>
      </c>
      <c r="H1621" t="s">
        <v>80</v>
      </c>
      <c r="I1621">
        <v>10</v>
      </c>
      <c r="J1621">
        <v>2714.06</v>
      </c>
      <c r="K1621">
        <v>1.26</v>
      </c>
      <c r="L1621">
        <v>26798.63</v>
      </c>
      <c r="M1621" s="1">
        <v>46269</v>
      </c>
      <c r="N1621" t="s">
        <v>113</v>
      </c>
      <c r="O1621" t="s">
        <v>35</v>
      </c>
      <c r="P1621" t="s">
        <v>53</v>
      </c>
    </row>
    <row r="1622" spans="1:16" x14ac:dyDescent="0.25">
      <c r="A1622" t="s">
        <v>3828</v>
      </c>
      <c r="B1622" t="s">
        <v>1264</v>
      </c>
      <c r="C1622" t="s">
        <v>3829</v>
      </c>
      <c r="D1622" t="s">
        <v>30</v>
      </c>
      <c r="E1622" t="s">
        <v>117</v>
      </c>
      <c r="F1622" t="s">
        <v>118</v>
      </c>
      <c r="G1622" t="s">
        <v>33</v>
      </c>
      <c r="H1622" t="s">
        <v>127</v>
      </c>
      <c r="I1622">
        <v>24</v>
      </c>
      <c r="J1622">
        <v>38689.199999999997</v>
      </c>
      <c r="K1622">
        <v>18.809999999999999</v>
      </c>
      <c r="L1622">
        <v>753882.28</v>
      </c>
      <c r="M1622" s="1">
        <v>46130</v>
      </c>
      <c r="N1622" t="s">
        <v>45</v>
      </c>
      <c r="O1622" t="s">
        <v>35</v>
      </c>
      <c r="P1622" t="s">
        <v>36</v>
      </c>
    </row>
    <row r="1623" spans="1:16" x14ac:dyDescent="0.25">
      <c r="A1623" t="s">
        <v>3830</v>
      </c>
      <c r="B1623" t="s">
        <v>1500</v>
      </c>
      <c r="C1623" t="s">
        <v>3831</v>
      </c>
      <c r="D1623" t="s">
        <v>63</v>
      </c>
      <c r="E1623" t="s">
        <v>64</v>
      </c>
      <c r="F1623" t="s">
        <v>441</v>
      </c>
      <c r="G1623" t="s">
        <v>22</v>
      </c>
      <c r="H1623" t="s">
        <v>172</v>
      </c>
      <c r="I1623">
        <v>26</v>
      </c>
      <c r="J1623">
        <v>45323.5</v>
      </c>
      <c r="K1623">
        <v>2.4900000000000002</v>
      </c>
      <c r="L1623">
        <v>1149068.57</v>
      </c>
      <c r="M1623" s="1">
        <v>46039</v>
      </c>
      <c r="N1623" t="s">
        <v>68</v>
      </c>
      <c r="O1623" t="s">
        <v>35</v>
      </c>
      <c r="P1623" t="s">
        <v>53</v>
      </c>
    </row>
    <row r="1624" spans="1:16" x14ac:dyDescent="0.25">
      <c r="A1624" t="s">
        <v>3832</v>
      </c>
      <c r="B1624" t="s">
        <v>1393</v>
      </c>
      <c r="C1624" t="s">
        <v>3833</v>
      </c>
      <c r="D1624" t="s">
        <v>63</v>
      </c>
      <c r="E1624" t="s">
        <v>234</v>
      </c>
      <c r="F1624" t="s">
        <v>473</v>
      </c>
      <c r="G1624" t="s">
        <v>33</v>
      </c>
      <c r="H1624" t="s">
        <v>127</v>
      </c>
      <c r="I1624">
        <v>12</v>
      </c>
      <c r="J1624">
        <v>12107.31</v>
      </c>
      <c r="K1624">
        <v>11</v>
      </c>
      <c r="L1624">
        <v>129306.07</v>
      </c>
      <c r="M1624" s="1">
        <v>46278</v>
      </c>
      <c r="N1624" t="s">
        <v>68</v>
      </c>
      <c r="O1624" t="s">
        <v>35</v>
      </c>
      <c r="P1624" t="s">
        <v>26</v>
      </c>
    </row>
    <row r="1625" spans="1:16" x14ac:dyDescent="0.25">
      <c r="A1625" t="s">
        <v>3834</v>
      </c>
      <c r="B1625" t="s">
        <v>1451</v>
      </c>
      <c r="C1625" t="s">
        <v>3835</v>
      </c>
      <c r="D1625" t="s">
        <v>40</v>
      </c>
      <c r="E1625" t="s">
        <v>89</v>
      </c>
      <c r="F1625" t="s">
        <v>319</v>
      </c>
      <c r="G1625" t="s">
        <v>111</v>
      </c>
      <c r="H1625" t="s">
        <v>526</v>
      </c>
      <c r="I1625">
        <v>12</v>
      </c>
      <c r="J1625">
        <v>33271.42</v>
      </c>
      <c r="K1625">
        <v>12.8</v>
      </c>
      <c r="L1625">
        <v>348152.14</v>
      </c>
      <c r="M1625" s="1">
        <v>46227</v>
      </c>
      <c r="N1625" t="s">
        <v>45</v>
      </c>
      <c r="O1625" t="s">
        <v>35</v>
      </c>
      <c r="P1625" t="s">
        <v>53</v>
      </c>
    </row>
    <row r="1626" spans="1:16" x14ac:dyDescent="0.25">
      <c r="A1626" t="s">
        <v>3836</v>
      </c>
      <c r="B1626" t="s">
        <v>404</v>
      </c>
      <c r="C1626" t="s">
        <v>3837</v>
      </c>
      <c r="D1626" t="s">
        <v>40</v>
      </c>
      <c r="E1626" t="s">
        <v>89</v>
      </c>
      <c r="F1626" t="s">
        <v>319</v>
      </c>
      <c r="G1626" t="s">
        <v>66</v>
      </c>
      <c r="H1626" t="s">
        <v>276</v>
      </c>
      <c r="I1626">
        <v>26</v>
      </c>
      <c r="J1626">
        <v>40140.089999999997</v>
      </c>
      <c r="K1626">
        <v>14.24</v>
      </c>
      <c r="L1626">
        <v>895027.67</v>
      </c>
      <c r="M1626" s="1">
        <v>46158</v>
      </c>
      <c r="N1626" t="s">
        <v>24</v>
      </c>
      <c r="O1626" t="s">
        <v>25</v>
      </c>
      <c r="P1626" t="s">
        <v>36</v>
      </c>
    </row>
    <row r="1627" spans="1:16" x14ac:dyDescent="0.25">
      <c r="A1627" t="s">
        <v>3838</v>
      </c>
      <c r="B1627" t="s">
        <v>1828</v>
      </c>
      <c r="C1627" t="s">
        <v>3839</v>
      </c>
      <c r="D1627" t="s">
        <v>63</v>
      </c>
      <c r="E1627" t="s">
        <v>144</v>
      </c>
      <c r="F1627" t="s">
        <v>189</v>
      </c>
      <c r="G1627" t="s">
        <v>111</v>
      </c>
      <c r="H1627" t="s">
        <v>112</v>
      </c>
      <c r="I1627">
        <v>22</v>
      </c>
      <c r="J1627">
        <v>45431.27</v>
      </c>
      <c r="K1627">
        <v>2.96</v>
      </c>
      <c r="L1627">
        <v>969903.1</v>
      </c>
      <c r="M1627" s="1">
        <v>46043</v>
      </c>
      <c r="N1627" t="s">
        <v>113</v>
      </c>
      <c r="O1627" t="s">
        <v>35</v>
      </c>
      <c r="P1627" t="s">
        <v>53</v>
      </c>
    </row>
    <row r="1628" spans="1:16" x14ac:dyDescent="0.25">
      <c r="A1628" t="s">
        <v>3840</v>
      </c>
      <c r="B1628" t="s">
        <v>752</v>
      </c>
      <c r="C1628" t="s">
        <v>3841</v>
      </c>
      <c r="D1628" t="s">
        <v>63</v>
      </c>
      <c r="E1628" t="s">
        <v>234</v>
      </c>
      <c r="F1628" t="s">
        <v>435</v>
      </c>
      <c r="G1628" t="s">
        <v>51</v>
      </c>
      <c r="H1628" t="s">
        <v>190</v>
      </c>
      <c r="I1628">
        <v>48</v>
      </c>
      <c r="J1628">
        <v>34829.019999999997</v>
      </c>
      <c r="K1628">
        <v>4.08</v>
      </c>
      <c r="L1628">
        <v>1603583.81</v>
      </c>
      <c r="M1628" s="1">
        <v>46340</v>
      </c>
      <c r="N1628" t="s">
        <v>113</v>
      </c>
      <c r="O1628" t="s">
        <v>35</v>
      </c>
      <c r="P1628" t="s">
        <v>53</v>
      </c>
    </row>
    <row r="1629" spans="1:16" x14ac:dyDescent="0.25">
      <c r="A1629" t="s">
        <v>3842</v>
      </c>
      <c r="B1629" t="s">
        <v>174</v>
      </c>
      <c r="C1629" t="s">
        <v>3843</v>
      </c>
      <c r="D1629" t="s">
        <v>30</v>
      </c>
      <c r="E1629" t="s">
        <v>117</v>
      </c>
      <c r="F1629" t="s">
        <v>239</v>
      </c>
      <c r="G1629" t="s">
        <v>22</v>
      </c>
      <c r="H1629" t="s">
        <v>172</v>
      </c>
      <c r="I1629">
        <v>20</v>
      </c>
      <c r="J1629">
        <v>3641.94</v>
      </c>
      <c r="K1629">
        <v>0.19</v>
      </c>
      <c r="L1629">
        <v>72700.41</v>
      </c>
      <c r="M1629" s="1">
        <v>46113</v>
      </c>
      <c r="N1629" t="s">
        <v>68</v>
      </c>
      <c r="O1629" t="s">
        <v>35</v>
      </c>
      <c r="P1629" t="s">
        <v>26</v>
      </c>
    </row>
    <row r="1630" spans="1:16" x14ac:dyDescent="0.25">
      <c r="A1630" t="s">
        <v>3844</v>
      </c>
      <c r="B1630" t="s">
        <v>636</v>
      </c>
      <c r="C1630" t="s">
        <v>3845</v>
      </c>
      <c r="D1630" t="s">
        <v>19</v>
      </c>
      <c r="E1630" t="s">
        <v>20</v>
      </c>
      <c r="F1630" t="s">
        <v>285</v>
      </c>
      <c r="G1630" t="s">
        <v>22</v>
      </c>
      <c r="H1630" t="s">
        <v>172</v>
      </c>
      <c r="I1630">
        <v>48</v>
      </c>
      <c r="J1630">
        <v>32720.83</v>
      </c>
      <c r="K1630">
        <v>15.15</v>
      </c>
      <c r="L1630">
        <v>1332653.96</v>
      </c>
      <c r="M1630" s="1">
        <v>46210</v>
      </c>
      <c r="N1630" t="s">
        <v>58</v>
      </c>
      <c r="O1630" t="s">
        <v>35</v>
      </c>
      <c r="P1630" t="s">
        <v>36</v>
      </c>
    </row>
    <row r="1631" spans="1:16" x14ac:dyDescent="0.25">
      <c r="A1631" t="s">
        <v>3846</v>
      </c>
      <c r="B1631" t="s">
        <v>679</v>
      </c>
      <c r="C1631" t="s">
        <v>3847</v>
      </c>
      <c r="D1631" t="s">
        <v>30</v>
      </c>
      <c r="E1631" t="s">
        <v>131</v>
      </c>
      <c r="F1631" t="s">
        <v>132</v>
      </c>
      <c r="G1631" t="s">
        <v>33</v>
      </c>
      <c r="H1631" t="s">
        <v>80</v>
      </c>
      <c r="I1631">
        <v>34</v>
      </c>
      <c r="J1631">
        <v>29217.26</v>
      </c>
      <c r="K1631">
        <v>15.12</v>
      </c>
      <c r="L1631">
        <v>843186.75</v>
      </c>
      <c r="M1631" s="1">
        <v>46163</v>
      </c>
      <c r="N1631" t="s">
        <v>68</v>
      </c>
      <c r="O1631" t="s">
        <v>35</v>
      </c>
      <c r="P1631" t="s">
        <v>36</v>
      </c>
    </row>
    <row r="1632" spans="1:16" x14ac:dyDescent="0.25">
      <c r="A1632" t="s">
        <v>3848</v>
      </c>
      <c r="B1632" t="s">
        <v>214</v>
      </c>
      <c r="C1632" t="s">
        <v>3849</v>
      </c>
      <c r="D1632" t="s">
        <v>30</v>
      </c>
      <c r="E1632" t="s">
        <v>131</v>
      </c>
      <c r="F1632" t="s">
        <v>163</v>
      </c>
      <c r="G1632" t="s">
        <v>51</v>
      </c>
      <c r="H1632" t="s">
        <v>146</v>
      </c>
      <c r="I1632">
        <v>22</v>
      </c>
      <c r="J1632">
        <v>1688.45</v>
      </c>
      <c r="K1632">
        <v>7.32</v>
      </c>
      <c r="L1632">
        <v>34426.82</v>
      </c>
      <c r="M1632" s="1">
        <v>46367</v>
      </c>
      <c r="N1632" t="s">
        <v>24</v>
      </c>
      <c r="O1632" t="s">
        <v>35</v>
      </c>
      <c r="P1632" t="s">
        <v>26</v>
      </c>
    </row>
    <row r="1633" spans="1:16" x14ac:dyDescent="0.25">
      <c r="A1633" t="s">
        <v>3850</v>
      </c>
      <c r="B1633" t="s">
        <v>1403</v>
      </c>
      <c r="C1633" t="s">
        <v>3851</v>
      </c>
      <c r="D1633" t="s">
        <v>19</v>
      </c>
      <c r="E1633" t="s">
        <v>20</v>
      </c>
      <c r="F1633" t="s">
        <v>21</v>
      </c>
      <c r="G1633" t="s">
        <v>33</v>
      </c>
      <c r="H1633" t="s">
        <v>57</v>
      </c>
      <c r="I1633">
        <v>48</v>
      </c>
      <c r="J1633">
        <v>20740.54</v>
      </c>
      <c r="K1633">
        <v>0.19</v>
      </c>
      <c r="L1633">
        <v>993654.38</v>
      </c>
      <c r="M1633" s="1">
        <v>46178</v>
      </c>
      <c r="N1633" t="s">
        <v>68</v>
      </c>
      <c r="O1633" t="s">
        <v>35</v>
      </c>
      <c r="P1633" t="s">
        <v>53</v>
      </c>
    </row>
    <row r="1634" spans="1:16" x14ac:dyDescent="0.25">
      <c r="A1634" t="s">
        <v>3852</v>
      </c>
      <c r="B1634" t="s">
        <v>752</v>
      </c>
      <c r="C1634" t="s">
        <v>3853</v>
      </c>
      <c r="D1634" t="s">
        <v>63</v>
      </c>
      <c r="E1634" t="s">
        <v>144</v>
      </c>
      <c r="F1634" t="s">
        <v>216</v>
      </c>
      <c r="G1634" t="s">
        <v>33</v>
      </c>
      <c r="H1634" t="s">
        <v>119</v>
      </c>
      <c r="I1634">
        <v>36</v>
      </c>
      <c r="J1634">
        <v>38128.18</v>
      </c>
      <c r="K1634">
        <v>11.6</v>
      </c>
      <c r="L1634">
        <v>1213391.2</v>
      </c>
      <c r="M1634" s="1">
        <v>46048</v>
      </c>
      <c r="N1634" t="s">
        <v>113</v>
      </c>
      <c r="O1634" t="s">
        <v>35</v>
      </c>
      <c r="P1634" t="s">
        <v>53</v>
      </c>
    </row>
    <row r="1635" spans="1:16" x14ac:dyDescent="0.25">
      <c r="A1635" t="s">
        <v>3854</v>
      </c>
      <c r="B1635" t="s">
        <v>1532</v>
      </c>
      <c r="C1635" t="s">
        <v>3855</v>
      </c>
      <c r="D1635" t="s">
        <v>40</v>
      </c>
      <c r="E1635" t="s">
        <v>41</v>
      </c>
      <c r="F1635" t="s">
        <v>126</v>
      </c>
      <c r="G1635" t="s">
        <v>22</v>
      </c>
      <c r="H1635" t="s">
        <v>180</v>
      </c>
      <c r="I1635">
        <v>10</v>
      </c>
      <c r="J1635">
        <v>13751.57</v>
      </c>
      <c r="K1635">
        <v>10.64</v>
      </c>
      <c r="L1635">
        <v>122884.03</v>
      </c>
      <c r="M1635" s="1">
        <v>46337</v>
      </c>
      <c r="N1635" t="s">
        <v>68</v>
      </c>
      <c r="O1635" t="s">
        <v>35</v>
      </c>
      <c r="P1635" t="s">
        <v>26</v>
      </c>
    </row>
    <row r="1636" spans="1:16" x14ac:dyDescent="0.25">
      <c r="A1636" t="s">
        <v>3856</v>
      </c>
      <c r="B1636" t="s">
        <v>1065</v>
      </c>
      <c r="C1636" t="s">
        <v>3857</v>
      </c>
      <c r="D1636" t="s">
        <v>30</v>
      </c>
      <c r="E1636" t="s">
        <v>117</v>
      </c>
      <c r="F1636" t="s">
        <v>239</v>
      </c>
      <c r="G1636" t="s">
        <v>43</v>
      </c>
      <c r="H1636" t="s">
        <v>391</v>
      </c>
      <c r="I1636">
        <v>44</v>
      </c>
      <c r="J1636">
        <v>42743.18</v>
      </c>
      <c r="K1636">
        <v>19.04</v>
      </c>
      <c r="L1636">
        <v>1522614.66</v>
      </c>
      <c r="M1636" s="1">
        <v>46337</v>
      </c>
      <c r="N1636" t="s">
        <v>113</v>
      </c>
      <c r="O1636" t="s">
        <v>35</v>
      </c>
      <c r="P1636" t="s">
        <v>53</v>
      </c>
    </row>
    <row r="1637" spans="1:16" x14ac:dyDescent="0.25">
      <c r="A1637" t="s">
        <v>3858</v>
      </c>
      <c r="B1637" t="s">
        <v>1325</v>
      </c>
      <c r="C1637" t="s">
        <v>3859</v>
      </c>
      <c r="D1637" t="s">
        <v>63</v>
      </c>
      <c r="E1637" t="s">
        <v>144</v>
      </c>
      <c r="F1637" t="s">
        <v>216</v>
      </c>
      <c r="G1637" t="s">
        <v>51</v>
      </c>
      <c r="H1637" t="s">
        <v>105</v>
      </c>
      <c r="I1637">
        <v>12</v>
      </c>
      <c r="J1637">
        <v>37662.61</v>
      </c>
      <c r="K1637">
        <v>8.5399999999999991</v>
      </c>
      <c r="L1637">
        <v>413354.68</v>
      </c>
      <c r="M1637" s="1">
        <v>46210</v>
      </c>
      <c r="N1637" t="s">
        <v>113</v>
      </c>
      <c r="O1637" t="s">
        <v>35</v>
      </c>
      <c r="P1637" t="s">
        <v>53</v>
      </c>
    </row>
    <row r="1638" spans="1:16" x14ac:dyDescent="0.25">
      <c r="A1638" t="s">
        <v>3860</v>
      </c>
      <c r="B1638" t="s">
        <v>3546</v>
      </c>
      <c r="C1638" t="s">
        <v>3861</v>
      </c>
      <c r="D1638" t="s">
        <v>30</v>
      </c>
      <c r="E1638" t="s">
        <v>198</v>
      </c>
      <c r="F1638" t="s">
        <v>199</v>
      </c>
      <c r="G1638" t="s">
        <v>51</v>
      </c>
      <c r="H1638" t="s">
        <v>52</v>
      </c>
      <c r="I1638">
        <v>1</v>
      </c>
      <c r="J1638">
        <v>11052.75</v>
      </c>
      <c r="K1638">
        <v>0.85</v>
      </c>
      <c r="L1638">
        <v>10958.8</v>
      </c>
      <c r="M1638" s="1">
        <v>46165</v>
      </c>
      <c r="N1638" t="s">
        <v>58</v>
      </c>
      <c r="O1638" t="s">
        <v>25</v>
      </c>
      <c r="P1638" t="s">
        <v>36</v>
      </c>
    </row>
    <row r="1639" spans="1:16" x14ac:dyDescent="0.25">
      <c r="A1639" t="s">
        <v>3862</v>
      </c>
      <c r="B1639" t="s">
        <v>2512</v>
      </c>
      <c r="C1639" t="s">
        <v>3863</v>
      </c>
      <c r="D1639" t="s">
        <v>40</v>
      </c>
      <c r="E1639" t="s">
        <v>49</v>
      </c>
      <c r="F1639" t="s">
        <v>397</v>
      </c>
      <c r="G1639" t="s">
        <v>51</v>
      </c>
      <c r="H1639" t="s">
        <v>52</v>
      </c>
      <c r="I1639">
        <v>30</v>
      </c>
      <c r="J1639">
        <v>46016.4</v>
      </c>
      <c r="K1639">
        <v>15.03</v>
      </c>
      <c r="L1639">
        <v>1173004.05</v>
      </c>
      <c r="M1639" s="1">
        <v>46093</v>
      </c>
      <c r="N1639" t="s">
        <v>58</v>
      </c>
      <c r="O1639" t="s">
        <v>59</v>
      </c>
      <c r="P1639" t="s">
        <v>26</v>
      </c>
    </row>
    <row r="1640" spans="1:16" x14ac:dyDescent="0.25">
      <c r="A1640" t="s">
        <v>3864</v>
      </c>
      <c r="B1640" t="s">
        <v>1442</v>
      </c>
      <c r="C1640" t="s">
        <v>3865</v>
      </c>
      <c r="D1640" t="s">
        <v>40</v>
      </c>
      <c r="E1640" t="s">
        <v>49</v>
      </c>
      <c r="F1640" t="s">
        <v>306</v>
      </c>
      <c r="G1640" t="s">
        <v>43</v>
      </c>
      <c r="H1640" t="s">
        <v>380</v>
      </c>
      <c r="I1640">
        <v>44</v>
      </c>
      <c r="J1640">
        <v>32658.77</v>
      </c>
      <c r="K1640">
        <v>17.920000000000002</v>
      </c>
      <c r="L1640">
        <v>1179478.01</v>
      </c>
      <c r="M1640" s="1">
        <v>46135</v>
      </c>
      <c r="N1640" t="s">
        <v>58</v>
      </c>
      <c r="O1640" t="s">
        <v>25</v>
      </c>
      <c r="P1640" t="s">
        <v>53</v>
      </c>
    </row>
    <row r="1641" spans="1:16" x14ac:dyDescent="0.25">
      <c r="A1641" t="s">
        <v>3866</v>
      </c>
      <c r="B1641" t="s">
        <v>696</v>
      </c>
      <c r="C1641" t="s">
        <v>3867</v>
      </c>
      <c r="D1641" t="s">
        <v>30</v>
      </c>
      <c r="E1641" t="s">
        <v>31</v>
      </c>
      <c r="F1641" t="s">
        <v>32</v>
      </c>
      <c r="G1641" t="s">
        <v>111</v>
      </c>
      <c r="H1641" t="s">
        <v>185</v>
      </c>
      <c r="I1641">
        <v>25</v>
      </c>
      <c r="J1641">
        <v>21576.21</v>
      </c>
      <c r="K1641">
        <v>4.87</v>
      </c>
      <c r="L1641">
        <v>513136.21</v>
      </c>
      <c r="M1641" s="1">
        <v>46289</v>
      </c>
      <c r="N1641" t="s">
        <v>45</v>
      </c>
      <c r="O1641" t="s">
        <v>35</v>
      </c>
      <c r="P1641" t="s">
        <v>53</v>
      </c>
    </row>
    <row r="1642" spans="1:16" x14ac:dyDescent="0.25">
      <c r="A1642" t="s">
        <v>3868</v>
      </c>
      <c r="B1642" t="s">
        <v>1678</v>
      </c>
      <c r="C1642" t="s">
        <v>3869</v>
      </c>
      <c r="D1642" t="s">
        <v>40</v>
      </c>
      <c r="E1642" t="s">
        <v>89</v>
      </c>
      <c r="F1642" t="s">
        <v>319</v>
      </c>
      <c r="G1642" t="s">
        <v>111</v>
      </c>
      <c r="H1642" t="s">
        <v>260</v>
      </c>
      <c r="I1642">
        <v>17</v>
      </c>
      <c r="J1642">
        <v>15402.99</v>
      </c>
      <c r="K1642">
        <v>8.32</v>
      </c>
      <c r="L1642">
        <v>240064.84</v>
      </c>
      <c r="M1642" s="1">
        <v>46246</v>
      </c>
      <c r="N1642" t="s">
        <v>68</v>
      </c>
      <c r="O1642" t="s">
        <v>35</v>
      </c>
      <c r="P1642" t="s">
        <v>36</v>
      </c>
    </row>
    <row r="1643" spans="1:16" x14ac:dyDescent="0.25">
      <c r="A1643" t="s">
        <v>3870</v>
      </c>
      <c r="B1643" t="s">
        <v>1365</v>
      </c>
      <c r="C1643" t="s">
        <v>3871</v>
      </c>
      <c r="D1643" t="s">
        <v>40</v>
      </c>
      <c r="E1643" t="s">
        <v>41</v>
      </c>
      <c r="F1643" t="s">
        <v>126</v>
      </c>
      <c r="G1643" t="s">
        <v>111</v>
      </c>
      <c r="H1643" t="s">
        <v>240</v>
      </c>
      <c r="I1643">
        <v>10</v>
      </c>
      <c r="J1643">
        <v>47452.7</v>
      </c>
      <c r="K1643">
        <v>16.170000000000002</v>
      </c>
      <c r="L1643">
        <v>397795.98</v>
      </c>
      <c r="M1643" s="1">
        <v>46068</v>
      </c>
      <c r="N1643" t="s">
        <v>113</v>
      </c>
      <c r="O1643" t="s">
        <v>59</v>
      </c>
      <c r="P1643" t="s">
        <v>26</v>
      </c>
    </row>
    <row r="1644" spans="1:16" x14ac:dyDescent="0.25">
      <c r="A1644" t="s">
        <v>3872</v>
      </c>
      <c r="B1644" t="s">
        <v>1419</v>
      </c>
      <c r="C1644" t="s">
        <v>3873</v>
      </c>
      <c r="D1644" t="s">
        <v>63</v>
      </c>
      <c r="E1644" t="s">
        <v>78</v>
      </c>
      <c r="F1644" t="s">
        <v>79</v>
      </c>
      <c r="G1644" t="s">
        <v>22</v>
      </c>
      <c r="H1644" t="s">
        <v>217</v>
      </c>
      <c r="I1644">
        <v>39</v>
      </c>
      <c r="J1644">
        <v>14581.44</v>
      </c>
      <c r="K1644">
        <v>10.54</v>
      </c>
      <c r="L1644">
        <v>508737.69</v>
      </c>
      <c r="M1644" s="1">
        <v>46139</v>
      </c>
      <c r="N1644" t="s">
        <v>45</v>
      </c>
      <c r="O1644" t="s">
        <v>35</v>
      </c>
      <c r="P1644" t="s">
        <v>26</v>
      </c>
    </row>
    <row r="1645" spans="1:16" x14ac:dyDescent="0.25">
      <c r="A1645" t="s">
        <v>3874</v>
      </c>
      <c r="B1645" t="s">
        <v>1920</v>
      </c>
      <c r="C1645" t="s">
        <v>3875</v>
      </c>
      <c r="D1645" t="s">
        <v>40</v>
      </c>
      <c r="E1645" t="s">
        <v>49</v>
      </c>
      <c r="F1645" t="s">
        <v>306</v>
      </c>
      <c r="G1645" t="s">
        <v>66</v>
      </c>
      <c r="H1645" t="s">
        <v>155</v>
      </c>
      <c r="I1645">
        <v>5</v>
      </c>
      <c r="J1645">
        <v>47175.85</v>
      </c>
      <c r="K1645">
        <v>1.51</v>
      </c>
      <c r="L1645">
        <v>232317.47</v>
      </c>
      <c r="M1645" s="1">
        <v>46106</v>
      </c>
      <c r="N1645" t="s">
        <v>68</v>
      </c>
      <c r="O1645" t="s">
        <v>35</v>
      </c>
      <c r="P1645" t="s">
        <v>36</v>
      </c>
    </row>
    <row r="1646" spans="1:16" x14ac:dyDescent="0.25">
      <c r="A1646" t="s">
        <v>3876</v>
      </c>
      <c r="B1646" t="s">
        <v>222</v>
      </c>
      <c r="C1646" t="s">
        <v>3877</v>
      </c>
      <c r="D1646" t="s">
        <v>30</v>
      </c>
      <c r="E1646" t="s">
        <v>198</v>
      </c>
      <c r="F1646" t="s">
        <v>199</v>
      </c>
      <c r="G1646" t="s">
        <v>22</v>
      </c>
      <c r="H1646" t="s">
        <v>98</v>
      </c>
      <c r="I1646">
        <v>50</v>
      </c>
      <c r="J1646">
        <v>35465.33</v>
      </c>
      <c r="K1646">
        <v>3.55</v>
      </c>
      <c r="L1646">
        <v>1710315.54</v>
      </c>
      <c r="M1646" s="1">
        <v>46112</v>
      </c>
      <c r="N1646" t="s">
        <v>58</v>
      </c>
      <c r="O1646" t="s">
        <v>35</v>
      </c>
      <c r="P1646" t="s">
        <v>53</v>
      </c>
    </row>
    <row r="1647" spans="1:16" x14ac:dyDescent="0.25">
      <c r="A1647" t="s">
        <v>3878</v>
      </c>
      <c r="B1647" t="s">
        <v>2030</v>
      </c>
      <c r="C1647" t="s">
        <v>3879</v>
      </c>
      <c r="D1647" t="s">
        <v>63</v>
      </c>
      <c r="E1647" t="s">
        <v>78</v>
      </c>
      <c r="F1647" t="s">
        <v>425</v>
      </c>
      <c r="G1647" t="s">
        <v>33</v>
      </c>
      <c r="H1647" t="s">
        <v>80</v>
      </c>
      <c r="I1647">
        <v>35</v>
      </c>
      <c r="J1647">
        <v>33477.43</v>
      </c>
      <c r="K1647">
        <v>14.56</v>
      </c>
      <c r="L1647">
        <v>1001109.07</v>
      </c>
      <c r="M1647" s="1">
        <v>46267</v>
      </c>
      <c r="N1647" t="s">
        <v>68</v>
      </c>
      <c r="O1647" t="s">
        <v>35</v>
      </c>
      <c r="P1647" t="s">
        <v>26</v>
      </c>
    </row>
    <row r="1648" spans="1:16" x14ac:dyDescent="0.25">
      <c r="A1648" t="s">
        <v>3880</v>
      </c>
      <c r="B1648" t="s">
        <v>639</v>
      </c>
      <c r="C1648" t="s">
        <v>3881</v>
      </c>
      <c r="D1648" t="s">
        <v>30</v>
      </c>
      <c r="E1648" t="s">
        <v>131</v>
      </c>
      <c r="F1648" t="s">
        <v>132</v>
      </c>
      <c r="G1648" t="s">
        <v>22</v>
      </c>
      <c r="H1648" t="s">
        <v>172</v>
      </c>
      <c r="I1648">
        <v>17</v>
      </c>
      <c r="J1648">
        <v>12007.01</v>
      </c>
      <c r="K1648">
        <v>10.29</v>
      </c>
      <c r="L1648">
        <v>183115.31</v>
      </c>
      <c r="M1648" s="1">
        <v>46282</v>
      </c>
      <c r="N1648" t="s">
        <v>58</v>
      </c>
      <c r="O1648" t="s">
        <v>35</v>
      </c>
      <c r="P1648" t="s">
        <v>26</v>
      </c>
    </row>
    <row r="1649" spans="1:16" x14ac:dyDescent="0.25">
      <c r="A1649" t="s">
        <v>3882</v>
      </c>
      <c r="B1649" t="s">
        <v>491</v>
      </c>
      <c r="C1649" t="s">
        <v>3883</v>
      </c>
      <c r="D1649" t="s">
        <v>40</v>
      </c>
      <c r="E1649" t="s">
        <v>89</v>
      </c>
      <c r="F1649" t="s">
        <v>319</v>
      </c>
      <c r="G1649" t="s">
        <v>22</v>
      </c>
      <c r="H1649" t="s">
        <v>172</v>
      </c>
      <c r="I1649">
        <v>17</v>
      </c>
      <c r="J1649">
        <v>28500.27</v>
      </c>
      <c r="K1649">
        <v>1.1000000000000001</v>
      </c>
      <c r="L1649">
        <v>479175.04</v>
      </c>
      <c r="M1649" s="1">
        <v>46297</v>
      </c>
      <c r="N1649" t="s">
        <v>45</v>
      </c>
      <c r="O1649" t="s">
        <v>35</v>
      </c>
      <c r="P1649" t="s">
        <v>26</v>
      </c>
    </row>
    <row r="1650" spans="1:16" x14ac:dyDescent="0.25">
      <c r="A1650" t="s">
        <v>3884</v>
      </c>
      <c r="B1650" t="s">
        <v>898</v>
      </c>
      <c r="C1650" t="s">
        <v>3885</v>
      </c>
      <c r="D1650" t="s">
        <v>40</v>
      </c>
      <c r="E1650" t="s">
        <v>89</v>
      </c>
      <c r="F1650" t="s">
        <v>319</v>
      </c>
      <c r="G1650" t="s">
        <v>111</v>
      </c>
      <c r="H1650" t="s">
        <v>112</v>
      </c>
      <c r="I1650">
        <v>15</v>
      </c>
      <c r="J1650">
        <v>20067.72</v>
      </c>
      <c r="K1650">
        <v>12.67</v>
      </c>
      <c r="L1650">
        <v>262877.09999999998</v>
      </c>
      <c r="M1650" s="1">
        <v>46122</v>
      </c>
      <c r="N1650" t="s">
        <v>58</v>
      </c>
      <c r="O1650" t="s">
        <v>35</v>
      </c>
      <c r="P1650" t="s">
        <v>36</v>
      </c>
    </row>
    <row r="1651" spans="1:16" x14ac:dyDescent="0.25">
      <c r="A1651" t="s">
        <v>3886</v>
      </c>
      <c r="B1651" t="s">
        <v>2240</v>
      </c>
      <c r="C1651" t="s">
        <v>3887</v>
      </c>
      <c r="D1651" t="s">
        <v>19</v>
      </c>
      <c r="E1651" t="s">
        <v>72</v>
      </c>
      <c r="F1651" t="s">
        <v>224</v>
      </c>
      <c r="G1651" t="s">
        <v>66</v>
      </c>
      <c r="H1651" t="s">
        <v>67</v>
      </c>
      <c r="I1651">
        <v>17</v>
      </c>
      <c r="J1651">
        <v>11932.01</v>
      </c>
      <c r="K1651">
        <v>4.79</v>
      </c>
      <c r="L1651">
        <v>193127.93</v>
      </c>
      <c r="M1651" s="1">
        <v>46082</v>
      </c>
      <c r="N1651" t="s">
        <v>24</v>
      </c>
      <c r="O1651" t="s">
        <v>35</v>
      </c>
      <c r="P1651" t="s">
        <v>53</v>
      </c>
    </row>
    <row r="1652" spans="1:16" x14ac:dyDescent="0.25">
      <c r="A1652" t="s">
        <v>3888</v>
      </c>
      <c r="B1652" t="s">
        <v>579</v>
      </c>
      <c r="C1652" t="s">
        <v>3889</v>
      </c>
      <c r="D1652" t="s">
        <v>63</v>
      </c>
      <c r="E1652" t="s">
        <v>78</v>
      </c>
      <c r="F1652" t="s">
        <v>425</v>
      </c>
      <c r="G1652" t="s">
        <v>51</v>
      </c>
      <c r="H1652" t="s">
        <v>167</v>
      </c>
      <c r="I1652">
        <v>23</v>
      </c>
      <c r="J1652">
        <v>9005.81</v>
      </c>
      <c r="K1652">
        <v>0.76</v>
      </c>
      <c r="L1652">
        <v>205559.41</v>
      </c>
      <c r="M1652" s="1">
        <v>46122</v>
      </c>
      <c r="N1652" t="s">
        <v>113</v>
      </c>
      <c r="O1652" t="s">
        <v>35</v>
      </c>
      <c r="P1652" t="s">
        <v>36</v>
      </c>
    </row>
    <row r="1653" spans="1:16" x14ac:dyDescent="0.25">
      <c r="A1653" t="s">
        <v>3890</v>
      </c>
      <c r="B1653" t="s">
        <v>752</v>
      </c>
      <c r="C1653" t="s">
        <v>3891</v>
      </c>
      <c r="D1653" t="s">
        <v>19</v>
      </c>
      <c r="E1653" t="s">
        <v>20</v>
      </c>
      <c r="F1653" t="s">
        <v>21</v>
      </c>
      <c r="G1653" t="s">
        <v>43</v>
      </c>
      <c r="H1653" t="s">
        <v>391</v>
      </c>
      <c r="I1653">
        <v>41</v>
      </c>
      <c r="J1653">
        <v>47221.51</v>
      </c>
      <c r="K1653">
        <v>18.03</v>
      </c>
      <c r="L1653">
        <v>1587006.34</v>
      </c>
      <c r="M1653" s="1">
        <v>46275</v>
      </c>
      <c r="N1653" t="s">
        <v>68</v>
      </c>
      <c r="O1653" t="s">
        <v>35</v>
      </c>
      <c r="P1653" t="s">
        <v>36</v>
      </c>
    </row>
    <row r="1654" spans="1:16" x14ac:dyDescent="0.25">
      <c r="A1654" t="s">
        <v>3892</v>
      </c>
      <c r="B1654" t="s">
        <v>55</v>
      </c>
      <c r="C1654" t="s">
        <v>3893</v>
      </c>
      <c r="D1654" t="s">
        <v>30</v>
      </c>
      <c r="E1654" t="s">
        <v>117</v>
      </c>
      <c r="F1654" t="s">
        <v>239</v>
      </c>
      <c r="G1654" t="s">
        <v>66</v>
      </c>
      <c r="H1654" t="s">
        <v>133</v>
      </c>
      <c r="I1654">
        <v>18</v>
      </c>
      <c r="J1654">
        <v>44696.62</v>
      </c>
      <c r="K1654">
        <v>2.99</v>
      </c>
      <c r="L1654">
        <v>780483.44</v>
      </c>
      <c r="M1654" s="1">
        <v>46077</v>
      </c>
      <c r="N1654" t="s">
        <v>113</v>
      </c>
      <c r="O1654" t="s">
        <v>35</v>
      </c>
      <c r="P1654" t="s">
        <v>26</v>
      </c>
    </row>
    <row r="1655" spans="1:16" x14ac:dyDescent="0.25">
      <c r="A1655" t="s">
        <v>3894</v>
      </c>
      <c r="B1655" t="s">
        <v>536</v>
      </c>
      <c r="C1655" t="s">
        <v>3895</v>
      </c>
      <c r="D1655" t="s">
        <v>19</v>
      </c>
      <c r="E1655" t="s">
        <v>84</v>
      </c>
      <c r="F1655" t="s">
        <v>159</v>
      </c>
      <c r="G1655" t="s">
        <v>33</v>
      </c>
      <c r="H1655" t="s">
        <v>34</v>
      </c>
      <c r="I1655">
        <v>19</v>
      </c>
      <c r="J1655">
        <v>13401.53</v>
      </c>
      <c r="K1655">
        <v>9.7200000000000006</v>
      </c>
      <c r="L1655">
        <v>229879.12</v>
      </c>
      <c r="M1655" s="1">
        <v>46369</v>
      </c>
      <c r="N1655" t="s">
        <v>68</v>
      </c>
      <c r="O1655" t="s">
        <v>35</v>
      </c>
      <c r="P1655" t="s">
        <v>36</v>
      </c>
    </row>
    <row r="1656" spans="1:16" x14ac:dyDescent="0.25">
      <c r="A1656" t="s">
        <v>3896</v>
      </c>
      <c r="B1656" t="s">
        <v>2197</v>
      </c>
      <c r="C1656" t="s">
        <v>3897</v>
      </c>
      <c r="D1656" t="s">
        <v>40</v>
      </c>
      <c r="E1656" t="s">
        <v>49</v>
      </c>
      <c r="F1656" t="s">
        <v>397</v>
      </c>
      <c r="G1656" t="s">
        <v>111</v>
      </c>
      <c r="H1656" t="s">
        <v>185</v>
      </c>
      <c r="I1656">
        <v>36</v>
      </c>
      <c r="J1656">
        <v>25186.959999999999</v>
      </c>
      <c r="K1656">
        <v>12.72</v>
      </c>
      <c r="L1656">
        <v>791394.43</v>
      </c>
      <c r="M1656" s="1">
        <v>46207</v>
      </c>
      <c r="N1656" t="s">
        <v>45</v>
      </c>
      <c r="O1656" t="s">
        <v>35</v>
      </c>
      <c r="P1656" t="s">
        <v>53</v>
      </c>
    </row>
    <row r="1657" spans="1:16" x14ac:dyDescent="0.25">
      <c r="A1657" t="s">
        <v>3898</v>
      </c>
      <c r="B1657" t="s">
        <v>1264</v>
      </c>
      <c r="C1657" t="s">
        <v>3899</v>
      </c>
      <c r="D1657" t="s">
        <v>30</v>
      </c>
      <c r="E1657" t="s">
        <v>131</v>
      </c>
      <c r="F1657" t="s">
        <v>132</v>
      </c>
      <c r="G1657" t="s">
        <v>111</v>
      </c>
      <c r="H1657" t="s">
        <v>240</v>
      </c>
      <c r="I1657">
        <v>17</v>
      </c>
      <c r="J1657">
        <v>44203.34</v>
      </c>
      <c r="K1657">
        <v>0.9</v>
      </c>
      <c r="L1657">
        <v>744693.67</v>
      </c>
      <c r="M1657" s="1">
        <v>46319</v>
      </c>
      <c r="N1657" t="s">
        <v>58</v>
      </c>
      <c r="O1657" t="s">
        <v>25</v>
      </c>
      <c r="P1657" t="s">
        <v>26</v>
      </c>
    </row>
    <row r="1658" spans="1:16" x14ac:dyDescent="0.25">
      <c r="A1658" t="s">
        <v>3900</v>
      </c>
      <c r="B1658" t="s">
        <v>482</v>
      </c>
      <c r="C1658" t="s">
        <v>3901</v>
      </c>
      <c r="D1658" t="s">
        <v>40</v>
      </c>
      <c r="E1658" t="s">
        <v>49</v>
      </c>
      <c r="F1658" t="s">
        <v>50</v>
      </c>
      <c r="G1658" t="s">
        <v>33</v>
      </c>
      <c r="H1658" t="s">
        <v>57</v>
      </c>
      <c r="I1658">
        <v>41</v>
      </c>
      <c r="J1658">
        <v>41871.160000000003</v>
      </c>
      <c r="K1658">
        <v>1.84</v>
      </c>
      <c r="L1658">
        <v>1685129.96</v>
      </c>
      <c r="M1658" s="1">
        <v>46289</v>
      </c>
      <c r="N1658" t="s">
        <v>24</v>
      </c>
      <c r="O1658" t="s">
        <v>35</v>
      </c>
      <c r="P1658" t="s">
        <v>26</v>
      </c>
    </row>
    <row r="1659" spans="1:16" x14ac:dyDescent="0.25">
      <c r="A1659" t="s">
        <v>3902</v>
      </c>
      <c r="B1659" t="s">
        <v>446</v>
      </c>
      <c r="C1659" t="s">
        <v>3903</v>
      </c>
      <c r="D1659" t="s">
        <v>63</v>
      </c>
      <c r="E1659" t="s">
        <v>234</v>
      </c>
      <c r="F1659" t="s">
        <v>473</v>
      </c>
      <c r="G1659" t="s">
        <v>111</v>
      </c>
      <c r="H1659" t="s">
        <v>112</v>
      </c>
      <c r="I1659">
        <v>5</v>
      </c>
      <c r="J1659">
        <v>35648.629999999997</v>
      </c>
      <c r="K1659">
        <v>11.94</v>
      </c>
      <c r="L1659">
        <v>156960.92000000001</v>
      </c>
      <c r="M1659" s="1">
        <v>46027</v>
      </c>
      <c r="N1659" t="s">
        <v>45</v>
      </c>
      <c r="O1659" t="s">
        <v>35</v>
      </c>
      <c r="P1659" t="s">
        <v>36</v>
      </c>
    </row>
    <row r="1660" spans="1:16" x14ac:dyDescent="0.25">
      <c r="A1660" t="s">
        <v>3904</v>
      </c>
      <c r="B1660" t="s">
        <v>1406</v>
      </c>
      <c r="C1660" t="s">
        <v>3905</v>
      </c>
      <c r="D1660" t="s">
        <v>40</v>
      </c>
      <c r="E1660" t="s">
        <v>109</v>
      </c>
      <c r="F1660" t="s">
        <v>259</v>
      </c>
      <c r="G1660" t="s">
        <v>22</v>
      </c>
      <c r="H1660" t="s">
        <v>180</v>
      </c>
      <c r="I1660">
        <v>11</v>
      </c>
      <c r="J1660">
        <v>46279.94</v>
      </c>
      <c r="K1660">
        <v>17.59</v>
      </c>
      <c r="L1660">
        <v>419532.28</v>
      </c>
      <c r="M1660" s="1">
        <v>46203</v>
      </c>
      <c r="N1660" t="s">
        <v>68</v>
      </c>
      <c r="O1660" t="s">
        <v>35</v>
      </c>
      <c r="P1660" t="s">
        <v>53</v>
      </c>
    </row>
    <row r="1661" spans="1:16" x14ac:dyDescent="0.25">
      <c r="A1661" t="s">
        <v>3906</v>
      </c>
      <c r="B1661" t="s">
        <v>693</v>
      </c>
      <c r="C1661" t="s">
        <v>3907</v>
      </c>
      <c r="D1661" t="s">
        <v>30</v>
      </c>
      <c r="E1661" t="s">
        <v>31</v>
      </c>
      <c r="F1661" t="s">
        <v>32</v>
      </c>
      <c r="G1661" t="s">
        <v>43</v>
      </c>
      <c r="H1661" t="s">
        <v>44</v>
      </c>
      <c r="I1661">
        <v>22</v>
      </c>
      <c r="J1661">
        <v>24182.46</v>
      </c>
      <c r="K1661">
        <v>3.48</v>
      </c>
      <c r="L1661">
        <v>513500.03</v>
      </c>
      <c r="M1661" s="1">
        <v>46277</v>
      </c>
      <c r="N1661" t="s">
        <v>58</v>
      </c>
      <c r="O1661" t="s">
        <v>35</v>
      </c>
      <c r="P1661" t="s">
        <v>26</v>
      </c>
    </row>
    <row r="1662" spans="1:16" x14ac:dyDescent="0.25">
      <c r="A1662" t="s">
        <v>3908</v>
      </c>
      <c r="B1662" t="s">
        <v>1065</v>
      </c>
      <c r="C1662" t="s">
        <v>3909</v>
      </c>
      <c r="D1662" t="s">
        <v>63</v>
      </c>
      <c r="E1662" t="s">
        <v>64</v>
      </c>
      <c r="F1662" t="s">
        <v>65</v>
      </c>
      <c r="G1662" t="s">
        <v>33</v>
      </c>
      <c r="H1662" t="s">
        <v>57</v>
      </c>
      <c r="I1662">
        <v>11</v>
      </c>
      <c r="J1662">
        <v>36263.58</v>
      </c>
      <c r="K1662">
        <v>6.06</v>
      </c>
      <c r="L1662">
        <v>374726.08</v>
      </c>
      <c r="M1662" s="1">
        <v>46025</v>
      </c>
      <c r="N1662" t="s">
        <v>24</v>
      </c>
      <c r="O1662" t="s">
        <v>35</v>
      </c>
      <c r="P1662" t="s">
        <v>53</v>
      </c>
    </row>
    <row r="1663" spans="1:16" x14ac:dyDescent="0.25">
      <c r="A1663" t="s">
        <v>3910</v>
      </c>
      <c r="B1663" t="s">
        <v>2240</v>
      </c>
      <c r="C1663" t="s">
        <v>3911</v>
      </c>
      <c r="D1663" t="s">
        <v>30</v>
      </c>
      <c r="E1663" t="s">
        <v>198</v>
      </c>
      <c r="F1663" t="s">
        <v>199</v>
      </c>
      <c r="G1663" t="s">
        <v>111</v>
      </c>
      <c r="H1663" t="s">
        <v>185</v>
      </c>
      <c r="I1663">
        <v>20</v>
      </c>
      <c r="J1663">
        <v>49523.54</v>
      </c>
      <c r="K1663">
        <v>17.420000000000002</v>
      </c>
      <c r="L1663">
        <v>817930.79</v>
      </c>
      <c r="M1663" s="1">
        <v>46328</v>
      </c>
      <c r="N1663" t="s">
        <v>24</v>
      </c>
      <c r="O1663" t="s">
        <v>35</v>
      </c>
      <c r="P1663" t="s">
        <v>26</v>
      </c>
    </row>
    <row r="1664" spans="1:16" x14ac:dyDescent="0.25">
      <c r="A1664" t="s">
        <v>3912</v>
      </c>
      <c r="B1664" t="s">
        <v>847</v>
      </c>
      <c r="C1664" t="s">
        <v>3913</v>
      </c>
      <c r="D1664" t="s">
        <v>19</v>
      </c>
      <c r="E1664" t="s">
        <v>20</v>
      </c>
      <c r="F1664" t="s">
        <v>21</v>
      </c>
      <c r="G1664" t="s">
        <v>22</v>
      </c>
      <c r="H1664" t="s">
        <v>23</v>
      </c>
      <c r="I1664">
        <v>44</v>
      </c>
      <c r="J1664">
        <v>21842.59</v>
      </c>
      <c r="K1664">
        <v>19.809999999999999</v>
      </c>
      <c r="L1664">
        <v>770685.21</v>
      </c>
      <c r="M1664" s="1">
        <v>46032</v>
      </c>
      <c r="N1664" t="s">
        <v>24</v>
      </c>
      <c r="O1664" t="s">
        <v>35</v>
      </c>
      <c r="P1664" t="s">
        <v>26</v>
      </c>
    </row>
    <row r="1665" spans="1:16" x14ac:dyDescent="0.25">
      <c r="A1665" t="s">
        <v>3914</v>
      </c>
      <c r="B1665" t="s">
        <v>1755</v>
      </c>
      <c r="C1665" t="s">
        <v>3915</v>
      </c>
      <c r="D1665" t="s">
        <v>40</v>
      </c>
      <c r="E1665" t="s">
        <v>49</v>
      </c>
      <c r="F1665" t="s">
        <v>306</v>
      </c>
      <c r="G1665" t="s">
        <v>111</v>
      </c>
      <c r="H1665" t="s">
        <v>185</v>
      </c>
      <c r="I1665">
        <v>37</v>
      </c>
      <c r="J1665">
        <v>42944.92</v>
      </c>
      <c r="K1665">
        <v>13.44</v>
      </c>
      <c r="L1665">
        <v>1375405.54</v>
      </c>
      <c r="M1665" s="1">
        <v>46229</v>
      </c>
      <c r="N1665" t="s">
        <v>113</v>
      </c>
      <c r="O1665" t="s">
        <v>25</v>
      </c>
      <c r="P1665" t="s">
        <v>53</v>
      </c>
    </row>
    <row r="1666" spans="1:16" x14ac:dyDescent="0.25">
      <c r="A1666" t="s">
        <v>3916</v>
      </c>
      <c r="B1666" t="s">
        <v>623</v>
      </c>
      <c r="C1666" t="s">
        <v>3917</v>
      </c>
      <c r="D1666" t="s">
        <v>63</v>
      </c>
      <c r="E1666" t="s">
        <v>234</v>
      </c>
      <c r="F1666" t="s">
        <v>473</v>
      </c>
      <c r="G1666" t="s">
        <v>51</v>
      </c>
      <c r="H1666" t="s">
        <v>52</v>
      </c>
      <c r="I1666">
        <v>41</v>
      </c>
      <c r="J1666">
        <v>7999.41</v>
      </c>
      <c r="K1666">
        <v>8.23</v>
      </c>
      <c r="L1666">
        <v>300983.40000000002</v>
      </c>
      <c r="M1666" s="1">
        <v>46153</v>
      </c>
      <c r="N1666" t="s">
        <v>45</v>
      </c>
      <c r="O1666" t="s">
        <v>35</v>
      </c>
      <c r="P1666" t="s">
        <v>36</v>
      </c>
    </row>
    <row r="1667" spans="1:16" x14ac:dyDescent="0.25">
      <c r="A1667" t="s">
        <v>3918</v>
      </c>
      <c r="B1667" t="s">
        <v>3128</v>
      </c>
      <c r="C1667" t="s">
        <v>3919</v>
      </c>
      <c r="D1667" t="s">
        <v>63</v>
      </c>
      <c r="E1667" t="s">
        <v>64</v>
      </c>
      <c r="F1667" t="s">
        <v>65</v>
      </c>
      <c r="G1667" t="s">
        <v>66</v>
      </c>
      <c r="H1667" t="s">
        <v>276</v>
      </c>
      <c r="I1667">
        <v>6</v>
      </c>
      <c r="J1667">
        <v>30135.19</v>
      </c>
      <c r="K1667">
        <v>3.23</v>
      </c>
      <c r="L1667">
        <v>174970.94</v>
      </c>
      <c r="M1667" s="1">
        <v>46242</v>
      </c>
      <c r="N1667" t="s">
        <v>24</v>
      </c>
      <c r="O1667" t="s">
        <v>35</v>
      </c>
      <c r="P1667" t="s">
        <v>26</v>
      </c>
    </row>
    <row r="1668" spans="1:16" x14ac:dyDescent="0.25">
      <c r="A1668" t="s">
        <v>3920</v>
      </c>
      <c r="B1668" t="s">
        <v>1111</v>
      </c>
      <c r="C1668" t="s">
        <v>3921</v>
      </c>
      <c r="D1668" t="s">
        <v>30</v>
      </c>
      <c r="E1668" t="s">
        <v>117</v>
      </c>
      <c r="F1668" t="s">
        <v>387</v>
      </c>
      <c r="G1668" t="s">
        <v>111</v>
      </c>
      <c r="H1668" t="s">
        <v>260</v>
      </c>
      <c r="I1668">
        <v>3</v>
      </c>
      <c r="J1668">
        <v>29066.080000000002</v>
      </c>
      <c r="K1668">
        <v>8.64</v>
      </c>
      <c r="L1668">
        <v>79664.31</v>
      </c>
      <c r="M1668" s="1">
        <v>46075</v>
      </c>
      <c r="N1668" t="s">
        <v>45</v>
      </c>
      <c r="O1668" t="s">
        <v>35</v>
      </c>
      <c r="P1668" t="s">
        <v>53</v>
      </c>
    </row>
    <row r="1669" spans="1:16" x14ac:dyDescent="0.25">
      <c r="A1669" t="s">
        <v>3922</v>
      </c>
      <c r="B1669" t="s">
        <v>2311</v>
      </c>
      <c r="C1669" t="s">
        <v>3923</v>
      </c>
      <c r="D1669" t="s">
        <v>19</v>
      </c>
      <c r="E1669" t="s">
        <v>72</v>
      </c>
      <c r="F1669" t="s">
        <v>171</v>
      </c>
      <c r="G1669" t="s">
        <v>33</v>
      </c>
      <c r="H1669" t="s">
        <v>34</v>
      </c>
      <c r="I1669">
        <v>33</v>
      </c>
      <c r="J1669">
        <v>31467.200000000001</v>
      </c>
      <c r="K1669">
        <v>13.09</v>
      </c>
      <c r="L1669">
        <v>902488.74</v>
      </c>
      <c r="M1669" s="1">
        <v>46092</v>
      </c>
      <c r="N1669" t="s">
        <v>68</v>
      </c>
      <c r="O1669" t="s">
        <v>35</v>
      </c>
      <c r="P1669" t="s">
        <v>26</v>
      </c>
    </row>
    <row r="1670" spans="1:16" x14ac:dyDescent="0.25">
      <c r="A1670" t="s">
        <v>3924</v>
      </c>
      <c r="B1670" t="s">
        <v>336</v>
      </c>
      <c r="C1670" t="s">
        <v>3925</v>
      </c>
      <c r="D1670" t="s">
        <v>40</v>
      </c>
      <c r="E1670" t="s">
        <v>89</v>
      </c>
      <c r="F1670" t="s">
        <v>319</v>
      </c>
      <c r="G1670" t="s">
        <v>22</v>
      </c>
      <c r="H1670" t="s">
        <v>172</v>
      </c>
      <c r="I1670">
        <v>21</v>
      </c>
      <c r="J1670">
        <v>25353.56</v>
      </c>
      <c r="K1670">
        <v>13.64</v>
      </c>
      <c r="L1670">
        <v>459802.02</v>
      </c>
      <c r="M1670" s="1">
        <v>46181</v>
      </c>
      <c r="N1670" t="s">
        <v>58</v>
      </c>
      <c r="O1670" t="s">
        <v>35</v>
      </c>
      <c r="P1670" t="s">
        <v>26</v>
      </c>
    </row>
    <row r="1671" spans="1:16" x14ac:dyDescent="0.25">
      <c r="A1671" t="s">
        <v>3926</v>
      </c>
      <c r="B1671" t="s">
        <v>912</v>
      </c>
      <c r="C1671" t="s">
        <v>3927</v>
      </c>
      <c r="D1671" t="s">
        <v>63</v>
      </c>
      <c r="E1671" t="s">
        <v>234</v>
      </c>
      <c r="F1671" t="s">
        <v>473</v>
      </c>
      <c r="G1671" t="s">
        <v>66</v>
      </c>
      <c r="H1671" t="s">
        <v>133</v>
      </c>
      <c r="I1671">
        <v>3</v>
      </c>
      <c r="J1671">
        <v>47095.87</v>
      </c>
      <c r="K1671">
        <v>4.01</v>
      </c>
      <c r="L1671">
        <v>135621.98000000001</v>
      </c>
      <c r="M1671" s="1">
        <v>46319</v>
      </c>
      <c r="N1671" t="s">
        <v>45</v>
      </c>
      <c r="O1671" t="s">
        <v>35</v>
      </c>
      <c r="P1671" t="s">
        <v>36</v>
      </c>
    </row>
    <row r="1672" spans="1:16" x14ac:dyDescent="0.25">
      <c r="A1672" t="s">
        <v>3928</v>
      </c>
      <c r="B1672" t="s">
        <v>696</v>
      </c>
      <c r="C1672" t="s">
        <v>3929</v>
      </c>
      <c r="D1672" t="s">
        <v>19</v>
      </c>
      <c r="E1672" t="s">
        <v>72</v>
      </c>
      <c r="F1672" t="s">
        <v>171</v>
      </c>
      <c r="G1672" t="s">
        <v>43</v>
      </c>
      <c r="H1672" t="s">
        <v>140</v>
      </c>
      <c r="I1672">
        <v>34</v>
      </c>
      <c r="J1672">
        <v>33318.92</v>
      </c>
      <c r="K1672">
        <v>18.61</v>
      </c>
      <c r="L1672">
        <v>922021.15</v>
      </c>
      <c r="M1672" s="1">
        <v>46104</v>
      </c>
      <c r="N1672" t="s">
        <v>24</v>
      </c>
      <c r="O1672" t="s">
        <v>25</v>
      </c>
      <c r="P1672" t="s">
        <v>26</v>
      </c>
    </row>
    <row r="1673" spans="1:16" x14ac:dyDescent="0.25">
      <c r="A1673" t="s">
        <v>3930</v>
      </c>
      <c r="B1673" t="s">
        <v>1275</v>
      </c>
      <c r="C1673" t="s">
        <v>3931</v>
      </c>
      <c r="D1673" t="s">
        <v>30</v>
      </c>
      <c r="E1673" t="s">
        <v>198</v>
      </c>
      <c r="F1673" t="s">
        <v>199</v>
      </c>
      <c r="G1673" t="s">
        <v>33</v>
      </c>
      <c r="H1673" t="s">
        <v>34</v>
      </c>
      <c r="I1673">
        <v>40</v>
      </c>
      <c r="J1673">
        <v>16277.05</v>
      </c>
      <c r="K1673">
        <v>19.75</v>
      </c>
      <c r="L1673">
        <v>522493.3</v>
      </c>
      <c r="M1673" s="1">
        <v>46320</v>
      </c>
      <c r="N1673" t="s">
        <v>45</v>
      </c>
      <c r="O1673" t="s">
        <v>35</v>
      </c>
      <c r="P1673" t="s">
        <v>36</v>
      </c>
    </row>
    <row r="1674" spans="1:16" x14ac:dyDescent="0.25">
      <c r="A1674" t="s">
        <v>3932</v>
      </c>
      <c r="B1674" t="s">
        <v>1264</v>
      </c>
      <c r="C1674" t="s">
        <v>3933</v>
      </c>
      <c r="D1674" t="s">
        <v>30</v>
      </c>
      <c r="E1674" t="s">
        <v>31</v>
      </c>
      <c r="F1674" t="s">
        <v>94</v>
      </c>
      <c r="G1674" t="s">
        <v>22</v>
      </c>
      <c r="H1674" t="s">
        <v>98</v>
      </c>
      <c r="I1674">
        <v>3</v>
      </c>
      <c r="J1674">
        <v>14623.55</v>
      </c>
      <c r="K1674">
        <v>10.72</v>
      </c>
      <c r="L1674">
        <v>39167.72</v>
      </c>
      <c r="M1674" s="1">
        <v>46185</v>
      </c>
      <c r="N1674" t="s">
        <v>58</v>
      </c>
      <c r="O1674" t="s">
        <v>25</v>
      </c>
      <c r="P1674" t="s">
        <v>36</v>
      </c>
    </row>
    <row r="1675" spans="1:16" x14ac:dyDescent="0.25">
      <c r="A1675" t="s">
        <v>3934</v>
      </c>
      <c r="B1675" t="s">
        <v>847</v>
      </c>
      <c r="C1675" t="s">
        <v>3935</v>
      </c>
      <c r="D1675" t="s">
        <v>63</v>
      </c>
      <c r="E1675" t="s">
        <v>78</v>
      </c>
      <c r="F1675" t="s">
        <v>425</v>
      </c>
      <c r="G1675" t="s">
        <v>22</v>
      </c>
      <c r="H1675" t="s">
        <v>180</v>
      </c>
      <c r="I1675">
        <v>24</v>
      </c>
      <c r="J1675">
        <v>47332.28</v>
      </c>
      <c r="K1675">
        <v>0.88</v>
      </c>
      <c r="L1675">
        <v>1125978.1399999999</v>
      </c>
      <c r="M1675" s="1">
        <v>46204</v>
      </c>
      <c r="N1675" t="s">
        <v>24</v>
      </c>
      <c r="O1675" t="s">
        <v>35</v>
      </c>
      <c r="P1675" t="s">
        <v>26</v>
      </c>
    </row>
    <row r="1676" spans="1:16" x14ac:dyDescent="0.25">
      <c r="A1676" t="s">
        <v>3936</v>
      </c>
      <c r="B1676" t="s">
        <v>352</v>
      </c>
      <c r="C1676" t="s">
        <v>3937</v>
      </c>
      <c r="D1676" t="s">
        <v>30</v>
      </c>
      <c r="E1676" t="s">
        <v>131</v>
      </c>
      <c r="F1676" t="s">
        <v>194</v>
      </c>
      <c r="G1676" t="s">
        <v>22</v>
      </c>
      <c r="H1676" t="s">
        <v>217</v>
      </c>
      <c r="I1676">
        <v>7</v>
      </c>
      <c r="J1676">
        <v>42032.5</v>
      </c>
      <c r="K1676">
        <v>1.18</v>
      </c>
      <c r="L1676">
        <v>290755.62</v>
      </c>
      <c r="M1676" s="1">
        <v>46104</v>
      </c>
      <c r="N1676" t="s">
        <v>68</v>
      </c>
      <c r="O1676" t="s">
        <v>35</v>
      </c>
      <c r="P1676" t="s">
        <v>36</v>
      </c>
    </row>
    <row r="1677" spans="1:16" x14ac:dyDescent="0.25">
      <c r="A1677" t="s">
        <v>3938</v>
      </c>
      <c r="B1677" t="s">
        <v>802</v>
      </c>
      <c r="C1677" t="s">
        <v>3939</v>
      </c>
      <c r="D1677" t="s">
        <v>30</v>
      </c>
      <c r="E1677" t="s">
        <v>198</v>
      </c>
      <c r="F1677" t="s">
        <v>199</v>
      </c>
      <c r="G1677" t="s">
        <v>43</v>
      </c>
      <c r="H1677" t="s">
        <v>44</v>
      </c>
      <c r="I1677">
        <v>6</v>
      </c>
      <c r="J1677">
        <v>815.75</v>
      </c>
      <c r="K1677">
        <v>1.62</v>
      </c>
      <c r="L1677">
        <v>4815.21</v>
      </c>
      <c r="M1677" s="1">
        <v>46088</v>
      </c>
      <c r="N1677" t="s">
        <v>113</v>
      </c>
      <c r="O1677" t="s">
        <v>35</v>
      </c>
      <c r="P1677" t="s">
        <v>36</v>
      </c>
    </row>
    <row r="1678" spans="1:16" x14ac:dyDescent="0.25">
      <c r="A1678" t="s">
        <v>3940</v>
      </c>
      <c r="B1678" t="s">
        <v>465</v>
      </c>
      <c r="C1678" t="s">
        <v>3941</v>
      </c>
      <c r="D1678" t="s">
        <v>30</v>
      </c>
      <c r="E1678" t="s">
        <v>131</v>
      </c>
      <c r="F1678" t="s">
        <v>132</v>
      </c>
      <c r="G1678" t="s">
        <v>33</v>
      </c>
      <c r="H1678" t="s">
        <v>34</v>
      </c>
      <c r="I1678">
        <v>18</v>
      </c>
      <c r="J1678">
        <v>26098.53</v>
      </c>
      <c r="K1678">
        <v>8.61</v>
      </c>
      <c r="L1678">
        <v>429326.04</v>
      </c>
      <c r="M1678" s="1">
        <v>46086</v>
      </c>
      <c r="N1678" t="s">
        <v>58</v>
      </c>
      <c r="O1678" t="s">
        <v>35</v>
      </c>
      <c r="P1678" t="s">
        <v>53</v>
      </c>
    </row>
    <row r="1679" spans="1:16" x14ac:dyDescent="0.25">
      <c r="A1679" t="s">
        <v>3942</v>
      </c>
      <c r="B1679" t="s">
        <v>248</v>
      </c>
      <c r="C1679" t="s">
        <v>3943</v>
      </c>
      <c r="D1679" t="s">
        <v>63</v>
      </c>
      <c r="E1679" t="s">
        <v>234</v>
      </c>
      <c r="F1679" t="s">
        <v>435</v>
      </c>
      <c r="G1679" t="s">
        <v>111</v>
      </c>
      <c r="H1679" t="s">
        <v>112</v>
      </c>
      <c r="I1679">
        <v>43</v>
      </c>
      <c r="J1679">
        <v>12067.55</v>
      </c>
      <c r="K1679">
        <v>9.51</v>
      </c>
      <c r="L1679">
        <v>469556.82</v>
      </c>
      <c r="M1679" s="1">
        <v>46117</v>
      </c>
      <c r="N1679" t="s">
        <v>24</v>
      </c>
      <c r="O1679" t="s">
        <v>35</v>
      </c>
      <c r="P1679" t="s">
        <v>53</v>
      </c>
    </row>
    <row r="1680" spans="1:16" x14ac:dyDescent="0.25">
      <c r="A1680" t="s">
        <v>3944</v>
      </c>
      <c r="B1680" t="s">
        <v>1261</v>
      </c>
      <c r="C1680" t="s">
        <v>3945</v>
      </c>
      <c r="D1680" t="s">
        <v>63</v>
      </c>
      <c r="E1680" t="s">
        <v>78</v>
      </c>
      <c r="F1680" t="s">
        <v>79</v>
      </c>
      <c r="G1680" t="s">
        <v>51</v>
      </c>
      <c r="H1680" t="s">
        <v>167</v>
      </c>
      <c r="I1680">
        <v>43</v>
      </c>
      <c r="J1680">
        <v>28498.5</v>
      </c>
      <c r="K1680">
        <v>6.63</v>
      </c>
      <c r="L1680">
        <v>1144189.1299999999</v>
      </c>
      <c r="M1680" s="1">
        <v>46360</v>
      </c>
      <c r="N1680" t="s">
        <v>24</v>
      </c>
      <c r="O1680" t="s">
        <v>35</v>
      </c>
      <c r="P1680" t="s">
        <v>26</v>
      </c>
    </row>
    <row r="1681" spans="1:16" x14ac:dyDescent="0.25">
      <c r="A1681" t="s">
        <v>3946</v>
      </c>
      <c r="B1681" t="s">
        <v>304</v>
      </c>
      <c r="C1681" t="s">
        <v>3947</v>
      </c>
      <c r="D1681" t="s">
        <v>63</v>
      </c>
      <c r="E1681" t="s">
        <v>64</v>
      </c>
      <c r="F1681" t="s">
        <v>65</v>
      </c>
      <c r="G1681" t="s">
        <v>33</v>
      </c>
      <c r="H1681" t="s">
        <v>127</v>
      </c>
      <c r="I1681">
        <v>39</v>
      </c>
      <c r="J1681">
        <v>2555.9299999999998</v>
      </c>
      <c r="K1681">
        <v>12.25</v>
      </c>
      <c r="L1681">
        <v>87470.31</v>
      </c>
      <c r="M1681" s="1">
        <v>46169</v>
      </c>
      <c r="N1681" t="s">
        <v>68</v>
      </c>
      <c r="O1681" t="s">
        <v>35</v>
      </c>
      <c r="P1681" t="s">
        <v>53</v>
      </c>
    </row>
    <row r="1682" spans="1:16" x14ac:dyDescent="0.25">
      <c r="A1682" t="s">
        <v>3948</v>
      </c>
      <c r="B1682" t="s">
        <v>1192</v>
      </c>
      <c r="C1682" t="s">
        <v>3949</v>
      </c>
      <c r="D1682" t="s">
        <v>40</v>
      </c>
      <c r="E1682" t="s">
        <v>109</v>
      </c>
      <c r="F1682" t="s">
        <v>110</v>
      </c>
      <c r="G1682" t="s">
        <v>51</v>
      </c>
      <c r="H1682" t="s">
        <v>167</v>
      </c>
      <c r="I1682">
        <v>26</v>
      </c>
      <c r="J1682">
        <v>9412.49</v>
      </c>
      <c r="K1682">
        <v>15.96</v>
      </c>
      <c r="L1682">
        <v>205666.67</v>
      </c>
      <c r="M1682" s="1">
        <v>46185</v>
      </c>
      <c r="N1682" t="s">
        <v>58</v>
      </c>
      <c r="O1682" t="s">
        <v>35</v>
      </c>
      <c r="P1682" t="s">
        <v>36</v>
      </c>
    </row>
    <row r="1683" spans="1:16" x14ac:dyDescent="0.25">
      <c r="A1683" t="s">
        <v>3950</v>
      </c>
      <c r="B1683" t="s">
        <v>1216</v>
      </c>
      <c r="C1683" t="s">
        <v>3951</v>
      </c>
      <c r="D1683" t="s">
        <v>63</v>
      </c>
      <c r="E1683" t="s">
        <v>144</v>
      </c>
      <c r="F1683" t="s">
        <v>189</v>
      </c>
      <c r="G1683" t="s">
        <v>111</v>
      </c>
      <c r="H1683" t="s">
        <v>112</v>
      </c>
      <c r="I1683">
        <v>24</v>
      </c>
      <c r="J1683">
        <v>17736.55</v>
      </c>
      <c r="K1683">
        <v>15.72</v>
      </c>
      <c r="L1683">
        <v>358760.74</v>
      </c>
      <c r="M1683" s="1">
        <v>46118</v>
      </c>
      <c r="N1683" t="s">
        <v>24</v>
      </c>
      <c r="O1683" t="s">
        <v>35</v>
      </c>
      <c r="P1683" t="s">
        <v>26</v>
      </c>
    </row>
    <row r="1684" spans="1:16" x14ac:dyDescent="0.25">
      <c r="A1684" t="s">
        <v>3952</v>
      </c>
      <c r="B1684" t="s">
        <v>1540</v>
      </c>
      <c r="C1684" t="s">
        <v>3953</v>
      </c>
      <c r="D1684" t="s">
        <v>19</v>
      </c>
      <c r="E1684" t="s">
        <v>72</v>
      </c>
      <c r="F1684" t="s">
        <v>224</v>
      </c>
      <c r="G1684" t="s">
        <v>43</v>
      </c>
      <c r="H1684" t="s">
        <v>380</v>
      </c>
      <c r="I1684">
        <v>17</v>
      </c>
      <c r="J1684">
        <v>2609.6799999999998</v>
      </c>
      <c r="K1684">
        <v>7.08</v>
      </c>
      <c r="L1684">
        <v>41223.550000000003</v>
      </c>
      <c r="M1684" s="1">
        <v>46037</v>
      </c>
      <c r="N1684" t="s">
        <v>24</v>
      </c>
      <c r="O1684" t="s">
        <v>25</v>
      </c>
      <c r="P1684" t="s">
        <v>36</v>
      </c>
    </row>
    <row r="1685" spans="1:16" x14ac:dyDescent="0.25">
      <c r="A1685" t="s">
        <v>3954</v>
      </c>
      <c r="B1685" t="s">
        <v>1669</v>
      </c>
      <c r="C1685" t="s">
        <v>3955</v>
      </c>
      <c r="D1685" t="s">
        <v>40</v>
      </c>
      <c r="E1685" t="s">
        <v>89</v>
      </c>
      <c r="F1685" t="s">
        <v>334</v>
      </c>
      <c r="G1685" t="s">
        <v>111</v>
      </c>
      <c r="H1685" t="s">
        <v>112</v>
      </c>
      <c r="I1685">
        <v>16</v>
      </c>
      <c r="J1685">
        <v>8705.31</v>
      </c>
      <c r="K1685">
        <v>9.31</v>
      </c>
      <c r="L1685">
        <v>126317.53</v>
      </c>
      <c r="M1685" s="1">
        <v>46175</v>
      </c>
      <c r="N1685" t="s">
        <v>68</v>
      </c>
      <c r="O1685" t="s">
        <v>25</v>
      </c>
      <c r="P1685" t="s">
        <v>26</v>
      </c>
    </row>
    <row r="1686" spans="1:16" x14ac:dyDescent="0.25">
      <c r="A1686" t="s">
        <v>3956</v>
      </c>
      <c r="B1686" t="s">
        <v>1411</v>
      </c>
      <c r="C1686" t="s">
        <v>3957</v>
      </c>
      <c r="D1686" t="s">
        <v>30</v>
      </c>
      <c r="E1686" t="s">
        <v>117</v>
      </c>
      <c r="F1686" t="s">
        <v>118</v>
      </c>
      <c r="G1686" t="s">
        <v>33</v>
      </c>
      <c r="H1686" t="s">
        <v>119</v>
      </c>
      <c r="I1686">
        <v>39</v>
      </c>
      <c r="J1686">
        <v>27364.92</v>
      </c>
      <c r="K1686">
        <v>10.8</v>
      </c>
      <c r="L1686">
        <v>951970.84</v>
      </c>
      <c r="M1686" s="1">
        <v>46316</v>
      </c>
      <c r="N1686" t="s">
        <v>68</v>
      </c>
      <c r="O1686" t="s">
        <v>35</v>
      </c>
      <c r="P1686" t="s">
        <v>53</v>
      </c>
    </row>
    <row r="1687" spans="1:16" x14ac:dyDescent="0.25">
      <c r="A1687" t="s">
        <v>3958</v>
      </c>
      <c r="B1687" t="s">
        <v>528</v>
      </c>
      <c r="C1687" t="s">
        <v>3959</v>
      </c>
      <c r="D1687" t="s">
        <v>19</v>
      </c>
      <c r="E1687" t="s">
        <v>84</v>
      </c>
      <c r="F1687" t="s">
        <v>338</v>
      </c>
      <c r="G1687" t="s">
        <v>51</v>
      </c>
      <c r="H1687" t="s">
        <v>167</v>
      </c>
      <c r="I1687">
        <v>45</v>
      </c>
      <c r="J1687">
        <v>15239.58</v>
      </c>
      <c r="K1687">
        <v>11.71</v>
      </c>
      <c r="L1687">
        <v>605476.13</v>
      </c>
      <c r="M1687" s="1">
        <v>46057</v>
      </c>
      <c r="N1687" t="s">
        <v>58</v>
      </c>
      <c r="O1687" t="s">
        <v>25</v>
      </c>
      <c r="P1687" t="s">
        <v>26</v>
      </c>
    </row>
    <row r="1688" spans="1:16" x14ac:dyDescent="0.25">
      <c r="A1688" t="s">
        <v>3960</v>
      </c>
      <c r="B1688" t="s">
        <v>1460</v>
      </c>
      <c r="C1688" t="s">
        <v>3961</v>
      </c>
      <c r="D1688" t="s">
        <v>63</v>
      </c>
      <c r="E1688" t="s">
        <v>64</v>
      </c>
      <c r="F1688" t="s">
        <v>184</v>
      </c>
      <c r="G1688" t="s">
        <v>22</v>
      </c>
      <c r="H1688" t="s">
        <v>217</v>
      </c>
      <c r="I1688">
        <v>17</v>
      </c>
      <c r="J1688">
        <v>20259.060000000001</v>
      </c>
      <c r="K1688">
        <v>11.14</v>
      </c>
      <c r="L1688">
        <v>306037.40999999997</v>
      </c>
      <c r="M1688" s="1">
        <v>46247</v>
      </c>
      <c r="N1688" t="s">
        <v>113</v>
      </c>
      <c r="O1688" t="s">
        <v>35</v>
      </c>
      <c r="P1688" t="s">
        <v>53</v>
      </c>
    </row>
    <row r="1689" spans="1:16" x14ac:dyDescent="0.25">
      <c r="A1689" t="s">
        <v>3962</v>
      </c>
      <c r="B1689" t="s">
        <v>3546</v>
      </c>
      <c r="C1689" t="s">
        <v>3963</v>
      </c>
      <c r="D1689" t="s">
        <v>19</v>
      </c>
      <c r="E1689" t="s">
        <v>153</v>
      </c>
      <c r="F1689" t="s">
        <v>275</v>
      </c>
      <c r="G1689" t="s">
        <v>111</v>
      </c>
      <c r="H1689" t="s">
        <v>185</v>
      </c>
      <c r="I1689">
        <v>46</v>
      </c>
      <c r="J1689">
        <v>20590.72</v>
      </c>
      <c r="K1689">
        <v>7.89</v>
      </c>
      <c r="L1689">
        <v>872441.16</v>
      </c>
      <c r="M1689" s="1">
        <v>46106</v>
      </c>
      <c r="N1689" t="s">
        <v>45</v>
      </c>
      <c r="O1689" t="s">
        <v>35</v>
      </c>
      <c r="P1689" t="s">
        <v>53</v>
      </c>
    </row>
    <row r="1690" spans="1:16" x14ac:dyDescent="0.25">
      <c r="A1690" t="s">
        <v>3964</v>
      </c>
      <c r="B1690" t="s">
        <v>433</v>
      </c>
      <c r="C1690" t="s">
        <v>3965</v>
      </c>
      <c r="D1690" t="s">
        <v>63</v>
      </c>
      <c r="E1690" t="s">
        <v>64</v>
      </c>
      <c r="F1690" t="s">
        <v>441</v>
      </c>
      <c r="G1690" t="s">
        <v>43</v>
      </c>
      <c r="H1690" t="s">
        <v>140</v>
      </c>
      <c r="I1690">
        <v>16</v>
      </c>
      <c r="J1690">
        <v>37144.49</v>
      </c>
      <c r="K1690">
        <v>4.51</v>
      </c>
      <c r="L1690">
        <v>567508.38</v>
      </c>
      <c r="M1690" s="1">
        <v>46043</v>
      </c>
      <c r="N1690" t="s">
        <v>58</v>
      </c>
      <c r="O1690" t="s">
        <v>35</v>
      </c>
      <c r="P1690" t="s">
        <v>36</v>
      </c>
    </row>
    <row r="1691" spans="1:16" x14ac:dyDescent="0.25">
      <c r="A1691" t="s">
        <v>3966</v>
      </c>
      <c r="B1691" t="s">
        <v>735</v>
      </c>
      <c r="C1691" t="s">
        <v>3967</v>
      </c>
      <c r="D1691" t="s">
        <v>19</v>
      </c>
      <c r="E1691" t="s">
        <v>153</v>
      </c>
      <c r="F1691" t="s">
        <v>275</v>
      </c>
      <c r="G1691" t="s">
        <v>66</v>
      </c>
      <c r="H1691" t="s">
        <v>155</v>
      </c>
      <c r="I1691">
        <v>44</v>
      </c>
      <c r="J1691">
        <v>9757.11</v>
      </c>
      <c r="K1691">
        <v>2.48</v>
      </c>
      <c r="L1691">
        <v>418665.88</v>
      </c>
      <c r="M1691" s="1">
        <v>46212</v>
      </c>
      <c r="N1691" t="s">
        <v>68</v>
      </c>
      <c r="O1691" t="s">
        <v>35</v>
      </c>
      <c r="P1691" t="s">
        <v>26</v>
      </c>
    </row>
    <row r="1692" spans="1:16" x14ac:dyDescent="0.25">
      <c r="A1692" t="s">
        <v>3968</v>
      </c>
      <c r="B1692" t="s">
        <v>385</v>
      </c>
      <c r="C1692" t="s">
        <v>3969</v>
      </c>
      <c r="D1692" t="s">
        <v>19</v>
      </c>
      <c r="E1692" t="s">
        <v>84</v>
      </c>
      <c r="F1692" t="s">
        <v>159</v>
      </c>
      <c r="G1692" t="s">
        <v>111</v>
      </c>
      <c r="H1692" t="s">
        <v>260</v>
      </c>
      <c r="I1692">
        <v>12</v>
      </c>
      <c r="J1692">
        <v>17423.86</v>
      </c>
      <c r="K1692">
        <v>15.79</v>
      </c>
      <c r="L1692">
        <v>176071.59</v>
      </c>
      <c r="M1692" s="1">
        <v>46242</v>
      </c>
      <c r="N1692" t="s">
        <v>58</v>
      </c>
      <c r="O1692" t="s">
        <v>35</v>
      </c>
      <c r="P1692" t="s">
        <v>53</v>
      </c>
    </row>
    <row r="1693" spans="1:16" x14ac:dyDescent="0.25">
      <c r="A1693" t="s">
        <v>3970</v>
      </c>
      <c r="B1693" t="s">
        <v>1133</v>
      </c>
      <c r="C1693" t="s">
        <v>3971</v>
      </c>
      <c r="D1693" t="s">
        <v>40</v>
      </c>
      <c r="E1693" t="s">
        <v>109</v>
      </c>
      <c r="F1693" t="s">
        <v>259</v>
      </c>
      <c r="G1693" t="s">
        <v>111</v>
      </c>
      <c r="H1693" t="s">
        <v>185</v>
      </c>
      <c r="I1693">
        <v>25</v>
      </c>
      <c r="J1693">
        <v>9036.2999999999993</v>
      </c>
      <c r="K1693">
        <v>0.67</v>
      </c>
      <c r="L1693">
        <v>224393.92</v>
      </c>
      <c r="M1693" s="1">
        <v>46050</v>
      </c>
      <c r="N1693" t="s">
        <v>58</v>
      </c>
      <c r="O1693" t="s">
        <v>35</v>
      </c>
      <c r="P1693" t="s">
        <v>26</v>
      </c>
    </row>
    <row r="1694" spans="1:16" x14ac:dyDescent="0.25">
      <c r="A1694" t="s">
        <v>3972</v>
      </c>
      <c r="B1694" t="s">
        <v>2197</v>
      </c>
      <c r="C1694" t="s">
        <v>3973</v>
      </c>
      <c r="D1694" t="s">
        <v>30</v>
      </c>
      <c r="E1694" t="s">
        <v>117</v>
      </c>
      <c r="F1694" t="s">
        <v>118</v>
      </c>
      <c r="G1694" t="s">
        <v>111</v>
      </c>
      <c r="H1694" t="s">
        <v>112</v>
      </c>
      <c r="I1694">
        <v>32</v>
      </c>
      <c r="J1694">
        <v>28786.34</v>
      </c>
      <c r="K1694">
        <v>6.51</v>
      </c>
      <c r="L1694">
        <v>861195.18</v>
      </c>
      <c r="M1694" s="1">
        <v>46108</v>
      </c>
      <c r="N1694" t="s">
        <v>24</v>
      </c>
      <c r="O1694" t="s">
        <v>35</v>
      </c>
      <c r="P1694" t="s">
        <v>53</v>
      </c>
    </row>
    <row r="1695" spans="1:16" x14ac:dyDescent="0.25">
      <c r="A1695" t="s">
        <v>3974</v>
      </c>
      <c r="B1695" t="s">
        <v>468</v>
      </c>
      <c r="C1695" t="s">
        <v>3975</v>
      </c>
      <c r="D1695" t="s">
        <v>30</v>
      </c>
      <c r="E1695" t="s">
        <v>198</v>
      </c>
      <c r="F1695" t="s">
        <v>199</v>
      </c>
      <c r="G1695" t="s">
        <v>33</v>
      </c>
      <c r="H1695" t="s">
        <v>57</v>
      </c>
      <c r="I1695">
        <v>35</v>
      </c>
      <c r="J1695">
        <v>42087.13</v>
      </c>
      <c r="K1695">
        <v>8.83</v>
      </c>
      <c r="L1695">
        <v>1342979.27</v>
      </c>
      <c r="M1695" s="1">
        <v>46137</v>
      </c>
      <c r="N1695" t="s">
        <v>24</v>
      </c>
      <c r="O1695" t="s">
        <v>35</v>
      </c>
      <c r="P1695" t="s">
        <v>53</v>
      </c>
    </row>
    <row r="1696" spans="1:16" x14ac:dyDescent="0.25">
      <c r="A1696" t="s">
        <v>3976</v>
      </c>
      <c r="B1696" t="s">
        <v>2030</v>
      </c>
      <c r="C1696" t="s">
        <v>3977</v>
      </c>
      <c r="D1696" t="s">
        <v>40</v>
      </c>
      <c r="E1696" t="s">
        <v>109</v>
      </c>
      <c r="F1696" t="s">
        <v>259</v>
      </c>
      <c r="G1696" t="s">
        <v>43</v>
      </c>
      <c r="H1696" t="s">
        <v>140</v>
      </c>
      <c r="I1696">
        <v>35</v>
      </c>
      <c r="J1696">
        <v>34618.050000000003</v>
      </c>
      <c r="K1696">
        <v>0.89</v>
      </c>
      <c r="L1696">
        <v>1200848.23</v>
      </c>
      <c r="M1696" s="1">
        <v>46143</v>
      </c>
      <c r="N1696" t="s">
        <v>24</v>
      </c>
      <c r="O1696" t="s">
        <v>35</v>
      </c>
      <c r="P1696" t="s">
        <v>53</v>
      </c>
    </row>
    <row r="1697" spans="1:16" x14ac:dyDescent="0.25">
      <c r="A1697" t="s">
        <v>3978</v>
      </c>
      <c r="B1697" t="s">
        <v>1231</v>
      </c>
      <c r="C1697" t="s">
        <v>3979</v>
      </c>
      <c r="D1697" t="s">
        <v>30</v>
      </c>
      <c r="E1697" t="s">
        <v>198</v>
      </c>
      <c r="F1697" t="s">
        <v>199</v>
      </c>
      <c r="G1697" t="s">
        <v>22</v>
      </c>
      <c r="H1697" t="s">
        <v>98</v>
      </c>
      <c r="I1697">
        <v>17</v>
      </c>
      <c r="J1697">
        <v>45811.97</v>
      </c>
      <c r="K1697">
        <v>13.38</v>
      </c>
      <c r="L1697">
        <v>674599.58</v>
      </c>
      <c r="M1697" s="1">
        <v>46077</v>
      </c>
      <c r="N1697" t="s">
        <v>58</v>
      </c>
      <c r="O1697" t="s">
        <v>35</v>
      </c>
      <c r="P1697" t="s">
        <v>36</v>
      </c>
    </row>
    <row r="1698" spans="1:16" x14ac:dyDescent="0.25">
      <c r="A1698" t="s">
        <v>3980</v>
      </c>
      <c r="B1698" t="s">
        <v>242</v>
      </c>
      <c r="C1698" t="s">
        <v>3981</v>
      </c>
      <c r="D1698" t="s">
        <v>40</v>
      </c>
      <c r="E1698" t="s">
        <v>89</v>
      </c>
      <c r="F1698" t="s">
        <v>334</v>
      </c>
      <c r="G1698" t="s">
        <v>51</v>
      </c>
      <c r="H1698" t="s">
        <v>105</v>
      </c>
      <c r="I1698">
        <v>26</v>
      </c>
      <c r="J1698">
        <v>49449.17</v>
      </c>
      <c r="K1698">
        <v>7.19</v>
      </c>
      <c r="L1698">
        <v>1193238.1399999999</v>
      </c>
      <c r="M1698" s="1">
        <v>46074</v>
      </c>
      <c r="N1698" t="s">
        <v>24</v>
      </c>
      <c r="O1698" t="s">
        <v>35</v>
      </c>
      <c r="P1698" t="s">
        <v>53</v>
      </c>
    </row>
    <row r="1699" spans="1:16" x14ac:dyDescent="0.25">
      <c r="A1699" t="s">
        <v>3982</v>
      </c>
      <c r="B1699" t="s">
        <v>3983</v>
      </c>
      <c r="C1699" t="s">
        <v>3984</v>
      </c>
      <c r="D1699" t="s">
        <v>40</v>
      </c>
      <c r="E1699" t="s">
        <v>109</v>
      </c>
      <c r="F1699" t="s">
        <v>259</v>
      </c>
      <c r="G1699" t="s">
        <v>33</v>
      </c>
      <c r="H1699" t="s">
        <v>127</v>
      </c>
      <c r="I1699">
        <v>6</v>
      </c>
      <c r="J1699">
        <v>11595.1</v>
      </c>
      <c r="K1699">
        <v>10.72</v>
      </c>
      <c r="L1699">
        <v>62112.63</v>
      </c>
      <c r="M1699" s="1">
        <v>46381</v>
      </c>
      <c r="N1699" t="s">
        <v>68</v>
      </c>
      <c r="O1699" t="s">
        <v>35</v>
      </c>
      <c r="P1699" t="s">
        <v>53</v>
      </c>
    </row>
    <row r="1700" spans="1:16" x14ac:dyDescent="0.25">
      <c r="A1700" t="s">
        <v>3985</v>
      </c>
      <c r="B1700" t="s">
        <v>232</v>
      </c>
      <c r="C1700" t="s">
        <v>3986</v>
      </c>
      <c r="D1700" t="s">
        <v>40</v>
      </c>
      <c r="E1700" t="s">
        <v>41</v>
      </c>
      <c r="F1700" t="s">
        <v>42</v>
      </c>
      <c r="G1700" t="s">
        <v>66</v>
      </c>
      <c r="H1700" t="s">
        <v>276</v>
      </c>
      <c r="I1700">
        <v>43</v>
      </c>
      <c r="J1700">
        <v>44829.94</v>
      </c>
      <c r="K1700">
        <v>10.029999999999999</v>
      </c>
      <c r="L1700">
        <v>1734340.37</v>
      </c>
      <c r="M1700" s="1">
        <v>46026</v>
      </c>
      <c r="N1700" t="s">
        <v>113</v>
      </c>
      <c r="O1700" t="s">
        <v>35</v>
      </c>
      <c r="P1700" t="s">
        <v>36</v>
      </c>
    </row>
    <row r="1701" spans="1:16" x14ac:dyDescent="0.25">
      <c r="A1701" t="s">
        <v>3987</v>
      </c>
      <c r="B1701" t="s">
        <v>28</v>
      </c>
      <c r="C1701" t="s">
        <v>3988</v>
      </c>
      <c r="D1701" t="s">
        <v>40</v>
      </c>
      <c r="E1701" t="s">
        <v>41</v>
      </c>
      <c r="F1701" t="s">
        <v>126</v>
      </c>
      <c r="G1701" t="s">
        <v>43</v>
      </c>
      <c r="H1701" t="s">
        <v>44</v>
      </c>
      <c r="I1701">
        <v>46</v>
      </c>
      <c r="J1701">
        <v>42245.98</v>
      </c>
      <c r="K1701">
        <v>11.39</v>
      </c>
      <c r="L1701">
        <v>1721971.49</v>
      </c>
      <c r="M1701" s="1">
        <v>46275</v>
      </c>
      <c r="N1701" t="s">
        <v>58</v>
      </c>
      <c r="O1701" t="s">
        <v>35</v>
      </c>
      <c r="P1701" t="s">
        <v>26</v>
      </c>
    </row>
    <row r="1702" spans="1:16" x14ac:dyDescent="0.25">
      <c r="A1702" t="s">
        <v>3989</v>
      </c>
      <c r="B1702" t="s">
        <v>1414</v>
      </c>
      <c r="C1702" t="s">
        <v>3990</v>
      </c>
      <c r="D1702" t="s">
        <v>19</v>
      </c>
      <c r="E1702" t="s">
        <v>84</v>
      </c>
      <c r="F1702" t="s">
        <v>338</v>
      </c>
      <c r="G1702" t="s">
        <v>51</v>
      </c>
      <c r="H1702" t="s">
        <v>105</v>
      </c>
      <c r="I1702">
        <v>14</v>
      </c>
      <c r="J1702">
        <v>46918.5</v>
      </c>
      <c r="K1702">
        <v>16.190000000000001</v>
      </c>
      <c r="L1702">
        <v>550513.53</v>
      </c>
      <c r="M1702" s="1">
        <v>46073</v>
      </c>
      <c r="N1702" t="s">
        <v>58</v>
      </c>
      <c r="O1702" t="s">
        <v>35</v>
      </c>
      <c r="P1702" t="s">
        <v>53</v>
      </c>
    </row>
    <row r="1703" spans="1:16" x14ac:dyDescent="0.25">
      <c r="A1703" t="s">
        <v>3991</v>
      </c>
      <c r="B1703" t="s">
        <v>1522</v>
      </c>
      <c r="C1703" t="s">
        <v>3992</v>
      </c>
      <c r="D1703" t="s">
        <v>40</v>
      </c>
      <c r="E1703" t="s">
        <v>49</v>
      </c>
      <c r="F1703" t="s">
        <v>306</v>
      </c>
      <c r="G1703" t="s">
        <v>43</v>
      </c>
      <c r="H1703" t="s">
        <v>140</v>
      </c>
      <c r="I1703">
        <v>20</v>
      </c>
      <c r="J1703">
        <v>17818.009999999998</v>
      </c>
      <c r="K1703">
        <v>5.74</v>
      </c>
      <c r="L1703">
        <v>335905.12</v>
      </c>
      <c r="M1703" s="1">
        <v>46031</v>
      </c>
      <c r="N1703" t="s">
        <v>113</v>
      </c>
      <c r="O1703" t="s">
        <v>35</v>
      </c>
      <c r="P1703" t="s">
        <v>53</v>
      </c>
    </row>
    <row r="1704" spans="1:16" x14ac:dyDescent="0.25">
      <c r="A1704" t="s">
        <v>3993</v>
      </c>
      <c r="B1704" t="s">
        <v>174</v>
      </c>
      <c r="C1704" t="s">
        <v>3994</v>
      </c>
      <c r="D1704" t="s">
        <v>63</v>
      </c>
      <c r="E1704" t="s">
        <v>78</v>
      </c>
      <c r="F1704" t="s">
        <v>79</v>
      </c>
      <c r="G1704" t="s">
        <v>111</v>
      </c>
      <c r="H1704" t="s">
        <v>112</v>
      </c>
      <c r="I1704">
        <v>25</v>
      </c>
      <c r="J1704">
        <v>46531.8</v>
      </c>
      <c r="K1704">
        <v>17.32</v>
      </c>
      <c r="L1704">
        <v>961812.31</v>
      </c>
      <c r="M1704" s="1">
        <v>46249</v>
      </c>
      <c r="N1704" t="s">
        <v>58</v>
      </c>
      <c r="O1704" t="s">
        <v>35</v>
      </c>
      <c r="P1704" t="s">
        <v>26</v>
      </c>
    </row>
    <row r="1705" spans="1:16" x14ac:dyDescent="0.25">
      <c r="A1705" t="s">
        <v>3995</v>
      </c>
      <c r="B1705" t="s">
        <v>633</v>
      </c>
      <c r="C1705" t="s">
        <v>3996</v>
      </c>
      <c r="D1705" t="s">
        <v>40</v>
      </c>
      <c r="E1705" t="s">
        <v>49</v>
      </c>
      <c r="F1705" t="s">
        <v>306</v>
      </c>
      <c r="G1705" t="s">
        <v>33</v>
      </c>
      <c r="H1705" t="s">
        <v>119</v>
      </c>
      <c r="I1705">
        <v>46</v>
      </c>
      <c r="J1705">
        <v>35969.120000000003</v>
      </c>
      <c r="K1705">
        <v>3.95</v>
      </c>
      <c r="L1705">
        <v>1589223.63</v>
      </c>
      <c r="M1705" s="1">
        <v>46295</v>
      </c>
      <c r="N1705" t="s">
        <v>113</v>
      </c>
      <c r="O1705" t="s">
        <v>35</v>
      </c>
      <c r="P1705" t="s">
        <v>53</v>
      </c>
    </row>
    <row r="1706" spans="1:16" x14ac:dyDescent="0.25">
      <c r="A1706" t="s">
        <v>3997</v>
      </c>
      <c r="B1706" t="s">
        <v>1745</v>
      </c>
      <c r="C1706" t="s">
        <v>2868</v>
      </c>
      <c r="D1706" t="s">
        <v>63</v>
      </c>
      <c r="E1706" t="s">
        <v>144</v>
      </c>
      <c r="F1706" t="s">
        <v>216</v>
      </c>
      <c r="G1706" t="s">
        <v>51</v>
      </c>
      <c r="H1706" t="s">
        <v>190</v>
      </c>
      <c r="I1706">
        <v>16</v>
      </c>
      <c r="J1706">
        <v>29256.080000000002</v>
      </c>
      <c r="K1706">
        <v>10.25</v>
      </c>
      <c r="L1706">
        <v>420117.31</v>
      </c>
      <c r="M1706" s="1">
        <v>46124</v>
      </c>
      <c r="N1706" t="s">
        <v>24</v>
      </c>
      <c r="O1706" t="s">
        <v>35</v>
      </c>
      <c r="P1706" t="s">
        <v>53</v>
      </c>
    </row>
    <row r="1707" spans="1:16" x14ac:dyDescent="0.25">
      <c r="A1707" t="s">
        <v>3998</v>
      </c>
      <c r="B1707" t="s">
        <v>3999</v>
      </c>
      <c r="C1707" t="s">
        <v>4000</v>
      </c>
      <c r="D1707" t="s">
        <v>40</v>
      </c>
      <c r="E1707" t="s">
        <v>41</v>
      </c>
      <c r="F1707" t="s">
        <v>102</v>
      </c>
      <c r="G1707" t="s">
        <v>33</v>
      </c>
      <c r="H1707" t="s">
        <v>80</v>
      </c>
      <c r="I1707">
        <v>9</v>
      </c>
      <c r="J1707">
        <v>20348.36</v>
      </c>
      <c r="K1707">
        <v>3.89</v>
      </c>
      <c r="L1707">
        <v>176011.28</v>
      </c>
      <c r="M1707" s="1">
        <v>46188</v>
      </c>
      <c r="N1707" t="s">
        <v>45</v>
      </c>
      <c r="O1707" t="s">
        <v>35</v>
      </c>
      <c r="P1707" t="s">
        <v>36</v>
      </c>
    </row>
    <row r="1708" spans="1:16" x14ac:dyDescent="0.25">
      <c r="A1708" t="s">
        <v>4001</v>
      </c>
      <c r="B1708" t="s">
        <v>1755</v>
      </c>
      <c r="C1708" t="s">
        <v>4002</v>
      </c>
      <c r="D1708" t="s">
        <v>40</v>
      </c>
      <c r="E1708" t="s">
        <v>109</v>
      </c>
      <c r="F1708" t="s">
        <v>110</v>
      </c>
      <c r="G1708" t="s">
        <v>66</v>
      </c>
      <c r="H1708" t="s">
        <v>276</v>
      </c>
      <c r="I1708">
        <v>22</v>
      </c>
      <c r="J1708">
        <v>27054.720000000001</v>
      </c>
      <c r="K1708">
        <v>19.53</v>
      </c>
      <c r="L1708">
        <v>478960.53</v>
      </c>
      <c r="M1708" s="1">
        <v>46305</v>
      </c>
      <c r="N1708" t="s">
        <v>24</v>
      </c>
      <c r="O1708" t="s">
        <v>59</v>
      </c>
      <c r="P1708" t="s">
        <v>53</v>
      </c>
    </row>
    <row r="1709" spans="1:16" x14ac:dyDescent="0.25">
      <c r="A1709" t="s">
        <v>4003</v>
      </c>
      <c r="B1709" t="s">
        <v>1059</v>
      </c>
      <c r="C1709" t="s">
        <v>4004</v>
      </c>
      <c r="D1709" t="s">
        <v>19</v>
      </c>
      <c r="E1709" t="s">
        <v>20</v>
      </c>
      <c r="F1709" t="s">
        <v>285</v>
      </c>
      <c r="G1709" t="s">
        <v>66</v>
      </c>
      <c r="H1709" t="s">
        <v>155</v>
      </c>
      <c r="I1709">
        <v>43</v>
      </c>
      <c r="J1709">
        <v>627.82000000000005</v>
      </c>
      <c r="K1709">
        <v>18.350000000000001</v>
      </c>
      <c r="L1709">
        <v>22042.45</v>
      </c>
      <c r="M1709" s="1">
        <v>46192</v>
      </c>
      <c r="N1709" t="s">
        <v>113</v>
      </c>
      <c r="O1709" t="s">
        <v>35</v>
      </c>
      <c r="P1709" t="s">
        <v>53</v>
      </c>
    </row>
    <row r="1710" spans="1:16" x14ac:dyDescent="0.25">
      <c r="A1710" t="s">
        <v>4005</v>
      </c>
      <c r="B1710" t="s">
        <v>1529</v>
      </c>
      <c r="C1710" t="s">
        <v>4006</v>
      </c>
      <c r="D1710" t="s">
        <v>30</v>
      </c>
      <c r="E1710" t="s">
        <v>131</v>
      </c>
      <c r="F1710" t="s">
        <v>163</v>
      </c>
      <c r="G1710" t="s">
        <v>43</v>
      </c>
      <c r="H1710" t="s">
        <v>380</v>
      </c>
      <c r="I1710">
        <v>21</v>
      </c>
      <c r="J1710">
        <v>39544.79</v>
      </c>
      <c r="K1710">
        <v>0.66</v>
      </c>
      <c r="L1710">
        <v>824959.68</v>
      </c>
      <c r="M1710" s="1">
        <v>46032</v>
      </c>
      <c r="N1710" t="s">
        <v>113</v>
      </c>
      <c r="O1710" t="s">
        <v>35</v>
      </c>
      <c r="P1710" t="s">
        <v>36</v>
      </c>
    </row>
    <row r="1711" spans="1:16" x14ac:dyDescent="0.25">
      <c r="A1711" t="s">
        <v>4007</v>
      </c>
      <c r="B1711" t="s">
        <v>1174</v>
      </c>
      <c r="C1711" t="s">
        <v>4008</v>
      </c>
      <c r="D1711" t="s">
        <v>19</v>
      </c>
      <c r="E1711" t="s">
        <v>20</v>
      </c>
      <c r="F1711" t="s">
        <v>176</v>
      </c>
      <c r="G1711" t="s">
        <v>43</v>
      </c>
      <c r="H1711" t="s">
        <v>391</v>
      </c>
      <c r="I1711">
        <v>50</v>
      </c>
      <c r="J1711">
        <v>18776.62</v>
      </c>
      <c r="K1711">
        <v>7.65</v>
      </c>
      <c r="L1711">
        <v>867010.43</v>
      </c>
      <c r="M1711" s="1">
        <v>46155</v>
      </c>
      <c r="N1711" t="s">
        <v>113</v>
      </c>
      <c r="O1711" t="s">
        <v>35</v>
      </c>
      <c r="P1711" t="s">
        <v>36</v>
      </c>
    </row>
    <row r="1712" spans="1:16" x14ac:dyDescent="0.25">
      <c r="A1712" t="s">
        <v>4009</v>
      </c>
      <c r="B1712" t="s">
        <v>1398</v>
      </c>
      <c r="C1712" t="s">
        <v>4010</v>
      </c>
      <c r="D1712" t="s">
        <v>63</v>
      </c>
      <c r="E1712" t="s">
        <v>78</v>
      </c>
      <c r="F1712" t="s">
        <v>425</v>
      </c>
      <c r="G1712" t="s">
        <v>111</v>
      </c>
      <c r="H1712" t="s">
        <v>240</v>
      </c>
      <c r="I1712">
        <v>7</v>
      </c>
      <c r="J1712">
        <v>34141</v>
      </c>
      <c r="K1712">
        <v>8.9499999999999993</v>
      </c>
      <c r="L1712">
        <v>217597.66</v>
      </c>
      <c r="M1712" s="1">
        <v>46305</v>
      </c>
      <c r="N1712" t="s">
        <v>68</v>
      </c>
      <c r="O1712" t="s">
        <v>35</v>
      </c>
      <c r="P1712" t="s">
        <v>53</v>
      </c>
    </row>
    <row r="1713" spans="1:16" x14ac:dyDescent="0.25">
      <c r="A1713" t="s">
        <v>4011</v>
      </c>
      <c r="B1713" t="s">
        <v>974</v>
      </c>
      <c r="C1713" t="s">
        <v>4012</v>
      </c>
      <c r="D1713" t="s">
        <v>30</v>
      </c>
      <c r="E1713" t="s">
        <v>31</v>
      </c>
      <c r="F1713" t="s">
        <v>555</v>
      </c>
      <c r="G1713" t="s">
        <v>51</v>
      </c>
      <c r="H1713" t="s">
        <v>146</v>
      </c>
      <c r="I1713">
        <v>47</v>
      </c>
      <c r="J1713">
        <v>10128.15</v>
      </c>
      <c r="K1713">
        <v>18.98</v>
      </c>
      <c r="L1713">
        <v>385673.88</v>
      </c>
      <c r="M1713" s="1">
        <v>46363</v>
      </c>
      <c r="N1713" t="s">
        <v>45</v>
      </c>
      <c r="O1713" t="s">
        <v>35</v>
      </c>
      <c r="P1713" t="s">
        <v>53</v>
      </c>
    </row>
    <row r="1714" spans="1:16" x14ac:dyDescent="0.25">
      <c r="A1714" t="s">
        <v>4013</v>
      </c>
      <c r="B1714" t="s">
        <v>1716</v>
      </c>
      <c r="C1714" t="s">
        <v>4014</v>
      </c>
      <c r="D1714" t="s">
        <v>19</v>
      </c>
      <c r="E1714" t="s">
        <v>72</v>
      </c>
      <c r="F1714" t="s">
        <v>73</v>
      </c>
      <c r="G1714" t="s">
        <v>66</v>
      </c>
      <c r="H1714" t="s">
        <v>155</v>
      </c>
      <c r="I1714">
        <v>23</v>
      </c>
      <c r="J1714">
        <v>21790.87</v>
      </c>
      <c r="K1714">
        <v>6.46</v>
      </c>
      <c r="L1714">
        <v>468813.14</v>
      </c>
      <c r="M1714" s="1">
        <v>46229</v>
      </c>
      <c r="N1714" t="s">
        <v>24</v>
      </c>
      <c r="O1714" t="s">
        <v>35</v>
      </c>
      <c r="P1714" t="s">
        <v>26</v>
      </c>
    </row>
    <row r="1715" spans="1:16" x14ac:dyDescent="0.25">
      <c r="A1715" t="s">
        <v>4015</v>
      </c>
      <c r="B1715" t="s">
        <v>1065</v>
      </c>
      <c r="C1715" t="s">
        <v>4016</v>
      </c>
      <c r="D1715" t="s">
        <v>40</v>
      </c>
      <c r="E1715" t="s">
        <v>41</v>
      </c>
      <c r="F1715" t="s">
        <v>102</v>
      </c>
      <c r="G1715" t="s">
        <v>43</v>
      </c>
      <c r="H1715" t="s">
        <v>74</v>
      </c>
      <c r="I1715">
        <v>24</v>
      </c>
      <c r="J1715">
        <v>13574.63</v>
      </c>
      <c r="K1715">
        <v>2.2599999999999998</v>
      </c>
      <c r="L1715">
        <v>318428.24</v>
      </c>
      <c r="M1715" s="1">
        <v>46313</v>
      </c>
      <c r="N1715" t="s">
        <v>24</v>
      </c>
      <c r="O1715" t="s">
        <v>35</v>
      </c>
      <c r="P1715" t="s">
        <v>36</v>
      </c>
    </row>
    <row r="1716" spans="1:16" x14ac:dyDescent="0.25">
      <c r="A1716" t="s">
        <v>4017</v>
      </c>
      <c r="B1716" t="s">
        <v>729</v>
      </c>
      <c r="C1716" t="s">
        <v>4018</v>
      </c>
      <c r="D1716" t="s">
        <v>63</v>
      </c>
      <c r="E1716" t="s">
        <v>144</v>
      </c>
      <c r="F1716" t="s">
        <v>145</v>
      </c>
      <c r="G1716" t="s">
        <v>66</v>
      </c>
      <c r="H1716" t="s">
        <v>155</v>
      </c>
      <c r="I1716">
        <v>45</v>
      </c>
      <c r="J1716">
        <v>29437.27</v>
      </c>
      <c r="K1716">
        <v>5.17</v>
      </c>
      <c r="L1716">
        <v>1256191.3400000001</v>
      </c>
      <c r="M1716" s="1">
        <v>46368</v>
      </c>
      <c r="N1716" t="s">
        <v>68</v>
      </c>
      <c r="O1716" t="s">
        <v>35</v>
      </c>
      <c r="P1716" t="s">
        <v>26</v>
      </c>
    </row>
    <row r="1717" spans="1:16" x14ac:dyDescent="0.25">
      <c r="A1717" t="s">
        <v>4019</v>
      </c>
      <c r="B1717" t="s">
        <v>1920</v>
      </c>
      <c r="C1717" t="s">
        <v>4020</v>
      </c>
      <c r="D1717" t="s">
        <v>40</v>
      </c>
      <c r="E1717" t="s">
        <v>41</v>
      </c>
      <c r="F1717" t="s">
        <v>126</v>
      </c>
      <c r="G1717" t="s">
        <v>66</v>
      </c>
      <c r="H1717" t="s">
        <v>200</v>
      </c>
      <c r="I1717">
        <v>37</v>
      </c>
      <c r="J1717">
        <v>25386.06</v>
      </c>
      <c r="K1717">
        <v>5.63</v>
      </c>
      <c r="L1717">
        <v>886402.52</v>
      </c>
      <c r="M1717" s="1">
        <v>46063</v>
      </c>
      <c r="N1717" t="s">
        <v>24</v>
      </c>
      <c r="O1717" t="s">
        <v>35</v>
      </c>
      <c r="P1717" t="s">
        <v>26</v>
      </c>
    </row>
    <row r="1718" spans="1:16" x14ac:dyDescent="0.25">
      <c r="A1718" t="s">
        <v>4021</v>
      </c>
      <c r="B1718" t="s">
        <v>779</v>
      </c>
      <c r="C1718" t="s">
        <v>4022</v>
      </c>
      <c r="D1718" t="s">
        <v>63</v>
      </c>
      <c r="E1718" t="s">
        <v>64</v>
      </c>
      <c r="F1718" t="s">
        <v>441</v>
      </c>
      <c r="G1718" t="s">
        <v>33</v>
      </c>
      <c r="H1718" t="s">
        <v>119</v>
      </c>
      <c r="I1718">
        <v>30</v>
      </c>
      <c r="J1718">
        <v>9746.64</v>
      </c>
      <c r="K1718">
        <v>16.690000000000001</v>
      </c>
      <c r="L1718">
        <v>243597.77</v>
      </c>
      <c r="M1718" s="1">
        <v>46165</v>
      </c>
      <c r="N1718" t="s">
        <v>45</v>
      </c>
      <c r="O1718" t="s">
        <v>25</v>
      </c>
      <c r="P1718" t="s">
        <v>36</v>
      </c>
    </row>
    <row r="1719" spans="1:16" x14ac:dyDescent="0.25">
      <c r="A1719" t="s">
        <v>4023</v>
      </c>
      <c r="B1719" t="s">
        <v>1666</v>
      </c>
      <c r="C1719" t="s">
        <v>4024</v>
      </c>
      <c r="D1719" t="s">
        <v>63</v>
      </c>
      <c r="E1719" t="s">
        <v>234</v>
      </c>
      <c r="F1719" t="s">
        <v>473</v>
      </c>
      <c r="G1719" t="s">
        <v>111</v>
      </c>
      <c r="H1719" t="s">
        <v>526</v>
      </c>
      <c r="I1719">
        <v>21</v>
      </c>
      <c r="J1719">
        <v>25049.02</v>
      </c>
      <c r="K1719">
        <v>7.76</v>
      </c>
      <c r="L1719">
        <v>485209.54</v>
      </c>
      <c r="M1719" s="1">
        <v>46033</v>
      </c>
      <c r="N1719" t="s">
        <v>45</v>
      </c>
      <c r="O1719" t="s">
        <v>35</v>
      </c>
      <c r="P1719" t="s">
        <v>53</v>
      </c>
    </row>
    <row r="1720" spans="1:16" x14ac:dyDescent="0.25">
      <c r="A1720" t="s">
        <v>4025</v>
      </c>
      <c r="B1720" t="s">
        <v>1156</v>
      </c>
      <c r="C1720" t="s">
        <v>4026</v>
      </c>
      <c r="D1720" t="s">
        <v>30</v>
      </c>
      <c r="E1720" t="s">
        <v>131</v>
      </c>
      <c r="F1720" t="s">
        <v>132</v>
      </c>
      <c r="G1720" t="s">
        <v>22</v>
      </c>
      <c r="H1720" t="s">
        <v>217</v>
      </c>
      <c r="I1720">
        <v>38</v>
      </c>
      <c r="J1720">
        <v>19567.32</v>
      </c>
      <c r="K1720">
        <v>6.69</v>
      </c>
      <c r="L1720">
        <v>693814.12</v>
      </c>
      <c r="M1720" s="1">
        <v>46045</v>
      </c>
      <c r="N1720" t="s">
        <v>113</v>
      </c>
      <c r="O1720" t="s">
        <v>35</v>
      </c>
      <c r="P1720" t="s">
        <v>53</v>
      </c>
    </row>
    <row r="1721" spans="1:16" x14ac:dyDescent="0.25">
      <c r="A1721" t="s">
        <v>4027</v>
      </c>
      <c r="B1721" t="s">
        <v>833</v>
      </c>
      <c r="C1721" t="s">
        <v>4028</v>
      </c>
      <c r="D1721" t="s">
        <v>30</v>
      </c>
      <c r="E1721" t="s">
        <v>131</v>
      </c>
      <c r="F1721" t="s">
        <v>194</v>
      </c>
      <c r="G1721" t="s">
        <v>111</v>
      </c>
      <c r="H1721" t="s">
        <v>240</v>
      </c>
      <c r="I1721">
        <v>3</v>
      </c>
      <c r="J1721">
        <v>15963.31</v>
      </c>
      <c r="K1721">
        <v>7.04</v>
      </c>
      <c r="L1721">
        <v>44518.48</v>
      </c>
      <c r="M1721" s="1">
        <v>46199</v>
      </c>
      <c r="N1721" t="s">
        <v>113</v>
      </c>
      <c r="O1721" t="s">
        <v>35</v>
      </c>
      <c r="P1721" t="s">
        <v>26</v>
      </c>
    </row>
    <row r="1722" spans="1:16" x14ac:dyDescent="0.25">
      <c r="A1722" t="s">
        <v>4029</v>
      </c>
      <c r="B1722" t="s">
        <v>636</v>
      </c>
      <c r="C1722" t="s">
        <v>4030</v>
      </c>
      <c r="D1722" t="s">
        <v>40</v>
      </c>
      <c r="E1722" t="s">
        <v>89</v>
      </c>
      <c r="F1722" t="s">
        <v>319</v>
      </c>
      <c r="G1722" t="s">
        <v>33</v>
      </c>
      <c r="H1722" t="s">
        <v>127</v>
      </c>
      <c r="I1722">
        <v>28</v>
      </c>
      <c r="J1722">
        <v>48007.59</v>
      </c>
      <c r="K1722">
        <v>9.1</v>
      </c>
      <c r="L1722">
        <v>1221889.18</v>
      </c>
      <c r="M1722" s="1">
        <v>46066</v>
      </c>
      <c r="N1722" t="s">
        <v>113</v>
      </c>
      <c r="O1722" t="s">
        <v>35</v>
      </c>
      <c r="P1722" t="s">
        <v>26</v>
      </c>
    </row>
    <row r="1723" spans="1:16" x14ac:dyDescent="0.25">
      <c r="A1723" t="s">
        <v>4031</v>
      </c>
      <c r="B1723" t="s">
        <v>465</v>
      </c>
      <c r="C1723" t="s">
        <v>4032</v>
      </c>
      <c r="D1723" t="s">
        <v>19</v>
      </c>
      <c r="E1723" t="s">
        <v>72</v>
      </c>
      <c r="F1723" t="s">
        <v>224</v>
      </c>
      <c r="G1723" t="s">
        <v>22</v>
      </c>
      <c r="H1723" t="s">
        <v>180</v>
      </c>
      <c r="I1723">
        <v>6</v>
      </c>
      <c r="J1723">
        <v>19111.650000000001</v>
      </c>
      <c r="K1723">
        <v>9.07</v>
      </c>
      <c r="L1723">
        <v>104269.34</v>
      </c>
      <c r="M1723" s="1">
        <v>46335</v>
      </c>
      <c r="N1723" t="s">
        <v>68</v>
      </c>
      <c r="O1723" t="s">
        <v>25</v>
      </c>
      <c r="P1723" t="s">
        <v>53</v>
      </c>
    </row>
    <row r="1724" spans="1:16" x14ac:dyDescent="0.25">
      <c r="A1724" t="s">
        <v>4033</v>
      </c>
      <c r="B1724" t="s">
        <v>1414</v>
      </c>
      <c r="C1724" t="s">
        <v>4034</v>
      </c>
      <c r="D1724" t="s">
        <v>19</v>
      </c>
      <c r="E1724" t="s">
        <v>153</v>
      </c>
      <c r="F1724" t="s">
        <v>275</v>
      </c>
      <c r="G1724" t="s">
        <v>51</v>
      </c>
      <c r="H1724" t="s">
        <v>190</v>
      </c>
      <c r="I1724">
        <v>46</v>
      </c>
      <c r="J1724">
        <v>42809.16</v>
      </c>
      <c r="K1724">
        <v>18.25</v>
      </c>
      <c r="L1724">
        <v>1609838.46</v>
      </c>
      <c r="M1724" s="1">
        <v>46305</v>
      </c>
      <c r="N1724" t="s">
        <v>24</v>
      </c>
      <c r="O1724" t="s">
        <v>35</v>
      </c>
      <c r="P1724" t="s">
        <v>36</v>
      </c>
    </row>
    <row r="1725" spans="1:16" x14ac:dyDescent="0.25">
      <c r="A1725" t="s">
        <v>4035</v>
      </c>
      <c r="B1725" t="s">
        <v>589</v>
      </c>
      <c r="C1725" t="s">
        <v>4036</v>
      </c>
      <c r="D1725" t="s">
        <v>63</v>
      </c>
      <c r="E1725" t="s">
        <v>78</v>
      </c>
      <c r="F1725" t="s">
        <v>425</v>
      </c>
      <c r="G1725" t="s">
        <v>51</v>
      </c>
      <c r="H1725" t="s">
        <v>52</v>
      </c>
      <c r="I1725">
        <v>18</v>
      </c>
      <c r="J1725">
        <v>10977</v>
      </c>
      <c r="K1725">
        <v>12.6</v>
      </c>
      <c r="L1725">
        <v>172690.16</v>
      </c>
      <c r="M1725" s="1">
        <v>46074</v>
      </c>
      <c r="N1725" t="s">
        <v>58</v>
      </c>
      <c r="O1725" t="s">
        <v>25</v>
      </c>
      <c r="P1725" t="s">
        <v>36</v>
      </c>
    </row>
    <row r="1726" spans="1:16" x14ac:dyDescent="0.25">
      <c r="A1726" t="s">
        <v>4037</v>
      </c>
      <c r="B1726" t="s">
        <v>770</v>
      </c>
      <c r="C1726" t="s">
        <v>4038</v>
      </c>
      <c r="D1726" t="s">
        <v>63</v>
      </c>
      <c r="E1726" t="s">
        <v>144</v>
      </c>
      <c r="F1726" t="s">
        <v>189</v>
      </c>
      <c r="G1726" t="s">
        <v>111</v>
      </c>
      <c r="H1726" t="s">
        <v>526</v>
      </c>
      <c r="I1726">
        <v>3</v>
      </c>
      <c r="J1726">
        <v>49782.2</v>
      </c>
      <c r="K1726">
        <v>10.49</v>
      </c>
      <c r="L1726">
        <v>133680.14000000001</v>
      </c>
      <c r="M1726" s="1">
        <v>46347</v>
      </c>
      <c r="N1726" t="s">
        <v>58</v>
      </c>
      <c r="O1726" t="s">
        <v>35</v>
      </c>
      <c r="P1726" t="s">
        <v>36</v>
      </c>
    </row>
    <row r="1727" spans="1:16" x14ac:dyDescent="0.25">
      <c r="A1727" t="s">
        <v>4039</v>
      </c>
      <c r="B1727" t="s">
        <v>696</v>
      </c>
      <c r="C1727" t="s">
        <v>4040</v>
      </c>
      <c r="D1727" t="s">
        <v>30</v>
      </c>
      <c r="E1727" t="s">
        <v>198</v>
      </c>
      <c r="F1727" t="s">
        <v>199</v>
      </c>
      <c r="G1727" t="s">
        <v>66</v>
      </c>
      <c r="H1727" t="s">
        <v>155</v>
      </c>
      <c r="I1727">
        <v>23</v>
      </c>
      <c r="J1727">
        <v>7825.05</v>
      </c>
      <c r="K1727">
        <v>3.05</v>
      </c>
      <c r="L1727">
        <v>174486.88</v>
      </c>
      <c r="M1727" s="1">
        <v>46220</v>
      </c>
      <c r="N1727" t="s">
        <v>45</v>
      </c>
      <c r="O1727" t="s">
        <v>35</v>
      </c>
      <c r="P1727" t="s">
        <v>53</v>
      </c>
    </row>
    <row r="1728" spans="1:16" x14ac:dyDescent="0.25">
      <c r="A1728" t="s">
        <v>4041</v>
      </c>
      <c r="B1728" t="s">
        <v>1854</v>
      </c>
      <c r="C1728" t="s">
        <v>4042</v>
      </c>
      <c r="D1728" t="s">
        <v>30</v>
      </c>
      <c r="E1728" t="s">
        <v>117</v>
      </c>
      <c r="F1728" t="s">
        <v>118</v>
      </c>
      <c r="G1728" t="s">
        <v>33</v>
      </c>
      <c r="H1728" t="s">
        <v>34</v>
      </c>
      <c r="I1728">
        <v>20</v>
      </c>
      <c r="J1728">
        <v>44265.08</v>
      </c>
      <c r="K1728">
        <v>17.62</v>
      </c>
      <c r="L1728">
        <v>729311.46</v>
      </c>
      <c r="M1728" s="1">
        <v>46164</v>
      </c>
      <c r="N1728" t="s">
        <v>113</v>
      </c>
      <c r="O1728" t="s">
        <v>35</v>
      </c>
      <c r="P1728" t="s">
        <v>36</v>
      </c>
    </row>
    <row r="1729" spans="1:16" x14ac:dyDescent="0.25">
      <c r="A1729" t="s">
        <v>4043</v>
      </c>
      <c r="B1729" t="s">
        <v>1845</v>
      </c>
      <c r="C1729" t="s">
        <v>4044</v>
      </c>
      <c r="D1729" t="s">
        <v>63</v>
      </c>
      <c r="E1729" t="s">
        <v>78</v>
      </c>
      <c r="F1729" t="s">
        <v>255</v>
      </c>
      <c r="G1729" t="s">
        <v>33</v>
      </c>
      <c r="H1729" t="s">
        <v>80</v>
      </c>
      <c r="I1729">
        <v>46</v>
      </c>
      <c r="J1729">
        <v>46561.48</v>
      </c>
      <c r="K1729">
        <v>3.96</v>
      </c>
      <c r="L1729">
        <v>2057011.69</v>
      </c>
      <c r="M1729" s="1">
        <v>46039</v>
      </c>
      <c r="N1729" t="s">
        <v>113</v>
      </c>
      <c r="O1729" t="s">
        <v>35</v>
      </c>
      <c r="P1729" t="s">
        <v>53</v>
      </c>
    </row>
    <row r="1730" spans="1:16" x14ac:dyDescent="0.25">
      <c r="A1730" t="s">
        <v>4045</v>
      </c>
      <c r="B1730" t="s">
        <v>2205</v>
      </c>
      <c r="C1730" t="s">
        <v>4046</v>
      </c>
      <c r="D1730" t="s">
        <v>40</v>
      </c>
      <c r="E1730" t="s">
        <v>41</v>
      </c>
      <c r="F1730" t="s">
        <v>126</v>
      </c>
      <c r="G1730" t="s">
        <v>33</v>
      </c>
      <c r="H1730" t="s">
        <v>119</v>
      </c>
      <c r="I1730">
        <v>22</v>
      </c>
      <c r="J1730">
        <v>19727.990000000002</v>
      </c>
      <c r="K1730">
        <v>17.84</v>
      </c>
      <c r="L1730">
        <v>356587.36</v>
      </c>
      <c r="M1730" s="1">
        <v>46081</v>
      </c>
      <c r="N1730" t="s">
        <v>58</v>
      </c>
      <c r="O1730" t="s">
        <v>25</v>
      </c>
      <c r="P1730" t="s">
        <v>53</v>
      </c>
    </row>
    <row r="1731" spans="1:16" x14ac:dyDescent="0.25">
      <c r="A1731" t="s">
        <v>4047</v>
      </c>
      <c r="B1731" t="s">
        <v>1475</v>
      </c>
      <c r="C1731" t="s">
        <v>4048</v>
      </c>
      <c r="D1731" t="s">
        <v>30</v>
      </c>
      <c r="E1731" t="s">
        <v>31</v>
      </c>
      <c r="F1731" t="s">
        <v>555</v>
      </c>
      <c r="G1731" t="s">
        <v>33</v>
      </c>
      <c r="H1731" t="s">
        <v>127</v>
      </c>
      <c r="I1731">
        <v>8</v>
      </c>
      <c r="J1731">
        <v>38343.24</v>
      </c>
      <c r="K1731">
        <v>6.99</v>
      </c>
      <c r="L1731">
        <v>285304.38</v>
      </c>
      <c r="M1731" s="1">
        <v>46279</v>
      </c>
      <c r="N1731" t="s">
        <v>68</v>
      </c>
      <c r="O1731" t="s">
        <v>35</v>
      </c>
      <c r="P1731" t="s">
        <v>36</v>
      </c>
    </row>
    <row r="1732" spans="1:16" x14ac:dyDescent="0.25">
      <c r="A1732" t="s">
        <v>4049</v>
      </c>
      <c r="B1732" t="s">
        <v>1065</v>
      </c>
      <c r="C1732" t="s">
        <v>4050</v>
      </c>
      <c r="D1732" t="s">
        <v>63</v>
      </c>
      <c r="E1732" t="s">
        <v>64</v>
      </c>
      <c r="F1732" t="s">
        <v>441</v>
      </c>
      <c r="G1732" t="s">
        <v>43</v>
      </c>
      <c r="H1732" t="s">
        <v>140</v>
      </c>
      <c r="I1732">
        <v>16</v>
      </c>
      <c r="J1732">
        <v>24381.48</v>
      </c>
      <c r="K1732">
        <v>1.54</v>
      </c>
      <c r="L1732">
        <v>384096.08</v>
      </c>
      <c r="M1732" s="1">
        <v>46255</v>
      </c>
      <c r="N1732" t="s">
        <v>113</v>
      </c>
      <c r="O1732" t="s">
        <v>35</v>
      </c>
      <c r="P1732" t="s">
        <v>53</v>
      </c>
    </row>
    <row r="1733" spans="1:16" x14ac:dyDescent="0.25">
      <c r="A1733" t="s">
        <v>4051</v>
      </c>
      <c r="B1733" t="s">
        <v>511</v>
      </c>
      <c r="C1733" t="s">
        <v>4052</v>
      </c>
      <c r="D1733" t="s">
        <v>40</v>
      </c>
      <c r="E1733" t="s">
        <v>109</v>
      </c>
      <c r="F1733" t="s">
        <v>110</v>
      </c>
      <c r="G1733" t="s">
        <v>33</v>
      </c>
      <c r="H1733" t="s">
        <v>119</v>
      </c>
      <c r="I1733">
        <v>6</v>
      </c>
      <c r="J1733">
        <v>32057.01</v>
      </c>
      <c r="K1733">
        <v>15.11</v>
      </c>
      <c r="L1733">
        <v>163279.17000000001</v>
      </c>
      <c r="M1733" s="1">
        <v>46366</v>
      </c>
      <c r="N1733" t="s">
        <v>68</v>
      </c>
      <c r="O1733" t="s">
        <v>35</v>
      </c>
      <c r="P1733" t="s">
        <v>53</v>
      </c>
    </row>
    <row r="1734" spans="1:16" x14ac:dyDescent="0.25">
      <c r="A1734" t="s">
        <v>4053</v>
      </c>
      <c r="B1734" t="s">
        <v>1059</v>
      </c>
      <c r="C1734" t="s">
        <v>4054</v>
      </c>
      <c r="D1734" t="s">
        <v>40</v>
      </c>
      <c r="E1734" t="s">
        <v>49</v>
      </c>
      <c r="F1734" t="s">
        <v>306</v>
      </c>
      <c r="G1734" t="s">
        <v>43</v>
      </c>
      <c r="H1734" t="s">
        <v>391</v>
      </c>
      <c r="I1734">
        <v>16</v>
      </c>
      <c r="J1734">
        <v>9085.59</v>
      </c>
      <c r="K1734">
        <v>3.79</v>
      </c>
      <c r="L1734">
        <v>139859.94</v>
      </c>
      <c r="M1734" s="1">
        <v>46261</v>
      </c>
      <c r="N1734" t="s">
        <v>58</v>
      </c>
      <c r="O1734" t="s">
        <v>35</v>
      </c>
      <c r="P1734" t="s">
        <v>53</v>
      </c>
    </row>
    <row r="1735" spans="1:16" x14ac:dyDescent="0.25">
      <c r="A1735" t="s">
        <v>4055</v>
      </c>
      <c r="B1735" t="s">
        <v>273</v>
      </c>
      <c r="C1735" t="s">
        <v>4056</v>
      </c>
      <c r="D1735" t="s">
        <v>30</v>
      </c>
      <c r="E1735" t="s">
        <v>31</v>
      </c>
      <c r="F1735" t="s">
        <v>555</v>
      </c>
      <c r="G1735" t="s">
        <v>66</v>
      </c>
      <c r="H1735" t="s">
        <v>200</v>
      </c>
      <c r="I1735">
        <v>33</v>
      </c>
      <c r="J1735">
        <v>34834.019999999997</v>
      </c>
      <c r="K1735">
        <v>10.35</v>
      </c>
      <c r="L1735">
        <v>1030547.06</v>
      </c>
      <c r="M1735" s="1">
        <v>46138</v>
      </c>
      <c r="N1735" t="s">
        <v>113</v>
      </c>
      <c r="O1735" t="s">
        <v>35</v>
      </c>
      <c r="P1735" t="s">
        <v>26</v>
      </c>
    </row>
    <row r="1736" spans="1:16" x14ac:dyDescent="0.25">
      <c r="A1736" t="s">
        <v>4057</v>
      </c>
      <c r="B1736" t="s">
        <v>1171</v>
      </c>
      <c r="C1736" t="s">
        <v>4058</v>
      </c>
      <c r="D1736" t="s">
        <v>63</v>
      </c>
      <c r="E1736" t="s">
        <v>78</v>
      </c>
      <c r="F1736" t="s">
        <v>425</v>
      </c>
      <c r="G1736" t="s">
        <v>22</v>
      </c>
      <c r="H1736" t="s">
        <v>180</v>
      </c>
      <c r="I1736">
        <v>8</v>
      </c>
      <c r="J1736">
        <v>34334.199999999997</v>
      </c>
      <c r="K1736">
        <v>4.74</v>
      </c>
      <c r="L1736">
        <v>261654.07</v>
      </c>
      <c r="M1736" s="1">
        <v>46033</v>
      </c>
      <c r="N1736" t="s">
        <v>68</v>
      </c>
      <c r="O1736" t="s">
        <v>35</v>
      </c>
      <c r="P1736" t="s">
        <v>53</v>
      </c>
    </row>
    <row r="1737" spans="1:16" x14ac:dyDescent="0.25">
      <c r="A1737" t="s">
        <v>4059</v>
      </c>
      <c r="B1737" t="s">
        <v>192</v>
      </c>
      <c r="C1737" t="s">
        <v>4060</v>
      </c>
      <c r="D1737" t="s">
        <v>40</v>
      </c>
      <c r="E1737" t="s">
        <v>41</v>
      </c>
      <c r="F1737" t="s">
        <v>102</v>
      </c>
      <c r="G1737" t="s">
        <v>66</v>
      </c>
      <c r="H1737" t="s">
        <v>276</v>
      </c>
      <c r="I1737">
        <v>22</v>
      </c>
      <c r="J1737">
        <v>48685.82</v>
      </c>
      <c r="K1737">
        <v>18.170000000000002</v>
      </c>
      <c r="L1737">
        <v>876471.34</v>
      </c>
      <c r="M1737" s="1">
        <v>46165</v>
      </c>
      <c r="N1737" t="s">
        <v>58</v>
      </c>
      <c r="O1737" t="s">
        <v>35</v>
      </c>
      <c r="P1737" t="s">
        <v>26</v>
      </c>
    </row>
    <row r="1738" spans="1:16" x14ac:dyDescent="0.25">
      <c r="A1738" t="s">
        <v>4061</v>
      </c>
      <c r="B1738" t="s">
        <v>1411</v>
      </c>
      <c r="C1738" t="s">
        <v>4062</v>
      </c>
      <c r="D1738" t="s">
        <v>30</v>
      </c>
      <c r="E1738" t="s">
        <v>131</v>
      </c>
      <c r="F1738" t="s">
        <v>163</v>
      </c>
      <c r="G1738" t="s">
        <v>51</v>
      </c>
      <c r="H1738" t="s">
        <v>190</v>
      </c>
      <c r="I1738">
        <v>44</v>
      </c>
      <c r="J1738">
        <v>16457.43</v>
      </c>
      <c r="K1738">
        <v>2.48</v>
      </c>
      <c r="L1738">
        <v>706168.57</v>
      </c>
      <c r="M1738" s="1">
        <v>46323</v>
      </c>
      <c r="N1738" t="s">
        <v>68</v>
      </c>
      <c r="O1738" t="s">
        <v>35</v>
      </c>
      <c r="P1738" t="s">
        <v>53</v>
      </c>
    </row>
    <row r="1739" spans="1:16" x14ac:dyDescent="0.25">
      <c r="A1739" t="s">
        <v>4063</v>
      </c>
      <c r="B1739" t="s">
        <v>129</v>
      </c>
      <c r="C1739" t="s">
        <v>4064</v>
      </c>
      <c r="D1739" t="s">
        <v>40</v>
      </c>
      <c r="E1739" t="s">
        <v>41</v>
      </c>
      <c r="F1739" t="s">
        <v>126</v>
      </c>
      <c r="G1739" t="s">
        <v>66</v>
      </c>
      <c r="H1739" t="s">
        <v>200</v>
      </c>
      <c r="I1739">
        <v>12</v>
      </c>
      <c r="J1739">
        <v>44130.27</v>
      </c>
      <c r="K1739">
        <v>19.37</v>
      </c>
      <c r="L1739">
        <v>426986.84</v>
      </c>
      <c r="M1739" s="1">
        <v>46357</v>
      </c>
      <c r="N1739" t="s">
        <v>68</v>
      </c>
      <c r="O1739" t="s">
        <v>35</v>
      </c>
      <c r="P1739" t="s">
        <v>36</v>
      </c>
    </row>
    <row r="1740" spans="1:16" x14ac:dyDescent="0.25">
      <c r="A1740" t="s">
        <v>4065</v>
      </c>
      <c r="B1740" t="s">
        <v>1472</v>
      </c>
      <c r="C1740" t="s">
        <v>4066</v>
      </c>
      <c r="D1740" t="s">
        <v>40</v>
      </c>
      <c r="E1740" t="s">
        <v>41</v>
      </c>
      <c r="F1740" t="s">
        <v>102</v>
      </c>
      <c r="G1740" t="s">
        <v>51</v>
      </c>
      <c r="H1740" t="s">
        <v>52</v>
      </c>
      <c r="I1740">
        <v>32</v>
      </c>
      <c r="J1740">
        <v>46431.91</v>
      </c>
      <c r="K1740">
        <v>10.83</v>
      </c>
      <c r="L1740">
        <v>1324906.69</v>
      </c>
      <c r="M1740" s="1">
        <v>46348</v>
      </c>
      <c r="N1740" t="s">
        <v>68</v>
      </c>
      <c r="O1740" t="s">
        <v>35</v>
      </c>
      <c r="P1740" t="s">
        <v>53</v>
      </c>
    </row>
    <row r="1741" spans="1:16" x14ac:dyDescent="0.25">
      <c r="A1741" t="s">
        <v>4067</v>
      </c>
      <c r="B1741" t="s">
        <v>488</v>
      </c>
      <c r="C1741" t="s">
        <v>4068</v>
      </c>
      <c r="D1741" t="s">
        <v>30</v>
      </c>
      <c r="E1741" t="s">
        <v>198</v>
      </c>
      <c r="F1741" t="s">
        <v>199</v>
      </c>
      <c r="G1741" t="s">
        <v>22</v>
      </c>
      <c r="H1741" t="s">
        <v>98</v>
      </c>
      <c r="I1741">
        <v>37</v>
      </c>
      <c r="J1741">
        <v>5989.21</v>
      </c>
      <c r="K1741">
        <v>16.48</v>
      </c>
      <c r="L1741">
        <v>185080.95999999999</v>
      </c>
      <c r="M1741" s="1">
        <v>46291</v>
      </c>
      <c r="N1741" t="s">
        <v>68</v>
      </c>
      <c r="O1741" t="s">
        <v>35</v>
      </c>
      <c r="P1741" t="s">
        <v>36</v>
      </c>
    </row>
    <row r="1742" spans="1:16" x14ac:dyDescent="0.25">
      <c r="A1742" t="s">
        <v>4069</v>
      </c>
      <c r="B1742" t="s">
        <v>251</v>
      </c>
      <c r="C1742" t="s">
        <v>4070</v>
      </c>
      <c r="D1742" t="s">
        <v>30</v>
      </c>
      <c r="E1742" t="s">
        <v>117</v>
      </c>
      <c r="F1742" t="s">
        <v>239</v>
      </c>
      <c r="G1742" t="s">
        <v>66</v>
      </c>
      <c r="H1742" t="s">
        <v>200</v>
      </c>
      <c r="I1742">
        <v>19</v>
      </c>
      <c r="J1742">
        <v>29263.86</v>
      </c>
      <c r="K1742">
        <v>19.02</v>
      </c>
      <c r="L1742">
        <v>450259.6</v>
      </c>
      <c r="M1742" s="1">
        <v>46317</v>
      </c>
      <c r="N1742" t="s">
        <v>24</v>
      </c>
      <c r="O1742" t="s">
        <v>35</v>
      </c>
      <c r="P1742" t="s">
        <v>36</v>
      </c>
    </row>
    <row r="1743" spans="1:16" x14ac:dyDescent="0.25">
      <c r="A1743" t="s">
        <v>4071</v>
      </c>
      <c r="B1743" t="s">
        <v>1393</v>
      </c>
      <c r="C1743" t="s">
        <v>4072</v>
      </c>
      <c r="D1743" t="s">
        <v>63</v>
      </c>
      <c r="E1743" t="s">
        <v>144</v>
      </c>
      <c r="F1743" t="s">
        <v>216</v>
      </c>
      <c r="G1743" t="s">
        <v>22</v>
      </c>
      <c r="H1743" t="s">
        <v>217</v>
      </c>
      <c r="I1743">
        <v>20</v>
      </c>
      <c r="J1743">
        <v>41797.82</v>
      </c>
      <c r="K1743">
        <v>6.26</v>
      </c>
      <c r="L1743">
        <v>783625.53</v>
      </c>
      <c r="M1743" s="1">
        <v>46055</v>
      </c>
      <c r="N1743" t="s">
        <v>58</v>
      </c>
      <c r="O1743" t="s">
        <v>35</v>
      </c>
      <c r="P1743" t="s">
        <v>36</v>
      </c>
    </row>
    <row r="1744" spans="1:16" x14ac:dyDescent="0.25">
      <c r="A1744" t="s">
        <v>4073</v>
      </c>
      <c r="B1744" t="s">
        <v>1503</v>
      </c>
      <c r="C1744" t="s">
        <v>4074</v>
      </c>
      <c r="D1744" t="s">
        <v>30</v>
      </c>
      <c r="E1744" t="s">
        <v>131</v>
      </c>
      <c r="F1744" t="s">
        <v>163</v>
      </c>
      <c r="G1744" t="s">
        <v>33</v>
      </c>
      <c r="H1744" t="s">
        <v>34</v>
      </c>
      <c r="I1744">
        <v>42</v>
      </c>
      <c r="J1744">
        <v>19415.38</v>
      </c>
      <c r="K1744">
        <v>6.96</v>
      </c>
      <c r="L1744">
        <v>758690.92</v>
      </c>
      <c r="M1744" s="1">
        <v>46040</v>
      </c>
      <c r="N1744" t="s">
        <v>113</v>
      </c>
      <c r="O1744" t="s">
        <v>35</v>
      </c>
      <c r="P1744" t="s">
        <v>53</v>
      </c>
    </row>
    <row r="1745" spans="1:16" x14ac:dyDescent="0.25">
      <c r="A1745" t="s">
        <v>4075</v>
      </c>
      <c r="B1745" t="s">
        <v>563</v>
      </c>
      <c r="C1745" t="s">
        <v>4076</v>
      </c>
      <c r="D1745" t="s">
        <v>30</v>
      </c>
      <c r="E1745" t="s">
        <v>31</v>
      </c>
      <c r="F1745" t="s">
        <v>555</v>
      </c>
      <c r="G1745" t="s">
        <v>111</v>
      </c>
      <c r="H1745" t="s">
        <v>185</v>
      </c>
      <c r="I1745">
        <v>20</v>
      </c>
      <c r="J1745">
        <v>41003.339999999997</v>
      </c>
      <c r="K1745">
        <v>4.12</v>
      </c>
      <c r="L1745">
        <v>786280.05</v>
      </c>
      <c r="M1745" s="1">
        <v>46073</v>
      </c>
      <c r="N1745" t="s">
        <v>58</v>
      </c>
      <c r="O1745" t="s">
        <v>35</v>
      </c>
      <c r="P1745" t="s">
        <v>26</v>
      </c>
    </row>
    <row r="1746" spans="1:16" x14ac:dyDescent="0.25">
      <c r="A1746" t="s">
        <v>4077</v>
      </c>
      <c r="B1746" t="s">
        <v>926</v>
      </c>
      <c r="C1746" t="s">
        <v>4078</v>
      </c>
      <c r="D1746" t="s">
        <v>19</v>
      </c>
      <c r="E1746" t="s">
        <v>153</v>
      </c>
      <c r="F1746" t="s">
        <v>448</v>
      </c>
      <c r="G1746" t="s">
        <v>33</v>
      </c>
      <c r="H1746" t="s">
        <v>127</v>
      </c>
      <c r="I1746">
        <v>25</v>
      </c>
      <c r="J1746">
        <v>48139.57</v>
      </c>
      <c r="K1746">
        <v>12.08</v>
      </c>
      <c r="L1746">
        <v>1058107.75</v>
      </c>
      <c r="M1746" s="1">
        <v>46183</v>
      </c>
      <c r="N1746" t="s">
        <v>45</v>
      </c>
      <c r="O1746" t="s">
        <v>35</v>
      </c>
      <c r="P1746" t="s">
        <v>36</v>
      </c>
    </row>
    <row r="1747" spans="1:16" x14ac:dyDescent="0.25">
      <c r="A1747" t="s">
        <v>4079</v>
      </c>
      <c r="B1747" t="s">
        <v>3510</v>
      </c>
      <c r="C1747" t="s">
        <v>4080</v>
      </c>
      <c r="D1747" t="s">
        <v>63</v>
      </c>
      <c r="E1747" t="s">
        <v>64</v>
      </c>
      <c r="F1747" t="s">
        <v>441</v>
      </c>
      <c r="G1747" t="s">
        <v>43</v>
      </c>
      <c r="H1747" t="s">
        <v>391</v>
      </c>
      <c r="I1747">
        <v>41</v>
      </c>
      <c r="J1747">
        <v>34404.620000000003</v>
      </c>
      <c r="K1747">
        <v>14.39</v>
      </c>
      <c r="L1747">
        <v>1207605.6000000001</v>
      </c>
      <c r="M1747" s="1">
        <v>46035</v>
      </c>
      <c r="N1747" t="s">
        <v>24</v>
      </c>
      <c r="O1747" t="s">
        <v>35</v>
      </c>
      <c r="P1747" t="s">
        <v>53</v>
      </c>
    </row>
    <row r="1748" spans="1:16" x14ac:dyDescent="0.25">
      <c r="A1748" t="s">
        <v>4081</v>
      </c>
      <c r="B1748" t="s">
        <v>1725</v>
      </c>
      <c r="C1748" t="s">
        <v>4082</v>
      </c>
      <c r="D1748" t="s">
        <v>30</v>
      </c>
      <c r="E1748" t="s">
        <v>131</v>
      </c>
      <c r="F1748" t="s">
        <v>163</v>
      </c>
      <c r="G1748" t="s">
        <v>33</v>
      </c>
      <c r="H1748" t="s">
        <v>57</v>
      </c>
      <c r="I1748">
        <v>41</v>
      </c>
      <c r="J1748">
        <v>5166.37</v>
      </c>
      <c r="K1748">
        <v>7.21</v>
      </c>
      <c r="L1748">
        <v>196548.86</v>
      </c>
      <c r="M1748" s="1">
        <v>46179</v>
      </c>
      <c r="N1748" t="s">
        <v>45</v>
      </c>
      <c r="O1748" t="s">
        <v>35</v>
      </c>
      <c r="P1748" t="s">
        <v>26</v>
      </c>
    </row>
    <row r="1749" spans="1:16" x14ac:dyDescent="0.25">
      <c r="A1749" t="s">
        <v>4083</v>
      </c>
      <c r="B1749" t="s">
        <v>4084</v>
      </c>
      <c r="C1749" t="s">
        <v>4085</v>
      </c>
      <c r="D1749" t="s">
        <v>19</v>
      </c>
      <c r="E1749" t="s">
        <v>84</v>
      </c>
      <c r="F1749" t="s">
        <v>338</v>
      </c>
      <c r="G1749" t="s">
        <v>43</v>
      </c>
      <c r="H1749" t="s">
        <v>380</v>
      </c>
      <c r="I1749">
        <v>36</v>
      </c>
      <c r="J1749">
        <v>49418.09</v>
      </c>
      <c r="K1749">
        <v>11.47</v>
      </c>
      <c r="L1749">
        <v>1574994.06</v>
      </c>
      <c r="M1749" s="1">
        <v>46332</v>
      </c>
      <c r="N1749" t="s">
        <v>68</v>
      </c>
      <c r="O1749" t="s">
        <v>35</v>
      </c>
      <c r="P1749" t="s">
        <v>53</v>
      </c>
    </row>
    <row r="1750" spans="1:16" x14ac:dyDescent="0.25">
      <c r="A1750" t="s">
        <v>4086</v>
      </c>
      <c r="B1750" t="s">
        <v>321</v>
      </c>
      <c r="C1750" t="s">
        <v>4087</v>
      </c>
      <c r="D1750" t="s">
        <v>19</v>
      </c>
      <c r="E1750" t="s">
        <v>153</v>
      </c>
      <c r="F1750" t="s">
        <v>154</v>
      </c>
      <c r="G1750" t="s">
        <v>66</v>
      </c>
      <c r="H1750" t="s">
        <v>155</v>
      </c>
      <c r="I1750">
        <v>26</v>
      </c>
      <c r="J1750">
        <v>26795.73</v>
      </c>
      <c r="K1750">
        <v>9.52</v>
      </c>
      <c r="L1750">
        <v>630364.18999999994</v>
      </c>
      <c r="M1750" s="1">
        <v>46202</v>
      </c>
      <c r="N1750" t="s">
        <v>68</v>
      </c>
      <c r="O1750" t="s">
        <v>35</v>
      </c>
      <c r="P1750" t="s">
        <v>36</v>
      </c>
    </row>
    <row r="1751" spans="1:16" x14ac:dyDescent="0.25">
      <c r="A1751" t="s">
        <v>4088</v>
      </c>
      <c r="B1751" t="s">
        <v>4089</v>
      </c>
      <c r="C1751" t="s">
        <v>4090</v>
      </c>
      <c r="D1751" t="s">
        <v>19</v>
      </c>
      <c r="E1751" t="s">
        <v>72</v>
      </c>
      <c r="F1751" t="s">
        <v>171</v>
      </c>
      <c r="G1751" t="s">
        <v>43</v>
      </c>
      <c r="H1751" t="s">
        <v>74</v>
      </c>
      <c r="I1751">
        <v>45</v>
      </c>
      <c r="J1751">
        <v>21531.200000000001</v>
      </c>
      <c r="K1751">
        <v>4.21</v>
      </c>
      <c r="L1751">
        <v>928113.14</v>
      </c>
      <c r="M1751" s="1">
        <v>46122</v>
      </c>
      <c r="N1751" t="s">
        <v>58</v>
      </c>
      <c r="O1751" t="s">
        <v>35</v>
      </c>
      <c r="P1751" t="s">
        <v>53</v>
      </c>
    </row>
    <row r="1752" spans="1:16" x14ac:dyDescent="0.25">
      <c r="A1752" t="s">
        <v>4091</v>
      </c>
      <c r="B1752" t="s">
        <v>853</v>
      </c>
      <c r="C1752" t="s">
        <v>4092</v>
      </c>
      <c r="D1752" t="s">
        <v>40</v>
      </c>
      <c r="E1752" t="s">
        <v>109</v>
      </c>
      <c r="F1752" t="s">
        <v>110</v>
      </c>
      <c r="G1752" t="s">
        <v>66</v>
      </c>
      <c r="H1752" t="s">
        <v>133</v>
      </c>
      <c r="I1752">
        <v>30</v>
      </c>
      <c r="J1752">
        <v>6530.42</v>
      </c>
      <c r="K1752">
        <v>9.2100000000000009</v>
      </c>
      <c r="L1752">
        <v>177869.05</v>
      </c>
      <c r="M1752" s="1">
        <v>46124</v>
      </c>
      <c r="N1752" t="s">
        <v>24</v>
      </c>
      <c r="O1752" t="s">
        <v>25</v>
      </c>
      <c r="P1752" t="s">
        <v>36</v>
      </c>
    </row>
    <row r="1753" spans="1:16" x14ac:dyDescent="0.25">
      <c r="A1753" t="s">
        <v>4093</v>
      </c>
      <c r="B1753" t="s">
        <v>4094</v>
      </c>
      <c r="C1753" t="s">
        <v>4095</v>
      </c>
      <c r="D1753" t="s">
        <v>63</v>
      </c>
      <c r="E1753" t="s">
        <v>234</v>
      </c>
      <c r="F1753" t="s">
        <v>435</v>
      </c>
      <c r="G1753" t="s">
        <v>33</v>
      </c>
      <c r="H1753" t="s">
        <v>119</v>
      </c>
      <c r="I1753">
        <v>5</v>
      </c>
      <c r="J1753">
        <v>4365.71</v>
      </c>
      <c r="K1753">
        <v>0.84</v>
      </c>
      <c r="L1753">
        <v>21645.19</v>
      </c>
      <c r="M1753" s="1">
        <v>46378</v>
      </c>
      <c r="N1753" t="s">
        <v>24</v>
      </c>
      <c r="O1753" t="s">
        <v>25</v>
      </c>
      <c r="P1753" t="s">
        <v>53</v>
      </c>
    </row>
    <row r="1754" spans="1:16" x14ac:dyDescent="0.25">
      <c r="A1754" t="s">
        <v>4096</v>
      </c>
      <c r="B1754" t="s">
        <v>4097</v>
      </c>
      <c r="C1754" t="s">
        <v>4098</v>
      </c>
      <c r="D1754" t="s">
        <v>63</v>
      </c>
      <c r="E1754" t="s">
        <v>144</v>
      </c>
      <c r="F1754" t="s">
        <v>216</v>
      </c>
      <c r="G1754" t="s">
        <v>66</v>
      </c>
      <c r="H1754" t="s">
        <v>155</v>
      </c>
      <c r="I1754">
        <v>19</v>
      </c>
      <c r="J1754">
        <v>18449.080000000002</v>
      </c>
      <c r="K1754">
        <v>12.6</v>
      </c>
      <c r="L1754">
        <v>306365.42</v>
      </c>
      <c r="M1754" s="1">
        <v>46092</v>
      </c>
      <c r="N1754" t="s">
        <v>24</v>
      </c>
      <c r="O1754" t="s">
        <v>35</v>
      </c>
      <c r="P1754" t="s">
        <v>36</v>
      </c>
    </row>
    <row r="1755" spans="1:16" x14ac:dyDescent="0.25">
      <c r="A1755" t="s">
        <v>4099</v>
      </c>
      <c r="B1755" t="s">
        <v>1398</v>
      </c>
      <c r="C1755" t="s">
        <v>4100</v>
      </c>
      <c r="D1755" t="s">
        <v>63</v>
      </c>
      <c r="E1755" t="s">
        <v>64</v>
      </c>
      <c r="F1755" t="s">
        <v>441</v>
      </c>
      <c r="G1755" t="s">
        <v>33</v>
      </c>
      <c r="H1755" t="s">
        <v>57</v>
      </c>
      <c r="I1755">
        <v>44</v>
      </c>
      <c r="J1755">
        <v>45115.5</v>
      </c>
      <c r="K1755">
        <v>17.66</v>
      </c>
      <c r="L1755">
        <v>1634516.52</v>
      </c>
      <c r="M1755" s="1">
        <v>46278</v>
      </c>
      <c r="N1755" t="s">
        <v>45</v>
      </c>
      <c r="O1755" t="s">
        <v>35</v>
      </c>
      <c r="P1755" t="s">
        <v>53</v>
      </c>
    </row>
    <row r="1756" spans="1:16" x14ac:dyDescent="0.25">
      <c r="A1756" t="s">
        <v>4101</v>
      </c>
      <c r="B1756" t="s">
        <v>543</v>
      </c>
      <c r="C1756" t="s">
        <v>4102</v>
      </c>
      <c r="D1756" t="s">
        <v>63</v>
      </c>
      <c r="E1756" t="s">
        <v>64</v>
      </c>
      <c r="F1756" t="s">
        <v>65</v>
      </c>
      <c r="G1756" t="s">
        <v>22</v>
      </c>
      <c r="H1756" t="s">
        <v>172</v>
      </c>
      <c r="I1756">
        <v>7</v>
      </c>
      <c r="J1756">
        <v>772.77</v>
      </c>
      <c r="K1756">
        <v>4.29</v>
      </c>
      <c r="L1756">
        <v>5177.33</v>
      </c>
      <c r="M1756" s="1">
        <v>46204</v>
      </c>
      <c r="N1756" t="s">
        <v>113</v>
      </c>
      <c r="O1756" t="s">
        <v>35</v>
      </c>
      <c r="P1756" t="s">
        <v>36</v>
      </c>
    </row>
    <row r="1757" spans="1:16" x14ac:dyDescent="0.25">
      <c r="A1757" t="s">
        <v>4103</v>
      </c>
      <c r="B1757" t="s">
        <v>770</v>
      </c>
      <c r="C1757" t="s">
        <v>4104</v>
      </c>
      <c r="D1757" t="s">
        <v>63</v>
      </c>
      <c r="E1757" t="s">
        <v>234</v>
      </c>
      <c r="F1757" t="s">
        <v>435</v>
      </c>
      <c r="G1757" t="s">
        <v>33</v>
      </c>
      <c r="H1757" t="s">
        <v>119</v>
      </c>
      <c r="I1757">
        <v>6</v>
      </c>
      <c r="J1757">
        <v>3300.91</v>
      </c>
      <c r="K1757">
        <v>3.65</v>
      </c>
      <c r="L1757">
        <v>19082.560000000001</v>
      </c>
      <c r="M1757" s="1">
        <v>46308</v>
      </c>
      <c r="N1757" t="s">
        <v>24</v>
      </c>
      <c r="O1757" t="s">
        <v>35</v>
      </c>
      <c r="P1757" t="s">
        <v>53</v>
      </c>
    </row>
    <row r="1758" spans="1:16" x14ac:dyDescent="0.25">
      <c r="A1758" t="s">
        <v>4105</v>
      </c>
      <c r="B1758" t="s">
        <v>2432</v>
      </c>
      <c r="C1758" t="s">
        <v>4106</v>
      </c>
      <c r="D1758" t="s">
        <v>63</v>
      </c>
      <c r="E1758" t="s">
        <v>78</v>
      </c>
      <c r="F1758" t="s">
        <v>79</v>
      </c>
      <c r="G1758" t="s">
        <v>43</v>
      </c>
      <c r="H1758" t="s">
        <v>44</v>
      </c>
      <c r="I1758">
        <v>50</v>
      </c>
      <c r="J1758">
        <v>26137.27</v>
      </c>
      <c r="K1758">
        <v>17.13</v>
      </c>
      <c r="L1758">
        <v>1082997.78</v>
      </c>
      <c r="M1758" s="1">
        <v>46036</v>
      </c>
      <c r="N1758" t="s">
        <v>24</v>
      </c>
      <c r="O1758" t="s">
        <v>35</v>
      </c>
      <c r="P1758" t="s">
        <v>26</v>
      </c>
    </row>
    <row r="1759" spans="1:16" x14ac:dyDescent="0.25">
      <c r="A1759" t="s">
        <v>4107</v>
      </c>
      <c r="B1759" t="s">
        <v>1683</v>
      </c>
      <c r="C1759" t="s">
        <v>4108</v>
      </c>
      <c r="D1759" t="s">
        <v>63</v>
      </c>
      <c r="E1759" t="s">
        <v>234</v>
      </c>
      <c r="F1759" t="s">
        <v>473</v>
      </c>
      <c r="G1759" t="s">
        <v>33</v>
      </c>
      <c r="H1759" t="s">
        <v>34</v>
      </c>
      <c r="I1759">
        <v>37</v>
      </c>
      <c r="J1759">
        <v>28322.81</v>
      </c>
      <c r="K1759">
        <v>3.11</v>
      </c>
      <c r="L1759">
        <v>1015352.91</v>
      </c>
      <c r="M1759" s="1">
        <v>46079</v>
      </c>
      <c r="N1759" t="s">
        <v>113</v>
      </c>
      <c r="O1759" t="s">
        <v>35</v>
      </c>
      <c r="P1759" t="s">
        <v>36</v>
      </c>
    </row>
    <row r="1760" spans="1:16" x14ac:dyDescent="0.25">
      <c r="A1760" t="s">
        <v>4109</v>
      </c>
      <c r="B1760" t="s">
        <v>1745</v>
      </c>
      <c r="C1760" t="s">
        <v>4110</v>
      </c>
      <c r="D1760" t="s">
        <v>63</v>
      </c>
      <c r="E1760" t="s">
        <v>234</v>
      </c>
      <c r="F1760" t="s">
        <v>235</v>
      </c>
      <c r="G1760" t="s">
        <v>111</v>
      </c>
      <c r="H1760" t="s">
        <v>526</v>
      </c>
      <c r="I1760">
        <v>15</v>
      </c>
      <c r="J1760">
        <v>44398.98</v>
      </c>
      <c r="K1760">
        <v>10.27</v>
      </c>
      <c r="L1760">
        <v>597588.06999999995</v>
      </c>
      <c r="M1760" s="1">
        <v>46051</v>
      </c>
      <c r="N1760" t="s">
        <v>24</v>
      </c>
      <c r="O1760" t="s">
        <v>35</v>
      </c>
      <c r="P1760" t="s">
        <v>26</v>
      </c>
    </row>
    <row r="1761" spans="1:16" x14ac:dyDescent="0.25">
      <c r="A1761" t="s">
        <v>4111</v>
      </c>
      <c r="B1761" t="s">
        <v>121</v>
      </c>
      <c r="C1761" t="s">
        <v>4112</v>
      </c>
      <c r="D1761" t="s">
        <v>30</v>
      </c>
      <c r="E1761" t="s">
        <v>117</v>
      </c>
      <c r="F1761" t="s">
        <v>239</v>
      </c>
      <c r="G1761" t="s">
        <v>43</v>
      </c>
      <c r="H1761" t="s">
        <v>44</v>
      </c>
      <c r="I1761">
        <v>19</v>
      </c>
      <c r="J1761">
        <v>24605.61</v>
      </c>
      <c r="K1761">
        <v>6.31</v>
      </c>
      <c r="L1761">
        <v>438006.92</v>
      </c>
      <c r="M1761" s="1">
        <v>46053</v>
      </c>
      <c r="N1761" t="s">
        <v>68</v>
      </c>
      <c r="O1761" t="s">
        <v>35</v>
      </c>
      <c r="P1761" t="s">
        <v>36</v>
      </c>
    </row>
    <row r="1762" spans="1:16" x14ac:dyDescent="0.25">
      <c r="A1762" t="s">
        <v>4113</v>
      </c>
      <c r="B1762" t="s">
        <v>174</v>
      </c>
      <c r="C1762" t="s">
        <v>4114</v>
      </c>
      <c r="D1762" t="s">
        <v>40</v>
      </c>
      <c r="E1762" t="s">
        <v>41</v>
      </c>
      <c r="F1762" t="s">
        <v>102</v>
      </c>
      <c r="G1762" t="s">
        <v>43</v>
      </c>
      <c r="H1762" t="s">
        <v>380</v>
      </c>
      <c r="I1762">
        <v>15</v>
      </c>
      <c r="J1762">
        <v>19167.82</v>
      </c>
      <c r="K1762">
        <v>1.65</v>
      </c>
      <c r="L1762">
        <v>282773.26</v>
      </c>
      <c r="M1762" s="1">
        <v>46081</v>
      </c>
      <c r="N1762" t="s">
        <v>58</v>
      </c>
      <c r="O1762" t="s">
        <v>25</v>
      </c>
      <c r="P1762" t="s">
        <v>53</v>
      </c>
    </row>
    <row r="1763" spans="1:16" x14ac:dyDescent="0.25">
      <c r="A1763" t="s">
        <v>4115</v>
      </c>
      <c r="B1763" t="s">
        <v>2060</v>
      </c>
      <c r="C1763" t="s">
        <v>4116</v>
      </c>
      <c r="D1763" t="s">
        <v>63</v>
      </c>
      <c r="E1763" t="s">
        <v>64</v>
      </c>
      <c r="F1763" t="s">
        <v>65</v>
      </c>
      <c r="G1763" t="s">
        <v>111</v>
      </c>
      <c r="H1763" t="s">
        <v>240</v>
      </c>
      <c r="I1763">
        <v>48</v>
      </c>
      <c r="J1763">
        <v>40033.68</v>
      </c>
      <c r="K1763">
        <v>3.47</v>
      </c>
      <c r="L1763">
        <v>1854936.54</v>
      </c>
      <c r="M1763" s="1">
        <v>46276</v>
      </c>
      <c r="N1763" t="s">
        <v>113</v>
      </c>
      <c r="O1763" t="s">
        <v>35</v>
      </c>
      <c r="P1763" t="s">
        <v>53</v>
      </c>
    </row>
    <row r="1764" spans="1:16" x14ac:dyDescent="0.25">
      <c r="A1764" t="s">
        <v>4117</v>
      </c>
      <c r="B1764" t="s">
        <v>679</v>
      </c>
      <c r="C1764" t="s">
        <v>4118</v>
      </c>
      <c r="D1764" t="s">
        <v>40</v>
      </c>
      <c r="E1764" t="s">
        <v>109</v>
      </c>
      <c r="F1764" t="s">
        <v>259</v>
      </c>
      <c r="G1764" t="s">
        <v>111</v>
      </c>
      <c r="H1764" t="s">
        <v>112</v>
      </c>
      <c r="I1764">
        <v>1</v>
      </c>
      <c r="J1764">
        <v>6978.81</v>
      </c>
      <c r="K1764">
        <v>10.75</v>
      </c>
      <c r="L1764">
        <v>6228.59</v>
      </c>
      <c r="M1764" s="1">
        <v>46055</v>
      </c>
      <c r="N1764" t="s">
        <v>113</v>
      </c>
      <c r="O1764" t="s">
        <v>25</v>
      </c>
      <c r="P1764" t="s">
        <v>26</v>
      </c>
    </row>
    <row r="1765" spans="1:16" x14ac:dyDescent="0.25">
      <c r="A1765" t="s">
        <v>4119</v>
      </c>
      <c r="B1765" t="s">
        <v>998</v>
      </c>
      <c r="C1765" t="s">
        <v>4120</v>
      </c>
      <c r="D1765" t="s">
        <v>40</v>
      </c>
      <c r="E1765" t="s">
        <v>49</v>
      </c>
      <c r="F1765" t="s">
        <v>397</v>
      </c>
      <c r="G1765" t="s">
        <v>111</v>
      </c>
      <c r="H1765" t="s">
        <v>240</v>
      </c>
      <c r="I1765">
        <v>27</v>
      </c>
      <c r="J1765">
        <v>8010.84</v>
      </c>
      <c r="K1765">
        <v>14.39</v>
      </c>
      <c r="L1765">
        <v>185168.16</v>
      </c>
      <c r="M1765" s="1">
        <v>46113</v>
      </c>
      <c r="N1765" t="s">
        <v>68</v>
      </c>
      <c r="O1765" t="s">
        <v>35</v>
      </c>
      <c r="P1765" t="s">
        <v>26</v>
      </c>
    </row>
    <row r="1766" spans="1:16" x14ac:dyDescent="0.25">
      <c r="A1766" t="s">
        <v>4121</v>
      </c>
      <c r="B1766" t="s">
        <v>550</v>
      </c>
      <c r="C1766" t="s">
        <v>4122</v>
      </c>
      <c r="D1766" t="s">
        <v>40</v>
      </c>
      <c r="E1766" t="s">
        <v>49</v>
      </c>
      <c r="F1766" t="s">
        <v>306</v>
      </c>
      <c r="G1766" t="s">
        <v>33</v>
      </c>
      <c r="H1766" t="s">
        <v>34</v>
      </c>
      <c r="I1766">
        <v>14</v>
      </c>
      <c r="J1766">
        <v>38615.99</v>
      </c>
      <c r="K1766">
        <v>6.58</v>
      </c>
      <c r="L1766">
        <v>505050.81</v>
      </c>
      <c r="M1766" s="1">
        <v>46194</v>
      </c>
      <c r="N1766" t="s">
        <v>113</v>
      </c>
      <c r="O1766" t="s">
        <v>35</v>
      </c>
      <c r="P1766" t="s">
        <v>53</v>
      </c>
    </row>
    <row r="1767" spans="1:16" x14ac:dyDescent="0.25">
      <c r="A1767" t="s">
        <v>4123</v>
      </c>
      <c r="B1767" t="s">
        <v>308</v>
      </c>
      <c r="C1767" t="s">
        <v>4124</v>
      </c>
      <c r="D1767" t="s">
        <v>40</v>
      </c>
      <c r="E1767" t="s">
        <v>109</v>
      </c>
      <c r="F1767" t="s">
        <v>110</v>
      </c>
      <c r="G1767" t="s">
        <v>111</v>
      </c>
      <c r="H1767" t="s">
        <v>240</v>
      </c>
      <c r="I1767">
        <v>20</v>
      </c>
      <c r="J1767">
        <v>24979.72</v>
      </c>
      <c r="K1767">
        <v>8.09</v>
      </c>
      <c r="L1767">
        <v>459177.21</v>
      </c>
      <c r="M1767" s="1">
        <v>46357</v>
      </c>
      <c r="N1767" t="s">
        <v>24</v>
      </c>
      <c r="O1767" t="s">
        <v>35</v>
      </c>
      <c r="P1767" t="s">
        <v>53</v>
      </c>
    </row>
    <row r="1768" spans="1:16" x14ac:dyDescent="0.25">
      <c r="A1768" t="s">
        <v>4125</v>
      </c>
      <c r="B1768" t="s">
        <v>3546</v>
      </c>
      <c r="C1768" t="s">
        <v>4126</v>
      </c>
      <c r="D1768" t="s">
        <v>19</v>
      </c>
      <c r="E1768" t="s">
        <v>153</v>
      </c>
      <c r="F1768" t="s">
        <v>154</v>
      </c>
      <c r="G1768" t="s">
        <v>43</v>
      </c>
      <c r="H1768" t="s">
        <v>74</v>
      </c>
      <c r="I1768">
        <v>4</v>
      </c>
      <c r="J1768">
        <v>16019.01</v>
      </c>
      <c r="K1768">
        <v>1.41</v>
      </c>
      <c r="L1768">
        <v>63172.57</v>
      </c>
      <c r="M1768" s="1">
        <v>46070</v>
      </c>
      <c r="N1768" t="s">
        <v>24</v>
      </c>
      <c r="O1768" t="s">
        <v>35</v>
      </c>
      <c r="P1768" t="s">
        <v>53</v>
      </c>
    </row>
    <row r="1769" spans="1:16" x14ac:dyDescent="0.25">
      <c r="A1769" t="s">
        <v>4127</v>
      </c>
      <c r="B1769" t="s">
        <v>717</v>
      </c>
      <c r="C1769" t="s">
        <v>4128</v>
      </c>
      <c r="D1769" t="s">
        <v>30</v>
      </c>
      <c r="E1769" t="s">
        <v>117</v>
      </c>
      <c r="F1769" t="s">
        <v>239</v>
      </c>
      <c r="G1769" t="s">
        <v>22</v>
      </c>
      <c r="H1769" t="s">
        <v>172</v>
      </c>
      <c r="I1769">
        <v>8</v>
      </c>
      <c r="J1769">
        <v>37191.980000000003</v>
      </c>
      <c r="K1769">
        <v>18.8</v>
      </c>
      <c r="L1769">
        <v>241599.1</v>
      </c>
      <c r="M1769" s="1">
        <v>46071</v>
      </c>
      <c r="N1769" t="s">
        <v>68</v>
      </c>
      <c r="O1769" t="s">
        <v>35</v>
      </c>
      <c r="P1769" t="s">
        <v>53</v>
      </c>
    </row>
    <row r="1770" spans="1:16" x14ac:dyDescent="0.25">
      <c r="A1770" t="s">
        <v>4129</v>
      </c>
      <c r="B1770" t="s">
        <v>2143</v>
      </c>
      <c r="C1770" t="s">
        <v>4130</v>
      </c>
      <c r="D1770" t="s">
        <v>30</v>
      </c>
      <c r="E1770" t="s">
        <v>117</v>
      </c>
      <c r="F1770" t="s">
        <v>118</v>
      </c>
      <c r="G1770" t="s">
        <v>51</v>
      </c>
      <c r="H1770" t="s">
        <v>167</v>
      </c>
      <c r="I1770">
        <v>29</v>
      </c>
      <c r="J1770">
        <v>12851.03</v>
      </c>
      <c r="K1770">
        <v>7.72</v>
      </c>
      <c r="L1770">
        <v>343908.98</v>
      </c>
      <c r="M1770" s="1">
        <v>46230</v>
      </c>
      <c r="N1770" t="s">
        <v>24</v>
      </c>
      <c r="O1770" t="s">
        <v>25</v>
      </c>
      <c r="P1770" t="s">
        <v>26</v>
      </c>
    </row>
    <row r="1771" spans="1:16" x14ac:dyDescent="0.25">
      <c r="A1771" t="s">
        <v>4131</v>
      </c>
      <c r="B1771" t="s">
        <v>664</v>
      </c>
      <c r="C1771" t="s">
        <v>4132</v>
      </c>
      <c r="D1771" t="s">
        <v>40</v>
      </c>
      <c r="E1771" t="s">
        <v>41</v>
      </c>
      <c r="F1771" t="s">
        <v>42</v>
      </c>
      <c r="G1771" t="s">
        <v>111</v>
      </c>
      <c r="H1771" t="s">
        <v>112</v>
      </c>
      <c r="I1771">
        <v>39</v>
      </c>
      <c r="J1771">
        <v>32313.38</v>
      </c>
      <c r="K1771">
        <v>9.85</v>
      </c>
      <c r="L1771">
        <v>1136089.97</v>
      </c>
      <c r="M1771" s="1">
        <v>46189</v>
      </c>
      <c r="N1771" t="s">
        <v>58</v>
      </c>
      <c r="O1771" t="s">
        <v>35</v>
      </c>
      <c r="P1771" t="s">
        <v>36</v>
      </c>
    </row>
    <row r="1772" spans="1:16" x14ac:dyDescent="0.25">
      <c r="A1772" t="s">
        <v>4133</v>
      </c>
      <c r="B1772" t="s">
        <v>283</v>
      </c>
      <c r="C1772" t="s">
        <v>4134</v>
      </c>
      <c r="D1772" t="s">
        <v>63</v>
      </c>
      <c r="E1772" t="s">
        <v>64</v>
      </c>
      <c r="F1772" t="s">
        <v>184</v>
      </c>
      <c r="G1772" t="s">
        <v>66</v>
      </c>
      <c r="H1772" t="s">
        <v>67</v>
      </c>
      <c r="I1772">
        <v>30</v>
      </c>
      <c r="J1772">
        <v>39771.99</v>
      </c>
      <c r="K1772">
        <v>9.81</v>
      </c>
      <c r="L1772">
        <v>1076110.73</v>
      </c>
      <c r="M1772" s="1">
        <v>46086</v>
      </c>
      <c r="N1772" t="s">
        <v>113</v>
      </c>
      <c r="O1772" t="s">
        <v>35</v>
      </c>
      <c r="P1772" t="s">
        <v>36</v>
      </c>
    </row>
    <row r="1773" spans="1:16" x14ac:dyDescent="0.25">
      <c r="A1773" t="s">
        <v>4135</v>
      </c>
      <c r="B1773" t="s">
        <v>1868</v>
      </c>
      <c r="C1773" t="s">
        <v>4136</v>
      </c>
      <c r="D1773" t="s">
        <v>63</v>
      </c>
      <c r="E1773" t="s">
        <v>144</v>
      </c>
      <c r="F1773" t="s">
        <v>216</v>
      </c>
      <c r="G1773" t="s">
        <v>43</v>
      </c>
      <c r="H1773" t="s">
        <v>391</v>
      </c>
      <c r="I1773">
        <v>41</v>
      </c>
      <c r="J1773">
        <v>25462.19</v>
      </c>
      <c r="K1773">
        <v>4.2699999999999996</v>
      </c>
      <c r="L1773">
        <v>999373.13</v>
      </c>
      <c r="M1773" s="1">
        <v>46312</v>
      </c>
      <c r="N1773" t="s">
        <v>113</v>
      </c>
      <c r="O1773" t="s">
        <v>35</v>
      </c>
      <c r="P1773" t="s">
        <v>26</v>
      </c>
    </row>
    <row r="1774" spans="1:16" x14ac:dyDescent="0.25">
      <c r="A1774" t="s">
        <v>4137</v>
      </c>
      <c r="B1774" t="s">
        <v>135</v>
      </c>
      <c r="C1774" t="s">
        <v>4138</v>
      </c>
      <c r="D1774" t="s">
        <v>63</v>
      </c>
      <c r="E1774" t="s">
        <v>64</v>
      </c>
      <c r="F1774" t="s">
        <v>184</v>
      </c>
      <c r="G1774" t="s">
        <v>22</v>
      </c>
      <c r="H1774" t="s">
        <v>180</v>
      </c>
      <c r="I1774">
        <v>13</v>
      </c>
      <c r="J1774">
        <v>45013.94</v>
      </c>
      <c r="K1774">
        <v>7.83</v>
      </c>
      <c r="L1774">
        <v>539361.53</v>
      </c>
      <c r="M1774" s="1">
        <v>46369</v>
      </c>
      <c r="N1774" t="s">
        <v>113</v>
      </c>
      <c r="O1774" t="s">
        <v>35</v>
      </c>
      <c r="P1774" t="s">
        <v>26</v>
      </c>
    </row>
    <row r="1775" spans="1:16" x14ac:dyDescent="0.25">
      <c r="A1775" t="s">
        <v>4139</v>
      </c>
      <c r="B1775" t="s">
        <v>1728</v>
      </c>
      <c r="C1775" t="s">
        <v>4140</v>
      </c>
      <c r="D1775" t="s">
        <v>63</v>
      </c>
      <c r="E1775" t="s">
        <v>144</v>
      </c>
      <c r="F1775" t="s">
        <v>216</v>
      </c>
      <c r="G1775" t="s">
        <v>43</v>
      </c>
      <c r="H1775" t="s">
        <v>74</v>
      </c>
      <c r="I1775">
        <v>28</v>
      </c>
      <c r="J1775">
        <v>39357.03</v>
      </c>
      <c r="K1775">
        <v>19.739999999999998</v>
      </c>
      <c r="L1775">
        <v>884462.66</v>
      </c>
      <c r="M1775" s="1">
        <v>46302</v>
      </c>
      <c r="N1775" t="s">
        <v>58</v>
      </c>
      <c r="O1775" t="s">
        <v>35</v>
      </c>
      <c r="P1775" t="s">
        <v>26</v>
      </c>
    </row>
    <row r="1776" spans="1:16" x14ac:dyDescent="0.25">
      <c r="A1776" t="s">
        <v>4141</v>
      </c>
      <c r="B1776" t="s">
        <v>823</v>
      </c>
      <c r="C1776" t="s">
        <v>4142</v>
      </c>
      <c r="D1776" t="s">
        <v>30</v>
      </c>
      <c r="E1776" t="s">
        <v>31</v>
      </c>
      <c r="F1776" t="s">
        <v>94</v>
      </c>
      <c r="G1776" t="s">
        <v>111</v>
      </c>
      <c r="H1776" t="s">
        <v>240</v>
      </c>
      <c r="I1776">
        <v>28</v>
      </c>
      <c r="J1776">
        <v>27504.85</v>
      </c>
      <c r="K1776">
        <v>12.44</v>
      </c>
      <c r="L1776">
        <v>674330.91</v>
      </c>
      <c r="M1776" s="1">
        <v>46066</v>
      </c>
      <c r="N1776" t="s">
        <v>45</v>
      </c>
      <c r="O1776" t="s">
        <v>59</v>
      </c>
      <c r="P1776" t="s">
        <v>26</v>
      </c>
    </row>
    <row r="1777" spans="1:16" x14ac:dyDescent="0.25">
      <c r="A1777" t="s">
        <v>4143</v>
      </c>
      <c r="B1777" t="s">
        <v>336</v>
      </c>
      <c r="C1777" t="s">
        <v>4144</v>
      </c>
      <c r="D1777" t="s">
        <v>63</v>
      </c>
      <c r="E1777" t="s">
        <v>78</v>
      </c>
      <c r="F1777" t="s">
        <v>425</v>
      </c>
      <c r="G1777" t="s">
        <v>22</v>
      </c>
      <c r="H1777" t="s">
        <v>217</v>
      </c>
      <c r="I1777">
        <v>21</v>
      </c>
      <c r="J1777">
        <v>8391.17</v>
      </c>
      <c r="K1777">
        <v>10.72</v>
      </c>
      <c r="L1777">
        <v>157324.37</v>
      </c>
      <c r="M1777" s="1">
        <v>46237</v>
      </c>
      <c r="N1777" t="s">
        <v>58</v>
      </c>
      <c r="O1777" t="s">
        <v>35</v>
      </c>
      <c r="P1777" t="s">
        <v>53</v>
      </c>
    </row>
    <row r="1778" spans="1:16" x14ac:dyDescent="0.25">
      <c r="A1778" t="s">
        <v>4145</v>
      </c>
      <c r="B1778" t="s">
        <v>248</v>
      </c>
      <c r="C1778" t="s">
        <v>4146</v>
      </c>
      <c r="D1778" t="s">
        <v>30</v>
      </c>
      <c r="E1778" t="s">
        <v>131</v>
      </c>
      <c r="F1778" t="s">
        <v>132</v>
      </c>
      <c r="G1778" t="s">
        <v>51</v>
      </c>
      <c r="H1778" t="s">
        <v>52</v>
      </c>
      <c r="I1778">
        <v>19</v>
      </c>
      <c r="J1778">
        <v>46846.26</v>
      </c>
      <c r="K1778">
        <v>14.22</v>
      </c>
      <c r="L1778">
        <v>763509.71</v>
      </c>
      <c r="M1778" s="1">
        <v>46095</v>
      </c>
      <c r="N1778" t="s">
        <v>113</v>
      </c>
      <c r="O1778" t="s">
        <v>35</v>
      </c>
      <c r="P1778" t="s">
        <v>36</v>
      </c>
    </row>
    <row r="1779" spans="1:16" x14ac:dyDescent="0.25">
      <c r="A1779" t="s">
        <v>4147</v>
      </c>
      <c r="B1779" t="s">
        <v>1142</v>
      </c>
      <c r="C1779" t="s">
        <v>4148</v>
      </c>
      <c r="D1779" t="s">
        <v>63</v>
      </c>
      <c r="E1779" t="s">
        <v>78</v>
      </c>
      <c r="F1779" t="s">
        <v>79</v>
      </c>
      <c r="G1779" t="s">
        <v>43</v>
      </c>
      <c r="H1779" t="s">
        <v>391</v>
      </c>
      <c r="I1779">
        <v>1</v>
      </c>
      <c r="J1779">
        <v>10188.959999999999</v>
      </c>
      <c r="K1779">
        <v>16.739999999999998</v>
      </c>
      <c r="L1779">
        <v>8483.33</v>
      </c>
      <c r="M1779" s="1">
        <v>46067</v>
      </c>
      <c r="N1779" t="s">
        <v>58</v>
      </c>
      <c r="O1779" t="s">
        <v>35</v>
      </c>
      <c r="P1779" t="s">
        <v>36</v>
      </c>
    </row>
    <row r="1780" spans="1:16" x14ac:dyDescent="0.25">
      <c r="A1780" t="s">
        <v>4149</v>
      </c>
      <c r="B1780" t="s">
        <v>1522</v>
      </c>
      <c r="C1780" t="s">
        <v>4150</v>
      </c>
      <c r="D1780" t="s">
        <v>19</v>
      </c>
      <c r="E1780" t="s">
        <v>20</v>
      </c>
      <c r="F1780" t="s">
        <v>176</v>
      </c>
      <c r="G1780" t="s">
        <v>51</v>
      </c>
      <c r="H1780" t="s">
        <v>52</v>
      </c>
      <c r="I1780">
        <v>16</v>
      </c>
      <c r="J1780">
        <v>40179.29</v>
      </c>
      <c r="K1780">
        <v>4.76</v>
      </c>
      <c r="L1780">
        <v>612268.09</v>
      </c>
      <c r="M1780" s="1">
        <v>46267</v>
      </c>
      <c r="N1780" t="s">
        <v>24</v>
      </c>
      <c r="O1780" t="s">
        <v>25</v>
      </c>
      <c r="P1780" t="s">
        <v>36</v>
      </c>
    </row>
    <row r="1781" spans="1:16" x14ac:dyDescent="0.25">
      <c r="A1781" t="s">
        <v>4151</v>
      </c>
      <c r="B1781" t="s">
        <v>1522</v>
      </c>
      <c r="C1781" t="s">
        <v>4152</v>
      </c>
      <c r="D1781" t="s">
        <v>19</v>
      </c>
      <c r="E1781" t="s">
        <v>20</v>
      </c>
      <c r="F1781" t="s">
        <v>21</v>
      </c>
      <c r="G1781" t="s">
        <v>22</v>
      </c>
      <c r="H1781" t="s">
        <v>172</v>
      </c>
      <c r="I1781">
        <v>25</v>
      </c>
      <c r="J1781">
        <v>32533.32</v>
      </c>
      <c r="K1781">
        <v>3.36</v>
      </c>
      <c r="L1781">
        <v>786005.01</v>
      </c>
      <c r="M1781" s="1">
        <v>46040</v>
      </c>
      <c r="N1781" t="s">
        <v>113</v>
      </c>
      <c r="O1781" t="s">
        <v>25</v>
      </c>
      <c r="P1781" t="s">
        <v>26</v>
      </c>
    </row>
    <row r="1782" spans="1:16" x14ac:dyDescent="0.25">
      <c r="A1782" t="s">
        <v>4153</v>
      </c>
      <c r="B1782" t="s">
        <v>642</v>
      </c>
      <c r="C1782" t="s">
        <v>4154</v>
      </c>
      <c r="D1782" t="s">
        <v>19</v>
      </c>
      <c r="E1782" t="s">
        <v>153</v>
      </c>
      <c r="F1782" t="s">
        <v>448</v>
      </c>
      <c r="G1782" t="s">
        <v>51</v>
      </c>
      <c r="H1782" t="s">
        <v>52</v>
      </c>
      <c r="I1782">
        <v>12</v>
      </c>
      <c r="J1782">
        <v>41844.43</v>
      </c>
      <c r="K1782">
        <v>11.51</v>
      </c>
      <c r="L1782">
        <v>444337.63</v>
      </c>
      <c r="M1782" s="1">
        <v>46181</v>
      </c>
      <c r="N1782" t="s">
        <v>68</v>
      </c>
      <c r="O1782" t="s">
        <v>25</v>
      </c>
      <c r="P1782" t="s">
        <v>53</v>
      </c>
    </row>
    <row r="1783" spans="1:16" x14ac:dyDescent="0.25">
      <c r="A1783" t="s">
        <v>4155</v>
      </c>
      <c r="B1783" t="s">
        <v>317</v>
      </c>
      <c r="C1783" t="s">
        <v>4156</v>
      </c>
      <c r="D1783" t="s">
        <v>30</v>
      </c>
      <c r="E1783" t="s">
        <v>31</v>
      </c>
      <c r="F1783" t="s">
        <v>32</v>
      </c>
      <c r="G1783" t="s">
        <v>66</v>
      </c>
      <c r="H1783" t="s">
        <v>133</v>
      </c>
      <c r="I1783">
        <v>17</v>
      </c>
      <c r="J1783">
        <v>39650.71</v>
      </c>
      <c r="K1783">
        <v>0.37</v>
      </c>
      <c r="L1783">
        <v>671568.04</v>
      </c>
      <c r="M1783" s="1">
        <v>46024</v>
      </c>
      <c r="N1783" t="s">
        <v>113</v>
      </c>
      <c r="O1783" t="s">
        <v>35</v>
      </c>
      <c r="P1783" t="s">
        <v>26</v>
      </c>
    </row>
    <row r="1784" spans="1:16" x14ac:dyDescent="0.25">
      <c r="A1784" t="s">
        <v>4157</v>
      </c>
      <c r="B1784" t="s">
        <v>1442</v>
      </c>
      <c r="C1784" t="s">
        <v>4158</v>
      </c>
      <c r="D1784" t="s">
        <v>63</v>
      </c>
      <c r="E1784" t="s">
        <v>234</v>
      </c>
      <c r="F1784" t="s">
        <v>473</v>
      </c>
      <c r="G1784" t="s">
        <v>111</v>
      </c>
      <c r="H1784" t="s">
        <v>240</v>
      </c>
      <c r="I1784">
        <v>23</v>
      </c>
      <c r="J1784">
        <v>16939.55</v>
      </c>
      <c r="K1784">
        <v>0.05</v>
      </c>
      <c r="L1784">
        <v>389414.85</v>
      </c>
      <c r="M1784" s="1">
        <v>46381</v>
      </c>
      <c r="N1784" t="s">
        <v>45</v>
      </c>
      <c r="O1784" t="s">
        <v>25</v>
      </c>
      <c r="P1784" t="s">
        <v>53</v>
      </c>
    </row>
    <row r="1785" spans="1:16" x14ac:dyDescent="0.25">
      <c r="A1785" t="s">
        <v>4159</v>
      </c>
      <c r="B1785" t="s">
        <v>407</v>
      </c>
      <c r="C1785" t="s">
        <v>4160</v>
      </c>
      <c r="D1785" t="s">
        <v>19</v>
      </c>
      <c r="E1785" t="s">
        <v>153</v>
      </c>
      <c r="F1785" t="s">
        <v>154</v>
      </c>
      <c r="G1785" t="s">
        <v>51</v>
      </c>
      <c r="H1785" t="s">
        <v>105</v>
      </c>
      <c r="I1785">
        <v>7</v>
      </c>
      <c r="J1785">
        <v>14105.28</v>
      </c>
      <c r="K1785">
        <v>9.82</v>
      </c>
      <c r="L1785">
        <v>89040.99</v>
      </c>
      <c r="M1785" s="1">
        <v>46334</v>
      </c>
      <c r="N1785" t="s">
        <v>113</v>
      </c>
      <c r="O1785" t="s">
        <v>25</v>
      </c>
      <c r="P1785" t="s">
        <v>36</v>
      </c>
    </row>
    <row r="1786" spans="1:16" x14ac:dyDescent="0.25">
      <c r="A1786" t="s">
        <v>4161</v>
      </c>
      <c r="B1786" t="s">
        <v>1920</v>
      </c>
      <c r="C1786" t="s">
        <v>4162</v>
      </c>
      <c r="D1786" t="s">
        <v>63</v>
      </c>
      <c r="E1786" t="s">
        <v>144</v>
      </c>
      <c r="F1786" t="s">
        <v>216</v>
      </c>
      <c r="G1786" t="s">
        <v>33</v>
      </c>
      <c r="H1786" t="s">
        <v>34</v>
      </c>
      <c r="I1786">
        <v>48</v>
      </c>
      <c r="J1786">
        <v>11932.1</v>
      </c>
      <c r="K1786">
        <v>12.79</v>
      </c>
      <c r="L1786">
        <v>499487.25</v>
      </c>
      <c r="M1786" s="1">
        <v>46299</v>
      </c>
      <c r="N1786" t="s">
        <v>24</v>
      </c>
      <c r="O1786" t="s">
        <v>35</v>
      </c>
      <c r="P1786" t="s">
        <v>26</v>
      </c>
    </row>
    <row r="1787" spans="1:16" x14ac:dyDescent="0.25">
      <c r="A1787" t="s">
        <v>4163</v>
      </c>
      <c r="B1787" t="s">
        <v>2044</v>
      </c>
      <c r="C1787" t="s">
        <v>4164</v>
      </c>
      <c r="D1787" t="s">
        <v>19</v>
      </c>
      <c r="E1787" t="s">
        <v>84</v>
      </c>
      <c r="F1787" t="s">
        <v>159</v>
      </c>
      <c r="G1787" t="s">
        <v>43</v>
      </c>
      <c r="H1787" t="s">
        <v>140</v>
      </c>
      <c r="I1787">
        <v>5</v>
      </c>
      <c r="J1787">
        <v>28021.8</v>
      </c>
      <c r="K1787">
        <v>9.7100000000000009</v>
      </c>
      <c r="L1787">
        <v>126504.42</v>
      </c>
      <c r="M1787" s="1">
        <v>46198</v>
      </c>
      <c r="N1787" t="s">
        <v>45</v>
      </c>
      <c r="O1787" t="s">
        <v>35</v>
      </c>
      <c r="P1787" t="s">
        <v>53</v>
      </c>
    </row>
    <row r="1788" spans="1:16" x14ac:dyDescent="0.25">
      <c r="A1788" t="s">
        <v>4165</v>
      </c>
      <c r="B1788" t="s">
        <v>1231</v>
      </c>
      <c r="C1788" t="s">
        <v>4166</v>
      </c>
      <c r="D1788" t="s">
        <v>19</v>
      </c>
      <c r="E1788" t="s">
        <v>153</v>
      </c>
      <c r="F1788" t="s">
        <v>448</v>
      </c>
      <c r="G1788" t="s">
        <v>22</v>
      </c>
      <c r="H1788" t="s">
        <v>98</v>
      </c>
      <c r="I1788">
        <v>7</v>
      </c>
      <c r="J1788">
        <v>19774.78</v>
      </c>
      <c r="K1788">
        <v>9.81</v>
      </c>
      <c r="L1788">
        <v>124844.12</v>
      </c>
      <c r="M1788" s="1">
        <v>46277</v>
      </c>
      <c r="N1788" t="s">
        <v>24</v>
      </c>
      <c r="O1788" t="s">
        <v>35</v>
      </c>
      <c r="P1788" t="s">
        <v>26</v>
      </c>
    </row>
    <row r="1789" spans="1:16" x14ac:dyDescent="0.25">
      <c r="A1789" t="s">
        <v>4167</v>
      </c>
      <c r="B1789" t="s">
        <v>465</v>
      </c>
      <c r="C1789" t="s">
        <v>4168</v>
      </c>
      <c r="D1789" t="s">
        <v>63</v>
      </c>
      <c r="E1789" t="s">
        <v>78</v>
      </c>
      <c r="F1789" t="s">
        <v>79</v>
      </c>
      <c r="G1789" t="s">
        <v>51</v>
      </c>
      <c r="H1789" t="s">
        <v>105</v>
      </c>
      <c r="I1789">
        <v>11</v>
      </c>
      <c r="J1789">
        <v>42792.09</v>
      </c>
      <c r="K1789">
        <v>10.9</v>
      </c>
      <c r="L1789">
        <v>419405.27</v>
      </c>
      <c r="M1789" s="1">
        <v>46286</v>
      </c>
      <c r="N1789" t="s">
        <v>24</v>
      </c>
      <c r="O1789" t="s">
        <v>35</v>
      </c>
      <c r="P1789" t="s">
        <v>26</v>
      </c>
    </row>
    <row r="1790" spans="1:16" x14ac:dyDescent="0.25">
      <c r="A1790" t="s">
        <v>4169</v>
      </c>
      <c r="B1790" t="s">
        <v>1529</v>
      </c>
      <c r="C1790" t="s">
        <v>4170</v>
      </c>
      <c r="D1790" t="s">
        <v>40</v>
      </c>
      <c r="E1790" t="s">
        <v>89</v>
      </c>
      <c r="F1790" t="s">
        <v>334</v>
      </c>
      <c r="G1790" t="s">
        <v>111</v>
      </c>
      <c r="H1790" t="s">
        <v>526</v>
      </c>
      <c r="I1790">
        <v>30</v>
      </c>
      <c r="J1790">
        <v>48524.67</v>
      </c>
      <c r="K1790">
        <v>14.25</v>
      </c>
      <c r="L1790">
        <v>1248297.1399999999</v>
      </c>
      <c r="M1790" s="1">
        <v>46367</v>
      </c>
      <c r="N1790" t="s">
        <v>24</v>
      </c>
      <c r="O1790" t="s">
        <v>35</v>
      </c>
      <c r="P1790" t="s">
        <v>26</v>
      </c>
    </row>
    <row r="1791" spans="1:16" x14ac:dyDescent="0.25">
      <c r="A1791" t="s">
        <v>4171</v>
      </c>
      <c r="B1791" t="s">
        <v>1406</v>
      </c>
      <c r="C1791" t="s">
        <v>4172</v>
      </c>
      <c r="D1791" t="s">
        <v>63</v>
      </c>
      <c r="E1791" t="s">
        <v>64</v>
      </c>
      <c r="F1791" t="s">
        <v>65</v>
      </c>
      <c r="G1791" t="s">
        <v>111</v>
      </c>
      <c r="H1791" t="s">
        <v>112</v>
      </c>
      <c r="I1791">
        <v>20</v>
      </c>
      <c r="J1791">
        <v>31014.2</v>
      </c>
      <c r="K1791">
        <v>16.690000000000001</v>
      </c>
      <c r="L1791">
        <v>516758.6</v>
      </c>
      <c r="M1791" s="1">
        <v>46168</v>
      </c>
      <c r="N1791" t="s">
        <v>45</v>
      </c>
      <c r="O1791" t="s">
        <v>35</v>
      </c>
      <c r="P1791" t="s">
        <v>26</v>
      </c>
    </row>
    <row r="1792" spans="1:16" x14ac:dyDescent="0.25">
      <c r="A1792" t="s">
        <v>4173</v>
      </c>
      <c r="B1792" t="s">
        <v>1955</v>
      </c>
      <c r="C1792" t="s">
        <v>4174</v>
      </c>
      <c r="D1792" t="s">
        <v>40</v>
      </c>
      <c r="E1792" t="s">
        <v>41</v>
      </c>
      <c r="F1792" t="s">
        <v>42</v>
      </c>
      <c r="G1792" t="s">
        <v>43</v>
      </c>
      <c r="H1792" t="s">
        <v>380</v>
      </c>
      <c r="I1792">
        <v>10</v>
      </c>
      <c r="J1792">
        <v>5364.98</v>
      </c>
      <c r="K1792">
        <v>0.91</v>
      </c>
      <c r="L1792">
        <v>53161.59</v>
      </c>
      <c r="M1792" s="1">
        <v>46037</v>
      </c>
      <c r="N1792" t="s">
        <v>45</v>
      </c>
      <c r="O1792" t="s">
        <v>35</v>
      </c>
      <c r="P1792" t="s">
        <v>36</v>
      </c>
    </row>
    <row r="1793" spans="1:16" x14ac:dyDescent="0.25">
      <c r="A1793" t="s">
        <v>4175</v>
      </c>
      <c r="B1793" t="s">
        <v>2205</v>
      </c>
      <c r="C1793" t="s">
        <v>4176</v>
      </c>
      <c r="D1793" t="s">
        <v>19</v>
      </c>
      <c r="E1793" t="s">
        <v>153</v>
      </c>
      <c r="F1793" t="s">
        <v>448</v>
      </c>
      <c r="G1793" t="s">
        <v>33</v>
      </c>
      <c r="H1793" t="s">
        <v>80</v>
      </c>
      <c r="I1793">
        <v>20</v>
      </c>
      <c r="J1793">
        <v>10854.36</v>
      </c>
      <c r="K1793">
        <v>4.8</v>
      </c>
      <c r="L1793">
        <v>206667.01</v>
      </c>
      <c r="M1793" s="1">
        <v>46037</v>
      </c>
      <c r="N1793" t="s">
        <v>24</v>
      </c>
      <c r="O1793" t="s">
        <v>35</v>
      </c>
      <c r="P1793" t="s">
        <v>26</v>
      </c>
    </row>
    <row r="1794" spans="1:16" x14ac:dyDescent="0.25">
      <c r="A1794" t="s">
        <v>4177</v>
      </c>
      <c r="B1794" t="s">
        <v>566</v>
      </c>
      <c r="C1794" t="s">
        <v>4178</v>
      </c>
      <c r="D1794" t="s">
        <v>30</v>
      </c>
      <c r="E1794" t="s">
        <v>198</v>
      </c>
      <c r="F1794" t="s">
        <v>199</v>
      </c>
      <c r="G1794" t="s">
        <v>111</v>
      </c>
      <c r="H1794" t="s">
        <v>526</v>
      </c>
      <c r="I1794">
        <v>14</v>
      </c>
      <c r="J1794">
        <v>15689.47</v>
      </c>
      <c r="K1794">
        <v>4.2</v>
      </c>
      <c r="L1794">
        <v>210427.17</v>
      </c>
      <c r="M1794" s="1">
        <v>46113</v>
      </c>
      <c r="N1794" t="s">
        <v>24</v>
      </c>
      <c r="O1794" t="s">
        <v>25</v>
      </c>
      <c r="P1794" t="s">
        <v>53</v>
      </c>
    </row>
    <row r="1795" spans="1:16" x14ac:dyDescent="0.25">
      <c r="A1795" t="s">
        <v>4179</v>
      </c>
      <c r="B1795" t="s">
        <v>1325</v>
      </c>
      <c r="C1795" t="s">
        <v>4180</v>
      </c>
      <c r="D1795" t="s">
        <v>63</v>
      </c>
      <c r="E1795" t="s">
        <v>78</v>
      </c>
      <c r="F1795" t="s">
        <v>79</v>
      </c>
      <c r="G1795" t="s">
        <v>43</v>
      </c>
      <c r="H1795" t="s">
        <v>140</v>
      </c>
      <c r="I1795">
        <v>13</v>
      </c>
      <c r="J1795">
        <v>2839.94</v>
      </c>
      <c r="K1795">
        <v>9.6199999999999992</v>
      </c>
      <c r="L1795">
        <v>33367.589999999997</v>
      </c>
      <c r="M1795" s="1">
        <v>46315</v>
      </c>
      <c r="N1795" t="s">
        <v>113</v>
      </c>
      <c r="O1795" t="s">
        <v>35</v>
      </c>
      <c r="P1795" t="s">
        <v>36</v>
      </c>
    </row>
    <row r="1796" spans="1:16" x14ac:dyDescent="0.25">
      <c r="A1796" t="s">
        <v>4181</v>
      </c>
      <c r="B1796" t="s">
        <v>465</v>
      </c>
      <c r="C1796" t="s">
        <v>4182</v>
      </c>
      <c r="D1796" t="s">
        <v>63</v>
      </c>
      <c r="E1796" t="s">
        <v>234</v>
      </c>
      <c r="F1796" t="s">
        <v>473</v>
      </c>
      <c r="G1796" t="s">
        <v>51</v>
      </c>
      <c r="H1796" t="s">
        <v>146</v>
      </c>
      <c r="I1796">
        <v>16</v>
      </c>
      <c r="J1796">
        <v>1673.3</v>
      </c>
      <c r="K1796">
        <v>8.51</v>
      </c>
      <c r="L1796">
        <v>24494.43</v>
      </c>
      <c r="M1796" s="1">
        <v>46190</v>
      </c>
      <c r="N1796" t="s">
        <v>24</v>
      </c>
      <c r="O1796" t="s">
        <v>35</v>
      </c>
      <c r="P1796" t="s">
        <v>53</v>
      </c>
    </row>
    <row r="1797" spans="1:16" x14ac:dyDescent="0.25">
      <c r="A1797" t="s">
        <v>4183</v>
      </c>
      <c r="B1797" t="s">
        <v>2030</v>
      </c>
      <c r="C1797" t="s">
        <v>4184</v>
      </c>
      <c r="D1797" t="s">
        <v>30</v>
      </c>
      <c r="E1797" t="s">
        <v>131</v>
      </c>
      <c r="F1797" t="s">
        <v>132</v>
      </c>
      <c r="G1797" t="s">
        <v>111</v>
      </c>
      <c r="H1797" t="s">
        <v>526</v>
      </c>
      <c r="I1797">
        <v>27</v>
      </c>
      <c r="J1797">
        <v>45008.6</v>
      </c>
      <c r="K1797">
        <v>8.14</v>
      </c>
      <c r="L1797">
        <v>1116312.3</v>
      </c>
      <c r="M1797" s="1">
        <v>46172</v>
      </c>
      <c r="N1797" t="s">
        <v>24</v>
      </c>
      <c r="O1797" t="s">
        <v>35</v>
      </c>
      <c r="P1797" t="s">
        <v>26</v>
      </c>
    </row>
    <row r="1798" spans="1:16" x14ac:dyDescent="0.25">
      <c r="A1798" t="s">
        <v>4185</v>
      </c>
      <c r="B1798" t="s">
        <v>1537</v>
      </c>
      <c r="C1798" t="s">
        <v>4186</v>
      </c>
      <c r="D1798" t="s">
        <v>30</v>
      </c>
      <c r="E1798" t="s">
        <v>131</v>
      </c>
      <c r="F1798" t="s">
        <v>194</v>
      </c>
      <c r="G1798" t="s">
        <v>51</v>
      </c>
      <c r="H1798" t="s">
        <v>190</v>
      </c>
      <c r="I1798">
        <v>16</v>
      </c>
      <c r="J1798">
        <v>15743.18</v>
      </c>
      <c r="K1798">
        <v>17.37</v>
      </c>
      <c r="L1798">
        <v>208137.43</v>
      </c>
      <c r="M1798" s="1">
        <v>46061</v>
      </c>
      <c r="N1798" t="s">
        <v>68</v>
      </c>
      <c r="O1798" t="s">
        <v>35</v>
      </c>
      <c r="P1798" t="s">
        <v>36</v>
      </c>
    </row>
    <row r="1799" spans="1:16" x14ac:dyDescent="0.25">
      <c r="A1799" t="s">
        <v>4187</v>
      </c>
      <c r="B1799" t="s">
        <v>468</v>
      </c>
      <c r="C1799" t="s">
        <v>4188</v>
      </c>
      <c r="D1799" t="s">
        <v>19</v>
      </c>
      <c r="E1799" t="s">
        <v>20</v>
      </c>
      <c r="F1799" t="s">
        <v>21</v>
      </c>
      <c r="G1799" t="s">
        <v>111</v>
      </c>
      <c r="H1799" t="s">
        <v>185</v>
      </c>
      <c r="I1799">
        <v>26</v>
      </c>
      <c r="J1799">
        <v>14219.35</v>
      </c>
      <c r="K1799">
        <v>19.309999999999999</v>
      </c>
      <c r="L1799">
        <v>298313.43</v>
      </c>
      <c r="M1799" s="1">
        <v>46255</v>
      </c>
      <c r="N1799" t="s">
        <v>68</v>
      </c>
      <c r="O1799" t="s">
        <v>35</v>
      </c>
      <c r="P1799" t="s">
        <v>26</v>
      </c>
    </row>
    <row r="1800" spans="1:16" x14ac:dyDescent="0.25">
      <c r="A1800" t="s">
        <v>4189</v>
      </c>
      <c r="B1800" t="s">
        <v>1560</v>
      </c>
      <c r="C1800" t="s">
        <v>4190</v>
      </c>
      <c r="D1800" t="s">
        <v>30</v>
      </c>
      <c r="E1800" t="s">
        <v>117</v>
      </c>
      <c r="F1800" t="s">
        <v>387</v>
      </c>
      <c r="G1800" t="s">
        <v>51</v>
      </c>
      <c r="H1800" t="s">
        <v>52</v>
      </c>
      <c r="I1800">
        <v>23</v>
      </c>
      <c r="J1800">
        <v>45307.89</v>
      </c>
      <c r="K1800">
        <v>1.23</v>
      </c>
      <c r="L1800">
        <v>1029263.87</v>
      </c>
      <c r="M1800" s="1">
        <v>46121</v>
      </c>
      <c r="N1800" t="s">
        <v>58</v>
      </c>
      <c r="O1800" t="s">
        <v>35</v>
      </c>
      <c r="P1800" t="s">
        <v>26</v>
      </c>
    </row>
    <row r="1801" spans="1:16" x14ac:dyDescent="0.25">
      <c r="A1801" t="s">
        <v>4191</v>
      </c>
      <c r="B1801" t="s">
        <v>2143</v>
      </c>
      <c r="C1801" t="s">
        <v>4192</v>
      </c>
      <c r="D1801" t="s">
        <v>19</v>
      </c>
      <c r="E1801" t="s">
        <v>72</v>
      </c>
      <c r="F1801" t="s">
        <v>73</v>
      </c>
      <c r="G1801" t="s">
        <v>22</v>
      </c>
      <c r="H1801" t="s">
        <v>172</v>
      </c>
      <c r="I1801">
        <v>9</v>
      </c>
      <c r="J1801">
        <v>47254.39</v>
      </c>
      <c r="K1801">
        <v>3.69</v>
      </c>
      <c r="L1801">
        <v>409596.33</v>
      </c>
      <c r="M1801" s="1">
        <v>46207</v>
      </c>
      <c r="N1801" t="s">
        <v>45</v>
      </c>
      <c r="O1801" t="s">
        <v>35</v>
      </c>
      <c r="P1801" t="s">
        <v>26</v>
      </c>
    </row>
    <row r="1802" spans="1:16" x14ac:dyDescent="0.25">
      <c r="A1802" t="s">
        <v>4193</v>
      </c>
      <c r="B1802" t="s">
        <v>1629</v>
      </c>
      <c r="C1802" t="s">
        <v>4194</v>
      </c>
      <c r="D1802" t="s">
        <v>40</v>
      </c>
      <c r="E1802" t="s">
        <v>41</v>
      </c>
      <c r="F1802" t="s">
        <v>126</v>
      </c>
      <c r="G1802" t="s">
        <v>111</v>
      </c>
      <c r="H1802" t="s">
        <v>240</v>
      </c>
      <c r="I1802">
        <v>38</v>
      </c>
      <c r="J1802">
        <v>27757.4</v>
      </c>
      <c r="K1802">
        <v>9.86</v>
      </c>
      <c r="L1802">
        <v>950779.77</v>
      </c>
      <c r="M1802" s="1">
        <v>46046</v>
      </c>
      <c r="N1802" t="s">
        <v>24</v>
      </c>
      <c r="O1802" t="s">
        <v>35</v>
      </c>
      <c r="P1802" t="s">
        <v>26</v>
      </c>
    </row>
    <row r="1803" spans="1:16" x14ac:dyDescent="0.25">
      <c r="A1803" t="s">
        <v>4195</v>
      </c>
      <c r="B1803" t="s">
        <v>3467</v>
      </c>
      <c r="C1803" t="s">
        <v>4196</v>
      </c>
      <c r="D1803" t="s">
        <v>63</v>
      </c>
      <c r="E1803" t="s">
        <v>78</v>
      </c>
      <c r="F1803" t="s">
        <v>79</v>
      </c>
      <c r="G1803" t="s">
        <v>51</v>
      </c>
      <c r="H1803" t="s">
        <v>105</v>
      </c>
      <c r="I1803">
        <v>38</v>
      </c>
      <c r="J1803">
        <v>35241.03</v>
      </c>
      <c r="K1803">
        <v>6.03</v>
      </c>
      <c r="L1803">
        <v>1258407.8400000001</v>
      </c>
      <c r="M1803" s="1">
        <v>46350</v>
      </c>
      <c r="N1803" t="s">
        <v>113</v>
      </c>
      <c r="O1803" t="s">
        <v>35</v>
      </c>
      <c r="P1803" t="s">
        <v>53</v>
      </c>
    </row>
    <row r="1804" spans="1:16" x14ac:dyDescent="0.25">
      <c r="A1804" t="s">
        <v>4197</v>
      </c>
      <c r="B1804" t="s">
        <v>248</v>
      </c>
      <c r="C1804" t="s">
        <v>4198</v>
      </c>
      <c r="D1804" t="s">
        <v>63</v>
      </c>
      <c r="E1804" t="s">
        <v>78</v>
      </c>
      <c r="F1804" t="s">
        <v>79</v>
      </c>
      <c r="G1804" t="s">
        <v>111</v>
      </c>
      <c r="H1804" t="s">
        <v>240</v>
      </c>
      <c r="I1804">
        <v>22</v>
      </c>
      <c r="J1804">
        <v>9160.24</v>
      </c>
      <c r="K1804">
        <v>12.94</v>
      </c>
      <c r="L1804">
        <v>175447.91</v>
      </c>
      <c r="M1804" s="1">
        <v>46337</v>
      </c>
      <c r="N1804" t="s">
        <v>45</v>
      </c>
      <c r="O1804" t="s">
        <v>35</v>
      </c>
      <c r="P1804" t="s">
        <v>53</v>
      </c>
    </row>
    <row r="1805" spans="1:16" x14ac:dyDescent="0.25">
      <c r="A1805" t="s">
        <v>4199</v>
      </c>
      <c r="B1805" t="s">
        <v>658</v>
      </c>
      <c r="C1805" t="s">
        <v>4200</v>
      </c>
      <c r="D1805" t="s">
        <v>30</v>
      </c>
      <c r="E1805" t="s">
        <v>131</v>
      </c>
      <c r="F1805" t="s">
        <v>163</v>
      </c>
      <c r="G1805" t="s">
        <v>43</v>
      </c>
      <c r="H1805" t="s">
        <v>44</v>
      </c>
      <c r="I1805">
        <v>19</v>
      </c>
      <c r="J1805">
        <v>14066</v>
      </c>
      <c r="K1805">
        <v>7.42</v>
      </c>
      <c r="L1805">
        <v>247423.75</v>
      </c>
      <c r="M1805" s="1">
        <v>46030</v>
      </c>
      <c r="N1805" t="s">
        <v>24</v>
      </c>
      <c r="O1805" t="s">
        <v>35</v>
      </c>
      <c r="P1805" t="s">
        <v>36</v>
      </c>
    </row>
    <row r="1806" spans="1:16" x14ac:dyDescent="0.25">
      <c r="A1806" t="s">
        <v>4201</v>
      </c>
      <c r="B1806" t="s">
        <v>1766</v>
      </c>
      <c r="C1806" t="s">
        <v>4202</v>
      </c>
      <c r="D1806" t="s">
        <v>30</v>
      </c>
      <c r="E1806" t="s">
        <v>131</v>
      </c>
      <c r="F1806" t="s">
        <v>194</v>
      </c>
      <c r="G1806" t="s">
        <v>66</v>
      </c>
      <c r="H1806" t="s">
        <v>155</v>
      </c>
      <c r="I1806">
        <v>9</v>
      </c>
      <c r="J1806">
        <v>2893.41</v>
      </c>
      <c r="K1806">
        <v>7.33</v>
      </c>
      <c r="L1806">
        <v>24131.91</v>
      </c>
      <c r="M1806" s="1">
        <v>46065</v>
      </c>
      <c r="N1806" t="s">
        <v>68</v>
      </c>
      <c r="O1806" t="s">
        <v>35</v>
      </c>
      <c r="P1806" t="s">
        <v>36</v>
      </c>
    </row>
    <row r="1807" spans="1:16" x14ac:dyDescent="0.25">
      <c r="A1807" t="s">
        <v>4203</v>
      </c>
      <c r="B1807" t="s">
        <v>1406</v>
      </c>
      <c r="C1807" t="s">
        <v>4204</v>
      </c>
      <c r="D1807" t="s">
        <v>30</v>
      </c>
      <c r="E1807" t="s">
        <v>117</v>
      </c>
      <c r="F1807" t="s">
        <v>239</v>
      </c>
      <c r="G1807" t="s">
        <v>51</v>
      </c>
      <c r="H1807" t="s">
        <v>52</v>
      </c>
      <c r="I1807">
        <v>44</v>
      </c>
      <c r="J1807">
        <v>16888.07</v>
      </c>
      <c r="K1807">
        <v>19.309999999999999</v>
      </c>
      <c r="L1807">
        <v>599587.28</v>
      </c>
      <c r="M1807" s="1">
        <v>46127</v>
      </c>
      <c r="N1807" t="s">
        <v>24</v>
      </c>
      <c r="O1807" t="s">
        <v>35</v>
      </c>
      <c r="P1807" t="s">
        <v>36</v>
      </c>
    </row>
    <row r="1808" spans="1:16" x14ac:dyDescent="0.25">
      <c r="A1808" t="s">
        <v>4205</v>
      </c>
      <c r="B1808" t="s">
        <v>864</v>
      </c>
      <c r="C1808" t="s">
        <v>4206</v>
      </c>
      <c r="D1808" t="s">
        <v>63</v>
      </c>
      <c r="E1808" t="s">
        <v>144</v>
      </c>
      <c r="F1808" t="s">
        <v>145</v>
      </c>
      <c r="G1808" t="s">
        <v>33</v>
      </c>
      <c r="H1808" t="s">
        <v>119</v>
      </c>
      <c r="I1808">
        <v>42</v>
      </c>
      <c r="J1808">
        <v>3699.91</v>
      </c>
      <c r="K1808">
        <v>18.55</v>
      </c>
      <c r="L1808">
        <v>126570.22</v>
      </c>
      <c r="M1808" s="1">
        <v>46134</v>
      </c>
      <c r="N1808" t="s">
        <v>24</v>
      </c>
      <c r="O1808" t="s">
        <v>35</v>
      </c>
      <c r="P1808" t="s">
        <v>26</v>
      </c>
    </row>
    <row r="1809" spans="1:16" x14ac:dyDescent="0.25">
      <c r="A1809" t="s">
        <v>4207</v>
      </c>
      <c r="B1809" t="s">
        <v>1917</v>
      </c>
      <c r="C1809" t="s">
        <v>4208</v>
      </c>
      <c r="D1809" t="s">
        <v>63</v>
      </c>
      <c r="E1809" t="s">
        <v>144</v>
      </c>
      <c r="F1809" t="s">
        <v>189</v>
      </c>
      <c r="G1809" t="s">
        <v>22</v>
      </c>
      <c r="H1809" t="s">
        <v>23</v>
      </c>
      <c r="I1809">
        <v>50</v>
      </c>
      <c r="J1809">
        <v>9736.25</v>
      </c>
      <c r="K1809">
        <v>9.7899999999999991</v>
      </c>
      <c r="L1809">
        <v>439153.56</v>
      </c>
      <c r="M1809" s="1">
        <v>46291</v>
      </c>
      <c r="N1809" t="s">
        <v>45</v>
      </c>
      <c r="O1809" t="s">
        <v>59</v>
      </c>
      <c r="P1809" t="s">
        <v>26</v>
      </c>
    </row>
    <row r="1810" spans="1:16" x14ac:dyDescent="0.25">
      <c r="A1810" t="s">
        <v>4209</v>
      </c>
      <c r="B1810" t="s">
        <v>898</v>
      </c>
      <c r="C1810" t="s">
        <v>4210</v>
      </c>
      <c r="D1810" t="s">
        <v>40</v>
      </c>
      <c r="E1810" t="s">
        <v>41</v>
      </c>
      <c r="F1810" t="s">
        <v>126</v>
      </c>
      <c r="G1810" t="s">
        <v>43</v>
      </c>
      <c r="H1810" t="s">
        <v>391</v>
      </c>
      <c r="I1810">
        <v>32</v>
      </c>
      <c r="J1810">
        <v>48502.93</v>
      </c>
      <c r="K1810">
        <v>19.510000000000002</v>
      </c>
      <c r="L1810">
        <v>1249280.27</v>
      </c>
      <c r="M1810" s="1">
        <v>46132</v>
      </c>
      <c r="N1810" t="s">
        <v>24</v>
      </c>
      <c r="O1810" t="s">
        <v>35</v>
      </c>
      <c r="P1810" t="s">
        <v>53</v>
      </c>
    </row>
    <row r="1811" spans="1:16" x14ac:dyDescent="0.25">
      <c r="A1811" t="s">
        <v>4211</v>
      </c>
      <c r="B1811" t="s">
        <v>1030</v>
      </c>
      <c r="C1811" t="s">
        <v>4212</v>
      </c>
      <c r="D1811" t="s">
        <v>63</v>
      </c>
      <c r="E1811" t="s">
        <v>144</v>
      </c>
      <c r="F1811" t="s">
        <v>189</v>
      </c>
      <c r="G1811" t="s">
        <v>33</v>
      </c>
      <c r="H1811" t="s">
        <v>80</v>
      </c>
      <c r="I1811">
        <v>34</v>
      </c>
      <c r="J1811">
        <v>43507.32</v>
      </c>
      <c r="K1811">
        <v>10.95</v>
      </c>
      <c r="L1811">
        <v>1317271.1299999999</v>
      </c>
      <c r="M1811" s="1">
        <v>46027</v>
      </c>
      <c r="N1811" t="s">
        <v>24</v>
      </c>
      <c r="O1811" t="s">
        <v>35</v>
      </c>
      <c r="P1811" t="s">
        <v>26</v>
      </c>
    </row>
    <row r="1812" spans="1:16" x14ac:dyDescent="0.25">
      <c r="A1812" t="s">
        <v>4213</v>
      </c>
      <c r="B1812" t="s">
        <v>4214</v>
      </c>
      <c r="C1812" t="s">
        <v>4215</v>
      </c>
      <c r="D1812" t="s">
        <v>63</v>
      </c>
      <c r="E1812" t="s">
        <v>78</v>
      </c>
      <c r="F1812" t="s">
        <v>425</v>
      </c>
      <c r="G1812" t="s">
        <v>111</v>
      </c>
      <c r="H1812" t="s">
        <v>240</v>
      </c>
      <c r="I1812">
        <v>31</v>
      </c>
      <c r="J1812">
        <v>39207.269999999997</v>
      </c>
      <c r="K1812">
        <v>6.14</v>
      </c>
      <c r="L1812">
        <v>1140798.25</v>
      </c>
      <c r="M1812" s="1">
        <v>46295</v>
      </c>
      <c r="N1812" t="s">
        <v>24</v>
      </c>
      <c r="O1812" t="s">
        <v>35</v>
      </c>
      <c r="P1812" t="s">
        <v>36</v>
      </c>
    </row>
    <row r="1813" spans="1:16" x14ac:dyDescent="0.25">
      <c r="A1813" t="s">
        <v>4216</v>
      </c>
      <c r="B1813" t="s">
        <v>847</v>
      </c>
      <c r="C1813" t="s">
        <v>4217</v>
      </c>
      <c r="D1813" t="s">
        <v>19</v>
      </c>
      <c r="E1813" t="s">
        <v>153</v>
      </c>
      <c r="F1813" t="s">
        <v>448</v>
      </c>
      <c r="G1813" t="s">
        <v>51</v>
      </c>
      <c r="H1813" t="s">
        <v>146</v>
      </c>
      <c r="I1813">
        <v>3</v>
      </c>
      <c r="J1813">
        <v>17128.43</v>
      </c>
      <c r="K1813">
        <v>15.86</v>
      </c>
      <c r="L1813">
        <v>43235.58</v>
      </c>
      <c r="M1813" s="1">
        <v>46095</v>
      </c>
      <c r="N1813" t="s">
        <v>68</v>
      </c>
      <c r="O1813" t="s">
        <v>25</v>
      </c>
      <c r="P1813" t="s">
        <v>36</v>
      </c>
    </row>
    <row r="1814" spans="1:16" x14ac:dyDescent="0.25">
      <c r="A1814" t="s">
        <v>4218</v>
      </c>
      <c r="B1814" t="s">
        <v>1788</v>
      </c>
      <c r="C1814" t="s">
        <v>4219</v>
      </c>
      <c r="D1814" t="s">
        <v>19</v>
      </c>
      <c r="E1814" t="s">
        <v>153</v>
      </c>
      <c r="F1814" t="s">
        <v>448</v>
      </c>
      <c r="G1814" t="s">
        <v>22</v>
      </c>
      <c r="H1814" t="s">
        <v>23</v>
      </c>
      <c r="I1814">
        <v>12</v>
      </c>
      <c r="J1814">
        <v>21100.91</v>
      </c>
      <c r="K1814">
        <v>6.93</v>
      </c>
      <c r="L1814">
        <v>235663.4</v>
      </c>
      <c r="M1814" s="1">
        <v>46204</v>
      </c>
      <c r="N1814" t="s">
        <v>45</v>
      </c>
      <c r="O1814" t="s">
        <v>35</v>
      </c>
      <c r="P1814" t="s">
        <v>53</v>
      </c>
    </row>
    <row r="1815" spans="1:16" x14ac:dyDescent="0.25">
      <c r="A1815" t="s">
        <v>4220</v>
      </c>
      <c r="B1815" t="s">
        <v>2577</v>
      </c>
      <c r="C1815" t="s">
        <v>4221</v>
      </c>
      <c r="D1815" t="s">
        <v>30</v>
      </c>
      <c r="E1815" t="s">
        <v>117</v>
      </c>
      <c r="F1815" t="s">
        <v>118</v>
      </c>
      <c r="G1815" t="s">
        <v>51</v>
      </c>
      <c r="H1815" t="s">
        <v>52</v>
      </c>
      <c r="I1815">
        <v>12</v>
      </c>
      <c r="J1815">
        <v>20189.28</v>
      </c>
      <c r="K1815">
        <v>7.73</v>
      </c>
      <c r="L1815">
        <v>223543.78</v>
      </c>
      <c r="M1815" s="1">
        <v>46336</v>
      </c>
      <c r="N1815" t="s">
        <v>58</v>
      </c>
      <c r="O1815" t="s">
        <v>35</v>
      </c>
      <c r="P1815" t="s">
        <v>26</v>
      </c>
    </row>
    <row r="1816" spans="1:16" x14ac:dyDescent="0.25">
      <c r="A1816" t="s">
        <v>4222</v>
      </c>
      <c r="B1816" t="s">
        <v>960</v>
      </c>
      <c r="C1816" t="s">
        <v>4223</v>
      </c>
      <c r="D1816" t="s">
        <v>30</v>
      </c>
      <c r="E1816" t="s">
        <v>117</v>
      </c>
      <c r="F1816" t="s">
        <v>239</v>
      </c>
      <c r="G1816" t="s">
        <v>111</v>
      </c>
      <c r="H1816" t="s">
        <v>112</v>
      </c>
      <c r="I1816">
        <v>45</v>
      </c>
      <c r="J1816">
        <v>34631.230000000003</v>
      </c>
      <c r="K1816">
        <v>4.8499999999999996</v>
      </c>
      <c r="L1816">
        <v>1482822.69</v>
      </c>
      <c r="M1816" s="1">
        <v>46145</v>
      </c>
      <c r="N1816" t="s">
        <v>68</v>
      </c>
      <c r="O1816" t="s">
        <v>35</v>
      </c>
      <c r="P1816" t="s">
        <v>53</v>
      </c>
    </row>
    <row r="1817" spans="1:16" x14ac:dyDescent="0.25">
      <c r="A1817" t="s">
        <v>4224</v>
      </c>
      <c r="B1817" t="s">
        <v>427</v>
      </c>
      <c r="C1817" t="s">
        <v>4225</v>
      </c>
      <c r="D1817" t="s">
        <v>30</v>
      </c>
      <c r="E1817" t="s">
        <v>131</v>
      </c>
      <c r="F1817" t="s">
        <v>132</v>
      </c>
      <c r="G1817" t="s">
        <v>22</v>
      </c>
      <c r="H1817" t="s">
        <v>172</v>
      </c>
      <c r="I1817">
        <v>25</v>
      </c>
      <c r="J1817">
        <v>36684.68</v>
      </c>
      <c r="K1817">
        <v>11.83</v>
      </c>
      <c r="L1817">
        <v>808622.06</v>
      </c>
      <c r="M1817" s="1">
        <v>46147</v>
      </c>
      <c r="N1817" t="s">
        <v>58</v>
      </c>
      <c r="O1817" t="s">
        <v>35</v>
      </c>
      <c r="P1817" t="s">
        <v>36</v>
      </c>
    </row>
    <row r="1818" spans="1:16" x14ac:dyDescent="0.25">
      <c r="A1818" t="s">
        <v>4226</v>
      </c>
      <c r="B1818" t="s">
        <v>1322</v>
      </c>
      <c r="C1818" t="s">
        <v>4227</v>
      </c>
      <c r="D1818" t="s">
        <v>30</v>
      </c>
      <c r="E1818" t="s">
        <v>31</v>
      </c>
      <c r="F1818" t="s">
        <v>32</v>
      </c>
      <c r="G1818" t="s">
        <v>51</v>
      </c>
      <c r="H1818" t="s">
        <v>190</v>
      </c>
      <c r="I1818">
        <v>5</v>
      </c>
      <c r="J1818">
        <v>7304.49</v>
      </c>
      <c r="K1818">
        <v>3.25</v>
      </c>
      <c r="L1818">
        <v>35335.47</v>
      </c>
      <c r="M1818" s="1">
        <v>46332</v>
      </c>
      <c r="N1818" t="s">
        <v>58</v>
      </c>
      <c r="O1818" t="s">
        <v>59</v>
      </c>
      <c r="P1818" t="s">
        <v>26</v>
      </c>
    </row>
    <row r="1819" spans="1:16" x14ac:dyDescent="0.25">
      <c r="A1819" t="s">
        <v>4228</v>
      </c>
      <c r="B1819" t="s">
        <v>1475</v>
      </c>
      <c r="C1819" t="s">
        <v>4229</v>
      </c>
      <c r="D1819" t="s">
        <v>63</v>
      </c>
      <c r="E1819" t="s">
        <v>234</v>
      </c>
      <c r="F1819" t="s">
        <v>473</v>
      </c>
      <c r="G1819" t="s">
        <v>51</v>
      </c>
      <c r="H1819" t="s">
        <v>52</v>
      </c>
      <c r="I1819">
        <v>47</v>
      </c>
      <c r="J1819">
        <v>21008.37</v>
      </c>
      <c r="K1819">
        <v>6.49</v>
      </c>
      <c r="L1819">
        <v>923311.56</v>
      </c>
      <c r="M1819" s="1">
        <v>46227</v>
      </c>
      <c r="N1819" t="s">
        <v>45</v>
      </c>
      <c r="O1819" t="s">
        <v>35</v>
      </c>
      <c r="P1819" t="s">
        <v>53</v>
      </c>
    </row>
    <row r="1820" spans="1:16" x14ac:dyDescent="0.25">
      <c r="A1820" t="s">
        <v>4230</v>
      </c>
      <c r="B1820" t="s">
        <v>1036</v>
      </c>
      <c r="C1820" t="s">
        <v>4231</v>
      </c>
      <c r="D1820" t="s">
        <v>30</v>
      </c>
      <c r="E1820" t="s">
        <v>117</v>
      </c>
      <c r="F1820" t="s">
        <v>118</v>
      </c>
      <c r="G1820" t="s">
        <v>33</v>
      </c>
      <c r="H1820" t="s">
        <v>119</v>
      </c>
      <c r="I1820">
        <v>15</v>
      </c>
      <c r="J1820">
        <v>3602.7</v>
      </c>
      <c r="K1820">
        <v>3.37</v>
      </c>
      <c r="L1820">
        <v>52219.34</v>
      </c>
      <c r="M1820" s="1">
        <v>46207</v>
      </c>
      <c r="N1820" t="s">
        <v>58</v>
      </c>
      <c r="O1820" t="s">
        <v>35</v>
      </c>
      <c r="P1820" t="s">
        <v>36</v>
      </c>
    </row>
    <row r="1821" spans="1:16" x14ac:dyDescent="0.25">
      <c r="A1821" t="s">
        <v>4232</v>
      </c>
      <c r="B1821" t="s">
        <v>853</v>
      </c>
      <c r="C1821" t="s">
        <v>4233</v>
      </c>
      <c r="D1821" t="s">
        <v>30</v>
      </c>
      <c r="E1821" t="s">
        <v>31</v>
      </c>
      <c r="F1821" t="s">
        <v>32</v>
      </c>
      <c r="G1821" t="s">
        <v>51</v>
      </c>
      <c r="H1821" t="s">
        <v>52</v>
      </c>
      <c r="I1821">
        <v>19</v>
      </c>
      <c r="J1821">
        <v>43335.96</v>
      </c>
      <c r="K1821">
        <v>16.16</v>
      </c>
      <c r="L1821">
        <v>690324.51</v>
      </c>
      <c r="M1821" s="1">
        <v>46345</v>
      </c>
      <c r="N1821" t="s">
        <v>113</v>
      </c>
      <c r="O1821" t="s">
        <v>35</v>
      </c>
      <c r="P1821" t="s">
        <v>36</v>
      </c>
    </row>
    <row r="1822" spans="1:16" x14ac:dyDescent="0.25">
      <c r="A1822" t="s">
        <v>4234</v>
      </c>
      <c r="B1822" t="s">
        <v>1666</v>
      </c>
      <c r="C1822" t="s">
        <v>4235</v>
      </c>
      <c r="D1822" t="s">
        <v>63</v>
      </c>
      <c r="E1822" t="s">
        <v>234</v>
      </c>
      <c r="F1822" t="s">
        <v>435</v>
      </c>
      <c r="G1822" t="s">
        <v>33</v>
      </c>
      <c r="H1822" t="s">
        <v>119</v>
      </c>
      <c r="I1822">
        <v>4</v>
      </c>
      <c r="J1822">
        <v>37790.21</v>
      </c>
      <c r="K1822">
        <v>5.98</v>
      </c>
      <c r="L1822">
        <v>142121.42000000001</v>
      </c>
      <c r="M1822" s="1">
        <v>46037</v>
      </c>
      <c r="N1822" t="s">
        <v>68</v>
      </c>
      <c r="O1822" t="s">
        <v>35</v>
      </c>
      <c r="P1822" t="s">
        <v>26</v>
      </c>
    </row>
    <row r="1823" spans="1:16" x14ac:dyDescent="0.25">
      <c r="A1823" t="s">
        <v>4236</v>
      </c>
      <c r="B1823" t="s">
        <v>840</v>
      </c>
      <c r="C1823" t="s">
        <v>4237</v>
      </c>
      <c r="D1823" t="s">
        <v>63</v>
      </c>
      <c r="E1823" t="s">
        <v>64</v>
      </c>
      <c r="F1823" t="s">
        <v>65</v>
      </c>
      <c r="G1823" t="s">
        <v>43</v>
      </c>
      <c r="H1823" t="s">
        <v>44</v>
      </c>
      <c r="I1823">
        <v>34</v>
      </c>
      <c r="J1823">
        <v>7632.18</v>
      </c>
      <c r="K1823">
        <v>8.7899999999999991</v>
      </c>
      <c r="L1823">
        <v>236684.59</v>
      </c>
      <c r="M1823" s="1">
        <v>46192</v>
      </c>
      <c r="N1823" t="s">
        <v>68</v>
      </c>
      <c r="O1823" t="s">
        <v>59</v>
      </c>
      <c r="P1823" t="s">
        <v>53</v>
      </c>
    </row>
    <row r="1824" spans="1:16" x14ac:dyDescent="0.25">
      <c r="A1824" t="s">
        <v>4238</v>
      </c>
      <c r="B1824" t="s">
        <v>3020</v>
      </c>
      <c r="C1824" t="s">
        <v>4239</v>
      </c>
      <c r="D1824" t="s">
        <v>40</v>
      </c>
      <c r="E1824" t="s">
        <v>109</v>
      </c>
      <c r="F1824" t="s">
        <v>259</v>
      </c>
      <c r="G1824" t="s">
        <v>22</v>
      </c>
      <c r="H1824" t="s">
        <v>172</v>
      </c>
      <c r="I1824">
        <v>25</v>
      </c>
      <c r="J1824">
        <v>17025.84</v>
      </c>
      <c r="K1824">
        <v>13.4</v>
      </c>
      <c r="L1824">
        <v>368609.44</v>
      </c>
      <c r="M1824" s="1">
        <v>46349</v>
      </c>
      <c r="N1824" t="s">
        <v>58</v>
      </c>
      <c r="O1824" t="s">
        <v>35</v>
      </c>
      <c r="P1824" t="s">
        <v>26</v>
      </c>
    </row>
    <row r="1825" spans="1:16" x14ac:dyDescent="0.25">
      <c r="A1825" t="s">
        <v>4240</v>
      </c>
      <c r="B1825" t="s">
        <v>1376</v>
      </c>
      <c r="C1825" t="s">
        <v>4241</v>
      </c>
      <c r="D1825" t="s">
        <v>30</v>
      </c>
      <c r="E1825" t="s">
        <v>117</v>
      </c>
      <c r="F1825" t="s">
        <v>239</v>
      </c>
      <c r="G1825" t="s">
        <v>51</v>
      </c>
      <c r="H1825" t="s">
        <v>146</v>
      </c>
      <c r="I1825">
        <v>29</v>
      </c>
      <c r="J1825">
        <v>13466.61</v>
      </c>
      <c r="K1825">
        <v>13.54</v>
      </c>
      <c r="L1825">
        <v>337653.7</v>
      </c>
      <c r="M1825" s="1">
        <v>46129</v>
      </c>
      <c r="N1825" t="s">
        <v>58</v>
      </c>
      <c r="O1825" t="s">
        <v>35</v>
      </c>
      <c r="P1825" t="s">
        <v>36</v>
      </c>
    </row>
    <row r="1826" spans="1:16" x14ac:dyDescent="0.25">
      <c r="A1826" t="s">
        <v>4242</v>
      </c>
      <c r="B1826" t="s">
        <v>317</v>
      </c>
      <c r="C1826" t="s">
        <v>4243</v>
      </c>
      <c r="D1826" t="s">
        <v>30</v>
      </c>
      <c r="E1826" t="s">
        <v>31</v>
      </c>
      <c r="F1826" t="s">
        <v>555</v>
      </c>
      <c r="G1826" t="s">
        <v>111</v>
      </c>
      <c r="H1826" t="s">
        <v>526</v>
      </c>
      <c r="I1826">
        <v>2</v>
      </c>
      <c r="J1826">
        <v>20976.92</v>
      </c>
      <c r="K1826">
        <v>1.3</v>
      </c>
      <c r="L1826">
        <v>41408.44</v>
      </c>
      <c r="M1826" s="1">
        <v>46246</v>
      </c>
      <c r="N1826" t="s">
        <v>58</v>
      </c>
      <c r="O1826" t="s">
        <v>35</v>
      </c>
      <c r="P1826" t="s">
        <v>26</v>
      </c>
    </row>
    <row r="1827" spans="1:16" x14ac:dyDescent="0.25">
      <c r="A1827" t="s">
        <v>4244</v>
      </c>
      <c r="B1827" t="s">
        <v>1640</v>
      </c>
      <c r="C1827" t="s">
        <v>4245</v>
      </c>
      <c r="D1827" t="s">
        <v>40</v>
      </c>
      <c r="E1827" t="s">
        <v>109</v>
      </c>
      <c r="F1827" t="s">
        <v>110</v>
      </c>
      <c r="G1827" t="s">
        <v>66</v>
      </c>
      <c r="H1827" t="s">
        <v>276</v>
      </c>
      <c r="I1827">
        <v>27</v>
      </c>
      <c r="J1827">
        <v>39008.68</v>
      </c>
      <c r="K1827">
        <v>10.64</v>
      </c>
      <c r="L1827">
        <v>941170.22</v>
      </c>
      <c r="M1827" s="1">
        <v>46065</v>
      </c>
      <c r="N1827" t="s">
        <v>45</v>
      </c>
      <c r="O1827" t="s">
        <v>35</v>
      </c>
      <c r="P1827" t="s">
        <v>26</v>
      </c>
    </row>
    <row r="1828" spans="1:16" x14ac:dyDescent="0.25">
      <c r="A1828" t="s">
        <v>4246</v>
      </c>
      <c r="B1828" t="s">
        <v>2197</v>
      </c>
      <c r="C1828" t="s">
        <v>4247</v>
      </c>
      <c r="D1828" t="s">
        <v>30</v>
      </c>
      <c r="E1828" t="s">
        <v>198</v>
      </c>
      <c r="F1828" t="s">
        <v>199</v>
      </c>
      <c r="G1828" t="s">
        <v>111</v>
      </c>
      <c r="H1828" t="s">
        <v>112</v>
      </c>
      <c r="I1828">
        <v>38</v>
      </c>
      <c r="J1828">
        <v>35869.53</v>
      </c>
      <c r="K1828">
        <v>4.79</v>
      </c>
      <c r="L1828">
        <v>1297752.42</v>
      </c>
      <c r="M1828" s="1">
        <v>46238</v>
      </c>
      <c r="N1828" t="s">
        <v>24</v>
      </c>
      <c r="O1828" t="s">
        <v>35</v>
      </c>
      <c r="P1828" t="s">
        <v>36</v>
      </c>
    </row>
    <row r="1829" spans="1:16" x14ac:dyDescent="0.25">
      <c r="A1829" t="s">
        <v>4248</v>
      </c>
      <c r="B1829" t="s">
        <v>1424</v>
      </c>
      <c r="C1829" t="s">
        <v>4249</v>
      </c>
      <c r="D1829" t="s">
        <v>30</v>
      </c>
      <c r="E1829" t="s">
        <v>198</v>
      </c>
      <c r="F1829" t="s">
        <v>199</v>
      </c>
      <c r="G1829" t="s">
        <v>51</v>
      </c>
      <c r="H1829" t="s">
        <v>190</v>
      </c>
      <c r="I1829">
        <v>44</v>
      </c>
      <c r="J1829">
        <v>15315.02</v>
      </c>
      <c r="K1829">
        <v>4.04</v>
      </c>
      <c r="L1829">
        <v>646636.9</v>
      </c>
      <c r="M1829" s="1">
        <v>46304</v>
      </c>
      <c r="N1829" t="s">
        <v>68</v>
      </c>
      <c r="O1829" t="s">
        <v>35</v>
      </c>
      <c r="P1829" t="s">
        <v>26</v>
      </c>
    </row>
    <row r="1830" spans="1:16" x14ac:dyDescent="0.25">
      <c r="A1830" t="s">
        <v>4250</v>
      </c>
      <c r="B1830" t="s">
        <v>439</v>
      </c>
      <c r="C1830" t="s">
        <v>4251</v>
      </c>
      <c r="D1830" t="s">
        <v>63</v>
      </c>
      <c r="E1830" t="s">
        <v>144</v>
      </c>
      <c r="F1830" t="s">
        <v>189</v>
      </c>
      <c r="G1830" t="s">
        <v>33</v>
      </c>
      <c r="H1830" t="s">
        <v>127</v>
      </c>
      <c r="I1830">
        <v>17</v>
      </c>
      <c r="J1830">
        <v>32513.1</v>
      </c>
      <c r="K1830">
        <v>2.97</v>
      </c>
      <c r="L1830">
        <v>536306.84</v>
      </c>
      <c r="M1830" s="1">
        <v>46039</v>
      </c>
      <c r="N1830" t="s">
        <v>45</v>
      </c>
      <c r="O1830" t="s">
        <v>35</v>
      </c>
      <c r="P1830" t="s">
        <v>26</v>
      </c>
    </row>
    <row r="1831" spans="1:16" x14ac:dyDescent="0.25">
      <c r="A1831" t="s">
        <v>4252</v>
      </c>
      <c r="B1831" t="s">
        <v>1658</v>
      </c>
      <c r="C1831" t="s">
        <v>4253</v>
      </c>
      <c r="D1831" t="s">
        <v>63</v>
      </c>
      <c r="E1831" t="s">
        <v>78</v>
      </c>
      <c r="F1831" t="s">
        <v>255</v>
      </c>
      <c r="G1831" t="s">
        <v>111</v>
      </c>
      <c r="H1831" t="s">
        <v>112</v>
      </c>
      <c r="I1831">
        <v>45</v>
      </c>
      <c r="J1831">
        <v>18178.18</v>
      </c>
      <c r="K1831">
        <v>4.0199999999999996</v>
      </c>
      <c r="L1831">
        <v>785133.77</v>
      </c>
      <c r="M1831" s="1">
        <v>46278</v>
      </c>
      <c r="N1831" t="s">
        <v>68</v>
      </c>
      <c r="O1831" t="s">
        <v>59</v>
      </c>
      <c r="P1831" t="s">
        <v>53</v>
      </c>
    </row>
    <row r="1832" spans="1:16" x14ac:dyDescent="0.25">
      <c r="A1832" t="s">
        <v>4254</v>
      </c>
      <c r="B1832" t="s">
        <v>802</v>
      </c>
      <c r="C1832" t="s">
        <v>4255</v>
      </c>
      <c r="D1832" t="s">
        <v>40</v>
      </c>
      <c r="E1832" t="s">
        <v>89</v>
      </c>
      <c r="F1832" t="s">
        <v>334</v>
      </c>
      <c r="G1832" t="s">
        <v>51</v>
      </c>
      <c r="H1832" t="s">
        <v>52</v>
      </c>
      <c r="I1832">
        <v>4</v>
      </c>
      <c r="J1832">
        <v>16970.84</v>
      </c>
      <c r="K1832">
        <v>5.67</v>
      </c>
      <c r="L1832">
        <v>64034.37</v>
      </c>
      <c r="M1832" s="1">
        <v>46309</v>
      </c>
      <c r="N1832" t="s">
        <v>58</v>
      </c>
      <c r="O1832" t="s">
        <v>35</v>
      </c>
      <c r="P1832" t="s">
        <v>53</v>
      </c>
    </row>
    <row r="1833" spans="1:16" x14ac:dyDescent="0.25">
      <c r="A1833" t="s">
        <v>4256</v>
      </c>
      <c r="B1833" t="s">
        <v>161</v>
      </c>
      <c r="C1833" t="s">
        <v>4257</v>
      </c>
      <c r="D1833" t="s">
        <v>30</v>
      </c>
      <c r="E1833" t="s">
        <v>198</v>
      </c>
      <c r="F1833" t="s">
        <v>199</v>
      </c>
      <c r="G1833" t="s">
        <v>51</v>
      </c>
      <c r="H1833" t="s">
        <v>190</v>
      </c>
      <c r="I1833">
        <v>9</v>
      </c>
      <c r="J1833">
        <v>750.9</v>
      </c>
      <c r="K1833">
        <v>13.53</v>
      </c>
      <c r="L1833">
        <v>5843.73</v>
      </c>
      <c r="M1833" s="1">
        <v>46359</v>
      </c>
      <c r="N1833" t="s">
        <v>113</v>
      </c>
      <c r="O1833" t="s">
        <v>35</v>
      </c>
      <c r="P1833" t="s">
        <v>26</v>
      </c>
    </row>
    <row r="1834" spans="1:16" x14ac:dyDescent="0.25">
      <c r="A1834" t="s">
        <v>4258</v>
      </c>
      <c r="B1834" t="s">
        <v>1275</v>
      </c>
      <c r="C1834" t="s">
        <v>4259</v>
      </c>
      <c r="D1834" t="s">
        <v>63</v>
      </c>
      <c r="E1834" t="s">
        <v>78</v>
      </c>
      <c r="F1834" t="s">
        <v>79</v>
      </c>
      <c r="G1834" t="s">
        <v>51</v>
      </c>
      <c r="H1834" t="s">
        <v>190</v>
      </c>
      <c r="I1834">
        <v>31</v>
      </c>
      <c r="J1834">
        <v>7407.16</v>
      </c>
      <c r="K1834">
        <v>9.7200000000000006</v>
      </c>
      <c r="L1834">
        <v>207302.71</v>
      </c>
      <c r="M1834" s="1">
        <v>46369</v>
      </c>
      <c r="N1834" t="s">
        <v>24</v>
      </c>
      <c r="O1834" t="s">
        <v>35</v>
      </c>
      <c r="P1834" t="s">
        <v>26</v>
      </c>
    </row>
    <row r="1835" spans="1:16" x14ac:dyDescent="0.25">
      <c r="A1835" t="s">
        <v>4260</v>
      </c>
      <c r="B1835" t="s">
        <v>990</v>
      </c>
      <c r="C1835" t="s">
        <v>4261</v>
      </c>
      <c r="D1835" t="s">
        <v>19</v>
      </c>
      <c r="E1835" t="s">
        <v>20</v>
      </c>
      <c r="F1835" t="s">
        <v>21</v>
      </c>
      <c r="G1835" t="s">
        <v>111</v>
      </c>
      <c r="H1835" t="s">
        <v>260</v>
      </c>
      <c r="I1835">
        <v>24</v>
      </c>
      <c r="J1835">
        <v>19796.3</v>
      </c>
      <c r="K1835">
        <v>15.67</v>
      </c>
      <c r="L1835">
        <v>400661.27</v>
      </c>
      <c r="M1835" s="1">
        <v>46359</v>
      </c>
      <c r="N1835" t="s">
        <v>58</v>
      </c>
      <c r="O1835" t="s">
        <v>35</v>
      </c>
      <c r="P1835" t="s">
        <v>36</v>
      </c>
    </row>
    <row r="1836" spans="1:16" x14ac:dyDescent="0.25">
      <c r="A1836" t="s">
        <v>4262</v>
      </c>
      <c r="B1836" t="s">
        <v>138</v>
      </c>
      <c r="C1836" t="s">
        <v>4263</v>
      </c>
      <c r="D1836" t="s">
        <v>19</v>
      </c>
      <c r="E1836" t="s">
        <v>72</v>
      </c>
      <c r="F1836" t="s">
        <v>73</v>
      </c>
      <c r="G1836" t="s">
        <v>22</v>
      </c>
      <c r="H1836" t="s">
        <v>23</v>
      </c>
      <c r="I1836">
        <v>16</v>
      </c>
      <c r="J1836">
        <v>21092.49</v>
      </c>
      <c r="K1836">
        <v>1.01</v>
      </c>
      <c r="L1836">
        <v>334071.28999999998</v>
      </c>
      <c r="M1836" s="1">
        <v>46188</v>
      </c>
      <c r="N1836" t="s">
        <v>24</v>
      </c>
      <c r="O1836" t="s">
        <v>35</v>
      </c>
      <c r="P1836" t="s">
        <v>26</v>
      </c>
    </row>
    <row r="1837" spans="1:16" x14ac:dyDescent="0.25">
      <c r="A1837" t="s">
        <v>4264</v>
      </c>
      <c r="B1837" t="s">
        <v>729</v>
      </c>
      <c r="C1837" t="s">
        <v>4265</v>
      </c>
      <c r="D1837" t="s">
        <v>19</v>
      </c>
      <c r="E1837" t="s">
        <v>84</v>
      </c>
      <c r="F1837" t="s">
        <v>159</v>
      </c>
      <c r="G1837" t="s">
        <v>111</v>
      </c>
      <c r="H1837" t="s">
        <v>526</v>
      </c>
      <c r="I1837">
        <v>22</v>
      </c>
      <c r="J1837">
        <v>11294.11</v>
      </c>
      <c r="K1837">
        <v>3.78</v>
      </c>
      <c r="L1837">
        <v>239078.24</v>
      </c>
      <c r="M1837" s="1">
        <v>46312</v>
      </c>
      <c r="N1837" t="s">
        <v>58</v>
      </c>
      <c r="O1837" t="s">
        <v>35</v>
      </c>
      <c r="P1837" t="s">
        <v>36</v>
      </c>
    </row>
    <row r="1838" spans="1:16" x14ac:dyDescent="0.25">
      <c r="A1838" t="s">
        <v>4266</v>
      </c>
      <c r="B1838" t="s">
        <v>301</v>
      </c>
      <c r="C1838" t="s">
        <v>4267</v>
      </c>
      <c r="D1838" t="s">
        <v>19</v>
      </c>
      <c r="E1838" t="s">
        <v>153</v>
      </c>
      <c r="F1838" t="s">
        <v>275</v>
      </c>
      <c r="G1838" t="s">
        <v>111</v>
      </c>
      <c r="H1838" t="s">
        <v>526</v>
      </c>
      <c r="I1838">
        <v>17</v>
      </c>
      <c r="J1838">
        <v>41387.06</v>
      </c>
      <c r="K1838">
        <v>14.31</v>
      </c>
      <c r="L1838">
        <v>602897.72</v>
      </c>
      <c r="M1838" s="1">
        <v>46370</v>
      </c>
      <c r="N1838" t="s">
        <v>68</v>
      </c>
      <c r="O1838" t="s">
        <v>35</v>
      </c>
      <c r="P1838" t="s">
        <v>53</v>
      </c>
    </row>
    <row r="1839" spans="1:16" x14ac:dyDescent="0.25">
      <c r="A1839" t="s">
        <v>4268</v>
      </c>
      <c r="B1839" t="s">
        <v>267</v>
      </c>
      <c r="C1839" t="s">
        <v>4269</v>
      </c>
      <c r="D1839" t="s">
        <v>19</v>
      </c>
      <c r="E1839" t="s">
        <v>20</v>
      </c>
      <c r="F1839" t="s">
        <v>21</v>
      </c>
      <c r="G1839" t="s">
        <v>66</v>
      </c>
      <c r="H1839" t="s">
        <v>200</v>
      </c>
      <c r="I1839">
        <v>44</v>
      </c>
      <c r="J1839">
        <v>14103.5</v>
      </c>
      <c r="K1839">
        <v>15.64</v>
      </c>
      <c r="L1839">
        <v>523499.35</v>
      </c>
      <c r="M1839" s="1">
        <v>46142</v>
      </c>
      <c r="N1839" t="s">
        <v>24</v>
      </c>
      <c r="O1839" t="s">
        <v>35</v>
      </c>
      <c r="P1839" t="s">
        <v>26</v>
      </c>
    </row>
    <row r="1840" spans="1:16" x14ac:dyDescent="0.25">
      <c r="A1840" t="s">
        <v>4270</v>
      </c>
      <c r="B1840" t="s">
        <v>3128</v>
      </c>
      <c r="C1840" t="s">
        <v>4271</v>
      </c>
      <c r="D1840" t="s">
        <v>30</v>
      </c>
      <c r="E1840" t="s">
        <v>131</v>
      </c>
      <c r="F1840" t="s">
        <v>163</v>
      </c>
      <c r="G1840" t="s">
        <v>51</v>
      </c>
      <c r="H1840" t="s">
        <v>190</v>
      </c>
      <c r="I1840">
        <v>25</v>
      </c>
      <c r="J1840">
        <v>10955.01</v>
      </c>
      <c r="K1840">
        <v>19.510000000000002</v>
      </c>
      <c r="L1840">
        <v>220442.19</v>
      </c>
      <c r="M1840" s="1">
        <v>46358</v>
      </c>
      <c r="N1840" t="s">
        <v>113</v>
      </c>
      <c r="O1840" t="s">
        <v>35</v>
      </c>
      <c r="P1840" t="s">
        <v>53</v>
      </c>
    </row>
    <row r="1841" spans="1:16" x14ac:dyDescent="0.25">
      <c r="A1841" t="s">
        <v>4272</v>
      </c>
      <c r="B1841" t="s">
        <v>1284</v>
      </c>
      <c r="C1841" t="s">
        <v>4273</v>
      </c>
      <c r="D1841" t="s">
        <v>19</v>
      </c>
      <c r="E1841" t="s">
        <v>20</v>
      </c>
      <c r="F1841" t="s">
        <v>21</v>
      </c>
      <c r="G1841" t="s">
        <v>22</v>
      </c>
      <c r="H1841" t="s">
        <v>98</v>
      </c>
      <c r="I1841">
        <v>37</v>
      </c>
      <c r="J1841">
        <v>28006.36</v>
      </c>
      <c r="K1841">
        <v>8.9600000000000009</v>
      </c>
      <c r="L1841">
        <v>943388.64</v>
      </c>
      <c r="M1841" s="1">
        <v>46034</v>
      </c>
      <c r="N1841" t="s">
        <v>58</v>
      </c>
      <c r="O1841" t="s">
        <v>35</v>
      </c>
      <c r="P1841" t="s">
        <v>36</v>
      </c>
    </row>
    <row r="1842" spans="1:16" x14ac:dyDescent="0.25">
      <c r="A1842" t="s">
        <v>4274</v>
      </c>
      <c r="B1842" t="s">
        <v>370</v>
      </c>
      <c r="C1842" t="s">
        <v>4275</v>
      </c>
      <c r="D1842" t="s">
        <v>63</v>
      </c>
      <c r="E1842" t="s">
        <v>144</v>
      </c>
      <c r="F1842" t="s">
        <v>145</v>
      </c>
      <c r="G1842" t="s">
        <v>51</v>
      </c>
      <c r="H1842" t="s">
        <v>190</v>
      </c>
      <c r="I1842">
        <v>18</v>
      </c>
      <c r="J1842">
        <v>26155.119999999999</v>
      </c>
      <c r="K1842">
        <v>5.69</v>
      </c>
      <c r="L1842">
        <v>444004.09</v>
      </c>
      <c r="M1842" s="1">
        <v>46376</v>
      </c>
      <c r="N1842" t="s">
        <v>58</v>
      </c>
      <c r="O1842" t="s">
        <v>35</v>
      </c>
      <c r="P1842" t="s">
        <v>36</v>
      </c>
    </row>
    <row r="1843" spans="1:16" x14ac:dyDescent="0.25">
      <c r="A1843" t="s">
        <v>4276</v>
      </c>
      <c r="B1843" t="s">
        <v>3174</v>
      </c>
      <c r="C1843" t="s">
        <v>4277</v>
      </c>
      <c r="D1843" t="s">
        <v>63</v>
      </c>
      <c r="E1843" t="s">
        <v>234</v>
      </c>
      <c r="F1843" t="s">
        <v>473</v>
      </c>
      <c r="G1843" t="s">
        <v>66</v>
      </c>
      <c r="H1843" t="s">
        <v>133</v>
      </c>
      <c r="I1843">
        <v>11</v>
      </c>
      <c r="J1843">
        <v>7959.47</v>
      </c>
      <c r="K1843">
        <v>15.46</v>
      </c>
      <c r="L1843">
        <v>74018.3</v>
      </c>
      <c r="M1843" s="1">
        <v>46044</v>
      </c>
      <c r="N1843" t="s">
        <v>68</v>
      </c>
      <c r="O1843" t="s">
        <v>35</v>
      </c>
      <c r="P1843" t="s">
        <v>26</v>
      </c>
    </row>
    <row r="1844" spans="1:16" x14ac:dyDescent="0.25">
      <c r="A1844" t="s">
        <v>4278</v>
      </c>
      <c r="B1844" t="s">
        <v>732</v>
      </c>
      <c r="C1844" t="s">
        <v>4279</v>
      </c>
      <c r="D1844" t="s">
        <v>63</v>
      </c>
      <c r="E1844" t="s">
        <v>234</v>
      </c>
      <c r="F1844" t="s">
        <v>473</v>
      </c>
      <c r="G1844" t="s">
        <v>33</v>
      </c>
      <c r="H1844" t="s">
        <v>80</v>
      </c>
      <c r="I1844">
        <v>19</v>
      </c>
      <c r="J1844">
        <v>7292.21</v>
      </c>
      <c r="K1844">
        <v>0.32</v>
      </c>
      <c r="L1844">
        <v>138108.62</v>
      </c>
      <c r="M1844" s="1">
        <v>46090</v>
      </c>
      <c r="N1844" t="s">
        <v>24</v>
      </c>
      <c r="O1844" t="s">
        <v>59</v>
      </c>
      <c r="P1844" t="s">
        <v>53</v>
      </c>
    </row>
    <row r="1845" spans="1:16" x14ac:dyDescent="0.25">
      <c r="A1845" t="s">
        <v>4280</v>
      </c>
      <c r="B1845" t="s">
        <v>633</v>
      </c>
      <c r="C1845" t="s">
        <v>4281</v>
      </c>
      <c r="D1845" t="s">
        <v>63</v>
      </c>
      <c r="E1845" t="s">
        <v>64</v>
      </c>
      <c r="F1845" t="s">
        <v>441</v>
      </c>
      <c r="G1845" t="s">
        <v>51</v>
      </c>
      <c r="H1845" t="s">
        <v>52</v>
      </c>
      <c r="I1845">
        <v>7</v>
      </c>
      <c r="J1845">
        <v>9119.91</v>
      </c>
      <c r="K1845">
        <v>6.4</v>
      </c>
      <c r="L1845">
        <v>59753.65</v>
      </c>
      <c r="M1845" s="1">
        <v>46326</v>
      </c>
      <c r="N1845" t="s">
        <v>45</v>
      </c>
      <c r="O1845" t="s">
        <v>35</v>
      </c>
      <c r="P1845" t="s">
        <v>53</v>
      </c>
    </row>
    <row r="1846" spans="1:16" x14ac:dyDescent="0.25">
      <c r="A1846" t="s">
        <v>4282</v>
      </c>
      <c r="B1846" t="s">
        <v>4283</v>
      </c>
      <c r="C1846" t="s">
        <v>4284</v>
      </c>
      <c r="D1846" t="s">
        <v>19</v>
      </c>
      <c r="E1846" t="s">
        <v>72</v>
      </c>
      <c r="F1846" t="s">
        <v>171</v>
      </c>
      <c r="G1846" t="s">
        <v>22</v>
      </c>
      <c r="H1846" t="s">
        <v>172</v>
      </c>
      <c r="I1846">
        <v>18</v>
      </c>
      <c r="J1846">
        <v>26868.54</v>
      </c>
      <c r="K1846">
        <v>11.56</v>
      </c>
      <c r="L1846">
        <v>427725.66</v>
      </c>
      <c r="M1846" s="1">
        <v>46226</v>
      </c>
      <c r="N1846" t="s">
        <v>58</v>
      </c>
      <c r="O1846" t="s">
        <v>35</v>
      </c>
      <c r="P1846" t="s">
        <v>53</v>
      </c>
    </row>
    <row r="1847" spans="1:16" x14ac:dyDescent="0.25">
      <c r="A1847" t="s">
        <v>4285</v>
      </c>
      <c r="B1847" t="s">
        <v>1543</v>
      </c>
      <c r="C1847" t="s">
        <v>4286</v>
      </c>
      <c r="D1847" t="s">
        <v>63</v>
      </c>
      <c r="E1847" t="s">
        <v>234</v>
      </c>
      <c r="F1847" t="s">
        <v>473</v>
      </c>
      <c r="G1847" t="s">
        <v>66</v>
      </c>
      <c r="H1847" t="s">
        <v>200</v>
      </c>
      <c r="I1847">
        <v>37</v>
      </c>
      <c r="J1847">
        <v>40790.22</v>
      </c>
      <c r="K1847">
        <v>16.07</v>
      </c>
      <c r="L1847">
        <v>1266703.57</v>
      </c>
      <c r="M1847" s="1">
        <v>46344</v>
      </c>
      <c r="N1847" t="s">
        <v>113</v>
      </c>
      <c r="O1847" t="s">
        <v>35</v>
      </c>
      <c r="P1847" t="s">
        <v>53</v>
      </c>
    </row>
    <row r="1848" spans="1:16" x14ac:dyDescent="0.25">
      <c r="A1848" t="s">
        <v>4287</v>
      </c>
      <c r="B1848" t="s">
        <v>1231</v>
      </c>
      <c r="C1848" t="s">
        <v>4288</v>
      </c>
      <c r="D1848" t="s">
        <v>40</v>
      </c>
      <c r="E1848" t="s">
        <v>89</v>
      </c>
      <c r="F1848" t="s">
        <v>90</v>
      </c>
      <c r="G1848" t="s">
        <v>43</v>
      </c>
      <c r="H1848" t="s">
        <v>140</v>
      </c>
      <c r="I1848">
        <v>42</v>
      </c>
      <c r="J1848">
        <v>11430.93</v>
      </c>
      <c r="K1848">
        <v>10.57</v>
      </c>
      <c r="L1848">
        <v>429352.59</v>
      </c>
      <c r="M1848" s="1">
        <v>46171</v>
      </c>
      <c r="N1848" t="s">
        <v>68</v>
      </c>
      <c r="O1848" t="s">
        <v>35</v>
      </c>
      <c r="P1848" t="s">
        <v>36</v>
      </c>
    </row>
    <row r="1849" spans="1:16" x14ac:dyDescent="0.25">
      <c r="A1849" t="s">
        <v>4289</v>
      </c>
      <c r="B1849" t="s">
        <v>1242</v>
      </c>
      <c r="C1849" t="s">
        <v>4290</v>
      </c>
      <c r="D1849" t="s">
        <v>30</v>
      </c>
      <c r="E1849" t="s">
        <v>131</v>
      </c>
      <c r="F1849" t="s">
        <v>194</v>
      </c>
      <c r="G1849" t="s">
        <v>66</v>
      </c>
      <c r="H1849" t="s">
        <v>67</v>
      </c>
      <c r="I1849">
        <v>6</v>
      </c>
      <c r="J1849">
        <v>3243.62</v>
      </c>
      <c r="K1849">
        <v>15.89</v>
      </c>
      <c r="L1849">
        <v>16369.25</v>
      </c>
      <c r="M1849" s="1">
        <v>46147</v>
      </c>
      <c r="N1849" t="s">
        <v>58</v>
      </c>
      <c r="O1849" t="s">
        <v>35</v>
      </c>
      <c r="P1849" t="s">
        <v>36</v>
      </c>
    </row>
    <row r="1850" spans="1:16" x14ac:dyDescent="0.25">
      <c r="A1850" t="s">
        <v>4291</v>
      </c>
      <c r="B1850" t="s">
        <v>1740</v>
      </c>
      <c r="C1850" t="s">
        <v>4292</v>
      </c>
      <c r="D1850" t="s">
        <v>40</v>
      </c>
      <c r="E1850" t="s">
        <v>41</v>
      </c>
      <c r="F1850" t="s">
        <v>126</v>
      </c>
      <c r="G1850" t="s">
        <v>66</v>
      </c>
      <c r="H1850" t="s">
        <v>155</v>
      </c>
      <c r="I1850">
        <v>25</v>
      </c>
      <c r="J1850">
        <v>23199.47</v>
      </c>
      <c r="K1850">
        <v>0.75</v>
      </c>
      <c r="L1850">
        <v>575636.85</v>
      </c>
      <c r="M1850" s="1">
        <v>46344</v>
      </c>
      <c r="N1850" t="s">
        <v>68</v>
      </c>
      <c r="O1850" t="s">
        <v>35</v>
      </c>
      <c r="P1850" t="s">
        <v>36</v>
      </c>
    </row>
    <row r="1851" spans="1:16" x14ac:dyDescent="0.25">
      <c r="A1851" t="s">
        <v>4293</v>
      </c>
      <c r="B1851" t="s">
        <v>1764</v>
      </c>
      <c r="C1851" t="s">
        <v>4294</v>
      </c>
      <c r="D1851" t="s">
        <v>19</v>
      </c>
      <c r="E1851" t="s">
        <v>20</v>
      </c>
      <c r="F1851" t="s">
        <v>285</v>
      </c>
      <c r="G1851" t="s">
        <v>66</v>
      </c>
      <c r="H1851" t="s">
        <v>67</v>
      </c>
      <c r="I1851">
        <v>46</v>
      </c>
      <c r="J1851">
        <v>15421.65</v>
      </c>
      <c r="K1851">
        <v>5.93</v>
      </c>
      <c r="L1851">
        <v>667328.72</v>
      </c>
      <c r="M1851" s="1">
        <v>46157</v>
      </c>
      <c r="N1851" t="s">
        <v>24</v>
      </c>
      <c r="O1851" t="s">
        <v>35</v>
      </c>
      <c r="P1851" t="s">
        <v>36</v>
      </c>
    </row>
    <row r="1852" spans="1:16" x14ac:dyDescent="0.25">
      <c r="A1852" t="s">
        <v>4295</v>
      </c>
      <c r="B1852" t="s">
        <v>1568</v>
      </c>
      <c r="C1852" t="s">
        <v>4296</v>
      </c>
      <c r="D1852" t="s">
        <v>19</v>
      </c>
      <c r="E1852" t="s">
        <v>20</v>
      </c>
      <c r="F1852" t="s">
        <v>176</v>
      </c>
      <c r="G1852" t="s">
        <v>33</v>
      </c>
      <c r="H1852" t="s">
        <v>80</v>
      </c>
      <c r="I1852">
        <v>47</v>
      </c>
      <c r="J1852">
        <v>38878.36</v>
      </c>
      <c r="K1852">
        <v>11.45</v>
      </c>
      <c r="L1852">
        <v>1618059.03</v>
      </c>
      <c r="M1852" s="1">
        <v>46281</v>
      </c>
      <c r="N1852" t="s">
        <v>45</v>
      </c>
      <c r="O1852" t="s">
        <v>35</v>
      </c>
      <c r="P1852" t="s">
        <v>36</v>
      </c>
    </row>
    <row r="1853" spans="1:16" x14ac:dyDescent="0.25">
      <c r="A1853" t="s">
        <v>4297</v>
      </c>
      <c r="B1853" t="s">
        <v>1725</v>
      </c>
      <c r="C1853" t="s">
        <v>4298</v>
      </c>
      <c r="D1853" t="s">
        <v>19</v>
      </c>
      <c r="E1853" t="s">
        <v>84</v>
      </c>
      <c r="F1853" t="s">
        <v>159</v>
      </c>
      <c r="G1853" t="s">
        <v>51</v>
      </c>
      <c r="H1853" t="s">
        <v>167</v>
      </c>
      <c r="I1853">
        <v>18</v>
      </c>
      <c r="J1853">
        <v>30484.82</v>
      </c>
      <c r="K1853">
        <v>1.34</v>
      </c>
      <c r="L1853">
        <v>541373.81999999995</v>
      </c>
      <c r="M1853" s="1">
        <v>46291</v>
      </c>
      <c r="N1853" t="s">
        <v>58</v>
      </c>
      <c r="O1853" t="s">
        <v>35</v>
      </c>
      <c r="P1853" t="s">
        <v>53</v>
      </c>
    </row>
    <row r="1854" spans="1:16" x14ac:dyDescent="0.25">
      <c r="A1854" t="s">
        <v>4299</v>
      </c>
      <c r="B1854" t="s">
        <v>321</v>
      </c>
      <c r="C1854" t="s">
        <v>4300</v>
      </c>
      <c r="D1854" t="s">
        <v>30</v>
      </c>
      <c r="E1854" t="s">
        <v>31</v>
      </c>
      <c r="F1854" t="s">
        <v>32</v>
      </c>
      <c r="G1854" t="s">
        <v>43</v>
      </c>
      <c r="H1854" t="s">
        <v>44</v>
      </c>
      <c r="I1854">
        <v>42</v>
      </c>
      <c r="J1854">
        <v>5962.15</v>
      </c>
      <c r="K1854">
        <v>12.57</v>
      </c>
      <c r="L1854">
        <v>218933.73</v>
      </c>
      <c r="M1854" s="1">
        <v>46299</v>
      </c>
      <c r="N1854" t="s">
        <v>58</v>
      </c>
      <c r="O1854" t="s">
        <v>35</v>
      </c>
      <c r="P1854" t="s">
        <v>36</v>
      </c>
    </row>
    <row r="1855" spans="1:16" x14ac:dyDescent="0.25">
      <c r="A1855" t="s">
        <v>4301</v>
      </c>
      <c r="B1855" t="s">
        <v>1571</v>
      </c>
      <c r="C1855" t="s">
        <v>4302</v>
      </c>
      <c r="D1855" t="s">
        <v>40</v>
      </c>
      <c r="E1855" t="s">
        <v>109</v>
      </c>
      <c r="F1855" t="s">
        <v>259</v>
      </c>
      <c r="G1855" t="s">
        <v>111</v>
      </c>
      <c r="H1855" t="s">
        <v>185</v>
      </c>
      <c r="I1855">
        <v>31</v>
      </c>
      <c r="J1855">
        <v>13279.19</v>
      </c>
      <c r="K1855">
        <v>18.440000000000001</v>
      </c>
      <c r="L1855">
        <v>335745.73</v>
      </c>
      <c r="M1855" s="1">
        <v>46163</v>
      </c>
      <c r="N1855" t="s">
        <v>45</v>
      </c>
      <c r="O1855" t="s">
        <v>35</v>
      </c>
      <c r="P1855" t="s">
        <v>36</v>
      </c>
    </row>
    <row r="1856" spans="1:16" x14ac:dyDescent="0.25">
      <c r="A1856" t="s">
        <v>4303</v>
      </c>
      <c r="B1856" t="s">
        <v>462</v>
      </c>
      <c r="C1856" t="s">
        <v>4304</v>
      </c>
      <c r="D1856" t="s">
        <v>19</v>
      </c>
      <c r="E1856" t="s">
        <v>20</v>
      </c>
      <c r="F1856" t="s">
        <v>176</v>
      </c>
      <c r="G1856" t="s">
        <v>51</v>
      </c>
      <c r="H1856" t="s">
        <v>190</v>
      </c>
      <c r="I1856">
        <v>43</v>
      </c>
      <c r="J1856">
        <v>37904.769999999997</v>
      </c>
      <c r="K1856">
        <v>19.39</v>
      </c>
      <c r="L1856">
        <v>1313866.51</v>
      </c>
      <c r="M1856" s="1">
        <v>46181</v>
      </c>
      <c r="N1856" t="s">
        <v>45</v>
      </c>
      <c r="O1856" t="s">
        <v>59</v>
      </c>
      <c r="P1856" t="s">
        <v>36</v>
      </c>
    </row>
    <row r="1857" spans="1:16" x14ac:dyDescent="0.25">
      <c r="A1857" t="s">
        <v>4305</v>
      </c>
      <c r="B1857" t="s">
        <v>749</v>
      </c>
      <c r="C1857" t="s">
        <v>4306</v>
      </c>
      <c r="D1857" t="s">
        <v>19</v>
      </c>
      <c r="E1857" t="s">
        <v>72</v>
      </c>
      <c r="F1857" t="s">
        <v>224</v>
      </c>
      <c r="G1857" t="s">
        <v>22</v>
      </c>
      <c r="H1857" t="s">
        <v>217</v>
      </c>
      <c r="I1857">
        <v>15</v>
      </c>
      <c r="J1857">
        <v>22118.76</v>
      </c>
      <c r="K1857">
        <v>4.12</v>
      </c>
      <c r="L1857">
        <v>318112.01</v>
      </c>
      <c r="M1857" s="1">
        <v>46349</v>
      </c>
      <c r="N1857" t="s">
        <v>113</v>
      </c>
      <c r="O1857" t="s">
        <v>35</v>
      </c>
      <c r="P1857" t="s">
        <v>26</v>
      </c>
    </row>
    <row r="1858" spans="1:16" x14ac:dyDescent="0.25">
      <c r="A1858" t="s">
        <v>4307</v>
      </c>
      <c r="B1858" t="s">
        <v>1393</v>
      </c>
      <c r="C1858" t="s">
        <v>4308</v>
      </c>
      <c r="D1858" t="s">
        <v>19</v>
      </c>
      <c r="E1858" t="s">
        <v>20</v>
      </c>
      <c r="F1858" t="s">
        <v>21</v>
      </c>
      <c r="G1858" t="s">
        <v>22</v>
      </c>
      <c r="H1858" t="s">
        <v>180</v>
      </c>
      <c r="I1858">
        <v>8</v>
      </c>
      <c r="J1858">
        <v>25192.28</v>
      </c>
      <c r="K1858">
        <v>9.85</v>
      </c>
      <c r="L1858">
        <v>181686.72</v>
      </c>
      <c r="M1858" s="1">
        <v>46023</v>
      </c>
      <c r="N1858" t="s">
        <v>113</v>
      </c>
      <c r="O1858" t="s">
        <v>35</v>
      </c>
      <c r="P1858" t="s">
        <v>53</v>
      </c>
    </row>
    <row r="1859" spans="1:16" x14ac:dyDescent="0.25">
      <c r="A1859" t="s">
        <v>4309</v>
      </c>
      <c r="B1859" t="s">
        <v>636</v>
      </c>
      <c r="C1859" t="s">
        <v>4310</v>
      </c>
      <c r="D1859" t="s">
        <v>63</v>
      </c>
      <c r="E1859" t="s">
        <v>78</v>
      </c>
      <c r="F1859" t="s">
        <v>255</v>
      </c>
      <c r="G1859" t="s">
        <v>51</v>
      </c>
      <c r="H1859" t="s">
        <v>167</v>
      </c>
      <c r="I1859">
        <v>6</v>
      </c>
      <c r="J1859">
        <v>15003.71</v>
      </c>
      <c r="K1859">
        <v>5.99</v>
      </c>
      <c r="L1859">
        <v>84629.93</v>
      </c>
      <c r="M1859" s="1">
        <v>46211</v>
      </c>
      <c r="N1859" t="s">
        <v>68</v>
      </c>
      <c r="O1859" t="s">
        <v>35</v>
      </c>
      <c r="P1859" t="s">
        <v>36</v>
      </c>
    </row>
    <row r="1860" spans="1:16" x14ac:dyDescent="0.25">
      <c r="A1860" t="s">
        <v>4311</v>
      </c>
      <c r="B1860" t="s">
        <v>2016</v>
      </c>
      <c r="C1860" t="s">
        <v>4312</v>
      </c>
      <c r="D1860" t="s">
        <v>63</v>
      </c>
      <c r="E1860" t="s">
        <v>234</v>
      </c>
      <c r="F1860" t="s">
        <v>473</v>
      </c>
      <c r="G1860" t="s">
        <v>43</v>
      </c>
      <c r="H1860" t="s">
        <v>74</v>
      </c>
      <c r="I1860">
        <v>3</v>
      </c>
      <c r="J1860">
        <v>6045.32</v>
      </c>
      <c r="K1860">
        <v>20</v>
      </c>
      <c r="L1860">
        <v>14508.77</v>
      </c>
      <c r="M1860" s="1">
        <v>46307</v>
      </c>
      <c r="N1860" t="s">
        <v>45</v>
      </c>
      <c r="O1860" t="s">
        <v>35</v>
      </c>
      <c r="P1860" t="s">
        <v>26</v>
      </c>
    </row>
    <row r="1861" spans="1:16" x14ac:dyDescent="0.25">
      <c r="A1861" t="s">
        <v>4313</v>
      </c>
      <c r="B1861" t="s">
        <v>28</v>
      </c>
      <c r="C1861" t="s">
        <v>4314</v>
      </c>
      <c r="D1861" t="s">
        <v>63</v>
      </c>
      <c r="E1861" t="s">
        <v>234</v>
      </c>
      <c r="F1861" t="s">
        <v>235</v>
      </c>
      <c r="G1861" t="s">
        <v>43</v>
      </c>
      <c r="H1861" t="s">
        <v>74</v>
      </c>
      <c r="I1861">
        <v>37</v>
      </c>
      <c r="J1861">
        <v>14399.8</v>
      </c>
      <c r="K1861">
        <v>2.4</v>
      </c>
      <c r="L1861">
        <v>520005.58</v>
      </c>
      <c r="M1861" s="1">
        <v>46061</v>
      </c>
      <c r="N1861" t="s">
        <v>68</v>
      </c>
      <c r="O1861" t="s">
        <v>25</v>
      </c>
      <c r="P1861" t="s">
        <v>36</v>
      </c>
    </row>
    <row r="1862" spans="1:16" x14ac:dyDescent="0.25">
      <c r="A1862" t="s">
        <v>4315</v>
      </c>
      <c r="B1862" t="s">
        <v>375</v>
      </c>
      <c r="C1862" t="s">
        <v>4316</v>
      </c>
      <c r="D1862" t="s">
        <v>19</v>
      </c>
      <c r="E1862" t="s">
        <v>20</v>
      </c>
      <c r="F1862" t="s">
        <v>176</v>
      </c>
      <c r="G1862" t="s">
        <v>33</v>
      </c>
      <c r="H1862" t="s">
        <v>127</v>
      </c>
      <c r="I1862">
        <v>26</v>
      </c>
      <c r="J1862">
        <v>12324.12</v>
      </c>
      <c r="K1862">
        <v>19.63</v>
      </c>
      <c r="L1862">
        <v>257527.28</v>
      </c>
      <c r="M1862" s="1">
        <v>46080</v>
      </c>
      <c r="N1862" t="s">
        <v>24</v>
      </c>
      <c r="O1862" t="s">
        <v>35</v>
      </c>
      <c r="P1862" t="s">
        <v>36</v>
      </c>
    </row>
    <row r="1863" spans="1:16" x14ac:dyDescent="0.25">
      <c r="A1863" t="s">
        <v>4317</v>
      </c>
      <c r="B1863" t="s">
        <v>998</v>
      </c>
      <c r="C1863" t="s">
        <v>4318</v>
      </c>
      <c r="D1863" t="s">
        <v>40</v>
      </c>
      <c r="E1863" t="s">
        <v>109</v>
      </c>
      <c r="F1863" t="s">
        <v>110</v>
      </c>
      <c r="G1863" t="s">
        <v>43</v>
      </c>
      <c r="H1863" t="s">
        <v>140</v>
      </c>
      <c r="I1863">
        <v>32</v>
      </c>
      <c r="J1863">
        <v>34476.370000000003</v>
      </c>
      <c r="K1863">
        <v>9.1199999999999992</v>
      </c>
      <c r="L1863">
        <v>1002628</v>
      </c>
      <c r="M1863" s="1">
        <v>46179</v>
      </c>
      <c r="N1863" t="s">
        <v>68</v>
      </c>
      <c r="O1863" t="s">
        <v>35</v>
      </c>
      <c r="P1863" t="s">
        <v>26</v>
      </c>
    </row>
    <row r="1864" spans="1:16" x14ac:dyDescent="0.25">
      <c r="A1864" t="s">
        <v>4319</v>
      </c>
      <c r="B1864" t="s">
        <v>1610</v>
      </c>
      <c r="C1864" t="s">
        <v>4320</v>
      </c>
      <c r="D1864" t="s">
        <v>19</v>
      </c>
      <c r="E1864" t="s">
        <v>20</v>
      </c>
      <c r="F1864" t="s">
        <v>176</v>
      </c>
      <c r="G1864" t="s">
        <v>51</v>
      </c>
      <c r="H1864" t="s">
        <v>167</v>
      </c>
      <c r="I1864">
        <v>17</v>
      </c>
      <c r="J1864">
        <v>6988.91</v>
      </c>
      <c r="K1864">
        <v>8.19</v>
      </c>
      <c r="L1864">
        <v>109080.81</v>
      </c>
      <c r="M1864" s="1">
        <v>46104</v>
      </c>
      <c r="N1864" t="s">
        <v>68</v>
      </c>
      <c r="O1864" t="s">
        <v>35</v>
      </c>
      <c r="P1864" t="s">
        <v>26</v>
      </c>
    </row>
    <row r="1865" spans="1:16" x14ac:dyDescent="0.25">
      <c r="A1865" t="s">
        <v>4321</v>
      </c>
      <c r="B1865" t="s">
        <v>891</v>
      </c>
      <c r="C1865" t="s">
        <v>4322</v>
      </c>
      <c r="D1865" t="s">
        <v>30</v>
      </c>
      <c r="E1865" t="s">
        <v>31</v>
      </c>
      <c r="F1865" t="s">
        <v>32</v>
      </c>
      <c r="G1865" t="s">
        <v>51</v>
      </c>
      <c r="H1865" t="s">
        <v>190</v>
      </c>
      <c r="I1865">
        <v>2</v>
      </c>
      <c r="J1865">
        <v>30497.74</v>
      </c>
      <c r="K1865">
        <v>8.81</v>
      </c>
      <c r="L1865">
        <v>55621.78</v>
      </c>
      <c r="M1865" s="1">
        <v>46224</v>
      </c>
      <c r="N1865" t="s">
        <v>113</v>
      </c>
      <c r="O1865" t="s">
        <v>59</v>
      </c>
      <c r="P1865" t="s">
        <v>36</v>
      </c>
    </row>
    <row r="1866" spans="1:16" x14ac:dyDescent="0.25">
      <c r="A1866" t="s">
        <v>4323</v>
      </c>
      <c r="B1866" t="s">
        <v>332</v>
      </c>
      <c r="C1866" t="s">
        <v>4324</v>
      </c>
      <c r="D1866" t="s">
        <v>40</v>
      </c>
      <c r="E1866" t="s">
        <v>89</v>
      </c>
      <c r="F1866" t="s">
        <v>334</v>
      </c>
      <c r="G1866" t="s">
        <v>43</v>
      </c>
      <c r="H1866" t="s">
        <v>380</v>
      </c>
      <c r="I1866">
        <v>46</v>
      </c>
      <c r="J1866">
        <v>26424.02</v>
      </c>
      <c r="K1866">
        <v>8.09</v>
      </c>
      <c r="L1866">
        <v>1117170.57</v>
      </c>
      <c r="M1866" s="1">
        <v>46162</v>
      </c>
      <c r="N1866" t="s">
        <v>24</v>
      </c>
      <c r="O1866" t="s">
        <v>35</v>
      </c>
      <c r="P1866" t="s">
        <v>53</v>
      </c>
    </row>
    <row r="1867" spans="1:16" x14ac:dyDescent="0.25">
      <c r="A1867" t="s">
        <v>4325</v>
      </c>
      <c r="B1867" t="s">
        <v>878</v>
      </c>
      <c r="C1867" t="s">
        <v>4326</v>
      </c>
      <c r="D1867" t="s">
        <v>30</v>
      </c>
      <c r="E1867" t="s">
        <v>117</v>
      </c>
      <c r="F1867" t="s">
        <v>387</v>
      </c>
      <c r="G1867" t="s">
        <v>51</v>
      </c>
      <c r="H1867" t="s">
        <v>146</v>
      </c>
      <c r="I1867">
        <v>6</v>
      </c>
      <c r="J1867">
        <v>48283.82</v>
      </c>
      <c r="K1867">
        <v>13.73</v>
      </c>
      <c r="L1867">
        <v>249926.71</v>
      </c>
      <c r="M1867" s="1">
        <v>46280</v>
      </c>
      <c r="N1867" t="s">
        <v>58</v>
      </c>
      <c r="O1867" t="s">
        <v>35</v>
      </c>
      <c r="P1867" t="s">
        <v>53</v>
      </c>
    </row>
    <row r="1868" spans="1:16" x14ac:dyDescent="0.25">
      <c r="A1868" t="s">
        <v>4327</v>
      </c>
      <c r="B1868" t="s">
        <v>1480</v>
      </c>
      <c r="C1868" t="s">
        <v>4328</v>
      </c>
      <c r="D1868" t="s">
        <v>40</v>
      </c>
      <c r="E1868" t="s">
        <v>49</v>
      </c>
      <c r="F1868" t="s">
        <v>306</v>
      </c>
      <c r="G1868" t="s">
        <v>66</v>
      </c>
      <c r="H1868" t="s">
        <v>133</v>
      </c>
      <c r="I1868">
        <v>38</v>
      </c>
      <c r="J1868">
        <v>16668.93</v>
      </c>
      <c r="K1868">
        <v>16.93</v>
      </c>
      <c r="L1868">
        <v>526181.44999999995</v>
      </c>
      <c r="M1868" s="1">
        <v>46090</v>
      </c>
      <c r="N1868" t="s">
        <v>68</v>
      </c>
      <c r="O1868" t="s">
        <v>35</v>
      </c>
      <c r="P1868" t="s">
        <v>53</v>
      </c>
    </row>
    <row r="1869" spans="1:16" x14ac:dyDescent="0.25">
      <c r="A1869" t="s">
        <v>4329</v>
      </c>
      <c r="B1869" t="s">
        <v>1929</v>
      </c>
      <c r="C1869" t="s">
        <v>4330</v>
      </c>
      <c r="D1869" t="s">
        <v>19</v>
      </c>
      <c r="E1869" t="s">
        <v>153</v>
      </c>
      <c r="F1869" t="s">
        <v>275</v>
      </c>
      <c r="G1869" t="s">
        <v>22</v>
      </c>
      <c r="H1869" t="s">
        <v>98</v>
      </c>
      <c r="I1869">
        <v>13</v>
      </c>
      <c r="J1869">
        <v>3806.45</v>
      </c>
      <c r="K1869">
        <v>1.1100000000000001</v>
      </c>
      <c r="L1869">
        <v>48934.58</v>
      </c>
      <c r="M1869" s="1">
        <v>46255</v>
      </c>
      <c r="N1869" t="s">
        <v>58</v>
      </c>
      <c r="O1869" t="s">
        <v>59</v>
      </c>
      <c r="P1869" t="s">
        <v>36</v>
      </c>
    </row>
    <row r="1870" spans="1:16" x14ac:dyDescent="0.25">
      <c r="A1870" t="s">
        <v>4331</v>
      </c>
      <c r="B1870" t="s">
        <v>38</v>
      </c>
      <c r="C1870" t="s">
        <v>4332</v>
      </c>
      <c r="D1870" t="s">
        <v>40</v>
      </c>
      <c r="E1870" t="s">
        <v>49</v>
      </c>
      <c r="F1870" t="s">
        <v>50</v>
      </c>
      <c r="G1870" t="s">
        <v>33</v>
      </c>
      <c r="H1870" t="s">
        <v>119</v>
      </c>
      <c r="I1870">
        <v>42</v>
      </c>
      <c r="J1870">
        <v>24463.919999999998</v>
      </c>
      <c r="K1870">
        <v>14.07</v>
      </c>
      <c r="L1870">
        <v>882917.55</v>
      </c>
      <c r="M1870" s="1">
        <v>46261</v>
      </c>
      <c r="N1870" t="s">
        <v>24</v>
      </c>
      <c r="O1870" t="s">
        <v>35</v>
      </c>
      <c r="P1870" t="s">
        <v>36</v>
      </c>
    </row>
    <row r="1871" spans="1:16" x14ac:dyDescent="0.25">
      <c r="A1871" t="s">
        <v>4333</v>
      </c>
      <c r="B1871" t="s">
        <v>3546</v>
      </c>
      <c r="C1871" t="s">
        <v>4334</v>
      </c>
      <c r="D1871" t="s">
        <v>19</v>
      </c>
      <c r="E1871" t="s">
        <v>84</v>
      </c>
      <c r="F1871" t="s">
        <v>338</v>
      </c>
      <c r="G1871" t="s">
        <v>111</v>
      </c>
      <c r="H1871" t="s">
        <v>526</v>
      </c>
      <c r="I1871">
        <v>7</v>
      </c>
      <c r="J1871">
        <v>21352.27</v>
      </c>
      <c r="K1871">
        <v>8.1300000000000008</v>
      </c>
      <c r="L1871">
        <v>137314.31</v>
      </c>
      <c r="M1871" s="1">
        <v>46129</v>
      </c>
      <c r="N1871" t="s">
        <v>45</v>
      </c>
      <c r="O1871" t="s">
        <v>25</v>
      </c>
      <c r="P1871" t="s">
        <v>36</v>
      </c>
    </row>
    <row r="1872" spans="1:16" x14ac:dyDescent="0.25">
      <c r="A1872" t="s">
        <v>4335</v>
      </c>
      <c r="B1872" t="s">
        <v>1376</v>
      </c>
      <c r="C1872" t="s">
        <v>4336</v>
      </c>
      <c r="D1872" t="s">
        <v>19</v>
      </c>
      <c r="E1872" t="s">
        <v>20</v>
      </c>
      <c r="F1872" t="s">
        <v>21</v>
      </c>
      <c r="G1872" t="s">
        <v>43</v>
      </c>
      <c r="H1872" t="s">
        <v>140</v>
      </c>
      <c r="I1872">
        <v>8</v>
      </c>
      <c r="J1872">
        <v>38198.26</v>
      </c>
      <c r="K1872">
        <v>16.91</v>
      </c>
      <c r="L1872">
        <v>253911.47</v>
      </c>
      <c r="M1872" s="1">
        <v>46338</v>
      </c>
      <c r="N1872" t="s">
        <v>68</v>
      </c>
      <c r="O1872" t="s">
        <v>35</v>
      </c>
      <c r="P1872" t="s">
        <v>53</v>
      </c>
    </row>
    <row r="1873" spans="1:16" x14ac:dyDescent="0.25">
      <c r="A1873" t="s">
        <v>4337</v>
      </c>
      <c r="B1873" t="s">
        <v>1610</v>
      </c>
      <c r="C1873" t="s">
        <v>4338</v>
      </c>
      <c r="D1873" t="s">
        <v>40</v>
      </c>
      <c r="E1873" t="s">
        <v>49</v>
      </c>
      <c r="F1873" t="s">
        <v>50</v>
      </c>
      <c r="G1873" t="s">
        <v>66</v>
      </c>
      <c r="H1873" t="s">
        <v>67</v>
      </c>
      <c r="I1873">
        <v>28</v>
      </c>
      <c r="J1873">
        <v>45349.47</v>
      </c>
      <c r="K1873">
        <v>1.56</v>
      </c>
      <c r="L1873">
        <v>1249976.51</v>
      </c>
      <c r="M1873" s="1">
        <v>46374</v>
      </c>
      <c r="N1873" t="s">
        <v>68</v>
      </c>
      <c r="O1873" t="s">
        <v>35</v>
      </c>
      <c r="P1873" t="s">
        <v>26</v>
      </c>
    </row>
    <row r="1874" spans="1:16" x14ac:dyDescent="0.25">
      <c r="A1874" t="s">
        <v>4339</v>
      </c>
      <c r="B1874" t="s">
        <v>1065</v>
      </c>
      <c r="C1874" t="s">
        <v>4340</v>
      </c>
      <c r="D1874" t="s">
        <v>19</v>
      </c>
      <c r="E1874" t="s">
        <v>72</v>
      </c>
      <c r="F1874" t="s">
        <v>73</v>
      </c>
      <c r="G1874" t="s">
        <v>43</v>
      </c>
      <c r="H1874" t="s">
        <v>380</v>
      </c>
      <c r="I1874">
        <v>1</v>
      </c>
      <c r="J1874">
        <v>49943.46</v>
      </c>
      <c r="K1874">
        <v>4.03</v>
      </c>
      <c r="L1874">
        <v>47930.74</v>
      </c>
      <c r="M1874" s="1">
        <v>46332</v>
      </c>
      <c r="N1874" t="s">
        <v>68</v>
      </c>
      <c r="O1874" t="s">
        <v>35</v>
      </c>
      <c r="P1874" t="s">
        <v>53</v>
      </c>
    </row>
    <row r="1875" spans="1:16" x14ac:dyDescent="0.25">
      <c r="A1875" t="s">
        <v>4341</v>
      </c>
      <c r="B1875" t="s">
        <v>2397</v>
      </c>
      <c r="C1875" t="s">
        <v>4342</v>
      </c>
      <c r="D1875" t="s">
        <v>30</v>
      </c>
      <c r="E1875" t="s">
        <v>117</v>
      </c>
      <c r="F1875" t="s">
        <v>118</v>
      </c>
      <c r="G1875" t="s">
        <v>22</v>
      </c>
      <c r="H1875" t="s">
        <v>180</v>
      </c>
      <c r="I1875">
        <v>47</v>
      </c>
      <c r="J1875">
        <v>42228.57</v>
      </c>
      <c r="K1875">
        <v>6.71</v>
      </c>
      <c r="L1875">
        <v>1851566.55</v>
      </c>
      <c r="M1875" s="1">
        <v>46259</v>
      </c>
      <c r="N1875" t="s">
        <v>45</v>
      </c>
      <c r="O1875" t="s">
        <v>35</v>
      </c>
      <c r="P1875" t="s">
        <v>53</v>
      </c>
    </row>
    <row r="1876" spans="1:16" x14ac:dyDescent="0.25">
      <c r="A1876" t="s">
        <v>4343</v>
      </c>
      <c r="B1876" t="s">
        <v>471</v>
      </c>
      <c r="C1876" t="s">
        <v>4344</v>
      </c>
      <c r="D1876" t="s">
        <v>40</v>
      </c>
      <c r="E1876" t="s">
        <v>89</v>
      </c>
      <c r="F1876" t="s">
        <v>319</v>
      </c>
      <c r="G1876" t="s">
        <v>111</v>
      </c>
      <c r="H1876" t="s">
        <v>240</v>
      </c>
      <c r="I1876">
        <v>41</v>
      </c>
      <c r="J1876">
        <v>24587.99</v>
      </c>
      <c r="K1876">
        <v>4.47</v>
      </c>
      <c r="L1876">
        <v>963045.18</v>
      </c>
      <c r="M1876" s="1">
        <v>46261</v>
      </c>
      <c r="N1876" t="s">
        <v>113</v>
      </c>
      <c r="O1876" t="s">
        <v>35</v>
      </c>
      <c r="P1876" t="s">
        <v>36</v>
      </c>
    </row>
    <row r="1877" spans="1:16" x14ac:dyDescent="0.25">
      <c r="A1877" t="s">
        <v>4345</v>
      </c>
      <c r="B1877" t="s">
        <v>4346</v>
      </c>
      <c r="C1877" t="s">
        <v>4347</v>
      </c>
      <c r="D1877" t="s">
        <v>19</v>
      </c>
      <c r="E1877" t="s">
        <v>153</v>
      </c>
      <c r="F1877" t="s">
        <v>448</v>
      </c>
      <c r="G1877" t="s">
        <v>51</v>
      </c>
      <c r="H1877" t="s">
        <v>105</v>
      </c>
      <c r="I1877">
        <v>44</v>
      </c>
      <c r="J1877">
        <v>14265.61</v>
      </c>
      <c r="K1877">
        <v>2.5099999999999998</v>
      </c>
      <c r="L1877">
        <v>611931.9</v>
      </c>
      <c r="M1877" s="1">
        <v>46294</v>
      </c>
      <c r="N1877" t="s">
        <v>24</v>
      </c>
      <c r="O1877" t="s">
        <v>35</v>
      </c>
      <c r="P1877" t="s">
        <v>53</v>
      </c>
    </row>
    <row r="1878" spans="1:16" x14ac:dyDescent="0.25">
      <c r="A1878" t="s">
        <v>4348</v>
      </c>
      <c r="B1878" t="s">
        <v>1645</v>
      </c>
      <c r="C1878" t="s">
        <v>4349</v>
      </c>
      <c r="D1878" t="s">
        <v>63</v>
      </c>
      <c r="E1878" t="s">
        <v>64</v>
      </c>
      <c r="F1878" t="s">
        <v>184</v>
      </c>
      <c r="G1878" t="s">
        <v>22</v>
      </c>
      <c r="H1878" t="s">
        <v>172</v>
      </c>
      <c r="I1878">
        <v>43</v>
      </c>
      <c r="J1878">
        <v>49726.38</v>
      </c>
      <c r="K1878">
        <v>19.21</v>
      </c>
      <c r="L1878">
        <v>1727479.52</v>
      </c>
      <c r="M1878" s="1">
        <v>46329</v>
      </c>
      <c r="N1878" t="s">
        <v>113</v>
      </c>
      <c r="O1878" t="s">
        <v>35</v>
      </c>
      <c r="P1878" t="s">
        <v>26</v>
      </c>
    </row>
    <row r="1879" spans="1:16" x14ac:dyDescent="0.25">
      <c r="A1879" t="s">
        <v>4350</v>
      </c>
      <c r="B1879" t="s">
        <v>3118</v>
      </c>
      <c r="C1879" t="s">
        <v>4351</v>
      </c>
      <c r="D1879" t="s">
        <v>30</v>
      </c>
      <c r="E1879" t="s">
        <v>117</v>
      </c>
      <c r="F1879" t="s">
        <v>239</v>
      </c>
      <c r="G1879" t="s">
        <v>51</v>
      </c>
      <c r="H1879" t="s">
        <v>105</v>
      </c>
      <c r="I1879">
        <v>32</v>
      </c>
      <c r="J1879">
        <v>28963.88</v>
      </c>
      <c r="K1879">
        <v>4.1900000000000004</v>
      </c>
      <c r="L1879">
        <v>888009.39</v>
      </c>
      <c r="M1879" s="1">
        <v>46088</v>
      </c>
      <c r="N1879" t="s">
        <v>45</v>
      </c>
      <c r="O1879" t="s">
        <v>25</v>
      </c>
      <c r="P1879" t="s">
        <v>26</v>
      </c>
    </row>
    <row r="1880" spans="1:16" x14ac:dyDescent="0.25">
      <c r="A1880" t="s">
        <v>4352</v>
      </c>
      <c r="B1880" t="s">
        <v>1745</v>
      </c>
      <c r="C1880" t="s">
        <v>4353</v>
      </c>
      <c r="D1880" t="s">
        <v>30</v>
      </c>
      <c r="E1880" t="s">
        <v>131</v>
      </c>
      <c r="F1880" t="s">
        <v>163</v>
      </c>
      <c r="G1880" t="s">
        <v>43</v>
      </c>
      <c r="H1880" t="s">
        <v>140</v>
      </c>
      <c r="I1880">
        <v>6</v>
      </c>
      <c r="J1880">
        <v>49835.17</v>
      </c>
      <c r="K1880">
        <v>13.71</v>
      </c>
      <c r="L1880">
        <v>258016.61</v>
      </c>
      <c r="M1880" s="1">
        <v>46348</v>
      </c>
      <c r="N1880" t="s">
        <v>45</v>
      </c>
      <c r="O1880" t="s">
        <v>25</v>
      </c>
      <c r="P1880" t="s">
        <v>53</v>
      </c>
    </row>
    <row r="1881" spans="1:16" x14ac:dyDescent="0.25">
      <c r="A1881" t="s">
        <v>4354</v>
      </c>
      <c r="B1881" t="s">
        <v>343</v>
      </c>
      <c r="C1881" t="s">
        <v>4355</v>
      </c>
      <c r="D1881" t="s">
        <v>19</v>
      </c>
      <c r="E1881" t="s">
        <v>84</v>
      </c>
      <c r="F1881" t="s">
        <v>159</v>
      </c>
      <c r="G1881" t="s">
        <v>66</v>
      </c>
      <c r="H1881" t="s">
        <v>67</v>
      </c>
      <c r="I1881">
        <v>26</v>
      </c>
      <c r="J1881">
        <v>3204.99</v>
      </c>
      <c r="K1881">
        <v>15.2</v>
      </c>
      <c r="L1881">
        <v>70663.62</v>
      </c>
      <c r="M1881" s="1">
        <v>46108</v>
      </c>
      <c r="N1881" t="s">
        <v>68</v>
      </c>
      <c r="O1881" t="s">
        <v>35</v>
      </c>
      <c r="P1881" t="s">
        <v>36</v>
      </c>
    </row>
    <row r="1882" spans="1:16" x14ac:dyDescent="0.25">
      <c r="A1882" t="s">
        <v>4356</v>
      </c>
      <c r="B1882" t="s">
        <v>1384</v>
      </c>
      <c r="C1882" t="s">
        <v>4357</v>
      </c>
      <c r="D1882" t="s">
        <v>19</v>
      </c>
      <c r="E1882" t="s">
        <v>153</v>
      </c>
      <c r="F1882" t="s">
        <v>448</v>
      </c>
      <c r="G1882" t="s">
        <v>33</v>
      </c>
      <c r="H1882" t="s">
        <v>119</v>
      </c>
      <c r="I1882">
        <v>7</v>
      </c>
      <c r="J1882">
        <v>28963.85</v>
      </c>
      <c r="K1882">
        <v>8.11</v>
      </c>
      <c r="L1882">
        <v>186304.17</v>
      </c>
      <c r="M1882" s="1">
        <v>46218</v>
      </c>
      <c r="N1882" t="s">
        <v>68</v>
      </c>
      <c r="O1882" t="s">
        <v>35</v>
      </c>
      <c r="P1882" t="s">
        <v>36</v>
      </c>
    </row>
    <row r="1883" spans="1:16" x14ac:dyDescent="0.25">
      <c r="A1883" t="s">
        <v>4358</v>
      </c>
      <c r="B1883" t="s">
        <v>2696</v>
      </c>
      <c r="C1883" t="s">
        <v>4359</v>
      </c>
      <c r="D1883" t="s">
        <v>63</v>
      </c>
      <c r="E1883" t="s">
        <v>64</v>
      </c>
      <c r="F1883" t="s">
        <v>184</v>
      </c>
      <c r="G1883" t="s">
        <v>43</v>
      </c>
      <c r="H1883" t="s">
        <v>74</v>
      </c>
      <c r="I1883">
        <v>15</v>
      </c>
      <c r="J1883">
        <v>43992.95</v>
      </c>
      <c r="K1883">
        <v>2.57</v>
      </c>
      <c r="L1883">
        <v>642934.97</v>
      </c>
      <c r="M1883" s="1">
        <v>46280</v>
      </c>
      <c r="N1883" t="s">
        <v>58</v>
      </c>
      <c r="O1883" t="s">
        <v>59</v>
      </c>
      <c r="P1883" t="s">
        <v>36</v>
      </c>
    </row>
    <row r="1884" spans="1:16" x14ac:dyDescent="0.25">
      <c r="A1884" t="s">
        <v>4360</v>
      </c>
      <c r="B1884" t="s">
        <v>628</v>
      </c>
      <c r="C1884" t="s">
        <v>4361</v>
      </c>
      <c r="D1884" t="s">
        <v>19</v>
      </c>
      <c r="E1884" t="s">
        <v>84</v>
      </c>
      <c r="F1884" t="s">
        <v>338</v>
      </c>
      <c r="G1884" t="s">
        <v>22</v>
      </c>
      <c r="H1884" t="s">
        <v>172</v>
      </c>
      <c r="I1884">
        <v>41</v>
      </c>
      <c r="J1884">
        <v>10703.91</v>
      </c>
      <c r="K1884">
        <v>4.08</v>
      </c>
      <c r="L1884">
        <v>420954.81</v>
      </c>
      <c r="M1884" s="1">
        <v>46213</v>
      </c>
      <c r="N1884" t="s">
        <v>113</v>
      </c>
      <c r="O1884" t="s">
        <v>35</v>
      </c>
      <c r="P1884" t="s">
        <v>53</v>
      </c>
    </row>
    <row r="1885" spans="1:16" x14ac:dyDescent="0.25">
      <c r="A1885" t="s">
        <v>4362</v>
      </c>
      <c r="B1885" t="s">
        <v>1629</v>
      </c>
      <c r="C1885" t="s">
        <v>4363</v>
      </c>
      <c r="D1885" t="s">
        <v>19</v>
      </c>
      <c r="E1885" t="s">
        <v>153</v>
      </c>
      <c r="F1885" t="s">
        <v>448</v>
      </c>
      <c r="G1885" t="s">
        <v>43</v>
      </c>
      <c r="H1885" t="s">
        <v>391</v>
      </c>
      <c r="I1885">
        <v>27</v>
      </c>
      <c r="J1885">
        <v>33001.660000000003</v>
      </c>
      <c r="K1885">
        <v>13.75</v>
      </c>
      <c r="L1885">
        <v>768526.16</v>
      </c>
      <c r="M1885" s="1">
        <v>46071</v>
      </c>
      <c r="N1885" t="s">
        <v>58</v>
      </c>
      <c r="O1885" t="s">
        <v>35</v>
      </c>
      <c r="P1885" t="s">
        <v>26</v>
      </c>
    </row>
    <row r="1886" spans="1:16" x14ac:dyDescent="0.25">
      <c r="A1886" t="s">
        <v>4364</v>
      </c>
      <c r="B1886" t="s">
        <v>1947</v>
      </c>
      <c r="C1886" t="s">
        <v>4365</v>
      </c>
      <c r="D1886" t="s">
        <v>30</v>
      </c>
      <c r="E1886" t="s">
        <v>198</v>
      </c>
      <c r="F1886" t="s">
        <v>199</v>
      </c>
      <c r="G1886" t="s">
        <v>43</v>
      </c>
      <c r="H1886" t="s">
        <v>44</v>
      </c>
      <c r="I1886">
        <v>19</v>
      </c>
      <c r="J1886">
        <v>30659.79</v>
      </c>
      <c r="K1886">
        <v>19.09</v>
      </c>
      <c r="L1886">
        <v>471329.89</v>
      </c>
      <c r="M1886" s="1">
        <v>46322</v>
      </c>
      <c r="N1886" t="s">
        <v>68</v>
      </c>
      <c r="O1886" t="s">
        <v>35</v>
      </c>
      <c r="P1886" t="s">
        <v>36</v>
      </c>
    </row>
    <row r="1887" spans="1:16" x14ac:dyDescent="0.25">
      <c r="A1887" t="s">
        <v>4366</v>
      </c>
      <c r="B1887" t="s">
        <v>82</v>
      </c>
      <c r="C1887" t="s">
        <v>4367</v>
      </c>
      <c r="D1887" t="s">
        <v>63</v>
      </c>
      <c r="E1887" t="s">
        <v>64</v>
      </c>
      <c r="F1887" t="s">
        <v>184</v>
      </c>
      <c r="G1887" t="s">
        <v>22</v>
      </c>
      <c r="H1887" t="s">
        <v>23</v>
      </c>
      <c r="I1887">
        <v>48</v>
      </c>
      <c r="J1887">
        <v>16455.919999999998</v>
      </c>
      <c r="K1887">
        <v>5.82</v>
      </c>
      <c r="L1887">
        <v>743912.9</v>
      </c>
      <c r="M1887" s="1">
        <v>46376</v>
      </c>
      <c r="N1887" t="s">
        <v>113</v>
      </c>
      <c r="O1887" t="s">
        <v>35</v>
      </c>
      <c r="P1887" t="s">
        <v>26</v>
      </c>
    </row>
    <row r="1888" spans="1:16" x14ac:dyDescent="0.25">
      <c r="A1888" t="s">
        <v>4368</v>
      </c>
      <c r="B1888" t="s">
        <v>667</v>
      </c>
      <c r="C1888" t="s">
        <v>4369</v>
      </c>
      <c r="D1888" t="s">
        <v>30</v>
      </c>
      <c r="E1888" t="s">
        <v>31</v>
      </c>
      <c r="F1888" t="s">
        <v>555</v>
      </c>
      <c r="G1888" t="s">
        <v>51</v>
      </c>
      <c r="H1888" t="s">
        <v>146</v>
      </c>
      <c r="I1888">
        <v>47</v>
      </c>
      <c r="J1888">
        <v>26744.560000000001</v>
      </c>
      <c r="K1888">
        <v>1.06</v>
      </c>
      <c r="L1888">
        <v>1243670.18</v>
      </c>
      <c r="M1888" s="1">
        <v>46215</v>
      </c>
      <c r="N1888" t="s">
        <v>58</v>
      </c>
      <c r="O1888" t="s">
        <v>35</v>
      </c>
      <c r="P1888" t="s">
        <v>26</v>
      </c>
    </row>
    <row r="1889" spans="1:16" x14ac:dyDescent="0.25">
      <c r="A1889" t="s">
        <v>4370</v>
      </c>
      <c r="B1889" t="s">
        <v>2311</v>
      </c>
      <c r="C1889" t="s">
        <v>4371</v>
      </c>
      <c r="D1889" t="s">
        <v>30</v>
      </c>
      <c r="E1889" t="s">
        <v>131</v>
      </c>
      <c r="F1889" t="s">
        <v>132</v>
      </c>
      <c r="G1889" t="s">
        <v>111</v>
      </c>
      <c r="H1889" t="s">
        <v>526</v>
      </c>
      <c r="I1889">
        <v>35</v>
      </c>
      <c r="J1889">
        <v>22233.68</v>
      </c>
      <c r="K1889">
        <v>4.21</v>
      </c>
      <c r="L1889">
        <v>745417.47</v>
      </c>
      <c r="M1889" s="1">
        <v>46277</v>
      </c>
      <c r="N1889" t="s">
        <v>45</v>
      </c>
      <c r="O1889" t="s">
        <v>35</v>
      </c>
      <c r="P1889" t="s">
        <v>36</v>
      </c>
    </row>
    <row r="1890" spans="1:16" x14ac:dyDescent="0.25">
      <c r="A1890" t="s">
        <v>4372</v>
      </c>
      <c r="B1890" t="s">
        <v>708</v>
      </c>
      <c r="C1890" t="s">
        <v>4373</v>
      </c>
      <c r="D1890" t="s">
        <v>30</v>
      </c>
      <c r="E1890" t="s">
        <v>131</v>
      </c>
      <c r="F1890" t="s">
        <v>163</v>
      </c>
      <c r="G1890" t="s">
        <v>22</v>
      </c>
      <c r="H1890" t="s">
        <v>98</v>
      </c>
      <c r="I1890">
        <v>39</v>
      </c>
      <c r="J1890">
        <v>1745.31</v>
      </c>
      <c r="K1890">
        <v>17.22</v>
      </c>
      <c r="L1890">
        <v>56345.94</v>
      </c>
      <c r="M1890" s="1">
        <v>46349</v>
      </c>
      <c r="N1890" t="s">
        <v>24</v>
      </c>
      <c r="O1890" t="s">
        <v>35</v>
      </c>
      <c r="P1890" t="s">
        <v>26</v>
      </c>
    </row>
    <row r="1891" spans="1:16" x14ac:dyDescent="0.25">
      <c r="A1891" t="s">
        <v>4374</v>
      </c>
      <c r="B1891" t="s">
        <v>2110</v>
      </c>
      <c r="C1891" t="s">
        <v>4375</v>
      </c>
      <c r="D1891" t="s">
        <v>19</v>
      </c>
      <c r="E1891" t="s">
        <v>72</v>
      </c>
      <c r="F1891" t="s">
        <v>171</v>
      </c>
      <c r="G1891" t="s">
        <v>43</v>
      </c>
      <c r="H1891" t="s">
        <v>391</v>
      </c>
      <c r="I1891">
        <v>1</v>
      </c>
      <c r="J1891">
        <v>40948</v>
      </c>
      <c r="K1891">
        <v>13.24</v>
      </c>
      <c r="L1891">
        <v>35526.480000000003</v>
      </c>
      <c r="M1891" s="1">
        <v>46095</v>
      </c>
      <c r="N1891" t="s">
        <v>113</v>
      </c>
      <c r="O1891" t="s">
        <v>35</v>
      </c>
      <c r="P1891" t="s">
        <v>53</v>
      </c>
    </row>
    <row r="1892" spans="1:16" x14ac:dyDescent="0.25">
      <c r="A1892" t="s">
        <v>4376</v>
      </c>
      <c r="B1892" t="s">
        <v>802</v>
      </c>
      <c r="C1892" t="s">
        <v>4377</v>
      </c>
      <c r="D1892" t="s">
        <v>19</v>
      </c>
      <c r="E1892" t="s">
        <v>153</v>
      </c>
      <c r="F1892" t="s">
        <v>448</v>
      </c>
      <c r="G1892" t="s">
        <v>43</v>
      </c>
      <c r="H1892" t="s">
        <v>140</v>
      </c>
      <c r="I1892">
        <v>8</v>
      </c>
      <c r="J1892">
        <v>17265.509999999998</v>
      </c>
      <c r="K1892">
        <v>0.88</v>
      </c>
      <c r="L1892">
        <v>136908.59</v>
      </c>
      <c r="M1892" s="1">
        <v>46237</v>
      </c>
      <c r="N1892" t="s">
        <v>68</v>
      </c>
      <c r="O1892" t="s">
        <v>35</v>
      </c>
      <c r="P1892" t="s">
        <v>26</v>
      </c>
    </row>
    <row r="1893" spans="1:16" x14ac:dyDescent="0.25">
      <c r="A1893" t="s">
        <v>4378</v>
      </c>
      <c r="B1893" t="s">
        <v>174</v>
      </c>
      <c r="C1893" t="s">
        <v>4379</v>
      </c>
      <c r="D1893" t="s">
        <v>63</v>
      </c>
      <c r="E1893" t="s">
        <v>64</v>
      </c>
      <c r="F1893" t="s">
        <v>441</v>
      </c>
      <c r="G1893" t="s">
        <v>33</v>
      </c>
      <c r="H1893" t="s">
        <v>34</v>
      </c>
      <c r="I1893">
        <v>31</v>
      </c>
      <c r="J1893">
        <v>29127.45</v>
      </c>
      <c r="K1893">
        <v>17.57</v>
      </c>
      <c r="L1893">
        <v>744302.47</v>
      </c>
      <c r="M1893" s="1">
        <v>46027</v>
      </c>
      <c r="N1893" t="s">
        <v>58</v>
      </c>
      <c r="O1893" t="s">
        <v>35</v>
      </c>
      <c r="P1893" t="s">
        <v>26</v>
      </c>
    </row>
    <row r="1894" spans="1:16" x14ac:dyDescent="0.25">
      <c r="A1894" t="s">
        <v>4380</v>
      </c>
      <c r="B1894" t="s">
        <v>810</v>
      </c>
      <c r="C1894" t="s">
        <v>4381</v>
      </c>
      <c r="D1894" t="s">
        <v>19</v>
      </c>
      <c r="E1894" t="s">
        <v>153</v>
      </c>
      <c r="F1894" t="s">
        <v>275</v>
      </c>
      <c r="G1894" t="s">
        <v>111</v>
      </c>
      <c r="H1894" t="s">
        <v>260</v>
      </c>
      <c r="I1894">
        <v>34</v>
      </c>
      <c r="J1894">
        <v>10804.64</v>
      </c>
      <c r="K1894">
        <v>1.1299999999999999</v>
      </c>
      <c r="L1894">
        <v>363206.62</v>
      </c>
      <c r="M1894" s="1">
        <v>46146</v>
      </c>
      <c r="N1894" t="s">
        <v>58</v>
      </c>
      <c r="O1894" t="s">
        <v>35</v>
      </c>
      <c r="P1894" t="s">
        <v>26</v>
      </c>
    </row>
    <row r="1895" spans="1:16" x14ac:dyDescent="0.25">
      <c r="A1895" t="s">
        <v>4382</v>
      </c>
      <c r="B1895" t="s">
        <v>898</v>
      </c>
      <c r="C1895" t="s">
        <v>4383</v>
      </c>
      <c r="D1895" t="s">
        <v>19</v>
      </c>
      <c r="E1895" t="s">
        <v>72</v>
      </c>
      <c r="F1895" t="s">
        <v>171</v>
      </c>
      <c r="G1895" t="s">
        <v>66</v>
      </c>
      <c r="H1895" t="s">
        <v>200</v>
      </c>
      <c r="I1895">
        <v>13</v>
      </c>
      <c r="J1895">
        <v>2939.66</v>
      </c>
      <c r="K1895">
        <v>17.559999999999999</v>
      </c>
      <c r="L1895">
        <v>31504.92</v>
      </c>
      <c r="M1895" s="1">
        <v>46275</v>
      </c>
      <c r="N1895" t="s">
        <v>58</v>
      </c>
      <c r="O1895" t="s">
        <v>35</v>
      </c>
      <c r="P1895" t="s">
        <v>36</v>
      </c>
    </row>
    <row r="1896" spans="1:16" x14ac:dyDescent="0.25">
      <c r="A1896" t="s">
        <v>4384</v>
      </c>
      <c r="B1896" t="s">
        <v>2618</v>
      </c>
      <c r="C1896" t="s">
        <v>4385</v>
      </c>
      <c r="D1896" t="s">
        <v>19</v>
      </c>
      <c r="E1896" t="s">
        <v>72</v>
      </c>
      <c r="F1896" t="s">
        <v>73</v>
      </c>
      <c r="G1896" t="s">
        <v>33</v>
      </c>
      <c r="H1896" t="s">
        <v>119</v>
      </c>
      <c r="I1896">
        <v>14</v>
      </c>
      <c r="J1896">
        <v>48711.12</v>
      </c>
      <c r="K1896">
        <v>4.38</v>
      </c>
      <c r="L1896">
        <v>652086.02</v>
      </c>
      <c r="M1896" s="1">
        <v>46103</v>
      </c>
      <c r="N1896" t="s">
        <v>113</v>
      </c>
      <c r="O1896" t="s">
        <v>35</v>
      </c>
      <c r="P1896" t="s">
        <v>26</v>
      </c>
    </row>
    <row r="1897" spans="1:16" x14ac:dyDescent="0.25">
      <c r="A1897" t="s">
        <v>4386</v>
      </c>
      <c r="B1897" t="s">
        <v>4387</v>
      </c>
      <c r="C1897" t="s">
        <v>4388</v>
      </c>
      <c r="D1897" t="s">
        <v>63</v>
      </c>
      <c r="E1897" t="s">
        <v>64</v>
      </c>
      <c r="F1897" t="s">
        <v>441</v>
      </c>
      <c r="G1897" t="s">
        <v>66</v>
      </c>
      <c r="H1897" t="s">
        <v>155</v>
      </c>
      <c r="I1897">
        <v>41</v>
      </c>
      <c r="J1897">
        <v>7658.88</v>
      </c>
      <c r="K1897">
        <v>19.45</v>
      </c>
      <c r="L1897">
        <v>252938.34</v>
      </c>
      <c r="M1897" s="1">
        <v>46385</v>
      </c>
      <c r="N1897" t="s">
        <v>68</v>
      </c>
      <c r="O1897" t="s">
        <v>35</v>
      </c>
      <c r="P1897" t="s">
        <v>36</v>
      </c>
    </row>
    <row r="1898" spans="1:16" x14ac:dyDescent="0.25">
      <c r="A1898" t="s">
        <v>4389</v>
      </c>
      <c r="B1898" t="s">
        <v>87</v>
      </c>
      <c r="C1898" t="s">
        <v>4390</v>
      </c>
      <c r="D1898" t="s">
        <v>30</v>
      </c>
      <c r="E1898" t="s">
        <v>31</v>
      </c>
      <c r="F1898" t="s">
        <v>94</v>
      </c>
      <c r="G1898" t="s">
        <v>111</v>
      </c>
      <c r="H1898" t="s">
        <v>112</v>
      </c>
      <c r="I1898">
        <v>9</v>
      </c>
      <c r="J1898">
        <v>35900.949999999997</v>
      </c>
      <c r="K1898">
        <v>17.38</v>
      </c>
      <c r="L1898">
        <v>266952.28000000003</v>
      </c>
      <c r="M1898" s="1">
        <v>46277</v>
      </c>
      <c r="N1898" t="s">
        <v>68</v>
      </c>
      <c r="O1898" t="s">
        <v>35</v>
      </c>
      <c r="P1898" t="s">
        <v>53</v>
      </c>
    </row>
    <row r="1899" spans="1:16" x14ac:dyDescent="0.25">
      <c r="A1899" t="s">
        <v>4391</v>
      </c>
      <c r="B1899" t="s">
        <v>389</v>
      </c>
      <c r="C1899" t="s">
        <v>4392</v>
      </c>
      <c r="D1899" t="s">
        <v>19</v>
      </c>
      <c r="E1899" t="s">
        <v>84</v>
      </c>
      <c r="F1899" t="s">
        <v>159</v>
      </c>
      <c r="G1899" t="s">
        <v>33</v>
      </c>
      <c r="H1899" t="s">
        <v>80</v>
      </c>
      <c r="I1899">
        <v>49</v>
      </c>
      <c r="J1899">
        <v>10857.06</v>
      </c>
      <c r="K1899">
        <v>14.16</v>
      </c>
      <c r="L1899">
        <v>456665.31</v>
      </c>
      <c r="M1899" s="1">
        <v>46225</v>
      </c>
      <c r="N1899" t="s">
        <v>24</v>
      </c>
      <c r="O1899" t="s">
        <v>35</v>
      </c>
      <c r="P1899" t="s">
        <v>36</v>
      </c>
    </row>
    <row r="1900" spans="1:16" x14ac:dyDescent="0.25">
      <c r="A1900" t="s">
        <v>4393</v>
      </c>
      <c r="B1900" t="s">
        <v>799</v>
      </c>
      <c r="C1900" t="s">
        <v>4394</v>
      </c>
      <c r="D1900" t="s">
        <v>19</v>
      </c>
      <c r="E1900" t="s">
        <v>84</v>
      </c>
      <c r="F1900" t="s">
        <v>85</v>
      </c>
      <c r="G1900" t="s">
        <v>111</v>
      </c>
      <c r="H1900" t="s">
        <v>240</v>
      </c>
      <c r="I1900">
        <v>11</v>
      </c>
      <c r="J1900">
        <v>43144.88</v>
      </c>
      <c r="K1900">
        <v>9.3000000000000007</v>
      </c>
      <c r="L1900">
        <v>430456.47</v>
      </c>
      <c r="M1900" s="1">
        <v>46073</v>
      </c>
      <c r="N1900" t="s">
        <v>45</v>
      </c>
      <c r="O1900" t="s">
        <v>59</v>
      </c>
      <c r="P1900" t="s">
        <v>36</v>
      </c>
    </row>
    <row r="1901" spans="1:16" x14ac:dyDescent="0.25">
      <c r="A1901" t="s">
        <v>4395</v>
      </c>
      <c r="B1901" t="s">
        <v>2060</v>
      </c>
      <c r="C1901" t="s">
        <v>4396</v>
      </c>
      <c r="D1901" t="s">
        <v>30</v>
      </c>
      <c r="E1901" t="s">
        <v>131</v>
      </c>
      <c r="F1901" t="s">
        <v>194</v>
      </c>
      <c r="G1901" t="s">
        <v>51</v>
      </c>
      <c r="H1901" t="s">
        <v>52</v>
      </c>
      <c r="I1901">
        <v>45</v>
      </c>
      <c r="J1901">
        <v>21683.05</v>
      </c>
      <c r="K1901">
        <v>10.82</v>
      </c>
      <c r="L1901">
        <v>870162.48</v>
      </c>
      <c r="M1901" s="1">
        <v>46133</v>
      </c>
      <c r="N1901" t="s">
        <v>24</v>
      </c>
      <c r="O1901" t="s">
        <v>25</v>
      </c>
      <c r="P1901" t="s">
        <v>26</v>
      </c>
    </row>
    <row r="1902" spans="1:16" x14ac:dyDescent="0.25">
      <c r="A1902" t="s">
        <v>4397</v>
      </c>
      <c r="B1902" t="s">
        <v>782</v>
      </c>
      <c r="C1902" t="s">
        <v>4398</v>
      </c>
      <c r="D1902" t="s">
        <v>63</v>
      </c>
      <c r="E1902" t="s">
        <v>144</v>
      </c>
      <c r="F1902" t="s">
        <v>189</v>
      </c>
      <c r="G1902" t="s">
        <v>33</v>
      </c>
      <c r="H1902" t="s">
        <v>119</v>
      </c>
      <c r="I1902">
        <v>47</v>
      </c>
      <c r="J1902">
        <v>34661.08</v>
      </c>
      <c r="K1902">
        <v>5.0199999999999996</v>
      </c>
      <c r="L1902">
        <v>1547291.41</v>
      </c>
      <c r="M1902" s="1">
        <v>46352</v>
      </c>
      <c r="N1902" t="s">
        <v>68</v>
      </c>
      <c r="O1902" t="s">
        <v>35</v>
      </c>
      <c r="P1902" t="s">
        <v>26</v>
      </c>
    </row>
    <row r="1903" spans="1:16" x14ac:dyDescent="0.25">
      <c r="A1903" t="s">
        <v>4399</v>
      </c>
      <c r="B1903" t="s">
        <v>1287</v>
      </c>
      <c r="C1903" t="s">
        <v>4400</v>
      </c>
      <c r="D1903" t="s">
        <v>19</v>
      </c>
      <c r="E1903" t="s">
        <v>153</v>
      </c>
      <c r="F1903" t="s">
        <v>154</v>
      </c>
      <c r="G1903" t="s">
        <v>111</v>
      </c>
      <c r="H1903" t="s">
        <v>260</v>
      </c>
      <c r="I1903">
        <v>35</v>
      </c>
      <c r="J1903">
        <v>45339.1</v>
      </c>
      <c r="K1903">
        <v>6.1</v>
      </c>
      <c r="L1903">
        <v>1490069.52</v>
      </c>
      <c r="M1903" s="1">
        <v>46228</v>
      </c>
      <c r="N1903" t="s">
        <v>113</v>
      </c>
      <c r="O1903" t="s">
        <v>35</v>
      </c>
      <c r="P1903" t="s">
        <v>26</v>
      </c>
    </row>
    <row r="1904" spans="1:16" x14ac:dyDescent="0.25">
      <c r="A1904" t="s">
        <v>4401</v>
      </c>
      <c r="B1904" t="s">
        <v>3999</v>
      </c>
      <c r="C1904" t="s">
        <v>4402</v>
      </c>
      <c r="D1904" t="s">
        <v>19</v>
      </c>
      <c r="E1904" t="s">
        <v>84</v>
      </c>
      <c r="F1904" t="s">
        <v>159</v>
      </c>
      <c r="G1904" t="s">
        <v>22</v>
      </c>
      <c r="H1904" t="s">
        <v>172</v>
      </c>
      <c r="I1904">
        <v>19</v>
      </c>
      <c r="J1904">
        <v>33190.480000000003</v>
      </c>
      <c r="K1904">
        <v>10.55</v>
      </c>
      <c r="L1904">
        <v>564088.80000000005</v>
      </c>
      <c r="M1904" s="1">
        <v>46050</v>
      </c>
      <c r="N1904" t="s">
        <v>58</v>
      </c>
      <c r="O1904" t="s">
        <v>35</v>
      </c>
      <c r="P1904" t="s">
        <v>53</v>
      </c>
    </row>
    <row r="1905" spans="1:16" x14ac:dyDescent="0.25">
      <c r="A1905" t="s">
        <v>4403</v>
      </c>
      <c r="B1905" t="s">
        <v>2625</v>
      </c>
      <c r="C1905" t="s">
        <v>4404</v>
      </c>
      <c r="D1905" t="s">
        <v>30</v>
      </c>
      <c r="E1905" t="s">
        <v>117</v>
      </c>
      <c r="F1905" t="s">
        <v>118</v>
      </c>
      <c r="G1905" t="s">
        <v>33</v>
      </c>
      <c r="H1905" t="s">
        <v>119</v>
      </c>
      <c r="I1905">
        <v>43</v>
      </c>
      <c r="J1905">
        <v>20143.62</v>
      </c>
      <c r="K1905">
        <v>19.73</v>
      </c>
      <c r="L1905">
        <v>695279.2</v>
      </c>
      <c r="M1905" s="1">
        <v>46341</v>
      </c>
      <c r="N1905" t="s">
        <v>24</v>
      </c>
      <c r="O1905" t="s">
        <v>35</v>
      </c>
      <c r="P1905" t="s">
        <v>36</v>
      </c>
    </row>
    <row r="1906" spans="1:16" x14ac:dyDescent="0.25">
      <c r="A1906" t="s">
        <v>4405</v>
      </c>
      <c r="B1906" t="s">
        <v>407</v>
      </c>
      <c r="C1906" t="s">
        <v>4406</v>
      </c>
      <c r="D1906" t="s">
        <v>63</v>
      </c>
      <c r="E1906" t="s">
        <v>234</v>
      </c>
      <c r="F1906" t="s">
        <v>435</v>
      </c>
      <c r="G1906" t="s">
        <v>66</v>
      </c>
      <c r="H1906" t="s">
        <v>200</v>
      </c>
      <c r="I1906">
        <v>2</v>
      </c>
      <c r="J1906">
        <v>33393.760000000002</v>
      </c>
      <c r="K1906">
        <v>7.23</v>
      </c>
      <c r="L1906">
        <v>61958.78</v>
      </c>
      <c r="M1906" s="1">
        <v>46277</v>
      </c>
      <c r="N1906" t="s">
        <v>45</v>
      </c>
      <c r="O1906" t="s">
        <v>59</v>
      </c>
      <c r="P1906" t="s">
        <v>53</v>
      </c>
    </row>
    <row r="1907" spans="1:16" x14ac:dyDescent="0.25">
      <c r="A1907" t="s">
        <v>4407</v>
      </c>
      <c r="B1907" t="s">
        <v>576</v>
      </c>
      <c r="C1907" t="s">
        <v>4408</v>
      </c>
      <c r="D1907" t="s">
        <v>30</v>
      </c>
      <c r="E1907" t="s">
        <v>131</v>
      </c>
      <c r="F1907" t="s">
        <v>163</v>
      </c>
      <c r="G1907" t="s">
        <v>51</v>
      </c>
      <c r="H1907" t="s">
        <v>52</v>
      </c>
      <c r="I1907">
        <v>48</v>
      </c>
      <c r="J1907">
        <v>25671.279999999999</v>
      </c>
      <c r="K1907">
        <v>8.82</v>
      </c>
      <c r="L1907">
        <v>1123539.51</v>
      </c>
      <c r="M1907" s="1">
        <v>46308</v>
      </c>
      <c r="N1907" t="s">
        <v>68</v>
      </c>
      <c r="O1907" t="s">
        <v>35</v>
      </c>
      <c r="P1907" t="s">
        <v>36</v>
      </c>
    </row>
    <row r="1908" spans="1:16" x14ac:dyDescent="0.25">
      <c r="A1908" t="s">
        <v>4409</v>
      </c>
      <c r="B1908" t="s">
        <v>592</v>
      </c>
      <c r="C1908" t="s">
        <v>4410</v>
      </c>
      <c r="D1908" t="s">
        <v>40</v>
      </c>
      <c r="E1908" t="s">
        <v>89</v>
      </c>
      <c r="F1908" t="s">
        <v>319</v>
      </c>
      <c r="G1908" t="s">
        <v>111</v>
      </c>
      <c r="H1908" t="s">
        <v>260</v>
      </c>
      <c r="I1908">
        <v>41</v>
      </c>
      <c r="J1908">
        <v>49049.5</v>
      </c>
      <c r="K1908">
        <v>5.95</v>
      </c>
      <c r="L1908">
        <v>1891373.24</v>
      </c>
      <c r="M1908" s="1">
        <v>46182</v>
      </c>
      <c r="N1908" t="s">
        <v>24</v>
      </c>
      <c r="O1908" t="s">
        <v>35</v>
      </c>
      <c r="P1908" t="s">
        <v>36</v>
      </c>
    </row>
    <row r="1909" spans="1:16" x14ac:dyDescent="0.25">
      <c r="A1909" t="s">
        <v>4411</v>
      </c>
      <c r="B1909" t="s">
        <v>1384</v>
      </c>
      <c r="C1909" t="s">
        <v>4412</v>
      </c>
      <c r="D1909" t="s">
        <v>30</v>
      </c>
      <c r="E1909" t="s">
        <v>31</v>
      </c>
      <c r="F1909" t="s">
        <v>555</v>
      </c>
      <c r="G1909" t="s">
        <v>51</v>
      </c>
      <c r="H1909" t="s">
        <v>167</v>
      </c>
      <c r="I1909">
        <v>36</v>
      </c>
      <c r="J1909">
        <v>20558.91</v>
      </c>
      <c r="K1909">
        <v>16.170000000000002</v>
      </c>
      <c r="L1909">
        <v>620443.23</v>
      </c>
      <c r="M1909" s="1">
        <v>46233</v>
      </c>
      <c r="N1909" t="s">
        <v>113</v>
      </c>
      <c r="O1909" t="s">
        <v>35</v>
      </c>
      <c r="P1909" t="s">
        <v>26</v>
      </c>
    </row>
    <row r="1910" spans="1:16" x14ac:dyDescent="0.25">
      <c r="A1910" t="s">
        <v>4413</v>
      </c>
      <c r="B1910" t="s">
        <v>2143</v>
      </c>
      <c r="C1910" t="s">
        <v>4414</v>
      </c>
      <c r="D1910" t="s">
        <v>30</v>
      </c>
      <c r="E1910" t="s">
        <v>31</v>
      </c>
      <c r="F1910" t="s">
        <v>94</v>
      </c>
      <c r="G1910" t="s">
        <v>51</v>
      </c>
      <c r="H1910" t="s">
        <v>190</v>
      </c>
      <c r="I1910">
        <v>50</v>
      </c>
      <c r="J1910">
        <v>47493.81</v>
      </c>
      <c r="K1910">
        <v>8.39</v>
      </c>
      <c r="L1910">
        <v>2175453.9700000002</v>
      </c>
      <c r="M1910" s="1">
        <v>46261</v>
      </c>
      <c r="N1910" t="s">
        <v>24</v>
      </c>
      <c r="O1910" t="s">
        <v>59</v>
      </c>
      <c r="P1910" t="s">
        <v>26</v>
      </c>
    </row>
    <row r="1911" spans="1:16" x14ac:dyDescent="0.25">
      <c r="A1911" t="s">
        <v>4415</v>
      </c>
      <c r="B1911" t="s">
        <v>1594</v>
      </c>
      <c r="C1911" t="s">
        <v>4416</v>
      </c>
      <c r="D1911" t="s">
        <v>63</v>
      </c>
      <c r="E1911" t="s">
        <v>78</v>
      </c>
      <c r="F1911" t="s">
        <v>425</v>
      </c>
      <c r="G1911" t="s">
        <v>33</v>
      </c>
      <c r="H1911" t="s">
        <v>34</v>
      </c>
      <c r="I1911">
        <v>38</v>
      </c>
      <c r="J1911">
        <v>42394.46</v>
      </c>
      <c r="K1911">
        <v>16.100000000000001</v>
      </c>
      <c r="L1911">
        <v>1351620.17</v>
      </c>
      <c r="M1911" s="1">
        <v>46382</v>
      </c>
      <c r="N1911" t="s">
        <v>45</v>
      </c>
      <c r="O1911" t="s">
        <v>25</v>
      </c>
      <c r="P1911" t="s">
        <v>26</v>
      </c>
    </row>
    <row r="1912" spans="1:16" x14ac:dyDescent="0.25">
      <c r="A1912" t="s">
        <v>4417</v>
      </c>
      <c r="B1912" t="s">
        <v>1275</v>
      </c>
      <c r="C1912" t="s">
        <v>1140</v>
      </c>
      <c r="D1912" t="s">
        <v>30</v>
      </c>
      <c r="E1912" t="s">
        <v>131</v>
      </c>
      <c r="F1912" t="s">
        <v>163</v>
      </c>
      <c r="G1912" t="s">
        <v>111</v>
      </c>
      <c r="H1912" t="s">
        <v>526</v>
      </c>
      <c r="I1912">
        <v>6</v>
      </c>
      <c r="J1912">
        <v>29148</v>
      </c>
      <c r="K1912">
        <v>6.98</v>
      </c>
      <c r="L1912">
        <v>162680.82</v>
      </c>
      <c r="M1912" s="1">
        <v>46148</v>
      </c>
      <c r="N1912" t="s">
        <v>58</v>
      </c>
      <c r="O1912" t="s">
        <v>35</v>
      </c>
      <c r="P1912" t="s">
        <v>53</v>
      </c>
    </row>
    <row r="1913" spans="1:16" x14ac:dyDescent="0.25">
      <c r="A1913" t="s">
        <v>4418</v>
      </c>
      <c r="B1913" t="s">
        <v>673</v>
      </c>
      <c r="C1913" t="s">
        <v>4419</v>
      </c>
      <c r="D1913" t="s">
        <v>63</v>
      </c>
      <c r="E1913" t="s">
        <v>64</v>
      </c>
      <c r="F1913" t="s">
        <v>184</v>
      </c>
      <c r="G1913" t="s">
        <v>33</v>
      </c>
      <c r="H1913" t="s">
        <v>34</v>
      </c>
      <c r="I1913">
        <v>8</v>
      </c>
      <c r="J1913">
        <v>46004.57</v>
      </c>
      <c r="K1913">
        <v>19.05</v>
      </c>
      <c r="L1913">
        <v>297925.59999999998</v>
      </c>
      <c r="M1913" s="1">
        <v>46075</v>
      </c>
      <c r="N1913" t="s">
        <v>45</v>
      </c>
      <c r="O1913" t="s">
        <v>35</v>
      </c>
      <c r="P1913" t="s">
        <v>36</v>
      </c>
    </row>
    <row r="1914" spans="1:16" x14ac:dyDescent="0.25">
      <c r="A1914" t="s">
        <v>4420</v>
      </c>
      <c r="B1914" t="s">
        <v>1325</v>
      </c>
      <c r="C1914" t="s">
        <v>4421</v>
      </c>
      <c r="D1914" t="s">
        <v>40</v>
      </c>
      <c r="E1914" t="s">
        <v>109</v>
      </c>
      <c r="F1914" t="s">
        <v>110</v>
      </c>
      <c r="G1914" t="s">
        <v>22</v>
      </c>
      <c r="H1914" t="s">
        <v>172</v>
      </c>
      <c r="I1914">
        <v>26</v>
      </c>
      <c r="J1914">
        <v>4783.57</v>
      </c>
      <c r="K1914">
        <v>17.48</v>
      </c>
      <c r="L1914">
        <v>102632.45</v>
      </c>
      <c r="M1914" s="1">
        <v>46259</v>
      </c>
      <c r="N1914" t="s">
        <v>68</v>
      </c>
      <c r="O1914" t="s">
        <v>35</v>
      </c>
      <c r="P1914" t="s">
        <v>26</v>
      </c>
    </row>
    <row r="1915" spans="1:16" x14ac:dyDescent="0.25">
      <c r="A1915" t="s">
        <v>4422</v>
      </c>
      <c r="B1915" t="s">
        <v>1287</v>
      </c>
      <c r="C1915" t="s">
        <v>4423</v>
      </c>
      <c r="D1915" t="s">
        <v>40</v>
      </c>
      <c r="E1915" t="s">
        <v>109</v>
      </c>
      <c r="F1915" t="s">
        <v>259</v>
      </c>
      <c r="G1915" t="s">
        <v>111</v>
      </c>
      <c r="H1915" t="s">
        <v>185</v>
      </c>
      <c r="I1915">
        <v>50</v>
      </c>
      <c r="J1915">
        <v>31298.42</v>
      </c>
      <c r="K1915">
        <v>14.76</v>
      </c>
      <c r="L1915">
        <v>1333938.6599999999</v>
      </c>
      <c r="M1915" s="1">
        <v>46073</v>
      </c>
      <c r="N1915" t="s">
        <v>113</v>
      </c>
      <c r="O1915" t="s">
        <v>35</v>
      </c>
      <c r="P1915" t="s">
        <v>36</v>
      </c>
    </row>
    <row r="1916" spans="1:16" x14ac:dyDescent="0.25">
      <c r="A1916" t="s">
        <v>4424</v>
      </c>
      <c r="B1916" t="s">
        <v>352</v>
      </c>
      <c r="C1916" t="s">
        <v>4425</v>
      </c>
      <c r="D1916" t="s">
        <v>63</v>
      </c>
      <c r="E1916" t="s">
        <v>234</v>
      </c>
      <c r="F1916" t="s">
        <v>435</v>
      </c>
      <c r="G1916" t="s">
        <v>33</v>
      </c>
      <c r="H1916" t="s">
        <v>57</v>
      </c>
      <c r="I1916">
        <v>28</v>
      </c>
      <c r="J1916">
        <v>35690.29</v>
      </c>
      <c r="K1916">
        <v>18.100000000000001</v>
      </c>
      <c r="L1916">
        <v>818449.73</v>
      </c>
      <c r="M1916" s="1">
        <v>46333</v>
      </c>
      <c r="N1916" t="s">
        <v>68</v>
      </c>
      <c r="O1916" t="s">
        <v>35</v>
      </c>
      <c r="P1916" t="s">
        <v>36</v>
      </c>
    </row>
    <row r="1917" spans="1:16" x14ac:dyDescent="0.25">
      <c r="A1917" t="s">
        <v>4426</v>
      </c>
      <c r="B1917" t="s">
        <v>4214</v>
      </c>
      <c r="C1917" t="s">
        <v>4427</v>
      </c>
      <c r="D1917" t="s">
        <v>40</v>
      </c>
      <c r="E1917" t="s">
        <v>109</v>
      </c>
      <c r="F1917" t="s">
        <v>259</v>
      </c>
      <c r="G1917" t="s">
        <v>66</v>
      </c>
      <c r="H1917" t="s">
        <v>276</v>
      </c>
      <c r="I1917">
        <v>16</v>
      </c>
      <c r="J1917">
        <v>15135.44</v>
      </c>
      <c r="K1917">
        <v>6.64</v>
      </c>
      <c r="L1917">
        <v>226087.15</v>
      </c>
      <c r="M1917" s="1">
        <v>46377</v>
      </c>
      <c r="N1917" t="s">
        <v>24</v>
      </c>
      <c r="O1917" t="s">
        <v>35</v>
      </c>
      <c r="P1917" t="s">
        <v>36</v>
      </c>
    </row>
    <row r="1918" spans="1:16" x14ac:dyDescent="0.25">
      <c r="A1918" t="s">
        <v>4428</v>
      </c>
      <c r="B1918" t="s">
        <v>115</v>
      </c>
      <c r="C1918" t="s">
        <v>4429</v>
      </c>
      <c r="D1918" t="s">
        <v>19</v>
      </c>
      <c r="E1918" t="s">
        <v>84</v>
      </c>
      <c r="F1918" t="s">
        <v>85</v>
      </c>
      <c r="G1918" t="s">
        <v>51</v>
      </c>
      <c r="H1918" t="s">
        <v>190</v>
      </c>
      <c r="I1918">
        <v>16</v>
      </c>
      <c r="J1918">
        <v>6407.3</v>
      </c>
      <c r="K1918">
        <v>11.2</v>
      </c>
      <c r="L1918">
        <v>91034.92</v>
      </c>
      <c r="M1918" s="1">
        <v>46275</v>
      </c>
      <c r="N1918" t="s">
        <v>24</v>
      </c>
      <c r="O1918" t="s">
        <v>35</v>
      </c>
      <c r="P1918" t="s">
        <v>53</v>
      </c>
    </row>
    <row r="1919" spans="1:16" x14ac:dyDescent="0.25">
      <c r="A1919" t="s">
        <v>4430</v>
      </c>
      <c r="B1919" t="s">
        <v>1261</v>
      </c>
      <c r="C1919" t="s">
        <v>4431</v>
      </c>
      <c r="D1919" t="s">
        <v>30</v>
      </c>
      <c r="E1919" t="s">
        <v>198</v>
      </c>
      <c r="F1919" t="s">
        <v>199</v>
      </c>
      <c r="G1919" t="s">
        <v>33</v>
      </c>
      <c r="H1919" t="s">
        <v>80</v>
      </c>
      <c r="I1919">
        <v>48</v>
      </c>
      <c r="J1919">
        <v>48514.71</v>
      </c>
      <c r="K1919">
        <v>5.93</v>
      </c>
      <c r="L1919">
        <v>2190613.81</v>
      </c>
      <c r="M1919" s="1">
        <v>46311</v>
      </c>
      <c r="N1919" t="s">
        <v>113</v>
      </c>
      <c r="O1919" t="s">
        <v>35</v>
      </c>
      <c r="P1919" t="s">
        <v>26</v>
      </c>
    </row>
    <row r="1920" spans="1:16" x14ac:dyDescent="0.25">
      <c r="A1920" t="s">
        <v>4432</v>
      </c>
      <c r="B1920" t="s">
        <v>1242</v>
      </c>
      <c r="C1920" t="s">
        <v>4433</v>
      </c>
      <c r="D1920" t="s">
        <v>19</v>
      </c>
      <c r="E1920" t="s">
        <v>72</v>
      </c>
      <c r="F1920" t="s">
        <v>224</v>
      </c>
      <c r="G1920" t="s">
        <v>43</v>
      </c>
      <c r="H1920" t="s">
        <v>74</v>
      </c>
      <c r="I1920">
        <v>20</v>
      </c>
      <c r="J1920">
        <v>11757.43</v>
      </c>
      <c r="K1920">
        <v>6.42</v>
      </c>
      <c r="L1920">
        <v>220052.06</v>
      </c>
      <c r="M1920" s="1">
        <v>46097</v>
      </c>
      <c r="N1920" t="s">
        <v>58</v>
      </c>
      <c r="O1920" t="s">
        <v>35</v>
      </c>
      <c r="P1920" t="s">
        <v>53</v>
      </c>
    </row>
    <row r="1921" spans="1:16" x14ac:dyDescent="0.25">
      <c r="A1921" t="s">
        <v>4434</v>
      </c>
      <c r="B1921" t="s">
        <v>2625</v>
      </c>
      <c r="C1921" t="s">
        <v>4435</v>
      </c>
      <c r="D1921" t="s">
        <v>40</v>
      </c>
      <c r="E1921" t="s">
        <v>41</v>
      </c>
      <c r="F1921" t="s">
        <v>42</v>
      </c>
      <c r="G1921" t="s">
        <v>33</v>
      </c>
      <c r="H1921" t="s">
        <v>80</v>
      </c>
      <c r="I1921">
        <v>12</v>
      </c>
      <c r="J1921">
        <v>20826.349999999999</v>
      </c>
      <c r="K1921">
        <v>7.54</v>
      </c>
      <c r="L1921">
        <v>231072.52</v>
      </c>
      <c r="M1921" s="1">
        <v>46285</v>
      </c>
      <c r="N1921" t="s">
        <v>24</v>
      </c>
      <c r="O1921" t="s">
        <v>35</v>
      </c>
      <c r="P1921" t="s">
        <v>36</v>
      </c>
    </row>
    <row r="1922" spans="1:16" x14ac:dyDescent="0.25">
      <c r="A1922" t="s">
        <v>4436</v>
      </c>
      <c r="B1922" t="s">
        <v>4387</v>
      </c>
      <c r="C1922" t="s">
        <v>4437</v>
      </c>
      <c r="D1922" t="s">
        <v>40</v>
      </c>
      <c r="E1922" t="s">
        <v>41</v>
      </c>
      <c r="F1922" t="s">
        <v>102</v>
      </c>
      <c r="G1922" t="s">
        <v>66</v>
      </c>
      <c r="H1922" t="s">
        <v>133</v>
      </c>
      <c r="I1922">
        <v>48</v>
      </c>
      <c r="J1922">
        <v>5415.17</v>
      </c>
      <c r="K1922">
        <v>14.92</v>
      </c>
      <c r="L1922">
        <v>221146.88</v>
      </c>
      <c r="M1922" s="1">
        <v>46134</v>
      </c>
      <c r="N1922" t="s">
        <v>45</v>
      </c>
      <c r="O1922" t="s">
        <v>35</v>
      </c>
      <c r="P1922" t="s">
        <v>53</v>
      </c>
    </row>
    <row r="1923" spans="1:16" x14ac:dyDescent="0.25">
      <c r="A1923" t="s">
        <v>4438</v>
      </c>
      <c r="B1923" t="s">
        <v>1088</v>
      </c>
      <c r="C1923" t="s">
        <v>4439</v>
      </c>
      <c r="D1923" t="s">
        <v>19</v>
      </c>
      <c r="E1923" t="s">
        <v>84</v>
      </c>
      <c r="F1923" t="s">
        <v>85</v>
      </c>
      <c r="G1923" t="s">
        <v>22</v>
      </c>
      <c r="H1923" t="s">
        <v>217</v>
      </c>
      <c r="I1923">
        <v>33</v>
      </c>
      <c r="J1923">
        <v>4190.7299999999996</v>
      </c>
      <c r="K1923">
        <v>19.57</v>
      </c>
      <c r="L1923">
        <v>111229.94</v>
      </c>
      <c r="M1923" s="1">
        <v>46062</v>
      </c>
      <c r="N1923" t="s">
        <v>113</v>
      </c>
      <c r="O1923" t="s">
        <v>35</v>
      </c>
      <c r="P1923" t="s">
        <v>36</v>
      </c>
    </row>
    <row r="1924" spans="1:16" x14ac:dyDescent="0.25">
      <c r="A1924" t="s">
        <v>4440</v>
      </c>
      <c r="B1924" t="s">
        <v>1036</v>
      </c>
      <c r="C1924" t="s">
        <v>4441</v>
      </c>
      <c r="D1924" t="s">
        <v>63</v>
      </c>
      <c r="E1924" t="s">
        <v>144</v>
      </c>
      <c r="F1924" t="s">
        <v>189</v>
      </c>
      <c r="G1924" t="s">
        <v>22</v>
      </c>
      <c r="H1924" t="s">
        <v>172</v>
      </c>
      <c r="I1924">
        <v>11</v>
      </c>
      <c r="J1924">
        <v>47362.59</v>
      </c>
      <c r="K1924">
        <v>3.31</v>
      </c>
      <c r="L1924">
        <v>503743.77</v>
      </c>
      <c r="M1924" s="1">
        <v>46237</v>
      </c>
      <c r="N1924" t="s">
        <v>24</v>
      </c>
      <c r="O1924" t="s">
        <v>35</v>
      </c>
      <c r="P1924" t="s">
        <v>53</v>
      </c>
    </row>
    <row r="1925" spans="1:16" x14ac:dyDescent="0.25">
      <c r="A1925" t="s">
        <v>4442</v>
      </c>
      <c r="B1925" t="s">
        <v>595</v>
      </c>
      <c r="C1925" t="s">
        <v>4443</v>
      </c>
      <c r="D1925" t="s">
        <v>19</v>
      </c>
      <c r="E1925" t="s">
        <v>84</v>
      </c>
      <c r="F1925" t="s">
        <v>159</v>
      </c>
      <c r="G1925" t="s">
        <v>43</v>
      </c>
      <c r="H1925" t="s">
        <v>380</v>
      </c>
      <c r="I1925">
        <v>49</v>
      </c>
      <c r="J1925">
        <v>27818.01</v>
      </c>
      <c r="K1925">
        <v>10.44</v>
      </c>
      <c r="L1925">
        <v>1220776.68</v>
      </c>
      <c r="M1925" s="1">
        <v>46376</v>
      </c>
      <c r="N1925" t="s">
        <v>58</v>
      </c>
      <c r="O1925" t="s">
        <v>35</v>
      </c>
      <c r="P1925" t="s">
        <v>36</v>
      </c>
    </row>
    <row r="1926" spans="1:16" x14ac:dyDescent="0.25">
      <c r="A1926" t="s">
        <v>4444</v>
      </c>
      <c r="B1926" t="s">
        <v>242</v>
      </c>
      <c r="C1926" t="s">
        <v>4445</v>
      </c>
      <c r="D1926" t="s">
        <v>40</v>
      </c>
      <c r="E1926" t="s">
        <v>89</v>
      </c>
      <c r="F1926" t="s">
        <v>319</v>
      </c>
      <c r="G1926" t="s">
        <v>22</v>
      </c>
      <c r="H1926" t="s">
        <v>23</v>
      </c>
      <c r="I1926">
        <v>25</v>
      </c>
      <c r="J1926">
        <v>25421.43</v>
      </c>
      <c r="K1926">
        <v>13.32</v>
      </c>
      <c r="L1926">
        <v>550882.39</v>
      </c>
      <c r="M1926" s="1">
        <v>46199</v>
      </c>
      <c r="N1926" t="s">
        <v>58</v>
      </c>
      <c r="O1926" t="s">
        <v>35</v>
      </c>
      <c r="P1926" t="s">
        <v>36</v>
      </c>
    </row>
    <row r="1927" spans="1:16" x14ac:dyDescent="0.25">
      <c r="A1927" t="s">
        <v>4446</v>
      </c>
      <c r="B1927" t="s">
        <v>1828</v>
      </c>
      <c r="C1927" t="s">
        <v>4447</v>
      </c>
      <c r="D1927" t="s">
        <v>30</v>
      </c>
      <c r="E1927" t="s">
        <v>31</v>
      </c>
      <c r="F1927" t="s">
        <v>94</v>
      </c>
      <c r="G1927" t="s">
        <v>33</v>
      </c>
      <c r="H1927" t="s">
        <v>34</v>
      </c>
      <c r="I1927">
        <v>11</v>
      </c>
      <c r="J1927">
        <v>19069.91</v>
      </c>
      <c r="K1927">
        <v>17.079999999999998</v>
      </c>
      <c r="L1927">
        <v>173940.46</v>
      </c>
      <c r="M1927" s="1">
        <v>46215</v>
      </c>
      <c r="N1927" t="s">
        <v>24</v>
      </c>
      <c r="O1927" t="s">
        <v>35</v>
      </c>
      <c r="P1927" t="s">
        <v>53</v>
      </c>
    </row>
    <row r="1928" spans="1:16" x14ac:dyDescent="0.25">
      <c r="A1928" t="s">
        <v>4448</v>
      </c>
      <c r="B1928" t="s">
        <v>1165</v>
      </c>
      <c r="C1928" t="s">
        <v>4449</v>
      </c>
      <c r="D1928" t="s">
        <v>30</v>
      </c>
      <c r="E1928" t="s">
        <v>117</v>
      </c>
      <c r="F1928" t="s">
        <v>118</v>
      </c>
      <c r="G1928" t="s">
        <v>22</v>
      </c>
      <c r="H1928" t="s">
        <v>180</v>
      </c>
      <c r="I1928">
        <v>8</v>
      </c>
      <c r="J1928">
        <v>8930.07</v>
      </c>
      <c r="K1928">
        <v>15.81</v>
      </c>
      <c r="L1928">
        <v>60145.81</v>
      </c>
      <c r="M1928" s="1">
        <v>46336</v>
      </c>
      <c r="N1928" t="s">
        <v>45</v>
      </c>
      <c r="O1928" t="s">
        <v>35</v>
      </c>
      <c r="P1928" t="s">
        <v>26</v>
      </c>
    </row>
    <row r="1929" spans="1:16" x14ac:dyDescent="0.25">
      <c r="A1929" t="s">
        <v>4450</v>
      </c>
      <c r="B1929" t="s">
        <v>385</v>
      </c>
      <c r="C1929" t="s">
        <v>4451</v>
      </c>
      <c r="D1929" t="s">
        <v>40</v>
      </c>
      <c r="E1929" t="s">
        <v>109</v>
      </c>
      <c r="F1929" t="s">
        <v>110</v>
      </c>
      <c r="G1929" t="s">
        <v>111</v>
      </c>
      <c r="H1929" t="s">
        <v>185</v>
      </c>
      <c r="I1929">
        <v>36</v>
      </c>
      <c r="J1929">
        <v>32035.66</v>
      </c>
      <c r="K1929">
        <v>14.91</v>
      </c>
      <c r="L1929">
        <v>981329.15</v>
      </c>
      <c r="M1929" s="1">
        <v>46285</v>
      </c>
      <c r="N1929" t="s">
        <v>68</v>
      </c>
      <c r="O1929" t="s">
        <v>35</v>
      </c>
      <c r="P1929" t="s">
        <v>36</v>
      </c>
    </row>
    <row r="1930" spans="1:16" x14ac:dyDescent="0.25">
      <c r="A1930" t="s">
        <v>4452</v>
      </c>
      <c r="B1930" t="s">
        <v>208</v>
      </c>
      <c r="C1930" t="s">
        <v>4453</v>
      </c>
      <c r="D1930" t="s">
        <v>40</v>
      </c>
      <c r="E1930" t="s">
        <v>49</v>
      </c>
      <c r="F1930" t="s">
        <v>306</v>
      </c>
      <c r="G1930" t="s">
        <v>66</v>
      </c>
      <c r="H1930" t="s">
        <v>67</v>
      </c>
      <c r="I1930">
        <v>37</v>
      </c>
      <c r="J1930">
        <v>9632.9500000000007</v>
      </c>
      <c r="K1930">
        <v>3.65</v>
      </c>
      <c r="L1930">
        <v>343409.85</v>
      </c>
      <c r="M1930" s="1">
        <v>46169</v>
      </c>
      <c r="N1930" t="s">
        <v>58</v>
      </c>
      <c r="O1930" t="s">
        <v>35</v>
      </c>
      <c r="P1930" t="s">
        <v>53</v>
      </c>
    </row>
    <row r="1931" spans="1:16" x14ac:dyDescent="0.25">
      <c r="A1931" t="s">
        <v>4454</v>
      </c>
      <c r="B1931" t="s">
        <v>1806</v>
      </c>
      <c r="C1931" t="s">
        <v>4455</v>
      </c>
      <c r="D1931" t="s">
        <v>40</v>
      </c>
      <c r="E1931" t="s">
        <v>41</v>
      </c>
      <c r="F1931" t="s">
        <v>102</v>
      </c>
      <c r="G1931" t="s">
        <v>66</v>
      </c>
      <c r="H1931" t="s">
        <v>200</v>
      </c>
      <c r="I1931">
        <v>38</v>
      </c>
      <c r="J1931">
        <v>21455.31</v>
      </c>
      <c r="K1931">
        <v>12.84</v>
      </c>
      <c r="L1931">
        <v>710617.03</v>
      </c>
      <c r="M1931" s="1">
        <v>46133</v>
      </c>
      <c r="N1931" t="s">
        <v>113</v>
      </c>
      <c r="O1931" t="s">
        <v>35</v>
      </c>
      <c r="P1931" t="s">
        <v>36</v>
      </c>
    </row>
    <row r="1932" spans="1:16" x14ac:dyDescent="0.25">
      <c r="A1932" t="s">
        <v>4456</v>
      </c>
      <c r="B1932" t="s">
        <v>3491</v>
      </c>
      <c r="C1932" t="s">
        <v>1649</v>
      </c>
      <c r="D1932" t="s">
        <v>19</v>
      </c>
      <c r="E1932" t="s">
        <v>84</v>
      </c>
      <c r="F1932" t="s">
        <v>338</v>
      </c>
      <c r="G1932" t="s">
        <v>43</v>
      </c>
      <c r="H1932" t="s">
        <v>140</v>
      </c>
      <c r="I1932">
        <v>23</v>
      </c>
      <c r="J1932">
        <v>47057.05</v>
      </c>
      <c r="K1932">
        <v>9.5500000000000007</v>
      </c>
      <c r="L1932">
        <v>978951.34</v>
      </c>
      <c r="M1932" s="1">
        <v>46267</v>
      </c>
      <c r="N1932" t="s">
        <v>113</v>
      </c>
      <c r="O1932" t="s">
        <v>35</v>
      </c>
      <c r="P1932" t="s">
        <v>36</v>
      </c>
    </row>
    <row r="1933" spans="1:16" x14ac:dyDescent="0.25">
      <c r="A1933" t="s">
        <v>4457</v>
      </c>
      <c r="B1933" t="s">
        <v>1934</v>
      </c>
      <c r="C1933" t="s">
        <v>4458</v>
      </c>
      <c r="D1933" t="s">
        <v>63</v>
      </c>
      <c r="E1933" t="s">
        <v>78</v>
      </c>
      <c r="F1933" t="s">
        <v>79</v>
      </c>
      <c r="G1933" t="s">
        <v>66</v>
      </c>
      <c r="H1933" t="s">
        <v>276</v>
      </c>
      <c r="I1933">
        <v>36</v>
      </c>
      <c r="J1933">
        <v>16595.89</v>
      </c>
      <c r="K1933">
        <v>2.68</v>
      </c>
      <c r="L1933">
        <v>581440.32999999996</v>
      </c>
      <c r="M1933" s="1">
        <v>46367</v>
      </c>
      <c r="N1933" t="s">
        <v>24</v>
      </c>
      <c r="O1933" t="s">
        <v>35</v>
      </c>
      <c r="P1933" t="s">
        <v>26</v>
      </c>
    </row>
    <row r="1934" spans="1:16" x14ac:dyDescent="0.25">
      <c r="A1934" t="s">
        <v>4459</v>
      </c>
      <c r="B1934" t="s">
        <v>520</v>
      </c>
      <c r="C1934" t="s">
        <v>4460</v>
      </c>
      <c r="D1934" t="s">
        <v>40</v>
      </c>
      <c r="E1934" t="s">
        <v>109</v>
      </c>
      <c r="F1934" t="s">
        <v>259</v>
      </c>
      <c r="G1934" t="s">
        <v>66</v>
      </c>
      <c r="H1934" t="s">
        <v>155</v>
      </c>
      <c r="I1934">
        <v>46</v>
      </c>
      <c r="J1934">
        <v>41679.25</v>
      </c>
      <c r="K1934">
        <v>2.02</v>
      </c>
      <c r="L1934">
        <v>1878517.14</v>
      </c>
      <c r="M1934" s="1">
        <v>46336</v>
      </c>
      <c r="N1934" t="s">
        <v>113</v>
      </c>
      <c r="O1934" t="s">
        <v>35</v>
      </c>
      <c r="P1934" t="s">
        <v>26</v>
      </c>
    </row>
    <row r="1935" spans="1:16" x14ac:dyDescent="0.25">
      <c r="A1935" t="s">
        <v>4461</v>
      </c>
      <c r="B1935" t="s">
        <v>2007</v>
      </c>
      <c r="C1935" t="s">
        <v>4462</v>
      </c>
      <c r="D1935" t="s">
        <v>30</v>
      </c>
      <c r="E1935" t="s">
        <v>131</v>
      </c>
      <c r="F1935" t="s">
        <v>194</v>
      </c>
      <c r="G1935" t="s">
        <v>51</v>
      </c>
      <c r="H1935" t="s">
        <v>167</v>
      </c>
      <c r="I1935">
        <v>47</v>
      </c>
      <c r="J1935">
        <v>25216.75</v>
      </c>
      <c r="K1935">
        <v>10.17</v>
      </c>
      <c r="L1935">
        <v>1064653.71</v>
      </c>
      <c r="M1935" s="1">
        <v>46317</v>
      </c>
      <c r="N1935" t="s">
        <v>113</v>
      </c>
      <c r="O1935" t="s">
        <v>35</v>
      </c>
      <c r="P1935" t="s">
        <v>53</v>
      </c>
    </row>
    <row r="1936" spans="1:16" x14ac:dyDescent="0.25">
      <c r="A1936" t="s">
        <v>4463</v>
      </c>
      <c r="B1936" t="s">
        <v>214</v>
      </c>
      <c r="C1936" t="s">
        <v>4464</v>
      </c>
      <c r="D1936" t="s">
        <v>63</v>
      </c>
      <c r="E1936" t="s">
        <v>64</v>
      </c>
      <c r="F1936" t="s">
        <v>65</v>
      </c>
      <c r="G1936" t="s">
        <v>43</v>
      </c>
      <c r="H1936" t="s">
        <v>44</v>
      </c>
      <c r="I1936">
        <v>17</v>
      </c>
      <c r="J1936">
        <v>28892.02</v>
      </c>
      <c r="K1936">
        <v>16.04</v>
      </c>
      <c r="L1936">
        <v>412381.58</v>
      </c>
      <c r="M1936" s="1">
        <v>46056</v>
      </c>
      <c r="N1936" t="s">
        <v>68</v>
      </c>
      <c r="O1936" t="s">
        <v>35</v>
      </c>
      <c r="P1936" t="s">
        <v>26</v>
      </c>
    </row>
    <row r="1937" spans="1:16" x14ac:dyDescent="0.25">
      <c r="A1937" t="s">
        <v>4465</v>
      </c>
      <c r="B1937" t="s">
        <v>1565</v>
      </c>
      <c r="C1937" t="s">
        <v>4466</v>
      </c>
      <c r="D1937" t="s">
        <v>40</v>
      </c>
      <c r="E1937" t="s">
        <v>49</v>
      </c>
      <c r="F1937" t="s">
        <v>397</v>
      </c>
      <c r="G1937" t="s">
        <v>66</v>
      </c>
      <c r="H1937" t="s">
        <v>155</v>
      </c>
      <c r="I1937">
        <v>27</v>
      </c>
      <c r="J1937">
        <v>17378.64</v>
      </c>
      <c r="K1937">
        <v>7.11</v>
      </c>
      <c r="L1937">
        <v>435861.5</v>
      </c>
      <c r="M1937" s="1">
        <v>46097</v>
      </c>
      <c r="N1937" t="s">
        <v>68</v>
      </c>
      <c r="O1937" t="s">
        <v>35</v>
      </c>
      <c r="P1937" t="s">
        <v>36</v>
      </c>
    </row>
    <row r="1938" spans="1:16" x14ac:dyDescent="0.25">
      <c r="A1938" t="s">
        <v>4467</v>
      </c>
      <c r="B1938" t="s">
        <v>673</v>
      </c>
      <c r="C1938" t="s">
        <v>4468</v>
      </c>
      <c r="D1938" t="s">
        <v>19</v>
      </c>
      <c r="E1938" t="s">
        <v>84</v>
      </c>
      <c r="F1938" t="s">
        <v>159</v>
      </c>
      <c r="G1938" t="s">
        <v>51</v>
      </c>
      <c r="H1938" t="s">
        <v>105</v>
      </c>
      <c r="I1938">
        <v>18</v>
      </c>
      <c r="J1938">
        <v>4307.57</v>
      </c>
      <c r="K1938">
        <v>16.93</v>
      </c>
      <c r="L1938">
        <v>64409.37</v>
      </c>
      <c r="M1938" s="1">
        <v>46228</v>
      </c>
      <c r="N1938" t="s">
        <v>45</v>
      </c>
      <c r="O1938" t="s">
        <v>35</v>
      </c>
      <c r="P1938" t="s">
        <v>53</v>
      </c>
    </row>
    <row r="1939" spans="1:16" x14ac:dyDescent="0.25">
      <c r="A1939" t="s">
        <v>4469</v>
      </c>
      <c r="B1939" t="s">
        <v>55</v>
      </c>
      <c r="C1939" t="s">
        <v>4470</v>
      </c>
      <c r="D1939" t="s">
        <v>63</v>
      </c>
      <c r="E1939" t="s">
        <v>144</v>
      </c>
      <c r="F1939" t="s">
        <v>145</v>
      </c>
      <c r="G1939" t="s">
        <v>51</v>
      </c>
      <c r="H1939" t="s">
        <v>105</v>
      </c>
      <c r="I1939">
        <v>19</v>
      </c>
      <c r="J1939">
        <v>16880.29</v>
      </c>
      <c r="K1939">
        <v>15.46</v>
      </c>
      <c r="L1939">
        <v>271141.34999999998</v>
      </c>
      <c r="M1939" s="1">
        <v>46296</v>
      </c>
      <c r="N1939" t="s">
        <v>113</v>
      </c>
      <c r="O1939" t="s">
        <v>35</v>
      </c>
      <c r="P1939" t="s">
        <v>53</v>
      </c>
    </row>
    <row r="1940" spans="1:16" x14ac:dyDescent="0.25">
      <c r="A1940" t="s">
        <v>4471</v>
      </c>
      <c r="B1940" t="s">
        <v>1532</v>
      </c>
      <c r="C1940" t="s">
        <v>4472</v>
      </c>
      <c r="D1940" t="s">
        <v>63</v>
      </c>
      <c r="E1940" t="s">
        <v>144</v>
      </c>
      <c r="F1940" t="s">
        <v>216</v>
      </c>
      <c r="G1940" t="s">
        <v>51</v>
      </c>
      <c r="H1940" t="s">
        <v>146</v>
      </c>
      <c r="I1940">
        <v>19</v>
      </c>
      <c r="J1940">
        <v>10350.19</v>
      </c>
      <c r="K1940">
        <v>15.71</v>
      </c>
      <c r="L1940">
        <v>165759.32999999999</v>
      </c>
      <c r="M1940" s="1">
        <v>46190</v>
      </c>
      <c r="N1940" t="s">
        <v>113</v>
      </c>
      <c r="O1940" t="s">
        <v>35</v>
      </c>
      <c r="P1940" t="s">
        <v>53</v>
      </c>
    </row>
    <row r="1941" spans="1:16" x14ac:dyDescent="0.25">
      <c r="A1941" t="s">
        <v>4473</v>
      </c>
      <c r="B1941" t="s">
        <v>3128</v>
      </c>
      <c r="C1941" t="s">
        <v>4474</v>
      </c>
      <c r="D1941" t="s">
        <v>40</v>
      </c>
      <c r="E1941" t="s">
        <v>41</v>
      </c>
      <c r="F1941" t="s">
        <v>42</v>
      </c>
      <c r="G1941" t="s">
        <v>33</v>
      </c>
      <c r="H1941" t="s">
        <v>127</v>
      </c>
      <c r="I1941">
        <v>5</v>
      </c>
      <c r="J1941">
        <v>17526.46</v>
      </c>
      <c r="K1941">
        <v>18.57</v>
      </c>
      <c r="L1941">
        <v>71358.98</v>
      </c>
      <c r="M1941" s="1">
        <v>46219</v>
      </c>
      <c r="N1941" t="s">
        <v>68</v>
      </c>
      <c r="O1941" t="s">
        <v>25</v>
      </c>
      <c r="P1941" t="s">
        <v>26</v>
      </c>
    </row>
    <row r="1942" spans="1:16" x14ac:dyDescent="0.25">
      <c r="A1942" t="s">
        <v>4475</v>
      </c>
      <c r="B1942" t="s">
        <v>1284</v>
      </c>
      <c r="C1942" t="s">
        <v>4476</v>
      </c>
      <c r="D1942" t="s">
        <v>30</v>
      </c>
      <c r="E1942" t="s">
        <v>31</v>
      </c>
      <c r="F1942" t="s">
        <v>32</v>
      </c>
      <c r="G1942" t="s">
        <v>22</v>
      </c>
      <c r="H1942" t="s">
        <v>23</v>
      </c>
      <c r="I1942">
        <v>36</v>
      </c>
      <c r="J1942">
        <v>7409.89</v>
      </c>
      <c r="K1942">
        <v>5.92</v>
      </c>
      <c r="L1942">
        <v>250964.08</v>
      </c>
      <c r="M1942" s="1">
        <v>46229</v>
      </c>
      <c r="N1942" t="s">
        <v>58</v>
      </c>
      <c r="O1942" t="s">
        <v>35</v>
      </c>
      <c r="P1942" t="s">
        <v>53</v>
      </c>
    </row>
    <row r="1943" spans="1:16" x14ac:dyDescent="0.25">
      <c r="A1943" t="s">
        <v>4477</v>
      </c>
      <c r="B1943" t="s">
        <v>1081</v>
      </c>
      <c r="C1943" t="s">
        <v>4478</v>
      </c>
      <c r="D1943" t="s">
        <v>30</v>
      </c>
      <c r="E1943" t="s">
        <v>131</v>
      </c>
      <c r="F1943" t="s">
        <v>132</v>
      </c>
      <c r="G1943" t="s">
        <v>51</v>
      </c>
      <c r="H1943" t="s">
        <v>190</v>
      </c>
      <c r="I1943">
        <v>47</v>
      </c>
      <c r="J1943">
        <v>37351.39</v>
      </c>
      <c r="K1943">
        <v>7.51</v>
      </c>
      <c r="L1943">
        <v>1623676.13</v>
      </c>
      <c r="M1943" s="1">
        <v>46216</v>
      </c>
      <c r="N1943" t="s">
        <v>45</v>
      </c>
      <c r="O1943" t="s">
        <v>35</v>
      </c>
      <c r="P1943" t="s">
        <v>36</v>
      </c>
    </row>
    <row r="1944" spans="1:16" x14ac:dyDescent="0.25">
      <c r="A1944" t="s">
        <v>4479</v>
      </c>
      <c r="B1944" t="s">
        <v>497</v>
      </c>
      <c r="C1944" t="s">
        <v>4480</v>
      </c>
      <c r="D1944" t="s">
        <v>30</v>
      </c>
      <c r="E1944" t="s">
        <v>198</v>
      </c>
      <c r="F1944" t="s">
        <v>199</v>
      </c>
      <c r="G1944" t="s">
        <v>66</v>
      </c>
      <c r="H1944" t="s">
        <v>67</v>
      </c>
      <c r="I1944">
        <v>8</v>
      </c>
      <c r="J1944">
        <v>45806.44</v>
      </c>
      <c r="K1944">
        <v>17.489999999999998</v>
      </c>
      <c r="L1944">
        <v>302359.15000000002</v>
      </c>
      <c r="M1944" s="1">
        <v>46376</v>
      </c>
      <c r="N1944" t="s">
        <v>24</v>
      </c>
      <c r="O1944" t="s">
        <v>35</v>
      </c>
      <c r="P1944" t="s">
        <v>53</v>
      </c>
    </row>
    <row r="1945" spans="1:16" x14ac:dyDescent="0.25">
      <c r="A1945" t="s">
        <v>4481</v>
      </c>
      <c r="B1945" t="s">
        <v>465</v>
      </c>
      <c r="C1945" t="s">
        <v>4482</v>
      </c>
      <c r="D1945" t="s">
        <v>63</v>
      </c>
      <c r="E1945" t="s">
        <v>234</v>
      </c>
      <c r="F1945" t="s">
        <v>435</v>
      </c>
      <c r="G1945" t="s">
        <v>22</v>
      </c>
      <c r="H1945" t="s">
        <v>98</v>
      </c>
      <c r="I1945">
        <v>11</v>
      </c>
      <c r="J1945">
        <v>36478.86</v>
      </c>
      <c r="K1945">
        <v>7.41</v>
      </c>
      <c r="L1945">
        <v>371533.54</v>
      </c>
      <c r="M1945" s="1">
        <v>46338</v>
      </c>
      <c r="N1945" t="s">
        <v>45</v>
      </c>
      <c r="O1945" t="s">
        <v>25</v>
      </c>
      <c r="P1945" t="s">
        <v>36</v>
      </c>
    </row>
    <row r="1946" spans="1:16" x14ac:dyDescent="0.25">
      <c r="A1946" t="s">
        <v>4483</v>
      </c>
      <c r="B1946" t="s">
        <v>395</v>
      </c>
      <c r="C1946" t="s">
        <v>4484</v>
      </c>
      <c r="D1946" t="s">
        <v>19</v>
      </c>
      <c r="E1946" t="s">
        <v>153</v>
      </c>
      <c r="F1946" t="s">
        <v>275</v>
      </c>
      <c r="G1946" t="s">
        <v>111</v>
      </c>
      <c r="H1946" t="s">
        <v>260</v>
      </c>
      <c r="I1946">
        <v>28</v>
      </c>
      <c r="J1946">
        <v>12662.74</v>
      </c>
      <c r="K1946">
        <v>17.149999999999999</v>
      </c>
      <c r="L1946">
        <v>293750.24</v>
      </c>
      <c r="M1946" s="1">
        <v>46167</v>
      </c>
      <c r="N1946" t="s">
        <v>24</v>
      </c>
      <c r="O1946" t="s">
        <v>35</v>
      </c>
      <c r="P1946" t="s">
        <v>26</v>
      </c>
    </row>
    <row r="1947" spans="1:16" x14ac:dyDescent="0.25">
      <c r="A1947" t="s">
        <v>4485</v>
      </c>
      <c r="B1947" t="s">
        <v>2097</v>
      </c>
      <c r="C1947" t="s">
        <v>3849</v>
      </c>
      <c r="D1947" t="s">
        <v>63</v>
      </c>
      <c r="E1947" t="s">
        <v>234</v>
      </c>
      <c r="F1947" t="s">
        <v>473</v>
      </c>
      <c r="G1947" t="s">
        <v>33</v>
      </c>
      <c r="H1947" t="s">
        <v>34</v>
      </c>
      <c r="I1947">
        <v>20</v>
      </c>
      <c r="J1947">
        <v>44360.39</v>
      </c>
      <c r="K1947">
        <v>15.81</v>
      </c>
      <c r="L1947">
        <v>746940.25</v>
      </c>
      <c r="M1947" s="1">
        <v>46309</v>
      </c>
      <c r="N1947" t="s">
        <v>58</v>
      </c>
      <c r="O1947" t="s">
        <v>25</v>
      </c>
      <c r="P1947" t="s">
        <v>26</v>
      </c>
    </row>
    <row r="1948" spans="1:16" x14ac:dyDescent="0.25">
      <c r="A1948" t="s">
        <v>4486</v>
      </c>
      <c r="B1948" t="s">
        <v>2689</v>
      </c>
      <c r="C1948" t="s">
        <v>4487</v>
      </c>
      <c r="D1948" t="s">
        <v>19</v>
      </c>
      <c r="E1948" t="s">
        <v>72</v>
      </c>
      <c r="F1948" t="s">
        <v>171</v>
      </c>
      <c r="G1948" t="s">
        <v>33</v>
      </c>
      <c r="H1948" t="s">
        <v>119</v>
      </c>
      <c r="I1948">
        <v>21</v>
      </c>
      <c r="J1948">
        <v>48406.05</v>
      </c>
      <c r="K1948">
        <v>12.52</v>
      </c>
      <c r="L1948">
        <v>889257.86</v>
      </c>
      <c r="M1948" s="1">
        <v>46387</v>
      </c>
      <c r="N1948" t="s">
        <v>68</v>
      </c>
      <c r="O1948" t="s">
        <v>35</v>
      </c>
      <c r="P1948" t="s">
        <v>53</v>
      </c>
    </row>
    <row r="1949" spans="1:16" x14ac:dyDescent="0.25">
      <c r="A1949" t="s">
        <v>4488</v>
      </c>
      <c r="B1949" t="s">
        <v>1179</v>
      </c>
      <c r="C1949" t="s">
        <v>4489</v>
      </c>
      <c r="D1949" t="s">
        <v>30</v>
      </c>
      <c r="E1949" t="s">
        <v>198</v>
      </c>
      <c r="F1949" t="s">
        <v>199</v>
      </c>
      <c r="G1949" t="s">
        <v>33</v>
      </c>
      <c r="H1949" t="s">
        <v>80</v>
      </c>
      <c r="I1949">
        <v>47</v>
      </c>
      <c r="J1949">
        <v>12477.67</v>
      </c>
      <c r="K1949">
        <v>17.54</v>
      </c>
      <c r="L1949">
        <v>483587.07</v>
      </c>
      <c r="M1949" s="1">
        <v>46235</v>
      </c>
      <c r="N1949" t="s">
        <v>58</v>
      </c>
      <c r="O1949" t="s">
        <v>35</v>
      </c>
      <c r="P1949" t="s">
        <v>36</v>
      </c>
    </row>
    <row r="1950" spans="1:16" x14ac:dyDescent="0.25">
      <c r="A1950" t="s">
        <v>4490</v>
      </c>
      <c r="B1950" t="s">
        <v>4283</v>
      </c>
      <c r="C1950" t="s">
        <v>4491</v>
      </c>
      <c r="D1950" t="s">
        <v>63</v>
      </c>
      <c r="E1950" t="s">
        <v>144</v>
      </c>
      <c r="F1950" t="s">
        <v>145</v>
      </c>
      <c r="G1950" t="s">
        <v>33</v>
      </c>
      <c r="H1950" t="s">
        <v>80</v>
      </c>
      <c r="I1950">
        <v>10</v>
      </c>
      <c r="J1950">
        <v>46645.02</v>
      </c>
      <c r="K1950">
        <v>13.24</v>
      </c>
      <c r="L1950">
        <v>404692.19</v>
      </c>
      <c r="M1950" s="1">
        <v>46253</v>
      </c>
      <c r="N1950" t="s">
        <v>113</v>
      </c>
      <c r="O1950" t="s">
        <v>35</v>
      </c>
      <c r="P1950" t="s">
        <v>36</v>
      </c>
    </row>
    <row r="1951" spans="1:16" x14ac:dyDescent="0.25">
      <c r="A1951" t="s">
        <v>4492</v>
      </c>
      <c r="B1951" t="s">
        <v>617</v>
      </c>
      <c r="C1951" t="s">
        <v>4493</v>
      </c>
      <c r="D1951" t="s">
        <v>63</v>
      </c>
      <c r="E1951" t="s">
        <v>144</v>
      </c>
      <c r="F1951" t="s">
        <v>145</v>
      </c>
      <c r="G1951" t="s">
        <v>111</v>
      </c>
      <c r="H1951" t="s">
        <v>526</v>
      </c>
      <c r="I1951">
        <v>38</v>
      </c>
      <c r="J1951">
        <v>1487.14</v>
      </c>
      <c r="K1951">
        <v>3.88</v>
      </c>
      <c r="L1951">
        <v>54318.68</v>
      </c>
      <c r="M1951" s="1">
        <v>46268</v>
      </c>
      <c r="N1951" t="s">
        <v>45</v>
      </c>
      <c r="O1951" t="s">
        <v>35</v>
      </c>
      <c r="P1951" t="s">
        <v>53</v>
      </c>
    </row>
    <row r="1952" spans="1:16" x14ac:dyDescent="0.25">
      <c r="A1952" t="s">
        <v>4494</v>
      </c>
      <c r="B1952" t="s">
        <v>38</v>
      </c>
      <c r="C1952" t="s">
        <v>4495</v>
      </c>
      <c r="D1952" t="s">
        <v>40</v>
      </c>
      <c r="E1952" t="s">
        <v>89</v>
      </c>
      <c r="F1952" t="s">
        <v>90</v>
      </c>
      <c r="G1952" t="s">
        <v>22</v>
      </c>
      <c r="H1952" t="s">
        <v>98</v>
      </c>
      <c r="I1952">
        <v>49</v>
      </c>
      <c r="J1952">
        <v>21567.01</v>
      </c>
      <c r="K1952">
        <v>13.8</v>
      </c>
      <c r="L1952">
        <v>910947.37</v>
      </c>
      <c r="M1952" s="1">
        <v>46059</v>
      </c>
      <c r="N1952" t="s">
        <v>45</v>
      </c>
      <c r="O1952" t="s">
        <v>35</v>
      </c>
      <c r="P1952" t="s">
        <v>36</v>
      </c>
    </row>
    <row r="1953" spans="1:16" x14ac:dyDescent="0.25">
      <c r="A1953" t="s">
        <v>4496</v>
      </c>
      <c r="B1953" t="s">
        <v>3546</v>
      </c>
      <c r="C1953" t="s">
        <v>4497</v>
      </c>
      <c r="D1953" t="s">
        <v>63</v>
      </c>
      <c r="E1953" t="s">
        <v>234</v>
      </c>
      <c r="F1953" t="s">
        <v>473</v>
      </c>
      <c r="G1953" t="s">
        <v>33</v>
      </c>
      <c r="H1953" t="s">
        <v>127</v>
      </c>
      <c r="I1953">
        <v>40</v>
      </c>
      <c r="J1953">
        <v>31280.74</v>
      </c>
      <c r="K1953">
        <v>1.1399999999999999</v>
      </c>
      <c r="L1953">
        <v>1236965.58</v>
      </c>
      <c r="M1953" s="1">
        <v>46229</v>
      </c>
      <c r="N1953" t="s">
        <v>24</v>
      </c>
      <c r="O1953" t="s">
        <v>35</v>
      </c>
      <c r="P1953" t="s">
        <v>53</v>
      </c>
    </row>
    <row r="1954" spans="1:16" x14ac:dyDescent="0.25">
      <c r="A1954" t="s">
        <v>4498</v>
      </c>
      <c r="B1954" t="s">
        <v>459</v>
      </c>
      <c r="C1954" t="s">
        <v>4499</v>
      </c>
      <c r="D1954" t="s">
        <v>30</v>
      </c>
      <c r="E1954" t="s">
        <v>198</v>
      </c>
      <c r="F1954" t="s">
        <v>199</v>
      </c>
      <c r="G1954" t="s">
        <v>51</v>
      </c>
      <c r="H1954" t="s">
        <v>105</v>
      </c>
      <c r="I1954">
        <v>42</v>
      </c>
      <c r="J1954">
        <v>25482.79</v>
      </c>
      <c r="K1954">
        <v>3.15</v>
      </c>
      <c r="L1954">
        <v>1036563.45</v>
      </c>
      <c r="M1954" s="1">
        <v>46311</v>
      </c>
      <c r="N1954" t="s">
        <v>68</v>
      </c>
      <c r="O1954" t="s">
        <v>35</v>
      </c>
      <c r="P1954" t="s">
        <v>53</v>
      </c>
    </row>
    <row r="1955" spans="1:16" x14ac:dyDescent="0.25">
      <c r="A1955" t="s">
        <v>4500</v>
      </c>
      <c r="B1955" t="s">
        <v>2225</v>
      </c>
      <c r="C1955" t="s">
        <v>4501</v>
      </c>
      <c r="D1955" t="s">
        <v>30</v>
      </c>
      <c r="E1955" t="s">
        <v>31</v>
      </c>
      <c r="F1955" t="s">
        <v>94</v>
      </c>
      <c r="G1955" t="s">
        <v>111</v>
      </c>
      <c r="H1955" t="s">
        <v>260</v>
      </c>
      <c r="I1955">
        <v>30</v>
      </c>
      <c r="J1955">
        <v>6785.25</v>
      </c>
      <c r="K1955">
        <v>2.36</v>
      </c>
      <c r="L1955">
        <v>198753.54</v>
      </c>
      <c r="M1955" s="1">
        <v>46273</v>
      </c>
      <c r="N1955" t="s">
        <v>58</v>
      </c>
      <c r="O1955" t="s">
        <v>25</v>
      </c>
      <c r="P1955" t="s">
        <v>53</v>
      </c>
    </row>
    <row r="1956" spans="1:16" x14ac:dyDescent="0.25">
      <c r="A1956" t="s">
        <v>4502</v>
      </c>
      <c r="B1956" t="s">
        <v>358</v>
      </c>
      <c r="C1956" t="s">
        <v>4503</v>
      </c>
      <c r="D1956" t="s">
        <v>40</v>
      </c>
      <c r="E1956" t="s">
        <v>109</v>
      </c>
      <c r="F1956" t="s">
        <v>259</v>
      </c>
      <c r="G1956" t="s">
        <v>66</v>
      </c>
      <c r="H1956" t="s">
        <v>155</v>
      </c>
      <c r="I1956">
        <v>44</v>
      </c>
      <c r="J1956">
        <v>25903.73</v>
      </c>
      <c r="K1956">
        <v>17.47</v>
      </c>
      <c r="L1956">
        <v>940647.33</v>
      </c>
      <c r="M1956" s="1">
        <v>46374</v>
      </c>
      <c r="N1956" t="s">
        <v>45</v>
      </c>
      <c r="O1956" t="s">
        <v>35</v>
      </c>
      <c r="P1956" t="s">
        <v>26</v>
      </c>
    </row>
    <row r="1957" spans="1:16" x14ac:dyDescent="0.25">
      <c r="A1957" t="s">
        <v>4504</v>
      </c>
      <c r="B1957" t="s">
        <v>788</v>
      </c>
      <c r="C1957" t="s">
        <v>4505</v>
      </c>
      <c r="D1957" t="s">
        <v>30</v>
      </c>
      <c r="E1957" t="s">
        <v>31</v>
      </c>
      <c r="F1957" t="s">
        <v>32</v>
      </c>
      <c r="G1957" t="s">
        <v>66</v>
      </c>
      <c r="H1957" t="s">
        <v>276</v>
      </c>
      <c r="I1957">
        <v>20</v>
      </c>
      <c r="J1957">
        <v>24268.86</v>
      </c>
      <c r="K1957">
        <v>18.670000000000002</v>
      </c>
      <c r="L1957">
        <v>394757.28</v>
      </c>
      <c r="M1957" s="1">
        <v>46091</v>
      </c>
      <c r="N1957" t="s">
        <v>45</v>
      </c>
      <c r="O1957" t="s">
        <v>35</v>
      </c>
      <c r="P1957" t="s">
        <v>53</v>
      </c>
    </row>
    <row r="1958" spans="1:16" x14ac:dyDescent="0.25">
      <c r="A1958" t="s">
        <v>4506</v>
      </c>
      <c r="B1958" t="s">
        <v>4507</v>
      </c>
      <c r="C1958" t="s">
        <v>4508</v>
      </c>
      <c r="D1958" t="s">
        <v>19</v>
      </c>
      <c r="E1958" t="s">
        <v>20</v>
      </c>
      <c r="F1958" t="s">
        <v>285</v>
      </c>
      <c r="G1958" t="s">
        <v>66</v>
      </c>
      <c r="H1958" t="s">
        <v>67</v>
      </c>
      <c r="I1958">
        <v>41</v>
      </c>
      <c r="J1958">
        <v>14383</v>
      </c>
      <c r="K1958">
        <v>13.16</v>
      </c>
      <c r="L1958">
        <v>512098.09</v>
      </c>
      <c r="M1958" s="1">
        <v>46206</v>
      </c>
      <c r="N1958" t="s">
        <v>58</v>
      </c>
      <c r="O1958" t="s">
        <v>35</v>
      </c>
      <c r="P1958" t="s">
        <v>36</v>
      </c>
    </row>
    <row r="1959" spans="1:16" x14ac:dyDescent="0.25">
      <c r="A1959" t="s">
        <v>4509</v>
      </c>
      <c r="B1959" t="s">
        <v>2007</v>
      </c>
      <c r="C1959" t="s">
        <v>4510</v>
      </c>
      <c r="D1959" t="s">
        <v>30</v>
      </c>
      <c r="E1959" t="s">
        <v>117</v>
      </c>
      <c r="F1959" t="s">
        <v>387</v>
      </c>
      <c r="G1959" t="s">
        <v>66</v>
      </c>
      <c r="H1959" t="s">
        <v>155</v>
      </c>
      <c r="I1959">
        <v>27</v>
      </c>
      <c r="J1959">
        <v>38866.410000000003</v>
      </c>
      <c r="K1959">
        <v>14.02</v>
      </c>
      <c r="L1959">
        <v>902268.16</v>
      </c>
      <c r="M1959" s="1">
        <v>46030</v>
      </c>
      <c r="N1959" t="s">
        <v>45</v>
      </c>
      <c r="O1959" t="s">
        <v>59</v>
      </c>
      <c r="P1959" t="s">
        <v>36</v>
      </c>
    </row>
    <row r="1960" spans="1:16" x14ac:dyDescent="0.25">
      <c r="A1960" t="s">
        <v>4511</v>
      </c>
      <c r="B1960" t="s">
        <v>3299</v>
      </c>
      <c r="C1960" t="s">
        <v>4512</v>
      </c>
      <c r="D1960" t="s">
        <v>19</v>
      </c>
      <c r="E1960" t="s">
        <v>72</v>
      </c>
      <c r="F1960" t="s">
        <v>224</v>
      </c>
      <c r="G1960" t="s">
        <v>66</v>
      </c>
      <c r="H1960" t="s">
        <v>200</v>
      </c>
      <c r="I1960">
        <v>45</v>
      </c>
      <c r="J1960">
        <v>35165.82</v>
      </c>
      <c r="K1960">
        <v>14.43</v>
      </c>
      <c r="L1960">
        <v>1354112.65</v>
      </c>
      <c r="M1960" s="1">
        <v>46297</v>
      </c>
      <c r="N1960" t="s">
        <v>58</v>
      </c>
      <c r="O1960" t="s">
        <v>35</v>
      </c>
      <c r="P1960" t="s">
        <v>36</v>
      </c>
    </row>
    <row r="1961" spans="1:16" x14ac:dyDescent="0.25">
      <c r="A1961" t="s">
        <v>4513</v>
      </c>
      <c r="B1961" t="s">
        <v>1254</v>
      </c>
      <c r="C1961" t="s">
        <v>4514</v>
      </c>
      <c r="D1961" t="s">
        <v>19</v>
      </c>
      <c r="E1961" t="s">
        <v>72</v>
      </c>
      <c r="F1961" t="s">
        <v>73</v>
      </c>
      <c r="G1961" t="s">
        <v>33</v>
      </c>
      <c r="H1961" t="s">
        <v>80</v>
      </c>
      <c r="I1961">
        <v>36</v>
      </c>
      <c r="J1961">
        <v>47860.17</v>
      </c>
      <c r="K1961">
        <v>9.07</v>
      </c>
      <c r="L1961">
        <v>1566693.09</v>
      </c>
      <c r="M1961" s="1">
        <v>46034</v>
      </c>
      <c r="N1961" t="s">
        <v>58</v>
      </c>
      <c r="O1961" t="s">
        <v>35</v>
      </c>
      <c r="P1961" t="s">
        <v>36</v>
      </c>
    </row>
    <row r="1962" spans="1:16" x14ac:dyDescent="0.25">
      <c r="A1962" t="s">
        <v>4515</v>
      </c>
      <c r="B1962" t="s">
        <v>1669</v>
      </c>
      <c r="C1962" t="s">
        <v>4516</v>
      </c>
      <c r="D1962" t="s">
        <v>63</v>
      </c>
      <c r="E1962" t="s">
        <v>64</v>
      </c>
      <c r="F1962" t="s">
        <v>65</v>
      </c>
      <c r="G1962" t="s">
        <v>33</v>
      </c>
      <c r="H1962" t="s">
        <v>127</v>
      </c>
      <c r="I1962">
        <v>38</v>
      </c>
      <c r="J1962">
        <v>32753.8</v>
      </c>
      <c r="K1962">
        <v>2.35</v>
      </c>
      <c r="L1962">
        <v>1215395.26</v>
      </c>
      <c r="M1962" s="1">
        <v>46276</v>
      </c>
      <c r="N1962" t="s">
        <v>58</v>
      </c>
      <c r="O1962" t="s">
        <v>35</v>
      </c>
      <c r="P1962" t="s">
        <v>53</v>
      </c>
    </row>
    <row r="1963" spans="1:16" x14ac:dyDescent="0.25">
      <c r="A1963" t="s">
        <v>4517</v>
      </c>
      <c r="B1963" t="s">
        <v>1740</v>
      </c>
      <c r="C1963" t="s">
        <v>4518</v>
      </c>
      <c r="D1963" t="s">
        <v>19</v>
      </c>
      <c r="E1963" t="s">
        <v>20</v>
      </c>
      <c r="F1963" t="s">
        <v>176</v>
      </c>
      <c r="G1963" t="s">
        <v>43</v>
      </c>
      <c r="H1963" t="s">
        <v>380</v>
      </c>
      <c r="I1963">
        <v>13</v>
      </c>
      <c r="J1963">
        <v>28072.3</v>
      </c>
      <c r="K1963">
        <v>5.14</v>
      </c>
      <c r="L1963">
        <v>346181.99</v>
      </c>
      <c r="M1963" s="1">
        <v>46191</v>
      </c>
      <c r="N1963" t="s">
        <v>45</v>
      </c>
      <c r="O1963" t="s">
        <v>35</v>
      </c>
      <c r="P1963" t="s">
        <v>26</v>
      </c>
    </row>
    <row r="1964" spans="1:16" x14ac:dyDescent="0.25">
      <c r="A1964" t="s">
        <v>4519</v>
      </c>
      <c r="B1964" t="s">
        <v>76</v>
      </c>
      <c r="C1964" t="s">
        <v>4520</v>
      </c>
      <c r="D1964" t="s">
        <v>63</v>
      </c>
      <c r="E1964" t="s">
        <v>144</v>
      </c>
      <c r="F1964" t="s">
        <v>216</v>
      </c>
      <c r="G1964" t="s">
        <v>51</v>
      </c>
      <c r="H1964" t="s">
        <v>52</v>
      </c>
      <c r="I1964">
        <v>48</v>
      </c>
      <c r="J1964">
        <v>17727.3</v>
      </c>
      <c r="K1964">
        <v>12.67</v>
      </c>
      <c r="L1964">
        <v>743100.05</v>
      </c>
      <c r="M1964" s="1">
        <v>46385</v>
      </c>
      <c r="N1964" t="s">
        <v>45</v>
      </c>
      <c r="O1964" t="s">
        <v>35</v>
      </c>
      <c r="P1964" t="s">
        <v>26</v>
      </c>
    </row>
    <row r="1965" spans="1:16" x14ac:dyDescent="0.25">
      <c r="A1965" t="s">
        <v>4521</v>
      </c>
      <c r="B1965" t="s">
        <v>1371</v>
      </c>
      <c r="C1965" t="s">
        <v>4522</v>
      </c>
      <c r="D1965" t="s">
        <v>19</v>
      </c>
      <c r="E1965" t="s">
        <v>20</v>
      </c>
      <c r="F1965" t="s">
        <v>285</v>
      </c>
      <c r="G1965" t="s">
        <v>43</v>
      </c>
      <c r="H1965" t="s">
        <v>140</v>
      </c>
      <c r="I1965">
        <v>29</v>
      </c>
      <c r="J1965">
        <v>3308.54</v>
      </c>
      <c r="K1965">
        <v>4.1100000000000003</v>
      </c>
      <c r="L1965">
        <v>92004.21</v>
      </c>
      <c r="M1965" s="1">
        <v>46081</v>
      </c>
      <c r="N1965" t="s">
        <v>58</v>
      </c>
      <c r="O1965" t="s">
        <v>35</v>
      </c>
      <c r="P1965" t="s">
        <v>53</v>
      </c>
    </row>
    <row r="1966" spans="1:16" x14ac:dyDescent="0.25">
      <c r="A1966" t="s">
        <v>4523</v>
      </c>
      <c r="B1966" t="s">
        <v>385</v>
      </c>
      <c r="C1966" t="s">
        <v>4524</v>
      </c>
      <c r="D1966" t="s">
        <v>40</v>
      </c>
      <c r="E1966" t="s">
        <v>109</v>
      </c>
      <c r="F1966" t="s">
        <v>110</v>
      </c>
      <c r="G1966" t="s">
        <v>22</v>
      </c>
      <c r="H1966" t="s">
        <v>172</v>
      </c>
      <c r="I1966">
        <v>37</v>
      </c>
      <c r="J1966">
        <v>28709.99</v>
      </c>
      <c r="K1966">
        <v>1.74</v>
      </c>
      <c r="L1966">
        <v>1043786.14</v>
      </c>
      <c r="M1966" s="1">
        <v>46243</v>
      </c>
      <c r="N1966" t="s">
        <v>58</v>
      </c>
      <c r="O1966" t="s">
        <v>35</v>
      </c>
      <c r="P1966" t="s">
        <v>36</v>
      </c>
    </row>
    <row r="1967" spans="1:16" x14ac:dyDescent="0.25">
      <c r="A1967" t="s">
        <v>4525</v>
      </c>
      <c r="B1967" t="s">
        <v>450</v>
      </c>
      <c r="C1967" t="s">
        <v>4526</v>
      </c>
      <c r="D1967" t="s">
        <v>30</v>
      </c>
      <c r="E1967" t="s">
        <v>117</v>
      </c>
      <c r="F1967" t="s">
        <v>239</v>
      </c>
      <c r="G1967" t="s">
        <v>111</v>
      </c>
      <c r="H1967" t="s">
        <v>185</v>
      </c>
      <c r="I1967">
        <v>1</v>
      </c>
      <c r="J1967">
        <v>49253.120000000003</v>
      </c>
      <c r="K1967">
        <v>13.92</v>
      </c>
      <c r="L1967">
        <v>42397.09</v>
      </c>
      <c r="M1967" s="1">
        <v>46352</v>
      </c>
      <c r="N1967" t="s">
        <v>113</v>
      </c>
      <c r="O1967" t="s">
        <v>35</v>
      </c>
      <c r="P1967" t="s">
        <v>36</v>
      </c>
    </row>
    <row r="1968" spans="1:16" x14ac:dyDescent="0.25">
      <c r="A1968" t="s">
        <v>4527</v>
      </c>
      <c r="B1968" t="s">
        <v>1799</v>
      </c>
      <c r="C1968" t="s">
        <v>4528</v>
      </c>
      <c r="D1968" t="s">
        <v>19</v>
      </c>
      <c r="E1968" t="s">
        <v>20</v>
      </c>
      <c r="F1968" t="s">
        <v>285</v>
      </c>
      <c r="G1968" t="s">
        <v>51</v>
      </c>
      <c r="H1968" t="s">
        <v>105</v>
      </c>
      <c r="I1968">
        <v>5</v>
      </c>
      <c r="J1968">
        <v>4557.41</v>
      </c>
      <c r="K1968">
        <v>5.63</v>
      </c>
      <c r="L1968">
        <v>21504.14</v>
      </c>
      <c r="M1968" s="1">
        <v>46290</v>
      </c>
      <c r="N1968" t="s">
        <v>58</v>
      </c>
      <c r="O1968" t="s">
        <v>25</v>
      </c>
      <c r="P1968" t="s">
        <v>26</v>
      </c>
    </row>
    <row r="1969" spans="1:16" x14ac:dyDescent="0.25">
      <c r="A1969" t="s">
        <v>4529</v>
      </c>
      <c r="B1969" t="s">
        <v>205</v>
      </c>
      <c r="C1969" t="s">
        <v>4530</v>
      </c>
      <c r="D1969" t="s">
        <v>30</v>
      </c>
      <c r="E1969" t="s">
        <v>117</v>
      </c>
      <c r="F1969" t="s">
        <v>387</v>
      </c>
      <c r="G1969" t="s">
        <v>22</v>
      </c>
      <c r="H1969" t="s">
        <v>98</v>
      </c>
      <c r="I1969">
        <v>46</v>
      </c>
      <c r="J1969">
        <v>2518.25</v>
      </c>
      <c r="K1969">
        <v>17.16</v>
      </c>
      <c r="L1969">
        <v>95961.44</v>
      </c>
      <c r="M1969" s="1">
        <v>46240</v>
      </c>
      <c r="N1969" t="s">
        <v>58</v>
      </c>
      <c r="O1969" t="s">
        <v>35</v>
      </c>
      <c r="P1969" t="s">
        <v>36</v>
      </c>
    </row>
    <row r="1970" spans="1:16" x14ac:dyDescent="0.25">
      <c r="A1970" t="s">
        <v>4531</v>
      </c>
      <c r="B1970" t="s">
        <v>361</v>
      </c>
      <c r="C1970" t="s">
        <v>4532</v>
      </c>
      <c r="D1970" t="s">
        <v>30</v>
      </c>
      <c r="E1970" t="s">
        <v>31</v>
      </c>
      <c r="F1970" t="s">
        <v>32</v>
      </c>
      <c r="G1970" t="s">
        <v>43</v>
      </c>
      <c r="H1970" t="s">
        <v>74</v>
      </c>
      <c r="I1970">
        <v>21</v>
      </c>
      <c r="J1970">
        <v>35865.69</v>
      </c>
      <c r="K1970">
        <v>1.26</v>
      </c>
      <c r="L1970">
        <v>743689.43</v>
      </c>
      <c r="M1970" s="1">
        <v>46193</v>
      </c>
      <c r="N1970" t="s">
        <v>58</v>
      </c>
      <c r="O1970" t="s">
        <v>35</v>
      </c>
      <c r="P1970" t="s">
        <v>53</v>
      </c>
    </row>
    <row r="1971" spans="1:16" x14ac:dyDescent="0.25">
      <c r="A1971" t="s">
        <v>4533</v>
      </c>
      <c r="B1971" t="s">
        <v>151</v>
      </c>
      <c r="C1971" t="s">
        <v>4534</v>
      </c>
      <c r="D1971" t="s">
        <v>40</v>
      </c>
      <c r="E1971" t="s">
        <v>49</v>
      </c>
      <c r="F1971" t="s">
        <v>397</v>
      </c>
      <c r="G1971" t="s">
        <v>43</v>
      </c>
      <c r="H1971" t="s">
        <v>380</v>
      </c>
      <c r="I1971">
        <v>47</v>
      </c>
      <c r="J1971">
        <v>25020.720000000001</v>
      </c>
      <c r="K1971">
        <v>0.86</v>
      </c>
      <c r="L1971">
        <v>1165860.46</v>
      </c>
      <c r="M1971" s="1">
        <v>46061</v>
      </c>
      <c r="N1971" t="s">
        <v>113</v>
      </c>
      <c r="O1971" t="s">
        <v>35</v>
      </c>
      <c r="P1971" t="s">
        <v>36</v>
      </c>
    </row>
    <row r="1972" spans="1:16" x14ac:dyDescent="0.25">
      <c r="A1972" t="s">
        <v>4535</v>
      </c>
      <c r="B1972" t="s">
        <v>3629</v>
      </c>
      <c r="C1972" t="s">
        <v>4536</v>
      </c>
      <c r="D1972" t="s">
        <v>30</v>
      </c>
      <c r="E1972" t="s">
        <v>131</v>
      </c>
      <c r="F1972" t="s">
        <v>132</v>
      </c>
      <c r="G1972" t="s">
        <v>22</v>
      </c>
      <c r="H1972" t="s">
        <v>180</v>
      </c>
      <c r="I1972">
        <v>10</v>
      </c>
      <c r="J1972">
        <v>5746.06</v>
      </c>
      <c r="K1972">
        <v>3.85</v>
      </c>
      <c r="L1972">
        <v>55248.37</v>
      </c>
      <c r="M1972" s="1">
        <v>46173</v>
      </c>
      <c r="N1972" t="s">
        <v>45</v>
      </c>
      <c r="O1972" t="s">
        <v>35</v>
      </c>
      <c r="P1972" t="s">
        <v>36</v>
      </c>
    </row>
    <row r="1973" spans="1:16" x14ac:dyDescent="0.25">
      <c r="A1973" t="s">
        <v>4537</v>
      </c>
      <c r="B1973" t="s">
        <v>1560</v>
      </c>
      <c r="C1973" t="s">
        <v>4538</v>
      </c>
      <c r="D1973" t="s">
        <v>40</v>
      </c>
      <c r="E1973" t="s">
        <v>89</v>
      </c>
      <c r="F1973" t="s">
        <v>90</v>
      </c>
      <c r="G1973" t="s">
        <v>51</v>
      </c>
      <c r="H1973" t="s">
        <v>146</v>
      </c>
      <c r="I1973">
        <v>13</v>
      </c>
      <c r="J1973">
        <v>21555.919999999998</v>
      </c>
      <c r="K1973">
        <v>4.09</v>
      </c>
      <c r="L1973">
        <v>268765.68</v>
      </c>
      <c r="M1973" s="1">
        <v>46117</v>
      </c>
      <c r="N1973" t="s">
        <v>45</v>
      </c>
      <c r="O1973" t="s">
        <v>35</v>
      </c>
      <c r="P1973" t="s">
        <v>53</v>
      </c>
    </row>
    <row r="1974" spans="1:16" x14ac:dyDescent="0.25">
      <c r="A1974" t="s">
        <v>4539</v>
      </c>
      <c r="B1974" t="s">
        <v>96</v>
      </c>
      <c r="C1974" t="s">
        <v>4540</v>
      </c>
      <c r="D1974" t="s">
        <v>63</v>
      </c>
      <c r="E1974" t="s">
        <v>78</v>
      </c>
      <c r="F1974" t="s">
        <v>425</v>
      </c>
      <c r="G1974" t="s">
        <v>66</v>
      </c>
      <c r="H1974" t="s">
        <v>155</v>
      </c>
      <c r="I1974">
        <v>45</v>
      </c>
      <c r="J1974">
        <v>34508.639999999999</v>
      </c>
      <c r="K1974">
        <v>3.7</v>
      </c>
      <c r="L1974">
        <v>1495431.91</v>
      </c>
      <c r="M1974" s="1">
        <v>46341</v>
      </c>
      <c r="N1974" t="s">
        <v>113</v>
      </c>
      <c r="O1974" t="s">
        <v>35</v>
      </c>
      <c r="P1974" t="s">
        <v>53</v>
      </c>
    </row>
    <row r="1975" spans="1:16" x14ac:dyDescent="0.25">
      <c r="A1975" t="s">
        <v>4541</v>
      </c>
      <c r="B1975" t="s">
        <v>3128</v>
      </c>
      <c r="C1975" t="s">
        <v>4542</v>
      </c>
      <c r="D1975" t="s">
        <v>40</v>
      </c>
      <c r="E1975" t="s">
        <v>41</v>
      </c>
      <c r="F1975" t="s">
        <v>102</v>
      </c>
      <c r="G1975" t="s">
        <v>51</v>
      </c>
      <c r="H1975" t="s">
        <v>167</v>
      </c>
      <c r="I1975">
        <v>44</v>
      </c>
      <c r="J1975">
        <v>28107.31</v>
      </c>
      <c r="K1975">
        <v>12.99</v>
      </c>
      <c r="L1975">
        <v>1076071.5</v>
      </c>
      <c r="M1975" s="1">
        <v>46260</v>
      </c>
      <c r="N1975" t="s">
        <v>24</v>
      </c>
      <c r="O1975" t="s">
        <v>25</v>
      </c>
      <c r="P1975" t="s">
        <v>36</v>
      </c>
    </row>
    <row r="1976" spans="1:16" x14ac:dyDescent="0.25">
      <c r="A1976" t="s">
        <v>4543</v>
      </c>
      <c r="B1976" t="s">
        <v>427</v>
      </c>
      <c r="C1976" t="s">
        <v>4544</v>
      </c>
      <c r="D1976" t="s">
        <v>40</v>
      </c>
      <c r="E1976" t="s">
        <v>41</v>
      </c>
      <c r="F1976" t="s">
        <v>102</v>
      </c>
      <c r="G1976" t="s">
        <v>111</v>
      </c>
      <c r="H1976" t="s">
        <v>526</v>
      </c>
      <c r="I1976">
        <v>36</v>
      </c>
      <c r="J1976">
        <v>30747.95</v>
      </c>
      <c r="K1976">
        <v>16.62</v>
      </c>
      <c r="L1976">
        <v>922955.07</v>
      </c>
      <c r="M1976" s="1">
        <v>46132</v>
      </c>
      <c r="N1976" t="s">
        <v>45</v>
      </c>
      <c r="O1976" t="s">
        <v>35</v>
      </c>
      <c r="P1976" t="s">
        <v>36</v>
      </c>
    </row>
    <row r="1977" spans="1:16" x14ac:dyDescent="0.25">
      <c r="A1977" t="s">
        <v>4545</v>
      </c>
      <c r="B1977" t="s">
        <v>2353</v>
      </c>
      <c r="C1977" t="s">
        <v>1778</v>
      </c>
      <c r="D1977" t="s">
        <v>19</v>
      </c>
      <c r="E1977" t="s">
        <v>84</v>
      </c>
      <c r="F1977" t="s">
        <v>85</v>
      </c>
      <c r="G1977" t="s">
        <v>43</v>
      </c>
      <c r="H1977" t="s">
        <v>44</v>
      </c>
      <c r="I1977">
        <v>29</v>
      </c>
      <c r="J1977">
        <v>4389.8900000000003</v>
      </c>
      <c r="K1977">
        <v>10.19</v>
      </c>
      <c r="L1977">
        <v>114334.25</v>
      </c>
      <c r="M1977" s="1">
        <v>46043</v>
      </c>
      <c r="N1977" t="s">
        <v>45</v>
      </c>
      <c r="O1977" t="s">
        <v>35</v>
      </c>
      <c r="P1977" t="s">
        <v>36</v>
      </c>
    </row>
    <row r="1978" spans="1:16" x14ac:dyDescent="0.25">
      <c r="A1978" t="s">
        <v>4546</v>
      </c>
      <c r="B1978" t="s">
        <v>1192</v>
      </c>
      <c r="C1978" t="s">
        <v>4547</v>
      </c>
      <c r="D1978" t="s">
        <v>30</v>
      </c>
      <c r="E1978" t="s">
        <v>117</v>
      </c>
      <c r="F1978" t="s">
        <v>118</v>
      </c>
      <c r="G1978" t="s">
        <v>111</v>
      </c>
      <c r="H1978" t="s">
        <v>260</v>
      </c>
      <c r="I1978">
        <v>31</v>
      </c>
      <c r="J1978">
        <v>39938.07</v>
      </c>
      <c r="K1978">
        <v>14.19</v>
      </c>
      <c r="L1978">
        <v>1062396.5900000001</v>
      </c>
      <c r="M1978" s="1">
        <v>46237</v>
      </c>
      <c r="N1978" t="s">
        <v>24</v>
      </c>
      <c r="O1978" t="s">
        <v>35</v>
      </c>
      <c r="P1978" t="s">
        <v>53</v>
      </c>
    </row>
    <row r="1979" spans="1:16" x14ac:dyDescent="0.25">
      <c r="A1979" t="s">
        <v>4548</v>
      </c>
      <c r="B1979" t="s">
        <v>1347</v>
      </c>
      <c r="C1979" t="s">
        <v>4549</v>
      </c>
      <c r="D1979" t="s">
        <v>30</v>
      </c>
      <c r="E1979" t="s">
        <v>131</v>
      </c>
      <c r="F1979" t="s">
        <v>163</v>
      </c>
      <c r="G1979" t="s">
        <v>66</v>
      </c>
      <c r="H1979" t="s">
        <v>155</v>
      </c>
      <c r="I1979">
        <v>18</v>
      </c>
      <c r="J1979">
        <v>25800.53</v>
      </c>
      <c r="K1979">
        <v>17.04</v>
      </c>
      <c r="L1979">
        <v>385274.15</v>
      </c>
      <c r="M1979" s="1">
        <v>46274</v>
      </c>
      <c r="N1979" t="s">
        <v>113</v>
      </c>
      <c r="O1979" t="s">
        <v>59</v>
      </c>
      <c r="P1979" t="s">
        <v>53</v>
      </c>
    </row>
    <row r="1980" spans="1:16" x14ac:dyDescent="0.25">
      <c r="A1980" t="s">
        <v>4550</v>
      </c>
      <c r="B1980" t="s">
        <v>2792</v>
      </c>
      <c r="C1980" t="s">
        <v>4551</v>
      </c>
      <c r="D1980" t="s">
        <v>30</v>
      </c>
      <c r="E1980" t="s">
        <v>131</v>
      </c>
      <c r="F1980" t="s">
        <v>163</v>
      </c>
      <c r="G1980" t="s">
        <v>111</v>
      </c>
      <c r="H1980" t="s">
        <v>185</v>
      </c>
      <c r="I1980">
        <v>29</v>
      </c>
      <c r="J1980">
        <v>9498.4599999999991</v>
      </c>
      <c r="K1980">
        <v>3.54</v>
      </c>
      <c r="L1980">
        <v>265704.21999999997</v>
      </c>
      <c r="M1980" s="1">
        <v>46306</v>
      </c>
      <c r="N1980" t="s">
        <v>24</v>
      </c>
      <c r="O1980" t="s">
        <v>35</v>
      </c>
      <c r="P1980" t="s">
        <v>36</v>
      </c>
    </row>
    <row r="1981" spans="1:16" x14ac:dyDescent="0.25">
      <c r="A1981" t="s">
        <v>4552</v>
      </c>
      <c r="B1981" t="s">
        <v>717</v>
      </c>
      <c r="C1981" t="s">
        <v>4553</v>
      </c>
      <c r="D1981" t="s">
        <v>19</v>
      </c>
      <c r="E1981" t="s">
        <v>20</v>
      </c>
      <c r="F1981" t="s">
        <v>21</v>
      </c>
      <c r="G1981" t="s">
        <v>66</v>
      </c>
      <c r="H1981" t="s">
        <v>200</v>
      </c>
      <c r="I1981">
        <v>44</v>
      </c>
      <c r="J1981">
        <v>16626.25</v>
      </c>
      <c r="K1981">
        <v>17.48</v>
      </c>
      <c r="L1981">
        <v>603679.18999999994</v>
      </c>
      <c r="M1981" s="1">
        <v>46096</v>
      </c>
      <c r="N1981" t="s">
        <v>24</v>
      </c>
      <c r="O1981" t="s">
        <v>35</v>
      </c>
      <c r="P1981" t="s">
        <v>36</v>
      </c>
    </row>
    <row r="1982" spans="1:16" x14ac:dyDescent="0.25">
      <c r="A1982" t="s">
        <v>4554</v>
      </c>
      <c r="B1982" t="s">
        <v>1287</v>
      </c>
      <c r="C1982" t="s">
        <v>4555</v>
      </c>
      <c r="D1982" t="s">
        <v>30</v>
      </c>
      <c r="E1982" t="s">
        <v>131</v>
      </c>
      <c r="F1982" t="s">
        <v>132</v>
      </c>
      <c r="G1982" t="s">
        <v>22</v>
      </c>
      <c r="H1982" t="s">
        <v>180</v>
      </c>
      <c r="I1982">
        <v>14</v>
      </c>
      <c r="J1982">
        <v>14518.66</v>
      </c>
      <c r="K1982">
        <v>14.52</v>
      </c>
      <c r="L1982">
        <v>173747.71</v>
      </c>
      <c r="M1982" s="1">
        <v>46353</v>
      </c>
      <c r="N1982" t="s">
        <v>113</v>
      </c>
      <c r="O1982" t="s">
        <v>35</v>
      </c>
      <c r="P1982" t="s">
        <v>53</v>
      </c>
    </row>
    <row r="1983" spans="1:16" x14ac:dyDescent="0.25">
      <c r="A1983" t="s">
        <v>4556</v>
      </c>
      <c r="B1983" t="s">
        <v>720</v>
      </c>
      <c r="C1983" t="s">
        <v>4557</v>
      </c>
      <c r="D1983" t="s">
        <v>40</v>
      </c>
      <c r="E1983" t="s">
        <v>41</v>
      </c>
      <c r="F1983" t="s">
        <v>42</v>
      </c>
      <c r="G1983" t="s">
        <v>66</v>
      </c>
      <c r="H1983" t="s">
        <v>133</v>
      </c>
      <c r="I1983">
        <v>47</v>
      </c>
      <c r="J1983">
        <v>10411.290000000001</v>
      </c>
      <c r="K1983">
        <v>9.6199999999999992</v>
      </c>
      <c r="L1983">
        <v>442257.02</v>
      </c>
      <c r="M1983" s="1">
        <v>46086</v>
      </c>
      <c r="N1983" t="s">
        <v>24</v>
      </c>
      <c r="O1983" t="s">
        <v>35</v>
      </c>
      <c r="P1983" t="s">
        <v>36</v>
      </c>
    </row>
    <row r="1984" spans="1:16" x14ac:dyDescent="0.25">
      <c r="A1984" t="s">
        <v>4558</v>
      </c>
      <c r="B1984" t="s">
        <v>1309</v>
      </c>
      <c r="C1984" t="s">
        <v>4559</v>
      </c>
      <c r="D1984" t="s">
        <v>30</v>
      </c>
      <c r="E1984" t="s">
        <v>131</v>
      </c>
      <c r="F1984" t="s">
        <v>132</v>
      </c>
      <c r="G1984" t="s">
        <v>43</v>
      </c>
      <c r="H1984" t="s">
        <v>44</v>
      </c>
      <c r="I1984">
        <v>6</v>
      </c>
      <c r="J1984">
        <v>9987.16</v>
      </c>
      <c r="K1984">
        <v>10.93</v>
      </c>
      <c r="L1984">
        <v>53373.38</v>
      </c>
      <c r="M1984" s="1">
        <v>46368</v>
      </c>
      <c r="N1984" t="s">
        <v>45</v>
      </c>
      <c r="O1984" t="s">
        <v>35</v>
      </c>
      <c r="P1984" t="s">
        <v>26</v>
      </c>
    </row>
    <row r="1985" spans="1:16" x14ac:dyDescent="0.25">
      <c r="A1985" t="s">
        <v>4560</v>
      </c>
      <c r="B1985" t="s">
        <v>609</v>
      </c>
      <c r="C1985" t="s">
        <v>4561</v>
      </c>
      <c r="D1985" t="s">
        <v>40</v>
      </c>
      <c r="E1985" t="s">
        <v>41</v>
      </c>
      <c r="F1985" t="s">
        <v>102</v>
      </c>
      <c r="G1985" t="s">
        <v>66</v>
      </c>
      <c r="H1985" t="s">
        <v>276</v>
      </c>
      <c r="I1985">
        <v>1</v>
      </c>
      <c r="J1985">
        <v>14848.22</v>
      </c>
      <c r="K1985">
        <v>15.62</v>
      </c>
      <c r="L1985">
        <v>12528.93</v>
      </c>
      <c r="M1985" s="1">
        <v>46071</v>
      </c>
      <c r="N1985" t="s">
        <v>58</v>
      </c>
      <c r="O1985" t="s">
        <v>35</v>
      </c>
      <c r="P1985" t="s">
        <v>36</v>
      </c>
    </row>
    <row r="1986" spans="1:16" x14ac:dyDescent="0.25">
      <c r="A1986" t="s">
        <v>4562</v>
      </c>
      <c r="B1986" t="s">
        <v>2504</v>
      </c>
      <c r="C1986" t="s">
        <v>4563</v>
      </c>
      <c r="D1986" t="s">
        <v>40</v>
      </c>
      <c r="E1986" t="s">
        <v>89</v>
      </c>
      <c r="F1986" t="s">
        <v>334</v>
      </c>
      <c r="G1986" t="s">
        <v>43</v>
      </c>
      <c r="H1986" t="s">
        <v>74</v>
      </c>
      <c r="I1986">
        <v>42</v>
      </c>
      <c r="J1986">
        <v>22380.799999999999</v>
      </c>
      <c r="K1986">
        <v>4.92</v>
      </c>
      <c r="L1986">
        <v>893745.91</v>
      </c>
      <c r="M1986" s="1">
        <v>46247</v>
      </c>
      <c r="N1986" t="s">
        <v>45</v>
      </c>
      <c r="O1986" t="s">
        <v>35</v>
      </c>
      <c r="P1986" t="s">
        <v>36</v>
      </c>
    </row>
    <row r="1987" spans="1:16" x14ac:dyDescent="0.25">
      <c r="A1987" t="s">
        <v>4564</v>
      </c>
      <c r="B1987" t="s">
        <v>2000</v>
      </c>
      <c r="C1987" t="s">
        <v>4565</v>
      </c>
      <c r="D1987" t="s">
        <v>30</v>
      </c>
      <c r="E1987" t="s">
        <v>117</v>
      </c>
      <c r="F1987" t="s">
        <v>118</v>
      </c>
      <c r="G1987" t="s">
        <v>33</v>
      </c>
      <c r="H1987" t="s">
        <v>80</v>
      </c>
      <c r="I1987">
        <v>38</v>
      </c>
      <c r="J1987">
        <v>48592.67</v>
      </c>
      <c r="K1987">
        <v>10.93</v>
      </c>
      <c r="L1987">
        <v>1644696.66</v>
      </c>
      <c r="M1987" s="1">
        <v>46088</v>
      </c>
      <c r="N1987" t="s">
        <v>113</v>
      </c>
      <c r="O1987" t="s">
        <v>35</v>
      </c>
      <c r="P1987" t="s">
        <v>53</v>
      </c>
    </row>
    <row r="1988" spans="1:16" x14ac:dyDescent="0.25">
      <c r="A1988" t="s">
        <v>4566</v>
      </c>
      <c r="B1988" t="s">
        <v>592</v>
      </c>
      <c r="C1988" t="s">
        <v>4567</v>
      </c>
      <c r="D1988" t="s">
        <v>40</v>
      </c>
      <c r="E1988" t="s">
        <v>41</v>
      </c>
      <c r="F1988" t="s">
        <v>102</v>
      </c>
      <c r="G1988" t="s">
        <v>33</v>
      </c>
      <c r="H1988" t="s">
        <v>34</v>
      </c>
      <c r="I1988">
        <v>41</v>
      </c>
      <c r="J1988">
        <v>27558.880000000001</v>
      </c>
      <c r="K1988">
        <v>10.15</v>
      </c>
      <c r="L1988">
        <v>1015227.8</v>
      </c>
      <c r="M1988" s="1">
        <v>46057</v>
      </c>
      <c r="N1988" t="s">
        <v>24</v>
      </c>
      <c r="O1988" t="s">
        <v>35</v>
      </c>
      <c r="P1988" t="s">
        <v>36</v>
      </c>
    </row>
    <row r="1989" spans="1:16" x14ac:dyDescent="0.25">
      <c r="A1989" t="s">
        <v>4568</v>
      </c>
      <c r="B1989" t="s">
        <v>1041</v>
      </c>
      <c r="C1989" t="s">
        <v>2666</v>
      </c>
      <c r="D1989" t="s">
        <v>40</v>
      </c>
      <c r="E1989" t="s">
        <v>109</v>
      </c>
      <c r="F1989" t="s">
        <v>259</v>
      </c>
      <c r="G1989" t="s">
        <v>43</v>
      </c>
      <c r="H1989" t="s">
        <v>391</v>
      </c>
      <c r="I1989">
        <v>41</v>
      </c>
      <c r="J1989">
        <v>29285.03</v>
      </c>
      <c r="K1989">
        <v>5.53</v>
      </c>
      <c r="L1989">
        <v>1134288.28</v>
      </c>
      <c r="M1989" s="1">
        <v>46324</v>
      </c>
      <c r="N1989" t="s">
        <v>113</v>
      </c>
      <c r="O1989" t="s">
        <v>35</v>
      </c>
      <c r="P1989" t="s">
        <v>53</v>
      </c>
    </row>
    <row r="1990" spans="1:16" x14ac:dyDescent="0.25">
      <c r="A1990" t="s">
        <v>4569</v>
      </c>
      <c r="B1990" t="s">
        <v>415</v>
      </c>
      <c r="C1990" t="s">
        <v>4570</v>
      </c>
      <c r="D1990" t="s">
        <v>63</v>
      </c>
      <c r="E1990" t="s">
        <v>234</v>
      </c>
      <c r="F1990" t="s">
        <v>435</v>
      </c>
      <c r="G1990" t="s">
        <v>43</v>
      </c>
      <c r="H1990" t="s">
        <v>74</v>
      </c>
      <c r="I1990">
        <v>35</v>
      </c>
      <c r="J1990">
        <v>41126.480000000003</v>
      </c>
      <c r="K1990">
        <v>6.53</v>
      </c>
      <c r="L1990">
        <v>1345432.23</v>
      </c>
      <c r="M1990" s="1">
        <v>46327</v>
      </c>
      <c r="N1990" t="s">
        <v>113</v>
      </c>
      <c r="O1990" t="s">
        <v>35</v>
      </c>
      <c r="P1990" t="s">
        <v>26</v>
      </c>
    </row>
    <row r="1991" spans="1:16" x14ac:dyDescent="0.25">
      <c r="A1991" t="s">
        <v>4571</v>
      </c>
      <c r="B1991" t="s">
        <v>673</v>
      </c>
      <c r="C1991" t="s">
        <v>4572</v>
      </c>
      <c r="D1991" t="s">
        <v>30</v>
      </c>
      <c r="E1991" t="s">
        <v>117</v>
      </c>
      <c r="F1991" t="s">
        <v>387</v>
      </c>
      <c r="G1991" t="s">
        <v>51</v>
      </c>
      <c r="H1991" t="s">
        <v>52</v>
      </c>
      <c r="I1991">
        <v>14</v>
      </c>
      <c r="J1991">
        <v>47593.77</v>
      </c>
      <c r="K1991">
        <v>3.01</v>
      </c>
      <c r="L1991">
        <v>646256.77</v>
      </c>
      <c r="M1991" s="1">
        <v>46256</v>
      </c>
      <c r="N1991" t="s">
        <v>58</v>
      </c>
      <c r="O1991" t="s">
        <v>35</v>
      </c>
      <c r="P1991" t="s">
        <v>26</v>
      </c>
    </row>
    <row r="1992" spans="1:16" x14ac:dyDescent="0.25">
      <c r="A1992" t="s">
        <v>4573</v>
      </c>
      <c r="B1992" t="s">
        <v>861</v>
      </c>
      <c r="C1992" t="s">
        <v>4574</v>
      </c>
      <c r="D1992" t="s">
        <v>19</v>
      </c>
      <c r="E1992" t="s">
        <v>72</v>
      </c>
      <c r="F1992" t="s">
        <v>171</v>
      </c>
      <c r="G1992" t="s">
        <v>22</v>
      </c>
      <c r="H1992" t="s">
        <v>23</v>
      </c>
      <c r="I1992">
        <v>11</v>
      </c>
      <c r="J1992">
        <v>29766.44</v>
      </c>
      <c r="K1992">
        <v>18.79</v>
      </c>
      <c r="L1992">
        <v>265906.59000000003</v>
      </c>
      <c r="M1992" s="1">
        <v>46154</v>
      </c>
      <c r="N1992" t="s">
        <v>58</v>
      </c>
      <c r="O1992" t="s">
        <v>25</v>
      </c>
      <c r="P1992" t="s">
        <v>26</v>
      </c>
    </row>
    <row r="1993" spans="1:16" x14ac:dyDescent="0.25">
      <c r="A1993" t="s">
        <v>4575</v>
      </c>
      <c r="B1993" t="s">
        <v>762</v>
      </c>
      <c r="C1993" t="s">
        <v>4576</v>
      </c>
      <c r="D1993" t="s">
        <v>63</v>
      </c>
      <c r="E1993" t="s">
        <v>234</v>
      </c>
      <c r="F1993" t="s">
        <v>473</v>
      </c>
      <c r="G1993" t="s">
        <v>33</v>
      </c>
      <c r="H1993" t="s">
        <v>127</v>
      </c>
      <c r="I1993">
        <v>22</v>
      </c>
      <c r="J1993">
        <v>34942.25</v>
      </c>
      <c r="K1993">
        <v>10.87</v>
      </c>
      <c r="L1993">
        <v>685168.6</v>
      </c>
      <c r="M1993" s="1">
        <v>46348</v>
      </c>
      <c r="N1993" t="s">
        <v>113</v>
      </c>
      <c r="O1993" t="s">
        <v>35</v>
      </c>
      <c r="P1993" t="s">
        <v>53</v>
      </c>
    </row>
    <row r="1994" spans="1:16" x14ac:dyDescent="0.25">
      <c r="A1994" t="s">
        <v>4577</v>
      </c>
      <c r="B1994" t="s">
        <v>1451</v>
      </c>
      <c r="C1994" t="s">
        <v>4578</v>
      </c>
      <c r="D1994" t="s">
        <v>40</v>
      </c>
      <c r="E1994" t="s">
        <v>89</v>
      </c>
      <c r="F1994" t="s">
        <v>90</v>
      </c>
      <c r="G1994" t="s">
        <v>51</v>
      </c>
      <c r="H1994" t="s">
        <v>146</v>
      </c>
      <c r="I1994">
        <v>3</v>
      </c>
      <c r="J1994">
        <v>42854.74</v>
      </c>
      <c r="K1994">
        <v>15.06</v>
      </c>
      <c r="L1994">
        <v>109202.45</v>
      </c>
      <c r="M1994" s="1">
        <v>46311</v>
      </c>
      <c r="N1994" t="s">
        <v>24</v>
      </c>
      <c r="O1994" t="s">
        <v>35</v>
      </c>
      <c r="P1994" t="s">
        <v>36</v>
      </c>
    </row>
    <row r="1995" spans="1:16" x14ac:dyDescent="0.25">
      <c r="A1995" t="s">
        <v>4579</v>
      </c>
      <c r="B1995" t="s">
        <v>1773</v>
      </c>
      <c r="C1995" t="s">
        <v>4580</v>
      </c>
      <c r="D1995" t="s">
        <v>40</v>
      </c>
      <c r="E1995" t="s">
        <v>49</v>
      </c>
      <c r="F1995" t="s">
        <v>397</v>
      </c>
      <c r="G1995" t="s">
        <v>22</v>
      </c>
      <c r="H1995" t="s">
        <v>23</v>
      </c>
      <c r="I1995">
        <v>35</v>
      </c>
      <c r="J1995">
        <v>8000.68</v>
      </c>
      <c r="K1995">
        <v>6.14</v>
      </c>
      <c r="L1995">
        <v>262830.34000000003</v>
      </c>
      <c r="M1995" s="1">
        <v>46290</v>
      </c>
      <c r="N1995" t="s">
        <v>45</v>
      </c>
      <c r="O1995" t="s">
        <v>35</v>
      </c>
      <c r="P1995" t="s">
        <v>53</v>
      </c>
    </row>
    <row r="1996" spans="1:16" x14ac:dyDescent="0.25">
      <c r="A1996" t="s">
        <v>4581</v>
      </c>
      <c r="B1996" t="s">
        <v>3177</v>
      </c>
      <c r="C1996" t="s">
        <v>4582</v>
      </c>
      <c r="D1996" t="s">
        <v>63</v>
      </c>
      <c r="E1996" t="s">
        <v>64</v>
      </c>
      <c r="F1996" t="s">
        <v>184</v>
      </c>
      <c r="G1996" t="s">
        <v>33</v>
      </c>
      <c r="H1996" t="s">
        <v>57</v>
      </c>
      <c r="I1996">
        <v>23</v>
      </c>
      <c r="J1996">
        <v>14352.83</v>
      </c>
      <c r="K1996">
        <v>10.39</v>
      </c>
      <c r="L1996">
        <v>295816.13</v>
      </c>
      <c r="M1996" s="1">
        <v>46313</v>
      </c>
      <c r="N1996" t="s">
        <v>45</v>
      </c>
      <c r="O1996" t="s">
        <v>59</v>
      </c>
      <c r="P1996" t="s">
        <v>26</v>
      </c>
    </row>
    <row r="1997" spans="1:16" x14ac:dyDescent="0.25">
      <c r="A1997" t="s">
        <v>4583</v>
      </c>
      <c r="B1997" t="s">
        <v>4584</v>
      </c>
      <c r="C1997" t="s">
        <v>733</v>
      </c>
      <c r="D1997" t="s">
        <v>19</v>
      </c>
      <c r="E1997" t="s">
        <v>84</v>
      </c>
      <c r="F1997" t="s">
        <v>85</v>
      </c>
      <c r="G1997" t="s">
        <v>43</v>
      </c>
      <c r="H1997" t="s">
        <v>74</v>
      </c>
      <c r="I1997">
        <v>8</v>
      </c>
      <c r="J1997">
        <v>4660.47</v>
      </c>
      <c r="K1997">
        <v>5.51</v>
      </c>
      <c r="L1997">
        <v>35229.42</v>
      </c>
      <c r="M1997" s="1">
        <v>46291</v>
      </c>
      <c r="N1997" t="s">
        <v>45</v>
      </c>
      <c r="O1997" t="s">
        <v>35</v>
      </c>
      <c r="P1997" t="s">
        <v>36</v>
      </c>
    </row>
    <row r="1998" spans="1:16" x14ac:dyDescent="0.25">
      <c r="A1998" t="s">
        <v>4585</v>
      </c>
      <c r="B1998" t="s">
        <v>1648</v>
      </c>
      <c r="C1998" t="s">
        <v>4586</v>
      </c>
      <c r="D1998" t="s">
        <v>40</v>
      </c>
      <c r="E1998" t="s">
        <v>49</v>
      </c>
      <c r="F1998" t="s">
        <v>306</v>
      </c>
      <c r="G1998" t="s">
        <v>33</v>
      </c>
      <c r="H1998" t="s">
        <v>57</v>
      </c>
      <c r="I1998">
        <v>20</v>
      </c>
      <c r="J1998">
        <v>28772.35</v>
      </c>
      <c r="K1998">
        <v>7.65</v>
      </c>
      <c r="L1998">
        <v>531425.30000000005</v>
      </c>
      <c r="M1998" s="1">
        <v>46380</v>
      </c>
      <c r="N1998" t="s">
        <v>113</v>
      </c>
      <c r="O1998" t="s">
        <v>35</v>
      </c>
      <c r="P1998" t="s">
        <v>36</v>
      </c>
    </row>
    <row r="1999" spans="1:16" x14ac:dyDescent="0.25">
      <c r="A1999" t="s">
        <v>4587</v>
      </c>
      <c r="B1999" t="s">
        <v>370</v>
      </c>
      <c r="C1999" t="s">
        <v>4588</v>
      </c>
      <c r="D1999" t="s">
        <v>19</v>
      </c>
      <c r="E1999" t="s">
        <v>72</v>
      </c>
      <c r="F1999" t="s">
        <v>171</v>
      </c>
      <c r="G1999" t="s">
        <v>66</v>
      </c>
      <c r="H1999" t="s">
        <v>200</v>
      </c>
      <c r="I1999">
        <v>10</v>
      </c>
      <c r="J1999">
        <v>46935.95</v>
      </c>
      <c r="K1999">
        <v>11.06</v>
      </c>
      <c r="L1999">
        <v>417448.34</v>
      </c>
      <c r="M1999" s="1">
        <v>46250</v>
      </c>
      <c r="N1999" t="s">
        <v>68</v>
      </c>
      <c r="O1999" t="s">
        <v>35</v>
      </c>
      <c r="P1999" t="s">
        <v>26</v>
      </c>
    </row>
    <row r="2000" spans="1:16" x14ac:dyDescent="0.25">
      <c r="A2000" t="s">
        <v>4589</v>
      </c>
      <c r="B2000" t="s">
        <v>3174</v>
      </c>
      <c r="C2000" t="s">
        <v>4590</v>
      </c>
      <c r="D2000" t="s">
        <v>40</v>
      </c>
      <c r="E2000" t="s">
        <v>109</v>
      </c>
      <c r="F2000" t="s">
        <v>259</v>
      </c>
      <c r="G2000" t="s">
        <v>33</v>
      </c>
      <c r="H2000" t="s">
        <v>80</v>
      </c>
      <c r="I2000">
        <v>38</v>
      </c>
      <c r="J2000">
        <v>19072.13</v>
      </c>
      <c r="K2000">
        <v>10.44</v>
      </c>
      <c r="L2000">
        <v>649077.99</v>
      </c>
      <c r="M2000" s="1">
        <v>46110</v>
      </c>
      <c r="N2000" t="s">
        <v>113</v>
      </c>
      <c r="O2000" t="s">
        <v>35</v>
      </c>
      <c r="P2000" t="s">
        <v>53</v>
      </c>
    </row>
    <row r="2001" spans="1:16" x14ac:dyDescent="0.25">
      <c r="A2001" t="s">
        <v>4591</v>
      </c>
      <c r="B2001" t="s">
        <v>543</v>
      </c>
      <c r="C2001" t="s">
        <v>4592</v>
      </c>
      <c r="D2001" t="s">
        <v>30</v>
      </c>
      <c r="E2001" t="s">
        <v>198</v>
      </c>
      <c r="F2001" t="s">
        <v>199</v>
      </c>
      <c r="G2001" t="s">
        <v>51</v>
      </c>
      <c r="H2001" t="s">
        <v>105</v>
      </c>
      <c r="I2001">
        <v>47</v>
      </c>
      <c r="J2001">
        <v>6728.51</v>
      </c>
      <c r="K2001">
        <v>5.14</v>
      </c>
      <c r="L2001">
        <v>299985.24</v>
      </c>
      <c r="M2001" s="1">
        <v>46032</v>
      </c>
      <c r="N2001" t="s">
        <v>58</v>
      </c>
      <c r="O2001" t="s">
        <v>35</v>
      </c>
      <c r="P2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7470-5BF8-4B08-A8A8-4070834D7614}">
  <dimension ref="A1:Q2001"/>
  <sheetViews>
    <sheetView topLeftCell="C1" workbookViewId="0">
      <selection activeCell="F38" sqref="F38"/>
    </sheetView>
  </sheetViews>
  <sheetFormatPr defaultRowHeight="15" x14ac:dyDescent="0.25"/>
  <cols>
    <col min="1" max="1" width="13.85546875" bestFit="1" customWidth="1"/>
    <col min="2" max="2" width="17.42578125" bestFit="1" customWidth="1"/>
    <col min="3" max="3" width="24.28515625" bestFit="1" customWidth="1"/>
    <col min="4" max="4" width="12.28515625" bestFit="1" customWidth="1"/>
    <col min="5" max="5" width="15.140625" bestFit="1" customWidth="1"/>
    <col min="6" max="6" width="14.7109375" bestFit="1" customWidth="1"/>
    <col min="7" max="7" width="14.28515625" bestFit="1" customWidth="1"/>
    <col min="8" max="8" width="19.85546875" bestFit="1" customWidth="1"/>
    <col min="9" max="9" width="14.28515625" bestFit="1" customWidth="1"/>
    <col min="10" max="10" width="15.140625" bestFit="1" customWidth="1"/>
    <col min="11" max="11" width="16.42578125" bestFit="1" customWidth="1"/>
    <col min="12" max="12" width="16.42578125" customWidth="1"/>
    <col min="13" max="13" width="16" bestFit="1" customWidth="1"/>
    <col min="14" max="14" width="15.5703125" bestFit="1" customWidth="1"/>
    <col min="15" max="15" width="23" bestFit="1" customWidth="1"/>
    <col min="16" max="16" width="20.42578125" bestFit="1" customWidth="1"/>
    <col min="17" max="17" width="24.28515625" bestFit="1" customWidth="1"/>
  </cols>
  <sheetData>
    <row r="1" spans="1:17" ht="15.75" x14ac:dyDescent="0.25">
      <c r="A1" s="2" t="s">
        <v>0</v>
      </c>
      <c r="B1" s="2" t="s">
        <v>1</v>
      </c>
      <c r="C1" s="2" t="s">
        <v>2</v>
      </c>
      <c r="D1" s="2" t="s">
        <v>3</v>
      </c>
      <c r="E1" s="2" t="s">
        <v>4</v>
      </c>
      <c r="F1" s="2" t="s">
        <v>5</v>
      </c>
      <c r="G1" s="2" t="s">
        <v>6</v>
      </c>
      <c r="H1" s="2" t="s">
        <v>7</v>
      </c>
      <c r="I1" s="2" t="s">
        <v>8</v>
      </c>
      <c r="J1" s="4" t="s">
        <v>9</v>
      </c>
      <c r="K1" s="7" t="s">
        <v>4594</v>
      </c>
      <c r="L1" s="7" t="s">
        <v>4593</v>
      </c>
      <c r="M1" s="4" t="s">
        <v>11</v>
      </c>
      <c r="N1" s="9" t="s">
        <v>12</v>
      </c>
      <c r="O1" s="2" t="s">
        <v>13</v>
      </c>
      <c r="P1" s="2" t="s">
        <v>14</v>
      </c>
      <c r="Q1" s="2" t="s">
        <v>15</v>
      </c>
    </row>
    <row r="2" spans="1:17" x14ac:dyDescent="0.25">
      <c r="A2" s="3" t="s">
        <v>16</v>
      </c>
      <c r="B2" s="3" t="s">
        <v>17</v>
      </c>
      <c r="C2" s="3" t="s">
        <v>18</v>
      </c>
      <c r="D2" s="3" t="s">
        <v>19</v>
      </c>
      <c r="E2" s="3" t="s">
        <v>20</v>
      </c>
      <c r="F2" s="3" t="s">
        <v>21</v>
      </c>
      <c r="G2" s="3" t="s">
        <v>22</v>
      </c>
      <c r="H2" s="3" t="s">
        <v>23</v>
      </c>
      <c r="I2" s="3">
        <v>31</v>
      </c>
      <c r="J2" s="5">
        <v>15319.18</v>
      </c>
      <c r="K2" s="8">
        <v>8.31</v>
      </c>
      <c r="L2" s="6">
        <f>Excel_Advanced_Sales_Dataset_20003[[#This Row],[Discount]]/100</f>
        <v>8.3100000000000007E-2</v>
      </c>
      <c r="M2" s="5">
        <v>435430.84</v>
      </c>
      <c r="N2" s="10">
        <v>46275</v>
      </c>
      <c r="O2" s="3" t="s">
        <v>24</v>
      </c>
      <c r="P2" s="3" t="s">
        <v>25</v>
      </c>
      <c r="Q2" s="3" t="s">
        <v>26</v>
      </c>
    </row>
    <row r="3" spans="1:17" x14ac:dyDescent="0.25">
      <c r="A3" s="3" t="s">
        <v>27</v>
      </c>
      <c r="B3" s="3" t="s">
        <v>28</v>
      </c>
      <c r="C3" s="3" t="s">
        <v>29</v>
      </c>
      <c r="D3" s="3" t="s">
        <v>30</v>
      </c>
      <c r="E3" s="3" t="s">
        <v>31</v>
      </c>
      <c r="F3" s="3" t="s">
        <v>32</v>
      </c>
      <c r="G3" s="3" t="s">
        <v>33</v>
      </c>
      <c r="H3" s="3" t="s">
        <v>34</v>
      </c>
      <c r="I3" s="3">
        <v>3</v>
      </c>
      <c r="J3" s="5">
        <v>11431.37</v>
      </c>
      <c r="K3" s="8">
        <v>9.5</v>
      </c>
      <c r="L3" s="6">
        <f>Excel_Advanced_Sales_Dataset_20003[[#This Row],[Discount]]/100</f>
        <v>9.5000000000000001E-2</v>
      </c>
      <c r="M3" s="5">
        <v>31036.17</v>
      </c>
      <c r="N3" s="10">
        <v>46386</v>
      </c>
      <c r="O3" s="3" t="s">
        <v>24</v>
      </c>
      <c r="P3" s="3" t="s">
        <v>35</v>
      </c>
      <c r="Q3" s="3" t="s">
        <v>36</v>
      </c>
    </row>
    <row r="4" spans="1:17" x14ac:dyDescent="0.25">
      <c r="A4" s="3" t="s">
        <v>37</v>
      </c>
      <c r="B4" s="3" t="s">
        <v>38</v>
      </c>
      <c r="C4" s="3" t="s">
        <v>39</v>
      </c>
      <c r="D4" s="3" t="s">
        <v>40</v>
      </c>
      <c r="E4" s="3" t="s">
        <v>41</v>
      </c>
      <c r="F4" s="3" t="s">
        <v>42</v>
      </c>
      <c r="G4" s="3" t="s">
        <v>43</v>
      </c>
      <c r="H4" s="3" t="s">
        <v>44</v>
      </c>
      <c r="I4" s="3">
        <v>34</v>
      </c>
      <c r="J4" s="5">
        <v>2489.44</v>
      </c>
      <c r="K4" s="8">
        <v>0.76</v>
      </c>
      <c r="L4" s="6">
        <f>Excel_Advanced_Sales_Dataset_20003[[#This Row],[Discount]]/100</f>
        <v>7.6E-3</v>
      </c>
      <c r="M4" s="5">
        <v>83997.69</v>
      </c>
      <c r="N4" s="10">
        <v>46288</v>
      </c>
      <c r="O4" s="3" t="s">
        <v>45</v>
      </c>
      <c r="P4" s="3" t="s">
        <v>35</v>
      </c>
      <c r="Q4" s="3" t="s">
        <v>36</v>
      </c>
    </row>
    <row r="5" spans="1:17" x14ac:dyDescent="0.25">
      <c r="A5" s="3" t="s">
        <v>46</v>
      </c>
      <c r="B5" s="3" t="s">
        <v>47</v>
      </c>
      <c r="C5" s="3" t="s">
        <v>48</v>
      </c>
      <c r="D5" s="3" t="s">
        <v>40</v>
      </c>
      <c r="E5" s="3" t="s">
        <v>49</v>
      </c>
      <c r="F5" s="3" t="s">
        <v>50</v>
      </c>
      <c r="G5" s="3" t="s">
        <v>51</v>
      </c>
      <c r="H5" s="3" t="s">
        <v>52</v>
      </c>
      <c r="I5" s="3">
        <v>43</v>
      </c>
      <c r="J5" s="5">
        <v>24340.87</v>
      </c>
      <c r="K5" s="8">
        <v>18.260000000000002</v>
      </c>
      <c r="L5" s="6">
        <f>Excel_Advanced_Sales_Dataset_20003[[#This Row],[Discount]]/100</f>
        <v>0.18260000000000001</v>
      </c>
      <c r="M5" s="5">
        <v>855537.77</v>
      </c>
      <c r="N5" s="10">
        <v>46205</v>
      </c>
      <c r="O5" s="3" t="s">
        <v>24</v>
      </c>
      <c r="P5" s="3" t="s">
        <v>35</v>
      </c>
      <c r="Q5" s="3" t="s">
        <v>53</v>
      </c>
    </row>
    <row r="6" spans="1:17" x14ac:dyDescent="0.25">
      <c r="A6" s="3" t="s">
        <v>54</v>
      </c>
      <c r="B6" s="3" t="s">
        <v>55</v>
      </c>
      <c r="C6" s="3" t="s">
        <v>56</v>
      </c>
      <c r="D6" s="3" t="s">
        <v>40</v>
      </c>
      <c r="E6" s="3" t="s">
        <v>49</v>
      </c>
      <c r="F6" s="3" t="s">
        <v>50</v>
      </c>
      <c r="G6" s="3" t="s">
        <v>33</v>
      </c>
      <c r="H6" s="3" t="s">
        <v>57</v>
      </c>
      <c r="I6" s="3">
        <v>44</v>
      </c>
      <c r="J6" s="5">
        <v>21114.57</v>
      </c>
      <c r="K6" s="8">
        <v>4.57</v>
      </c>
      <c r="L6" s="6">
        <f>Excel_Advanced_Sales_Dataset_20003[[#This Row],[Discount]]/100</f>
        <v>4.5700000000000005E-2</v>
      </c>
      <c r="M6" s="5">
        <v>886583.9</v>
      </c>
      <c r="N6" s="10">
        <v>46036</v>
      </c>
      <c r="O6" s="3" t="s">
        <v>58</v>
      </c>
      <c r="P6" s="3" t="s">
        <v>59</v>
      </c>
      <c r="Q6" s="3" t="s">
        <v>53</v>
      </c>
    </row>
    <row r="7" spans="1:17" x14ac:dyDescent="0.25">
      <c r="A7" s="3" t="s">
        <v>60</v>
      </c>
      <c r="B7" s="3" t="s">
        <v>61</v>
      </c>
      <c r="C7" s="3" t="s">
        <v>62</v>
      </c>
      <c r="D7" s="3" t="s">
        <v>63</v>
      </c>
      <c r="E7" s="3" t="s">
        <v>64</v>
      </c>
      <c r="F7" s="3" t="s">
        <v>65</v>
      </c>
      <c r="G7" s="3" t="s">
        <v>66</v>
      </c>
      <c r="H7" s="3" t="s">
        <v>67</v>
      </c>
      <c r="I7" s="3">
        <v>46</v>
      </c>
      <c r="J7" s="5">
        <v>40747.51</v>
      </c>
      <c r="K7" s="8">
        <v>2.04</v>
      </c>
      <c r="L7" s="6">
        <f>Excel_Advanced_Sales_Dataset_20003[[#This Row],[Discount]]/100</f>
        <v>2.0400000000000001E-2</v>
      </c>
      <c r="M7" s="5">
        <v>1836148</v>
      </c>
      <c r="N7" s="10">
        <v>46296</v>
      </c>
      <c r="O7" s="3" t="s">
        <v>68</v>
      </c>
      <c r="P7" s="3" t="s">
        <v>35</v>
      </c>
      <c r="Q7" s="3" t="s">
        <v>26</v>
      </c>
    </row>
    <row r="8" spans="1:17" x14ac:dyDescent="0.25">
      <c r="A8" s="3" t="s">
        <v>69</v>
      </c>
      <c r="B8" s="3" t="s">
        <v>70</v>
      </c>
      <c r="C8" s="3" t="s">
        <v>71</v>
      </c>
      <c r="D8" s="3" t="s">
        <v>19</v>
      </c>
      <c r="E8" s="3" t="s">
        <v>72</v>
      </c>
      <c r="F8" s="3" t="s">
        <v>73</v>
      </c>
      <c r="G8" s="3" t="s">
        <v>43</v>
      </c>
      <c r="H8" s="3" t="s">
        <v>74</v>
      </c>
      <c r="I8" s="3">
        <v>40</v>
      </c>
      <c r="J8" s="5">
        <v>3400.94</v>
      </c>
      <c r="K8" s="8">
        <v>7.76</v>
      </c>
      <c r="L8" s="6">
        <f>Excel_Advanced_Sales_Dataset_20003[[#This Row],[Discount]]/100</f>
        <v>7.7600000000000002E-2</v>
      </c>
      <c r="M8" s="5">
        <v>125481.08</v>
      </c>
      <c r="N8" s="10">
        <v>46320</v>
      </c>
      <c r="O8" s="3" t="s">
        <v>58</v>
      </c>
      <c r="P8" s="3" t="s">
        <v>25</v>
      </c>
      <c r="Q8" s="3" t="s">
        <v>36</v>
      </c>
    </row>
    <row r="9" spans="1:17" x14ac:dyDescent="0.25">
      <c r="A9" s="3" t="s">
        <v>75</v>
      </c>
      <c r="B9" s="3" t="s">
        <v>76</v>
      </c>
      <c r="C9" s="3" t="s">
        <v>77</v>
      </c>
      <c r="D9" s="3" t="s">
        <v>63</v>
      </c>
      <c r="E9" s="3" t="s">
        <v>78</v>
      </c>
      <c r="F9" s="3" t="s">
        <v>79</v>
      </c>
      <c r="G9" s="3" t="s">
        <v>33</v>
      </c>
      <c r="H9" s="3" t="s">
        <v>80</v>
      </c>
      <c r="I9" s="3">
        <v>1</v>
      </c>
      <c r="J9" s="5">
        <v>2922.33</v>
      </c>
      <c r="K9" s="8">
        <v>7.5</v>
      </c>
      <c r="L9" s="6">
        <f>Excel_Advanced_Sales_Dataset_20003[[#This Row],[Discount]]/100</f>
        <v>7.4999999999999997E-2</v>
      </c>
      <c r="M9" s="5">
        <v>2703.16</v>
      </c>
      <c r="N9" s="10">
        <v>46135</v>
      </c>
      <c r="O9" s="3" t="s">
        <v>24</v>
      </c>
      <c r="P9" s="3" t="s">
        <v>35</v>
      </c>
      <c r="Q9" s="3" t="s">
        <v>53</v>
      </c>
    </row>
    <row r="10" spans="1:17" x14ac:dyDescent="0.25">
      <c r="A10" s="3" t="s">
        <v>81</v>
      </c>
      <c r="B10" s="3" t="s">
        <v>82</v>
      </c>
      <c r="C10" s="3" t="s">
        <v>83</v>
      </c>
      <c r="D10" s="3" t="s">
        <v>19</v>
      </c>
      <c r="E10" s="3" t="s">
        <v>84</v>
      </c>
      <c r="F10" s="3" t="s">
        <v>85</v>
      </c>
      <c r="G10" s="3" t="s">
        <v>33</v>
      </c>
      <c r="H10" s="3" t="s">
        <v>80</v>
      </c>
      <c r="I10" s="3">
        <v>19</v>
      </c>
      <c r="J10" s="5">
        <v>47218.26</v>
      </c>
      <c r="K10" s="8">
        <v>4.84</v>
      </c>
      <c r="L10" s="6">
        <f>Excel_Advanced_Sales_Dataset_20003[[#This Row],[Discount]]/100</f>
        <v>4.8399999999999999E-2</v>
      </c>
      <c r="M10" s="5">
        <v>853725.03</v>
      </c>
      <c r="N10" s="10">
        <v>46033</v>
      </c>
      <c r="O10" s="3" t="s">
        <v>58</v>
      </c>
      <c r="P10" s="3" t="s">
        <v>35</v>
      </c>
      <c r="Q10" s="3" t="s">
        <v>53</v>
      </c>
    </row>
    <row r="11" spans="1:17" x14ac:dyDescent="0.25">
      <c r="A11" s="3" t="s">
        <v>86</v>
      </c>
      <c r="B11" s="3" t="s">
        <v>87</v>
      </c>
      <c r="C11" s="3" t="s">
        <v>88</v>
      </c>
      <c r="D11" s="3" t="s">
        <v>40</v>
      </c>
      <c r="E11" s="3" t="s">
        <v>89</v>
      </c>
      <c r="F11" s="3" t="s">
        <v>90</v>
      </c>
      <c r="G11" s="3" t="s">
        <v>33</v>
      </c>
      <c r="H11" s="3" t="s">
        <v>34</v>
      </c>
      <c r="I11" s="3">
        <v>30</v>
      </c>
      <c r="J11" s="5">
        <v>24319.16</v>
      </c>
      <c r="K11" s="8">
        <v>2.96</v>
      </c>
      <c r="L11" s="6">
        <f>Excel_Advanced_Sales_Dataset_20003[[#This Row],[Discount]]/100</f>
        <v>2.9600000000000001E-2</v>
      </c>
      <c r="M11" s="5">
        <v>707979.39</v>
      </c>
      <c r="N11" s="10">
        <v>46248</v>
      </c>
      <c r="O11" s="3" t="s">
        <v>24</v>
      </c>
      <c r="P11" s="3" t="s">
        <v>35</v>
      </c>
      <c r="Q11" s="3" t="s">
        <v>26</v>
      </c>
    </row>
    <row r="12" spans="1:17" x14ac:dyDescent="0.25">
      <c r="A12" s="3" t="s">
        <v>91</v>
      </c>
      <c r="B12" s="3" t="s">
        <v>92</v>
      </c>
      <c r="C12" s="3" t="s">
        <v>93</v>
      </c>
      <c r="D12" s="3" t="s">
        <v>30</v>
      </c>
      <c r="E12" s="3" t="s">
        <v>31</v>
      </c>
      <c r="F12" s="3" t="s">
        <v>94</v>
      </c>
      <c r="G12" s="3" t="s">
        <v>51</v>
      </c>
      <c r="H12" s="3" t="s">
        <v>52</v>
      </c>
      <c r="I12" s="3">
        <v>29</v>
      </c>
      <c r="J12" s="5">
        <v>31198.6</v>
      </c>
      <c r="K12" s="8">
        <v>10.31</v>
      </c>
      <c r="L12" s="6">
        <f>Excel_Advanced_Sales_Dataset_20003[[#This Row],[Discount]]/100</f>
        <v>0.10310000000000001</v>
      </c>
      <c r="M12" s="5">
        <v>811478.71</v>
      </c>
      <c r="N12" s="10">
        <v>46091</v>
      </c>
      <c r="O12" s="3" t="s">
        <v>68</v>
      </c>
      <c r="P12" s="3" t="s">
        <v>35</v>
      </c>
      <c r="Q12" s="3" t="s">
        <v>36</v>
      </c>
    </row>
    <row r="13" spans="1:17" x14ac:dyDescent="0.25">
      <c r="A13" s="3" t="s">
        <v>95</v>
      </c>
      <c r="B13" s="3" t="s">
        <v>96</v>
      </c>
      <c r="C13" s="3" t="s">
        <v>97</v>
      </c>
      <c r="D13" s="3" t="s">
        <v>40</v>
      </c>
      <c r="E13" s="3" t="s">
        <v>89</v>
      </c>
      <c r="F13" s="3" t="s">
        <v>90</v>
      </c>
      <c r="G13" s="3" t="s">
        <v>22</v>
      </c>
      <c r="H13" s="3" t="s">
        <v>98</v>
      </c>
      <c r="I13" s="3">
        <v>25</v>
      </c>
      <c r="J13" s="5">
        <v>9814.2000000000007</v>
      </c>
      <c r="K13" s="8">
        <v>0.98</v>
      </c>
      <c r="L13" s="6">
        <f>Excel_Advanced_Sales_Dataset_20003[[#This Row],[Discount]]/100</f>
        <v>9.7999999999999997E-3</v>
      </c>
      <c r="M13" s="5">
        <v>242950.52</v>
      </c>
      <c r="N13" s="10">
        <v>46136</v>
      </c>
      <c r="O13" s="3" t="s">
        <v>68</v>
      </c>
      <c r="P13" s="3" t="s">
        <v>35</v>
      </c>
      <c r="Q13" s="3" t="s">
        <v>26</v>
      </c>
    </row>
    <row r="14" spans="1:17" x14ac:dyDescent="0.25">
      <c r="A14" s="3" t="s">
        <v>99</v>
      </c>
      <c r="B14" s="3" t="s">
        <v>100</v>
      </c>
      <c r="C14" s="3" t="s">
        <v>101</v>
      </c>
      <c r="D14" s="3" t="s">
        <v>40</v>
      </c>
      <c r="E14" s="3" t="s">
        <v>41</v>
      </c>
      <c r="F14" s="3" t="s">
        <v>102</v>
      </c>
      <c r="G14" s="3" t="s">
        <v>43</v>
      </c>
      <c r="H14" s="3" t="s">
        <v>74</v>
      </c>
      <c r="I14" s="3">
        <v>29</v>
      </c>
      <c r="J14" s="5">
        <v>42344.08</v>
      </c>
      <c r="K14" s="8">
        <v>18.47</v>
      </c>
      <c r="L14" s="6">
        <f>Excel_Advanced_Sales_Dataset_20003[[#This Row],[Discount]]/100</f>
        <v>0.18469999999999998</v>
      </c>
      <c r="M14" s="5">
        <v>1001170.72</v>
      </c>
      <c r="N14" s="10">
        <v>46245</v>
      </c>
      <c r="O14" s="3" t="s">
        <v>58</v>
      </c>
      <c r="P14" s="3" t="s">
        <v>35</v>
      </c>
      <c r="Q14" s="3" t="s">
        <v>26</v>
      </c>
    </row>
    <row r="15" spans="1:17" x14ac:dyDescent="0.25">
      <c r="A15" s="3" t="s">
        <v>103</v>
      </c>
      <c r="B15" s="3" t="s">
        <v>92</v>
      </c>
      <c r="C15" s="3" t="s">
        <v>104</v>
      </c>
      <c r="D15" s="3" t="s">
        <v>63</v>
      </c>
      <c r="E15" s="3" t="s">
        <v>78</v>
      </c>
      <c r="F15" s="3" t="s">
        <v>79</v>
      </c>
      <c r="G15" s="3" t="s">
        <v>51</v>
      </c>
      <c r="H15" s="3" t="s">
        <v>105</v>
      </c>
      <c r="I15" s="3">
        <v>37</v>
      </c>
      <c r="J15" s="5">
        <v>16330.84</v>
      </c>
      <c r="K15" s="8">
        <v>3.24</v>
      </c>
      <c r="L15" s="6">
        <f>Excel_Advanced_Sales_Dataset_20003[[#This Row],[Discount]]/100</f>
        <v>3.2400000000000005E-2</v>
      </c>
      <c r="M15" s="5">
        <v>584663.67000000004</v>
      </c>
      <c r="N15" s="10">
        <v>46076</v>
      </c>
      <c r="O15" s="3" t="s">
        <v>24</v>
      </c>
      <c r="P15" s="3" t="s">
        <v>35</v>
      </c>
      <c r="Q15" s="3" t="s">
        <v>36</v>
      </c>
    </row>
    <row r="16" spans="1:17" x14ac:dyDescent="0.25">
      <c r="A16" s="3" t="s">
        <v>106</v>
      </c>
      <c r="B16" s="3" t="s">
        <v>107</v>
      </c>
      <c r="C16" s="3" t="s">
        <v>108</v>
      </c>
      <c r="D16" s="3" t="s">
        <v>40</v>
      </c>
      <c r="E16" s="3" t="s">
        <v>109</v>
      </c>
      <c r="F16" s="3" t="s">
        <v>110</v>
      </c>
      <c r="G16" s="3" t="s">
        <v>111</v>
      </c>
      <c r="H16" s="3" t="s">
        <v>112</v>
      </c>
      <c r="I16" s="3">
        <v>8</v>
      </c>
      <c r="J16" s="5">
        <v>28232.05</v>
      </c>
      <c r="K16" s="8">
        <v>1.93</v>
      </c>
      <c r="L16" s="6">
        <f>Excel_Advanced_Sales_Dataset_20003[[#This Row],[Discount]]/100</f>
        <v>1.9299999999999998E-2</v>
      </c>
      <c r="M16" s="5">
        <v>221497.37</v>
      </c>
      <c r="N16" s="10">
        <v>46277</v>
      </c>
      <c r="O16" s="3" t="s">
        <v>113</v>
      </c>
      <c r="P16" s="3" t="s">
        <v>35</v>
      </c>
      <c r="Q16" s="3" t="s">
        <v>53</v>
      </c>
    </row>
    <row r="17" spans="1:17" x14ac:dyDescent="0.25">
      <c r="A17" s="3" t="s">
        <v>114</v>
      </c>
      <c r="B17" s="3" t="s">
        <v>115</v>
      </c>
      <c r="C17" s="3" t="s">
        <v>116</v>
      </c>
      <c r="D17" s="3" t="s">
        <v>30</v>
      </c>
      <c r="E17" s="3" t="s">
        <v>117</v>
      </c>
      <c r="F17" s="3" t="s">
        <v>118</v>
      </c>
      <c r="G17" s="3" t="s">
        <v>33</v>
      </c>
      <c r="H17" s="3" t="s">
        <v>119</v>
      </c>
      <c r="I17" s="3">
        <v>6</v>
      </c>
      <c r="J17" s="5">
        <v>46998.97</v>
      </c>
      <c r="K17" s="8">
        <v>16.63</v>
      </c>
      <c r="L17" s="6">
        <f>Excel_Advanced_Sales_Dataset_20003[[#This Row],[Discount]]/100</f>
        <v>0.1663</v>
      </c>
      <c r="M17" s="5">
        <v>235098.25</v>
      </c>
      <c r="N17" s="10">
        <v>46380</v>
      </c>
      <c r="O17" s="3" t="s">
        <v>68</v>
      </c>
      <c r="P17" s="3" t="s">
        <v>35</v>
      </c>
      <c r="Q17" s="3" t="s">
        <v>26</v>
      </c>
    </row>
    <row r="18" spans="1:17" x14ac:dyDescent="0.25">
      <c r="A18" s="3" t="s">
        <v>120</v>
      </c>
      <c r="B18" s="3" t="s">
        <v>121</v>
      </c>
      <c r="C18" s="3" t="s">
        <v>122</v>
      </c>
      <c r="D18" s="3" t="s">
        <v>40</v>
      </c>
      <c r="E18" s="3" t="s">
        <v>41</v>
      </c>
      <c r="F18" s="3" t="s">
        <v>102</v>
      </c>
      <c r="G18" s="3" t="s">
        <v>111</v>
      </c>
      <c r="H18" s="3" t="s">
        <v>112</v>
      </c>
      <c r="I18" s="3">
        <v>20</v>
      </c>
      <c r="J18" s="5">
        <v>37689.68</v>
      </c>
      <c r="K18" s="8">
        <v>17.57</v>
      </c>
      <c r="L18" s="6">
        <f>Excel_Advanced_Sales_Dataset_20003[[#This Row],[Discount]]/100</f>
        <v>0.1757</v>
      </c>
      <c r="M18" s="5">
        <v>621352.06000000006</v>
      </c>
      <c r="N18" s="10">
        <v>46201</v>
      </c>
      <c r="O18" s="3" t="s">
        <v>113</v>
      </c>
      <c r="P18" s="3" t="s">
        <v>35</v>
      </c>
      <c r="Q18" s="3" t="s">
        <v>26</v>
      </c>
    </row>
    <row r="19" spans="1:17" x14ac:dyDescent="0.25">
      <c r="A19" s="3" t="s">
        <v>123</v>
      </c>
      <c r="B19" s="3" t="s">
        <v>124</v>
      </c>
      <c r="C19" s="3" t="s">
        <v>125</v>
      </c>
      <c r="D19" s="3" t="s">
        <v>40</v>
      </c>
      <c r="E19" s="3" t="s">
        <v>41</v>
      </c>
      <c r="F19" s="3" t="s">
        <v>126</v>
      </c>
      <c r="G19" s="3" t="s">
        <v>33</v>
      </c>
      <c r="H19" s="3" t="s">
        <v>127</v>
      </c>
      <c r="I19" s="3">
        <v>36</v>
      </c>
      <c r="J19" s="5">
        <v>11025.42</v>
      </c>
      <c r="K19" s="8">
        <v>11.13</v>
      </c>
      <c r="L19" s="6">
        <f>Excel_Advanced_Sales_Dataset_20003[[#This Row],[Discount]]/100</f>
        <v>0.11130000000000001</v>
      </c>
      <c r="M19" s="5">
        <v>352738.47</v>
      </c>
      <c r="N19" s="10">
        <v>46030</v>
      </c>
      <c r="O19" s="3" t="s">
        <v>45</v>
      </c>
      <c r="P19" s="3" t="s">
        <v>35</v>
      </c>
      <c r="Q19" s="3" t="s">
        <v>26</v>
      </c>
    </row>
    <row r="20" spans="1:17" x14ac:dyDescent="0.25">
      <c r="A20" s="3" t="s">
        <v>128</v>
      </c>
      <c r="B20" s="3" t="s">
        <v>129</v>
      </c>
      <c r="C20" s="3" t="s">
        <v>130</v>
      </c>
      <c r="D20" s="3" t="s">
        <v>30</v>
      </c>
      <c r="E20" s="3" t="s">
        <v>131</v>
      </c>
      <c r="F20" s="3" t="s">
        <v>132</v>
      </c>
      <c r="G20" s="3" t="s">
        <v>66</v>
      </c>
      <c r="H20" s="3" t="s">
        <v>133</v>
      </c>
      <c r="I20" s="3">
        <v>28</v>
      </c>
      <c r="J20" s="5">
        <v>46288.07</v>
      </c>
      <c r="K20" s="8">
        <v>15.03</v>
      </c>
      <c r="L20" s="6">
        <f>Excel_Advanced_Sales_Dataset_20003[[#This Row],[Discount]]/100</f>
        <v>0.15029999999999999</v>
      </c>
      <c r="M20" s="5">
        <v>1101267.25</v>
      </c>
      <c r="N20" s="10">
        <v>46281</v>
      </c>
      <c r="O20" s="3" t="s">
        <v>24</v>
      </c>
      <c r="P20" s="3" t="s">
        <v>35</v>
      </c>
      <c r="Q20" s="3" t="s">
        <v>53</v>
      </c>
    </row>
    <row r="21" spans="1:17" x14ac:dyDescent="0.25">
      <c r="A21" s="3" t="s">
        <v>134</v>
      </c>
      <c r="B21" s="3" t="s">
        <v>135</v>
      </c>
      <c r="C21" s="3" t="s">
        <v>136</v>
      </c>
      <c r="D21" s="3" t="s">
        <v>40</v>
      </c>
      <c r="E21" s="3" t="s">
        <v>41</v>
      </c>
      <c r="F21" s="3" t="s">
        <v>126</v>
      </c>
      <c r="G21" s="3" t="s">
        <v>22</v>
      </c>
      <c r="H21" s="3" t="s">
        <v>98</v>
      </c>
      <c r="I21" s="3">
        <v>40</v>
      </c>
      <c r="J21" s="5">
        <v>16457.21</v>
      </c>
      <c r="K21" s="8">
        <v>18.53</v>
      </c>
      <c r="L21" s="6">
        <f>Excel_Advanced_Sales_Dataset_20003[[#This Row],[Discount]]/100</f>
        <v>0.18530000000000002</v>
      </c>
      <c r="M21" s="5">
        <v>536307.56000000006</v>
      </c>
      <c r="N21" s="10">
        <v>46128</v>
      </c>
      <c r="O21" s="3" t="s">
        <v>24</v>
      </c>
      <c r="P21" s="3" t="s">
        <v>35</v>
      </c>
      <c r="Q21" s="3" t="s">
        <v>26</v>
      </c>
    </row>
    <row r="22" spans="1:17" x14ac:dyDescent="0.25">
      <c r="A22" s="3" t="s">
        <v>137</v>
      </c>
      <c r="B22" s="3" t="s">
        <v>138</v>
      </c>
      <c r="C22" s="3" t="s">
        <v>139</v>
      </c>
      <c r="D22" s="3" t="s">
        <v>30</v>
      </c>
      <c r="E22" s="3" t="s">
        <v>117</v>
      </c>
      <c r="F22" s="3" t="s">
        <v>118</v>
      </c>
      <c r="G22" s="3" t="s">
        <v>43</v>
      </c>
      <c r="H22" s="3" t="s">
        <v>140</v>
      </c>
      <c r="I22" s="3">
        <v>45</v>
      </c>
      <c r="J22" s="5">
        <v>31466.85</v>
      </c>
      <c r="K22" s="8">
        <v>0.17</v>
      </c>
      <c r="L22" s="6">
        <f>Excel_Advanced_Sales_Dataset_20003[[#This Row],[Discount]]/100</f>
        <v>1.7000000000000001E-3</v>
      </c>
      <c r="M22" s="5">
        <v>1413601.04</v>
      </c>
      <c r="N22" s="10">
        <v>46207</v>
      </c>
      <c r="O22" s="3" t="s">
        <v>113</v>
      </c>
      <c r="P22" s="3" t="s">
        <v>35</v>
      </c>
      <c r="Q22" s="3" t="s">
        <v>26</v>
      </c>
    </row>
    <row r="23" spans="1:17" x14ac:dyDescent="0.25">
      <c r="A23" s="3" t="s">
        <v>141</v>
      </c>
      <c r="B23" s="3" t="s">
        <v>142</v>
      </c>
      <c r="C23" s="3" t="s">
        <v>143</v>
      </c>
      <c r="D23" s="3" t="s">
        <v>63</v>
      </c>
      <c r="E23" s="3" t="s">
        <v>144</v>
      </c>
      <c r="F23" s="3" t="s">
        <v>145</v>
      </c>
      <c r="G23" s="3" t="s">
        <v>51</v>
      </c>
      <c r="H23" s="3" t="s">
        <v>146</v>
      </c>
      <c r="I23" s="3">
        <v>30</v>
      </c>
      <c r="J23" s="5">
        <v>4659.95</v>
      </c>
      <c r="K23" s="8">
        <v>17.72</v>
      </c>
      <c r="L23" s="6">
        <f>Excel_Advanced_Sales_Dataset_20003[[#This Row],[Discount]]/100</f>
        <v>0.1772</v>
      </c>
      <c r="M23" s="5">
        <v>115026.21</v>
      </c>
      <c r="N23" s="10">
        <v>46270</v>
      </c>
      <c r="O23" s="3" t="s">
        <v>58</v>
      </c>
      <c r="P23" s="3" t="s">
        <v>25</v>
      </c>
      <c r="Q23" s="3" t="s">
        <v>26</v>
      </c>
    </row>
    <row r="24" spans="1:17" x14ac:dyDescent="0.25">
      <c r="A24" s="3" t="s">
        <v>147</v>
      </c>
      <c r="B24" s="3" t="s">
        <v>148</v>
      </c>
      <c r="C24" s="3" t="s">
        <v>149</v>
      </c>
      <c r="D24" s="3" t="s">
        <v>19</v>
      </c>
      <c r="E24" s="3" t="s">
        <v>20</v>
      </c>
      <c r="F24" s="3" t="s">
        <v>21</v>
      </c>
      <c r="G24" s="3" t="s">
        <v>43</v>
      </c>
      <c r="H24" s="3" t="s">
        <v>74</v>
      </c>
      <c r="I24" s="3">
        <v>9</v>
      </c>
      <c r="J24" s="5">
        <v>43862.99</v>
      </c>
      <c r="K24" s="8">
        <v>5.73</v>
      </c>
      <c r="L24" s="6">
        <f>Excel_Advanced_Sales_Dataset_20003[[#This Row],[Discount]]/100</f>
        <v>5.7300000000000004E-2</v>
      </c>
      <c r="M24" s="5">
        <v>372146.77</v>
      </c>
      <c r="N24" s="10">
        <v>46160</v>
      </c>
      <c r="O24" s="3" t="s">
        <v>68</v>
      </c>
      <c r="P24" s="3" t="s">
        <v>25</v>
      </c>
      <c r="Q24" s="3" t="s">
        <v>36</v>
      </c>
    </row>
    <row r="25" spans="1:17" x14ac:dyDescent="0.25">
      <c r="A25" s="3" t="s">
        <v>150</v>
      </c>
      <c r="B25" s="3" t="s">
        <v>151</v>
      </c>
      <c r="C25" s="3" t="s">
        <v>152</v>
      </c>
      <c r="D25" s="3" t="s">
        <v>19</v>
      </c>
      <c r="E25" s="3" t="s">
        <v>153</v>
      </c>
      <c r="F25" s="3" t="s">
        <v>154</v>
      </c>
      <c r="G25" s="3" t="s">
        <v>66</v>
      </c>
      <c r="H25" s="3" t="s">
        <v>155</v>
      </c>
      <c r="I25" s="3">
        <v>44</v>
      </c>
      <c r="J25" s="5">
        <v>18856.939999999999</v>
      </c>
      <c r="K25" s="8">
        <v>3.72</v>
      </c>
      <c r="L25" s="6">
        <f>Excel_Advanced_Sales_Dataset_20003[[#This Row],[Discount]]/100</f>
        <v>3.7200000000000004E-2</v>
      </c>
      <c r="M25" s="5">
        <v>798840.31999999995</v>
      </c>
      <c r="N25" s="10">
        <v>46125</v>
      </c>
      <c r="O25" s="3" t="s">
        <v>58</v>
      </c>
      <c r="P25" s="3" t="s">
        <v>35</v>
      </c>
      <c r="Q25" s="3" t="s">
        <v>26</v>
      </c>
    </row>
    <row r="26" spans="1:17" x14ac:dyDescent="0.25">
      <c r="A26" s="3" t="s">
        <v>156</v>
      </c>
      <c r="B26" s="3" t="s">
        <v>157</v>
      </c>
      <c r="C26" s="3" t="s">
        <v>158</v>
      </c>
      <c r="D26" s="3" t="s">
        <v>19</v>
      </c>
      <c r="E26" s="3" t="s">
        <v>84</v>
      </c>
      <c r="F26" s="3" t="s">
        <v>159</v>
      </c>
      <c r="G26" s="3" t="s">
        <v>51</v>
      </c>
      <c r="H26" s="3" t="s">
        <v>105</v>
      </c>
      <c r="I26" s="3">
        <v>16</v>
      </c>
      <c r="J26" s="5">
        <v>37065.410000000003</v>
      </c>
      <c r="K26" s="8">
        <v>2.74</v>
      </c>
      <c r="L26" s="6">
        <f>Excel_Advanced_Sales_Dataset_20003[[#This Row],[Discount]]/100</f>
        <v>2.7400000000000001E-2</v>
      </c>
      <c r="M26" s="5">
        <v>576797.07999999996</v>
      </c>
      <c r="N26" s="10">
        <v>46210</v>
      </c>
      <c r="O26" s="3" t="s">
        <v>24</v>
      </c>
      <c r="P26" s="3" t="s">
        <v>35</v>
      </c>
      <c r="Q26" s="3" t="s">
        <v>26</v>
      </c>
    </row>
    <row r="27" spans="1:17" x14ac:dyDescent="0.25">
      <c r="A27" s="3" t="s">
        <v>160</v>
      </c>
      <c r="B27" s="3" t="s">
        <v>161</v>
      </c>
      <c r="C27" s="3" t="s">
        <v>162</v>
      </c>
      <c r="D27" s="3" t="s">
        <v>30</v>
      </c>
      <c r="E27" s="3" t="s">
        <v>131</v>
      </c>
      <c r="F27" s="3" t="s">
        <v>163</v>
      </c>
      <c r="G27" s="3" t="s">
        <v>33</v>
      </c>
      <c r="H27" s="3" t="s">
        <v>119</v>
      </c>
      <c r="I27" s="3">
        <v>30</v>
      </c>
      <c r="J27" s="5">
        <v>18828.88</v>
      </c>
      <c r="K27" s="8">
        <v>19.48</v>
      </c>
      <c r="L27" s="6">
        <f>Excel_Advanced_Sales_Dataset_20003[[#This Row],[Discount]]/100</f>
        <v>0.1948</v>
      </c>
      <c r="M27" s="5">
        <v>454830.43</v>
      </c>
      <c r="N27" s="10">
        <v>46387</v>
      </c>
      <c r="O27" s="3" t="s">
        <v>68</v>
      </c>
      <c r="P27" s="3" t="s">
        <v>25</v>
      </c>
      <c r="Q27" s="3" t="s">
        <v>36</v>
      </c>
    </row>
    <row r="28" spans="1:17" x14ac:dyDescent="0.25">
      <c r="A28" s="3" t="s">
        <v>164</v>
      </c>
      <c r="B28" s="3" t="s">
        <v>165</v>
      </c>
      <c r="C28" s="3" t="s">
        <v>166</v>
      </c>
      <c r="D28" s="3" t="s">
        <v>19</v>
      </c>
      <c r="E28" s="3" t="s">
        <v>72</v>
      </c>
      <c r="F28" s="3" t="s">
        <v>73</v>
      </c>
      <c r="G28" s="3" t="s">
        <v>51</v>
      </c>
      <c r="H28" s="3" t="s">
        <v>167</v>
      </c>
      <c r="I28" s="3">
        <v>36</v>
      </c>
      <c r="J28" s="5">
        <v>21846.240000000002</v>
      </c>
      <c r="K28" s="8">
        <v>10.039999999999999</v>
      </c>
      <c r="L28" s="6">
        <f>Excel_Advanced_Sales_Dataset_20003[[#This Row],[Discount]]/100</f>
        <v>0.10039999999999999</v>
      </c>
      <c r="M28" s="5">
        <v>707503.59</v>
      </c>
      <c r="N28" s="10">
        <v>46037</v>
      </c>
      <c r="O28" s="3" t="s">
        <v>24</v>
      </c>
      <c r="P28" s="3" t="s">
        <v>35</v>
      </c>
      <c r="Q28" s="3" t="s">
        <v>36</v>
      </c>
    </row>
    <row r="29" spans="1:17" x14ac:dyDescent="0.25">
      <c r="A29" s="3" t="s">
        <v>168</v>
      </c>
      <c r="B29" s="3" t="s">
        <v>169</v>
      </c>
      <c r="C29" s="3" t="s">
        <v>170</v>
      </c>
      <c r="D29" s="3" t="s">
        <v>19</v>
      </c>
      <c r="E29" s="3" t="s">
        <v>72</v>
      </c>
      <c r="F29" s="3" t="s">
        <v>171</v>
      </c>
      <c r="G29" s="3" t="s">
        <v>22</v>
      </c>
      <c r="H29" s="3" t="s">
        <v>172</v>
      </c>
      <c r="I29" s="3">
        <v>7</v>
      </c>
      <c r="J29" s="5">
        <v>3612.55</v>
      </c>
      <c r="K29" s="8">
        <v>2.57</v>
      </c>
      <c r="L29" s="6">
        <f>Excel_Advanced_Sales_Dataset_20003[[#This Row],[Discount]]/100</f>
        <v>2.5699999999999997E-2</v>
      </c>
      <c r="M29" s="5">
        <v>24637.95</v>
      </c>
      <c r="N29" s="10">
        <v>46186</v>
      </c>
      <c r="O29" s="3" t="s">
        <v>24</v>
      </c>
      <c r="P29" s="3" t="s">
        <v>35</v>
      </c>
      <c r="Q29" s="3" t="s">
        <v>26</v>
      </c>
    </row>
    <row r="30" spans="1:17" x14ac:dyDescent="0.25">
      <c r="A30" s="3" t="s">
        <v>173</v>
      </c>
      <c r="B30" s="3" t="s">
        <v>174</v>
      </c>
      <c r="C30" s="3" t="s">
        <v>175</v>
      </c>
      <c r="D30" s="3" t="s">
        <v>19</v>
      </c>
      <c r="E30" s="3" t="s">
        <v>20</v>
      </c>
      <c r="F30" s="3" t="s">
        <v>176</v>
      </c>
      <c r="G30" s="3" t="s">
        <v>111</v>
      </c>
      <c r="H30" s="3" t="s">
        <v>112</v>
      </c>
      <c r="I30" s="3">
        <v>24</v>
      </c>
      <c r="J30" s="5">
        <v>46841.96</v>
      </c>
      <c r="K30" s="8">
        <v>13.86</v>
      </c>
      <c r="L30" s="6">
        <f>Excel_Advanced_Sales_Dataset_20003[[#This Row],[Discount]]/100</f>
        <v>0.1386</v>
      </c>
      <c r="M30" s="5">
        <v>968391.94</v>
      </c>
      <c r="N30" s="10">
        <v>46169</v>
      </c>
      <c r="O30" s="3" t="s">
        <v>113</v>
      </c>
      <c r="P30" s="3" t="s">
        <v>35</v>
      </c>
      <c r="Q30" s="3" t="s">
        <v>36</v>
      </c>
    </row>
    <row r="31" spans="1:17" x14ac:dyDescent="0.25">
      <c r="A31" s="3" t="s">
        <v>177</v>
      </c>
      <c r="B31" s="3" t="s">
        <v>178</v>
      </c>
      <c r="C31" s="3" t="s">
        <v>179</v>
      </c>
      <c r="D31" s="3" t="s">
        <v>19</v>
      </c>
      <c r="E31" s="3" t="s">
        <v>20</v>
      </c>
      <c r="F31" s="3" t="s">
        <v>176</v>
      </c>
      <c r="G31" s="3" t="s">
        <v>22</v>
      </c>
      <c r="H31" s="3" t="s">
        <v>180</v>
      </c>
      <c r="I31" s="3">
        <v>22</v>
      </c>
      <c r="J31" s="5">
        <v>48034.92</v>
      </c>
      <c r="K31" s="8">
        <v>6.21</v>
      </c>
      <c r="L31" s="6">
        <f>Excel_Advanced_Sales_Dataset_20003[[#This Row],[Discount]]/100</f>
        <v>6.2100000000000002E-2</v>
      </c>
      <c r="M31" s="5">
        <v>991142.93</v>
      </c>
      <c r="N31" s="10">
        <v>46342</v>
      </c>
      <c r="O31" s="3" t="s">
        <v>24</v>
      </c>
      <c r="P31" s="3" t="s">
        <v>59</v>
      </c>
      <c r="Q31" s="3" t="s">
        <v>26</v>
      </c>
    </row>
    <row r="32" spans="1:17" x14ac:dyDescent="0.25">
      <c r="A32" s="3" t="s">
        <v>181</v>
      </c>
      <c r="B32" s="3" t="s">
        <v>182</v>
      </c>
      <c r="C32" s="3" t="s">
        <v>183</v>
      </c>
      <c r="D32" s="3" t="s">
        <v>63</v>
      </c>
      <c r="E32" s="3" t="s">
        <v>64</v>
      </c>
      <c r="F32" s="3" t="s">
        <v>184</v>
      </c>
      <c r="G32" s="3" t="s">
        <v>111</v>
      </c>
      <c r="H32" s="3" t="s">
        <v>185</v>
      </c>
      <c r="I32" s="3">
        <v>13</v>
      </c>
      <c r="J32" s="5">
        <v>25549.98</v>
      </c>
      <c r="K32" s="8">
        <v>18.12</v>
      </c>
      <c r="L32" s="6">
        <f>Excel_Advanced_Sales_Dataset_20003[[#This Row],[Discount]]/100</f>
        <v>0.1812</v>
      </c>
      <c r="M32" s="5">
        <v>271964.21000000002</v>
      </c>
      <c r="N32" s="10">
        <v>46148</v>
      </c>
      <c r="O32" s="3" t="s">
        <v>58</v>
      </c>
      <c r="P32" s="3" t="s">
        <v>35</v>
      </c>
      <c r="Q32" s="3" t="s">
        <v>26</v>
      </c>
    </row>
    <row r="33" spans="1:17" x14ac:dyDescent="0.25">
      <c r="A33" s="3" t="s">
        <v>186</v>
      </c>
      <c r="B33" s="3" t="s">
        <v>187</v>
      </c>
      <c r="C33" s="3" t="s">
        <v>188</v>
      </c>
      <c r="D33" s="3" t="s">
        <v>63</v>
      </c>
      <c r="E33" s="3" t="s">
        <v>144</v>
      </c>
      <c r="F33" s="3" t="s">
        <v>189</v>
      </c>
      <c r="G33" s="3" t="s">
        <v>51</v>
      </c>
      <c r="H33" s="3" t="s">
        <v>190</v>
      </c>
      <c r="I33" s="3">
        <v>32</v>
      </c>
      <c r="J33" s="5">
        <v>14169.43</v>
      </c>
      <c r="K33" s="8">
        <v>12.31</v>
      </c>
      <c r="L33" s="6">
        <f>Excel_Advanced_Sales_Dataset_20003[[#This Row],[Discount]]/100</f>
        <v>0.1231</v>
      </c>
      <c r="M33" s="5">
        <v>397605.54</v>
      </c>
      <c r="N33" s="10">
        <v>46248</v>
      </c>
      <c r="O33" s="3" t="s">
        <v>24</v>
      </c>
      <c r="P33" s="3" t="s">
        <v>35</v>
      </c>
      <c r="Q33" s="3" t="s">
        <v>53</v>
      </c>
    </row>
    <row r="34" spans="1:17" x14ac:dyDescent="0.25">
      <c r="A34" s="3" t="s">
        <v>191</v>
      </c>
      <c r="B34" s="3" t="s">
        <v>192</v>
      </c>
      <c r="C34" s="3" t="s">
        <v>193</v>
      </c>
      <c r="D34" s="3" t="s">
        <v>30</v>
      </c>
      <c r="E34" s="3" t="s">
        <v>131</v>
      </c>
      <c r="F34" s="3" t="s">
        <v>194</v>
      </c>
      <c r="G34" s="3" t="s">
        <v>43</v>
      </c>
      <c r="H34" s="3" t="s">
        <v>140</v>
      </c>
      <c r="I34" s="3">
        <v>8</v>
      </c>
      <c r="J34" s="5">
        <v>33273.040000000001</v>
      </c>
      <c r="K34" s="8">
        <v>1.98</v>
      </c>
      <c r="L34" s="6">
        <f>Excel_Advanced_Sales_Dataset_20003[[#This Row],[Discount]]/100</f>
        <v>1.9799999999999998E-2</v>
      </c>
      <c r="M34" s="5">
        <v>260913.87</v>
      </c>
      <c r="N34" s="10">
        <v>46029</v>
      </c>
      <c r="O34" s="3" t="s">
        <v>45</v>
      </c>
      <c r="P34" s="3" t="s">
        <v>35</v>
      </c>
      <c r="Q34" s="3" t="s">
        <v>36</v>
      </c>
    </row>
    <row r="35" spans="1:17" x14ac:dyDescent="0.25">
      <c r="A35" s="3" t="s">
        <v>195</v>
      </c>
      <c r="B35" s="3" t="s">
        <v>196</v>
      </c>
      <c r="C35" s="3" t="s">
        <v>197</v>
      </c>
      <c r="D35" s="3" t="s">
        <v>30</v>
      </c>
      <c r="E35" s="3" t="s">
        <v>198</v>
      </c>
      <c r="F35" s="3" t="s">
        <v>199</v>
      </c>
      <c r="G35" s="3" t="s">
        <v>66</v>
      </c>
      <c r="H35" s="3" t="s">
        <v>200</v>
      </c>
      <c r="I35" s="3">
        <v>15</v>
      </c>
      <c r="J35" s="5">
        <v>36627.269999999997</v>
      </c>
      <c r="K35" s="8">
        <v>9.83</v>
      </c>
      <c r="L35" s="6">
        <f>Excel_Advanced_Sales_Dataset_20003[[#This Row],[Discount]]/100</f>
        <v>9.8299999999999998E-2</v>
      </c>
      <c r="M35" s="5">
        <v>495402.14</v>
      </c>
      <c r="N35" s="10">
        <v>46284</v>
      </c>
      <c r="O35" s="3" t="s">
        <v>113</v>
      </c>
      <c r="P35" s="3" t="s">
        <v>35</v>
      </c>
      <c r="Q35" s="3" t="s">
        <v>53</v>
      </c>
    </row>
    <row r="36" spans="1:17" x14ac:dyDescent="0.25">
      <c r="A36" s="3" t="s">
        <v>201</v>
      </c>
      <c r="B36" s="3" t="s">
        <v>202</v>
      </c>
      <c r="C36" s="3" t="s">
        <v>203</v>
      </c>
      <c r="D36" s="3" t="s">
        <v>30</v>
      </c>
      <c r="E36" s="3" t="s">
        <v>131</v>
      </c>
      <c r="F36" s="3" t="s">
        <v>163</v>
      </c>
      <c r="G36" s="3" t="s">
        <v>51</v>
      </c>
      <c r="H36" s="3" t="s">
        <v>146</v>
      </c>
      <c r="I36" s="3">
        <v>43</v>
      </c>
      <c r="J36" s="5">
        <v>34094.550000000003</v>
      </c>
      <c r="K36" s="8">
        <v>3.33</v>
      </c>
      <c r="L36" s="6">
        <f>Excel_Advanced_Sales_Dataset_20003[[#This Row],[Discount]]/100</f>
        <v>3.3300000000000003E-2</v>
      </c>
      <c r="M36" s="5">
        <v>1417245.66</v>
      </c>
      <c r="N36" s="10">
        <v>46262</v>
      </c>
      <c r="O36" s="3" t="s">
        <v>58</v>
      </c>
      <c r="P36" s="3" t="s">
        <v>35</v>
      </c>
      <c r="Q36" s="3" t="s">
        <v>36</v>
      </c>
    </row>
    <row r="37" spans="1:17" x14ac:dyDescent="0.25">
      <c r="A37" s="3" t="s">
        <v>204</v>
      </c>
      <c r="B37" s="3" t="s">
        <v>205</v>
      </c>
      <c r="C37" s="3" t="s">
        <v>206</v>
      </c>
      <c r="D37" s="3" t="s">
        <v>63</v>
      </c>
      <c r="E37" s="3" t="s">
        <v>144</v>
      </c>
      <c r="F37" s="3" t="s">
        <v>145</v>
      </c>
      <c r="G37" s="3" t="s">
        <v>111</v>
      </c>
      <c r="H37" s="3" t="s">
        <v>112</v>
      </c>
      <c r="I37" s="3">
        <v>30</v>
      </c>
      <c r="J37" s="5">
        <v>45987.19</v>
      </c>
      <c r="K37" s="8">
        <v>5.22</v>
      </c>
      <c r="L37" s="6">
        <f>Excel_Advanced_Sales_Dataset_20003[[#This Row],[Discount]]/100</f>
        <v>5.2199999999999996E-2</v>
      </c>
      <c r="M37" s="5">
        <v>1307599.76</v>
      </c>
      <c r="N37" s="10">
        <v>46172</v>
      </c>
      <c r="O37" s="3" t="s">
        <v>113</v>
      </c>
      <c r="P37" s="3" t="s">
        <v>35</v>
      </c>
      <c r="Q37" s="3" t="s">
        <v>26</v>
      </c>
    </row>
    <row r="38" spans="1:17" x14ac:dyDescent="0.25">
      <c r="A38" s="3" t="s">
        <v>207</v>
      </c>
      <c r="B38" s="3" t="s">
        <v>208</v>
      </c>
      <c r="C38" s="3" t="s">
        <v>209</v>
      </c>
      <c r="D38" s="3" t="s">
        <v>30</v>
      </c>
      <c r="E38" s="3" t="s">
        <v>117</v>
      </c>
      <c r="F38" s="3" t="s">
        <v>118</v>
      </c>
      <c r="G38" s="3" t="s">
        <v>43</v>
      </c>
      <c r="H38" s="3" t="s">
        <v>74</v>
      </c>
      <c r="I38" s="3">
        <v>36</v>
      </c>
      <c r="J38" s="5">
        <v>12378.55</v>
      </c>
      <c r="K38" s="8">
        <v>18.21</v>
      </c>
      <c r="L38" s="6">
        <f>Excel_Advanced_Sales_Dataset_20003[[#This Row],[Discount]]/100</f>
        <v>0.18210000000000001</v>
      </c>
      <c r="M38" s="5">
        <v>364478.98</v>
      </c>
      <c r="N38" s="10">
        <v>46041</v>
      </c>
      <c r="O38" s="3" t="s">
        <v>113</v>
      </c>
      <c r="P38" s="3" t="s">
        <v>35</v>
      </c>
      <c r="Q38" s="3" t="s">
        <v>36</v>
      </c>
    </row>
    <row r="39" spans="1:17" x14ac:dyDescent="0.25">
      <c r="A39" s="3" t="s">
        <v>210</v>
      </c>
      <c r="B39" s="3" t="s">
        <v>211</v>
      </c>
      <c r="C39" s="3" t="s">
        <v>212</v>
      </c>
      <c r="D39" s="3" t="s">
        <v>30</v>
      </c>
      <c r="E39" s="3" t="s">
        <v>131</v>
      </c>
      <c r="F39" s="3" t="s">
        <v>163</v>
      </c>
      <c r="G39" s="3" t="s">
        <v>66</v>
      </c>
      <c r="H39" s="3" t="s">
        <v>200</v>
      </c>
      <c r="I39" s="3">
        <v>1</v>
      </c>
      <c r="J39" s="5">
        <v>47188.85</v>
      </c>
      <c r="K39" s="8">
        <v>15.42</v>
      </c>
      <c r="L39" s="6">
        <f>Excel_Advanced_Sales_Dataset_20003[[#This Row],[Discount]]/100</f>
        <v>0.1542</v>
      </c>
      <c r="M39" s="5">
        <v>39912.33</v>
      </c>
      <c r="N39" s="10">
        <v>46114</v>
      </c>
      <c r="O39" s="3" t="s">
        <v>24</v>
      </c>
      <c r="P39" s="3" t="s">
        <v>35</v>
      </c>
      <c r="Q39" s="3" t="s">
        <v>53</v>
      </c>
    </row>
    <row r="40" spans="1:17" x14ac:dyDescent="0.25">
      <c r="A40" s="3" t="s">
        <v>213</v>
      </c>
      <c r="B40" s="3" t="s">
        <v>214</v>
      </c>
      <c r="C40" s="3" t="s">
        <v>215</v>
      </c>
      <c r="D40" s="3" t="s">
        <v>63</v>
      </c>
      <c r="E40" s="3" t="s">
        <v>144</v>
      </c>
      <c r="F40" s="3" t="s">
        <v>216</v>
      </c>
      <c r="G40" s="3" t="s">
        <v>22</v>
      </c>
      <c r="H40" s="3" t="s">
        <v>217</v>
      </c>
      <c r="I40" s="3">
        <v>27</v>
      </c>
      <c r="J40" s="5">
        <v>21030.42</v>
      </c>
      <c r="K40" s="8">
        <v>7.93</v>
      </c>
      <c r="L40" s="6">
        <f>Excel_Advanced_Sales_Dataset_20003[[#This Row],[Discount]]/100</f>
        <v>7.9299999999999995E-2</v>
      </c>
      <c r="M40" s="5">
        <v>522793.11</v>
      </c>
      <c r="N40" s="10">
        <v>46381</v>
      </c>
      <c r="O40" s="3" t="s">
        <v>113</v>
      </c>
      <c r="P40" s="3" t="s">
        <v>35</v>
      </c>
      <c r="Q40" s="3" t="s">
        <v>26</v>
      </c>
    </row>
    <row r="41" spans="1:17" x14ac:dyDescent="0.25">
      <c r="A41" s="3" t="s">
        <v>218</v>
      </c>
      <c r="B41" s="3" t="s">
        <v>219</v>
      </c>
      <c r="C41" s="3" t="s">
        <v>220</v>
      </c>
      <c r="D41" s="3" t="s">
        <v>30</v>
      </c>
      <c r="E41" s="3" t="s">
        <v>198</v>
      </c>
      <c r="F41" s="3" t="s">
        <v>199</v>
      </c>
      <c r="G41" s="3" t="s">
        <v>22</v>
      </c>
      <c r="H41" s="3" t="s">
        <v>23</v>
      </c>
      <c r="I41" s="3">
        <v>2</v>
      </c>
      <c r="J41" s="5">
        <v>4308.7</v>
      </c>
      <c r="K41" s="8">
        <v>14.16</v>
      </c>
      <c r="L41" s="6">
        <f>Excel_Advanced_Sales_Dataset_20003[[#This Row],[Discount]]/100</f>
        <v>0.1416</v>
      </c>
      <c r="M41" s="5">
        <v>7397.18</v>
      </c>
      <c r="N41" s="10">
        <v>46137</v>
      </c>
      <c r="O41" s="3" t="s">
        <v>113</v>
      </c>
      <c r="P41" s="3" t="s">
        <v>35</v>
      </c>
      <c r="Q41" s="3" t="s">
        <v>26</v>
      </c>
    </row>
    <row r="42" spans="1:17" x14ac:dyDescent="0.25">
      <c r="A42" s="3" t="s">
        <v>221</v>
      </c>
      <c r="B42" s="3" t="s">
        <v>222</v>
      </c>
      <c r="C42" s="3" t="s">
        <v>223</v>
      </c>
      <c r="D42" s="3" t="s">
        <v>19</v>
      </c>
      <c r="E42" s="3" t="s">
        <v>72</v>
      </c>
      <c r="F42" s="3" t="s">
        <v>224</v>
      </c>
      <c r="G42" s="3" t="s">
        <v>22</v>
      </c>
      <c r="H42" s="3" t="s">
        <v>98</v>
      </c>
      <c r="I42" s="3">
        <v>6</v>
      </c>
      <c r="J42" s="5">
        <v>46343.98</v>
      </c>
      <c r="K42" s="8">
        <v>15.29</v>
      </c>
      <c r="L42" s="6">
        <f>Excel_Advanced_Sales_Dataset_20003[[#This Row],[Discount]]/100</f>
        <v>0.15289999999999998</v>
      </c>
      <c r="M42" s="5">
        <v>235547.91</v>
      </c>
      <c r="N42" s="10">
        <v>46244</v>
      </c>
      <c r="O42" s="3" t="s">
        <v>45</v>
      </c>
      <c r="P42" s="3" t="s">
        <v>25</v>
      </c>
      <c r="Q42" s="3" t="s">
        <v>36</v>
      </c>
    </row>
    <row r="43" spans="1:17" x14ac:dyDescent="0.25">
      <c r="A43" s="3" t="s">
        <v>225</v>
      </c>
      <c r="B43" s="3" t="s">
        <v>226</v>
      </c>
      <c r="C43" s="3" t="s">
        <v>227</v>
      </c>
      <c r="D43" s="3" t="s">
        <v>63</v>
      </c>
      <c r="E43" s="3" t="s">
        <v>78</v>
      </c>
      <c r="F43" s="3" t="s">
        <v>79</v>
      </c>
      <c r="G43" s="3" t="s">
        <v>43</v>
      </c>
      <c r="H43" s="3" t="s">
        <v>74</v>
      </c>
      <c r="I43" s="3">
        <v>49</v>
      </c>
      <c r="J43" s="5">
        <v>37132.07</v>
      </c>
      <c r="K43" s="8">
        <v>8.6199999999999992</v>
      </c>
      <c r="L43" s="6">
        <f>Excel_Advanced_Sales_Dataset_20003[[#This Row],[Discount]]/100</f>
        <v>8.6199999999999999E-2</v>
      </c>
      <c r="M43" s="5">
        <v>1662632.99</v>
      </c>
      <c r="N43" s="10">
        <v>46036</v>
      </c>
      <c r="O43" s="3" t="s">
        <v>113</v>
      </c>
      <c r="P43" s="3" t="s">
        <v>35</v>
      </c>
      <c r="Q43" s="3" t="s">
        <v>53</v>
      </c>
    </row>
    <row r="44" spans="1:17" x14ac:dyDescent="0.25">
      <c r="A44" s="3" t="s">
        <v>228</v>
      </c>
      <c r="B44" s="3" t="s">
        <v>229</v>
      </c>
      <c r="C44" s="3" t="s">
        <v>230</v>
      </c>
      <c r="D44" s="3" t="s">
        <v>40</v>
      </c>
      <c r="E44" s="3" t="s">
        <v>41</v>
      </c>
      <c r="F44" s="3" t="s">
        <v>126</v>
      </c>
      <c r="G44" s="3" t="s">
        <v>33</v>
      </c>
      <c r="H44" s="3" t="s">
        <v>34</v>
      </c>
      <c r="I44" s="3">
        <v>15</v>
      </c>
      <c r="J44" s="5">
        <v>46699.66</v>
      </c>
      <c r="K44" s="8">
        <v>4.59</v>
      </c>
      <c r="L44" s="6">
        <f>Excel_Advanced_Sales_Dataset_20003[[#This Row],[Discount]]/100</f>
        <v>4.5899999999999996E-2</v>
      </c>
      <c r="M44" s="5">
        <v>668342.18000000005</v>
      </c>
      <c r="N44" s="10">
        <v>46077</v>
      </c>
      <c r="O44" s="3" t="s">
        <v>24</v>
      </c>
      <c r="P44" s="3" t="s">
        <v>35</v>
      </c>
      <c r="Q44" s="3" t="s">
        <v>53</v>
      </c>
    </row>
    <row r="45" spans="1:17" x14ac:dyDescent="0.25">
      <c r="A45" s="3" t="s">
        <v>231</v>
      </c>
      <c r="B45" s="3" t="s">
        <v>232</v>
      </c>
      <c r="C45" s="3" t="s">
        <v>233</v>
      </c>
      <c r="D45" s="3" t="s">
        <v>63</v>
      </c>
      <c r="E45" s="3" t="s">
        <v>234</v>
      </c>
      <c r="F45" s="3" t="s">
        <v>235</v>
      </c>
      <c r="G45" s="3" t="s">
        <v>33</v>
      </c>
      <c r="H45" s="3" t="s">
        <v>127</v>
      </c>
      <c r="I45" s="3">
        <v>21</v>
      </c>
      <c r="J45" s="5">
        <v>14770.81</v>
      </c>
      <c r="K45" s="8">
        <v>10.9</v>
      </c>
      <c r="L45" s="6">
        <f>Excel_Advanced_Sales_Dataset_20003[[#This Row],[Discount]]/100</f>
        <v>0.109</v>
      </c>
      <c r="M45" s="5">
        <v>276376.63</v>
      </c>
      <c r="N45" s="10">
        <v>46090</v>
      </c>
      <c r="O45" s="3" t="s">
        <v>68</v>
      </c>
      <c r="P45" s="3" t="s">
        <v>35</v>
      </c>
      <c r="Q45" s="3" t="s">
        <v>26</v>
      </c>
    </row>
    <row r="46" spans="1:17" x14ac:dyDescent="0.25">
      <c r="A46" s="3" t="s">
        <v>236</v>
      </c>
      <c r="B46" s="3" t="s">
        <v>237</v>
      </c>
      <c r="C46" s="3" t="s">
        <v>238</v>
      </c>
      <c r="D46" s="3" t="s">
        <v>30</v>
      </c>
      <c r="E46" s="3" t="s">
        <v>117</v>
      </c>
      <c r="F46" s="3" t="s">
        <v>239</v>
      </c>
      <c r="G46" s="3" t="s">
        <v>111</v>
      </c>
      <c r="H46" s="3" t="s">
        <v>240</v>
      </c>
      <c r="I46" s="3">
        <v>22</v>
      </c>
      <c r="J46" s="5">
        <v>16613.54</v>
      </c>
      <c r="K46" s="8">
        <v>7.46</v>
      </c>
      <c r="L46" s="6">
        <f>Excel_Advanced_Sales_Dataset_20003[[#This Row],[Discount]]/100</f>
        <v>7.46E-2</v>
      </c>
      <c r="M46" s="5">
        <v>338231.74</v>
      </c>
      <c r="N46" s="10">
        <v>46261</v>
      </c>
      <c r="O46" s="3" t="s">
        <v>58</v>
      </c>
      <c r="P46" s="3" t="s">
        <v>35</v>
      </c>
      <c r="Q46" s="3" t="s">
        <v>26</v>
      </c>
    </row>
    <row r="47" spans="1:17" x14ac:dyDescent="0.25">
      <c r="A47" s="3" t="s">
        <v>241</v>
      </c>
      <c r="B47" s="3" t="s">
        <v>242</v>
      </c>
      <c r="C47" s="3" t="s">
        <v>243</v>
      </c>
      <c r="D47" s="3" t="s">
        <v>19</v>
      </c>
      <c r="E47" s="3" t="s">
        <v>20</v>
      </c>
      <c r="F47" s="3" t="s">
        <v>21</v>
      </c>
      <c r="G47" s="3" t="s">
        <v>66</v>
      </c>
      <c r="H47" s="3" t="s">
        <v>133</v>
      </c>
      <c r="I47" s="3">
        <v>48</v>
      </c>
      <c r="J47" s="5">
        <v>37746.69</v>
      </c>
      <c r="K47" s="8">
        <v>7.22</v>
      </c>
      <c r="L47" s="6">
        <f>Excel_Advanced_Sales_Dataset_20003[[#This Row],[Discount]]/100</f>
        <v>7.22E-2</v>
      </c>
      <c r="M47" s="5">
        <v>1681026.19</v>
      </c>
      <c r="N47" s="10">
        <v>46040</v>
      </c>
      <c r="O47" s="3" t="s">
        <v>24</v>
      </c>
      <c r="P47" s="3" t="s">
        <v>35</v>
      </c>
      <c r="Q47" s="3" t="s">
        <v>36</v>
      </c>
    </row>
    <row r="48" spans="1:17" x14ac:dyDescent="0.25">
      <c r="A48" s="3" t="s">
        <v>244</v>
      </c>
      <c r="B48" s="3" t="s">
        <v>245</v>
      </c>
      <c r="C48" s="3" t="s">
        <v>246</v>
      </c>
      <c r="D48" s="3" t="s">
        <v>40</v>
      </c>
      <c r="E48" s="3" t="s">
        <v>41</v>
      </c>
      <c r="F48" s="3" t="s">
        <v>42</v>
      </c>
      <c r="G48" s="3" t="s">
        <v>43</v>
      </c>
      <c r="H48" s="3" t="s">
        <v>44</v>
      </c>
      <c r="I48" s="3">
        <v>3</v>
      </c>
      <c r="J48" s="5">
        <v>27786.78</v>
      </c>
      <c r="K48" s="8">
        <v>7.33</v>
      </c>
      <c r="L48" s="6">
        <f>Excel_Advanced_Sales_Dataset_20003[[#This Row],[Discount]]/100</f>
        <v>7.3300000000000004E-2</v>
      </c>
      <c r="M48" s="5">
        <v>77250.03</v>
      </c>
      <c r="N48" s="10">
        <v>46094</v>
      </c>
      <c r="O48" s="3" t="s">
        <v>68</v>
      </c>
      <c r="P48" s="3" t="s">
        <v>35</v>
      </c>
      <c r="Q48" s="3" t="s">
        <v>36</v>
      </c>
    </row>
    <row r="49" spans="1:17" x14ac:dyDescent="0.25">
      <c r="A49" s="3" t="s">
        <v>247</v>
      </c>
      <c r="B49" s="3" t="s">
        <v>248</v>
      </c>
      <c r="C49" s="3" t="s">
        <v>249</v>
      </c>
      <c r="D49" s="3" t="s">
        <v>19</v>
      </c>
      <c r="E49" s="3" t="s">
        <v>84</v>
      </c>
      <c r="F49" s="3" t="s">
        <v>85</v>
      </c>
      <c r="G49" s="3" t="s">
        <v>22</v>
      </c>
      <c r="H49" s="3" t="s">
        <v>23</v>
      </c>
      <c r="I49" s="3">
        <v>50</v>
      </c>
      <c r="J49" s="5">
        <v>43118.03</v>
      </c>
      <c r="K49" s="8">
        <v>13.59</v>
      </c>
      <c r="L49" s="6">
        <f>Excel_Advanced_Sales_Dataset_20003[[#This Row],[Discount]]/100</f>
        <v>0.13589999999999999</v>
      </c>
      <c r="M49" s="5">
        <v>1862914.49</v>
      </c>
      <c r="N49" s="10">
        <v>46098</v>
      </c>
      <c r="O49" s="3" t="s">
        <v>24</v>
      </c>
      <c r="P49" s="3" t="s">
        <v>35</v>
      </c>
      <c r="Q49" s="3" t="s">
        <v>26</v>
      </c>
    </row>
    <row r="50" spans="1:17" x14ac:dyDescent="0.25">
      <c r="A50" s="3" t="s">
        <v>250</v>
      </c>
      <c r="B50" s="3" t="s">
        <v>251</v>
      </c>
      <c r="C50" s="3" t="s">
        <v>252</v>
      </c>
      <c r="D50" s="3" t="s">
        <v>19</v>
      </c>
      <c r="E50" s="3" t="s">
        <v>84</v>
      </c>
      <c r="F50" s="3" t="s">
        <v>159</v>
      </c>
      <c r="G50" s="3" t="s">
        <v>33</v>
      </c>
      <c r="H50" s="3" t="s">
        <v>57</v>
      </c>
      <c r="I50" s="3">
        <v>3</v>
      </c>
      <c r="J50" s="5">
        <v>25697.65</v>
      </c>
      <c r="K50" s="8">
        <v>16.79</v>
      </c>
      <c r="L50" s="6">
        <f>Excel_Advanced_Sales_Dataset_20003[[#This Row],[Discount]]/100</f>
        <v>0.16789999999999999</v>
      </c>
      <c r="M50" s="5">
        <v>64149.04</v>
      </c>
      <c r="N50" s="10">
        <v>46242</v>
      </c>
      <c r="O50" s="3" t="s">
        <v>58</v>
      </c>
      <c r="P50" s="3" t="s">
        <v>35</v>
      </c>
      <c r="Q50" s="3" t="s">
        <v>36</v>
      </c>
    </row>
    <row r="51" spans="1:17" x14ac:dyDescent="0.25">
      <c r="A51" s="3" t="s">
        <v>253</v>
      </c>
      <c r="B51" s="3" t="s">
        <v>61</v>
      </c>
      <c r="C51" s="3" t="s">
        <v>254</v>
      </c>
      <c r="D51" s="3" t="s">
        <v>63</v>
      </c>
      <c r="E51" s="3" t="s">
        <v>78</v>
      </c>
      <c r="F51" s="3" t="s">
        <v>255</v>
      </c>
      <c r="G51" s="3" t="s">
        <v>51</v>
      </c>
      <c r="H51" s="3" t="s">
        <v>167</v>
      </c>
      <c r="I51" s="3">
        <v>26</v>
      </c>
      <c r="J51" s="5">
        <v>29392.25</v>
      </c>
      <c r="K51" s="8">
        <v>13.18</v>
      </c>
      <c r="L51" s="6">
        <f>Excel_Advanced_Sales_Dataset_20003[[#This Row],[Discount]]/100</f>
        <v>0.1318</v>
      </c>
      <c r="M51" s="5">
        <v>663477.14</v>
      </c>
      <c r="N51" s="10">
        <v>46045</v>
      </c>
      <c r="O51" s="3" t="s">
        <v>58</v>
      </c>
      <c r="P51" s="3" t="s">
        <v>35</v>
      </c>
      <c r="Q51" s="3" t="s">
        <v>53</v>
      </c>
    </row>
    <row r="52" spans="1:17" x14ac:dyDescent="0.25">
      <c r="A52" s="3" t="s">
        <v>256</v>
      </c>
      <c r="B52" s="3" t="s">
        <v>257</v>
      </c>
      <c r="C52" s="3" t="s">
        <v>258</v>
      </c>
      <c r="D52" s="3" t="s">
        <v>40</v>
      </c>
      <c r="E52" s="3" t="s">
        <v>109</v>
      </c>
      <c r="F52" s="3" t="s">
        <v>259</v>
      </c>
      <c r="G52" s="3" t="s">
        <v>111</v>
      </c>
      <c r="H52" s="3" t="s">
        <v>260</v>
      </c>
      <c r="I52" s="3">
        <v>44</v>
      </c>
      <c r="J52" s="5">
        <v>6830.71</v>
      </c>
      <c r="K52" s="8">
        <v>9.9600000000000009</v>
      </c>
      <c r="L52" s="6">
        <f>Excel_Advanced_Sales_Dataset_20003[[#This Row],[Discount]]/100</f>
        <v>9.9600000000000008E-2</v>
      </c>
      <c r="M52" s="5">
        <v>270616.34000000003</v>
      </c>
      <c r="N52" s="10">
        <v>46197</v>
      </c>
      <c r="O52" s="3" t="s">
        <v>24</v>
      </c>
      <c r="P52" s="3" t="s">
        <v>35</v>
      </c>
      <c r="Q52" s="3" t="s">
        <v>53</v>
      </c>
    </row>
    <row r="53" spans="1:17" x14ac:dyDescent="0.25">
      <c r="A53" s="3" t="s">
        <v>261</v>
      </c>
      <c r="B53" s="3" t="s">
        <v>262</v>
      </c>
      <c r="C53" s="3" t="s">
        <v>263</v>
      </c>
      <c r="D53" s="3" t="s">
        <v>30</v>
      </c>
      <c r="E53" s="3" t="s">
        <v>31</v>
      </c>
      <c r="F53" s="3" t="s">
        <v>94</v>
      </c>
      <c r="G53" s="3" t="s">
        <v>33</v>
      </c>
      <c r="H53" s="3" t="s">
        <v>119</v>
      </c>
      <c r="I53" s="3">
        <v>21</v>
      </c>
      <c r="J53" s="5">
        <v>1484.74</v>
      </c>
      <c r="K53" s="8">
        <v>19.690000000000001</v>
      </c>
      <c r="L53" s="6">
        <f>Excel_Advanced_Sales_Dataset_20003[[#This Row],[Discount]]/100</f>
        <v>0.19690000000000002</v>
      </c>
      <c r="M53" s="5">
        <v>25040.29</v>
      </c>
      <c r="N53" s="10">
        <v>46300</v>
      </c>
      <c r="O53" s="3" t="s">
        <v>45</v>
      </c>
      <c r="P53" s="3" t="s">
        <v>35</v>
      </c>
      <c r="Q53" s="3" t="s">
        <v>36</v>
      </c>
    </row>
    <row r="54" spans="1:17" x14ac:dyDescent="0.25">
      <c r="A54" s="3" t="s">
        <v>264</v>
      </c>
      <c r="B54" s="3" t="s">
        <v>232</v>
      </c>
      <c r="C54" s="3" t="s">
        <v>265</v>
      </c>
      <c r="D54" s="3" t="s">
        <v>40</v>
      </c>
      <c r="E54" s="3" t="s">
        <v>41</v>
      </c>
      <c r="F54" s="3" t="s">
        <v>42</v>
      </c>
      <c r="G54" s="3" t="s">
        <v>33</v>
      </c>
      <c r="H54" s="3" t="s">
        <v>127</v>
      </c>
      <c r="I54" s="3">
        <v>43</v>
      </c>
      <c r="J54" s="5">
        <v>19533.099999999999</v>
      </c>
      <c r="K54" s="8">
        <v>9.11</v>
      </c>
      <c r="L54" s="6">
        <f>Excel_Advanced_Sales_Dataset_20003[[#This Row],[Discount]]/100</f>
        <v>9.11E-2</v>
      </c>
      <c r="M54" s="5">
        <v>763406.29</v>
      </c>
      <c r="N54" s="10">
        <v>46169</v>
      </c>
      <c r="O54" s="3" t="s">
        <v>68</v>
      </c>
      <c r="P54" s="3" t="s">
        <v>35</v>
      </c>
      <c r="Q54" s="3" t="s">
        <v>36</v>
      </c>
    </row>
    <row r="55" spans="1:17" x14ac:dyDescent="0.25">
      <c r="A55" s="3" t="s">
        <v>266</v>
      </c>
      <c r="B55" s="3" t="s">
        <v>267</v>
      </c>
      <c r="C55" s="3" t="s">
        <v>268</v>
      </c>
      <c r="D55" s="3" t="s">
        <v>30</v>
      </c>
      <c r="E55" s="3" t="s">
        <v>131</v>
      </c>
      <c r="F55" s="3" t="s">
        <v>194</v>
      </c>
      <c r="G55" s="3" t="s">
        <v>51</v>
      </c>
      <c r="H55" s="3" t="s">
        <v>146</v>
      </c>
      <c r="I55" s="3">
        <v>31</v>
      </c>
      <c r="J55" s="5">
        <v>23667.08</v>
      </c>
      <c r="K55" s="8">
        <v>0.16</v>
      </c>
      <c r="L55" s="6">
        <f>Excel_Advanced_Sales_Dataset_20003[[#This Row],[Discount]]/100</f>
        <v>1.6000000000000001E-3</v>
      </c>
      <c r="M55" s="5">
        <v>732505.59</v>
      </c>
      <c r="N55" s="10">
        <v>46127</v>
      </c>
      <c r="O55" s="3" t="s">
        <v>24</v>
      </c>
      <c r="P55" s="3" t="s">
        <v>35</v>
      </c>
      <c r="Q55" s="3" t="s">
        <v>36</v>
      </c>
    </row>
    <row r="56" spans="1:17" x14ac:dyDescent="0.25">
      <c r="A56" s="3" t="s">
        <v>269</v>
      </c>
      <c r="B56" s="3" t="s">
        <v>270</v>
      </c>
      <c r="C56" s="3" t="s">
        <v>271</v>
      </c>
      <c r="D56" s="3" t="s">
        <v>19</v>
      </c>
      <c r="E56" s="3" t="s">
        <v>20</v>
      </c>
      <c r="F56" s="3" t="s">
        <v>176</v>
      </c>
      <c r="G56" s="3" t="s">
        <v>51</v>
      </c>
      <c r="H56" s="3" t="s">
        <v>52</v>
      </c>
      <c r="I56" s="3">
        <v>33</v>
      </c>
      <c r="J56" s="5">
        <v>47752.27</v>
      </c>
      <c r="K56" s="8">
        <v>6.4</v>
      </c>
      <c r="L56" s="6">
        <f>Excel_Advanced_Sales_Dataset_20003[[#This Row],[Discount]]/100</f>
        <v>6.4000000000000001E-2</v>
      </c>
      <c r="M56" s="5">
        <v>1474972.12</v>
      </c>
      <c r="N56" s="10">
        <v>46314</v>
      </c>
      <c r="O56" s="3" t="s">
        <v>113</v>
      </c>
      <c r="P56" s="3" t="s">
        <v>35</v>
      </c>
      <c r="Q56" s="3" t="s">
        <v>36</v>
      </c>
    </row>
    <row r="57" spans="1:17" x14ac:dyDescent="0.25">
      <c r="A57" s="3" t="s">
        <v>272</v>
      </c>
      <c r="B57" s="3" t="s">
        <v>273</v>
      </c>
      <c r="C57" s="3" t="s">
        <v>274</v>
      </c>
      <c r="D57" s="3" t="s">
        <v>19</v>
      </c>
      <c r="E57" s="3" t="s">
        <v>153</v>
      </c>
      <c r="F57" s="3" t="s">
        <v>275</v>
      </c>
      <c r="G57" s="3" t="s">
        <v>66</v>
      </c>
      <c r="H57" s="3" t="s">
        <v>276</v>
      </c>
      <c r="I57" s="3">
        <v>45</v>
      </c>
      <c r="J57" s="5">
        <v>33327.82</v>
      </c>
      <c r="K57" s="8">
        <v>0.06</v>
      </c>
      <c r="L57" s="6">
        <f>Excel_Advanced_Sales_Dataset_20003[[#This Row],[Discount]]/100</f>
        <v>5.9999999999999995E-4</v>
      </c>
      <c r="M57" s="5">
        <v>1498852.05</v>
      </c>
      <c r="N57" s="10">
        <v>46026</v>
      </c>
      <c r="O57" s="3" t="s">
        <v>24</v>
      </c>
      <c r="P57" s="3" t="s">
        <v>35</v>
      </c>
      <c r="Q57" s="3" t="s">
        <v>36</v>
      </c>
    </row>
    <row r="58" spans="1:17" x14ac:dyDescent="0.25">
      <c r="A58" s="3" t="s">
        <v>277</v>
      </c>
      <c r="B58" s="3" t="s">
        <v>278</v>
      </c>
      <c r="C58" s="3" t="s">
        <v>279</v>
      </c>
      <c r="D58" s="3" t="s">
        <v>30</v>
      </c>
      <c r="E58" s="3" t="s">
        <v>131</v>
      </c>
      <c r="F58" s="3" t="s">
        <v>194</v>
      </c>
      <c r="G58" s="3" t="s">
        <v>22</v>
      </c>
      <c r="H58" s="3" t="s">
        <v>172</v>
      </c>
      <c r="I58" s="3">
        <v>29</v>
      </c>
      <c r="J58" s="5">
        <v>4543.32</v>
      </c>
      <c r="K58" s="8">
        <v>14.87</v>
      </c>
      <c r="L58" s="6">
        <f>Excel_Advanced_Sales_Dataset_20003[[#This Row],[Discount]]/100</f>
        <v>0.1487</v>
      </c>
      <c r="M58" s="5">
        <v>112164.12</v>
      </c>
      <c r="N58" s="10">
        <v>46123</v>
      </c>
      <c r="O58" s="3" t="s">
        <v>24</v>
      </c>
      <c r="P58" s="3" t="s">
        <v>35</v>
      </c>
      <c r="Q58" s="3" t="s">
        <v>53</v>
      </c>
    </row>
    <row r="59" spans="1:17" x14ac:dyDescent="0.25">
      <c r="A59" s="3" t="s">
        <v>280</v>
      </c>
      <c r="B59" s="3" t="s">
        <v>87</v>
      </c>
      <c r="C59" s="3" t="s">
        <v>281</v>
      </c>
      <c r="D59" s="3" t="s">
        <v>63</v>
      </c>
      <c r="E59" s="3" t="s">
        <v>144</v>
      </c>
      <c r="F59" s="3" t="s">
        <v>145</v>
      </c>
      <c r="G59" s="3" t="s">
        <v>51</v>
      </c>
      <c r="H59" s="3" t="s">
        <v>167</v>
      </c>
      <c r="I59" s="3">
        <v>2</v>
      </c>
      <c r="J59" s="5">
        <v>39272.870000000003</v>
      </c>
      <c r="K59" s="8">
        <v>1.37</v>
      </c>
      <c r="L59" s="6">
        <f>Excel_Advanced_Sales_Dataset_20003[[#This Row],[Discount]]/100</f>
        <v>1.37E-2</v>
      </c>
      <c r="M59" s="5">
        <v>77469.66</v>
      </c>
      <c r="N59" s="10">
        <v>46317</v>
      </c>
      <c r="O59" s="3" t="s">
        <v>68</v>
      </c>
      <c r="P59" s="3" t="s">
        <v>35</v>
      </c>
      <c r="Q59" s="3" t="s">
        <v>53</v>
      </c>
    </row>
    <row r="60" spans="1:17" x14ac:dyDescent="0.25">
      <c r="A60" s="3" t="s">
        <v>282</v>
      </c>
      <c r="B60" s="3" t="s">
        <v>283</v>
      </c>
      <c r="C60" s="3" t="s">
        <v>284</v>
      </c>
      <c r="D60" s="3" t="s">
        <v>19</v>
      </c>
      <c r="E60" s="3" t="s">
        <v>20</v>
      </c>
      <c r="F60" s="3" t="s">
        <v>285</v>
      </c>
      <c r="G60" s="3" t="s">
        <v>66</v>
      </c>
      <c r="H60" s="3" t="s">
        <v>133</v>
      </c>
      <c r="I60" s="3">
        <v>45</v>
      </c>
      <c r="J60" s="5">
        <v>48889.89</v>
      </c>
      <c r="K60" s="8">
        <v>5.59</v>
      </c>
      <c r="L60" s="6">
        <f>Excel_Advanced_Sales_Dataset_20003[[#This Row],[Discount]]/100</f>
        <v>5.5899999999999998E-2</v>
      </c>
      <c r="M60" s="5">
        <v>2077062.53</v>
      </c>
      <c r="N60" s="10">
        <v>46215</v>
      </c>
      <c r="O60" s="3" t="s">
        <v>58</v>
      </c>
      <c r="P60" s="3" t="s">
        <v>25</v>
      </c>
      <c r="Q60" s="3" t="s">
        <v>26</v>
      </c>
    </row>
    <row r="61" spans="1:17" x14ac:dyDescent="0.25">
      <c r="A61" s="3" t="s">
        <v>286</v>
      </c>
      <c r="B61" s="3" t="s">
        <v>138</v>
      </c>
      <c r="C61" s="3" t="s">
        <v>287</v>
      </c>
      <c r="D61" s="3" t="s">
        <v>40</v>
      </c>
      <c r="E61" s="3" t="s">
        <v>109</v>
      </c>
      <c r="F61" s="3" t="s">
        <v>259</v>
      </c>
      <c r="G61" s="3" t="s">
        <v>22</v>
      </c>
      <c r="H61" s="3" t="s">
        <v>180</v>
      </c>
      <c r="I61" s="3">
        <v>44</v>
      </c>
      <c r="J61" s="5">
        <v>6074.08</v>
      </c>
      <c r="K61" s="8">
        <v>0.77</v>
      </c>
      <c r="L61" s="6">
        <f>Excel_Advanced_Sales_Dataset_20003[[#This Row],[Discount]]/100</f>
        <v>7.7000000000000002E-3</v>
      </c>
      <c r="M61" s="5">
        <v>265201.62</v>
      </c>
      <c r="N61" s="10">
        <v>46130</v>
      </c>
      <c r="O61" s="3" t="s">
        <v>45</v>
      </c>
      <c r="P61" s="3" t="s">
        <v>25</v>
      </c>
      <c r="Q61" s="3" t="s">
        <v>53</v>
      </c>
    </row>
    <row r="62" spans="1:17" x14ac:dyDescent="0.25">
      <c r="A62" s="3" t="s">
        <v>288</v>
      </c>
      <c r="B62" s="3" t="s">
        <v>289</v>
      </c>
      <c r="C62" s="3" t="s">
        <v>290</v>
      </c>
      <c r="D62" s="3" t="s">
        <v>40</v>
      </c>
      <c r="E62" s="3" t="s">
        <v>109</v>
      </c>
      <c r="F62" s="3" t="s">
        <v>259</v>
      </c>
      <c r="G62" s="3" t="s">
        <v>43</v>
      </c>
      <c r="H62" s="3" t="s">
        <v>140</v>
      </c>
      <c r="I62" s="3">
        <v>43</v>
      </c>
      <c r="J62" s="5">
        <v>23734.03</v>
      </c>
      <c r="K62" s="8">
        <v>12.51</v>
      </c>
      <c r="L62" s="6">
        <f>Excel_Advanced_Sales_Dataset_20003[[#This Row],[Discount]]/100</f>
        <v>0.12509999999999999</v>
      </c>
      <c r="M62" s="5">
        <v>892890.82</v>
      </c>
      <c r="N62" s="10">
        <v>46245</v>
      </c>
      <c r="O62" s="3" t="s">
        <v>45</v>
      </c>
      <c r="P62" s="3" t="s">
        <v>59</v>
      </c>
      <c r="Q62" s="3" t="s">
        <v>26</v>
      </c>
    </row>
    <row r="63" spans="1:17" x14ac:dyDescent="0.25">
      <c r="A63" s="3" t="s">
        <v>291</v>
      </c>
      <c r="B63" s="3" t="s">
        <v>208</v>
      </c>
      <c r="C63" s="3" t="s">
        <v>292</v>
      </c>
      <c r="D63" s="3" t="s">
        <v>63</v>
      </c>
      <c r="E63" s="3" t="s">
        <v>64</v>
      </c>
      <c r="F63" s="3" t="s">
        <v>65</v>
      </c>
      <c r="G63" s="3" t="s">
        <v>22</v>
      </c>
      <c r="H63" s="3" t="s">
        <v>172</v>
      </c>
      <c r="I63" s="3">
        <v>17</v>
      </c>
      <c r="J63" s="5">
        <v>28375.61</v>
      </c>
      <c r="K63" s="8">
        <v>13.37</v>
      </c>
      <c r="L63" s="6">
        <f>Excel_Advanced_Sales_Dataset_20003[[#This Row],[Discount]]/100</f>
        <v>0.13369999999999999</v>
      </c>
      <c r="M63" s="5">
        <v>417890.45</v>
      </c>
      <c r="N63" s="10">
        <v>46047</v>
      </c>
      <c r="O63" s="3" t="s">
        <v>68</v>
      </c>
      <c r="P63" s="3" t="s">
        <v>35</v>
      </c>
      <c r="Q63" s="3" t="s">
        <v>53</v>
      </c>
    </row>
    <row r="64" spans="1:17" x14ac:dyDescent="0.25">
      <c r="A64" s="3" t="s">
        <v>293</v>
      </c>
      <c r="B64" s="3" t="s">
        <v>87</v>
      </c>
      <c r="C64" s="3" t="s">
        <v>294</v>
      </c>
      <c r="D64" s="3" t="s">
        <v>19</v>
      </c>
      <c r="E64" s="3" t="s">
        <v>72</v>
      </c>
      <c r="F64" s="3" t="s">
        <v>224</v>
      </c>
      <c r="G64" s="3" t="s">
        <v>51</v>
      </c>
      <c r="H64" s="3" t="s">
        <v>52</v>
      </c>
      <c r="I64" s="3">
        <v>26</v>
      </c>
      <c r="J64" s="5">
        <v>6402.73</v>
      </c>
      <c r="K64" s="8">
        <v>15.68</v>
      </c>
      <c r="L64" s="6">
        <f>Excel_Advanced_Sales_Dataset_20003[[#This Row],[Discount]]/100</f>
        <v>0.15679999999999999</v>
      </c>
      <c r="M64" s="5">
        <v>140368.32999999999</v>
      </c>
      <c r="N64" s="10">
        <v>46285</v>
      </c>
      <c r="O64" s="3" t="s">
        <v>24</v>
      </c>
      <c r="P64" s="3" t="s">
        <v>35</v>
      </c>
      <c r="Q64" s="3" t="s">
        <v>26</v>
      </c>
    </row>
    <row r="65" spans="1:17" x14ac:dyDescent="0.25">
      <c r="A65" s="3" t="s">
        <v>295</v>
      </c>
      <c r="B65" s="3" t="s">
        <v>296</v>
      </c>
      <c r="C65" s="3" t="s">
        <v>297</v>
      </c>
      <c r="D65" s="3" t="s">
        <v>30</v>
      </c>
      <c r="E65" s="3" t="s">
        <v>198</v>
      </c>
      <c r="F65" s="3" t="s">
        <v>199</v>
      </c>
      <c r="G65" s="3" t="s">
        <v>66</v>
      </c>
      <c r="H65" s="3" t="s">
        <v>276</v>
      </c>
      <c r="I65" s="3">
        <v>44</v>
      </c>
      <c r="J65" s="5">
        <v>35238.629999999997</v>
      </c>
      <c r="K65" s="8">
        <v>7.96</v>
      </c>
      <c r="L65" s="6">
        <f>Excel_Advanced_Sales_Dataset_20003[[#This Row],[Discount]]/100</f>
        <v>7.9600000000000004E-2</v>
      </c>
      <c r="M65" s="5">
        <v>1427079.94</v>
      </c>
      <c r="N65" s="10">
        <v>46233</v>
      </c>
      <c r="O65" s="3" t="s">
        <v>58</v>
      </c>
      <c r="P65" s="3" t="s">
        <v>59</v>
      </c>
      <c r="Q65" s="3" t="s">
        <v>26</v>
      </c>
    </row>
    <row r="66" spans="1:17" x14ac:dyDescent="0.25">
      <c r="A66" s="3" t="s">
        <v>298</v>
      </c>
      <c r="B66" s="3" t="s">
        <v>229</v>
      </c>
      <c r="C66" s="3" t="s">
        <v>299</v>
      </c>
      <c r="D66" s="3" t="s">
        <v>19</v>
      </c>
      <c r="E66" s="3" t="s">
        <v>153</v>
      </c>
      <c r="F66" s="3" t="s">
        <v>154</v>
      </c>
      <c r="G66" s="3" t="s">
        <v>22</v>
      </c>
      <c r="H66" s="3" t="s">
        <v>217</v>
      </c>
      <c r="I66" s="3">
        <v>16</v>
      </c>
      <c r="J66" s="5">
        <v>4575.79</v>
      </c>
      <c r="K66" s="8">
        <v>11.88</v>
      </c>
      <c r="L66" s="6">
        <f>Excel_Advanced_Sales_Dataset_20003[[#This Row],[Discount]]/100</f>
        <v>0.1188</v>
      </c>
      <c r="M66" s="5">
        <v>64514.98</v>
      </c>
      <c r="N66" s="10">
        <v>46115</v>
      </c>
      <c r="O66" s="3" t="s">
        <v>24</v>
      </c>
      <c r="P66" s="3" t="s">
        <v>25</v>
      </c>
      <c r="Q66" s="3" t="s">
        <v>53</v>
      </c>
    </row>
    <row r="67" spans="1:17" x14ac:dyDescent="0.25">
      <c r="A67" s="3" t="s">
        <v>300</v>
      </c>
      <c r="B67" s="3" t="s">
        <v>301</v>
      </c>
      <c r="C67" s="3" t="s">
        <v>302</v>
      </c>
      <c r="D67" s="3" t="s">
        <v>40</v>
      </c>
      <c r="E67" s="3" t="s">
        <v>41</v>
      </c>
      <c r="F67" s="3" t="s">
        <v>102</v>
      </c>
      <c r="G67" s="3" t="s">
        <v>51</v>
      </c>
      <c r="H67" s="3" t="s">
        <v>52</v>
      </c>
      <c r="I67" s="3">
        <v>46</v>
      </c>
      <c r="J67" s="5">
        <v>43702.17</v>
      </c>
      <c r="K67" s="8">
        <v>19.12</v>
      </c>
      <c r="L67" s="6">
        <f>Excel_Advanced_Sales_Dataset_20003[[#This Row],[Discount]]/100</f>
        <v>0.19120000000000001</v>
      </c>
      <c r="M67" s="5">
        <v>1625930.49</v>
      </c>
      <c r="N67" s="10">
        <v>46134</v>
      </c>
      <c r="O67" s="3" t="s">
        <v>45</v>
      </c>
      <c r="P67" s="3" t="s">
        <v>25</v>
      </c>
      <c r="Q67" s="3" t="s">
        <v>26</v>
      </c>
    </row>
    <row r="68" spans="1:17" x14ac:dyDescent="0.25">
      <c r="A68" s="3" t="s">
        <v>303</v>
      </c>
      <c r="B68" s="3" t="s">
        <v>304</v>
      </c>
      <c r="C68" s="3" t="s">
        <v>305</v>
      </c>
      <c r="D68" s="3" t="s">
        <v>40</v>
      </c>
      <c r="E68" s="3" t="s">
        <v>49</v>
      </c>
      <c r="F68" s="3" t="s">
        <v>306</v>
      </c>
      <c r="G68" s="3" t="s">
        <v>51</v>
      </c>
      <c r="H68" s="3" t="s">
        <v>167</v>
      </c>
      <c r="I68" s="3">
        <v>23</v>
      </c>
      <c r="J68" s="5">
        <v>35008.53</v>
      </c>
      <c r="K68" s="8">
        <v>4.33</v>
      </c>
      <c r="L68" s="6">
        <f>Excel_Advanced_Sales_Dataset_20003[[#This Row],[Discount]]/100</f>
        <v>4.3299999999999998E-2</v>
      </c>
      <c r="M68" s="5">
        <v>770331.19</v>
      </c>
      <c r="N68" s="10">
        <v>46143</v>
      </c>
      <c r="O68" s="3" t="s">
        <v>58</v>
      </c>
      <c r="P68" s="3" t="s">
        <v>35</v>
      </c>
      <c r="Q68" s="3" t="s">
        <v>26</v>
      </c>
    </row>
    <row r="69" spans="1:17" x14ac:dyDescent="0.25">
      <c r="A69" s="3" t="s">
        <v>307</v>
      </c>
      <c r="B69" s="3" t="s">
        <v>308</v>
      </c>
      <c r="C69" s="3" t="s">
        <v>309</v>
      </c>
      <c r="D69" s="3" t="s">
        <v>30</v>
      </c>
      <c r="E69" s="3" t="s">
        <v>117</v>
      </c>
      <c r="F69" s="3" t="s">
        <v>239</v>
      </c>
      <c r="G69" s="3" t="s">
        <v>66</v>
      </c>
      <c r="H69" s="3" t="s">
        <v>276</v>
      </c>
      <c r="I69" s="3">
        <v>37</v>
      </c>
      <c r="J69" s="5">
        <v>43911.61</v>
      </c>
      <c r="K69" s="8">
        <v>3.51</v>
      </c>
      <c r="L69" s="6">
        <f>Excel_Advanced_Sales_Dataset_20003[[#This Row],[Discount]]/100</f>
        <v>3.5099999999999999E-2</v>
      </c>
      <c r="M69" s="5">
        <v>1567701.56</v>
      </c>
      <c r="N69" s="10">
        <v>46321</v>
      </c>
      <c r="O69" s="3" t="s">
        <v>58</v>
      </c>
      <c r="P69" s="3" t="s">
        <v>35</v>
      </c>
      <c r="Q69" s="3" t="s">
        <v>53</v>
      </c>
    </row>
    <row r="70" spans="1:17" x14ac:dyDescent="0.25">
      <c r="A70" s="3" t="s">
        <v>310</v>
      </c>
      <c r="B70" s="3" t="s">
        <v>311</v>
      </c>
      <c r="C70" s="3" t="s">
        <v>312</v>
      </c>
      <c r="D70" s="3" t="s">
        <v>19</v>
      </c>
      <c r="E70" s="3" t="s">
        <v>72</v>
      </c>
      <c r="F70" s="3" t="s">
        <v>171</v>
      </c>
      <c r="G70" s="3" t="s">
        <v>111</v>
      </c>
      <c r="H70" s="3" t="s">
        <v>240</v>
      </c>
      <c r="I70" s="3">
        <v>41</v>
      </c>
      <c r="J70" s="5">
        <v>38355.589999999997</v>
      </c>
      <c r="K70" s="8">
        <v>2.81</v>
      </c>
      <c r="L70" s="6">
        <f>Excel_Advanced_Sales_Dataset_20003[[#This Row],[Discount]]/100</f>
        <v>2.81E-2</v>
      </c>
      <c r="M70" s="5">
        <v>1528389.71</v>
      </c>
      <c r="N70" s="10">
        <v>46231</v>
      </c>
      <c r="O70" s="3" t="s">
        <v>45</v>
      </c>
      <c r="P70" s="3" t="s">
        <v>35</v>
      </c>
      <c r="Q70" s="3" t="s">
        <v>53</v>
      </c>
    </row>
    <row r="71" spans="1:17" x14ac:dyDescent="0.25">
      <c r="A71" s="3" t="s">
        <v>313</v>
      </c>
      <c r="B71" s="3" t="s">
        <v>314</v>
      </c>
      <c r="C71" s="3" t="s">
        <v>315</v>
      </c>
      <c r="D71" s="3" t="s">
        <v>63</v>
      </c>
      <c r="E71" s="3" t="s">
        <v>78</v>
      </c>
      <c r="F71" s="3" t="s">
        <v>79</v>
      </c>
      <c r="G71" s="3" t="s">
        <v>66</v>
      </c>
      <c r="H71" s="3" t="s">
        <v>276</v>
      </c>
      <c r="I71" s="3">
        <v>22</v>
      </c>
      <c r="J71" s="5">
        <v>7182.12</v>
      </c>
      <c r="K71" s="8">
        <v>2.63</v>
      </c>
      <c r="L71" s="6">
        <f>Excel_Advanced_Sales_Dataset_20003[[#This Row],[Discount]]/100</f>
        <v>2.63E-2</v>
      </c>
      <c r="M71" s="5">
        <v>153851.07</v>
      </c>
      <c r="N71" s="10">
        <v>46157</v>
      </c>
      <c r="O71" s="3" t="s">
        <v>24</v>
      </c>
      <c r="P71" s="3" t="s">
        <v>35</v>
      </c>
      <c r="Q71" s="3" t="s">
        <v>36</v>
      </c>
    </row>
    <row r="72" spans="1:17" x14ac:dyDescent="0.25">
      <c r="A72" s="3" t="s">
        <v>316</v>
      </c>
      <c r="B72" s="3" t="s">
        <v>317</v>
      </c>
      <c r="C72" s="3" t="s">
        <v>318</v>
      </c>
      <c r="D72" s="3" t="s">
        <v>40</v>
      </c>
      <c r="E72" s="3" t="s">
        <v>89</v>
      </c>
      <c r="F72" s="3" t="s">
        <v>319</v>
      </c>
      <c r="G72" s="3" t="s">
        <v>66</v>
      </c>
      <c r="H72" s="3" t="s">
        <v>133</v>
      </c>
      <c r="I72" s="3">
        <v>16</v>
      </c>
      <c r="J72" s="5">
        <v>21483.62</v>
      </c>
      <c r="K72" s="8">
        <v>2.65</v>
      </c>
      <c r="L72" s="6">
        <f>Excel_Advanced_Sales_Dataset_20003[[#This Row],[Discount]]/100</f>
        <v>2.6499999999999999E-2</v>
      </c>
      <c r="M72" s="5">
        <v>334628.87</v>
      </c>
      <c r="N72" s="10">
        <v>46191</v>
      </c>
      <c r="O72" s="3" t="s">
        <v>68</v>
      </c>
      <c r="P72" s="3" t="s">
        <v>35</v>
      </c>
      <c r="Q72" s="3" t="s">
        <v>26</v>
      </c>
    </row>
    <row r="73" spans="1:17" x14ac:dyDescent="0.25">
      <c r="A73" s="3" t="s">
        <v>320</v>
      </c>
      <c r="B73" s="3" t="s">
        <v>321</v>
      </c>
      <c r="C73" s="3" t="s">
        <v>322</v>
      </c>
      <c r="D73" s="3" t="s">
        <v>19</v>
      </c>
      <c r="E73" s="3" t="s">
        <v>20</v>
      </c>
      <c r="F73" s="3" t="s">
        <v>21</v>
      </c>
      <c r="G73" s="3" t="s">
        <v>111</v>
      </c>
      <c r="H73" s="3" t="s">
        <v>112</v>
      </c>
      <c r="I73" s="3">
        <v>34</v>
      </c>
      <c r="J73" s="5">
        <v>39029.97</v>
      </c>
      <c r="K73" s="8">
        <v>3.29</v>
      </c>
      <c r="L73" s="6">
        <f>Excel_Advanced_Sales_Dataset_20003[[#This Row],[Discount]]/100</f>
        <v>3.2899999999999999E-2</v>
      </c>
      <c r="M73" s="5">
        <v>1283360.06</v>
      </c>
      <c r="N73" s="10">
        <v>46224</v>
      </c>
      <c r="O73" s="3" t="s">
        <v>45</v>
      </c>
      <c r="P73" s="3" t="s">
        <v>35</v>
      </c>
      <c r="Q73" s="3" t="s">
        <v>53</v>
      </c>
    </row>
    <row r="74" spans="1:17" x14ac:dyDescent="0.25">
      <c r="A74" s="3" t="s">
        <v>323</v>
      </c>
      <c r="B74" s="3" t="s">
        <v>324</v>
      </c>
      <c r="C74" s="3" t="s">
        <v>325</v>
      </c>
      <c r="D74" s="3" t="s">
        <v>63</v>
      </c>
      <c r="E74" s="3" t="s">
        <v>144</v>
      </c>
      <c r="F74" s="3" t="s">
        <v>145</v>
      </c>
      <c r="G74" s="3" t="s">
        <v>111</v>
      </c>
      <c r="H74" s="3" t="s">
        <v>260</v>
      </c>
      <c r="I74" s="3">
        <v>6</v>
      </c>
      <c r="J74" s="5">
        <v>46477.08</v>
      </c>
      <c r="K74" s="8">
        <v>18.47</v>
      </c>
      <c r="L74" s="6">
        <f>Excel_Advanced_Sales_Dataset_20003[[#This Row],[Discount]]/100</f>
        <v>0.18469999999999998</v>
      </c>
      <c r="M74" s="5">
        <v>227356.58</v>
      </c>
      <c r="N74" s="10">
        <v>46296</v>
      </c>
      <c r="O74" s="3" t="s">
        <v>113</v>
      </c>
      <c r="P74" s="3" t="s">
        <v>25</v>
      </c>
      <c r="Q74" s="3" t="s">
        <v>36</v>
      </c>
    </row>
    <row r="75" spans="1:17" x14ac:dyDescent="0.25">
      <c r="A75" s="3" t="s">
        <v>326</v>
      </c>
      <c r="B75" s="3" t="s">
        <v>327</v>
      </c>
      <c r="C75" s="3" t="s">
        <v>328</v>
      </c>
      <c r="D75" s="3" t="s">
        <v>19</v>
      </c>
      <c r="E75" s="3" t="s">
        <v>153</v>
      </c>
      <c r="F75" s="3" t="s">
        <v>275</v>
      </c>
      <c r="G75" s="3" t="s">
        <v>51</v>
      </c>
      <c r="H75" s="3" t="s">
        <v>190</v>
      </c>
      <c r="I75" s="3">
        <v>32</v>
      </c>
      <c r="J75" s="5">
        <v>47083.06</v>
      </c>
      <c r="K75" s="8">
        <v>13.38</v>
      </c>
      <c r="L75" s="6">
        <f>Excel_Advanced_Sales_Dataset_20003[[#This Row],[Discount]]/100</f>
        <v>0.1338</v>
      </c>
      <c r="M75" s="5">
        <v>1305067.0900000001</v>
      </c>
      <c r="N75" s="10">
        <v>46255</v>
      </c>
      <c r="O75" s="3" t="s">
        <v>24</v>
      </c>
      <c r="P75" s="3" t="s">
        <v>59</v>
      </c>
      <c r="Q75" s="3" t="s">
        <v>36</v>
      </c>
    </row>
    <row r="76" spans="1:17" x14ac:dyDescent="0.25">
      <c r="A76" s="3" t="s">
        <v>329</v>
      </c>
      <c r="B76" s="3" t="s">
        <v>121</v>
      </c>
      <c r="C76" s="3" t="s">
        <v>330</v>
      </c>
      <c r="D76" s="3" t="s">
        <v>63</v>
      </c>
      <c r="E76" s="3" t="s">
        <v>78</v>
      </c>
      <c r="F76" s="3" t="s">
        <v>79</v>
      </c>
      <c r="G76" s="3" t="s">
        <v>66</v>
      </c>
      <c r="H76" s="3" t="s">
        <v>155</v>
      </c>
      <c r="I76" s="3">
        <v>15</v>
      </c>
      <c r="J76" s="5">
        <v>31611.84</v>
      </c>
      <c r="K76" s="8">
        <v>13.63</v>
      </c>
      <c r="L76" s="6">
        <f>Excel_Advanced_Sales_Dataset_20003[[#This Row],[Discount]]/100</f>
        <v>0.1363</v>
      </c>
      <c r="M76" s="5">
        <v>409547.19</v>
      </c>
      <c r="N76" s="10">
        <v>46286</v>
      </c>
      <c r="O76" s="3" t="s">
        <v>68</v>
      </c>
      <c r="P76" s="3" t="s">
        <v>35</v>
      </c>
      <c r="Q76" s="3" t="s">
        <v>53</v>
      </c>
    </row>
    <row r="77" spans="1:17" x14ac:dyDescent="0.25">
      <c r="A77" s="3" t="s">
        <v>331</v>
      </c>
      <c r="B77" s="3" t="s">
        <v>332</v>
      </c>
      <c r="C77" s="3" t="s">
        <v>333</v>
      </c>
      <c r="D77" s="3" t="s">
        <v>40</v>
      </c>
      <c r="E77" s="3" t="s">
        <v>89</v>
      </c>
      <c r="F77" s="3" t="s">
        <v>334</v>
      </c>
      <c r="G77" s="3" t="s">
        <v>66</v>
      </c>
      <c r="H77" s="3" t="s">
        <v>276</v>
      </c>
      <c r="I77" s="3">
        <v>17</v>
      </c>
      <c r="J77" s="5">
        <v>15456.12</v>
      </c>
      <c r="K77" s="8">
        <v>10.79</v>
      </c>
      <c r="L77" s="6">
        <f>Excel_Advanced_Sales_Dataset_20003[[#This Row],[Discount]]/100</f>
        <v>0.1079</v>
      </c>
      <c r="M77" s="5">
        <v>234402.88</v>
      </c>
      <c r="N77" s="10">
        <v>46121</v>
      </c>
      <c r="O77" s="3" t="s">
        <v>24</v>
      </c>
      <c r="P77" s="3" t="s">
        <v>59</v>
      </c>
      <c r="Q77" s="3" t="s">
        <v>53</v>
      </c>
    </row>
    <row r="78" spans="1:17" x14ac:dyDescent="0.25">
      <c r="A78" s="3" t="s">
        <v>335</v>
      </c>
      <c r="B78" s="3" t="s">
        <v>336</v>
      </c>
      <c r="C78" s="3" t="s">
        <v>337</v>
      </c>
      <c r="D78" s="3" t="s">
        <v>19</v>
      </c>
      <c r="E78" s="3" t="s">
        <v>84</v>
      </c>
      <c r="F78" s="3" t="s">
        <v>338</v>
      </c>
      <c r="G78" s="3" t="s">
        <v>33</v>
      </c>
      <c r="H78" s="3" t="s">
        <v>127</v>
      </c>
      <c r="I78" s="3">
        <v>20</v>
      </c>
      <c r="J78" s="5">
        <v>1244.17</v>
      </c>
      <c r="K78" s="8">
        <v>5.61</v>
      </c>
      <c r="L78" s="6">
        <f>Excel_Advanced_Sales_Dataset_20003[[#This Row],[Discount]]/100</f>
        <v>5.6100000000000004E-2</v>
      </c>
      <c r="M78" s="5">
        <v>23487.439999999999</v>
      </c>
      <c r="N78" s="10">
        <v>46281</v>
      </c>
      <c r="O78" s="3" t="s">
        <v>24</v>
      </c>
      <c r="P78" s="3" t="s">
        <v>35</v>
      </c>
      <c r="Q78" s="3" t="s">
        <v>36</v>
      </c>
    </row>
    <row r="79" spans="1:17" x14ac:dyDescent="0.25">
      <c r="A79" s="3" t="s">
        <v>339</v>
      </c>
      <c r="B79" s="3" t="s">
        <v>340</v>
      </c>
      <c r="C79" s="3" t="s">
        <v>341</v>
      </c>
      <c r="D79" s="3" t="s">
        <v>30</v>
      </c>
      <c r="E79" s="3" t="s">
        <v>131</v>
      </c>
      <c r="F79" s="3" t="s">
        <v>194</v>
      </c>
      <c r="G79" s="3" t="s">
        <v>66</v>
      </c>
      <c r="H79" s="3" t="s">
        <v>133</v>
      </c>
      <c r="I79" s="3">
        <v>12</v>
      </c>
      <c r="J79" s="5">
        <v>25736.06</v>
      </c>
      <c r="K79" s="8">
        <v>13.25</v>
      </c>
      <c r="L79" s="6">
        <f>Excel_Advanced_Sales_Dataset_20003[[#This Row],[Discount]]/100</f>
        <v>0.13250000000000001</v>
      </c>
      <c r="M79" s="5">
        <v>267912.38</v>
      </c>
      <c r="N79" s="10">
        <v>46120</v>
      </c>
      <c r="O79" s="3" t="s">
        <v>58</v>
      </c>
      <c r="P79" s="3" t="s">
        <v>35</v>
      </c>
      <c r="Q79" s="3" t="s">
        <v>36</v>
      </c>
    </row>
    <row r="80" spans="1:17" x14ac:dyDescent="0.25">
      <c r="A80" s="3" t="s">
        <v>342</v>
      </c>
      <c r="B80" s="3" t="s">
        <v>343</v>
      </c>
      <c r="C80" s="3" t="s">
        <v>344</v>
      </c>
      <c r="D80" s="3" t="s">
        <v>63</v>
      </c>
      <c r="E80" s="3" t="s">
        <v>234</v>
      </c>
      <c r="F80" s="3" t="s">
        <v>235</v>
      </c>
      <c r="G80" s="3" t="s">
        <v>33</v>
      </c>
      <c r="H80" s="3" t="s">
        <v>119</v>
      </c>
      <c r="I80" s="3">
        <v>23</v>
      </c>
      <c r="J80" s="5">
        <v>17182.990000000002</v>
      </c>
      <c r="K80" s="8">
        <v>18.559999999999999</v>
      </c>
      <c r="L80" s="6">
        <f>Excel_Advanced_Sales_Dataset_20003[[#This Row],[Discount]]/100</f>
        <v>0.18559999999999999</v>
      </c>
      <c r="M80" s="5">
        <v>321858.02</v>
      </c>
      <c r="N80" s="10">
        <v>46328</v>
      </c>
      <c r="O80" s="3" t="s">
        <v>113</v>
      </c>
      <c r="P80" s="3" t="s">
        <v>35</v>
      </c>
      <c r="Q80" s="3" t="s">
        <v>36</v>
      </c>
    </row>
    <row r="81" spans="1:17" x14ac:dyDescent="0.25">
      <c r="A81" s="3" t="s">
        <v>345</v>
      </c>
      <c r="B81" s="3" t="s">
        <v>346</v>
      </c>
      <c r="C81" s="3" t="s">
        <v>347</v>
      </c>
      <c r="D81" s="3" t="s">
        <v>40</v>
      </c>
      <c r="E81" s="3" t="s">
        <v>89</v>
      </c>
      <c r="F81" s="3" t="s">
        <v>90</v>
      </c>
      <c r="G81" s="3" t="s">
        <v>43</v>
      </c>
      <c r="H81" s="3" t="s">
        <v>74</v>
      </c>
      <c r="I81" s="3">
        <v>19</v>
      </c>
      <c r="J81" s="5">
        <v>20886.78</v>
      </c>
      <c r="K81" s="8">
        <v>1.67</v>
      </c>
      <c r="L81" s="6">
        <f>Excel_Advanced_Sales_Dataset_20003[[#This Row],[Discount]]/100</f>
        <v>1.67E-2</v>
      </c>
      <c r="M81" s="5">
        <v>390221.44</v>
      </c>
      <c r="N81" s="10">
        <v>46217</v>
      </c>
      <c r="O81" s="3" t="s">
        <v>24</v>
      </c>
      <c r="P81" s="3" t="s">
        <v>35</v>
      </c>
      <c r="Q81" s="3" t="s">
        <v>53</v>
      </c>
    </row>
    <row r="82" spans="1:17" x14ac:dyDescent="0.25">
      <c r="A82" s="3" t="s">
        <v>348</v>
      </c>
      <c r="B82" s="3" t="s">
        <v>349</v>
      </c>
      <c r="C82" s="3" t="s">
        <v>350</v>
      </c>
      <c r="D82" s="3" t="s">
        <v>30</v>
      </c>
      <c r="E82" s="3" t="s">
        <v>31</v>
      </c>
      <c r="F82" s="3" t="s">
        <v>94</v>
      </c>
      <c r="G82" s="3" t="s">
        <v>22</v>
      </c>
      <c r="H82" s="3" t="s">
        <v>23</v>
      </c>
      <c r="I82" s="3">
        <v>4</v>
      </c>
      <c r="J82" s="5">
        <v>39025.21</v>
      </c>
      <c r="K82" s="8">
        <v>7.04</v>
      </c>
      <c r="L82" s="6">
        <f>Excel_Advanced_Sales_Dataset_20003[[#This Row],[Discount]]/100</f>
        <v>7.0400000000000004E-2</v>
      </c>
      <c r="M82" s="5">
        <v>145111.34</v>
      </c>
      <c r="N82" s="10">
        <v>46264</v>
      </c>
      <c r="O82" s="3" t="s">
        <v>58</v>
      </c>
      <c r="P82" s="3" t="s">
        <v>35</v>
      </c>
      <c r="Q82" s="3" t="s">
        <v>26</v>
      </c>
    </row>
    <row r="83" spans="1:17" x14ac:dyDescent="0.25">
      <c r="A83" s="3" t="s">
        <v>351</v>
      </c>
      <c r="B83" s="3" t="s">
        <v>352</v>
      </c>
      <c r="C83" s="3" t="s">
        <v>353</v>
      </c>
      <c r="D83" s="3" t="s">
        <v>40</v>
      </c>
      <c r="E83" s="3" t="s">
        <v>49</v>
      </c>
      <c r="F83" s="3" t="s">
        <v>50</v>
      </c>
      <c r="G83" s="3" t="s">
        <v>66</v>
      </c>
      <c r="H83" s="3" t="s">
        <v>200</v>
      </c>
      <c r="I83" s="3">
        <v>50</v>
      </c>
      <c r="J83" s="5">
        <v>1348.21</v>
      </c>
      <c r="K83" s="8">
        <v>3.02</v>
      </c>
      <c r="L83" s="6">
        <f>Excel_Advanced_Sales_Dataset_20003[[#This Row],[Discount]]/100</f>
        <v>3.0200000000000001E-2</v>
      </c>
      <c r="M83" s="5">
        <v>65374.7</v>
      </c>
      <c r="N83" s="10">
        <v>46325</v>
      </c>
      <c r="O83" s="3" t="s">
        <v>45</v>
      </c>
      <c r="P83" s="3" t="s">
        <v>59</v>
      </c>
      <c r="Q83" s="3" t="s">
        <v>36</v>
      </c>
    </row>
    <row r="84" spans="1:17" x14ac:dyDescent="0.25">
      <c r="A84" s="3" t="s">
        <v>354</v>
      </c>
      <c r="B84" s="3" t="s">
        <v>355</v>
      </c>
      <c r="C84" s="3" t="s">
        <v>356</v>
      </c>
      <c r="D84" s="3" t="s">
        <v>30</v>
      </c>
      <c r="E84" s="3" t="s">
        <v>131</v>
      </c>
      <c r="F84" s="3" t="s">
        <v>132</v>
      </c>
      <c r="G84" s="3" t="s">
        <v>66</v>
      </c>
      <c r="H84" s="3" t="s">
        <v>200</v>
      </c>
      <c r="I84" s="3">
        <v>40</v>
      </c>
      <c r="J84" s="5">
        <v>26839.200000000001</v>
      </c>
      <c r="K84" s="8">
        <v>0.75</v>
      </c>
      <c r="L84" s="6">
        <f>Excel_Advanced_Sales_Dataset_20003[[#This Row],[Discount]]/100</f>
        <v>7.4999999999999997E-3</v>
      </c>
      <c r="M84" s="5">
        <v>1065516.24</v>
      </c>
      <c r="N84" s="10">
        <v>46163</v>
      </c>
      <c r="O84" s="3" t="s">
        <v>68</v>
      </c>
      <c r="P84" s="3" t="s">
        <v>35</v>
      </c>
      <c r="Q84" s="3" t="s">
        <v>26</v>
      </c>
    </row>
    <row r="85" spans="1:17" x14ac:dyDescent="0.25">
      <c r="A85" s="3" t="s">
        <v>357</v>
      </c>
      <c r="B85" s="3" t="s">
        <v>358</v>
      </c>
      <c r="C85" s="3" t="s">
        <v>359</v>
      </c>
      <c r="D85" s="3" t="s">
        <v>40</v>
      </c>
      <c r="E85" s="3" t="s">
        <v>109</v>
      </c>
      <c r="F85" s="3" t="s">
        <v>110</v>
      </c>
      <c r="G85" s="3" t="s">
        <v>51</v>
      </c>
      <c r="H85" s="3" t="s">
        <v>190</v>
      </c>
      <c r="I85" s="3">
        <v>46</v>
      </c>
      <c r="J85" s="5">
        <v>36507.29</v>
      </c>
      <c r="K85" s="8">
        <v>2.66</v>
      </c>
      <c r="L85" s="6">
        <f>Excel_Advanced_Sales_Dataset_20003[[#This Row],[Discount]]/100</f>
        <v>2.6600000000000002E-2</v>
      </c>
      <c r="M85" s="5">
        <v>1634665.02</v>
      </c>
      <c r="N85" s="10">
        <v>46383</v>
      </c>
      <c r="O85" s="3" t="s">
        <v>68</v>
      </c>
      <c r="P85" s="3" t="s">
        <v>35</v>
      </c>
      <c r="Q85" s="3" t="s">
        <v>26</v>
      </c>
    </row>
    <row r="86" spans="1:17" x14ac:dyDescent="0.25">
      <c r="A86" s="3" t="s">
        <v>360</v>
      </c>
      <c r="B86" s="3" t="s">
        <v>361</v>
      </c>
      <c r="C86" s="3" t="s">
        <v>362</v>
      </c>
      <c r="D86" s="3" t="s">
        <v>63</v>
      </c>
      <c r="E86" s="3" t="s">
        <v>78</v>
      </c>
      <c r="F86" s="3" t="s">
        <v>255</v>
      </c>
      <c r="G86" s="3" t="s">
        <v>22</v>
      </c>
      <c r="H86" s="3" t="s">
        <v>172</v>
      </c>
      <c r="I86" s="3">
        <v>9</v>
      </c>
      <c r="J86" s="5">
        <v>24087.439999999999</v>
      </c>
      <c r="K86" s="8">
        <v>2.52</v>
      </c>
      <c r="L86" s="6">
        <f>Excel_Advanced_Sales_Dataset_20003[[#This Row],[Discount]]/100</f>
        <v>2.52E-2</v>
      </c>
      <c r="M86" s="5">
        <v>211323.93</v>
      </c>
      <c r="N86" s="10">
        <v>46232</v>
      </c>
      <c r="O86" s="3" t="s">
        <v>24</v>
      </c>
      <c r="P86" s="3" t="s">
        <v>35</v>
      </c>
      <c r="Q86" s="3" t="s">
        <v>26</v>
      </c>
    </row>
    <row r="87" spans="1:17" x14ac:dyDescent="0.25">
      <c r="A87" s="3" t="s">
        <v>363</v>
      </c>
      <c r="B87" s="3" t="s">
        <v>364</v>
      </c>
      <c r="C87" s="3" t="s">
        <v>365</v>
      </c>
      <c r="D87" s="3" t="s">
        <v>63</v>
      </c>
      <c r="E87" s="3" t="s">
        <v>234</v>
      </c>
      <c r="F87" s="3" t="s">
        <v>235</v>
      </c>
      <c r="G87" s="3" t="s">
        <v>22</v>
      </c>
      <c r="H87" s="3" t="s">
        <v>23</v>
      </c>
      <c r="I87" s="3">
        <v>18</v>
      </c>
      <c r="J87" s="5">
        <v>33977.120000000003</v>
      </c>
      <c r="K87" s="8">
        <v>10.66</v>
      </c>
      <c r="L87" s="6">
        <f>Excel_Advanced_Sales_Dataset_20003[[#This Row],[Discount]]/100</f>
        <v>0.1066</v>
      </c>
      <c r="M87" s="5">
        <v>546392.86</v>
      </c>
      <c r="N87" s="10">
        <v>46235</v>
      </c>
      <c r="O87" s="3" t="s">
        <v>24</v>
      </c>
      <c r="P87" s="3" t="s">
        <v>35</v>
      </c>
      <c r="Q87" s="3" t="s">
        <v>36</v>
      </c>
    </row>
    <row r="88" spans="1:17" x14ac:dyDescent="0.25">
      <c r="A88" s="3" t="s">
        <v>366</v>
      </c>
      <c r="B88" s="3" t="s">
        <v>367</v>
      </c>
      <c r="C88" s="3" t="s">
        <v>368</v>
      </c>
      <c r="D88" s="3" t="s">
        <v>40</v>
      </c>
      <c r="E88" s="3" t="s">
        <v>89</v>
      </c>
      <c r="F88" s="3" t="s">
        <v>90</v>
      </c>
      <c r="G88" s="3" t="s">
        <v>33</v>
      </c>
      <c r="H88" s="3" t="s">
        <v>127</v>
      </c>
      <c r="I88" s="3">
        <v>17</v>
      </c>
      <c r="J88" s="5">
        <v>16957.32</v>
      </c>
      <c r="K88" s="8">
        <v>9.85</v>
      </c>
      <c r="L88" s="6">
        <f>Excel_Advanced_Sales_Dataset_20003[[#This Row],[Discount]]/100</f>
        <v>9.849999999999999E-2</v>
      </c>
      <c r="M88" s="5">
        <v>259879.41</v>
      </c>
      <c r="N88" s="10">
        <v>46263</v>
      </c>
      <c r="O88" s="3" t="s">
        <v>58</v>
      </c>
      <c r="P88" s="3" t="s">
        <v>35</v>
      </c>
      <c r="Q88" s="3" t="s">
        <v>53</v>
      </c>
    </row>
    <row r="89" spans="1:17" x14ac:dyDescent="0.25">
      <c r="A89" s="3" t="s">
        <v>369</v>
      </c>
      <c r="B89" s="3" t="s">
        <v>370</v>
      </c>
      <c r="C89" s="3" t="s">
        <v>371</v>
      </c>
      <c r="D89" s="3" t="s">
        <v>63</v>
      </c>
      <c r="E89" s="3" t="s">
        <v>144</v>
      </c>
      <c r="F89" s="3" t="s">
        <v>216</v>
      </c>
      <c r="G89" s="3" t="s">
        <v>111</v>
      </c>
      <c r="H89" s="3" t="s">
        <v>260</v>
      </c>
      <c r="I89" s="3">
        <v>23</v>
      </c>
      <c r="J89" s="5">
        <v>29748.34</v>
      </c>
      <c r="K89" s="8">
        <v>16.61</v>
      </c>
      <c r="L89" s="6">
        <f>Excel_Advanced_Sales_Dataset_20003[[#This Row],[Discount]]/100</f>
        <v>0.1661</v>
      </c>
      <c r="M89" s="5">
        <v>570564.24</v>
      </c>
      <c r="N89" s="10">
        <v>46181</v>
      </c>
      <c r="O89" s="3" t="s">
        <v>113</v>
      </c>
      <c r="P89" s="3" t="s">
        <v>25</v>
      </c>
      <c r="Q89" s="3" t="s">
        <v>36</v>
      </c>
    </row>
    <row r="90" spans="1:17" x14ac:dyDescent="0.25">
      <c r="A90" s="3" t="s">
        <v>372</v>
      </c>
      <c r="B90" s="3" t="s">
        <v>267</v>
      </c>
      <c r="C90" s="3" t="s">
        <v>373</v>
      </c>
      <c r="D90" s="3" t="s">
        <v>30</v>
      </c>
      <c r="E90" s="3" t="s">
        <v>131</v>
      </c>
      <c r="F90" s="3" t="s">
        <v>132</v>
      </c>
      <c r="G90" s="3" t="s">
        <v>22</v>
      </c>
      <c r="H90" s="3" t="s">
        <v>217</v>
      </c>
      <c r="I90" s="3">
        <v>19</v>
      </c>
      <c r="J90" s="5">
        <v>24975.51</v>
      </c>
      <c r="K90" s="8">
        <v>12.2</v>
      </c>
      <c r="L90" s="6">
        <f>Excel_Advanced_Sales_Dataset_20003[[#This Row],[Discount]]/100</f>
        <v>0.122</v>
      </c>
      <c r="M90" s="5">
        <v>416641.46</v>
      </c>
      <c r="N90" s="10">
        <v>46345</v>
      </c>
      <c r="O90" s="3" t="s">
        <v>113</v>
      </c>
      <c r="P90" s="3" t="s">
        <v>35</v>
      </c>
      <c r="Q90" s="3" t="s">
        <v>53</v>
      </c>
    </row>
    <row r="91" spans="1:17" x14ac:dyDescent="0.25">
      <c r="A91" s="3" t="s">
        <v>374</v>
      </c>
      <c r="B91" s="3" t="s">
        <v>375</v>
      </c>
      <c r="C91" s="3" t="s">
        <v>376</v>
      </c>
      <c r="D91" s="3" t="s">
        <v>30</v>
      </c>
      <c r="E91" s="3" t="s">
        <v>131</v>
      </c>
      <c r="F91" s="3" t="s">
        <v>132</v>
      </c>
      <c r="G91" s="3" t="s">
        <v>22</v>
      </c>
      <c r="H91" s="3" t="s">
        <v>98</v>
      </c>
      <c r="I91" s="3">
        <v>34</v>
      </c>
      <c r="J91" s="5">
        <v>49014.67</v>
      </c>
      <c r="K91" s="8">
        <v>13.21</v>
      </c>
      <c r="L91" s="6">
        <f>Excel_Advanced_Sales_Dataset_20003[[#This Row],[Discount]]/100</f>
        <v>0.1321</v>
      </c>
      <c r="M91" s="5">
        <v>1446354.29</v>
      </c>
      <c r="N91" s="10">
        <v>46267</v>
      </c>
      <c r="O91" s="3" t="s">
        <v>45</v>
      </c>
      <c r="P91" s="3" t="s">
        <v>35</v>
      </c>
      <c r="Q91" s="3" t="s">
        <v>26</v>
      </c>
    </row>
    <row r="92" spans="1:17" x14ac:dyDescent="0.25">
      <c r="A92" s="3" t="s">
        <v>377</v>
      </c>
      <c r="B92" s="3" t="s">
        <v>378</v>
      </c>
      <c r="C92" s="3" t="s">
        <v>379</v>
      </c>
      <c r="D92" s="3" t="s">
        <v>63</v>
      </c>
      <c r="E92" s="3" t="s">
        <v>144</v>
      </c>
      <c r="F92" s="3" t="s">
        <v>216</v>
      </c>
      <c r="G92" s="3" t="s">
        <v>43</v>
      </c>
      <c r="H92" s="3" t="s">
        <v>380</v>
      </c>
      <c r="I92" s="3">
        <v>39</v>
      </c>
      <c r="J92" s="5">
        <v>19611.849999999999</v>
      </c>
      <c r="K92" s="8">
        <v>11.59</v>
      </c>
      <c r="L92" s="6">
        <f>Excel_Advanced_Sales_Dataset_20003[[#This Row],[Discount]]/100</f>
        <v>0.1159</v>
      </c>
      <c r="M92" s="5">
        <v>676214.63</v>
      </c>
      <c r="N92" s="10">
        <v>46281</v>
      </c>
      <c r="O92" s="3" t="s">
        <v>68</v>
      </c>
      <c r="P92" s="3" t="s">
        <v>35</v>
      </c>
      <c r="Q92" s="3" t="s">
        <v>36</v>
      </c>
    </row>
    <row r="93" spans="1:17" x14ac:dyDescent="0.25">
      <c r="A93" s="3" t="s">
        <v>381</v>
      </c>
      <c r="B93" s="3" t="s">
        <v>382</v>
      </c>
      <c r="C93" s="3" t="s">
        <v>383</v>
      </c>
      <c r="D93" s="3" t="s">
        <v>40</v>
      </c>
      <c r="E93" s="3" t="s">
        <v>49</v>
      </c>
      <c r="F93" s="3" t="s">
        <v>306</v>
      </c>
      <c r="G93" s="3" t="s">
        <v>66</v>
      </c>
      <c r="H93" s="3" t="s">
        <v>133</v>
      </c>
      <c r="I93" s="3">
        <v>3</v>
      </c>
      <c r="J93" s="5">
        <v>47771.87</v>
      </c>
      <c r="K93" s="8">
        <v>10.67</v>
      </c>
      <c r="L93" s="6">
        <f>Excel_Advanced_Sales_Dataset_20003[[#This Row],[Discount]]/100</f>
        <v>0.1067</v>
      </c>
      <c r="M93" s="5">
        <v>128023.83</v>
      </c>
      <c r="N93" s="10">
        <v>46219</v>
      </c>
      <c r="O93" s="3" t="s">
        <v>24</v>
      </c>
      <c r="P93" s="3" t="s">
        <v>35</v>
      </c>
      <c r="Q93" s="3" t="s">
        <v>53</v>
      </c>
    </row>
    <row r="94" spans="1:17" x14ac:dyDescent="0.25">
      <c r="A94" s="3" t="s">
        <v>384</v>
      </c>
      <c r="B94" s="3" t="s">
        <v>385</v>
      </c>
      <c r="C94" s="3" t="s">
        <v>386</v>
      </c>
      <c r="D94" s="3" t="s">
        <v>30</v>
      </c>
      <c r="E94" s="3" t="s">
        <v>117</v>
      </c>
      <c r="F94" s="3" t="s">
        <v>387</v>
      </c>
      <c r="G94" s="3" t="s">
        <v>33</v>
      </c>
      <c r="H94" s="3" t="s">
        <v>119</v>
      </c>
      <c r="I94" s="3">
        <v>28</v>
      </c>
      <c r="J94" s="5">
        <v>47641.22</v>
      </c>
      <c r="K94" s="8">
        <v>8.73</v>
      </c>
      <c r="L94" s="6">
        <f>Excel_Advanced_Sales_Dataset_20003[[#This Row],[Discount]]/100</f>
        <v>8.7300000000000003E-2</v>
      </c>
      <c r="M94" s="5">
        <v>1217499.96</v>
      </c>
      <c r="N94" s="10">
        <v>46104</v>
      </c>
      <c r="O94" s="3" t="s">
        <v>58</v>
      </c>
      <c r="P94" s="3" t="s">
        <v>35</v>
      </c>
      <c r="Q94" s="3" t="s">
        <v>53</v>
      </c>
    </row>
    <row r="95" spans="1:17" x14ac:dyDescent="0.25">
      <c r="A95" s="3" t="s">
        <v>388</v>
      </c>
      <c r="B95" s="3" t="s">
        <v>389</v>
      </c>
      <c r="C95" s="3" t="s">
        <v>390</v>
      </c>
      <c r="D95" s="3" t="s">
        <v>63</v>
      </c>
      <c r="E95" s="3" t="s">
        <v>78</v>
      </c>
      <c r="F95" s="3" t="s">
        <v>79</v>
      </c>
      <c r="G95" s="3" t="s">
        <v>43</v>
      </c>
      <c r="H95" s="3" t="s">
        <v>391</v>
      </c>
      <c r="I95" s="3">
        <v>18</v>
      </c>
      <c r="J95" s="5">
        <v>4248.4799999999996</v>
      </c>
      <c r="K95" s="8">
        <v>10.77</v>
      </c>
      <c r="L95" s="6">
        <f>Excel_Advanced_Sales_Dataset_20003[[#This Row],[Discount]]/100</f>
        <v>0.10769999999999999</v>
      </c>
      <c r="M95" s="5">
        <v>68236.539999999994</v>
      </c>
      <c r="N95" s="10">
        <v>46080</v>
      </c>
      <c r="O95" s="3" t="s">
        <v>24</v>
      </c>
      <c r="P95" s="3" t="s">
        <v>35</v>
      </c>
      <c r="Q95" s="3" t="s">
        <v>26</v>
      </c>
    </row>
    <row r="96" spans="1:17" x14ac:dyDescent="0.25">
      <c r="A96" s="3" t="s">
        <v>392</v>
      </c>
      <c r="B96" s="3" t="s">
        <v>346</v>
      </c>
      <c r="C96" s="3" t="s">
        <v>393</v>
      </c>
      <c r="D96" s="3" t="s">
        <v>30</v>
      </c>
      <c r="E96" s="3" t="s">
        <v>31</v>
      </c>
      <c r="F96" s="3" t="s">
        <v>32</v>
      </c>
      <c r="G96" s="3" t="s">
        <v>33</v>
      </c>
      <c r="H96" s="3" t="s">
        <v>34</v>
      </c>
      <c r="I96" s="3">
        <v>6</v>
      </c>
      <c r="J96" s="5">
        <v>44059.21</v>
      </c>
      <c r="K96" s="8">
        <v>6.63</v>
      </c>
      <c r="L96" s="6">
        <f>Excel_Advanced_Sales_Dataset_20003[[#This Row],[Discount]]/100</f>
        <v>6.6299999999999998E-2</v>
      </c>
      <c r="M96" s="5">
        <v>246828.51</v>
      </c>
      <c r="N96" s="10">
        <v>46379</v>
      </c>
      <c r="O96" s="3" t="s">
        <v>68</v>
      </c>
      <c r="P96" s="3" t="s">
        <v>25</v>
      </c>
      <c r="Q96" s="3" t="s">
        <v>36</v>
      </c>
    </row>
    <row r="97" spans="1:17" x14ac:dyDescent="0.25">
      <c r="A97" s="3" t="s">
        <v>394</v>
      </c>
      <c r="B97" s="3" t="s">
        <v>395</v>
      </c>
      <c r="C97" s="3" t="s">
        <v>396</v>
      </c>
      <c r="D97" s="3" t="s">
        <v>40</v>
      </c>
      <c r="E97" s="3" t="s">
        <v>49</v>
      </c>
      <c r="F97" s="3" t="s">
        <v>397</v>
      </c>
      <c r="G97" s="3" t="s">
        <v>22</v>
      </c>
      <c r="H97" s="3" t="s">
        <v>23</v>
      </c>
      <c r="I97" s="3">
        <v>34</v>
      </c>
      <c r="J97" s="5">
        <v>27398.400000000001</v>
      </c>
      <c r="K97" s="8">
        <v>14.16</v>
      </c>
      <c r="L97" s="6">
        <f>Excel_Advanced_Sales_Dataset_20003[[#This Row],[Discount]]/100</f>
        <v>0.1416</v>
      </c>
      <c r="M97" s="5">
        <v>799638.74</v>
      </c>
      <c r="N97" s="10">
        <v>46384</v>
      </c>
      <c r="O97" s="3" t="s">
        <v>68</v>
      </c>
      <c r="P97" s="3" t="s">
        <v>59</v>
      </c>
      <c r="Q97" s="3" t="s">
        <v>26</v>
      </c>
    </row>
    <row r="98" spans="1:17" x14ac:dyDescent="0.25">
      <c r="A98" s="3" t="s">
        <v>398</v>
      </c>
      <c r="B98" s="3" t="s">
        <v>169</v>
      </c>
      <c r="C98" s="3" t="s">
        <v>399</v>
      </c>
      <c r="D98" s="3" t="s">
        <v>19</v>
      </c>
      <c r="E98" s="3" t="s">
        <v>153</v>
      </c>
      <c r="F98" s="3" t="s">
        <v>275</v>
      </c>
      <c r="G98" s="3" t="s">
        <v>51</v>
      </c>
      <c r="H98" s="3" t="s">
        <v>52</v>
      </c>
      <c r="I98" s="3">
        <v>47</v>
      </c>
      <c r="J98" s="5">
        <v>19832.740000000002</v>
      </c>
      <c r="K98" s="8">
        <v>15.09</v>
      </c>
      <c r="L98" s="6">
        <f>Excel_Advanced_Sales_Dataset_20003[[#This Row],[Discount]]/100</f>
        <v>0.15090000000000001</v>
      </c>
      <c r="M98" s="5">
        <v>791479.04</v>
      </c>
      <c r="N98" s="10">
        <v>46186</v>
      </c>
      <c r="O98" s="3" t="s">
        <v>45</v>
      </c>
      <c r="P98" s="3" t="s">
        <v>35</v>
      </c>
      <c r="Q98" s="3" t="s">
        <v>26</v>
      </c>
    </row>
    <row r="99" spans="1:17" x14ac:dyDescent="0.25">
      <c r="A99" s="3" t="s">
        <v>400</v>
      </c>
      <c r="B99" s="3" t="s">
        <v>401</v>
      </c>
      <c r="C99" s="3" t="s">
        <v>402</v>
      </c>
      <c r="D99" s="3" t="s">
        <v>19</v>
      </c>
      <c r="E99" s="3" t="s">
        <v>153</v>
      </c>
      <c r="F99" s="3" t="s">
        <v>154</v>
      </c>
      <c r="G99" s="3" t="s">
        <v>66</v>
      </c>
      <c r="H99" s="3" t="s">
        <v>155</v>
      </c>
      <c r="I99" s="3">
        <v>36</v>
      </c>
      <c r="J99" s="5">
        <v>33236.47</v>
      </c>
      <c r="K99" s="8">
        <v>11.04</v>
      </c>
      <c r="L99" s="6">
        <f>Excel_Advanced_Sales_Dataset_20003[[#This Row],[Discount]]/100</f>
        <v>0.1104</v>
      </c>
      <c r="M99" s="5">
        <v>1064417.8899999999</v>
      </c>
      <c r="N99" s="10">
        <v>46311</v>
      </c>
      <c r="O99" s="3" t="s">
        <v>68</v>
      </c>
      <c r="P99" s="3" t="s">
        <v>35</v>
      </c>
      <c r="Q99" s="3" t="s">
        <v>53</v>
      </c>
    </row>
    <row r="100" spans="1:17" x14ac:dyDescent="0.25">
      <c r="A100" s="3" t="s">
        <v>403</v>
      </c>
      <c r="B100" s="3" t="s">
        <v>404</v>
      </c>
      <c r="C100" s="3" t="s">
        <v>405</v>
      </c>
      <c r="D100" s="3" t="s">
        <v>40</v>
      </c>
      <c r="E100" s="3" t="s">
        <v>49</v>
      </c>
      <c r="F100" s="3" t="s">
        <v>397</v>
      </c>
      <c r="G100" s="3" t="s">
        <v>51</v>
      </c>
      <c r="H100" s="3" t="s">
        <v>167</v>
      </c>
      <c r="I100" s="3">
        <v>3</v>
      </c>
      <c r="J100" s="5">
        <v>28517.52</v>
      </c>
      <c r="K100" s="8">
        <v>19.64</v>
      </c>
      <c r="L100" s="6">
        <f>Excel_Advanced_Sales_Dataset_20003[[#This Row],[Discount]]/100</f>
        <v>0.19640000000000002</v>
      </c>
      <c r="M100" s="5">
        <v>68750.039999999994</v>
      </c>
      <c r="N100" s="10">
        <v>46082</v>
      </c>
      <c r="O100" s="3" t="s">
        <v>45</v>
      </c>
      <c r="P100" s="3" t="s">
        <v>35</v>
      </c>
      <c r="Q100" s="3" t="s">
        <v>53</v>
      </c>
    </row>
    <row r="101" spans="1:17" x14ac:dyDescent="0.25">
      <c r="A101" s="3" t="s">
        <v>406</v>
      </c>
      <c r="B101" s="3" t="s">
        <v>407</v>
      </c>
      <c r="C101" s="3" t="s">
        <v>408</v>
      </c>
      <c r="D101" s="3" t="s">
        <v>63</v>
      </c>
      <c r="E101" s="3" t="s">
        <v>144</v>
      </c>
      <c r="F101" s="3" t="s">
        <v>189</v>
      </c>
      <c r="G101" s="3" t="s">
        <v>111</v>
      </c>
      <c r="H101" s="3" t="s">
        <v>240</v>
      </c>
      <c r="I101" s="3">
        <v>4</v>
      </c>
      <c r="J101" s="5">
        <v>9235.6299999999992</v>
      </c>
      <c r="K101" s="8">
        <v>17.2</v>
      </c>
      <c r="L101" s="6">
        <f>Excel_Advanced_Sales_Dataset_20003[[#This Row],[Discount]]/100</f>
        <v>0.17199999999999999</v>
      </c>
      <c r="M101" s="5">
        <v>30588.41</v>
      </c>
      <c r="N101" s="10">
        <v>46049</v>
      </c>
      <c r="O101" s="3" t="s">
        <v>58</v>
      </c>
      <c r="P101" s="3" t="s">
        <v>35</v>
      </c>
      <c r="Q101" s="3" t="s">
        <v>36</v>
      </c>
    </row>
    <row r="102" spans="1:17" x14ac:dyDescent="0.25">
      <c r="A102" s="3" t="s">
        <v>409</v>
      </c>
      <c r="B102" s="3" t="s">
        <v>192</v>
      </c>
      <c r="C102" s="3" t="s">
        <v>410</v>
      </c>
      <c r="D102" s="3" t="s">
        <v>19</v>
      </c>
      <c r="E102" s="3" t="s">
        <v>153</v>
      </c>
      <c r="F102" s="3" t="s">
        <v>275</v>
      </c>
      <c r="G102" s="3" t="s">
        <v>22</v>
      </c>
      <c r="H102" s="3" t="s">
        <v>172</v>
      </c>
      <c r="I102" s="3">
        <v>16</v>
      </c>
      <c r="J102" s="5">
        <v>28581.58</v>
      </c>
      <c r="K102" s="8">
        <v>4.58</v>
      </c>
      <c r="L102" s="6">
        <f>Excel_Advanced_Sales_Dataset_20003[[#This Row],[Discount]]/100</f>
        <v>4.58E-2</v>
      </c>
      <c r="M102" s="5">
        <v>436360.7</v>
      </c>
      <c r="N102" s="10">
        <v>46353</v>
      </c>
      <c r="O102" s="3" t="s">
        <v>24</v>
      </c>
      <c r="P102" s="3" t="s">
        <v>35</v>
      </c>
      <c r="Q102" s="3" t="s">
        <v>36</v>
      </c>
    </row>
    <row r="103" spans="1:17" x14ac:dyDescent="0.25">
      <c r="A103" s="3" t="s">
        <v>411</v>
      </c>
      <c r="B103" s="3" t="s">
        <v>412</v>
      </c>
      <c r="C103" s="3" t="s">
        <v>413</v>
      </c>
      <c r="D103" s="3" t="s">
        <v>30</v>
      </c>
      <c r="E103" s="3" t="s">
        <v>31</v>
      </c>
      <c r="F103" s="3" t="s">
        <v>32</v>
      </c>
      <c r="G103" s="3" t="s">
        <v>51</v>
      </c>
      <c r="H103" s="3" t="s">
        <v>190</v>
      </c>
      <c r="I103" s="3">
        <v>35</v>
      </c>
      <c r="J103" s="5">
        <v>9021.84</v>
      </c>
      <c r="K103" s="8">
        <v>18.79</v>
      </c>
      <c r="L103" s="6">
        <f>Excel_Advanced_Sales_Dataset_20003[[#This Row],[Discount]]/100</f>
        <v>0.18789999999999998</v>
      </c>
      <c r="M103" s="5">
        <v>256432.27</v>
      </c>
      <c r="N103" s="10">
        <v>46155</v>
      </c>
      <c r="O103" s="3" t="s">
        <v>24</v>
      </c>
      <c r="P103" s="3" t="s">
        <v>35</v>
      </c>
      <c r="Q103" s="3" t="s">
        <v>53</v>
      </c>
    </row>
    <row r="104" spans="1:17" x14ac:dyDescent="0.25">
      <c r="A104" s="3" t="s">
        <v>414</v>
      </c>
      <c r="B104" s="3" t="s">
        <v>415</v>
      </c>
      <c r="C104" s="3" t="s">
        <v>416</v>
      </c>
      <c r="D104" s="3" t="s">
        <v>19</v>
      </c>
      <c r="E104" s="3" t="s">
        <v>72</v>
      </c>
      <c r="F104" s="3" t="s">
        <v>171</v>
      </c>
      <c r="G104" s="3" t="s">
        <v>22</v>
      </c>
      <c r="H104" s="3" t="s">
        <v>172</v>
      </c>
      <c r="I104" s="3">
        <v>3</v>
      </c>
      <c r="J104" s="5">
        <v>30331.67</v>
      </c>
      <c r="K104" s="8">
        <v>5.48</v>
      </c>
      <c r="L104" s="6">
        <f>Excel_Advanced_Sales_Dataset_20003[[#This Row],[Discount]]/100</f>
        <v>5.4800000000000001E-2</v>
      </c>
      <c r="M104" s="5">
        <v>86008.48</v>
      </c>
      <c r="N104" s="10">
        <v>46174</v>
      </c>
      <c r="O104" s="3" t="s">
        <v>58</v>
      </c>
      <c r="P104" s="3" t="s">
        <v>25</v>
      </c>
      <c r="Q104" s="3" t="s">
        <v>36</v>
      </c>
    </row>
    <row r="105" spans="1:17" x14ac:dyDescent="0.25">
      <c r="A105" s="3" t="s">
        <v>417</v>
      </c>
      <c r="B105" s="3" t="s">
        <v>418</v>
      </c>
      <c r="C105" s="3" t="s">
        <v>419</v>
      </c>
      <c r="D105" s="3" t="s">
        <v>30</v>
      </c>
      <c r="E105" s="3" t="s">
        <v>117</v>
      </c>
      <c r="F105" s="3" t="s">
        <v>387</v>
      </c>
      <c r="G105" s="3" t="s">
        <v>66</v>
      </c>
      <c r="H105" s="3" t="s">
        <v>200</v>
      </c>
      <c r="I105" s="3">
        <v>22</v>
      </c>
      <c r="J105" s="5">
        <v>48211.43</v>
      </c>
      <c r="K105" s="8">
        <v>17.79</v>
      </c>
      <c r="L105" s="6">
        <f>Excel_Advanced_Sales_Dataset_20003[[#This Row],[Discount]]/100</f>
        <v>0.1779</v>
      </c>
      <c r="M105" s="5">
        <v>871961.57</v>
      </c>
      <c r="N105" s="10">
        <v>46266</v>
      </c>
      <c r="O105" s="3" t="s">
        <v>58</v>
      </c>
      <c r="P105" s="3" t="s">
        <v>35</v>
      </c>
      <c r="Q105" s="3" t="s">
        <v>53</v>
      </c>
    </row>
    <row r="106" spans="1:17" x14ac:dyDescent="0.25">
      <c r="A106" s="3" t="s">
        <v>420</v>
      </c>
      <c r="B106" s="3" t="s">
        <v>421</v>
      </c>
      <c r="C106" s="3" t="s">
        <v>422</v>
      </c>
      <c r="D106" s="3" t="s">
        <v>19</v>
      </c>
      <c r="E106" s="3" t="s">
        <v>72</v>
      </c>
      <c r="F106" s="3" t="s">
        <v>171</v>
      </c>
      <c r="G106" s="3" t="s">
        <v>51</v>
      </c>
      <c r="H106" s="3" t="s">
        <v>190</v>
      </c>
      <c r="I106" s="3">
        <v>38</v>
      </c>
      <c r="J106" s="5">
        <v>48593.93</v>
      </c>
      <c r="K106" s="8">
        <v>13.83</v>
      </c>
      <c r="L106" s="6">
        <f>Excel_Advanced_Sales_Dataset_20003[[#This Row],[Discount]]/100</f>
        <v>0.13830000000000001</v>
      </c>
      <c r="M106" s="5">
        <v>1591188.8</v>
      </c>
      <c r="N106" s="10">
        <v>46174</v>
      </c>
      <c r="O106" s="3" t="s">
        <v>45</v>
      </c>
      <c r="P106" s="3" t="s">
        <v>35</v>
      </c>
      <c r="Q106" s="3" t="s">
        <v>36</v>
      </c>
    </row>
    <row r="107" spans="1:17" x14ac:dyDescent="0.25">
      <c r="A107" s="3" t="s">
        <v>423</v>
      </c>
      <c r="B107" s="3" t="s">
        <v>332</v>
      </c>
      <c r="C107" s="3" t="s">
        <v>424</v>
      </c>
      <c r="D107" s="3" t="s">
        <v>63</v>
      </c>
      <c r="E107" s="3" t="s">
        <v>78</v>
      </c>
      <c r="F107" s="3" t="s">
        <v>425</v>
      </c>
      <c r="G107" s="3" t="s">
        <v>43</v>
      </c>
      <c r="H107" s="3" t="s">
        <v>380</v>
      </c>
      <c r="I107" s="3">
        <v>3</v>
      </c>
      <c r="J107" s="5">
        <v>28264.99</v>
      </c>
      <c r="K107" s="8">
        <v>1.74</v>
      </c>
      <c r="L107" s="6">
        <f>Excel_Advanced_Sales_Dataset_20003[[#This Row],[Discount]]/100</f>
        <v>1.7399999999999999E-2</v>
      </c>
      <c r="M107" s="5">
        <v>83319.539999999994</v>
      </c>
      <c r="N107" s="10">
        <v>46036</v>
      </c>
      <c r="O107" s="3" t="s">
        <v>68</v>
      </c>
      <c r="P107" s="3" t="s">
        <v>35</v>
      </c>
      <c r="Q107" s="3" t="s">
        <v>26</v>
      </c>
    </row>
    <row r="108" spans="1:17" x14ac:dyDescent="0.25">
      <c r="A108" s="3" t="s">
        <v>426</v>
      </c>
      <c r="B108" s="3" t="s">
        <v>427</v>
      </c>
      <c r="C108" s="3" t="s">
        <v>428</v>
      </c>
      <c r="D108" s="3" t="s">
        <v>30</v>
      </c>
      <c r="E108" s="3" t="s">
        <v>117</v>
      </c>
      <c r="F108" s="3" t="s">
        <v>387</v>
      </c>
      <c r="G108" s="3" t="s">
        <v>66</v>
      </c>
      <c r="H108" s="3" t="s">
        <v>67</v>
      </c>
      <c r="I108" s="3">
        <v>12</v>
      </c>
      <c r="J108" s="5">
        <v>46854.97</v>
      </c>
      <c r="K108" s="8">
        <v>16.91</v>
      </c>
      <c r="L108" s="6">
        <f>Excel_Advanced_Sales_Dataset_20003[[#This Row],[Discount]]/100</f>
        <v>0.1691</v>
      </c>
      <c r="M108" s="5">
        <v>467181.53</v>
      </c>
      <c r="N108" s="10">
        <v>46231</v>
      </c>
      <c r="O108" s="3" t="s">
        <v>58</v>
      </c>
      <c r="P108" s="3" t="s">
        <v>35</v>
      </c>
      <c r="Q108" s="3" t="s">
        <v>53</v>
      </c>
    </row>
    <row r="109" spans="1:17" x14ac:dyDescent="0.25">
      <c r="A109" s="3" t="s">
        <v>429</v>
      </c>
      <c r="B109" s="3" t="s">
        <v>430</v>
      </c>
      <c r="C109" s="3" t="s">
        <v>431</v>
      </c>
      <c r="D109" s="3" t="s">
        <v>19</v>
      </c>
      <c r="E109" s="3" t="s">
        <v>84</v>
      </c>
      <c r="F109" s="3" t="s">
        <v>338</v>
      </c>
      <c r="G109" s="3" t="s">
        <v>51</v>
      </c>
      <c r="H109" s="3" t="s">
        <v>52</v>
      </c>
      <c r="I109" s="3">
        <v>14</v>
      </c>
      <c r="J109" s="5">
        <v>9638.89</v>
      </c>
      <c r="K109" s="8">
        <v>8.93</v>
      </c>
      <c r="L109" s="6">
        <f>Excel_Advanced_Sales_Dataset_20003[[#This Row],[Discount]]/100</f>
        <v>8.929999999999999E-2</v>
      </c>
      <c r="M109" s="5">
        <v>122893.92</v>
      </c>
      <c r="N109" s="10">
        <v>46265</v>
      </c>
      <c r="O109" s="3" t="s">
        <v>24</v>
      </c>
      <c r="P109" s="3" t="s">
        <v>35</v>
      </c>
      <c r="Q109" s="3" t="s">
        <v>26</v>
      </c>
    </row>
    <row r="110" spans="1:17" x14ac:dyDescent="0.25">
      <c r="A110" s="3" t="s">
        <v>432</v>
      </c>
      <c r="B110" s="3" t="s">
        <v>433</v>
      </c>
      <c r="C110" s="3" t="s">
        <v>434</v>
      </c>
      <c r="D110" s="3" t="s">
        <v>63</v>
      </c>
      <c r="E110" s="3" t="s">
        <v>234</v>
      </c>
      <c r="F110" s="3" t="s">
        <v>435</v>
      </c>
      <c r="G110" s="3" t="s">
        <v>22</v>
      </c>
      <c r="H110" s="3" t="s">
        <v>98</v>
      </c>
      <c r="I110" s="3">
        <v>31</v>
      </c>
      <c r="J110" s="5">
        <v>9270.7000000000007</v>
      </c>
      <c r="K110" s="8">
        <v>6.13</v>
      </c>
      <c r="L110" s="6">
        <f>Excel_Advanced_Sales_Dataset_20003[[#This Row],[Discount]]/100</f>
        <v>6.13E-2</v>
      </c>
      <c r="M110" s="5">
        <v>269774.59000000003</v>
      </c>
      <c r="N110" s="10">
        <v>46066</v>
      </c>
      <c r="O110" s="3" t="s">
        <v>113</v>
      </c>
      <c r="P110" s="3" t="s">
        <v>25</v>
      </c>
      <c r="Q110" s="3" t="s">
        <v>53</v>
      </c>
    </row>
    <row r="111" spans="1:17" x14ac:dyDescent="0.25">
      <c r="A111" s="3" t="s">
        <v>436</v>
      </c>
      <c r="B111" s="3" t="s">
        <v>361</v>
      </c>
      <c r="C111" s="3" t="s">
        <v>437</v>
      </c>
      <c r="D111" s="3" t="s">
        <v>19</v>
      </c>
      <c r="E111" s="3" t="s">
        <v>153</v>
      </c>
      <c r="F111" s="3" t="s">
        <v>154</v>
      </c>
      <c r="G111" s="3" t="s">
        <v>66</v>
      </c>
      <c r="H111" s="3" t="s">
        <v>67</v>
      </c>
      <c r="I111" s="3">
        <v>40</v>
      </c>
      <c r="J111" s="5">
        <v>21677.49</v>
      </c>
      <c r="K111" s="8">
        <v>7.07</v>
      </c>
      <c r="L111" s="6">
        <f>Excel_Advanced_Sales_Dataset_20003[[#This Row],[Discount]]/100</f>
        <v>7.0699999999999999E-2</v>
      </c>
      <c r="M111" s="5">
        <v>805795.66</v>
      </c>
      <c r="N111" s="10">
        <v>46182</v>
      </c>
      <c r="O111" s="3" t="s">
        <v>68</v>
      </c>
      <c r="P111" s="3" t="s">
        <v>35</v>
      </c>
      <c r="Q111" s="3" t="s">
        <v>36</v>
      </c>
    </row>
    <row r="112" spans="1:17" x14ac:dyDescent="0.25">
      <c r="A112" s="3" t="s">
        <v>438</v>
      </c>
      <c r="B112" s="3" t="s">
        <v>439</v>
      </c>
      <c r="C112" s="3" t="s">
        <v>440</v>
      </c>
      <c r="D112" s="3" t="s">
        <v>63</v>
      </c>
      <c r="E112" s="3" t="s">
        <v>64</v>
      </c>
      <c r="F112" s="3" t="s">
        <v>441</v>
      </c>
      <c r="G112" s="3" t="s">
        <v>43</v>
      </c>
      <c r="H112" s="3" t="s">
        <v>140</v>
      </c>
      <c r="I112" s="3">
        <v>36</v>
      </c>
      <c r="J112" s="5">
        <v>31665.58</v>
      </c>
      <c r="K112" s="8">
        <v>9.3699999999999992</v>
      </c>
      <c r="L112" s="6">
        <f>Excel_Advanced_Sales_Dataset_20003[[#This Row],[Discount]]/100</f>
        <v>9.3699999999999992E-2</v>
      </c>
      <c r="M112" s="5">
        <v>1033146.55</v>
      </c>
      <c r="N112" s="10">
        <v>46315</v>
      </c>
      <c r="O112" s="3" t="s">
        <v>68</v>
      </c>
      <c r="P112" s="3" t="s">
        <v>35</v>
      </c>
      <c r="Q112" s="3" t="s">
        <v>53</v>
      </c>
    </row>
    <row r="113" spans="1:17" x14ac:dyDescent="0.25">
      <c r="A113" s="3" t="s">
        <v>442</v>
      </c>
      <c r="B113" s="3" t="s">
        <v>443</v>
      </c>
      <c r="C113" s="3" t="s">
        <v>444</v>
      </c>
      <c r="D113" s="3" t="s">
        <v>40</v>
      </c>
      <c r="E113" s="3" t="s">
        <v>49</v>
      </c>
      <c r="F113" s="3" t="s">
        <v>306</v>
      </c>
      <c r="G113" s="3" t="s">
        <v>51</v>
      </c>
      <c r="H113" s="3" t="s">
        <v>190</v>
      </c>
      <c r="I113" s="3">
        <v>24</v>
      </c>
      <c r="J113" s="5">
        <v>42399.23</v>
      </c>
      <c r="K113" s="8">
        <v>6.08</v>
      </c>
      <c r="L113" s="6">
        <f>Excel_Advanced_Sales_Dataset_20003[[#This Row],[Discount]]/100</f>
        <v>6.08E-2</v>
      </c>
      <c r="M113" s="5">
        <v>955712.56</v>
      </c>
      <c r="N113" s="10">
        <v>46072</v>
      </c>
      <c r="O113" s="3" t="s">
        <v>24</v>
      </c>
      <c r="P113" s="3" t="s">
        <v>35</v>
      </c>
      <c r="Q113" s="3" t="s">
        <v>26</v>
      </c>
    </row>
    <row r="114" spans="1:17" x14ac:dyDescent="0.25">
      <c r="A114" s="3" t="s">
        <v>445</v>
      </c>
      <c r="B114" s="3" t="s">
        <v>446</v>
      </c>
      <c r="C114" s="3" t="s">
        <v>447</v>
      </c>
      <c r="D114" s="3" t="s">
        <v>19</v>
      </c>
      <c r="E114" s="3" t="s">
        <v>153</v>
      </c>
      <c r="F114" s="3" t="s">
        <v>448</v>
      </c>
      <c r="G114" s="3" t="s">
        <v>43</v>
      </c>
      <c r="H114" s="3" t="s">
        <v>44</v>
      </c>
      <c r="I114" s="3">
        <v>23</v>
      </c>
      <c r="J114" s="5">
        <v>40033.480000000003</v>
      </c>
      <c r="K114" s="8">
        <v>1.05</v>
      </c>
      <c r="L114" s="6">
        <f>Excel_Advanced_Sales_Dataset_20003[[#This Row],[Discount]]/100</f>
        <v>1.0500000000000001E-2</v>
      </c>
      <c r="M114" s="5">
        <v>911101.95</v>
      </c>
      <c r="N114" s="10">
        <v>46353</v>
      </c>
      <c r="O114" s="3" t="s">
        <v>58</v>
      </c>
      <c r="P114" s="3" t="s">
        <v>59</v>
      </c>
      <c r="Q114" s="3" t="s">
        <v>36</v>
      </c>
    </row>
    <row r="115" spans="1:17" x14ac:dyDescent="0.25">
      <c r="A115" s="3" t="s">
        <v>449</v>
      </c>
      <c r="B115" s="3" t="s">
        <v>450</v>
      </c>
      <c r="C115" s="3" t="s">
        <v>451</v>
      </c>
      <c r="D115" s="3" t="s">
        <v>63</v>
      </c>
      <c r="E115" s="3" t="s">
        <v>64</v>
      </c>
      <c r="F115" s="3" t="s">
        <v>184</v>
      </c>
      <c r="G115" s="3" t="s">
        <v>43</v>
      </c>
      <c r="H115" s="3" t="s">
        <v>391</v>
      </c>
      <c r="I115" s="3">
        <v>17</v>
      </c>
      <c r="J115" s="5">
        <v>46332.6</v>
      </c>
      <c r="K115" s="8">
        <v>5.25</v>
      </c>
      <c r="L115" s="6">
        <f>Excel_Advanced_Sales_Dataset_20003[[#This Row],[Discount]]/100</f>
        <v>5.2499999999999998E-2</v>
      </c>
      <c r="M115" s="5">
        <v>746302.35</v>
      </c>
      <c r="N115" s="10">
        <v>46133</v>
      </c>
      <c r="O115" s="3" t="s">
        <v>45</v>
      </c>
      <c r="P115" s="3" t="s">
        <v>35</v>
      </c>
      <c r="Q115" s="3" t="s">
        <v>26</v>
      </c>
    </row>
    <row r="116" spans="1:17" x14ac:dyDescent="0.25">
      <c r="A116" s="3" t="s">
        <v>452</v>
      </c>
      <c r="B116" s="3" t="s">
        <v>453</v>
      </c>
      <c r="C116" s="3" t="s">
        <v>454</v>
      </c>
      <c r="D116" s="3" t="s">
        <v>19</v>
      </c>
      <c r="E116" s="3" t="s">
        <v>72</v>
      </c>
      <c r="F116" s="3" t="s">
        <v>224</v>
      </c>
      <c r="G116" s="3" t="s">
        <v>51</v>
      </c>
      <c r="H116" s="3" t="s">
        <v>52</v>
      </c>
      <c r="I116" s="3">
        <v>23</v>
      </c>
      <c r="J116" s="5">
        <v>11985.55</v>
      </c>
      <c r="K116" s="8">
        <v>6.75</v>
      </c>
      <c r="L116" s="6">
        <f>Excel_Advanced_Sales_Dataset_20003[[#This Row],[Discount]]/100</f>
        <v>6.7500000000000004E-2</v>
      </c>
      <c r="M116" s="5">
        <v>257060.08</v>
      </c>
      <c r="N116" s="10">
        <v>46236</v>
      </c>
      <c r="O116" s="3" t="s">
        <v>113</v>
      </c>
      <c r="P116" s="3" t="s">
        <v>35</v>
      </c>
      <c r="Q116" s="3" t="s">
        <v>53</v>
      </c>
    </row>
    <row r="117" spans="1:17" x14ac:dyDescent="0.25">
      <c r="A117" s="3" t="s">
        <v>455</v>
      </c>
      <c r="B117" s="3" t="s">
        <v>456</v>
      </c>
      <c r="C117" s="3" t="s">
        <v>457</v>
      </c>
      <c r="D117" s="3" t="s">
        <v>63</v>
      </c>
      <c r="E117" s="3" t="s">
        <v>234</v>
      </c>
      <c r="F117" s="3" t="s">
        <v>435</v>
      </c>
      <c r="G117" s="3" t="s">
        <v>66</v>
      </c>
      <c r="H117" s="3" t="s">
        <v>155</v>
      </c>
      <c r="I117" s="3">
        <v>1</v>
      </c>
      <c r="J117" s="5">
        <v>28870.35</v>
      </c>
      <c r="K117" s="8">
        <v>16.53</v>
      </c>
      <c r="L117" s="6">
        <f>Excel_Advanced_Sales_Dataset_20003[[#This Row],[Discount]]/100</f>
        <v>0.1653</v>
      </c>
      <c r="M117" s="5">
        <v>24098.080000000002</v>
      </c>
      <c r="N117" s="10">
        <v>46209</v>
      </c>
      <c r="O117" s="3" t="s">
        <v>58</v>
      </c>
      <c r="P117" s="3" t="s">
        <v>35</v>
      </c>
      <c r="Q117" s="3" t="s">
        <v>26</v>
      </c>
    </row>
    <row r="118" spans="1:17" x14ac:dyDescent="0.25">
      <c r="A118" s="3" t="s">
        <v>458</v>
      </c>
      <c r="B118" s="3" t="s">
        <v>459</v>
      </c>
      <c r="C118" s="3" t="s">
        <v>460</v>
      </c>
      <c r="D118" s="3" t="s">
        <v>63</v>
      </c>
      <c r="E118" s="3" t="s">
        <v>64</v>
      </c>
      <c r="F118" s="3" t="s">
        <v>65</v>
      </c>
      <c r="G118" s="3" t="s">
        <v>111</v>
      </c>
      <c r="H118" s="3" t="s">
        <v>112</v>
      </c>
      <c r="I118" s="3">
        <v>27</v>
      </c>
      <c r="J118" s="5">
        <v>3537.29</v>
      </c>
      <c r="K118" s="8">
        <v>2.38</v>
      </c>
      <c r="L118" s="6">
        <f>Excel_Advanced_Sales_Dataset_20003[[#This Row],[Discount]]/100</f>
        <v>2.3799999999999998E-2</v>
      </c>
      <c r="M118" s="5">
        <v>93233.77</v>
      </c>
      <c r="N118" s="10">
        <v>46300</v>
      </c>
      <c r="O118" s="3" t="s">
        <v>68</v>
      </c>
      <c r="P118" s="3" t="s">
        <v>25</v>
      </c>
      <c r="Q118" s="3" t="s">
        <v>36</v>
      </c>
    </row>
    <row r="119" spans="1:17" x14ac:dyDescent="0.25">
      <c r="A119" s="3" t="s">
        <v>461</v>
      </c>
      <c r="B119" s="3" t="s">
        <v>462</v>
      </c>
      <c r="C119" s="3" t="s">
        <v>463</v>
      </c>
      <c r="D119" s="3" t="s">
        <v>63</v>
      </c>
      <c r="E119" s="3" t="s">
        <v>144</v>
      </c>
      <c r="F119" s="3" t="s">
        <v>189</v>
      </c>
      <c r="G119" s="3" t="s">
        <v>111</v>
      </c>
      <c r="H119" s="3" t="s">
        <v>112</v>
      </c>
      <c r="I119" s="3">
        <v>8</v>
      </c>
      <c r="J119" s="5">
        <v>48592.1</v>
      </c>
      <c r="K119" s="8">
        <v>16.149999999999999</v>
      </c>
      <c r="L119" s="6">
        <f>Excel_Advanced_Sales_Dataset_20003[[#This Row],[Discount]]/100</f>
        <v>0.16149999999999998</v>
      </c>
      <c r="M119" s="5">
        <v>325955.81</v>
      </c>
      <c r="N119" s="10">
        <v>46029</v>
      </c>
      <c r="O119" s="3" t="s">
        <v>24</v>
      </c>
      <c r="P119" s="3" t="s">
        <v>35</v>
      </c>
      <c r="Q119" s="3" t="s">
        <v>36</v>
      </c>
    </row>
    <row r="120" spans="1:17" x14ac:dyDescent="0.25">
      <c r="A120" s="3" t="s">
        <v>464</v>
      </c>
      <c r="B120" s="3" t="s">
        <v>465</v>
      </c>
      <c r="C120" s="3" t="s">
        <v>466</v>
      </c>
      <c r="D120" s="3" t="s">
        <v>63</v>
      </c>
      <c r="E120" s="3" t="s">
        <v>144</v>
      </c>
      <c r="F120" s="3" t="s">
        <v>145</v>
      </c>
      <c r="G120" s="3" t="s">
        <v>43</v>
      </c>
      <c r="H120" s="3" t="s">
        <v>391</v>
      </c>
      <c r="I120" s="3">
        <v>7</v>
      </c>
      <c r="J120" s="5">
        <v>18215.05</v>
      </c>
      <c r="K120" s="8">
        <v>14.13</v>
      </c>
      <c r="L120" s="6">
        <f>Excel_Advanced_Sales_Dataset_20003[[#This Row],[Discount]]/100</f>
        <v>0.14130000000000001</v>
      </c>
      <c r="M120" s="5">
        <v>109488.84</v>
      </c>
      <c r="N120" s="10">
        <v>46296</v>
      </c>
      <c r="O120" s="3" t="s">
        <v>24</v>
      </c>
      <c r="P120" s="3" t="s">
        <v>35</v>
      </c>
      <c r="Q120" s="3" t="s">
        <v>26</v>
      </c>
    </row>
    <row r="121" spans="1:17" x14ac:dyDescent="0.25">
      <c r="A121" s="3" t="s">
        <v>467</v>
      </c>
      <c r="B121" s="3" t="s">
        <v>468</v>
      </c>
      <c r="C121" s="3" t="s">
        <v>469</v>
      </c>
      <c r="D121" s="3" t="s">
        <v>40</v>
      </c>
      <c r="E121" s="3" t="s">
        <v>49</v>
      </c>
      <c r="F121" s="3" t="s">
        <v>50</v>
      </c>
      <c r="G121" s="3" t="s">
        <v>22</v>
      </c>
      <c r="H121" s="3" t="s">
        <v>217</v>
      </c>
      <c r="I121" s="3">
        <v>44</v>
      </c>
      <c r="J121" s="5">
        <v>45796.99</v>
      </c>
      <c r="K121" s="8">
        <v>3.74</v>
      </c>
      <c r="L121" s="6">
        <f>Excel_Advanced_Sales_Dataset_20003[[#This Row],[Discount]]/100</f>
        <v>3.7400000000000003E-2</v>
      </c>
      <c r="M121" s="5">
        <v>1939704.03</v>
      </c>
      <c r="N121" s="10">
        <v>46372</v>
      </c>
      <c r="O121" s="3" t="s">
        <v>45</v>
      </c>
      <c r="P121" s="3" t="s">
        <v>35</v>
      </c>
      <c r="Q121" s="3" t="s">
        <v>53</v>
      </c>
    </row>
    <row r="122" spans="1:17" x14ac:dyDescent="0.25">
      <c r="A122" s="3" t="s">
        <v>470</v>
      </c>
      <c r="B122" s="3" t="s">
        <v>471</v>
      </c>
      <c r="C122" s="3" t="s">
        <v>472</v>
      </c>
      <c r="D122" s="3" t="s">
        <v>63</v>
      </c>
      <c r="E122" s="3" t="s">
        <v>234</v>
      </c>
      <c r="F122" s="3" t="s">
        <v>473</v>
      </c>
      <c r="G122" s="3" t="s">
        <v>111</v>
      </c>
      <c r="H122" s="3" t="s">
        <v>260</v>
      </c>
      <c r="I122" s="3">
        <v>44</v>
      </c>
      <c r="J122" s="5">
        <v>19293.11</v>
      </c>
      <c r="K122" s="8">
        <v>5.7</v>
      </c>
      <c r="L122" s="6">
        <f>Excel_Advanced_Sales_Dataset_20003[[#This Row],[Discount]]/100</f>
        <v>5.7000000000000002E-2</v>
      </c>
      <c r="M122" s="5">
        <v>800509.72</v>
      </c>
      <c r="N122" s="10">
        <v>46178</v>
      </c>
      <c r="O122" s="3" t="s">
        <v>24</v>
      </c>
      <c r="P122" s="3" t="s">
        <v>35</v>
      </c>
      <c r="Q122" s="3" t="s">
        <v>26</v>
      </c>
    </row>
    <row r="123" spans="1:17" x14ac:dyDescent="0.25">
      <c r="A123" s="3" t="s">
        <v>474</v>
      </c>
      <c r="B123" s="3" t="s">
        <v>475</v>
      </c>
      <c r="C123" s="3" t="s">
        <v>476</v>
      </c>
      <c r="D123" s="3" t="s">
        <v>40</v>
      </c>
      <c r="E123" s="3" t="s">
        <v>109</v>
      </c>
      <c r="F123" s="3" t="s">
        <v>259</v>
      </c>
      <c r="G123" s="3" t="s">
        <v>33</v>
      </c>
      <c r="H123" s="3" t="s">
        <v>34</v>
      </c>
      <c r="I123" s="3">
        <v>27</v>
      </c>
      <c r="J123" s="5">
        <v>38800.42</v>
      </c>
      <c r="K123" s="8">
        <v>14.35</v>
      </c>
      <c r="L123" s="6">
        <f>Excel_Advanced_Sales_Dataset_20003[[#This Row],[Discount]]/100</f>
        <v>0.14349999999999999</v>
      </c>
      <c r="M123" s="5">
        <v>897279.11</v>
      </c>
      <c r="N123" s="10">
        <v>46189</v>
      </c>
      <c r="O123" s="3" t="s">
        <v>24</v>
      </c>
      <c r="P123" s="3" t="s">
        <v>35</v>
      </c>
      <c r="Q123" s="3" t="s">
        <v>26</v>
      </c>
    </row>
    <row r="124" spans="1:17" x14ac:dyDescent="0.25">
      <c r="A124" s="3" t="s">
        <v>477</v>
      </c>
      <c r="B124" s="3" t="s">
        <v>421</v>
      </c>
      <c r="C124" s="3" t="s">
        <v>478</v>
      </c>
      <c r="D124" s="3" t="s">
        <v>30</v>
      </c>
      <c r="E124" s="3" t="s">
        <v>131</v>
      </c>
      <c r="F124" s="3" t="s">
        <v>194</v>
      </c>
      <c r="G124" s="3" t="s">
        <v>43</v>
      </c>
      <c r="H124" s="3" t="s">
        <v>391</v>
      </c>
      <c r="I124" s="3">
        <v>16</v>
      </c>
      <c r="J124" s="5">
        <v>12293.97</v>
      </c>
      <c r="K124" s="8">
        <v>9.7100000000000009</v>
      </c>
      <c r="L124" s="6">
        <f>Excel_Advanced_Sales_Dataset_20003[[#This Row],[Discount]]/100</f>
        <v>9.7100000000000006E-2</v>
      </c>
      <c r="M124" s="5">
        <v>177603.61</v>
      </c>
      <c r="N124" s="10">
        <v>46350</v>
      </c>
      <c r="O124" s="3" t="s">
        <v>113</v>
      </c>
      <c r="P124" s="3" t="s">
        <v>35</v>
      </c>
      <c r="Q124" s="3" t="s">
        <v>36</v>
      </c>
    </row>
    <row r="125" spans="1:17" x14ac:dyDescent="0.25">
      <c r="A125" s="3" t="s">
        <v>479</v>
      </c>
      <c r="B125" s="3" t="s">
        <v>107</v>
      </c>
      <c r="C125" s="3" t="s">
        <v>480</v>
      </c>
      <c r="D125" s="3" t="s">
        <v>40</v>
      </c>
      <c r="E125" s="3" t="s">
        <v>109</v>
      </c>
      <c r="F125" s="3" t="s">
        <v>259</v>
      </c>
      <c r="G125" s="3" t="s">
        <v>66</v>
      </c>
      <c r="H125" s="3" t="s">
        <v>200</v>
      </c>
      <c r="I125" s="3">
        <v>6</v>
      </c>
      <c r="J125" s="5">
        <v>15721.08</v>
      </c>
      <c r="K125" s="8">
        <v>6.89</v>
      </c>
      <c r="L125" s="6">
        <f>Excel_Advanced_Sales_Dataset_20003[[#This Row],[Discount]]/100</f>
        <v>6.8900000000000003E-2</v>
      </c>
      <c r="M125" s="5">
        <v>87827.39</v>
      </c>
      <c r="N125" s="10">
        <v>46216</v>
      </c>
      <c r="O125" s="3" t="s">
        <v>24</v>
      </c>
      <c r="P125" s="3" t="s">
        <v>35</v>
      </c>
      <c r="Q125" s="3" t="s">
        <v>53</v>
      </c>
    </row>
    <row r="126" spans="1:17" x14ac:dyDescent="0.25">
      <c r="A126" s="3" t="s">
        <v>481</v>
      </c>
      <c r="B126" s="3" t="s">
        <v>482</v>
      </c>
      <c r="C126" s="3" t="s">
        <v>483</v>
      </c>
      <c r="D126" s="3" t="s">
        <v>63</v>
      </c>
      <c r="E126" s="3" t="s">
        <v>78</v>
      </c>
      <c r="F126" s="3" t="s">
        <v>255</v>
      </c>
      <c r="G126" s="3" t="s">
        <v>51</v>
      </c>
      <c r="H126" s="3" t="s">
        <v>146</v>
      </c>
      <c r="I126" s="3">
        <v>18</v>
      </c>
      <c r="J126" s="5">
        <v>36528.42</v>
      </c>
      <c r="K126" s="8">
        <v>1.06</v>
      </c>
      <c r="L126" s="6">
        <f>Excel_Advanced_Sales_Dataset_20003[[#This Row],[Discount]]/100</f>
        <v>1.06E-2</v>
      </c>
      <c r="M126" s="5">
        <v>650541.93999999994</v>
      </c>
      <c r="N126" s="10">
        <v>46073</v>
      </c>
      <c r="O126" s="3" t="s">
        <v>68</v>
      </c>
      <c r="P126" s="3" t="s">
        <v>59</v>
      </c>
      <c r="Q126" s="3" t="s">
        <v>36</v>
      </c>
    </row>
    <row r="127" spans="1:17" x14ac:dyDescent="0.25">
      <c r="A127" s="3" t="s">
        <v>484</v>
      </c>
      <c r="B127" s="3" t="s">
        <v>485</v>
      </c>
      <c r="C127" s="3" t="s">
        <v>486</v>
      </c>
      <c r="D127" s="3" t="s">
        <v>19</v>
      </c>
      <c r="E127" s="3" t="s">
        <v>20</v>
      </c>
      <c r="F127" s="3" t="s">
        <v>176</v>
      </c>
      <c r="G127" s="3" t="s">
        <v>43</v>
      </c>
      <c r="H127" s="3" t="s">
        <v>380</v>
      </c>
      <c r="I127" s="3">
        <v>15</v>
      </c>
      <c r="J127" s="5">
        <v>20640.75</v>
      </c>
      <c r="K127" s="8">
        <v>19.97</v>
      </c>
      <c r="L127" s="6">
        <f>Excel_Advanced_Sales_Dataset_20003[[#This Row],[Discount]]/100</f>
        <v>0.19969999999999999</v>
      </c>
      <c r="M127" s="5">
        <v>247781.88</v>
      </c>
      <c r="N127" s="10">
        <v>46375</v>
      </c>
      <c r="O127" s="3" t="s">
        <v>113</v>
      </c>
      <c r="P127" s="3" t="s">
        <v>35</v>
      </c>
      <c r="Q127" s="3" t="s">
        <v>53</v>
      </c>
    </row>
    <row r="128" spans="1:17" x14ac:dyDescent="0.25">
      <c r="A128" s="3" t="s">
        <v>487</v>
      </c>
      <c r="B128" s="3" t="s">
        <v>488</v>
      </c>
      <c r="C128" s="3" t="s">
        <v>489</v>
      </c>
      <c r="D128" s="3" t="s">
        <v>19</v>
      </c>
      <c r="E128" s="3" t="s">
        <v>20</v>
      </c>
      <c r="F128" s="3" t="s">
        <v>176</v>
      </c>
      <c r="G128" s="3" t="s">
        <v>51</v>
      </c>
      <c r="H128" s="3" t="s">
        <v>105</v>
      </c>
      <c r="I128" s="3">
        <v>18</v>
      </c>
      <c r="J128" s="5">
        <v>10736.67</v>
      </c>
      <c r="K128" s="8">
        <v>6.78</v>
      </c>
      <c r="L128" s="6">
        <f>Excel_Advanced_Sales_Dataset_20003[[#This Row],[Discount]]/100</f>
        <v>6.7799999999999999E-2</v>
      </c>
      <c r="M128" s="5">
        <v>180157.03</v>
      </c>
      <c r="N128" s="10">
        <v>46330</v>
      </c>
      <c r="O128" s="3" t="s">
        <v>113</v>
      </c>
      <c r="P128" s="3" t="s">
        <v>35</v>
      </c>
      <c r="Q128" s="3" t="s">
        <v>53</v>
      </c>
    </row>
    <row r="129" spans="1:17" x14ac:dyDescent="0.25">
      <c r="A129" s="3" t="s">
        <v>490</v>
      </c>
      <c r="B129" s="3" t="s">
        <v>491</v>
      </c>
      <c r="C129" s="3" t="s">
        <v>492</v>
      </c>
      <c r="D129" s="3" t="s">
        <v>40</v>
      </c>
      <c r="E129" s="3" t="s">
        <v>109</v>
      </c>
      <c r="F129" s="3" t="s">
        <v>259</v>
      </c>
      <c r="G129" s="3" t="s">
        <v>43</v>
      </c>
      <c r="H129" s="3" t="s">
        <v>74</v>
      </c>
      <c r="I129" s="3">
        <v>16</v>
      </c>
      <c r="J129" s="5">
        <v>33032.69</v>
      </c>
      <c r="K129" s="8">
        <v>8.98</v>
      </c>
      <c r="L129" s="6">
        <f>Excel_Advanced_Sales_Dataset_20003[[#This Row],[Discount]]/100</f>
        <v>8.9800000000000005E-2</v>
      </c>
      <c r="M129" s="5">
        <v>481061.67</v>
      </c>
      <c r="N129" s="10">
        <v>46106</v>
      </c>
      <c r="O129" s="3" t="s">
        <v>24</v>
      </c>
      <c r="P129" s="3" t="s">
        <v>35</v>
      </c>
      <c r="Q129" s="3" t="s">
        <v>36</v>
      </c>
    </row>
    <row r="130" spans="1:17" x14ac:dyDescent="0.25">
      <c r="A130" s="3" t="s">
        <v>493</v>
      </c>
      <c r="B130" s="3" t="s">
        <v>494</v>
      </c>
      <c r="C130" s="3" t="s">
        <v>495</v>
      </c>
      <c r="D130" s="3" t="s">
        <v>40</v>
      </c>
      <c r="E130" s="3" t="s">
        <v>41</v>
      </c>
      <c r="F130" s="3" t="s">
        <v>102</v>
      </c>
      <c r="G130" s="3" t="s">
        <v>33</v>
      </c>
      <c r="H130" s="3" t="s">
        <v>119</v>
      </c>
      <c r="I130" s="3">
        <v>16</v>
      </c>
      <c r="J130" s="5">
        <v>15802.32</v>
      </c>
      <c r="K130" s="8">
        <v>7.11</v>
      </c>
      <c r="L130" s="6">
        <f>Excel_Advanced_Sales_Dataset_20003[[#This Row],[Discount]]/100</f>
        <v>7.1099999999999997E-2</v>
      </c>
      <c r="M130" s="5">
        <v>234860.4</v>
      </c>
      <c r="N130" s="10">
        <v>46367</v>
      </c>
      <c r="O130" s="3" t="s">
        <v>113</v>
      </c>
      <c r="P130" s="3" t="s">
        <v>35</v>
      </c>
      <c r="Q130" s="3" t="s">
        <v>53</v>
      </c>
    </row>
    <row r="131" spans="1:17" x14ac:dyDescent="0.25">
      <c r="A131" s="3" t="s">
        <v>496</v>
      </c>
      <c r="B131" s="3" t="s">
        <v>497</v>
      </c>
      <c r="C131" s="3" t="s">
        <v>498</v>
      </c>
      <c r="D131" s="3" t="s">
        <v>19</v>
      </c>
      <c r="E131" s="3" t="s">
        <v>72</v>
      </c>
      <c r="F131" s="3" t="s">
        <v>171</v>
      </c>
      <c r="G131" s="3" t="s">
        <v>66</v>
      </c>
      <c r="H131" s="3" t="s">
        <v>276</v>
      </c>
      <c r="I131" s="3">
        <v>19</v>
      </c>
      <c r="J131" s="5">
        <v>38935.81</v>
      </c>
      <c r="K131" s="8">
        <v>5.31</v>
      </c>
      <c r="L131" s="6">
        <f>Excel_Advanced_Sales_Dataset_20003[[#This Row],[Discount]]/100</f>
        <v>5.3099999999999994E-2</v>
      </c>
      <c r="M131" s="5">
        <v>700498.05</v>
      </c>
      <c r="N131" s="10">
        <v>46141</v>
      </c>
      <c r="O131" s="3" t="s">
        <v>24</v>
      </c>
      <c r="P131" s="3" t="s">
        <v>35</v>
      </c>
      <c r="Q131" s="3" t="s">
        <v>36</v>
      </c>
    </row>
    <row r="132" spans="1:17" x14ac:dyDescent="0.25">
      <c r="A132" s="3" t="s">
        <v>499</v>
      </c>
      <c r="B132" s="3" t="s">
        <v>500</v>
      </c>
      <c r="C132" s="3" t="s">
        <v>501</v>
      </c>
      <c r="D132" s="3" t="s">
        <v>19</v>
      </c>
      <c r="E132" s="3" t="s">
        <v>20</v>
      </c>
      <c r="F132" s="3" t="s">
        <v>21</v>
      </c>
      <c r="G132" s="3" t="s">
        <v>111</v>
      </c>
      <c r="H132" s="3" t="s">
        <v>260</v>
      </c>
      <c r="I132" s="3">
        <v>44</v>
      </c>
      <c r="J132" s="5">
        <v>45740.58</v>
      </c>
      <c r="K132" s="8">
        <v>13.01</v>
      </c>
      <c r="L132" s="6">
        <f>Excel_Advanced_Sales_Dataset_20003[[#This Row],[Discount]]/100</f>
        <v>0.13009999999999999</v>
      </c>
      <c r="M132" s="5">
        <v>1750748.14</v>
      </c>
      <c r="N132" s="10">
        <v>46194</v>
      </c>
      <c r="O132" s="3" t="s">
        <v>45</v>
      </c>
      <c r="P132" s="3" t="s">
        <v>25</v>
      </c>
      <c r="Q132" s="3" t="s">
        <v>53</v>
      </c>
    </row>
    <row r="133" spans="1:17" x14ac:dyDescent="0.25">
      <c r="A133" s="3" t="s">
        <v>502</v>
      </c>
      <c r="B133" s="3" t="s">
        <v>503</v>
      </c>
      <c r="C133" s="3" t="s">
        <v>504</v>
      </c>
      <c r="D133" s="3" t="s">
        <v>30</v>
      </c>
      <c r="E133" s="3" t="s">
        <v>131</v>
      </c>
      <c r="F133" s="3" t="s">
        <v>194</v>
      </c>
      <c r="G133" s="3" t="s">
        <v>33</v>
      </c>
      <c r="H133" s="3" t="s">
        <v>80</v>
      </c>
      <c r="I133" s="3">
        <v>7</v>
      </c>
      <c r="J133" s="5">
        <v>10596.77</v>
      </c>
      <c r="K133" s="8">
        <v>11.12</v>
      </c>
      <c r="L133" s="6">
        <f>Excel_Advanced_Sales_Dataset_20003[[#This Row],[Discount]]/100</f>
        <v>0.11119999999999999</v>
      </c>
      <c r="M133" s="5">
        <v>65928.86</v>
      </c>
      <c r="N133" s="10">
        <v>46199</v>
      </c>
      <c r="O133" s="3" t="s">
        <v>113</v>
      </c>
      <c r="P133" s="3" t="s">
        <v>35</v>
      </c>
      <c r="Q133" s="3" t="s">
        <v>26</v>
      </c>
    </row>
    <row r="134" spans="1:17" x14ac:dyDescent="0.25">
      <c r="A134" s="3" t="s">
        <v>505</v>
      </c>
      <c r="B134" s="3" t="s">
        <v>148</v>
      </c>
      <c r="C134" s="3" t="s">
        <v>506</v>
      </c>
      <c r="D134" s="3" t="s">
        <v>40</v>
      </c>
      <c r="E134" s="3" t="s">
        <v>41</v>
      </c>
      <c r="F134" s="3" t="s">
        <v>126</v>
      </c>
      <c r="G134" s="3" t="s">
        <v>22</v>
      </c>
      <c r="H134" s="3" t="s">
        <v>180</v>
      </c>
      <c r="I134" s="3">
        <v>49</v>
      </c>
      <c r="J134" s="5">
        <v>17519.599999999999</v>
      </c>
      <c r="K134" s="8">
        <v>12.94</v>
      </c>
      <c r="L134" s="6">
        <f>Excel_Advanced_Sales_Dataset_20003[[#This Row],[Discount]]/100</f>
        <v>0.12939999999999999</v>
      </c>
      <c r="M134" s="5">
        <v>747375.62</v>
      </c>
      <c r="N134" s="10">
        <v>46146</v>
      </c>
      <c r="O134" s="3" t="s">
        <v>24</v>
      </c>
      <c r="P134" s="3" t="s">
        <v>35</v>
      </c>
      <c r="Q134" s="3" t="s">
        <v>53</v>
      </c>
    </row>
    <row r="135" spans="1:17" x14ac:dyDescent="0.25">
      <c r="A135" s="3" t="s">
        <v>507</v>
      </c>
      <c r="B135" s="3" t="s">
        <v>508</v>
      </c>
      <c r="C135" s="3" t="s">
        <v>509</v>
      </c>
      <c r="D135" s="3" t="s">
        <v>30</v>
      </c>
      <c r="E135" s="3" t="s">
        <v>117</v>
      </c>
      <c r="F135" s="3" t="s">
        <v>387</v>
      </c>
      <c r="G135" s="3" t="s">
        <v>66</v>
      </c>
      <c r="H135" s="3" t="s">
        <v>155</v>
      </c>
      <c r="I135" s="3">
        <v>30</v>
      </c>
      <c r="J135" s="5">
        <v>25280.85</v>
      </c>
      <c r="K135" s="8">
        <v>12.58</v>
      </c>
      <c r="L135" s="6">
        <f>Excel_Advanced_Sales_Dataset_20003[[#This Row],[Discount]]/100</f>
        <v>0.1258</v>
      </c>
      <c r="M135" s="5">
        <v>663015.56999999995</v>
      </c>
      <c r="N135" s="10">
        <v>46052</v>
      </c>
      <c r="O135" s="3" t="s">
        <v>68</v>
      </c>
      <c r="P135" s="3" t="s">
        <v>35</v>
      </c>
      <c r="Q135" s="3" t="s">
        <v>26</v>
      </c>
    </row>
    <row r="136" spans="1:17" x14ac:dyDescent="0.25">
      <c r="A136" s="3" t="s">
        <v>510</v>
      </c>
      <c r="B136" s="3" t="s">
        <v>511</v>
      </c>
      <c r="C136" s="3" t="s">
        <v>512</v>
      </c>
      <c r="D136" s="3" t="s">
        <v>30</v>
      </c>
      <c r="E136" s="3" t="s">
        <v>117</v>
      </c>
      <c r="F136" s="3" t="s">
        <v>239</v>
      </c>
      <c r="G136" s="3" t="s">
        <v>111</v>
      </c>
      <c r="H136" s="3" t="s">
        <v>260</v>
      </c>
      <c r="I136" s="3">
        <v>48</v>
      </c>
      <c r="J136" s="5">
        <v>27932.95</v>
      </c>
      <c r="K136" s="8">
        <v>16.14</v>
      </c>
      <c r="L136" s="6">
        <f>Excel_Advanced_Sales_Dataset_20003[[#This Row],[Discount]]/100</f>
        <v>0.16140000000000002</v>
      </c>
      <c r="M136" s="5">
        <v>1124379.45</v>
      </c>
      <c r="N136" s="10">
        <v>46130</v>
      </c>
      <c r="O136" s="3" t="s">
        <v>24</v>
      </c>
      <c r="P136" s="3" t="s">
        <v>59</v>
      </c>
      <c r="Q136" s="3" t="s">
        <v>36</v>
      </c>
    </row>
    <row r="137" spans="1:17" x14ac:dyDescent="0.25">
      <c r="A137" s="3" t="s">
        <v>513</v>
      </c>
      <c r="B137" s="3" t="s">
        <v>514</v>
      </c>
      <c r="C137" s="3" t="s">
        <v>515</v>
      </c>
      <c r="D137" s="3" t="s">
        <v>30</v>
      </c>
      <c r="E137" s="3" t="s">
        <v>198</v>
      </c>
      <c r="F137" s="3" t="s">
        <v>199</v>
      </c>
      <c r="G137" s="3" t="s">
        <v>33</v>
      </c>
      <c r="H137" s="3" t="s">
        <v>119</v>
      </c>
      <c r="I137" s="3">
        <v>49</v>
      </c>
      <c r="J137" s="5">
        <v>34321.01</v>
      </c>
      <c r="K137" s="8">
        <v>8.56</v>
      </c>
      <c r="L137" s="6">
        <f>Excel_Advanced_Sales_Dataset_20003[[#This Row],[Discount]]/100</f>
        <v>8.5600000000000009E-2</v>
      </c>
      <c r="M137" s="5">
        <v>1537773.45</v>
      </c>
      <c r="N137" s="10">
        <v>46154</v>
      </c>
      <c r="O137" s="3" t="s">
        <v>113</v>
      </c>
      <c r="P137" s="3" t="s">
        <v>35</v>
      </c>
      <c r="Q137" s="3" t="s">
        <v>26</v>
      </c>
    </row>
    <row r="138" spans="1:17" x14ac:dyDescent="0.25">
      <c r="A138" s="3" t="s">
        <v>516</v>
      </c>
      <c r="B138" s="3" t="s">
        <v>517</v>
      </c>
      <c r="C138" s="3" t="s">
        <v>518</v>
      </c>
      <c r="D138" s="3" t="s">
        <v>40</v>
      </c>
      <c r="E138" s="3" t="s">
        <v>49</v>
      </c>
      <c r="F138" s="3" t="s">
        <v>397</v>
      </c>
      <c r="G138" s="3" t="s">
        <v>111</v>
      </c>
      <c r="H138" s="3" t="s">
        <v>240</v>
      </c>
      <c r="I138" s="3">
        <v>34</v>
      </c>
      <c r="J138" s="5">
        <v>2140.2800000000002</v>
      </c>
      <c r="K138" s="8">
        <v>19.68</v>
      </c>
      <c r="L138" s="6">
        <f>Excel_Advanced_Sales_Dataset_20003[[#This Row],[Discount]]/100</f>
        <v>0.1968</v>
      </c>
      <c r="M138" s="5">
        <v>58448.480000000003</v>
      </c>
      <c r="N138" s="10">
        <v>46073</v>
      </c>
      <c r="O138" s="3" t="s">
        <v>45</v>
      </c>
      <c r="P138" s="3" t="s">
        <v>35</v>
      </c>
      <c r="Q138" s="3" t="s">
        <v>26</v>
      </c>
    </row>
    <row r="139" spans="1:17" x14ac:dyDescent="0.25">
      <c r="A139" s="3" t="s">
        <v>519</v>
      </c>
      <c r="B139" s="3" t="s">
        <v>520</v>
      </c>
      <c r="C139" s="3" t="s">
        <v>521</v>
      </c>
      <c r="D139" s="3" t="s">
        <v>63</v>
      </c>
      <c r="E139" s="3" t="s">
        <v>234</v>
      </c>
      <c r="F139" s="3" t="s">
        <v>235</v>
      </c>
      <c r="G139" s="3" t="s">
        <v>111</v>
      </c>
      <c r="H139" s="3" t="s">
        <v>112</v>
      </c>
      <c r="I139" s="3">
        <v>37</v>
      </c>
      <c r="J139" s="5">
        <v>33592.39</v>
      </c>
      <c r="K139" s="8">
        <v>1.32</v>
      </c>
      <c r="L139" s="6">
        <f>Excel_Advanced_Sales_Dataset_20003[[#This Row],[Discount]]/100</f>
        <v>1.32E-2</v>
      </c>
      <c r="M139" s="5">
        <v>1226511.9099999999</v>
      </c>
      <c r="N139" s="10">
        <v>46093</v>
      </c>
      <c r="O139" s="3" t="s">
        <v>113</v>
      </c>
      <c r="P139" s="3" t="s">
        <v>35</v>
      </c>
      <c r="Q139" s="3" t="s">
        <v>36</v>
      </c>
    </row>
    <row r="140" spans="1:17" x14ac:dyDescent="0.25">
      <c r="A140" s="3" t="s">
        <v>522</v>
      </c>
      <c r="B140" s="3" t="s">
        <v>47</v>
      </c>
      <c r="C140" s="3" t="s">
        <v>523</v>
      </c>
      <c r="D140" s="3" t="s">
        <v>19</v>
      </c>
      <c r="E140" s="3" t="s">
        <v>84</v>
      </c>
      <c r="F140" s="3" t="s">
        <v>159</v>
      </c>
      <c r="G140" s="3" t="s">
        <v>33</v>
      </c>
      <c r="H140" s="3" t="s">
        <v>119</v>
      </c>
      <c r="I140" s="3">
        <v>22</v>
      </c>
      <c r="J140" s="5">
        <v>15039.39</v>
      </c>
      <c r="K140" s="8">
        <v>17.25</v>
      </c>
      <c r="L140" s="6">
        <f>Excel_Advanced_Sales_Dataset_20003[[#This Row],[Discount]]/100</f>
        <v>0.17249999999999999</v>
      </c>
      <c r="M140" s="5">
        <v>273792.09000000003</v>
      </c>
      <c r="N140" s="10">
        <v>46142</v>
      </c>
      <c r="O140" s="3" t="s">
        <v>24</v>
      </c>
      <c r="P140" s="3" t="s">
        <v>35</v>
      </c>
      <c r="Q140" s="3" t="s">
        <v>36</v>
      </c>
    </row>
    <row r="141" spans="1:17" x14ac:dyDescent="0.25">
      <c r="A141" s="3" t="s">
        <v>524</v>
      </c>
      <c r="B141" s="3" t="s">
        <v>289</v>
      </c>
      <c r="C141" s="3" t="s">
        <v>525</v>
      </c>
      <c r="D141" s="3" t="s">
        <v>19</v>
      </c>
      <c r="E141" s="3" t="s">
        <v>20</v>
      </c>
      <c r="F141" s="3" t="s">
        <v>21</v>
      </c>
      <c r="G141" s="3" t="s">
        <v>111</v>
      </c>
      <c r="H141" s="3" t="s">
        <v>526</v>
      </c>
      <c r="I141" s="3">
        <v>11</v>
      </c>
      <c r="J141" s="5">
        <v>26619.37</v>
      </c>
      <c r="K141" s="8">
        <v>3.1</v>
      </c>
      <c r="L141" s="6">
        <f>Excel_Advanced_Sales_Dataset_20003[[#This Row],[Discount]]/100</f>
        <v>3.1E-2</v>
      </c>
      <c r="M141" s="5">
        <v>283735.86</v>
      </c>
      <c r="N141" s="10">
        <v>46217</v>
      </c>
      <c r="O141" s="3" t="s">
        <v>58</v>
      </c>
      <c r="P141" s="3" t="s">
        <v>35</v>
      </c>
      <c r="Q141" s="3" t="s">
        <v>53</v>
      </c>
    </row>
    <row r="142" spans="1:17" x14ac:dyDescent="0.25">
      <c r="A142" s="3" t="s">
        <v>527</v>
      </c>
      <c r="B142" s="3" t="s">
        <v>528</v>
      </c>
      <c r="C142" s="3" t="s">
        <v>529</v>
      </c>
      <c r="D142" s="3" t="s">
        <v>19</v>
      </c>
      <c r="E142" s="3" t="s">
        <v>72</v>
      </c>
      <c r="F142" s="3" t="s">
        <v>73</v>
      </c>
      <c r="G142" s="3" t="s">
        <v>33</v>
      </c>
      <c r="H142" s="3" t="s">
        <v>80</v>
      </c>
      <c r="I142" s="3">
        <v>17</v>
      </c>
      <c r="J142" s="5">
        <v>2486.5</v>
      </c>
      <c r="K142" s="8">
        <v>4.5999999999999996</v>
      </c>
      <c r="L142" s="6">
        <f>Excel_Advanced_Sales_Dataset_20003[[#This Row],[Discount]]/100</f>
        <v>4.5999999999999999E-2</v>
      </c>
      <c r="M142" s="5">
        <v>40326.06</v>
      </c>
      <c r="N142" s="10">
        <v>46058</v>
      </c>
      <c r="O142" s="3" t="s">
        <v>24</v>
      </c>
      <c r="P142" s="3" t="s">
        <v>35</v>
      </c>
      <c r="Q142" s="3" t="s">
        <v>26</v>
      </c>
    </row>
    <row r="143" spans="1:17" x14ac:dyDescent="0.25">
      <c r="A143" s="3" t="s">
        <v>530</v>
      </c>
      <c r="B143" s="3" t="s">
        <v>531</v>
      </c>
      <c r="C143" s="3" t="s">
        <v>532</v>
      </c>
      <c r="D143" s="3" t="s">
        <v>63</v>
      </c>
      <c r="E143" s="3" t="s">
        <v>64</v>
      </c>
      <c r="F143" s="3" t="s">
        <v>184</v>
      </c>
      <c r="G143" s="3" t="s">
        <v>43</v>
      </c>
      <c r="H143" s="3" t="s">
        <v>44</v>
      </c>
      <c r="I143" s="3">
        <v>44</v>
      </c>
      <c r="J143" s="5">
        <v>9290.35</v>
      </c>
      <c r="K143" s="8">
        <v>9.68</v>
      </c>
      <c r="L143" s="6">
        <f>Excel_Advanced_Sales_Dataset_20003[[#This Row],[Discount]]/100</f>
        <v>9.6799999999999997E-2</v>
      </c>
      <c r="M143" s="5">
        <v>369205.94</v>
      </c>
      <c r="N143" s="10">
        <v>46340</v>
      </c>
      <c r="O143" s="3" t="s">
        <v>68</v>
      </c>
      <c r="P143" s="3" t="s">
        <v>35</v>
      </c>
      <c r="Q143" s="3" t="s">
        <v>36</v>
      </c>
    </row>
    <row r="144" spans="1:17" x14ac:dyDescent="0.25">
      <c r="A144" s="3" t="s">
        <v>533</v>
      </c>
      <c r="B144" s="3" t="s">
        <v>257</v>
      </c>
      <c r="C144" s="3" t="s">
        <v>534</v>
      </c>
      <c r="D144" s="3" t="s">
        <v>63</v>
      </c>
      <c r="E144" s="3" t="s">
        <v>64</v>
      </c>
      <c r="F144" s="3" t="s">
        <v>441</v>
      </c>
      <c r="G144" s="3" t="s">
        <v>33</v>
      </c>
      <c r="H144" s="3" t="s">
        <v>119</v>
      </c>
      <c r="I144" s="3">
        <v>49</v>
      </c>
      <c r="J144" s="5">
        <v>33550.58</v>
      </c>
      <c r="K144" s="8">
        <v>19.09</v>
      </c>
      <c r="L144" s="6">
        <f>Excel_Advanced_Sales_Dataset_20003[[#This Row],[Discount]]/100</f>
        <v>0.19089999999999999</v>
      </c>
      <c r="M144" s="5">
        <v>1330142.94</v>
      </c>
      <c r="N144" s="10">
        <v>46064</v>
      </c>
      <c r="O144" s="3" t="s">
        <v>24</v>
      </c>
      <c r="P144" s="3" t="s">
        <v>35</v>
      </c>
      <c r="Q144" s="3" t="s">
        <v>53</v>
      </c>
    </row>
    <row r="145" spans="1:17" x14ac:dyDescent="0.25">
      <c r="A145" s="3" t="s">
        <v>535</v>
      </c>
      <c r="B145" s="3" t="s">
        <v>536</v>
      </c>
      <c r="C145" s="3" t="s">
        <v>537</v>
      </c>
      <c r="D145" s="3" t="s">
        <v>30</v>
      </c>
      <c r="E145" s="3" t="s">
        <v>131</v>
      </c>
      <c r="F145" s="3" t="s">
        <v>163</v>
      </c>
      <c r="G145" s="3" t="s">
        <v>33</v>
      </c>
      <c r="H145" s="3" t="s">
        <v>127</v>
      </c>
      <c r="I145" s="3">
        <v>10</v>
      </c>
      <c r="J145" s="5">
        <v>32462.99</v>
      </c>
      <c r="K145" s="8">
        <v>6.6</v>
      </c>
      <c r="L145" s="6">
        <f>Excel_Advanced_Sales_Dataset_20003[[#This Row],[Discount]]/100</f>
        <v>6.6000000000000003E-2</v>
      </c>
      <c r="M145" s="5">
        <v>303204.33</v>
      </c>
      <c r="N145" s="10">
        <v>46093</v>
      </c>
      <c r="O145" s="3" t="s">
        <v>58</v>
      </c>
      <c r="P145" s="3" t="s">
        <v>35</v>
      </c>
      <c r="Q145" s="3" t="s">
        <v>53</v>
      </c>
    </row>
    <row r="146" spans="1:17" x14ac:dyDescent="0.25">
      <c r="A146" s="3" t="s">
        <v>538</v>
      </c>
      <c r="B146" s="3" t="s">
        <v>407</v>
      </c>
      <c r="C146" s="3" t="s">
        <v>539</v>
      </c>
      <c r="D146" s="3" t="s">
        <v>63</v>
      </c>
      <c r="E146" s="3" t="s">
        <v>144</v>
      </c>
      <c r="F146" s="3" t="s">
        <v>189</v>
      </c>
      <c r="G146" s="3" t="s">
        <v>66</v>
      </c>
      <c r="H146" s="3" t="s">
        <v>276</v>
      </c>
      <c r="I146" s="3">
        <v>43</v>
      </c>
      <c r="J146" s="5">
        <v>37568.15</v>
      </c>
      <c r="K146" s="8">
        <v>7.79</v>
      </c>
      <c r="L146" s="6">
        <f>Excel_Advanced_Sales_Dataset_20003[[#This Row],[Discount]]/100</f>
        <v>7.7899999999999997E-2</v>
      </c>
      <c r="M146" s="5">
        <v>1489588.42</v>
      </c>
      <c r="N146" s="10">
        <v>46366</v>
      </c>
      <c r="O146" s="3" t="s">
        <v>58</v>
      </c>
      <c r="P146" s="3" t="s">
        <v>35</v>
      </c>
      <c r="Q146" s="3" t="s">
        <v>36</v>
      </c>
    </row>
    <row r="147" spans="1:17" x14ac:dyDescent="0.25">
      <c r="A147" s="3" t="s">
        <v>540</v>
      </c>
      <c r="B147" s="3" t="s">
        <v>430</v>
      </c>
      <c r="C147" s="3" t="s">
        <v>541</v>
      </c>
      <c r="D147" s="3" t="s">
        <v>30</v>
      </c>
      <c r="E147" s="3" t="s">
        <v>117</v>
      </c>
      <c r="F147" s="3" t="s">
        <v>239</v>
      </c>
      <c r="G147" s="3" t="s">
        <v>43</v>
      </c>
      <c r="H147" s="3" t="s">
        <v>380</v>
      </c>
      <c r="I147" s="3">
        <v>30</v>
      </c>
      <c r="J147" s="5">
        <v>8742.27</v>
      </c>
      <c r="K147" s="8">
        <v>14.34</v>
      </c>
      <c r="L147" s="6">
        <f>Excel_Advanced_Sales_Dataset_20003[[#This Row],[Discount]]/100</f>
        <v>0.1434</v>
      </c>
      <c r="M147" s="5">
        <v>224658.85</v>
      </c>
      <c r="N147" s="10">
        <v>46130</v>
      </c>
      <c r="O147" s="3" t="s">
        <v>24</v>
      </c>
      <c r="P147" s="3" t="s">
        <v>35</v>
      </c>
      <c r="Q147" s="3" t="s">
        <v>53</v>
      </c>
    </row>
    <row r="148" spans="1:17" x14ac:dyDescent="0.25">
      <c r="A148" s="3" t="s">
        <v>542</v>
      </c>
      <c r="B148" s="3" t="s">
        <v>543</v>
      </c>
      <c r="C148" s="3" t="s">
        <v>544</v>
      </c>
      <c r="D148" s="3" t="s">
        <v>30</v>
      </c>
      <c r="E148" s="3" t="s">
        <v>131</v>
      </c>
      <c r="F148" s="3" t="s">
        <v>194</v>
      </c>
      <c r="G148" s="3" t="s">
        <v>66</v>
      </c>
      <c r="H148" s="3" t="s">
        <v>155</v>
      </c>
      <c r="I148" s="3">
        <v>43</v>
      </c>
      <c r="J148" s="5">
        <v>24551.42</v>
      </c>
      <c r="K148" s="8">
        <v>8.1</v>
      </c>
      <c r="L148" s="6">
        <f>Excel_Advanced_Sales_Dataset_20003[[#This Row],[Discount]]/100</f>
        <v>8.1000000000000003E-2</v>
      </c>
      <c r="M148" s="5">
        <v>970198.46</v>
      </c>
      <c r="N148" s="10">
        <v>46289</v>
      </c>
      <c r="O148" s="3" t="s">
        <v>68</v>
      </c>
      <c r="P148" s="3" t="s">
        <v>35</v>
      </c>
      <c r="Q148" s="3" t="s">
        <v>53</v>
      </c>
    </row>
    <row r="149" spans="1:17" x14ac:dyDescent="0.25">
      <c r="A149" s="3" t="s">
        <v>545</v>
      </c>
      <c r="B149" s="3" t="s">
        <v>415</v>
      </c>
      <c r="C149" s="3" t="s">
        <v>546</v>
      </c>
      <c r="D149" s="3" t="s">
        <v>19</v>
      </c>
      <c r="E149" s="3" t="s">
        <v>20</v>
      </c>
      <c r="F149" s="3" t="s">
        <v>285</v>
      </c>
      <c r="G149" s="3" t="s">
        <v>51</v>
      </c>
      <c r="H149" s="3" t="s">
        <v>52</v>
      </c>
      <c r="I149" s="3">
        <v>50</v>
      </c>
      <c r="J149" s="5">
        <v>48532.65</v>
      </c>
      <c r="K149" s="8">
        <v>18.13</v>
      </c>
      <c r="L149" s="6">
        <f>Excel_Advanced_Sales_Dataset_20003[[#This Row],[Discount]]/100</f>
        <v>0.18129999999999999</v>
      </c>
      <c r="M149" s="5">
        <v>1986684.03</v>
      </c>
      <c r="N149" s="10">
        <v>46278</v>
      </c>
      <c r="O149" s="3" t="s">
        <v>58</v>
      </c>
      <c r="P149" s="3" t="s">
        <v>35</v>
      </c>
      <c r="Q149" s="3" t="s">
        <v>26</v>
      </c>
    </row>
    <row r="150" spans="1:17" x14ac:dyDescent="0.25">
      <c r="A150" s="3" t="s">
        <v>547</v>
      </c>
      <c r="B150" s="3" t="s">
        <v>430</v>
      </c>
      <c r="C150" s="3" t="s">
        <v>548</v>
      </c>
      <c r="D150" s="3" t="s">
        <v>40</v>
      </c>
      <c r="E150" s="3" t="s">
        <v>49</v>
      </c>
      <c r="F150" s="3" t="s">
        <v>306</v>
      </c>
      <c r="G150" s="3" t="s">
        <v>111</v>
      </c>
      <c r="H150" s="3" t="s">
        <v>240</v>
      </c>
      <c r="I150" s="3">
        <v>39</v>
      </c>
      <c r="J150" s="5">
        <v>47243.54</v>
      </c>
      <c r="K150" s="8">
        <v>1.1299999999999999</v>
      </c>
      <c r="L150" s="6">
        <f>Excel_Advanced_Sales_Dataset_20003[[#This Row],[Discount]]/100</f>
        <v>1.1299999999999999E-2</v>
      </c>
      <c r="M150" s="5">
        <v>1821677.83</v>
      </c>
      <c r="N150" s="10">
        <v>46190</v>
      </c>
      <c r="O150" s="3" t="s">
        <v>24</v>
      </c>
      <c r="P150" s="3" t="s">
        <v>35</v>
      </c>
      <c r="Q150" s="3" t="s">
        <v>36</v>
      </c>
    </row>
    <row r="151" spans="1:17" x14ac:dyDescent="0.25">
      <c r="A151" s="3" t="s">
        <v>549</v>
      </c>
      <c r="B151" s="3" t="s">
        <v>550</v>
      </c>
      <c r="C151" s="3" t="s">
        <v>551</v>
      </c>
      <c r="D151" s="3" t="s">
        <v>40</v>
      </c>
      <c r="E151" s="3" t="s">
        <v>109</v>
      </c>
      <c r="F151" s="3" t="s">
        <v>110</v>
      </c>
      <c r="G151" s="3" t="s">
        <v>51</v>
      </c>
      <c r="H151" s="3" t="s">
        <v>146</v>
      </c>
      <c r="I151" s="3">
        <v>5</v>
      </c>
      <c r="J151" s="5">
        <v>29877.57</v>
      </c>
      <c r="K151" s="8">
        <v>5.15</v>
      </c>
      <c r="L151" s="6">
        <f>Excel_Advanced_Sales_Dataset_20003[[#This Row],[Discount]]/100</f>
        <v>5.1500000000000004E-2</v>
      </c>
      <c r="M151" s="5">
        <v>141694.38</v>
      </c>
      <c r="N151" s="10">
        <v>46191</v>
      </c>
      <c r="O151" s="3" t="s">
        <v>45</v>
      </c>
      <c r="P151" s="3" t="s">
        <v>35</v>
      </c>
      <c r="Q151" s="3" t="s">
        <v>53</v>
      </c>
    </row>
    <row r="152" spans="1:17" x14ac:dyDescent="0.25">
      <c r="A152" s="3" t="s">
        <v>552</v>
      </c>
      <c r="B152" s="3" t="s">
        <v>553</v>
      </c>
      <c r="C152" s="3" t="s">
        <v>554</v>
      </c>
      <c r="D152" s="3" t="s">
        <v>30</v>
      </c>
      <c r="E152" s="3" t="s">
        <v>31</v>
      </c>
      <c r="F152" s="3" t="s">
        <v>555</v>
      </c>
      <c r="G152" s="3" t="s">
        <v>66</v>
      </c>
      <c r="H152" s="3" t="s">
        <v>276</v>
      </c>
      <c r="I152" s="3">
        <v>38</v>
      </c>
      <c r="J152" s="5">
        <v>32043.75</v>
      </c>
      <c r="K152" s="8">
        <v>10.65</v>
      </c>
      <c r="L152" s="6">
        <f>Excel_Advanced_Sales_Dataset_20003[[#This Row],[Discount]]/100</f>
        <v>0.1065</v>
      </c>
      <c r="M152" s="5">
        <v>1087981.44</v>
      </c>
      <c r="N152" s="10">
        <v>46025</v>
      </c>
      <c r="O152" s="3" t="s">
        <v>68</v>
      </c>
      <c r="P152" s="3" t="s">
        <v>35</v>
      </c>
      <c r="Q152" s="3" t="s">
        <v>36</v>
      </c>
    </row>
    <row r="153" spans="1:17" x14ac:dyDescent="0.25">
      <c r="A153" s="3" t="s">
        <v>556</v>
      </c>
      <c r="B153" s="3" t="s">
        <v>557</v>
      </c>
      <c r="C153" s="3" t="s">
        <v>558</v>
      </c>
      <c r="D153" s="3" t="s">
        <v>19</v>
      </c>
      <c r="E153" s="3" t="s">
        <v>153</v>
      </c>
      <c r="F153" s="3" t="s">
        <v>448</v>
      </c>
      <c r="G153" s="3" t="s">
        <v>51</v>
      </c>
      <c r="H153" s="3" t="s">
        <v>52</v>
      </c>
      <c r="I153" s="3">
        <v>16</v>
      </c>
      <c r="J153" s="5">
        <v>14889.71</v>
      </c>
      <c r="K153" s="8">
        <v>2.86</v>
      </c>
      <c r="L153" s="6">
        <f>Excel_Advanced_Sales_Dataset_20003[[#This Row],[Discount]]/100</f>
        <v>2.86E-2</v>
      </c>
      <c r="M153" s="5">
        <v>231421.83</v>
      </c>
      <c r="N153" s="10">
        <v>46348</v>
      </c>
      <c r="O153" s="3" t="s">
        <v>58</v>
      </c>
      <c r="P153" s="3" t="s">
        <v>35</v>
      </c>
      <c r="Q153" s="3" t="s">
        <v>36</v>
      </c>
    </row>
    <row r="154" spans="1:17" x14ac:dyDescent="0.25">
      <c r="A154" s="3" t="s">
        <v>559</v>
      </c>
      <c r="B154" s="3" t="s">
        <v>560</v>
      </c>
      <c r="C154" s="3" t="s">
        <v>561</v>
      </c>
      <c r="D154" s="3" t="s">
        <v>19</v>
      </c>
      <c r="E154" s="3" t="s">
        <v>84</v>
      </c>
      <c r="F154" s="3" t="s">
        <v>338</v>
      </c>
      <c r="G154" s="3" t="s">
        <v>33</v>
      </c>
      <c r="H154" s="3" t="s">
        <v>80</v>
      </c>
      <c r="I154" s="3">
        <v>5</v>
      </c>
      <c r="J154" s="5">
        <v>25557.66</v>
      </c>
      <c r="K154" s="8">
        <v>19.72</v>
      </c>
      <c r="L154" s="6">
        <f>Excel_Advanced_Sales_Dataset_20003[[#This Row],[Discount]]/100</f>
        <v>0.19719999999999999</v>
      </c>
      <c r="M154" s="5">
        <v>102588.45</v>
      </c>
      <c r="N154" s="10">
        <v>46170</v>
      </c>
      <c r="O154" s="3" t="s">
        <v>45</v>
      </c>
      <c r="P154" s="3" t="s">
        <v>35</v>
      </c>
      <c r="Q154" s="3" t="s">
        <v>36</v>
      </c>
    </row>
    <row r="155" spans="1:17" x14ac:dyDescent="0.25">
      <c r="A155" s="3" t="s">
        <v>562</v>
      </c>
      <c r="B155" s="3" t="s">
        <v>563</v>
      </c>
      <c r="C155" s="3" t="s">
        <v>564</v>
      </c>
      <c r="D155" s="3" t="s">
        <v>40</v>
      </c>
      <c r="E155" s="3" t="s">
        <v>41</v>
      </c>
      <c r="F155" s="3" t="s">
        <v>126</v>
      </c>
      <c r="G155" s="3" t="s">
        <v>66</v>
      </c>
      <c r="H155" s="3" t="s">
        <v>133</v>
      </c>
      <c r="I155" s="3">
        <v>31</v>
      </c>
      <c r="J155" s="5">
        <v>27169.18</v>
      </c>
      <c r="K155" s="8">
        <v>18.23</v>
      </c>
      <c r="L155" s="6">
        <f>Excel_Advanced_Sales_Dataset_20003[[#This Row],[Discount]]/100</f>
        <v>0.18230000000000002</v>
      </c>
      <c r="M155" s="5">
        <v>688703.39</v>
      </c>
      <c r="N155" s="10">
        <v>46301</v>
      </c>
      <c r="O155" s="3" t="s">
        <v>24</v>
      </c>
      <c r="P155" s="3" t="s">
        <v>25</v>
      </c>
      <c r="Q155" s="3" t="s">
        <v>36</v>
      </c>
    </row>
    <row r="156" spans="1:17" x14ac:dyDescent="0.25">
      <c r="A156" s="3" t="s">
        <v>565</v>
      </c>
      <c r="B156" s="3" t="s">
        <v>566</v>
      </c>
      <c r="C156" s="3" t="s">
        <v>567</v>
      </c>
      <c r="D156" s="3" t="s">
        <v>40</v>
      </c>
      <c r="E156" s="3" t="s">
        <v>41</v>
      </c>
      <c r="F156" s="3" t="s">
        <v>42</v>
      </c>
      <c r="G156" s="3" t="s">
        <v>111</v>
      </c>
      <c r="H156" s="3" t="s">
        <v>112</v>
      </c>
      <c r="I156" s="3">
        <v>50</v>
      </c>
      <c r="J156" s="5">
        <v>7743.79</v>
      </c>
      <c r="K156" s="8">
        <v>6.7</v>
      </c>
      <c r="L156" s="6">
        <f>Excel_Advanced_Sales_Dataset_20003[[#This Row],[Discount]]/100</f>
        <v>6.7000000000000004E-2</v>
      </c>
      <c r="M156" s="5">
        <v>361247.8</v>
      </c>
      <c r="N156" s="10">
        <v>46220</v>
      </c>
      <c r="O156" s="3" t="s">
        <v>58</v>
      </c>
      <c r="P156" s="3" t="s">
        <v>25</v>
      </c>
      <c r="Q156" s="3" t="s">
        <v>26</v>
      </c>
    </row>
    <row r="157" spans="1:17" x14ac:dyDescent="0.25">
      <c r="A157" s="3" t="s">
        <v>568</v>
      </c>
      <c r="B157" s="3" t="s">
        <v>251</v>
      </c>
      <c r="C157" s="3" t="s">
        <v>569</v>
      </c>
      <c r="D157" s="3" t="s">
        <v>40</v>
      </c>
      <c r="E157" s="3" t="s">
        <v>89</v>
      </c>
      <c r="F157" s="3" t="s">
        <v>319</v>
      </c>
      <c r="G157" s="3" t="s">
        <v>22</v>
      </c>
      <c r="H157" s="3" t="s">
        <v>98</v>
      </c>
      <c r="I157" s="3">
        <v>50</v>
      </c>
      <c r="J157" s="5">
        <v>29709.95</v>
      </c>
      <c r="K157" s="8">
        <v>7.9</v>
      </c>
      <c r="L157" s="6">
        <f>Excel_Advanced_Sales_Dataset_20003[[#This Row],[Discount]]/100</f>
        <v>7.9000000000000001E-2</v>
      </c>
      <c r="M157" s="5">
        <v>1368143.2</v>
      </c>
      <c r="N157" s="10">
        <v>46141</v>
      </c>
      <c r="O157" s="3" t="s">
        <v>45</v>
      </c>
      <c r="P157" s="3" t="s">
        <v>35</v>
      </c>
      <c r="Q157" s="3" t="s">
        <v>53</v>
      </c>
    </row>
    <row r="158" spans="1:17" x14ac:dyDescent="0.25">
      <c r="A158" s="3" t="s">
        <v>570</v>
      </c>
      <c r="B158" s="3" t="s">
        <v>571</v>
      </c>
      <c r="C158" s="3" t="s">
        <v>572</v>
      </c>
      <c r="D158" s="3" t="s">
        <v>63</v>
      </c>
      <c r="E158" s="3" t="s">
        <v>144</v>
      </c>
      <c r="F158" s="3" t="s">
        <v>216</v>
      </c>
      <c r="G158" s="3" t="s">
        <v>51</v>
      </c>
      <c r="H158" s="3" t="s">
        <v>167</v>
      </c>
      <c r="I158" s="3">
        <v>24</v>
      </c>
      <c r="J158" s="5">
        <v>6071.91</v>
      </c>
      <c r="K158" s="8">
        <v>2.2400000000000002</v>
      </c>
      <c r="L158" s="6">
        <f>Excel_Advanced_Sales_Dataset_20003[[#This Row],[Discount]]/100</f>
        <v>2.2400000000000003E-2</v>
      </c>
      <c r="M158" s="5">
        <v>142461.57999999999</v>
      </c>
      <c r="N158" s="10">
        <v>46329</v>
      </c>
      <c r="O158" s="3" t="s">
        <v>58</v>
      </c>
      <c r="P158" s="3" t="s">
        <v>35</v>
      </c>
      <c r="Q158" s="3" t="s">
        <v>53</v>
      </c>
    </row>
    <row r="159" spans="1:17" x14ac:dyDescent="0.25">
      <c r="A159" s="3" t="s">
        <v>573</v>
      </c>
      <c r="B159" s="3" t="s">
        <v>382</v>
      </c>
      <c r="C159" s="3" t="s">
        <v>574</v>
      </c>
      <c r="D159" s="3" t="s">
        <v>19</v>
      </c>
      <c r="E159" s="3" t="s">
        <v>72</v>
      </c>
      <c r="F159" s="3" t="s">
        <v>73</v>
      </c>
      <c r="G159" s="3" t="s">
        <v>33</v>
      </c>
      <c r="H159" s="3" t="s">
        <v>57</v>
      </c>
      <c r="I159" s="3">
        <v>5</v>
      </c>
      <c r="J159" s="5">
        <v>39694.870000000003</v>
      </c>
      <c r="K159" s="8">
        <v>7.17</v>
      </c>
      <c r="L159" s="6">
        <f>Excel_Advanced_Sales_Dataset_20003[[#This Row],[Discount]]/100</f>
        <v>7.17E-2</v>
      </c>
      <c r="M159" s="5">
        <v>184243.74</v>
      </c>
      <c r="N159" s="10">
        <v>46387</v>
      </c>
      <c r="O159" s="3" t="s">
        <v>68</v>
      </c>
      <c r="P159" s="3" t="s">
        <v>35</v>
      </c>
      <c r="Q159" s="3" t="s">
        <v>26</v>
      </c>
    </row>
    <row r="160" spans="1:17" x14ac:dyDescent="0.25">
      <c r="A160" s="3" t="s">
        <v>575</v>
      </c>
      <c r="B160" s="3" t="s">
        <v>576</v>
      </c>
      <c r="C160" s="3" t="s">
        <v>577</v>
      </c>
      <c r="D160" s="3" t="s">
        <v>19</v>
      </c>
      <c r="E160" s="3" t="s">
        <v>20</v>
      </c>
      <c r="F160" s="3" t="s">
        <v>176</v>
      </c>
      <c r="G160" s="3" t="s">
        <v>66</v>
      </c>
      <c r="H160" s="3" t="s">
        <v>67</v>
      </c>
      <c r="I160" s="3">
        <v>33</v>
      </c>
      <c r="J160" s="5">
        <v>817.27</v>
      </c>
      <c r="K160" s="8">
        <v>5.39</v>
      </c>
      <c r="L160" s="6">
        <f>Excel_Advanced_Sales_Dataset_20003[[#This Row],[Discount]]/100</f>
        <v>5.3899999999999997E-2</v>
      </c>
      <c r="M160" s="5">
        <v>25516.23</v>
      </c>
      <c r="N160" s="10">
        <v>46278</v>
      </c>
      <c r="O160" s="3" t="s">
        <v>113</v>
      </c>
      <c r="P160" s="3" t="s">
        <v>35</v>
      </c>
      <c r="Q160" s="3" t="s">
        <v>53</v>
      </c>
    </row>
    <row r="161" spans="1:17" x14ac:dyDescent="0.25">
      <c r="A161" s="3" t="s">
        <v>578</v>
      </c>
      <c r="B161" s="3" t="s">
        <v>579</v>
      </c>
      <c r="C161" s="3" t="s">
        <v>580</v>
      </c>
      <c r="D161" s="3" t="s">
        <v>19</v>
      </c>
      <c r="E161" s="3" t="s">
        <v>84</v>
      </c>
      <c r="F161" s="3" t="s">
        <v>159</v>
      </c>
      <c r="G161" s="3" t="s">
        <v>111</v>
      </c>
      <c r="H161" s="3" t="s">
        <v>112</v>
      </c>
      <c r="I161" s="3">
        <v>48</v>
      </c>
      <c r="J161" s="5">
        <v>43633.57</v>
      </c>
      <c r="K161" s="8">
        <v>6.34</v>
      </c>
      <c r="L161" s="6">
        <f>Excel_Advanced_Sales_Dataset_20003[[#This Row],[Discount]]/100</f>
        <v>6.3399999999999998E-2</v>
      </c>
      <c r="M161" s="5">
        <v>1961625.68</v>
      </c>
      <c r="N161" s="10">
        <v>46339</v>
      </c>
      <c r="O161" s="3" t="s">
        <v>68</v>
      </c>
      <c r="P161" s="3" t="s">
        <v>25</v>
      </c>
      <c r="Q161" s="3" t="s">
        <v>26</v>
      </c>
    </row>
    <row r="162" spans="1:17" x14ac:dyDescent="0.25">
      <c r="A162" s="3" t="s">
        <v>581</v>
      </c>
      <c r="B162" s="3" t="s">
        <v>497</v>
      </c>
      <c r="C162" s="3" t="s">
        <v>582</v>
      </c>
      <c r="D162" s="3" t="s">
        <v>40</v>
      </c>
      <c r="E162" s="3" t="s">
        <v>109</v>
      </c>
      <c r="F162" s="3" t="s">
        <v>259</v>
      </c>
      <c r="G162" s="3" t="s">
        <v>66</v>
      </c>
      <c r="H162" s="3" t="s">
        <v>200</v>
      </c>
      <c r="I162" s="3">
        <v>28</v>
      </c>
      <c r="J162" s="5">
        <v>44084.14</v>
      </c>
      <c r="K162" s="8">
        <v>13.12</v>
      </c>
      <c r="L162" s="6">
        <f>Excel_Advanced_Sales_Dataset_20003[[#This Row],[Discount]]/100</f>
        <v>0.13119999999999998</v>
      </c>
      <c r="M162" s="5">
        <v>1072408.42</v>
      </c>
      <c r="N162" s="10">
        <v>46112</v>
      </c>
      <c r="O162" s="3" t="s">
        <v>58</v>
      </c>
      <c r="P162" s="3" t="s">
        <v>35</v>
      </c>
      <c r="Q162" s="3" t="s">
        <v>53</v>
      </c>
    </row>
    <row r="163" spans="1:17" x14ac:dyDescent="0.25">
      <c r="A163" s="3" t="s">
        <v>583</v>
      </c>
      <c r="B163" s="3" t="s">
        <v>182</v>
      </c>
      <c r="C163" s="3" t="s">
        <v>584</v>
      </c>
      <c r="D163" s="3" t="s">
        <v>19</v>
      </c>
      <c r="E163" s="3" t="s">
        <v>84</v>
      </c>
      <c r="F163" s="3" t="s">
        <v>85</v>
      </c>
      <c r="G163" s="3" t="s">
        <v>33</v>
      </c>
      <c r="H163" s="3" t="s">
        <v>80</v>
      </c>
      <c r="I163" s="3">
        <v>34</v>
      </c>
      <c r="J163" s="5">
        <v>2588.21</v>
      </c>
      <c r="K163" s="8">
        <v>16.579999999999998</v>
      </c>
      <c r="L163" s="6">
        <f>Excel_Advanced_Sales_Dataset_20003[[#This Row],[Discount]]/100</f>
        <v>0.16579999999999998</v>
      </c>
      <c r="M163" s="5">
        <v>73408.88</v>
      </c>
      <c r="N163" s="10">
        <v>46210</v>
      </c>
      <c r="O163" s="3" t="s">
        <v>58</v>
      </c>
      <c r="P163" s="3" t="s">
        <v>35</v>
      </c>
      <c r="Q163" s="3" t="s">
        <v>26</v>
      </c>
    </row>
    <row r="164" spans="1:17" x14ac:dyDescent="0.25">
      <c r="A164" s="3" t="s">
        <v>585</v>
      </c>
      <c r="B164" s="3" t="s">
        <v>586</v>
      </c>
      <c r="C164" s="3" t="s">
        <v>587</v>
      </c>
      <c r="D164" s="3" t="s">
        <v>30</v>
      </c>
      <c r="E164" s="3" t="s">
        <v>198</v>
      </c>
      <c r="F164" s="3" t="s">
        <v>199</v>
      </c>
      <c r="G164" s="3" t="s">
        <v>43</v>
      </c>
      <c r="H164" s="3" t="s">
        <v>391</v>
      </c>
      <c r="I164" s="3">
        <v>40</v>
      </c>
      <c r="J164" s="5">
        <v>36497.39</v>
      </c>
      <c r="K164" s="8">
        <v>18.149999999999999</v>
      </c>
      <c r="L164" s="6">
        <f>Excel_Advanced_Sales_Dataset_20003[[#This Row],[Discount]]/100</f>
        <v>0.18149999999999999</v>
      </c>
      <c r="M164" s="5">
        <v>1194924.55</v>
      </c>
      <c r="N164" s="10">
        <v>46081</v>
      </c>
      <c r="O164" s="3" t="s">
        <v>45</v>
      </c>
      <c r="P164" s="3" t="s">
        <v>35</v>
      </c>
      <c r="Q164" s="3" t="s">
        <v>36</v>
      </c>
    </row>
    <row r="165" spans="1:17" x14ac:dyDescent="0.25">
      <c r="A165" s="3" t="s">
        <v>588</v>
      </c>
      <c r="B165" s="3" t="s">
        <v>589</v>
      </c>
      <c r="C165" s="3" t="s">
        <v>590</v>
      </c>
      <c r="D165" s="3" t="s">
        <v>30</v>
      </c>
      <c r="E165" s="3" t="s">
        <v>198</v>
      </c>
      <c r="F165" s="3" t="s">
        <v>199</v>
      </c>
      <c r="G165" s="3" t="s">
        <v>33</v>
      </c>
      <c r="H165" s="3" t="s">
        <v>80</v>
      </c>
      <c r="I165" s="3">
        <v>1</v>
      </c>
      <c r="J165" s="5">
        <v>32459.95</v>
      </c>
      <c r="K165" s="8">
        <v>9.1999999999999993</v>
      </c>
      <c r="L165" s="6">
        <f>Excel_Advanced_Sales_Dataset_20003[[#This Row],[Discount]]/100</f>
        <v>9.1999999999999998E-2</v>
      </c>
      <c r="M165" s="5">
        <v>29473.63</v>
      </c>
      <c r="N165" s="10">
        <v>46182</v>
      </c>
      <c r="O165" s="3" t="s">
        <v>45</v>
      </c>
      <c r="P165" s="3" t="s">
        <v>59</v>
      </c>
      <c r="Q165" s="3" t="s">
        <v>36</v>
      </c>
    </row>
    <row r="166" spans="1:17" x14ac:dyDescent="0.25">
      <c r="A166" s="3" t="s">
        <v>591</v>
      </c>
      <c r="B166" s="3" t="s">
        <v>592</v>
      </c>
      <c r="C166" s="3" t="s">
        <v>593</v>
      </c>
      <c r="D166" s="3" t="s">
        <v>30</v>
      </c>
      <c r="E166" s="3" t="s">
        <v>198</v>
      </c>
      <c r="F166" s="3" t="s">
        <v>199</v>
      </c>
      <c r="G166" s="3" t="s">
        <v>22</v>
      </c>
      <c r="H166" s="3" t="s">
        <v>23</v>
      </c>
      <c r="I166" s="3">
        <v>3</v>
      </c>
      <c r="J166" s="5">
        <v>48760.62</v>
      </c>
      <c r="K166" s="8">
        <v>9.73</v>
      </c>
      <c r="L166" s="6">
        <f>Excel_Advanced_Sales_Dataset_20003[[#This Row],[Discount]]/100</f>
        <v>9.7299999999999998E-2</v>
      </c>
      <c r="M166" s="5">
        <v>132048.64000000001</v>
      </c>
      <c r="N166" s="10">
        <v>46050</v>
      </c>
      <c r="O166" s="3" t="s">
        <v>45</v>
      </c>
      <c r="P166" s="3" t="s">
        <v>35</v>
      </c>
      <c r="Q166" s="3" t="s">
        <v>26</v>
      </c>
    </row>
    <row r="167" spans="1:17" x14ac:dyDescent="0.25">
      <c r="A167" s="3" t="s">
        <v>594</v>
      </c>
      <c r="B167" s="3" t="s">
        <v>595</v>
      </c>
      <c r="C167" s="3" t="s">
        <v>596</v>
      </c>
      <c r="D167" s="3" t="s">
        <v>19</v>
      </c>
      <c r="E167" s="3" t="s">
        <v>72</v>
      </c>
      <c r="F167" s="3" t="s">
        <v>73</v>
      </c>
      <c r="G167" s="3" t="s">
        <v>43</v>
      </c>
      <c r="H167" s="3" t="s">
        <v>380</v>
      </c>
      <c r="I167" s="3">
        <v>39</v>
      </c>
      <c r="J167" s="5">
        <v>43293.52</v>
      </c>
      <c r="K167" s="8">
        <v>8.82</v>
      </c>
      <c r="L167" s="6">
        <f>Excel_Advanced_Sales_Dataset_20003[[#This Row],[Discount]]/100</f>
        <v>8.8200000000000001E-2</v>
      </c>
      <c r="M167" s="5">
        <v>1539526.23</v>
      </c>
      <c r="N167" s="10">
        <v>46372</v>
      </c>
      <c r="O167" s="3" t="s">
        <v>45</v>
      </c>
      <c r="P167" s="3" t="s">
        <v>35</v>
      </c>
      <c r="Q167" s="3" t="s">
        <v>53</v>
      </c>
    </row>
    <row r="168" spans="1:17" x14ac:dyDescent="0.25">
      <c r="A168" s="3" t="s">
        <v>597</v>
      </c>
      <c r="B168" s="3" t="s">
        <v>598</v>
      </c>
      <c r="C168" s="3" t="s">
        <v>599</v>
      </c>
      <c r="D168" s="3" t="s">
        <v>40</v>
      </c>
      <c r="E168" s="3" t="s">
        <v>109</v>
      </c>
      <c r="F168" s="3" t="s">
        <v>259</v>
      </c>
      <c r="G168" s="3" t="s">
        <v>111</v>
      </c>
      <c r="H168" s="3" t="s">
        <v>260</v>
      </c>
      <c r="I168" s="3">
        <v>11</v>
      </c>
      <c r="J168" s="5">
        <v>5620.99</v>
      </c>
      <c r="K168" s="8">
        <v>12.59</v>
      </c>
      <c r="L168" s="6">
        <f>Excel_Advanced_Sales_Dataset_20003[[#This Row],[Discount]]/100</f>
        <v>0.12590000000000001</v>
      </c>
      <c r="M168" s="5">
        <v>54046.38</v>
      </c>
      <c r="N168" s="10">
        <v>46061</v>
      </c>
      <c r="O168" s="3" t="s">
        <v>58</v>
      </c>
      <c r="P168" s="3" t="s">
        <v>35</v>
      </c>
      <c r="Q168" s="3" t="s">
        <v>26</v>
      </c>
    </row>
    <row r="169" spans="1:17" x14ac:dyDescent="0.25">
      <c r="A169" s="3" t="s">
        <v>600</v>
      </c>
      <c r="B169" s="3" t="s">
        <v>358</v>
      </c>
      <c r="C169" s="3" t="s">
        <v>601</v>
      </c>
      <c r="D169" s="3" t="s">
        <v>40</v>
      </c>
      <c r="E169" s="3" t="s">
        <v>109</v>
      </c>
      <c r="F169" s="3" t="s">
        <v>259</v>
      </c>
      <c r="G169" s="3" t="s">
        <v>66</v>
      </c>
      <c r="H169" s="3" t="s">
        <v>67</v>
      </c>
      <c r="I169" s="3">
        <v>20</v>
      </c>
      <c r="J169" s="5">
        <v>27214.97</v>
      </c>
      <c r="K169" s="8">
        <v>10.25</v>
      </c>
      <c r="L169" s="6">
        <f>Excel_Advanced_Sales_Dataset_20003[[#This Row],[Discount]]/100</f>
        <v>0.10249999999999999</v>
      </c>
      <c r="M169" s="5">
        <v>488508.71</v>
      </c>
      <c r="N169" s="10">
        <v>46107</v>
      </c>
      <c r="O169" s="3" t="s">
        <v>45</v>
      </c>
      <c r="P169" s="3" t="s">
        <v>25</v>
      </c>
      <c r="Q169" s="3" t="s">
        <v>26</v>
      </c>
    </row>
    <row r="170" spans="1:17" x14ac:dyDescent="0.25">
      <c r="A170" s="3" t="s">
        <v>602</v>
      </c>
      <c r="B170" s="3" t="s">
        <v>603</v>
      </c>
      <c r="C170" s="3" t="s">
        <v>604</v>
      </c>
      <c r="D170" s="3" t="s">
        <v>19</v>
      </c>
      <c r="E170" s="3" t="s">
        <v>84</v>
      </c>
      <c r="F170" s="3" t="s">
        <v>159</v>
      </c>
      <c r="G170" s="3" t="s">
        <v>51</v>
      </c>
      <c r="H170" s="3" t="s">
        <v>167</v>
      </c>
      <c r="I170" s="3">
        <v>38</v>
      </c>
      <c r="J170" s="5">
        <v>29706.35</v>
      </c>
      <c r="K170" s="8">
        <v>19.38</v>
      </c>
      <c r="L170" s="6">
        <f>Excel_Advanced_Sales_Dataset_20003[[#This Row],[Discount]]/100</f>
        <v>0.1938</v>
      </c>
      <c r="M170" s="5">
        <v>910071.86</v>
      </c>
      <c r="N170" s="10">
        <v>46240</v>
      </c>
      <c r="O170" s="3" t="s">
        <v>68</v>
      </c>
      <c r="P170" s="3" t="s">
        <v>35</v>
      </c>
      <c r="Q170" s="3" t="s">
        <v>26</v>
      </c>
    </row>
    <row r="171" spans="1:17" x14ac:dyDescent="0.25">
      <c r="A171" s="3" t="s">
        <v>605</v>
      </c>
      <c r="B171" s="3" t="s">
        <v>606</v>
      </c>
      <c r="C171" s="3" t="s">
        <v>607</v>
      </c>
      <c r="D171" s="3" t="s">
        <v>63</v>
      </c>
      <c r="E171" s="3" t="s">
        <v>64</v>
      </c>
      <c r="F171" s="3" t="s">
        <v>65</v>
      </c>
      <c r="G171" s="3" t="s">
        <v>22</v>
      </c>
      <c r="H171" s="3" t="s">
        <v>23</v>
      </c>
      <c r="I171" s="3">
        <v>41</v>
      </c>
      <c r="J171" s="5">
        <v>35211.22</v>
      </c>
      <c r="K171" s="8">
        <v>15.16</v>
      </c>
      <c r="L171" s="6">
        <f>Excel_Advanced_Sales_Dataset_20003[[#This Row],[Discount]]/100</f>
        <v>0.15160000000000001</v>
      </c>
      <c r="M171" s="5">
        <v>1224801.1599999999</v>
      </c>
      <c r="N171" s="10">
        <v>46327</v>
      </c>
      <c r="O171" s="3" t="s">
        <v>24</v>
      </c>
      <c r="P171" s="3" t="s">
        <v>35</v>
      </c>
      <c r="Q171" s="3" t="s">
        <v>53</v>
      </c>
    </row>
    <row r="172" spans="1:17" x14ac:dyDescent="0.25">
      <c r="A172" s="3" t="s">
        <v>608</v>
      </c>
      <c r="B172" s="3" t="s">
        <v>609</v>
      </c>
      <c r="C172" s="3" t="s">
        <v>610</v>
      </c>
      <c r="D172" s="3" t="s">
        <v>40</v>
      </c>
      <c r="E172" s="3" t="s">
        <v>89</v>
      </c>
      <c r="F172" s="3" t="s">
        <v>319</v>
      </c>
      <c r="G172" s="3" t="s">
        <v>22</v>
      </c>
      <c r="H172" s="3" t="s">
        <v>98</v>
      </c>
      <c r="I172" s="3">
        <v>46</v>
      </c>
      <c r="J172" s="5">
        <v>18608.25</v>
      </c>
      <c r="K172" s="8">
        <v>7.74</v>
      </c>
      <c r="L172" s="6">
        <f>Excel_Advanced_Sales_Dataset_20003[[#This Row],[Discount]]/100</f>
        <v>7.7399999999999997E-2</v>
      </c>
      <c r="M172" s="5">
        <v>789726.69</v>
      </c>
      <c r="N172" s="10">
        <v>46063</v>
      </c>
      <c r="O172" s="3" t="s">
        <v>113</v>
      </c>
      <c r="P172" s="3" t="s">
        <v>35</v>
      </c>
      <c r="Q172" s="3" t="s">
        <v>26</v>
      </c>
    </row>
    <row r="173" spans="1:17" x14ac:dyDescent="0.25">
      <c r="A173" s="3" t="s">
        <v>611</v>
      </c>
      <c r="B173" s="3" t="s">
        <v>543</v>
      </c>
      <c r="C173" s="3" t="s">
        <v>612</v>
      </c>
      <c r="D173" s="3" t="s">
        <v>19</v>
      </c>
      <c r="E173" s="3" t="s">
        <v>84</v>
      </c>
      <c r="F173" s="3" t="s">
        <v>338</v>
      </c>
      <c r="G173" s="3" t="s">
        <v>51</v>
      </c>
      <c r="H173" s="3" t="s">
        <v>105</v>
      </c>
      <c r="I173" s="3">
        <v>33</v>
      </c>
      <c r="J173" s="5">
        <v>7649.84</v>
      </c>
      <c r="K173" s="8">
        <v>5.05</v>
      </c>
      <c r="L173" s="6">
        <f>Excel_Advanced_Sales_Dataset_20003[[#This Row],[Discount]]/100</f>
        <v>5.0499999999999996E-2</v>
      </c>
      <c r="M173" s="5">
        <v>239696.26</v>
      </c>
      <c r="N173" s="10">
        <v>46094</v>
      </c>
      <c r="O173" s="3" t="s">
        <v>24</v>
      </c>
      <c r="P173" s="3" t="s">
        <v>35</v>
      </c>
      <c r="Q173" s="3" t="s">
        <v>53</v>
      </c>
    </row>
    <row r="174" spans="1:17" x14ac:dyDescent="0.25">
      <c r="A174" s="3" t="s">
        <v>613</v>
      </c>
      <c r="B174" s="3" t="s">
        <v>614</v>
      </c>
      <c r="C174" s="3" t="s">
        <v>615</v>
      </c>
      <c r="D174" s="3" t="s">
        <v>30</v>
      </c>
      <c r="E174" s="3" t="s">
        <v>131</v>
      </c>
      <c r="F174" s="3" t="s">
        <v>163</v>
      </c>
      <c r="G174" s="3" t="s">
        <v>43</v>
      </c>
      <c r="H174" s="3" t="s">
        <v>44</v>
      </c>
      <c r="I174" s="3">
        <v>7</v>
      </c>
      <c r="J174" s="5">
        <v>45229.64</v>
      </c>
      <c r="K174" s="8">
        <v>10.79</v>
      </c>
      <c r="L174" s="6">
        <f>Excel_Advanced_Sales_Dataset_20003[[#This Row],[Discount]]/100</f>
        <v>0.1079</v>
      </c>
      <c r="M174" s="5">
        <v>282445.53000000003</v>
      </c>
      <c r="N174" s="10">
        <v>46319</v>
      </c>
      <c r="O174" s="3" t="s">
        <v>58</v>
      </c>
      <c r="P174" s="3" t="s">
        <v>35</v>
      </c>
      <c r="Q174" s="3" t="s">
        <v>53</v>
      </c>
    </row>
    <row r="175" spans="1:17" x14ac:dyDescent="0.25">
      <c r="A175" s="3" t="s">
        <v>616</v>
      </c>
      <c r="B175" s="3" t="s">
        <v>617</v>
      </c>
      <c r="C175" s="3" t="s">
        <v>618</v>
      </c>
      <c r="D175" s="3" t="s">
        <v>19</v>
      </c>
      <c r="E175" s="3" t="s">
        <v>153</v>
      </c>
      <c r="F175" s="3" t="s">
        <v>154</v>
      </c>
      <c r="G175" s="3" t="s">
        <v>33</v>
      </c>
      <c r="H175" s="3" t="s">
        <v>57</v>
      </c>
      <c r="I175" s="3">
        <v>11</v>
      </c>
      <c r="J175" s="5">
        <v>14168.51</v>
      </c>
      <c r="K175" s="8">
        <v>3.89</v>
      </c>
      <c r="L175" s="6">
        <f>Excel_Advanced_Sales_Dataset_20003[[#This Row],[Discount]]/100</f>
        <v>3.8900000000000004E-2</v>
      </c>
      <c r="M175" s="5">
        <v>149790.9</v>
      </c>
      <c r="N175" s="10">
        <v>46232</v>
      </c>
      <c r="O175" s="3" t="s">
        <v>113</v>
      </c>
      <c r="P175" s="3" t="s">
        <v>35</v>
      </c>
      <c r="Q175" s="3" t="s">
        <v>36</v>
      </c>
    </row>
    <row r="176" spans="1:17" x14ac:dyDescent="0.25">
      <c r="A176" s="3" t="s">
        <v>619</v>
      </c>
      <c r="B176" s="3" t="s">
        <v>620</v>
      </c>
      <c r="C176" s="3" t="s">
        <v>621</v>
      </c>
      <c r="D176" s="3" t="s">
        <v>63</v>
      </c>
      <c r="E176" s="3" t="s">
        <v>234</v>
      </c>
      <c r="F176" s="3" t="s">
        <v>435</v>
      </c>
      <c r="G176" s="3" t="s">
        <v>66</v>
      </c>
      <c r="H176" s="3" t="s">
        <v>200</v>
      </c>
      <c r="I176" s="3">
        <v>44</v>
      </c>
      <c r="J176" s="5">
        <v>15923.3</v>
      </c>
      <c r="K176" s="8">
        <v>18.66</v>
      </c>
      <c r="L176" s="6">
        <f>Excel_Advanced_Sales_Dataset_20003[[#This Row],[Discount]]/100</f>
        <v>0.18659999999999999</v>
      </c>
      <c r="M176" s="5">
        <v>569888.54</v>
      </c>
      <c r="N176" s="10">
        <v>46236</v>
      </c>
      <c r="O176" s="3" t="s">
        <v>45</v>
      </c>
      <c r="P176" s="3" t="s">
        <v>59</v>
      </c>
      <c r="Q176" s="3" t="s">
        <v>36</v>
      </c>
    </row>
    <row r="177" spans="1:17" x14ac:dyDescent="0.25">
      <c r="A177" s="3" t="s">
        <v>622</v>
      </c>
      <c r="B177" s="3" t="s">
        <v>623</v>
      </c>
      <c r="C177" s="3" t="s">
        <v>624</v>
      </c>
      <c r="D177" s="3" t="s">
        <v>63</v>
      </c>
      <c r="E177" s="3" t="s">
        <v>64</v>
      </c>
      <c r="F177" s="3" t="s">
        <v>65</v>
      </c>
      <c r="G177" s="3" t="s">
        <v>66</v>
      </c>
      <c r="H177" s="3" t="s">
        <v>67</v>
      </c>
      <c r="I177" s="3">
        <v>50</v>
      </c>
      <c r="J177" s="5">
        <v>45445.3</v>
      </c>
      <c r="K177" s="8">
        <v>0.42</v>
      </c>
      <c r="L177" s="6">
        <f>Excel_Advanced_Sales_Dataset_20003[[#This Row],[Discount]]/100</f>
        <v>4.1999999999999997E-3</v>
      </c>
      <c r="M177" s="5">
        <v>2262721.4900000002</v>
      </c>
      <c r="N177" s="10">
        <v>46244</v>
      </c>
      <c r="O177" s="3" t="s">
        <v>45</v>
      </c>
      <c r="P177" s="3" t="s">
        <v>35</v>
      </c>
      <c r="Q177" s="3" t="s">
        <v>53</v>
      </c>
    </row>
    <row r="178" spans="1:17" x14ac:dyDescent="0.25">
      <c r="A178" s="3" t="s">
        <v>625</v>
      </c>
      <c r="B178" s="3" t="s">
        <v>208</v>
      </c>
      <c r="C178" s="3" t="s">
        <v>626</v>
      </c>
      <c r="D178" s="3" t="s">
        <v>63</v>
      </c>
      <c r="E178" s="3" t="s">
        <v>144</v>
      </c>
      <c r="F178" s="3" t="s">
        <v>189</v>
      </c>
      <c r="G178" s="3" t="s">
        <v>43</v>
      </c>
      <c r="H178" s="3" t="s">
        <v>44</v>
      </c>
      <c r="I178" s="3">
        <v>39</v>
      </c>
      <c r="J178" s="5">
        <v>43309.08</v>
      </c>
      <c r="K178" s="8">
        <v>15.81</v>
      </c>
      <c r="L178" s="6">
        <f>Excel_Advanced_Sales_Dataset_20003[[#This Row],[Discount]]/100</f>
        <v>0.15810000000000002</v>
      </c>
      <c r="M178" s="5">
        <v>1422014.66</v>
      </c>
      <c r="N178" s="10">
        <v>46031</v>
      </c>
      <c r="O178" s="3" t="s">
        <v>58</v>
      </c>
      <c r="P178" s="3" t="s">
        <v>35</v>
      </c>
      <c r="Q178" s="3" t="s">
        <v>36</v>
      </c>
    </row>
    <row r="179" spans="1:17" x14ac:dyDescent="0.25">
      <c r="A179" s="3" t="s">
        <v>627</v>
      </c>
      <c r="B179" s="3" t="s">
        <v>628</v>
      </c>
      <c r="C179" s="3" t="s">
        <v>629</v>
      </c>
      <c r="D179" s="3" t="s">
        <v>63</v>
      </c>
      <c r="E179" s="3" t="s">
        <v>78</v>
      </c>
      <c r="F179" s="3" t="s">
        <v>79</v>
      </c>
      <c r="G179" s="3" t="s">
        <v>43</v>
      </c>
      <c r="H179" s="3" t="s">
        <v>74</v>
      </c>
      <c r="I179" s="3">
        <v>28</v>
      </c>
      <c r="J179" s="5">
        <v>44388.02</v>
      </c>
      <c r="K179" s="8">
        <v>19.73</v>
      </c>
      <c r="L179" s="6">
        <f>Excel_Advanced_Sales_Dataset_20003[[#This Row],[Discount]]/100</f>
        <v>0.1973</v>
      </c>
      <c r="M179" s="5">
        <v>997647.38</v>
      </c>
      <c r="N179" s="10">
        <v>46030</v>
      </c>
      <c r="O179" s="3" t="s">
        <v>58</v>
      </c>
      <c r="P179" s="3" t="s">
        <v>35</v>
      </c>
      <c r="Q179" s="3" t="s">
        <v>26</v>
      </c>
    </row>
    <row r="180" spans="1:17" x14ac:dyDescent="0.25">
      <c r="A180" s="3" t="s">
        <v>630</v>
      </c>
      <c r="B180" s="3" t="s">
        <v>100</v>
      </c>
      <c r="C180" s="3" t="s">
        <v>631</v>
      </c>
      <c r="D180" s="3" t="s">
        <v>30</v>
      </c>
      <c r="E180" s="3" t="s">
        <v>198</v>
      </c>
      <c r="F180" s="3" t="s">
        <v>199</v>
      </c>
      <c r="G180" s="3" t="s">
        <v>66</v>
      </c>
      <c r="H180" s="3" t="s">
        <v>67</v>
      </c>
      <c r="I180" s="3">
        <v>39</v>
      </c>
      <c r="J180" s="5">
        <v>28460.36</v>
      </c>
      <c r="K180" s="8">
        <v>1.97</v>
      </c>
      <c r="L180" s="6">
        <f>Excel_Advanced_Sales_Dataset_20003[[#This Row],[Discount]]/100</f>
        <v>1.9699999999999999E-2</v>
      </c>
      <c r="M180" s="5">
        <v>1088087.95</v>
      </c>
      <c r="N180" s="10">
        <v>46217</v>
      </c>
      <c r="O180" s="3" t="s">
        <v>113</v>
      </c>
      <c r="P180" s="3" t="s">
        <v>25</v>
      </c>
      <c r="Q180" s="3" t="s">
        <v>36</v>
      </c>
    </row>
    <row r="181" spans="1:17" x14ac:dyDescent="0.25">
      <c r="A181" s="3" t="s">
        <v>632</v>
      </c>
      <c r="B181" s="3" t="s">
        <v>633</v>
      </c>
      <c r="C181" s="3" t="s">
        <v>634</v>
      </c>
      <c r="D181" s="3" t="s">
        <v>40</v>
      </c>
      <c r="E181" s="3" t="s">
        <v>109</v>
      </c>
      <c r="F181" s="3" t="s">
        <v>259</v>
      </c>
      <c r="G181" s="3" t="s">
        <v>33</v>
      </c>
      <c r="H181" s="3" t="s">
        <v>34</v>
      </c>
      <c r="I181" s="3">
        <v>3</v>
      </c>
      <c r="J181" s="5">
        <v>1321.2</v>
      </c>
      <c r="K181" s="8">
        <v>12.47</v>
      </c>
      <c r="L181" s="6">
        <f>Excel_Advanced_Sales_Dataset_20003[[#This Row],[Discount]]/100</f>
        <v>0.12470000000000001</v>
      </c>
      <c r="M181" s="5">
        <v>3469.34</v>
      </c>
      <c r="N181" s="10">
        <v>46148</v>
      </c>
      <c r="O181" s="3" t="s">
        <v>24</v>
      </c>
      <c r="P181" s="3" t="s">
        <v>35</v>
      </c>
      <c r="Q181" s="3" t="s">
        <v>36</v>
      </c>
    </row>
    <row r="182" spans="1:17" x14ac:dyDescent="0.25">
      <c r="A182" s="3" t="s">
        <v>635</v>
      </c>
      <c r="B182" s="3" t="s">
        <v>636</v>
      </c>
      <c r="C182" s="3" t="s">
        <v>637</v>
      </c>
      <c r="D182" s="3" t="s">
        <v>40</v>
      </c>
      <c r="E182" s="3" t="s">
        <v>41</v>
      </c>
      <c r="F182" s="3" t="s">
        <v>42</v>
      </c>
      <c r="G182" s="3" t="s">
        <v>66</v>
      </c>
      <c r="H182" s="3" t="s">
        <v>155</v>
      </c>
      <c r="I182" s="3">
        <v>3</v>
      </c>
      <c r="J182" s="5">
        <v>2344.3000000000002</v>
      </c>
      <c r="K182" s="8">
        <v>14.29</v>
      </c>
      <c r="L182" s="6">
        <f>Excel_Advanced_Sales_Dataset_20003[[#This Row],[Discount]]/100</f>
        <v>0.1429</v>
      </c>
      <c r="M182" s="5">
        <v>6027.9</v>
      </c>
      <c r="N182" s="10">
        <v>46340</v>
      </c>
      <c r="O182" s="3" t="s">
        <v>24</v>
      </c>
      <c r="P182" s="3" t="s">
        <v>35</v>
      </c>
      <c r="Q182" s="3" t="s">
        <v>53</v>
      </c>
    </row>
    <row r="183" spans="1:17" x14ac:dyDescent="0.25">
      <c r="A183" s="3" t="s">
        <v>638</v>
      </c>
      <c r="B183" s="3" t="s">
        <v>639</v>
      </c>
      <c r="C183" s="3" t="s">
        <v>640</v>
      </c>
      <c r="D183" s="3" t="s">
        <v>30</v>
      </c>
      <c r="E183" s="3" t="s">
        <v>31</v>
      </c>
      <c r="F183" s="3" t="s">
        <v>555</v>
      </c>
      <c r="G183" s="3" t="s">
        <v>111</v>
      </c>
      <c r="H183" s="3" t="s">
        <v>260</v>
      </c>
      <c r="I183" s="3">
        <v>31</v>
      </c>
      <c r="J183" s="5">
        <v>7192.82</v>
      </c>
      <c r="K183" s="8">
        <v>19.45</v>
      </c>
      <c r="L183" s="6">
        <f>Excel_Advanced_Sales_Dataset_20003[[#This Row],[Discount]]/100</f>
        <v>0.19450000000000001</v>
      </c>
      <c r="M183" s="5">
        <v>179608.31</v>
      </c>
      <c r="N183" s="10">
        <v>46196</v>
      </c>
      <c r="O183" s="3" t="s">
        <v>45</v>
      </c>
      <c r="P183" s="3" t="s">
        <v>35</v>
      </c>
      <c r="Q183" s="3" t="s">
        <v>36</v>
      </c>
    </row>
    <row r="184" spans="1:17" x14ac:dyDescent="0.25">
      <c r="A184" s="3" t="s">
        <v>641</v>
      </c>
      <c r="B184" s="3" t="s">
        <v>642</v>
      </c>
      <c r="C184" s="3" t="s">
        <v>643</v>
      </c>
      <c r="D184" s="3" t="s">
        <v>40</v>
      </c>
      <c r="E184" s="3" t="s">
        <v>41</v>
      </c>
      <c r="F184" s="3" t="s">
        <v>42</v>
      </c>
      <c r="G184" s="3" t="s">
        <v>22</v>
      </c>
      <c r="H184" s="3" t="s">
        <v>98</v>
      </c>
      <c r="I184" s="3">
        <v>29</v>
      </c>
      <c r="J184" s="5">
        <v>23384.84</v>
      </c>
      <c r="K184" s="8">
        <v>11.98</v>
      </c>
      <c r="L184" s="6">
        <f>Excel_Advanced_Sales_Dataset_20003[[#This Row],[Discount]]/100</f>
        <v>0.1198</v>
      </c>
      <c r="M184" s="5">
        <v>596916.75</v>
      </c>
      <c r="N184" s="10">
        <v>46307</v>
      </c>
      <c r="O184" s="3" t="s">
        <v>113</v>
      </c>
      <c r="P184" s="3" t="s">
        <v>35</v>
      </c>
      <c r="Q184" s="3" t="s">
        <v>36</v>
      </c>
    </row>
    <row r="185" spans="1:17" x14ac:dyDescent="0.25">
      <c r="A185" s="3" t="s">
        <v>644</v>
      </c>
      <c r="B185" s="3" t="s">
        <v>645</v>
      </c>
      <c r="C185" s="3" t="s">
        <v>646</v>
      </c>
      <c r="D185" s="3" t="s">
        <v>40</v>
      </c>
      <c r="E185" s="3" t="s">
        <v>41</v>
      </c>
      <c r="F185" s="3" t="s">
        <v>126</v>
      </c>
      <c r="G185" s="3" t="s">
        <v>43</v>
      </c>
      <c r="H185" s="3" t="s">
        <v>44</v>
      </c>
      <c r="I185" s="3">
        <v>42</v>
      </c>
      <c r="J185" s="5">
        <v>30032.92</v>
      </c>
      <c r="K185" s="8">
        <v>6.44</v>
      </c>
      <c r="L185" s="6">
        <f>Excel_Advanced_Sales_Dataset_20003[[#This Row],[Discount]]/100</f>
        <v>6.4399999999999999E-2</v>
      </c>
      <c r="M185" s="5">
        <v>1180149.6000000001</v>
      </c>
      <c r="N185" s="10">
        <v>46231</v>
      </c>
      <c r="O185" s="3" t="s">
        <v>113</v>
      </c>
      <c r="P185" s="3" t="s">
        <v>35</v>
      </c>
      <c r="Q185" s="3" t="s">
        <v>26</v>
      </c>
    </row>
    <row r="186" spans="1:17" x14ac:dyDescent="0.25">
      <c r="A186" s="3" t="s">
        <v>647</v>
      </c>
      <c r="B186" s="3" t="s">
        <v>192</v>
      </c>
      <c r="C186" s="3" t="s">
        <v>648</v>
      </c>
      <c r="D186" s="3" t="s">
        <v>40</v>
      </c>
      <c r="E186" s="3" t="s">
        <v>41</v>
      </c>
      <c r="F186" s="3" t="s">
        <v>126</v>
      </c>
      <c r="G186" s="3" t="s">
        <v>51</v>
      </c>
      <c r="H186" s="3" t="s">
        <v>105</v>
      </c>
      <c r="I186" s="3">
        <v>43</v>
      </c>
      <c r="J186" s="5">
        <v>6703.1</v>
      </c>
      <c r="K186" s="8">
        <v>11.79</v>
      </c>
      <c r="L186" s="6">
        <f>Excel_Advanced_Sales_Dataset_20003[[#This Row],[Discount]]/100</f>
        <v>0.11789999999999999</v>
      </c>
      <c r="M186" s="5">
        <v>254250.59</v>
      </c>
      <c r="N186" s="10">
        <v>46029</v>
      </c>
      <c r="O186" s="3" t="s">
        <v>113</v>
      </c>
      <c r="P186" s="3" t="s">
        <v>35</v>
      </c>
      <c r="Q186" s="3" t="s">
        <v>36</v>
      </c>
    </row>
    <row r="187" spans="1:17" x14ac:dyDescent="0.25">
      <c r="A187" s="3" t="s">
        <v>649</v>
      </c>
      <c r="B187" s="3" t="s">
        <v>205</v>
      </c>
      <c r="C187" s="3" t="s">
        <v>650</v>
      </c>
      <c r="D187" s="3" t="s">
        <v>19</v>
      </c>
      <c r="E187" s="3" t="s">
        <v>20</v>
      </c>
      <c r="F187" s="3" t="s">
        <v>285</v>
      </c>
      <c r="G187" s="3" t="s">
        <v>51</v>
      </c>
      <c r="H187" s="3" t="s">
        <v>167</v>
      </c>
      <c r="I187" s="3">
        <v>41</v>
      </c>
      <c r="J187" s="5">
        <v>12323.38</v>
      </c>
      <c r="K187" s="8">
        <v>4.9800000000000004</v>
      </c>
      <c r="L187" s="6">
        <f>Excel_Advanced_Sales_Dataset_20003[[#This Row],[Discount]]/100</f>
        <v>4.9800000000000004E-2</v>
      </c>
      <c r="M187" s="5">
        <v>480096.7</v>
      </c>
      <c r="N187" s="10">
        <v>46298</v>
      </c>
      <c r="O187" s="3" t="s">
        <v>45</v>
      </c>
      <c r="P187" s="3" t="s">
        <v>35</v>
      </c>
      <c r="Q187" s="3" t="s">
        <v>53</v>
      </c>
    </row>
    <row r="188" spans="1:17" x14ac:dyDescent="0.25">
      <c r="A188" s="3" t="s">
        <v>651</v>
      </c>
      <c r="B188" s="3" t="s">
        <v>652</v>
      </c>
      <c r="C188" s="3" t="s">
        <v>653</v>
      </c>
      <c r="D188" s="3" t="s">
        <v>30</v>
      </c>
      <c r="E188" s="3" t="s">
        <v>117</v>
      </c>
      <c r="F188" s="3" t="s">
        <v>239</v>
      </c>
      <c r="G188" s="3" t="s">
        <v>33</v>
      </c>
      <c r="H188" s="3" t="s">
        <v>80</v>
      </c>
      <c r="I188" s="3">
        <v>33</v>
      </c>
      <c r="J188" s="5">
        <v>13372.96</v>
      </c>
      <c r="K188" s="8">
        <v>4.5999999999999996</v>
      </c>
      <c r="L188" s="6">
        <f>Excel_Advanced_Sales_Dataset_20003[[#This Row],[Discount]]/100</f>
        <v>4.5999999999999999E-2</v>
      </c>
      <c r="M188" s="5">
        <v>421007.53</v>
      </c>
      <c r="N188" s="10">
        <v>46310</v>
      </c>
      <c r="O188" s="3" t="s">
        <v>113</v>
      </c>
      <c r="P188" s="3" t="s">
        <v>35</v>
      </c>
      <c r="Q188" s="3" t="s">
        <v>26</v>
      </c>
    </row>
    <row r="189" spans="1:17" x14ac:dyDescent="0.25">
      <c r="A189" s="3" t="s">
        <v>654</v>
      </c>
      <c r="B189" s="3" t="s">
        <v>655</v>
      </c>
      <c r="C189" s="3" t="s">
        <v>656</v>
      </c>
      <c r="D189" s="3" t="s">
        <v>30</v>
      </c>
      <c r="E189" s="3" t="s">
        <v>131</v>
      </c>
      <c r="F189" s="3" t="s">
        <v>163</v>
      </c>
      <c r="G189" s="3" t="s">
        <v>22</v>
      </c>
      <c r="H189" s="3" t="s">
        <v>23</v>
      </c>
      <c r="I189" s="3">
        <v>25</v>
      </c>
      <c r="J189" s="5">
        <v>37816.15</v>
      </c>
      <c r="K189" s="8">
        <v>5.0599999999999996</v>
      </c>
      <c r="L189" s="6">
        <f>Excel_Advanced_Sales_Dataset_20003[[#This Row],[Discount]]/100</f>
        <v>5.0599999999999999E-2</v>
      </c>
      <c r="M189" s="5">
        <v>897566.32</v>
      </c>
      <c r="N189" s="10">
        <v>46218</v>
      </c>
      <c r="O189" s="3" t="s">
        <v>58</v>
      </c>
      <c r="P189" s="3" t="s">
        <v>35</v>
      </c>
      <c r="Q189" s="3" t="s">
        <v>36</v>
      </c>
    </row>
    <row r="190" spans="1:17" x14ac:dyDescent="0.25">
      <c r="A190" s="3" t="s">
        <v>657</v>
      </c>
      <c r="B190" s="3" t="s">
        <v>658</v>
      </c>
      <c r="C190" s="3" t="s">
        <v>659</v>
      </c>
      <c r="D190" s="3" t="s">
        <v>40</v>
      </c>
      <c r="E190" s="3" t="s">
        <v>41</v>
      </c>
      <c r="F190" s="3" t="s">
        <v>42</v>
      </c>
      <c r="G190" s="3" t="s">
        <v>66</v>
      </c>
      <c r="H190" s="3" t="s">
        <v>133</v>
      </c>
      <c r="I190" s="3">
        <v>17</v>
      </c>
      <c r="J190" s="5">
        <v>5086.3599999999997</v>
      </c>
      <c r="K190" s="8">
        <v>15.93</v>
      </c>
      <c r="L190" s="6">
        <f>Excel_Advanced_Sales_Dataset_20003[[#This Row],[Discount]]/100</f>
        <v>0.1593</v>
      </c>
      <c r="M190" s="5">
        <v>72693.75</v>
      </c>
      <c r="N190" s="10">
        <v>46145</v>
      </c>
      <c r="O190" s="3" t="s">
        <v>68</v>
      </c>
      <c r="P190" s="3" t="s">
        <v>35</v>
      </c>
      <c r="Q190" s="3" t="s">
        <v>26</v>
      </c>
    </row>
    <row r="191" spans="1:17" x14ac:dyDescent="0.25">
      <c r="A191" s="3" t="s">
        <v>660</v>
      </c>
      <c r="B191" s="3" t="s">
        <v>661</v>
      </c>
      <c r="C191" s="3" t="s">
        <v>662</v>
      </c>
      <c r="D191" s="3" t="s">
        <v>63</v>
      </c>
      <c r="E191" s="3" t="s">
        <v>78</v>
      </c>
      <c r="F191" s="3" t="s">
        <v>79</v>
      </c>
      <c r="G191" s="3" t="s">
        <v>51</v>
      </c>
      <c r="H191" s="3" t="s">
        <v>105</v>
      </c>
      <c r="I191" s="3">
        <v>40</v>
      </c>
      <c r="J191" s="5">
        <v>8365.56</v>
      </c>
      <c r="K191" s="8">
        <v>17.95</v>
      </c>
      <c r="L191" s="6">
        <f>Excel_Advanced_Sales_Dataset_20003[[#This Row],[Discount]]/100</f>
        <v>0.17949999999999999</v>
      </c>
      <c r="M191" s="5">
        <v>274557.68</v>
      </c>
      <c r="N191" s="10">
        <v>46165</v>
      </c>
      <c r="O191" s="3" t="s">
        <v>24</v>
      </c>
      <c r="P191" s="3" t="s">
        <v>35</v>
      </c>
      <c r="Q191" s="3" t="s">
        <v>36</v>
      </c>
    </row>
    <row r="192" spans="1:17" x14ac:dyDescent="0.25">
      <c r="A192" s="3" t="s">
        <v>663</v>
      </c>
      <c r="B192" s="3" t="s">
        <v>664</v>
      </c>
      <c r="C192" s="3" t="s">
        <v>665</v>
      </c>
      <c r="D192" s="3" t="s">
        <v>30</v>
      </c>
      <c r="E192" s="3" t="s">
        <v>117</v>
      </c>
      <c r="F192" s="3" t="s">
        <v>239</v>
      </c>
      <c r="G192" s="3" t="s">
        <v>111</v>
      </c>
      <c r="H192" s="3" t="s">
        <v>112</v>
      </c>
      <c r="I192" s="3">
        <v>29</v>
      </c>
      <c r="J192" s="5">
        <v>4515.49</v>
      </c>
      <c r="K192" s="8">
        <v>1.52</v>
      </c>
      <c r="L192" s="6">
        <f>Excel_Advanced_Sales_Dataset_20003[[#This Row],[Discount]]/100</f>
        <v>1.52E-2</v>
      </c>
      <c r="M192" s="5">
        <v>128958.78</v>
      </c>
      <c r="N192" s="10">
        <v>46152</v>
      </c>
      <c r="O192" s="3" t="s">
        <v>68</v>
      </c>
      <c r="P192" s="3" t="s">
        <v>35</v>
      </c>
      <c r="Q192" s="3" t="s">
        <v>36</v>
      </c>
    </row>
    <row r="193" spans="1:17" x14ac:dyDescent="0.25">
      <c r="A193" s="3" t="s">
        <v>666</v>
      </c>
      <c r="B193" s="3" t="s">
        <v>667</v>
      </c>
      <c r="C193" s="3" t="s">
        <v>668</v>
      </c>
      <c r="D193" s="3" t="s">
        <v>40</v>
      </c>
      <c r="E193" s="3" t="s">
        <v>89</v>
      </c>
      <c r="F193" s="3" t="s">
        <v>319</v>
      </c>
      <c r="G193" s="3" t="s">
        <v>111</v>
      </c>
      <c r="H193" s="3" t="s">
        <v>260</v>
      </c>
      <c r="I193" s="3">
        <v>6</v>
      </c>
      <c r="J193" s="5">
        <v>41066.089999999997</v>
      </c>
      <c r="K193" s="8">
        <v>16.61</v>
      </c>
      <c r="L193" s="6">
        <f>Excel_Advanced_Sales_Dataset_20003[[#This Row],[Discount]]/100</f>
        <v>0.1661</v>
      </c>
      <c r="M193" s="5">
        <v>205470.07</v>
      </c>
      <c r="N193" s="10">
        <v>46055</v>
      </c>
      <c r="O193" s="3" t="s">
        <v>68</v>
      </c>
      <c r="P193" s="3" t="s">
        <v>35</v>
      </c>
      <c r="Q193" s="3" t="s">
        <v>36</v>
      </c>
    </row>
    <row r="194" spans="1:17" x14ac:dyDescent="0.25">
      <c r="A194" s="3" t="s">
        <v>669</v>
      </c>
      <c r="B194" s="3" t="s">
        <v>670</v>
      </c>
      <c r="C194" s="3" t="s">
        <v>671</v>
      </c>
      <c r="D194" s="3" t="s">
        <v>40</v>
      </c>
      <c r="E194" s="3" t="s">
        <v>89</v>
      </c>
      <c r="F194" s="3" t="s">
        <v>90</v>
      </c>
      <c r="G194" s="3" t="s">
        <v>51</v>
      </c>
      <c r="H194" s="3" t="s">
        <v>167</v>
      </c>
      <c r="I194" s="3">
        <v>2</v>
      </c>
      <c r="J194" s="5">
        <v>702.95</v>
      </c>
      <c r="K194" s="8">
        <v>2.42</v>
      </c>
      <c r="L194" s="6">
        <f>Excel_Advanced_Sales_Dataset_20003[[#This Row],[Discount]]/100</f>
        <v>2.4199999999999999E-2</v>
      </c>
      <c r="M194" s="5">
        <v>1371.88</v>
      </c>
      <c r="N194" s="10">
        <v>46059</v>
      </c>
      <c r="O194" s="3" t="s">
        <v>68</v>
      </c>
      <c r="P194" s="3" t="s">
        <v>35</v>
      </c>
      <c r="Q194" s="3" t="s">
        <v>26</v>
      </c>
    </row>
    <row r="195" spans="1:17" x14ac:dyDescent="0.25">
      <c r="A195" s="3" t="s">
        <v>672</v>
      </c>
      <c r="B195" s="3" t="s">
        <v>673</v>
      </c>
      <c r="C195" s="3" t="s">
        <v>674</v>
      </c>
      <c r="D195" s="3" t="s">
        <v>63</v>
      </c>
      <c r="E195" s="3" t="s">
        <v>144</v>
      </c>
      <c r="F195" s="3" t="s">
        <v>216</v>
      </c>
      <c r="G195" s="3" t="s">
        <v>66</v>
      </c>
      <c r="H195" s="3" t="s">
        <v>276</v>
      </c>
      <c r="I195" s="3">
        <v>1</v>
      </c>
      <c r="J195" s="5">
        <v>6023.65</v>
      </c>
      <c r="K195" s="8">
        <v>12.52</v>
      </c>
      <c r="L195" s="6">
        <f>Excel_Advanced_Sales_Dataset_20003[[#This Row],[Discount]]/100</f>
        <v>0.12520000000000001</v>
      </c>
      <c r="M195" s="5">
        <v>5269.49</v>
      </c>
      <c r="N195" s="10">
        <v>46152</v>
      </c>
      <c r="O195" s="3" t="s">
        <v>58</v>
      </c>
      <c r="P195" s="3" t="s">
        <v>35</v>
      </c>
      <c r="Q195" s="3" t="s">
        <v>36</v>
      </c>
    </row>
    <row r="196" spans="1:17" x14ac:dyDescent="0.25">
      <c r="A196" s="3" t="s">
        <v>675</v>
      </c>
      <c r="B196" s="3" t="s">
        <v>676</v>
      </c>
      <c r="C196" s="3" t="s">
        <v>677</v>
      </c>
      <c r="D196" s="3" t="s">
        <v>40</v>
      </c>
      <c r="E196" s="3" t="s">
        <v>41</v>
      </c>
      <c r="F196" s="3" t="s">
        <v>126</v>
      </c>
      <c r="G196" s="3" t="s">
        <v>111</v>
      </c>
      <c r="H196" s="3" t="s">
        <v>526</v>
      </c>
      <c r="I196" s="3">
        <v>50</v>
      </c>
      <c r="J196" s="5">
        <v>19503.8</v>
      </c>
      <c r="K196" s="8">
        <v>15.06</v>
      </c>
      <c r="L196" s="6">
        <f>Excel_Advanced_Sales_Dataset_20003[[#This Row],[Discount]]/100</f>
        <v>0.15060000000000001</v>
      </c>
      <c r="M196" s="5">
        <v>828326.39</v>
      </c>
      <c r="N196" s="10">
        <v>46200</v>
      </c>
      <c r="O196" s="3" t="s">
        <v>24</v>
      </c>
      <c r="P196" s="3" t="s">
        <v>35</v>
      </c>
      <c r="Q196" s="3" t="s">
        <v>26</v>
      </c>
    </row>
    <row r="197" spans="1:17" x14ac:dyDescent="0.25">
      <c r="A197" s="3" t="s">
        <v>678</v>
      </c>
      <c r="B197" s="3" t="s">
        <v>679</v>
      </c>
      <c r="C197" s="3" t="s">
        <v>680</v>
      </c>
      <c r="D197" s="3" t="s">
        <v>63</v>
      </c>
      <c r="E197" s="3" t="s">
        <v>78</v>
      </c>
      <c r="F197" s="3" t="s">
        <v>255</v>
      </c>
      <c r="G197" s="3" t="s">
        <v>111</v>
      </c>
      <c r="H197" s="3" t="s">
        <v>526</v>
      </c>
      <c r="I197" s="3">
        <v>2</v>
      </c>
      <c r="J197" s="5">
        <v>27983.86</v>
      </c>
      <c r="K197" s="8">
        <v>9.56</v>
      </c>
      <c r="L197" s="6">
        <f>Excel_Advanced_Sales_Dataset_20003[[#This Row],[Discount]]/100</f>
        <v>9.5600000000000004E-2</v>
      </c>
      <c r="M197" s="5">
        <v>50617.21</v>
      </c>
      <c r="N197" s="10">
        <v>46235</v>
      </c>
      <c r="O197" s="3" t="s">
        <v>113</v>
      </c>
      <c r="P197" s="3" t="s">
        <v>35</v>
      </c>
      <c r="Q197" s="3" t="s">
        <v>53</v>
      </c>
    </row>
    <row r="198" spans="1:17" x14ac:dyDescent="0.25">
      <c r="A198" s="3" t="s">
        <v>681</v>
      </c>
      <c r="B198" s="3" t="s">
        <v>142</v>
      </c>
      <c r="C198" s="3" t="s">
        <v>682</v>
      </c>
      <c r="D198" s="3" t="s">
        <v>63</v>
      </c>
      <c r="E198" s="3" t="s">
        <v>234</v>
      </c>
      <c r="F198" s="3" t="s">
        <v>235</v>
      </c>
      <c r="G198" s="3" t="s">
        <v>66</v>
      </c>
      <c r="H198" s="3" t="s">
        <v>133</v>
      </c>
      <c r="I198" s="3">
        <v>33</v>
      </c>
      <c r="J198" s="5">
        <v>20009.900000000001</v>
      </c>
      <c r="K198" s="8">
        <v>0.78</v>
      </c>
      <c r="L198" s="6">
        <f>Excel_Advanced_Sales_Dataset_20003[[#This Row],[Discount]]/100</f>
        <v>7.8000000000000005E-3</v>
      </c>
      <c r="M198" s="5">
        <v>655176.15</v>
      </c>
      <c r="N198" s="10">
        <v>46386</v>
      </c>
      <c r="O198" s="3" t="s">
        <v>58</v>
      </c>
      <c r="P198" s="3" t="s">
        <v>35</v>
      </c>
      <c r="Q198" s="3" t="s">
        <v>53</v>
      </c>
    </row>
    <row r="199" spans="1:17" x14ac:dyDescent="0.25">
      <c r="A199" s="3" t="s">
        <v>683</v>
      </c>
      <c r="B199" s="3" t="s">
        <v>684</v>
      </c>
      <c r="C199" s="3" t="s">
        <v>685</v>
      </c>
      <c r="D199" s="3" t="s">
        <v>19</v>
      </c>
      <c r="E199" s="3" t="s">
        <v>72</v>
      </c>
      <c r="F199" s="3" t="s">
        <v>224</v>
      </c>
      <c r="G199" s="3" t="s">
        <v>43</v>
      </c>
      <c r="H199" s="3" t="s">
        <v>380</v>
      </c>
      <c r="I199" s="3">
        <v>8</v>
      </c>
      <c r="J199" s="5">
        <v>46561.82</v>
      </c>
      <c r="K199" s="8">
        <v>11.43</v>
      </c>
      <c r="L199" s="6">
        <f>Excel_Advanced_Sales_Dataset_20003[[#This Row],[Discount]]/100</f>
        <v>0.1143</v>
      </c>
      <c r="M199" s="5">
        <v>329918.43</v>
      </c>
      <c r="N199" s="10">
        <v>46064</v>
      </c>
      <c r="O199" s="3" t="s">
        <v>113</v>
      </c>
      <c r="P199" s="3" t="s">
        <v>25</v>
      </c>
      <c r="Q199" s="3" t="s">
        <v>26</v>
      </c>
    </row>
    <row r="200" spans="1:17" x14ac:dyDescent="0.25">
      <c r="A200" s="3" t="s">
        <v>686</v>
      </c>
      <c r="B200" s="3" t="s">
        <v>687</v>
      </c>
      <c r="C200" s="3" t="s">
        <v>688</v>
      </c>
      <c r="D200" s="3" t="s">
        <v>40</v>
      </c>
      <c r="E200" s="3" t="s">
        <v>41</v>
      </c>
      <c r="F200" s="3" t="s">
        <v>102</v>
      </c>
      <c r="G200" s="3" t="s">
        <v>111</v>
      </c>
      <c r="H200" s="3" t="s">
        <v>185</v>
      </c>
      <c r="I200" s="3">
        <v>36</v>
      </c>
      <c r="J200" s="5">
        <v>39044.720000000001</v>
      </c>
      <c r="K200" s="8">
        <v>10.9</v>
      </c>
      <c r="L200" s="6">
        <f>Excel_Advanced_Sales_Dataset_20003[[#This Row],[Discount]]/100</f>
        <v>0.109</v>
      </c>
      <c r="M200" s="5">
        <v>1252398.44</v>
      </c>
      <c r="N200" s="10">
        <v>46118</v>
      </c>
      <c r="O200" s="3" t="s">
        <v>58</v>
      </c>
      <c r="P200" s="3" t="s">
        <v>59</v>
      </c>
      <c r="Q200" s="3" t="s">
        <v>26</v>
      </c>
    </row>
    <row r="201" spans="1:17" x14ac:dyDescent="0.25">
      <c r="A201" s="3" t="s">
        <v>689</v>
      </c>
      <c r="B201" s="3" t="s">
        <v>690</v>
      </c>
      <c r="C201" s="3" t="s">
        <v>691</v>
      </c>
      <c r="D201" s="3" t="s">
        <v>63</v>
      </c>
      <c r="E201" s="3" t="s">
        <v>78</v>
      </c>
      <c r="F201" s="3" t="s">
        <v>79</v>
      </c>
      <c r="G201" s="3" t="s">
        <v>66</v>
      </c>
      <c r="H201" s="3" t="s">
        <v>276</v>
      </c>
      <c r="I201" s="3">
        <v>10</v>
      </c>
      <c r="J201" s="5">
        <v>12060.57</v>
      </c>
      <c r="K201" s="8">
        <v>10.02</v>
      </c>
      <c r="L201" s="6">
        <f>Excel_Advanced_Sales_Dataset_20003[[#This Row],[Discount]]/100</f>
        <v>0.1002</v>
      </c>
      <c r="M201" s="5">
        <v>108521.01</v>
      </c>
      <c r="N201" s="10">
        <v>46219</v>
      </c>
      <c r="O201" s="3" t="s">
        <v>45</v>
      </c>
      <c r="P201" s="3" t="s">
        <v>35</v>
      </c>
      <c r="Q201" s="3" t="s">
        <v>26</v>
      </c>
    </row>
    <row r="202" spans="1:17" x14ac:dyDescent="0.25">
      <c r="A202" s="3" t="s">
        <v>692</v>
      </c>
      <c r="B202" s="3" t="s">
        <v>693</v>
      </c>
      <c r="C202" s="3" t="s">
        <v>694</v>
      </c>
      <c r="D202" s="3" t="s">
        <v>30</v>
      </c>
      <c r="E202" s="3" t="s">
        <v>198</v>
      </c>
      <c r="F202" s="3" t="s">
        <v>199</v>
      </c>
      <c r="G202" s="3" t="s">
        <v>66</v>
      </c>
      <c r="H202" s="3" t="s">
        <v>276</v>
      </c>
      <c r="I202" s="3">
        <v>1</v>
      </c>
      <c r="J202" s="5">
        <v>28407.31</v>
      </c>
      <c r="K202" s="8">
        <v>11.09</v>
      </c>
      <c r="L202" s="6">
        <f>Excel_Advanced_Sales_Dataset_20003[[#This Row],[Discount]]/100</f>
        <v>0.1109</v>
      </c>
      <c r="M202" s="5">
        <v>25256.94</v>
      </c>
      <c r="N202" s="10">
        <v>46225</v>
      </c>
      <c r="O202" s="3" t="s">
        <v>68</v>
      </c>
      <c r="P202" s="3" t="s">
        <v>35</v>
      </c>
      <c r="Q202" s="3" t="s">
        <v>53</v>
      </c>
    </row>
    <row r="203" spans="1:17" x14ac:dyDescent="0.25">
      <c r="A203" s="3" t="s">
        <v>695</v>
      </c>
      <c r="B203" s="3" t="s">
        <v>696</v>
      </c>
      <c r="C203" s="3" t="s">
        <v>697</v>
      </c>
      <c r="D203" s="3" t="s">
        <v>63</v>
      </c>
      <c r="E203" s="3" t="s">
        <v>144</v>
      </c>
      <c r="F203" s="3" t="s">
        <v>189</v>
      </c>
      <c r="G203" s="3" t="s">
        <v>43</v>
      </c>
      <c r="H203" s="3" t="s">
        <v>74</v>
      </c>
      <c r="I203" s="3">
        <v>26</v>
      </c>
      <c r="J203" s="5">
        <v>4367.99</v>
      </c>
      <c r="K203" s="8">
        <v>9.77</v>
      </c>
      <c r="L203" s="6">
        <f>Excel_Advanced_Sales_Dataset_20003[[#This Row],[Discount]]/100</f>
        <v>9.7699999999999995E-2</v>
      </c>
      <c r="M203" s="5">
        <v>102472.17</v>
      </c>
      <c r="N203" s="10">
        <v>46302</v>
      </c>
      <c r="O203" s="3" t="s">
        <v>58</v>
      </c>
      <c r="P203" s="3" t="s">
        <v>59</v>
      </c>
      <c r="Q203" s="3" t="s">
        <v>53</v>
      </c>
    </row>
    <row r="204" spans="1:17" x14ac:dyDescent="0.25">
      <c r="A204" s="3" t="s">
        <v>698</v>
      </c>
      <c r="B204" s="3" t="s">
        <v>222</v>
      </c>
      <c r="C204" s="3" t="s">
        <v>699</v>
      </c>
      <c r="D204" s="3" t="s">
        <v>19</v>
      </c>
      <c r="E204" s="3" t="s">
        <v>153</v>
      </c>
      <c r="F204" s="3" t="s">
        <v>154</v>
      </c>
      <c r="G204" s="3" t="s">
        <v>22</v>
      </c>
      <c r="H204" s="3" t="s">
        <v>217</v>
      </c>
      <c r="I204" s="3">
        <v>16</v>
      </c>
      <c r="J204" s="5">
        <v>38770.46</v>
      </c>
      <c r="K204" s="8">
        <v>18.12</v>
      </c>
      <c r="L204" s="6">
        <f>Excel_Advanced_Sales_Dataset_20003[[#This Row],[Discount]]/100</f>
        <v>0.1812</v>
      </c>
      <c r="M204" s="5">
        <v>507924.04</v>
      </c>
      <c r="N204" s="10">
        <v>46153</v>
      </c>
      <c r="O204" s="3" t="s">
        <v>68</v>
      </c>
      <c r="P204" s="3" t="s">
        <v>35</v>
      </c>
      <c r="Q204" s="3" t="s">
        <v>26</v>
      </c>
    </row>
    <row r="205" spans="1:17" x14ac:dyDescent="0.25">
      <c r="A205" s="3" t="s">
        <v>700</v>
      </c>
      <c r="B205" s="3" t="s">
        <v>701</v>
      </c>
      <c r="C205" s="3" t="s">
        <v>702</v>
      </c>
      <c r="D205" s="3" t="s">
        <v>19</v>
      </c>
      <c r="E205" s="3" t="s">
        <v>153</v>
      </c>
      <c r="F205" s="3" t="s">
        <v>448</v>
      </c>
      <c r="G205" s="3" t="s">
        <v>43</v>
      </c>
      <c r="H205" s="3" t="s">
        <v>140</v>
      </c>
      <c r="I205" s="3">
        <v>21</v>
      </c>
      <c r="J205" s="5">
        <v>41015</v>
      </c>
      <c r="K205" s="8">
        <v>5.23</v>
      </c>
      <c r="L205" s="6">
        <f>Excel_Advanced_Sales_Dataset_20003[[#This Row],[Discount]]/100</f>
        <v>5.2300000000000006E-2</v>
      </c>
      <c r="M205" s="5">
        <v>816268.23</v>
      </c>
      <c r="N205" s="10">
        <v>46332</v>
      </c>
      <c r="O205" s="3" t="s">
        <v>24</v>
      </c>
      <c r="P205" s="3" t="s">
        <v>35</v>
      </c>
      <c r="Q205" s="3" t="s">
        <v>53</v>
      </c>
    </row>
    <row r="206" spans="1:17" x14ac:dyDescent="0.25">
      <c r="A206" s="3" t="s">
        <v>703</v>
      </c>
      <c r="B206" s="3" t="s">
        <v>412</v>
      </c>
      <c r="C206" s="3" t="s">
        <v>704</v>
      </c>
      <c r="D206" s="3" t="s">
        <v>19</v>
      </c>
      <c r="E206" s="3" t="s">
        <v>72</v>
      </c>
      <c r="F206" s="3" t="s">
        <v>73</v>
      </c>
      <c r="G206" s="3" t="s">
        <v>33</v>
      </c>
      <c r="H206" s="3" t="s">
        <v>119</v>
      </c>
      <c r="I206" s="3">
        <v>31</v>
      </c>
      <c r="J206" s="5">
        <v>15811.65</v>
      </c>
      <c r="K206" s="8">
        <v>0.6</v>
      </c>
      <c r="L206" s="6">
        <f>Excel_Advanced_Sales_Dataset_20003[[#This Row],[Discount]]/100</f>
        <v>6.0000000000000001E-3</v>
      </c>
      <c r="M206" s="5">
        <v>487220.18</v>
      </c>
      <c r="N206" s="10">
        <v>46228</v>
      </c>
      <c r="O206" s="3" t="s">
        <v>45</v>
      </c>
      <c r="P206" s="3" t="s">
        <v>35</v>
      </c>
      <c r="Q206" s="3" t="s">
        <v>53</v>
      </c>
    </row>
    <row r="207" spans="1:17" x14ac:dyDescent="0.25">
      <c r="A207" s="3" t="s">
        <v>705</v>
      </c>
      <c r="B207" s="3" t="s">
        <v>468</v>
      </c>
      <c r="C207" s="3" t="s">
        <v>706</v>
      </c>
      <c r="D207" s="3" t="s">
        <v>40</v>
      </c>
      <c r="E207" s="3" t="s">
        <v>41</v>
      </c>
      <c r="F207" s="3" t="s">
        <v>42</v>
      </c>
      <c r="G207" s="3" t="s">
        <v>22</v>
      </c>
      <c r="H207" s="3" t="s">
        <v>217</v>
      </c>
      <c r="I207" s="3">
        <v>25</v>
      </c>
      <c r="J207" s="5">
        <v>3370.45</v>
      </c>
      <c r="K207" s="8">
        <v>4.47</v>
      </c>
      <c r="L207" s="6">
        <f>Excel_Advanced_Sales_Dataset_20003[[#This Row],[Discount]]/100</f>
        <v>4.4699999999999997E-2</v>
      </c>
      <c r="M207" s="5">
        <v>80494.77</v>
      </c>
      <c r="N207" s="10">
        <v>46225</v>
      </c>
      <c r="O207" s="3" t="s">
        <v>68</v>
      </c>
      <c r="P207" s="3" t="s">
        <v>35</v>
      </c>
      <c r="Q207" s="3" t="s">
        <v>26</v>
      </c>
    </row>
    <row r="208" spans="1:17" x14ac:dyDescent="0.25">
      <c r="A208" s="3" t="s">
        <v>707</v>
      </c>
      <c r="B208" s="3" t="s">
        <v>708</v>
      </c>
      <c r="C208" s="3" t="s">
        <v>709</v>
      </c>
      <c r="D208" s="3" t="s">
        <v>63</v>
      </c>
      <c r="E208" s="3" t="s">
        <v>234</v>
      </c>
      <c r="F208" s="3" t="s">
        <v>235</v>
      </c>
      <c r="G208" s="3" t="s">
        <v>33</v>
      </c>
      <c r="H208" s="3" t="s">
        <v>119</v>
      </c>
      <c r="I208" s="3">
        <v>14</v>
      </c>
      <c r="J208" s="5">
        <v>25278.560000000001</v>
      </c>
      <c r="K208" s="8">
        <v>16.739999999999998</v>
      </c>
      <c r="L208" s="6">
        <f>Excel_Advanced_Sales_Dataset_20003[[#This Row],[Discount]]/100</f>
        <v>0.16739999999999999</v>
      </c>
      <c r="M208" s="5">
        <v>294657.01</v>
      </c>
      <c r="N208" s="10">
        <v>46104</v>
      </c>
      <c r="O208" s="3" t="s">
        <v>45</v>
      </c>
      <c r="P208" s="3" t="s">
        <v>35</v>
      </c>
      <c r="Q208" s="3" t="s">
        <v>53</v>
      </c>
    </row>
    <row r="209" spans="1:17" x14ac:dyDescent="0.25">
      <c r="A209" s="3" t="s">
        <v>710</v>
      </c>
      <c r="B209" s="3" t="s">
        <v>711</v>
      </c>
      <c r="C209" s="3" t="s">
        <v>712</v>
      </c>
      <c r="D209" s="3" t="s">
        <v>40</v>
      </c>
      <c r="E209" s="3" t="s">
        <v>49</v>
      </c>
      <c r="F209" s="3" t="s">
        <v>50</v>
      </c>
      <c r="G209" s="3" t="s">
        <v>111</v>
      </c>
      <c r="H209" s="3" t="s">
        <v>185</v>
      </c>
      <c r="I209" s="3">
        <v>7</v>
      </c>
      <c r="J209" s="5">
        <v>41849.72</v>
      </c>
      <c r="K209" s="8">
        <v>15.47</v>
      </c>
      <c r="L209" s="6">
        <f>Excel_Advanced_Sales_Dataset_20003[[#This Row],[Discount]]/100</f>
        <v>0.1547</v>
      </c>
      <c r="M209" s="5">
        <v>247628.98</v>
      </c>
      <c r="N209" s="10">
        <v>46041</v>
      </c>
      <c r="O209" s="3" t="s">
        <v>68</v>
      </c>
      <c r="P209" s="3" t="s">
        <v>35</v>
      </c>
      <c r="Q209" s="3" t="s">
        <v>36</v>
      </c>
    </row>
    <row r="210" spans="1:17" x14ac:dyDescent="0.25">
      <c r="A210" s="3" t="s">
        <v>713</v>
      </c>
      <c r="B210" s="3" t="s">
        <v>714</v>
      </c>
      <c r="C210" s="3" t="s">
        <v>715</v>
      </c>
      <c r="D210" s="3" t="s">
        <v>63</v>
      </c>
      <c r="E210" s="3" t="s">
        <v>144</v>
      </c>
      <c r="F210" s="3" t="s">
        <v>216</v>
      </c>
      <c r="G210" s="3" t="s">
        <v>22</v>
      </c>
      <c r="H210" s="3" t="s">
        <v>180</v>
      </c>
      <c r="I210" s="3">
        <v>4</v>
      </c>
      <c r="J210" s="5">
        <v>24290.91</v>
      </c>
      <c r="K210" s="8">
        <v>17.29</v>
      </c>
      <c r="L210" s="6">
        <f>Excel_Advanced_Sales_Dataset_20003[[#This Row],[Discount]]/100</f>
        <v>0.1729</v>
      </c>
      <c r="M210" s="5">
        <v>80364.05</v>
      </c>
      <c r="N210" s="10">
        <v>46314</v>
      </c>
      <c r="O210" s="3" t="s">
        <v>58</v>
      </c>
      <c r="P210" s="3" t="s">
        <v>35</v>
      </c>
      <c r="Q210" s="3" t="s">
        <v>26</v>
      </c>
    </row>
    <row r="211" spans="1:17" x14ac:dyDescent="0.25">
      <c r="A211" s="3" t="s">
        <v>716</v>
      </c>
      <c r="B211" s="3" t="s">
        <v>717</v>
      </c>
      <c r="C211" s="3" t="s">
        <v>718</v>
      </c>
      <c r="D211" s="3" t="s">
        <v>19</v>
      </c>
      <c r="E211" s="3" t="s">
        <v>20</v>
      </c>
      <c r="F211" s="3" t="s">
        <v>21</v>
      </c>
      <c r="G211" s="3" t="s">
        <v>51</v>
      </c>
      <c r="H211" s="3" t="s">
        <v>146</v>
      </c>
      <c r="I211" s="3">
        <v>47</v>
      </c>
      <c r="J211" s="5">
        <v>40798.559999999998</v>
      </c>
      <c r="K211" s="8">
        <v>4.04</v>
      </c>
      <c r="L211" s="6">
        <f>Excel_Advanced_Sales_Dataset_20003[[#This Row],[Discount]]/100</f>
        <v>4.0399999999999998E-2</v>
      </c>
      <c r="M211" s="5">
        <v>1840064.01</v>
      </c>
      <c r="N211" s="10">
        <v>46262</v>
      </c>
      <c r="O211" s="3" t="s">
        <v>113</v>
      </c>
      <c r="P211" s="3" t="s">
        <v>35</v>
      </c>
      <c r="Q211" s="3" t="s">
        <v>53</v>
      </c>
    </row>
    <row r="212" spans="1:17" x14ac:dyDescent="0.25">
      <c r="A212" s="3" t="s">
        <v>719</v>
      </c>
      <c r="B212" s="3" t="s">
        <v>720</v>
      </c>
      <c r="C212" s="3" t="s">
        <v>721</v>
      </c>
      <c r="D212" s="3" t="s">
        <v>19</v>
      </c>
      <c r="E212" s="3" t="s">
        <v>72</v>
      </c>
      <c r="F212" s="3" t="s">
        <v>73</v>
      </c>
      <c r="G212" s="3" t="s">
        <v>22</v>
      </c>
      <c r="H212" s="3" t="s">
        <v>23</v>
      </c>
      <c r="I212" s="3">
        <v>23</v>
      </c>
      <c r="J212" s="5">
        <v>21198.47</v>
      </c>
      <c r="K212" s="8">
        <v>16.61</v>
      </c>
      <c r="L212" s="6">
        <f>Excel_Advanced_Sales_Dataset_20003[[#This Row],[Discount]]/100</f>
        <v>0.1661</v>
      </c>
      <c r="M212" s="5">
        <v>406580.3</v>
      </c>
      <c r="N212" s="10">
        <v>46210</v>
      </c>
      <c r="O212" s="3" t="s">
        <v>113</v>
      </c>
      <c r="P212" s="3" t="s">
        <v>25</v>
      </c>
      <c r="Q212" s="3" t="s">
        <v>53</v>
      </c>
    </row>
    <row r="213" spans="1:17" x14ac:dyDescent="0.25">
      <c r="A213" s="3" t="s">
        <v>722</v>
      </c>
      <c r="B213" s="3" t="s">
        <v>723</v>
      </c>
      <c r="C213" s="3" t="s">
        <v>724</v>
      </c>
      <c r="D213" s="3" t="s">
        <v>63</v>
      </c>
      <c r="E213" s="3" t="s">
        <v>144</v>
      </c>
      <c r="F213" s="3" t="s">
        <v>216</v>
      </c>
      <c r="G213" s="3" t="s">
        <v>66</v>
      </c>
      <c r="H213" s="3" t="s">
        <v>133</v>
      </c>
      <c r="I213" s="3">
        <v>42</v>
      </c>
      <c r="J213" s="5">
        <v>2437.04</v>
      </c>
      <c r="K213" s="8">
        <v>10.029999999999999</v>
      </c>
      <c r="L213" s="6">
        <f>Excel_Advanced_Sales_Dataset_20003[[#This Row],[Discount]]/100</f>
        <v>0.1003</v>
      </c>
      <c r="M213" s="5">
        <v>92089.41</v>
      </c>
      <c r="N213" s="10">
        <v>46162</v>
      </c>
      <c r="O213" s="3" t="s">
        <v>68</v>
      </c>
      <c r="P213" s="3" t="s">
        <v>35</v>
      </c>
      <c r="Q213" s="3" t="s">
        <v>26</v>
      </c>
    </row>
    <row r="214" spans="1:17" x14ac:dyDescent="0.25">
      <c r="A214" s="3" t="s">
        <v>725</v>
      </c>
      <c r="B214" s="3" t="s">
        <v>726</v>
      </c>
      <c r="C214" s="3" t="s">
        <v>727</v>
      </c>
      <c r="D214" s="3" t="s">
        <v>19</v>
      </c>
      <c r="E214" s="3" t="s">
        <v>153</v>
      </c>
      <c r="F214" s="3" t="s">
        <v>448</v>
      </c>
      <c r="G214" s="3" t="s">
        <v>111</v>
      </c>
      <c r="H214" s="3" t="s">
        <v>185</v>
      </c>
      <c r="I214" s="3">
        <v>45</v>
      </c>
      <c r="J214" s="5">
        <v>7297.91</v>
      </c>
      <c r="K214" s="8">
        <v>13.82</v>
      </c>
      <c r="L214" s="6">
        <f>Excel_Advanced_Sales_Dataset_20003[[#This Row],[Discount]]/100</f>
        <v>0.13819999999999999</v>
      </c>
      <c r="M214" s="5">
        <v>283020.25</v>
      </c>
      <c r="N214" s="10">
        <v>46335</v>
      </c>
      <c r="O214" s="3" t="s">
        <v>45</v>
      </c>
      <c r="P214" s="3" t="s">
        <v>35</v>
      </c>
      <c r="Q214" s="3" t="s">
        <v>53</v>
      </c>
    </row>
    <row r="215" spans="1:17" x14ac:dyDescent="0.25">
      <c r="A215" s="3" t="s">
        <v>728</v>
      </c>
      <c r="B215" s="3" t="s">
        <v>729</v>
      </c>
      <c r="C215" s="3" t="s">
        <v>730</v>
      </c>
      <c r="D215" s="3" t="s">
        <v>30</v>
      </c>
      <c r="E215" s="3" t="s">
        <v>131</v>
      </c>
      <c r="F215" s="3" t="s">
        <v>132</v>
      </c>
      <c r="G215" s="3" t="s">
        <v>111</v>
      </c>
      <c r="H215" s="3" t="s">
        <v>112</v>
      </c>
      <c r="I215" s="3">
        <v>40</v>
      </c>
      <c r="J215" s="5">
        <v>21412.98</v>
      </c>
      <c r="K215" s="8">
        <v>16.71</v>
      </c>
      <c r="L215" s="6">
        <f>Excel_Advanced_Sales_Dataset_20003[[#This Row],[Discount]]/100</f>
        <v>0.1671</v>
      </c>
      <c r="M215" s="5">
        <v>713394.84</v>
      </c>
      <c r="N215" s="10">
        <v>46214</v>
      </c>
      <c r="O215" s="3" t="s">
        <v>58</v>
      </c>
      <c r="P215" s="3" t="s">
        <v>35</v>
      </c>
      <c r="Q215" s="3" t="s">
        <v>36</v>
      </c>
    </row>
    <row r="216" spans="1:17" x14ac:dyDescent="0.25">
      <c r="A216" s="3" t="s">
        <v>731</v>
      </c>
      <c r="B216" s="3" t="s">
        <v>732</v>
      </c>
      <c r="C216" s="3" t="s">
        <v>733</v>
      </c>
      <c r="D216" s="3" t="s">
        <v>30</v>
      </c>
      <c r="E216" s="3" t="s">
        <v>117</v>
      </c>
      <c r="F216" s="3" t="s">
        <v>118</v>
      </c>
      <c r="G216" s="3" t="s">
        <v>51</v>
      </c>
      <c r="H216" s="3" t="s">
        <v>52</v>
      </c>
      <c r="I216" s="3">
        <v>46</v>
      </c>
      <c r="J216" s="5">
        <v>41021.25</v>
      </c>
      <c r="K216" s="8">
        <v>10.130000000000001</v>
      </c>
      <c r="L216" s="6">
        <f>Excel_Advanced_Sales_Dataset_20003[[#This Row],[Discount]]/100</f>
        <v>0.1013</v>
      </c>
      <c r="M216" s="5">
        <v>1695826.68</v>
      </c>
      <c r="N216" s="10">
        <v>46358</v>
      </c>
      <c r="O216" s="3" t="s">
        <v>113</v>
      </c>
      <c r="P216" s="3" t="s">
        <v>25</v>
      </c>
      <c r="Q216" s="3" t="s">
        <v>26</v>
      </c>
    </row>
    <row r="217" spans="1:17" x14ac:dyDescent="0.25">
      <c r="A217" s="3" t="s">
        <v>734</v>
      </c>
      <c r="B217" s="3" t="s">
        <v>735</v>
      </c>
      <c r="C217" s="3" t="s">
        <v>736</v>
      </c>
      <c r="D217" s="3" t="s">
        <v>19</v>
      </c>
      <c r="E217" s="3" t="s">
        <v>20</v>
      </c>
      <c r="F217" s="3" t="s">
        <v>176</v>
      </c>
      <c r="G217" s="3" t="s">
        <v>66</v>
      </c>
      <c r="H217" s="3" t="s">
        <v>133</v>
      </c>
      <c r="I217" s="3">
        <v>45</v>
      </c>
      <c r="J217" s="5">
        <v>19164.189999999999</v>
      </c>
      <c r="K217" s="8">
        <v>4.0199999999999996</v>
      </c>
      <c r="L217" s="6">
        <f>Excel_Advanced_Sales_Dataset_20003[[#This Row],[Discount]]/100</f>
        <v>4.0199999999999993E-2</v>
      </c>
      <c r="M217" s="5">
        <v>827720.53</v>
      </c>
      <c r="N217" s="10">
        <v>46174</v>
      </c>
      <c r="O217" s="3" t="s">
        <v>58</v>
      </c>
      <c r="P217" s="3" t="s">
        <v>35</v>
      </c>
      <c r="Q217" s="3" t="s">
        <v>36</v>
      </c>
    </row>
    <row r="218" spans="1:17" x14ac:dyDescent="0.25">
      <c r="A218" s="3" t="s">
        <v>737</v>
      </c>
      <c r="B218" s="3" t="s">
        <v>433</v>
      </c>
      <c r="C218" s="3" t="s">
        <v>738</v>
      </c>
      <c r="D218" s="3" t="s">
        <v>30</v>
      </c>
      <c r="E218" s="3" t="s">
        <v>131</v>
      </c>
      <c r="F218" s="3" t="s">
        <v>163</v>
      </c>
      <c r="G218" s="3" t="s">
        <v>111</v>
      </c>
      <c r="H218" s="3" t="s">
        <v>526</v>
      </c>
      <c r="I218" s="3">
        <v>34</v>
      </c>
      <c r="J218" s="5">
        <v>22782.3</v>
      </c>
      <c r="K218" s="8">
        <v>7.22</v>
      </c>
      <c r="L218" s="6">
        <f>Excel_Advanced_Sales_Dataset_20003[[#This Row],[Discount]]/100</f>
        <v>7.22E-2</v>
      </c>
      <c r="M218" s="5">
        <v>718672.21</v>
      </c>
      <c r="N218" s="10">
        <v>46257</v>
      </c>
      <c r="O218" s="3" t="s">
        <v>113</v>
      </c>
      <c r="P218" s="3" t="s">
        <v>35</v>
      </c>
      <c r="Q218" s="3" t="s">
        <v>26</v>
      </c>
    </row>
    <row r="219" spans="1:17" x14ac:dyDescent="0.25">
      <c r="A219" s="3" t="s">
        <v>739</v>
      </c>
      <c r="B219" s="3" t="s">
        <v>475</v>
      </c>
      <c r="C219" s="3" t="s">
        <v>740</v>
      </c>
      <c r="D219" s="3" t="s">
        <v>63</v>
      </c>
      <c r="E219" s="3" t="s">
        <v>78</v>
      </c>
      <c r="F219" s="3" t="s">
        <v>255</v>
      </c>
      <c r="G219" s="3" t="s">
        <v>43</v>
      </c>
      <c r="H219" s="3" t="s">
        <v>380</v>
      </c>
      <c r="I219" s="3">
        <v>4</v>
      </c>
      <c r="J219" s="5">
        <v>38443.31</v>
      </c>
      <c r="K219" s="8">
        <v>7.65</v>
      </c>
      <c r="L219" s="6">
        <f>Excel_Advanced_Sales_Dataset_20003[[#This Row],[Discount]]/100</f>
        <v>7.6499999999999999E-2</v>
      </c>
      <c r="M219" s="5">
        <v>142009.59</v>
      </c>
      <c r="N219" s="10">
        <v>46205</v>
      </c>
      <c r="O219" s="3" t="s">
        <v>113</v>
      </c>
      <c r="P219" s="3" t="s">
        <v>35</v>
      </c>
      <c r="Q219" s="3" t="s">
        <v>36</v>
      </c>
    </row>
    <row r="220" spans="1:17" x14ac:dyDescent="0.25">
      <c r="A220" s="3" t="s">
        <v>741</v>
      </c>
      <c r="B220" s="3" t="s">
        <v>566</v>
      </c>
      <c r="C220" s="3" t="s">
        <v>742</v>
      </c>
      <c r="D220" s="3" t="s">
        <v>40</v>
      </c>
      <c r="E220" s="3" t="s">
        <v>49</v>
      </c>
      <c r="F220" s="3" t="s">
        <v>50</v>
      </c>
      <c r="G220" s="3" t="s">
        <v>51</v>
      </c>
      <c r="H220" s="3" t="s">
        <v>167</v>
      </c>
      <c r="I220" s="3">
        <v>21</v>
      </c>
      <c r="J220" s="5">
        <v>6715.35</v>
      </c>
      <c r="K220" s="8">
        <v>19.579999999999998</v>
      </c>
      <c r="L220" s="6">
        <f>Excel_Advanced_Sales_Dataset_20003[[#This Row],[Discount]]/100</f>
        <v>0.19579999999999997</v>
      </c>
      <c r="M220" s="5">
        <v>113410.17</v>
      </c>
      <c r="N220" s="10">
        <v>46328</v>
      </c>
      <c r="O220" s="3" t="s">
        <v>113</v>
      </c>
      <c r="P220" s="3" t="s">
        <v>35</v>
      </c>
      <c r="Q220" s="3" t="s">
        <v>53</v>
      </c>
    </row>
    <row r="221" spans="1:17" x14ac:dyDescent="0.25">
      <c r="A221" s="3" t="s">
        <v>743</v>
      </c>
      <c r="B221" s="3" t="s">
        <v>667</v>
      </c>
      <c r="C221" s="3" t="s">
        <v>744</v>
      </c>
      <c r="D221" s="3" t="s">
        <v>63</v>
      </c>
      <c r="E221" s="3" t="s">
        <v>144</v>
      </c>
      <c r="F221" s="3" t="s">
        <v>189</v>
      </c>
      <c r="G221" s="3" t="s">
        <v>51</v>
      </c>
      <c r="H221" s="3" t="s">
        <v>167</v>
      </c>
      <c r="I221" s="3">
        <v>28</v>
      </c>
      <c r="J221" s="5">
        <v>49425.55</v>
      </c>
      <c r="K221" s="8">
        <v>2.35</v>
      </c>
      <c r="L221" s="6">
        <f>Excel_Advanced_Sales_Dataset_20003[[#This Row],[Discount]]/100</f>
        <v>2.35E-2</v>
      </c>
      <c r="M221" s="5">
        <v>1351393.39</v>
      </c>
      <c r="N221" s="10">
        <v>46028</v>
      </c>
      <c r="O221" s="3" t="s">
        <v>58</v>
      </c>
      <c r="P221" s="3" t="s">
        <v>35</v>
      </c>
      <c r="Q221" s="3" t="s">
        <v>26</v>
      </c>
    </row>
    <row r="222" spans="1:17" x14ac:dyDescent="0.25">
      <c r="A222" s="3" t="s">
        <v>745</v>
      </c>
      <c r="B222" s="3" t="s">
        <v>746</v>
      </c>
      <c r="C222" s="3" t="s">
        <v>747</v>
      </c>
      <c r="D222" s="3" t="s">
        <v>40</v>
      </c>
      <c r="E222" s="3" t="s">
        <v>49</v>
      </c>
      <c r="F222" s="3" t="s">
        <v>50</v>
      </c>
      <c r="G222" s="3" t="s">
        <v>43</v>
      </c>
      <c r="H222" s="3" t="s">
        <v>74</v>
      </c>
      <c r="I222" s="3">
        <v>9</v>
      </c>
      <c r="J222" s="5">
        <v>47412.38</v>
      </c>
      <c r="K222" s="8">
        <v>2.2799999999999998</v>
      </c>
      <c r="L222" s="6">
        <f>Excel_Advanced_Sales_Dataset_20003[[#This Row],[Discount]]/100</f>
        <v>2.2799999999999997E-2</v>
      </c>
      <c r="M222" s="5">
        <v>416982.4</v>
      </c>
      <c r="N222" s="10">
        <v>46235</v>
      </c>
      <c r="O222" s="3" t="s">
        <v>45</v>
      </c>
      <c r="P222" s="3" t="s">
        <v>35</v>
      </c>
      <c r="Q222" s="3" t="s">
        <v>36</v>
      </c>
    </row>
    <row r="223" spans="1:17" x14ac:dyDescent="0.25">
      <c r="A223" s="3" t="s">
        <v>748</v>
      </c>
      <c r="B223" s="3" t="s">
        <v>749</v>
      </c>
      <c r="C223" s="3" t="s">
        <v>750</v>
      </c>
      <c r="D223" s="3" t="s">
        <v>63</v>
      </c>
      <c r="E223" s="3" t="s">
        <v>64</v>
      </c>
      <c r="F223" s="3" t="s">
        <v>65</v>
      </c>
      <c r="G223" s="3" t="s">
        <v>22</v>
      </c>
      <c r="H223" s="3" t="s">
        <v>98</v>
      </c>
      <c r="I223" s="3">
        <v>1</v>
      </c>
      <c r="J223" s="5">
        <v>6370.98</v>
      </c>
      <c r="K223" s="8">
        <v>8.2100000000000009</v>
      </c>
      <c r="L223" s="6">
        <f>Excel_Advanced_Sales_Dataset_20003[[#This Row],[Discount]]/100</f>
        <v>8.2100000000000006E-2</v>
      </c>
      <c r="M223" s="5">
        <v>5847.92</v>
      </c>
      <c r="N223" s="10">
        <v>46138</v>
      </c>
      <c r="O223" s="3" t="s">
        <v>68</v>
      </c>
      <c r="P223" s="3" t="s">
        <v>35</v>
      </c>
      <c r="Q223" s="3" t="s">
        <v>26</v>
      </c>
    </row>
    <row r="224" spans="1:17" x14ac:dyDescent="0.25">
      <c r="A224" s="3" t="s">
        <v>751</v>
      </c>
      <c r="B224" s="3" t="s">
        <v>752</v>
      </c>
      <c r="C224" s="3" t="s">
        <v>753</v>
      </c>
      <c r="D224" s="3" t="s">
        <v>63</v>
      </c>
      <c r="E224" s="3" t="s">
        <v>64</v>
      </c>
      <c r="F224" s="3" t="s">
        <v>65</v>
      </c>
      <c r="G224" s="3" t="s">
        <v>111</v>
      </c>
      <c r="H224" s="3" t="s">
        <v>260</v>
      </c>
      <c r="I224" s="3">
        <v>39</v>
      </c>
      <c r="J224" s="5">
        <v>41454.94</v>
      </c>
      <c r="K224" s="8">
        <v>1.75</v>
      </c>
      <c r="L224" s="6">
        <f>Excel_Advanced_Sales_Dataset_20003[[#This Row],[Discount]]/100</f>
        <v>1.7500000000000002E-2</v>
      </c>
      <c r="M224" s="5">
        <v>1588449.66</v>
      </c>
      <c r="N224" s="10">
        <v>46358</v>
      </c>
      <c r="O224" s="3" t="s">
        <v>68</v>
      </c>
      <c r="P224" s="3" t="s">
        <v>35</v>
      </c>
      <c r="Q224" s="3" t="s">
        <v>26</v>
      </c>
    </row>
    <row r="225" spans="1:17" x14ac:dyDescent="0.25">
      <c r="A225" s="3" t="s">
        <v>754</v>
      </c>
      <c r="B225" s="3" t="s">
        <v>620</v>
      </c>
      <c r="C225" s="3" t="s">
        <v>755</v>
      </c>
      <c r="D225" s="3" t="s">
        <v>19</v>
      </c>
      <c r="E225" s="3" t="s">
        <v>72</v>
      </c>
      <c r="F225" s="3" t="s">
        <v>171</v>
      </c>
      <c r="G225" s="3" t="s">
        <v>33</v>
      </c>
      <c r="H225" s="3" t="s">
        <v>57</v>
      </c>
      <c r="I225" s="3">
        <v>10</v>
      </c>
      <c r="J225" s="5">
        <v>33810.160000000003</v>
      </c>
      <c r="K225" s="8">
        <v>7.01</v>
      </c>
      <c r="L225" s="6">
        <f>Excel_Advanced_Sales_Dataset_20003[[#This Row],[Discount]]/100</f>
        <v>7.0099999999999996E-2</v>
      </c>
      <c r="M225" s="5">
        <v>314400.68</v>
      </c>
      <c r="N225" s="10">
        <v>46179</v>
      </c>
      <c r="O225" s="3" t="s">
        <v>68</v>
      </c>
      <c r="P225" s="3" t="s">
        <v>35</v>
      </c>
      <c r="Q225" s="3" t="s">
        <v>36</v>
      </c>
    </row>
    <row r="226" spans="1:17" x14ac:dyDescent="0.25">
      <c r="A226" s="3" t="s">
        <v>756</v>
      </c>
      <c r="B226" s="3" t="s">
        <v>757</v>
      </c>
      <c r="C226" s="3" t="s">
        <v>758</v>
      </c>
      <c r="D226" s="3" t="s">
        <v>63</v>
      </c>
      <c r="E226" s="3" t="s">
        <v>78</v>
      </c>
      <c r="F226" s="3" t="s">
        <v>425</v>
      </c>
      <c r="G226" s="3" t="s">
        <v>33</v>
      </c>
      <c r="H226" s="3" t="s">
        <v>80</v>
      </c>
      <c r="I226" s="3">
        <v>21</v>
      </c>
      <c r="J226" s="5">
        <v>18090.080000000002</v>
      </c>
      <c r="K226" s="8">
        <v>9.5299999999999994</v>
      </c>
      <c r="L226" s="6">
        <f>Excel_Advanced_Sales_Dataset_20003[[#This Row],[Discount]]/100</f>
        <v>9.5299999999999996E-2</v>
      </c>
      <c r="M226" s="5">
        <v>343688</v>
      </c>
      <c r="N226" s="10">
        <v>46148</v>
      </c>
      <c r="O226" s="3" t="s">
        <v>58</v>
      </c>
      <c r="P226" s="3" t="s">
        <v>35</v>
      </c>
      <c r="Q226" s="3" t="s">
        <v>26</v>
      </c>
    </row>
    <row r="227" spans="1:17" x14ac:dyDescent="0.25">
      <c r="A227" s="3" t="s">
        <v>759</v>
      </c>
      <c r="B227" s="3" t="s">
        <v>491</v>
      </c>
      <c r="C227" s="3" t="s">
        <v>760</v>
      </c>
      <c r="D227" s="3" t="s">
        <v>40</v>
      </c>
      <c r="E227" s="3" t="s">
        <v>89</v>
      </c>
      <c r="F227" s="3" t="s">
        <v>90</v>
      </c>
      <c r="G227" s="3" t="s">
        <v>43</v>
      </c>
      <c r="H227" s="3" t="s">
        <v>380</v>
      </c>
      <c r="I227" s="3">
        <v>6</v>
      </c>
      <c r="J227" s="5">
        <v>23738.19</v>
      </c>
      <c r="K227" s="8">
        <v>17.02</v>
      </c>
      <c r="L227" s="6">
        <f>Excel_Advanced_Sales_Dataset_20003[[#This Row],[Discount]]/100</f>
        <v>0.17019999999999999</v>
      </c>
      <c r="M227" s="5">
        <v>118187.7</v>
      </c>
      <c r="N227" s="10">
        <v>46031</v>
      </c>
      <c r="O227" s="3" t="s">
        <v>68</v>
      </c>
      <c r="P227" s="3" t="s">
        <v>35</v>
      </c>
      <c r="Q227" s="3" t="s">
        <v>26</v>
      </c>
    </row>
    <row r="228" spans="1:17" x14ac:dyDescent="0.25">
      <c r="A228" s="3" t="s">
        <v>761</v>
      </c>
      <c r="B228" s="3" t="s">
        <v>762</v>
      </c>
      <c r="C228" s="3" t="s">
        <v>763</v>
      </c>
      <c r="D228" s="3" t="s">
        <v>40</v>
      </c>
      <c r="E228" s="3" t="s">
        <v>109</v>
      </c>
      <c r="F228" s="3" t="s">
        <v>110</v>
      </c>
      <c r="G228" s="3" t="s">
        <v>51</v>
      </c>
      <c r="H228" s="3" t="s">
        <v>52</v>
      </c>
      <c r="I228" s="3">
        <v>10</v>
      </c>
      <c r="J228" s="5">
        <v>48289.07</v>
      </c>
      <c r="K228" s="8">
        <v>3.45</v>
      </c>
      <c r="L228" s="6">
        <f>Excel_Advanced_Sales_Dataset_20003[[#This Row],[Discount]]/100</f>
        <v>3.4500000000000003E-2</v>
      </c>
      <c r="M228" s="5">
        <v>466230.97</v>
      </c>
      <c r="N228" s="10">
        <v>46059</v>
      </c>
      <c r="O228" s="3" t="s">
        <v>58</v>
      </c>
      <c r="P228" s="3" t="s">
        <v>35</v>
      </c>
      <c r="Q228" s="3" t="s">
        <v>36</v>
      </c>
    </row>
    <row r="229" spans="1:17" x14ac:dyDescent="0.25">
      <c r="A229" s="3" t="s">
        <v>764</v>
      </c>
      <c r="B229" s="3" t="s">
        <v>165</v>
      </c>
      <c r="C229" s="3" t="s">
        <v>765</v>
      </c>
      <c r="D229" s="3" t="s">
        <v>40</v>
      </c>
      <c r="E229" s="3" t="s">
        <v>49</v>
      </c>
      <c r="F229" s="3" t="s">
        <v>50</v>
      </c>
      <c r="G229" s="3" t="s">
        <v>111</v>
      </c>
      <c r="H229" s="3" t="s">
        <v>526</v>
      </c>
      <c r="I229" s="3">
        <v>12</v>
      </c>
      <c r="J229" s="5">
        <v>33274.620000000003</v>
      </c>
      <c r="K229" s="8">
        <v>4.12</v>
      </c>
      <c r="L229" s="6">
        <f>Excel_Advanced_Sales_Dataset_20003[[#This Row],[Discount]]/100</f>
        <v>4.1200000000000001E-2</v>
      </c>
      <c r="M229" s="5">
        <v>382844.47</v>
      </c>
      <c r="N229" s="10">
        <v>46141</v>
      </c>
      <c r="O229" s="3" t="s">
        <v>24</v>
      </c>
      <c r="P229" s="3" t="s">
        <v>35</v>
      </c>
      <c r="Q229" s="3" t="s">
        <v>53</v>
      </c>
    </row>
    <row r="230" spans="1:17" x14ac:dyDescent="0.25">
      <c r="A230" s="3" t="s">
        <v>766</v>
      </c>
      <c r="B230" s="3" t="s">
        <v>767</v>
      </c>
      <c r="C230" s="3" t="s">
        <v>768</v>
      </c>
      <c r="D230" s="3" t="s">
        <v>40</v>
      </c>
      <c r="E230" s="3" t="s">
        <v>49</v>
      </c>
      <c r="F230" s="3" t="s">
        <v>306</v>
      </c>
      <c r="G230" s="3" t="s">
        <v>51</v>
      </c>
      <c r="H230" s="3" t="s">
        <v>52</v>
      </c>
      <c r="I230" s="3">
        <v>3</v>
      </c>
      <c r="J230" s="5">
        <v>31016.28</v>
      </c>
      <c r="K230" s="8">
        <v>16.489999999999998</v>
      </c>
      <c r="L230" s="6">
        <f>Excel_Advanced_Sales_Dataset_20003[[#This Row],[Discount]]/100</f>
        <v>0.16489999999999999</v>
      </c>
      <c r="M230" s="5">
        <v>77705.09</v>
      </c>
      <c r="N230" s="10">
        <v>46097</v>
      </c>
      <c r="O230" s="3" t="s">
        <v>113</v>
      </c>
      <c r="P230" s="3" t="s">
        <v>25</v>
      </c>
      <c r="Q230" s="3" t="s">
        <v>36</v>
      </c>
    </row>
    <row r="231" spans="1:17" x14ac:dyDescent="0.25">
      <c r="A231" s="3" t="s">
        <v>769</v>
      </c>
      <c r="B231" s="3" t="s">
        <v>770</v>
      </c>
      <c r="C231" s="3" t="s">
        <v>771</v>
      </c>
      <c r="D231" s="3" t="s">
        <v>30</v>
      </c>
      <c r="E231" s="3" t="s">
        <v>198</v>
      </c>
      <c r="F231" s="3" t="s">
        <v>199</v>
      </c>
      <c r="G231" s="3" t="s">
        <v>33</v>
      </c>
      <c r="H231" s="3" t="s">
        <v>57</v>
      </c>
      <c r="I231" s="3">
        <v>12</v>
      </c>
      <c r="J231" s="5">
        <v>7716.76</v>
      </c>
      <c r="K231" s="8">
        <v>19.02</v>
      </c>
      <c r="L231" s="6">
        <f>Excel_Advanced_Sales_Dataset_20003[[#This Row],[Discount]]/100</f>
        <v>0.19020000000000001</v>
      </c>
      <c r="M231" s="5">
        <v>74988.39</v>
      </c>
      <c r="N231" s="10">
        <v>46155</v>
      </c>
      <c r="O231" s="3" t="s">
        <v>58</v>
      </c>
      <c r="P231" s="3" t="s">
        <v>35</v>
      </c>
      <c r="Q231" s="3" t="s">
        <v>26</v>
      </c>
    </row>
    <row r="232" spans="1:17" x14ac:dyDescent="0.25">
      <c r="A232" s="3" t="s">
        <v>772</v>
      </c>
      <c r="B232" s="3" t="s">
        <v>717</v>
      </c>
      <c r="C232" s="3" t="s">
        <v>773</v>
      </c>
      <c r="D232" s="3" t="s">
        <v>19</v>
      </c>
      <c r="E232" s="3" t="s">
        <v>20</v>
      </c>
      <c r="F232" s="3" t="s">
        <v>285</v>
      </c>
      <c r="G232" s="3" t="s">
        <v>22</v>
      </c>
      <c r="H232" s="3" t="s">
        <v>180</v>
      </c>
      <c r="I232" s="3">
        <v>30</v>
      </c>
      <c r="J232" s="5">
        <v>15643.09</v>
      </c>
      <c r="K232" s="8">
        <v>11.09</v>
      </c>
      <c r="L232" s="6">
        <f>Excel_Advanced_Sales_Dataset_20003[[#This Row],[Discount]]/100</f>
        <v>0.1109</v>
      </c>
      <c r="M232" s="5">
        <v>417248.14</v>
      </c>
      <c r="N232" s="10">
        <v>46127</v>
      </c>
      <c r="O232" s="3" t="s">
        <v>24</v>
      </c>
      <c r="P232" s="3" t="s">
        <v>35</v>
      </c>
      <c r="Q232" s="3" t="s">
        <v>26</v>
      </c>
    </row>
    <row r="233" spans="1:17" x14ac:dyDescent="0.25">
      <c r="A233" s="3" t="s">
        <v>774</v>
      </c>
      <c r="B233" s="3" t="s">
        <v>361</v>
      </c>
      <c r="C233" s="3" t="s">
        <v>775</v>
      </c>
      <c r="D233" s="3" t="s">
        <v>30</v>
      </c>
      <c r="E233" s="3" t="s">
        <v>117</v>
      </c>
      <c r="F233" s="3" t="s">
        <v>118</v>
      </c>
      <c r="G233" s="3" t="s">
        <v>51</v>
      </c>
      <c r="H233" s="3" t="s">
        <v>146</v>
      </c>
      <c r="I233" s="3">
        <v>22</v>
      </c>
      <c r="J233" s="5">
        <v>35581.589999999997</v>
      </c>
      <c r="K233" s="8">
        <v>12.64</v>
      </c>
      <c r="L233" s="6">
        <f>Excel_Advanced_Sales_Dataset_20003[[#This Row],[Discount]]/100</f>
        <v>0.12640000000000001</v>
      </c>
      <c r="M233" s="5">
        <v>683849.69</v>
      </c>
      <c r="N233" s="10">
        <v>46188</v>
      </c>
      <c r="O233" s="3" t="s">
        <v>58</v>
      </c>
      <c r="P233" s="3" t="s">
        <v>35</v>
      </c>
      <c r="Q233" s="3" t="s">
        <v>36</v>
      </c>
    </row>
    <row r="234" spans="1:17" x14ac:dyDescent="0.25">
      <c r="A234" s="3" t="s">
        <v>776</v>
      </c>
      <c r="B234" s="3" t="s">
        <v>531</v>
      </c>
      <c r="C234" s="3" t="s">
        <v>777</v>
      </c>
      <c r="D234" s="3" t="s">
        <v>19</v>
      </c>
      <c r="E234" s="3" t="s">
        <v>153</v>
      </c>
      <c r="F234" s="3" t="s">
        <v>275</v>
      </c>
      <c r="G234" s="3" t="s">
        <v>66</v>
      </c>
      <c r="H234" s="3" t="s">
        <v>200</v>
      </c>
      <c r="I234" s="3">
        <v>27</v>
      </c>
      <c r="J234" s="5">
        <v>43519.040000000001</v>
      </c>
      <c r="K234" s="8">
        <v>7.64</v>
      </c>
      <c r="L234" s="6">
        <f>Excel_Advanced_Sales_Dataset_20003[[#This Row],[Discount]]/100</f>
        <v>7.6399999999999996E-2</v>
      </c>
      <c r="M234" s="5">
        <v>1085243</v>
      </c>
      <c r="N234" s="10">
        <v>46363</v>
      </c>
      <c r="O234" s="3" t="s">
        <v>45</v>
      </c>
      <c r="P234" s="3" t="s">
        <v>35</v>
      </c>
      <c r="Q234" s="3" t="s">
        <v>53</v>
      </c>
    </row>
    <row r="235" spans="1:17" x14ac:dyDescent="0.25">
      <c r="A235" s="3" t="s">
        <v>778</v>
      </c>
      <c r="B235" s="3" t="s">
        <v>779</v>
      </c>
      <c r="C235" s="3" t="s">
        <v>780</v>
      </c>
      <c r="D235" s="3" t="s">
        <v>30</v>
      </c>
      <c r="E235" s="3" t="s">
        <v>198</v>
      </c>
      <c r="F235" s="3" t="s">
        <v>199</v>
      </c>
      <c r="G235" s="3" t="s">
        <v>51</v>
      </c>
      <c r="H235" s="3" t="s">
        <v>52</v>
      </c>
      <c r="I235" s="3">
        <v>30</v>
      </c>
      <c r="J235" s="5">
        <v>8907.64</v>
      </c>
      <c r="K235" s="8">
        <v>8.2799999999999994</v>
      </c>
      <c r="L235" s="6">
        <f>Excel_Advanced_Sales_Dataset_20003[[#This Row],[Discount]]/100</f>
        <v>8.2799999999999999E-2</v>
      </c>
      <c r="M235" s="5">
        <v>245102.62</v>
      </c>
      <c r="N235" s="10">
        <v>46175</v>
      </c>
      <c r="O235" s="3" t="s">
        <v>68</v>
      </c>
      <c r="P235" s="3" t="s">
        <v>59</v>
      </c>
      <c r="Q235" s="3" t="s">
        <v>36</v>
      </c>
    </row>
    <row r="236" spans="1:17" x14ac:dyDescent="0.25">
      <c r="A236" s="3" t="s">
        <v>781</v>
      </c>
      <c r="B236" s="3" t="s">
        <v>782</v>
      </c>
      <c r="C236" s="3" t="s">
        <v>783</v>
      </c>
      <c r="D236" s="3" t="s">
        <v>30</v>
      </c>
      <c r="E236" s="3" t="s">
        <v>198</v>
      </c>
      <c r="F236" s="3" t="s">
        <v>199</v>
      </c>
      <c r="G236" s="3" t="s">
        <v>43</v>
      </c>
      <c r="H236" s="3" t="s">
        <v>44</v>
      </c>
      <c r="I236" s="3">
        <v>27</v>
      </c>
      <c r="J236" s="5">
        <v>24922.61</v>
      </c>
      <c r="K236" s="8">
        <v>17.71</v>
      </c>
      <c r="L236" s="6">
        <f>Excel_Advanced_Sales_Dataset_20003[[#This Row],[Discount]]/100</f>
        <v>0.17710000000000001</v>
      </c>
      <c r="M236" s="5">
        <v>553738.03</v>
      </c>
      <c r="N236" s="10">
        <v>46047</v>
      </c>
      <c r="O236" s="3" t="s">
        <v>68</v>
      </c>
      <c r="P236" s="3" t="s">
        <v>35</v>
      </c>
      <c r="Q236" s="3" t="s">
        <v>26</v>
      </c>
    </row>
    <row r="237" spans="1:17" x14ac:dyDescent="0.25">
      <c r="A237" s="3" t="s">
        <v>784</v>
      </c>
      <c r="B237" s="3" t="s">
        <v>785</v>
      </c>
      <c r="C237" s="3" t="s">
        <v>786</v>
      </c>
      <c r="D237" s="3" t="s">
        <v>19</v>
      </c>
      <c r="E237" s="3" t="s">
        <v>20</v>
      </c>
      <c r="F237" s="3" t="s">
        <v>176</v>
      </c>
      <c r="G237" s="3" t="s">
        <v>51</v>
      </c>
      <c r="H237" s="3" t="s">
        <v>52</v>
      </c>
      <c r="I237" s="3">
        <v>33</v>
      </c>
      <c r="J237" s="5">
        <v>42201.37</v>
      </c>
      <c r="K237" s="8">
        <v>4.26</v>
      </c>
      <c r="L237" s="6">
        <f>Excel_Advanced_Sales_Dataset_20003[[#This Row],[Discount]]/100</f>
        <v>4.2599999999999999E-2</v>
      </c>
      <c r="M237" s="5">
        <v>1333318.52</v>
      </c>
      <c r="N237" s="10">
        <v>46252</v>
      </c>
      <c r="O237" s="3" t="s">
        <v>45</v>
      </c>
      <c r="P237" s="3" t="s">
        <v>35</v>
      </c>
      <c r="Q237" s="3" t="s">
        <v>53</v>
      </c>
    </row>
    <row r="238" spans="1:17" x14ac:dyDescent="0.25">
      <c r="A238" s="3" t="s">
        <v>787</v>
      </c>
      <c r="B238" s="3" t="s">
        <v>788</v>
      </c>
      <c r="C238" s="3" t="s">
        <v>789</v>
      </c>
      <c r="D238" s="3" t="s">
        <v>63</v>
      </c>
      <c r="E238" s="3" t="s">
        <v>144</v>
      </c>
      <c r="F238" s="3" t="s">
        <v>145</v>
      </c>
      <c r="G238" s="3" t="s">
        <v>33</v>
      </c>
      <c r="H238" s="3" t="s">
        <v>127</v>
      </c>
      <c r="I238" s="3">
        <v>4</v>
      </c>
      <c r="J238" s="5">
        <v>31749.56</v>
      </c>
      <c r="K238" s="8">
        <v>15.76</v>
      </c>
      <c r="L238" s="6">
        <f>Excel_Advanced_Sales_Dataset_20003[[#This Row],[Discount]]/100</f>
        <v>0.15759999999999999</v>
      </c>
      <c r="M238" s="5">
        <v>106983.32</v>
      </c>
      <c r="N238" s="10">
        <v>46328</v>
      </c>
      <c r="O238" s="3" t="s">
        <v>45</v>
      </c>
      <c r="P238" s="3" t="s">
        <v>35</v>
      </c>
      <c r="Q238" s="3" t="s">
        <v>36</v>
      </c>
    </row>
    <row r="239" spans="1:17" x14ac:dyDescent="0.25">
      <c r="A239" s="3" t="s">
        <v>790</v>
      </c>
      <c r="B239" s="3" t="s">
        <v>791</v>
      </c>
      <c r="C239" s="3" t="s">
        <v>792</v>
      </c>
      <c r="D239" s="3" t="s">
        <v>19</v>
      </c>
      <c r="E239" s="3" t="s">
        <v>20</v>
      </c>
      <c r="F239" s="3" t="s">
        <v>176</v>
      </c>
      <c r="G239" s="3" t="s">
        <v>51</v>
      </c>
      <c r="H239" s="3" t="s">
        <v>190</v>
      </c>
      <c r="I239" s="3">
        <v>36</v>
      </c>
      <c r="J239" s="5">
        <v>14686.27</v>
      </c>
      <c r="K239" s="8">
        <v>3.05</v>
      </c>
      <c r="L239" s="6">
        <f>Excel_Advanced_Sales_Dataset_20003[[#This Row],[Discount]]/100</f>
        <v>3.0499999999999999E-2</v>
      </c>
      <c r="M239" s="5">
        <v>512580.2</v>
      </c>
      <c r="N239" s="10">
        <v>46370</v>
      </c>
      <c r="O239" s="3" t="s">
        <v>68</v>
      </c>
      <c r="P239" s="3" t="s">
        <v>25</v>
      </c>
      <c r="Q239" s="3" t="s">
        <v>26</v>
      </c>
    </row>
    <row r="240" spans="1:17" x14ac:dyDescent="0.25">
      <c r="A240" s="3" t="s">
        <v>793</v>
      </c>
      <c r="B240" s="3" t="s">
        <v>61</v>
      </c>
      <c r="C240" s="3" t="s">
        <v>794</v>
      </c>
      <c r="D240" s="3" t="s">
        <v>63</v>
      </c>
      <c r="E240" s="3" t="s">
        <v>144</v>
      </c>
      <c r="F240" s="3" t="s">
        <v>145</v>
      </c>
      <c r="G240" s="3" t="s">
        <v>111</v>
      </c>
      <c r="H240" s="3" t="s">
        <v>260</v>
      </c>
      <c r="I240" s="3">
        <v>32</v>
      </c>
      <c r="J240" s="5">
        <v>7114.57</v>
      </c>
      <c r="K240" s="8">
        <v>1.91</v>
      </c>
      <c r="L240" s="6">
        <f>Excel_Advanced_Sales_Dataset_20003[[#This Row],[Discount]]/100</f>
        <v>1.9099999999999999E-2</v>
      </c>
      <c r="M240" s="5">
        <v>223317.81</v>
      </c>
      <c r="N240" s="10">
        <v>46294</v>
      </c>
      <c r="O240" s="3" t="s">
        <v>68</v>
      </c>
      <c r="P240" s="3" t="s">
        <v>35</v>
      </c>
      <c r="Q240" s="3" t="s">
        <v>26</v>
      </c>
    </row>
    <row r="241" spans="1:17" x14ac:dyDescent="0.25">
      <c r="A241" s="3" t="s">
        <v>795</v>
      </c>
      <c r="B241" s="3" t="s">
        <v>796</v>
      </c>
      <c r="C241" s="3" t="s">
        <v>797</v>
      </c>
      <c r="D241" s="3" t="s">
        <v>30</v>
      </c>
      <c r="E241" s="3" t="s">
        <v>117</v>
      </c>
      <c r="F241" s="3" t="s">
        <v>387</v>
      </c>
      <c r="G241" s="3" t="s">
        <v>66</v>
      </c>
      <c r="H241" s="3" t="s">
        <v>200</v>
      </c>
      <c r="I241" s="3">
        <v>21</v>
      </c>
      <c r="J241" s="5">
        <v>44147.03</v>
      </c>
      <c r="K241" s="8">
        <v>7.16</v>
      </c>
      <c r="L241" s="6">
        <f>Excel_Advanced_Sales_Dataset_20003[[#This Row],[Discount]]/100</f>
        <v>7.1599999999999997E-2</v>
      </c>
      <c r="M241" s="5">
        <v>860708.16</v>
      </c>
      <c r="N241" s="10">
        <v>46123</v>
      </c>
      <c r="O241" s="3" t="s">
        <v>113</v>
      </c>
      <c r="P241" s="3" t="s">
        <v>59</v>
      </c>
      <c r="Q241" s="3" t="s">
        <v>26</v>
      </c>
    </row>
    <row r="242" spans="1:17" x14ac:dyDescent="0.25">
      <c r="A242" s="3" t="s">
        <v>798</v>
      </c>
      <c r="B242" s="3" t="s">
        <v>799</v>
      </c>
      <c r="C242" s="3" t="s">
        <v>800</v>
      </c>
      <c r="D242" s="3" t="s">
        <v>30</v>
      </c>
      <c r="E242" s="3" t="s">
        <v>31</v>
      </c>
      <c r="F242" s="3" t="s">
        <v>32</v>
      </c>
      <c r="G242" s="3" t="s">
        <v>51</v>
      </c>
      <c r="H242" s="3" t="s">
        <v>52</v>
      </c>
      <c r="I242" s="3">
        <v>28</v>
      </c>
      <c r="J242" s="5">
        <v>915.06</v>
      </c>
      <c r="K242" s="8">
        <v>1.46</v>
      </c>
      <c r="L242" s="6">
        <f>Excel_Advanced_Sales_Dataset_20003[[#This Row],[Discount]]/100</f>
        <v>1.46E-2</v>
      </c>
      <c r="M242" s="5">
        <v>25247.599999999999</v>
      </c>
      <c r="N242" s="10">
        <v>46031</v>
      </c>
      <c r="O242" s="3" t="s">
        <v>58</v>
      </c>
      <c r="P242" s="3" t="s">
        <v>35</v>
      </c>
      <c r="Q242" s="3" t="s">
        <v>26</v>
      </c>
    </row>
    <row r="243" spans="1:17" x14ac:dyDescent="0.25">
      <c r="A243" s="3" t="s">
        <v>801</v>
      </c>
      <c r="B243" s="3" t="s">
        <v>802</v>
      </c>
      <c r="C243" s="3" t="s">
        <v>803</v>
      </c>
      <c r="D243" s="3" t="s">
        <v>40</v>
      </c>
      <c r="E243" s="3" t="s">
        <v>89</v>
      </c>
      <c r="F243" s="3" t="s">
        <v>90</v>
      </c>
      <c r="G243" s="3" t="s">
        <v>33</v>
      </c>
      <c r="H243" s="3" t="s">
        <v>34</v>
      </c>
      <c r="I243" s="3">
        <v>39</v>
      </c>
      <c r="J243" s="5">
        <v>9611.15</v>
      </c>
      <c r="K243" s="8">
        <v>4.05</v>
      </c>
      <c r="L243" s="6">
        <f>Excel_Advanced_Sales_Dataset_20003[[#This Row],[Discount]]/100</f>
        <v>4.0500000000000001E-2</v>
      </c>
      <c r="M243" s="5">
        <v>359654.04</v>
      </c>
      <c r="N243" s="10">
        <v>46081</v>
      </c>
      <c r="O243" s="3" t="s">
        <v>68</v>
      </c>
      <c r="P243" s="3" t="s">
        <v>25</v>
      </c>
      <c r="Q243" s="3" t="s">
        <v>53</v>
      </c>
    </row>
    <row r="244" spans="1:17" x14ac:dyDescent="0.25">
      <c r="A244" s="3" t="s">
        <v>804</v>
      </c>
      <c r="B244" s="3" t="s">
        <v>805</v>
      </c>
      <c r="C244" s="3" t="s">
        <v>806</v>
      </c>
      <c r="D244" s="3" t="s">
        <v>30</v>
      </c>
      <c r="E244" s="3" t="s">
        <v>31</v>
      </c>
      <c r="F244" s="3" t="s">
        <v>94</v>
      </c>
      <c r="G244" s="3" t="s">
        <v>66</v>
      </c>
      <c r="H244" s="3" t="s">
        <v>67</v>
      </c>
      <c r="I244" s="3">
        <v>28</v>
      </c>
      <c r="J244" s="5">
        <v>12572.46</v>
      </c>
      <c r="K244" s="8">
        <v>6.71</v>
      </c>
      <c r="L244" s="6">
        <f>Excel_Advanced_Sales_Dataset_20003[[#This Row],[Discount]]/100</f>
        <v>6.7099999999999993E-2</v>
      </c>
      <c r="M244" s="5">
        <v>328407.74</v>
      </c>
      <c r="N244" s="10">
        <v>46280</v>
      </c>
      <c r="O244" s="3" t="s">
        <v>24</v>
      </c>
      <c r="P244" s="3" t="s">
        <v>25</v>
      </c>
      <c r="Q244" s="3" t="s">
        <v>26</v>
      </c>
    </row>
    <row r="245" spans="1:17" x14ac:dyDescent="0.25">
      <c r="A245" s="3" t="s">
        <v>807</v>
      </c>
      <c r="B245" s="3" t="s">
        <v>494</v>
      </c>
      <c r="C245" s="3" t="s">
        <v>808</v>
      </c>
      <c r="D245" s="3" t="s">
        <v>63</v>
      </c>
      <c r="E245" s="3" t="s">
        <v>234</v>
      </c>
      <c r="F245" s="3" t="s">
        <v>235</v>
      </c>
      <c r="G245" s="3" t="s">
        <v>33</v>
      </c>
      <c r="H245" s="3" t="s">
        <v>119</v>
      </c>
      <c r="I245" s="3">
        <v>32</v>
      </c>
      <c r="J245" s="5">
        <v>1122.68</v>
      </c>
      <c r="K245" s="8">
        <v>7.59</v>
      </c>
      <c r="L245" s="6">
        <f>Excel_Advanced_Sales_Dataset_20003[[#This Row],[Discount]]/100</f>
        <v>7.5899999999999995E-2</v>
      </c>
      <c r="M245" s="5">
        <v>33198.99</v>
      </c>
      <c r="N245" s="10">
        <v>46314</v>
      </c>
      <c r="O245" s="3" t="s">
        <v>58</v>
      </c>
      <c r="P245" s="3" t="s">
        <v>35</v>
      </c>
      <c r="Q245" s="3" t="s">
        <v>26</v>
      </c>
    </row>
    <row r="246" spans="1:17" x14ac:dyDescent="0.25">
      <c r="A246" s="3" t="s">
        <v>809</v>
      </c>
      <c r="B246" s="3" t="s">
        <v>810</v>
      </c>
      <c r="C246" s="3" t="s">
        <v>811</v>
      </c>
      <c r="D246" s="3" t="s">
        <v>40</v>
      </c>
      <c r="E246" s="3" t="s">
        <v>41</v>
      </c>
      <c r="F246" s="3" t="s">
        <v>42</v>
      </c>
      <c r="G246" s="3" t="s">
        <v>43</v>
      </c>
      <c r="H246" s="3" t="s">
        <v>391</v>
      </c>
      <c r="I246" s="3">
        <v>8</v>
      </c>
      <c r="J246" s="5">
        <v>1347.57</v>
      </c>
      <c r="K246" s="8">
        <v>11.62</v>
      </c>
      <c r="L246" s="6">
        <f>Excel_Advanced_Sales_Dataset_20003[[#This Row],[Discount]]/100</f>
        <v>0.1162</v>
      </c>
      <c r="M246" s="5">
        <v>9527.86</v>
      </c>
      <c r="N246" s="10">
        <v>46103</v>
      </c>
      <c r="O246" s="3" t="s">
        <v>113</v>
      </c>
      <c r="P246" s="3" t="s">
        <v>25</v>
      </c>
      <c r="Q246" s="3" t="s">
        <v>53</v>
      </c>
    </row>
    <row r="247" spans="1:17" x14ac:dyDescent="0.25">
      <c r="A247" s="3" t="s">
        <v>812</v>
      </c>
      <c r="B247" s="3" t="s">
        <v>508</v>
      </c>
      <c r="C247" s="3" t="s">
        <v>813</v>
      </c>
      <c r="D247" s="3" t="s">
        <v>19</v>
      </c>
      <c r="E247" s="3" t="s">
        <v>153</v>
      </c>
      <c r="F247" s="3" t="s">
        <v>275</v>
      </c>
      <c r="G247" s="3" t="s">
        <v>111</v>
      </c>
      <c r="H247" s="3" t="s">
        <v>112</v>
      </c>
      <c r="I247" s="3">
        <v>4</v>
      </c>
      <c r="J247" s="5">
        <v>42797.91</v>
      </c>
      <c r="K247" s="8">
        <v>19.18</v>
      </c>
      <c r="L247" s="6">
        <f>Excel_Advanced_Sales_Dataset_20003[[#This Row],[Discount]]/100</f>
        <v>0.1918</v>
      </c>
      <c r="M247" s="5">
        <v>138357.07999999999</v>
      </c>
      <c r="N247" s="10">
        <v>46254</v>
      </c>
      <c r="O247" s="3" t="s">
        <v>113</v>
      </c>
      <c r="P247" s="3" t="s">
        <v>35</v>
      </c>
      <c r="Q247" s="3" t="s">
        <v>36</v>
      </c>
    </row>
    <row r="248" spans="1:17" x14ac:dyDescent="0.25">
      <c r="A248" s="3" t="s">
        <v>814</v>
      </c>
      <c r="B248" s="3" t="s">
        <v>815</v>
      </c>
      <c r="C248" s="3" t="s">
        <v>816</v>
      </c>
      <c r="D248" s="3" t="s">
        <v>63</v>
      </c>
      <c r="E248" s="3" t="s">
        <v>144</v>
      </c>
      <c r="F248" s="3" t="s">
        <v>189</v>
      </c>
      <c r="G248" s="3" t="s">
        <v>111</v>
      </c>
      <c r="H248" s="3" t="s">
        <v>185</v>
      </c>
      <c r="I248" s="3">
        <v>27</v>
      </c>
      <c r="J248" s="5">
        <v>44201.53</v>
      </c>
      <c r="K248" s="8">
        <v>5.47</v>
      </c>
      <c r="L248" s="6">
        <f>Excel_Advanced_Sales_Dataset_20003[[#This Row],[Discount]]/100</f>
        <v>5.4699999999999999E-2</v>
      </c>
      <c r="M248" s="5">
        <v>1128160.07</v>
      </c>
      <c r="N248" s="10">
        <v>46364</v>
      </c>
      <c r="O248" s="3" t="s">
        <v>113</v>
      </c>
      <c r="P248" s="3" t="s">
        <v>35</v>
      </c>
      <c r="Q248" s="3" t="s">
        <v>26</v>
      </c>
    </row>
    <row r="249" spans="1:17" x14ac:dyDescent="0.25">
      <c r="A249" s="3" t="s">
        <v>817</v>
      </c>
      <c r="B249" s="3" t="s">
        <v>818</v>
      </c>
      <c r="C249" s="3" t="s">
        <v>819</v>
      </c>
      <c r="D249" s="3" t="s">
        <v>63</v>
      </c>
      <c r="E249" s="3" t="s">
        <v>78</v>
      </c>
      <c r="F249" s="3" t="s">
        <v>425</v>
      </c>
      <c r="G249" s="3" t="s">
        <v>51</v>
      </c>
      <c r="H249" s="3" t="s">
        <v>190</v>
      </c>
      <c r="I249" s="3">
        <v>31</v>
      </c>
      <c r="J249" s="5">
        <v>38354.58</v>
      </c>
      <c r="K249" s="8">
        <v>5.26</v>
      </c>
      <c r="L249" s="6">
        <f>Excel_Advanced_Sales_Dataset_20003[[#This Row],[Discount]]/100</f>
        <v>5.2600000000000001E-2</v>
      </c>
      <c r="M249" s="5">
        <v>1126451</v>
      </c>
      <c r="N249" s="10">
        <v>46106</v>
      </c>
      <c r="O249" s="3" t="s">
        <v>113</v>
      </c>
      <c r="P249" s="3" t="s">
        <v>35</v>
      </c>
      <c r="Q249" s="3" t="s">
        <v>53</v>
      </c>
    </row>
    <row r="250" spans="1:17" x14ac:dyDescent="0.25">
      <c r="A250" s="3" t="s">
        <v>820</v>
      </c>
      <c r="B250" s="3" t="s">
        <v>385</v>
      </c>
      <c r="C250" s="3" t="s">
        <v>821</v>
      </c>
      <c r="D250" s="3" t="s">
        <v>63</v>
      </c>
      <c r="E250" s="3" t="s">
        <v>234</v>
      </c>
      <c r="F250" s="3" t="s">
        <v>235</v>
      </c>
      <c r="G250" s="3" t="s">
        <v>33</v>
      </c>
      <c r="H250" s="3" t="s">
        <v>80</v>
      </c>
      <c r="I250" s="3">
        <v>44</v>
      </c>
      <c r="J250" s="5">
        <v>19617.990000000002</v>
      </c>
      <c r="K250" s="8">
        <v>7.9</v>
      </c>
      <c r="L250" s="6">
        <f>Excel_Advanced_Sales_Dataset_20003[[#This Row],[Discount]]/100</f>
        <v>7.9000000000000001E-2</v>
      </c>
      <c r="M250" s="5">
        <v>794999.43</v>
      </c>
      <c r="N250" s="10">
        <v>46197</v>
      </c>
      <c r="O250" s="3" t="s">
        <v>24</v>
      </c>
      <c r="P250" s="3" t="s">
        <v>35</v>
      </c>
      <c r="Q250" s="3" t="s">
        <v>26</v>
      </c>
    </row>
    <row r="251" spans="1:17" x14ac:dyDescent="0.25">
      <c r="A251" s="3" t="s">
        <v>822</v>
      </c>
      <c r="B251" s="3" t="s">
        <v>823</v>
      </c>
      <c r="C251" s="3" t="s">
        <v>824</v>
      </c>
      <c r="D251" s="3" t="s">
        <v>30</v>
      </c>
      <c r="E251" s="3" t="s">
        <v>117</v>
      </c>
      <c r="F251" s="3" t="s">
        <v>118</v>
      </c>
      <c r="G251" s="3" t="s">
        <v>22</v>
      </c>
      <c r="H251" s="3" t="s">
        <v>98</v>
      </c>
      <c r="I251" s="3">
        <v>34</v>
      </c>
      <c r="J251" s="5">
        <v>27116.15</v>
      </c>
      <c r="K251" s="8">
        <v>12.29</v>
      </c>
      <c r="L251" s="6">
        <f>Excel_Advanced_Sales_Dataset_20003[[#This Row],[Discount]]/100</f>
        <v>0.1229</v>
      </c>
      <c r="M251" s="5">
        <v>808641.56</v>
      </c>
      <c r="N251" s="10">
        <v>46031</v>
      </c>
      <c r="O251" s="3" t="s">
        <v>113</v>
      </c>
      <c r="P251" s="3" t="s">
        <v>35</v>
      </c>
      <c r="Q251" s="3" t="s">
        <v>53</v>
      </c>
    </row>
    <row r="252" spans="1:17" x14ac:dyDescent="0.25">
      <c r="A252" s="3" t="s">
        <v>825</v>
      </c>
      <c r="B252" s="3" t="s">
        <v>557</v>
      </c>
      <c r="C252" s="3" t="s">
        <v>826</v>
      </c>
      <c r="D252" s="3" t="s">
        <v>40</v>
      </c>
      <c r="E252" s="3" t="s">
        <v>41</v>
      </c>
      <c r="F252" s="3" t="s">
        <v>126</v>
      </c>
      <c r="G252" s="3" t="s">
        <v>33</v>
      </c>
      <c r="H252" s="3" t="s">
        <v>127</v>
      </c>
      <c r="I252" s="3">
        <v>1</v>
      </c>
      <c r="J252" s="5">
        <v>40482.410000000003</v>
      </c>
      <c r="K252" s="8">
        <v>14.14</v>
      </c>
      <c r="L252" s="6">
        <f>Excel_Advanced_Sales_Dataset_20003[[#This Row],[Discount]]/100</f>
        <v>0.1414</v>
      </c>
      <c r="M252" s="5">
        <v>34758.199999999997</v>
      </c>
      <c r="N252" s="10">
        <v>46047</v>
      </c>
      <c r="O252" s="3" t="s">
        <v>58</v>
      </c>
      <c r="P252" s="3" t="s">
        <v>35</v>
      </c>
      <c r="Q252" s="3" t="s">
        <v>53</v>
      </c>
    </row>
    <row r="253" spans="1:17" x14ac:dyDescent="0.25">
      <c r="A253" s="3" t="s">
        <v>827</v>
      </c>
      <c r="B253" s="3" t="s">
        <v>720</v>
      </c>
      <c r="C253" s="3" t="s">
        <v>828</v>
      </c>
      <c r="D253" s="3" t="s">
        <v>30</v>
      </c>
      <c r="E253" s="3" t="s">
        <v>131</v>
      </c>
      <c r="F253" s="3" t="s">
        <v>132</v>
      </c>
      <c r="G253" s="3" t="s">
        <v>33</v>
      </c>
      <c r="H253" s="3" t="s">
        <v>119</v>
      </c>
      <c r="I253" s="3">
        <v>22</v>
      </c>
      <c r="J253" s="5">
        <v>30311.33</v>
      </c>
      <c r="K253" s="8">
        <v>10.14</v>
      </c>
      <c r="L253" s="6">
        <f>Excel_Advanced_Sales_Dataset_20003[[#This Row],[Discount]]/100</f>
        <v>0.1014</v>
      </c>
      <c r="M253" s="5">
        <v>599230.75</v>
      </c>
      <c r="N253" s="10">
        <v>46272</v>
      </c>
      <c r="O253" s="3" t="s">
        <v>45</v>
      </c>
      <c r="P253" s="3" t="s">
        <v>35</v>
      </c>
      <c r="Q253" s="3" t="s">
        <v>26</v>
      </c>
    </row>
    <row r="254" spans="1:17" x14ac:dyDescent="0.25">
      <c r="A254" s="3" t="s">
        <v>829</v>
      </c>
      <c r="B254" s="3" t="s">
        <v>830</v>
      </c>
      <c r="C254" s="3" t="s">
        <v>831</v>
      </c>
      <c r="D254" s="3" t="s">
        <v>63</v>
      </c>
      <c r="E254" s="3" t="s">
        <v>64</v>
      </c>
      <c r="F254" s="3" t="s">
        <v>441</v>
      </c>
      <c r="G254" s="3" t="s">
        <v>43</v>
      </c>
      <c r="H254" s="3" t="s">
        <v>44</v>
      </c>
      <c r="I254" s="3">
        <v>14</v>
      </c>
      <c r="J254" s="5">
        <v>24767.69</v>
      </c>
      <c r="K254" s="8">
        <v>10.28</v>
      </c>
      <c r="L254" s="6">
        <f>Excel_Advanced_Sales_Dataset_20003[[#This Row],[Discount]]/100</f>
        <v>0.10279999999999999</v>
      </c>
      <c r="M254" s="5">
        <v>311102</v>
      </c>
      <c r="N254" s="10">
        <v>46373</v>
      </c>
      <c r="O254" s="3" t="s">
        <v>58</v>
      </c>
      <c r="P254" s="3" t="s">
        <v>35</v>
      </c>
      <c r="Q254" s="3" t="s">
        <v>26</v>
      </c>
    </row>
    <row r="255" spans="1:17" x14ac:dyDescent="0.25">
      <c r="A255" s="3" t="s">
        <v>832</v>
      </c>
      <c r="B255" s="3" t="s">
        <v>833</v>
      </c>
      <c r="C255" s="3" t="s">
        <v>834</v>
      </c>
      <c r="D255" s="3" t="s">
        <v>30</v>
      </c>
      <c r="E255" s="3" t="s">
        <v>31</v>
      </c>
      <c r="F255" s="3" t="s">
        <v>94</v>
      </c>
      <c r="G255" s="3" t="s">
        <v>33</v>
      </c>
      <c r="H255" s="3" t="s">
        <v>34</v>
      </c>
      <c r="I255" s="3">
        <v>4</v>
      </c>
      <c r="J255" s="5">
        <v>5969.1</v>
      </c>
      <c r="K255" s="8">
        <v>11.97</v>
      </c>
      <c r="L255" s="6">
        <f>Excel_Advanced_Sales_Dataset_20003[[#This Row],[Discount]]/100</f>
        <v>0.1197</v>
      </c>
      <c r="M255" s="5">
        <v>21018.39</v>
      </c>
      <c r="N255" s="10">
        <v>46215</v>
      </c>
      <c r="O255" s="3" t="s">
        <v>68</v>
      </c>
      <c r="P255" s="3" t="s">
        <v>25</v>
      </c>
      <c r="Q255" s="3" t="s">
        <v>53</v>
      </c>
    </row>
    <row r="256" spans="1:17" x14ac:dyDescent="0.25">
      <c r="A256" s="3" t="s">
        <v>835</v>
      </c>
      <c r="B256" s="3" t="s">
        <v>47</v>
      </c>
      <c r="C256" s="3" t="s">
        <v>836</v>
      </c>
      <c r="D256" s="3" t="s">
        <v>19</v>
      </c>
      <c r="E256" s="3" t="s">
        <v>20</v>
      </c>
      <c r="F256" s="3" t="s">
        <v>285</v>
      </c>
      <c r="G256" s="3" t="s">
        <v>22</v>
      </c>
      <c r="H256" s="3" t="s">
        <v>180</v>
      </c>
      <c r="I256" s="3">
        <v>34</v>
      </c>
      <c r="J256" s="5">
        <v>46640.35</v>
      </c>
      <c r="K256" s="8">
        <v>5.16</v>
      </c>
      <c r="L256" s="6">
        <f>Excel_Advanced_Sales_Dataset_20003[[#This Row],[Discount]]/100</f>
        <v>5.16E-2</v>
      </c>
      <c r="M256" s="5">
        <v>1503946.07</v>
      </c>
      <c r="N256" s="10">
        <v>46147</v>
      </c>
      <c r="O256" s="3" t="s">
        <v>24</v>
      </c>
      <c r="P256" s="3" t="s">
        <v>35</v>
      </c>
      <c r="Q256" s="3" t="s">
        <v>26</v>
      </c>
    </row>
    <row r="257" spans="1:17" x14ac:dyDescent="0.25">
      <c r="A257" s="3" t="s">
        <v>837</v>
      </c>
      <c r="B257" s="3" t="s">
        <v>343</v>
      </c>
      <c r="C257" s="3" t="s">
        <v>838</v>
      </c>
      <c r="D257" s="3" t="s">
        <v>19</v>
      </c>
      <c r="E257" s="3" t="s">
        <v>153</v>
      </c>
      <c r="F257" s="3" t="s">
        <v>448</v>
      </c>
      <c r="G257" s="3" t="s">
        <v>43</v>
      </c>
      <c r="H257" s="3" t="s">
        <v>44</v>
      </c>
      <c r="I257" s="3">
        <v>25</v>
      </c>
      <c r="J257" s="5">
        <v>33581.4</v>
      </c>
      <c r="K257" s="8">
        <v>18.399999999999999</v>
      </c>
      <c r="L257" s="6">
        <f>Excel_Advanced_Sales_Dataset_20003[[#This Row],[Discount]]/100</f>
        <v>0.184</v>
      </c>
      <c r="M257" s="5">
        <v>685060.56</v>
      </c>
      <c r="N257" s="10">
        <v>46127</v>
      </c>
      <c r="O257" s="3" t="s">
        <v>45</v>
      </c>
      <c r="P257" s="3" t="s">
        <v>35</v>
      </c>
      <c r="Q257" s="3" t="s">
        <v>36</v>
      </c>
    </row>
    <row r="258" spans="1:17" x14ac:dyDescent="0.25">
      <c r="A258" s="3" t="s">
        <v>839</v>
      </c>
      <c r="B258" s="3" t="s">
        <v>840</v>
      </c>
      <c r="C258" s="3" t="s">
        <v>841</v>
      </c>
      <c r="D258" s="3" t="s">
        <v>40</v>
      </c>
      <c r="E258" s="3" t="s">
        <v>41</v>
      </c>
      <c r="F258" s="3" t="s">
        <v>42</v>
      </c>
      <c r="G258" s="3" t="s">
        <v>43</v>
      </c>
      <c r="H258" s="3" t="s">
        <v>74</v>
      </c>
      <c r="I258" s="3">
        <v>40</v>
      </c>
      <c r="J258" s="5">
        <v>35197.599999999999</v>
      </c>
      <c r="K258" s="8">
        <v>18.77</v>
      </c>
      <c r="L258" s="6">
        <f>Excel_Advanced_Sales_Dataset_20003[[#This Row],[Discount]]/100</f>
        <v>0.18770000000000001</v>
      </c>
      <c r="M258" s="5">
        <v>1143640.42</v>
      </c>
      <c r="N258" s="10">
        <v>46231</v>
      </c>
      <c r="O258" s="3" t="s">
        <v>68</v>
      </c>
      <c r="P258" s="3" t="s">
        <v>35</v>
      </c>
      <c r="Q258" s="3" t="s">
        <v>26</v>
      </c>
    </row>
    <row r="259" spans="1:17" x14ac:dyDescent="0.25">
      <c r="A259" s="3" t="s">
        <v>842</v>
      </c>
      <c r="B259" s="3" t="s">
        <v>639</v>
      </c>
      <c r="C259" s="3" t="s">
        <v>843</v>
      </c>
      <c r="D259" s="3" t="s">
        <v>30</v>
      </c>
      <c r="E259" s="3" t="s">
        <v>131</v>
      </c>
      <c r="F259" s="3" t="s">
        <v>163</v>
      </c>
      <c r="G259" s="3" t="s">
        <v>22</v>
      </c>
      <c r="H259" s="3" t="s">
        <v>172</v>
      </c>
      <c r="I259" s="3">
        <v>32</v>
      </c>
      <c r="J259" s="5">
        <v>8277.81</v>
      </c>
      <c r="K259" s="8">
        <v>3.74</v>
      </c>
      <c r="L259" s="6">
        <f>Excel_Advanced_Sales_Dataset_20003[[#This Row],[Discount]]/100</f>
        <v>3.7400000000000003E-2</v>
      </c>
      <c r="M259" s="5">
        <v>254983.04000000001</v>
      </c>
      <c r="N259" s="10">
        <v>46042</v>
      </c>
      <c r="O259" s="3" t="s">
        <v>45</v>
      </c>
      <c r="P259" s="3" t="s">
        <v>35</v>
      </c>
      <c r="Q259" s="3" t="s">
        <v>36</v>
      </c>
    </row>
    <row r="260" spans="1:17" x14ac:dyDescent="0.25">
      <c r="A260" s="3" t="s">
        <v>844</v>
      </c>
      <c r="B260" s="3" t="s">
        <v>782</v>
      </c>
      <c r="C260" s="3" t="s">
        <v>845</v>
      </c>
      <c r="D260" s="3" t="s">
        <v>19</v>
      </c>
      <c r="E260" s="3" t="s">
        <v>72</v>
      </c>
      <c r="F260" s="3" t="s">
        <v>171</v>
      </c>
      <c r="G260" s="3" t="s">
        <v>51</v>
      </c>
      <c r="H260" s="3" t="s">
        <v>105</v>
      </c>
      <c r="I260" s="3">
        <v>50</v>
      </c>
      <c r="J260" s="5">
        <v>2493.08</v>
      </c>
      <c r="K260" s="8">
        <v>8.8699999999999992</v>
      </c>
      <c r="L260" s="6">
        <f>Excel_Advanced_Sales_Dataset_20003[[#This Row],[Discount]]/100</f>
        <v>8.8699999999999987E-2</v>
      </c>
      <c r="M260" s="5">
        <v>113597.19</v>
      </c>
      <c r="N260" s="10">
        <v>46331</v>
      </c>
      <c r="O260" s="3" t="s">
        <v>58</v>
      </c>
      <c r="P260" s="3" t="s">
        <v>59</v>
      </c>
      <c r="Q260" s="3" t="s">
        <v>53</v>
      </c>
    </row>
    <row r="261" spans="1:17" x14ac:dyDescent="0.25">
      <c r="A261" s="3" t="s">
        <v>846</v>
      </c>
      <c r="B261" s="3" t="s">
        <v>847</v>
      </c>
      <c r="C261" s="3" t="s">
        <v>848</v>
      </c>
      <c r="D261" s="3" t="s">
        <v>63</v>
      </c>
      <c r="E261" s="3" t="s">
        <v>64</v>
      </c>
      <c r="F261" s="3" t="s">
        <v>184</v>
      </c>
      <c r="G261" s="3" t="s">
        <v>51</v>
      </c>
      <c r="H261" s="3" t="s">
        <v>167</v>
      </c>
      <c r="I261" s="3">
        <v>11</v>
      </c>
      <c r="J261" s="5">
        <v>3614.58</v>
      </c>
      <c r="K261" s="8">
        <v>18.309999999999999</v>
      </c>
      <c r="L261" s="6">
        <f>Excel_Advanced_Sales_Dataset_20003[[#This Row],[Discount]]/100</f>
        <v>0.18309999999999998</v>
      </c>
      <c r="M261" s="5">
        <v>32480.25</v>
      </c>
      <c r="N261" s="10">
        <v>46232</v>
      </c>
      <c r="O261" s="3" t="s">
        <v>113</v>
      </c>
      <c r="P261" s="3" t="s">
        <v>35</v>
      </c>
      <c r="Q261" s="3" t="s">
        <v>26</v>
      </c>
    </row>
    <row r="262" spans="1:17" x14ac:dyDescent="0.25">
      <c r="A262" s="3" t="s">
        <v>849</v>
      </c>
      <c r="B262" s="3" t="s">
        <v>850</v>
      </c>
      <c r="C262" s="3" t="s">
        <v>851</v>
      </c>
      <c r="D262" s="3" t="s">
        <v>19</v>
      </c>
      <c r="E262" s="3" t="s">
        <v>84</v>
      </c>
      <c r="F262" s="3" t="s">
        <v>159</v>
      </c>
      <c r="G262" s="3" t="s">
        <v>66</v>
      </c>
      <c r="H262" s="3" t="s">
        <v>155</v>
      </c>
      <c r="I262" s="3">
        <v>38</v>
      </c>
      <c r="J262" s="5">
        <v>17592.61</v>
      </c>
      <c r="K262" s="8">
        <v>16.39</v>
      </c>
      <c r="L262" s="6">
        <f>Excel_Advanced_Sales_Dataset_20003[[#This Row],[Discount]]/100</f>
        <v>0.16390000000000002</v>
      </c>
      <c r="M262" s="5">
        <v>558948.89</v>
      </c>
      <c r="N262" s="10">
        <v>46300</v>
      </c>
      <c r="O262" s="3" t="s">
        <v>24</v>
      </c>
      <c r="P262" s="3" t="s">
        <v>35</v>
      </c>
      <c r="Q262" s="3" t="s">
        <v>36</v>
      </c>
    </row>
    <row r="263" spans="1:17" x14ac:dyDescent="0.25">
      <c r="A263" s="3" t="s">
        <v>852</v>
      </c>
      <c r="B263" s="3" t="s">
        <v>853</v>
      </c>
      <c r="C263" s="3" t="s">
        <v>854</v>
      </c>
      <c r="D263" s="3" t="s">
        <v>30</v>
      </c>
      <c r="E263" s="3" t="s">
        <v>131</v>
      </c>
      <c r="F263" s="3" t="s">
        <v>132</v>
      </c>
      <c r="G263" s="3" t="s">
        <v>43</v>
      </c>
      <c r="H263" s="3" t="s">
        <v>44</v>
      </c>
      <c r="I263" s="3">
        <v>38</v>
      </c>
      <c r="J263" s="5">
        <v>4387.5600000000004</v>
      </c>
      <c r="K263" s="8">
        <v>17.510000000000002</v>
      </c>
      <c r="L263" s="6">
        <f>Excel_Advanced_Sales_Dataset_20003[[#This Row],[Discount]]/100</f>
        <v>0.17510000000000001</v>
      </c>
      <c r="M263" s="5">
        <v>137533.32999999999</v>
      </c>
      <c r="N263" s="10">
        <v>46234</v>
      </c>
      <c r="O263" s="3" t="s">
        <v>113</v>
      </c>
      <c r="P263" s="3" t="s">
        <v>25</v>
      </c>
      <c r="Q263" s="3" t="s">
        <v>53</v>
      </c>
    </row>
    <row r="264" spans="1:17" x14ac:dyDescent="0.25">
      <c r="A264" s="3" t="s">
        <v>855</v>
      </c>
      <c r="B264" s="3" t="s">
        <v>799</v>
      </c>
      <c r="C264" s="3" t="s">
        <v>856</v>
      </c>
      <c r="D264" s="3" t="s">
        <v>40</v>
      </c>
      <c r="E264" s="3" t="s">
        <v>109</v>
      </c>
      <c r="F264" s="3" t="s">
        <v>110</v>
      </c>
      <c r="G264" s="3" t="s">
        <v>51</v>
      </c>
      <c r="H264" s="3" t="s">
        <v>190</v>
      </c>
      <c r="I264" s="3">
        <v>35</v>
      </c>
      <c r="J264" s="5">
        <v>4445.4399999999996</v>
      </c>
      <c r="K264" s="8">
        <v>1.83</v>
      </c>
      <c r="L264" s="6">
        <f>Excel_Advanced_Sales_Dataset_20003[[#This Row],[Discount]]/100</f>
        <v>1.83E-2</v>
      </c>
      <c r="M264" s="5">
        <v>152743.1</v>
      </c>
      <c r="N264" s="10">
        <v>46035</v>
      </c>
      <c r="O264" s="3" t="s">
        <v>24</v>
      </c>
      <c r="P264" s="3" t="s">
        <v>35</v>
      </c>
      <c r="Q264" s="3" t="s">
        <v>36</v>
      </c>
    </row>
    <row r="265" spans="1:17" x14ac:dyDescent="0.25">
      <c r="A265" s="3" t="s">
        <v>857</v>
      </c>
      <c r="B265" s="3" t="s">
        <v>858</v>
      </c>
      <c r="C265" s="3" t="s">
        <v>859</v>
      </c>
      <c r="D265" s="3" t="s">
        <v>40</v>
      </c>
      <c r="E265" s="3" t="s">
        <v>41</v>
      </c>
      <c r="F265" s="3" t="s">
        <v>126</v>
      </c>
      <c r="G265" s="3" t="s">
        <v>22</v>
      </c>
      <c r="H265" s="3" t="s">
        <v>172</v>
      </c>
      <c r="I265" s="3">
        <v>24</v>
      </c>
      <c r="J265" s="5">
        <v>31679.25</v>
      </c>
      <c r="K265" s="8">
        <v>14.26</v>
      </c>
      <c r="L265" s="6">
        <f>Excel_Advanced_Sales_Dataset_20003[[#This Row],[Discount]]/100</f>
        <v>0.1426</v>
      </c>
      <c r="M265" s="5">
        <v>651882.93000000005</v>
      </c>
      <c r="N265" s="10">
        <v>46036</v>
      </c>
      <c r="O265" s="3" t="s">
        <v>24</v>
      </c>
      <c r="P265" s="3" t="s">
        <v>35</v>
      </c>
      <c r="Q265" s="3" t="s">
        <v>36</v>
      </c>
    </row>
    <row r="266" spans="1:17" x14ac:dyDescent="0.25">
      <c r="A266" s="3" t="s">
        <v>860</v>
      </c>
      <c r="B266" s="3" t="s">
        <v>861</v>
      </c>
      <c r="C266" s="3" t="s">
        <v>862</v>
      </c>
      <c r="D266" s="3" t="s">
        <v>30</v>
      </c>
      <c r="E266" s="3" t="s">
        <v>198</v>
      </c>
      <c r="F266" s="3" t="s">
        <v>199</v>
      </c>
      <c r="G266" s="3" t="s">
        <v>111</v>
      </c>
      <c r="H266" s="3" t="s">
        <v>240</v>
      </c>
      <c r="I266" s="3">
        <v>7</v>
      </c>
      <c r="J266" s="5">
        <v>2246.11</v>
      </c>
      <c r="K266" s="8">
        <v>3.2</v>
      </c>
      <c r="L266" s="6">
        <f>Excel_Advanced_Sales_Dataset_20003[[#This Row],[Discount]]/100</f>
        <v>3.2000000000000001E-2</v>
      </c>
      <c r="M266" s="5">
        <v>15219.64</v>
      </c>
      <c r="N266" s="10">
        <v>46285</v>
      </c>
      <c r="O266" s="3" t="s">
        <v>68</v>
      </c>
      <c r="P266" s="3" t="s">
        <v>35</v>
      </c>
      <c r="Q266" s="3" t="s">
        <v>26</v>
      </c>
    </row>
    <row r="267" spans="1:17" x14ac:dyDescent="0.25">
      <c r="A267" s="3" t="s">
        <v>863</v>
      </c>
      <c r="B267" s="3" t="s">
        <v>864</v>
      </c>
      <c r="C267" s="3" t="s">
        <v>865</v>
      </c>
      <c r="D267" s="3" t="s">
        <v>30</v>
      </c>
      <c r="E267" s="3" t="s">
        <v>31</v>
      </c>
      <c r="F267" s="3" t="s">
        <v>32</v>
      </c>
      <c r="G267" s="3" t="s">
        <v>22</v>
      </c>
      <c r="H267" s="3" t="s">
        <v>23</v>
      </c>
      <c r="I267" s="3">
        <v>8</v>
      </c>
      <c r="J267" s="5">
        <v>35288.79</v>
      </c>
      <c r="K267" s="8">
        <v>16.3</v>
      </c>
      <c r="L267" s="6">
        <f>Excel_Advanced_Sales_Dataset_20003[[#This Row],[Discount]]/100</f>
        <v>0.16300000000000001</v>
      </c>
      <c r="M267" s="5">
        <v>236293.74</v>
      </c>
      <c r="N267" s="10">
        <v>46078</v>
      </c>
      <c r="O267" s="3" t="s">
        <v>58</v>
      </c>
      <c r="P267" s="3" t="s">
        <v>35</v>
      </c>
      <c r="Q267" s="3" t="s">
        <v>53</v>
      </c>
    </row>
    <row r="268" spans="1:17" x14ac:dyDescent="0.25">
      <c r="A268" s="3" t="s">
        <v>866</v>
      </c>
      <c r="B268" s="3" t="s">
        <v>664</v>
      </c>
      <c r="C268" s="3" t="s">
        <v>867</v>
      </c>
      <c r="D268" s="3" t="s">
        <v>40</v>
      </c>
      <c r="E268" s="3" t="s">
        <v>109</v>
      </c>
      <c r="F268" s="3" t="s">
        <v>259</v>
      </c>
      <c r="G268" s="3" t="s">
        <v>66</v>
      </c>
      <c r="H268" s="3" t="s">
        <v>200</v>
      </c>
      <c r="I268" s="3">
        <v>20</v>
      </c>
      <c r="J268" s="5">
        <v>24211.79</v>
      </c>
      <c r="K268" s="8">
        <v>5.92</v>
      </c>
      <c r="L268" s="6">
        <f>Excel_Advanced_Sales_Dataset_20003[[#This Row],[Discount]]/100</f>
        <v>5.9200000000000003E-2</v>
      </c>
      <c r="M268" s="5">
        <v>455569.04</v>
      </c>
      <c r="N268" s="10">
        <v>46286</v>
      </c>
      <c r="O268" s="3" t="s">
        <v>24</v>
      </c>
      <c r="P268" s="3" t="s">
        <v>35</v>
      </c>
      <c r="Q268" s="3" t="s">
        <v>26</v>
      </c>
    </row>
    <row r="269" spans="1:17" x14ac:dyDescent="0.25">
      <c r="A269" s="3" t="s">
        <v>868</v>
      </c>
      <c r="B269" s="3" t="s">
        <v>869</v>
      </c>
      <c r="C269" s="3" t="s">
        <v>870</v>
      </c>
      <c r="D269" s="3" t="s">
        <v>63</v>
      </c>
      <c r="E269" s="3" t="s">
        <v>234</v>
      </c>
      <c r="F269" s="3" t="s">
        <v>473</v>
      </c>
      <c r="G269" s="3" t="s">
        <v>22</v>
      </c>
      <c r="H269" s="3" t="s">
        <v>180</v>
      </c>
      <c r="I269" s="3">
        <v>3</v>
      </c>
      <c r="J269" s="5">
        <v>34411.97</v>
      </c>
      <c r="K269" s="8">
        <v>13.26</v>
      </c>
      <c r="L269" s="6">
        <f>Excel_Advanced_Sales_Dataset_20003[[#This Row],[Discount]]/100</f>
        <v>0.1326</v>
      </c>
      <c r="M269" s="5">
        <v>89546.83</v>
      </c>
      <c r="N269" s="10">
        <v>46089</v>
      </c>
      <c r="O269" s="3" t="s">
        <v>45</v>
      </c>
      <c r="P269" s="3" t="s">
        <v>35</v>
      </c>
      <c r="Q269" s="3" t="s">
        <v>36</v>
      </c>
    </row>
    <row r="270" spans="1:17" x14ac:dyDescent="0.25">
      <c r="A270" s="3" t="s">
        <v>871</v>
      </c>
      <c r="B270" s="3" t="s">
        <v>872</v>
      </c>
      <c r="C270" s="3" t="s">
        <v>873</v>
      </c>
      <c r="D270" s="3" t="s">
        <v>30</v>
      </c>
      <c r="E270" s="3" t="s">
        <v>198</v>
      </c>
      <c r="F270" s="3" t="s">
        <v>199</v>
      </c>
      <c r="G270" s="3" t="s">
        <v>66</v>
      </c>
      <c r="H270" s="3" t="s">
        <v>155</v>
      </c>
      <c r="I270" s="3">
        <v>48</v>
      </c>
      <c r="J270" s="5">
        <v>17334.53</v>
      </c>
      <c r="K270" s="8">
        <v>0.6</v>
      </c>
      <c r="L270" s="6">
        <f>Excel_Advanced_Sales_Dataset_20003[[#This Row],[Discount]]/100</f>
        <v>6.0000000000000001E-3</v>
      </c>
      <c r="M270" s="5">
        <v>827065.1</v>
      </c>
      <c r="N270" s="10">
        <v>46164</v>
      </c>
      <c r="O270" s="3" t="s">
        <v>68</v>
      </c>
      <c r="P270" s="3" t="s">
        <v>25</v>
      </c>
      <c r="Q270" s="3" t="s">
        <v>26</v>
      </c>
    </row>
    <row r="271" spans="1:17" x14ac:dyDescent="0.25">
      <c r="A271" s="3" t="s">
        <v>874</v>
      </c>
      <c r="B271" s="3" t="s">
        <v>875</v>
      </c>
      <c r="C271" s="3" t="s">
        <v>876</v>
      </c>
      <c r="D271" s="3" t="s">
        <v>30</v>
      </c>
      <c r="E271" s="3" t="s">
        <v>31</v>
      </c>
      <c r="F271" s="3" t="s">
        <v>555</v>
      </c>
      <c r="G271" s="3" t="s">
        <v>66</v>
      </c>
      <c r="H271" s="3" t="s">
        <v>133</v>
      </c>
      <c r="I271" s="3">
        <v>32</v>
      </c>
      <c r="J271" s="5">
        <v>23181.03</v>
      </c>
      <c r="K271" s="8">
        <v>4.04</v>
      </c>
      <c r="L271" s="6">
        <f>Excel_Advanced_Sales_Dataset_20003[[#This Row],[Discount]]/100</f>
        <v>4.0399999999999998E-2</v>
      </c>
      <c r="M271" s="5">
        <v>711824.52</v>
      </c>
      <c r="N271" s="10">
        <v>46242</v>
      </c>
      <c r="O271" s="3" t="s">
        <v>68</v>
      </c>
      <c r="P271" s="3" t="s">
        <v>35</v>
      </c>
      <c r="Q271" s="3" t="s">
        <v>36</v>
      </c>
    </row>
    <row r="272" spans="1:17" x14ac:dyDescent="0.25">
      <c r="A272" s="3" t="s">
        <v>877</v>
      </c>
      <c r="B272" s="3" t="s">
        <v>878</v>
      </c>
      <c r="C272" s="3" t="s">
        <v>879</v>
      </c>
      <c r="D272" s="3" t="s">
        <v>19</v>
      </c>
      <c r="E272" s="3" t="s">
        <v>20</v>
      </c>
      <c r="F272" s="3" t="s">
        <v>176</v>
      </c>
      <c r="G272" s="3" t="s">
        <v>22</v>
      </c>
      <c r="H272" s="3" t="s">
        <v>172</v>
      </c>
      <c r="I272" s="3">
        <v>18</v>
      </c>
      <c r="J272" s="5">
        <v>26910.45</v>
      </c>
      <c r="K272" s="8">
        <v>0.1</v>
      </c>
      <c r="L272" s="6">
        <f>Excel_Advanced_Sales_Dataset_20003[[#This Row],[Discount]]/100</f>
        <v>1E-3</v>
      </c>
      <c r="M272" s="5">
        <v>483903.71</v>
      </c>
      <c r="N272" s="10">
        <v>46100</v>
      </c>
      <c r="O272" s="3" t="s">
        <v>45</v>
      </c>
      <c r="P272" s="3" t="s">
        <v>35</v>
      </c>
      <c r="Q272" s="3" t="s">
        <v>36</v>
      </c>
    </row>
    <row r="273" spans="1:17" x14ac:dyDescent="0.25">
      <c r="A273" s="3" t="s">
        <v>880</v>
      </c>
      <c r="B273" s="3" t="s">
        <v>304</v>
      </c>
      <c r="C273" s="3" t="s">
        <v>881</v>
      </c>
      <c r="D273" s="3" t="s">
        <v>40</v>
      </c>
      <c r="E273" s="3" t="s">
        <v>109</v>
      </c>
      <c r="F273" s="3" t="s">
        <v>259</v>
      </c>
      <c r="G273" s="3" t="s">
        <v>22</v>
      </c>
      <c r="H273" s="3" t="s">
        <v>180</v>
      </c>
      <c r="I273" s="3">
        <v>25</v>
      </c>
      <c r="J273" s="5">
        <v>42446.07</v>
      </c>
      <c r="K273" s="8">
        <v>17.45</v>
      </c>
      <c r="L273" s="6">
        <f>Excel_Advanced_Sales_Dataset_20003[[#This Row],[Discount]]/100</f>
        <v>0.17449999999999999</v>
      </c>
      <c r="M273" s="5">
        <v>875980.77</v>
      </c>
      <c r="N273" s="10">
        <v>46204</v>
      </c>
      <c r="O273" s="3" t="s">
        <v>24</v>
      </c>
      <c r="P273" s="3" t="s">
        <v>35</v>
      </c>
      <c r="Q273" s="3" t="s">
        <v>53</v>
      </c>
    </row>
    <row r="274" spans="1:17" x14ac:dyDescent="0.25">
      <c r="A274" s="3" t="s">
        <v>882</v>
      </c>
      <c r="B274" s="3" t="s">
        <v>439</v>
      </c>
      <c r="C274" s="3" t="s">
        <v>883</v>
      </c>
      <c r="D274" s="3" t="s">
        <v>19</v>
      </c>
      <c r="E274" s="3" t="s">
        <v>84</v>
      </c>
      <c r="F274" s="3" t="s">
        <v>85</v>
      </c>
      <c r="G274" s="3" t="s">
        <v>51</v>
      </c>
      <c r="H274" s="3" t="s">
        <v>190</v>
      </c>
      <c r="I274" s="3">
        <v>31</v>
      </c>
      <c r="J274" s="5">
        <v>17298.27</v>
      </c>
      <c r="K274" s="8">
        <v>7.33</v>
      </c>
      <c r="L274" s="6">
        <f>Excel_Advanced_Sales_Dataset_20003[[#This Row],[Discount]]/100</f>
        <v>7.3300000000000004E-2</v>
      </c>
      <c r="M274" s="5">
        <v>496939.51</v>
      </c>
      <c r="N274" s="10">
        <v>46157</v>
      </c>
      <c r="O274" s="3" t="s">
        <v>113</v>
      </c>
      <c r="P274" s="3" t="s">
        <v>35</v>
      </c>
      <c r="Q274" s="3" t="s">
        <v>26</v>
      </c>
    </row>
    <row r="275" spans="1:17" x14ac:dyDescent="0.25">
      <c r="A275" s="3" t="s">
        <v>884</v>
      </c>
      <c r="B275" s="3" t="s">
        <v>885</v>
      </c>
      <c r="C275" s="3" t="s">
        <v>886</v>
      </c>
      <c r="D275" s="3" t="s">
        <v>40</v>
      </c>
      <c r="E275" s="3" t="s">
        <v>41</v>
      </c>
      <c r="F275" s="3" t="s">
        <v>42</v>
      </c>
      <c r="G275" s="3" t="s">
        <v>22</v>
      </c>
      <c r="H275" s="3" t="s">
        <v>23</v>
      </c>
      <c r="I275" s="3">
        <v>4</v>
      </c>
      <c r="J275" s="5">
        <v>8400.68</v>
      </c>
      <c r="K275" s="8">
        <v>12.57</v>
      </c>
      <c r="L275" s="6">
        <f>Excel_Advanced_Sales_Dataset_20003[[#This Row],[Discount]]/100</f>
        <v>0.12570000000000001</v>
      </c>
      <c r="M275" s="5">
        <v>29378.86</v>
      </c>
      <c r="N275" s="10">
        <v>46207</v>
      </c>
      <c r="O275" s="3" t="s">
        <v>68</v>
      </c>
      <c r="P275" s="3" t="s">
        <v>35</v>
      </c>
      <c r="Q275" s="3" t="s">
        <v>53</v>
      </c>
    </row>
    <row r="276" spans="1:17" x14ac:dyDescent="0.25">
      <c r="A276" s="3" t="s">
        <v>887</v>
      </c>
      <c r="B276" s="3" t="s">
        <v>888</v>
      </c>
      <c r="C276" s="3" t="s">
        <v>889</v>
      </c>
      <c r="D276" s="3" t="s">
        <v>63</v>
      </c>
      <c r="E276" s="3" t="s">
        <v>144</v>
      </c>
      <c r="F276" s="3" t="s">
        <v>189</v>
      </c>
      <c r="G276" s="3" t="s">
        <v>33</v>
      </c>
      <c r="H276" s="3" t="s">
        <v>34</v>
      </c>
      <c r="I276" s="3">
        <v>45</v>
      </c>
      <c r="J276" s="5">
        <v>39632.83</v>
      </c>
      <c r="K276" s="8">
        <v>13.09</v>
      </c>
      <c r="L276" s="6">
        <f>Excel_Advanced_Sales_Dataset_20003[[#This Row],[Discount]]/100</f>
        <v>0.13089999999999999</v>
      </c>
      <c r="M276" s="5">
        <v>1550020.16</v>
      </c>
      <c r="N276" s="10">
        <v>46323</v>
      </c>
      <c r="O276" s="3" t="s">
        <v>113</v>
      </c>
      <c r="P276" s="3" t="s">
        <v>35</v>
      </c>
      <c r="Q276" s="3" t="s">
        <v>26</v>
      </c>
    </row>
    <row r="277" spans="1:17" x14ac:dyDescent="0.25">
      <c r="A277" s="3" t="s">
        <v>890</v>
      </c>
      <c r="B277" s="3" t="s">
        <v>891</v>
      </c>
      <c r="C277" s="3" t="s">
        <v>892</v>
      </c>
      <c r="D277" s="3" t="s">
        <v>40</v>
      </c>
      <c r="E277" s="3" t="s">
        <v>41</v>
      </c>
      <c r="F277" s="3" t="s">
        <v>42</v>
      </c>
      <c r="G277" s="3" t="s">
        <v>66</v>
      </c>
      <c r="H277" s="3" t="s">
        <v>155</v>
      </c>
      <c r="I277" s="3">
        <v>43</v>
      </c>
      <c r="J277" s="5">
        <v>22250.93</v>
      </c>
      <c r="K277" s="8">
        <v>9.3699999999999992</v>
      </c>
      <c r="L277" s="6">
        <f>Excel_Advanced_Sales_Dataset_20003[[#This Row],[Discount]]/100</f>
        <v>9.3699999999999992E-2</v>
      </c>
      <c r="M277" s="5">
        <v>867138.77</v>
      </c>
      <c r="N277" s="10">
        <v>46293</v>
      </c>
      <c r="O277" s="3" t="s">
        <v>113</v>
      </c>
      <c r="P277" s="3" t="s">
        <v>35</v>
      </c>
      <c r="Q277" s="3" t="s">
        <v>36</v>
      </c>
    </row>
    <row r="278" spans="1:17" x14ac:dyDescent="0.25">
      <c r="A278" s="3" t="s">
        <v>893</v>
      </c>
      <c r="B278" s="3" t="s">
        <v>823</v>
      </c>
      <c r="C278" s="3" t="s">
        <v>894</v>
      </c>
      <c r="D278" s="3" t="s">
        <v>40</v>
      </c>
      <c r="E278" s="3" t="s">
        <v>109</v>
      </c>
      <c r="F278" s="3" t="s">
        <v>110</v>
      </c>
      <c r="G278" s="3" t="s">
        <v>111</v>
      </c>
      <c r="H278" s="3" t="s">
        <v>260</v>
      </c>
      <c r="I278" s="3">
        <v>7</v>
      </c>
      <c r="J278" s="5">
        <v>41433.78</v>
      </c>
      <c r="K278" s="8">
        <v>4.58</v>
      </c>
      <c r="L278" s="6">
        <f>Excel_Advanced_Sales_Dataset_20003[[#This Row],[Discount]]/100</f>
        <v>4.58E-2</v>
      </c>
      <c r="M278" s="5">
        <v>276752.78999999998</v>
      </c>
      <c r="N278" s="10">
        <v>46222</v>
      </c>
      <c r="O278" s="3" t="s">
        <v>68</v>
      </c>
      <c r="P278" s="3" t="s">
        <v>35</v>
      </c>
      <c r="Q278" s="3" t="s">
        <v>26</v>
      </c>
    </row>
    <row r="279" spans="1:17" x14ac:dyDescent="0.25">
      <c r="A279" s="3" t="s">
        <v>895</v>
      </c>
      <c r="B279" s="3" t="s">
        <v>178</v>
      </c>
      <c r="C279" s="3" t="s">
        <v>896</v>
      </c>
      <c r="D279" s="3" t="s">
        <v>63</v>
      </c>
      <c r="E279" s="3" t="s">
        <v>64</v>
      </c>
      <c r="F279" s="3" t="s">
        <v>184</v>
      </c>
      <c r="G279" s="3" t="s">
        <v>51</v>
      </c>
      <c r="H279" s="3" t="s">
        <v>52</v>
      </c>
      <c r="I279" s="3">
        <v>18</v>
      </c>
      <c r="J279" s="5">
        <v>45445.34</v>
      </c>
      <c r="K279" s="8">
        <v>15.15</v>
      </c>
      <c r="L279" s="6">
        <f>Excel_Advanced_Sales_Dataset_20003[[#This Row],[Discount]]/100</f>
        <v>0.1515</v>
      </c>
      <c r="M279" s="5">
        <v>694086.68</v>
      </c>
      <c r="N279" s="10">
        <v>46354</v>
      </c>
      <c r="O279" s="3" t="s">
        <v>45</v>
      </c>
      <c r="P279" s="3" t="s">
        <v>35</v>
      </c>
      <c r="Q279" s="3" t="s">
        <v>26</v>
      </c>
    </row>
    <row r="280" spans="1:17" x14ac:dyDescent="0.25">
      <c r="A280" s="3" t="s">
        <v>897</v>
      </c>
      <c r="B280" s="3" t="s">
        <v>898</v>
      </c>
      <c r="C280" s="3" t="s">
        <v>899</v>
      </c>
      <c r="D280" s="3" t="s">
        <v>30</v>
      </c>
      <c r="E280" s="3" t="s">
        <v>117</v>
      </c>
      <c r="F280" s="3" t="s">
        <v>387</v>
      </c>
      <c r="G280" s="3" t="s">
        <v>51</v>
      </c>
      <c r="H280" s="3" t="s">
        <v>146</v>
      </c>
      <c r="I280" s="3">
        <v>35</v>
      </c>
      <c r="J280" s="5">
        <v>39138.97</v>
      </c>
      <c r="K280" s="8">
        <v>12.97</v>
      </c>
      <c r="L280" s="6">
        <f>Excel_Advanced_Sales_Dataset_20003[[#This Row],[Discount]]/100</f>
        <v>0.12970000000000001</v>
      </c>
      <c r="M280" s="5">
        <v>1192192.6000000001</v>
      </c>
      <c r="N280" s="10">
        <v>46243</v>
      </c>
      <c r="O280" s="3" t="s">
        <v>68</v>
      </c>
      <c r="P280" s="3" t="s">
        <v>35</v>
      </c>
      <c r="Q280" s="3" t="s">
        <v>36</v>
      </c>
    </row>
    <row r="281" spans="1:17" x14ac:dyDescent="0.25">
      <c r="A281" s="3" t="s">
        <v>900</v>
      </c>
      <c r="B281" s="3" t="s">
        <v>791</v>
      </c>
      <c r="C281" s="3" t="s">
        <v>901</v>
      </c>
      <c r="D281" s="3" t="s">
        <v>40</v>
      </c>
      <c r="E281" s="3" t="s">
        <v>49</v>
      </c>
      <c r="F281" s="3" t="s">
        <v>50</v>
      </c>
      <c r="G281" s="3" t="s">
        <v>43</v>
      </c>
      <c r="H281" s="3" t="s">
        <v>44</v>
      </c>
      <c r="I281" s="3">
        <v>27</v>
      </c>
      <c r="J281" s="5">
        <v>21953.45</v>
      </c>
      <c r="K281" s="8">
        <v>15.31</v>
      </c>
      <c r="L281" s="6">
        <f>Excel_Advanced_Sales_Dataset_20003[[#This Row],[Discount]]/100</f>
        <v>0.15310000000000001</v>
      </c>
      <c r="M281" s="5">
        <v>501994.17</v>
      </c>
      <c r="N281" s="10">
        <v>46197</v>
      </c>
      <c r="O281" s="3" t="s">
        <v>24</v>
      </c>
      <c r="P281" s="3" t="s">
        <v>35</v>
      </c>
      <c r="Q281" s="3" t="s">
        <v>53</v>
      </c>
    </row>
    <row r="282" spans="1:17" x14ac:dyDescent="0.25">
      <c r="A282" s="3" t="s">
        <v>902</v>
      </c>
      <c r="B282" s="3" t="s">
        <v>864</v>
      </c>
      <c r="C282" s="3" t="s">
        <v>903</v>
      </c>
      <c r="D282" s="3" t="s">
        <v>19</v>
      </c>
      <c r="E282" s="3" t="s">
        <v>84</v>
      </c>
      <c r="F282" s="3" t="s">
        <v>338</v>
      </c>
      <c r="G282" s="3" t="s">
        <v>43</v>
      </c>
      <c r="H282" s="3" t="s">
        <v>74</v>
      </c>
      <c r="I282" s="3">
        <v>4</v>
      </c>
      <c r="J282" s="5">
        <v>3049.83</v>
      </c>
      <c r="K282" s="8">
        <v>15.64</v>
      </c>
      <c r="L282" s="6">
        <f>Excel_Advanced_Sales_Dataset_20003[[#This Row],[Discount]]/100</f>
        <v>0.15640000000000001</v>
      </c>
      <c r="M282" s="5">
        <v>10291.35</v>
      </c>
      <c r="N282" s="10">
        <v>46308</v>
      </c>
      <c r="O282" s="3" t="s">
        <v>58</v>
      </c>
      <c r="P282" s="3" t="s">
        <v>35</v>
      </c>
      <c r="Q282" s="3" t="s">
        <v>36</v>
      </c>
    </row>
    <row r="283" spans="1:17" x14ac:dyDescent="0.25">
      <c r="A283" s="3" t="s">
        <v>904</v>
      </c>
      <c r="B283" s="3" t="s">
        <v>138</v>
      </c>
      <c r="C283" s="3" t="s">
        <v>905</v>
      </c>
      <c r="D283" s="3" t="s">
        <v>30</v>
      </c>
      <c r="E283" s="3" t="s">
        <v>31</v>
      </c>
      <c r="F283" s="3" t="s">
        <v>555</v>
      </c>
      <c r="G283" s="3" t="s">
        <v>66</v>
      </c>
      <c r="H283" s="3" t="s">
        <v>276</v>
      </c>
      <c r="I283" s="3">
        <v>29</v>
      </c>
      <c r="J283" s="5">
        <v>28367.93</v>
      </c>
      <c r="K283" s="8">
        <v>0.84</v>
      </c>
      <c r="L283" s="6">
        <f>Excel_Advanced_Sales_Dataset_20003[[#This Row],[Discount]]/100</f>
        <v>8.3999999999999995E-3</v>
      </c>
      <c r="M283" s="5">
        <v>815759.54</v>
      </c>
      <c r="N283" s="10">
        <v>46143</v>
      </c>
      <c r="O283" s="3" t="s">
        <v>68</v>
      </c>
      <c r="P283" s="3" t="s">
        <v>35</v>
      </c>
      <c r="Q283" s="3" t="s">
        <v>26</v>
      </c>
    </row>
    <row r="284" spans="1:17" x14ac:dyDescent="0.25">
      <c r="A284" s="3" t="s">
        <v>906</v>
      </c>
      <c r="B284" s="3" t="s">
        <v>355</v>
      </c>
      <c r="C284" s="3" t="s">
        <v>907</v>
      </c>
      <c r="D284" s="3" t="s">
        <v>19</v>
      </c>
      <c r="E284" s="3" t="s">
        <v>72</v>
      </c>
      <c r="F284" s="3" t="s">
        <v>171</v>
      </c>
      <c r="G284" s="3" t="s">
        <v>66</v>
      </c>
      <c r="H284" s="3" t="s">
        <v>133</v>
      </c>
      <c r="I284" s="3">
        <v>49</v>
      </c>
      <c r="J284" s="5">
        <v>7176.98</v>
      </c>
      <c r="K284" s="8">
        <v>18.53</v>
      </c>
      <c r="L284" s="6">
        <f>Excel_Advanced_Sales_Dataset_20003[[#This Row],[Discount]]/100</f>
        <v>0.18530000000000002</v>
      </c>
      <c r="M284" s="5">
        <v>286507.19</v>
      </c>
      <c r="N284" s="10">
        <v>46323</v>
      </c>
      <c r="O284" s="3" t="s">
        <v>113</v>
      </c>
      <c r="P284" s="3" t="s">
        <v>25</v>
      </c>
      <c r="Q284" s="3" t="s">
        <v>26</v>
      </c>
    </row>
    <row r="285" spans="1:17" x14ac:dyDescent="0.25">
      <c r="A285" s="3" t="s">
        <v>908</v>
      </c>
      <c r="B285" s="3" t="s">
        <v>909</v>
      </c>
      <c r="C285" s="3" t="s">
        <v>910</v>
      </c>
      <c r="D285" s="3" t="s">
        <v>30</v>
      </c>
      <c r="E285" s="3" t="s">
        <v>31</v>
      </c>
      <c r="F285" s="3" t="s">
        <v>555</v>
      </c>
      <c r="G285" s="3" t="s">
        <v>51</v>
      </c>
      <c r="H285" s="3" t="s">
        <v>146</v>
      </c>
      <c r="I285" s="3">
        <v>13</v>
      </c>
      <c r="J285" s="5">
        <v>41455.82</v>
      </c>
      <c r="K285" s="8">
        <v>12.69</v>
      </c>
      <c r="L285" s="6">
        <f>Excel_Advanced_Sales_Dataset_20003[[#This Row],[Discount]]/100</f>
        <v>0.12689999999999999</v>
      </c>
      <c r="M285" s="5">
        <v>470535.99</v>
      </c>
      <c r="N285" s="10">
        <v>46270</v>
      </c>
      <c r="O285" s="3" t="s">
        <v>45</v>
      </c>
      <c r="P285" s="3" t="s">
        <v>35</v>
      </c>
      <c r="Q285" s="3" t="s">
        <v>26</v>
      </c>
    </row>
    <row r="286" spans="1:17" x14ac:dyDescent="0.25">
      <c r="A286" s="3" t="s">
        <v>911</v>
      </c>
      <c r="B286" s="3" t="s">
        <v>912</v>
      </c>
      <c r="C286" s="3" t="s">
        <v>913</v>
      </c>
      <c r="D286" s="3" t="s">
        <v>30</v>
      </c>
      <c r="E286" s="3" t="s">
        <v>31</v>
      </c>
      <c r="F286" s="3" t="s">
        <v>555</v>
      </c>
      <c r="G286" s="3" t="s">
        <v>33</v>
      </c>
      <c r="H286" s="3" t="s">
        <v>119</v>
      </c>
      <c r="I286" s="3">
        <v>5</v>
      </c>
      <c r="J286" s="5">
        <v>28842.93</v>
      </c>
      <c r="K286" s="8">
        <v>5.1100000000000003</v>
      </c>
      <c r="L286" s="6">
        <f>Excel_Advanced_Sales_Dataset_20003[[#This Row],[Discount]]/100</f>
        <v>5.1100000000000007E-2</v>
      </c>
      <c r="M286" s="5">
        <v>136845.28</v>
      </c>
      <c r="N286" s="10">
        <v>46348</v>
      </c>
      <c r="O286" s="3" t="s">
        <v>68</v>
      </c>
      <c r="P286" s="3" t="s">
        <v>35</v>
      </c>
      <c r="Q286" s="3" t="s">
        <v>36</v>
      </c>
    </row>
    <row r="287" spans="1:17" x14ac:dyDescent="0.25">
      <c r="A287" s="3" t="s">
        <v>914</v>
      </c>
      <c r="B287" s="3" t="s">
        <v>915</v>
      </c>
      <c r="C287" s="3" t="s">
        <v>916</v>
      </c>
      <c r="D287" s="3" t="s">
        <v>40</v>
      </c>
      <c r="E287" s="3" t="s">
        <v>89</v>
      </c>
      <c r="F287" s="3" t="s">
        <v>90</v>
      </c>
      <c r="G287" s="3" t="s">
        <v>22</v>
      </c>
      <c r="H287" s="3" t="s">
        <v>23</v>
      </c>
      <c r="I287" s="3">
        <v>11</v>
      </c>
      <c r="J287" s="5">
        <v>19321.849999999999</v>
      </c>
      <c r="K287" s="8">
        <v>11.79</v>
      </c>
      <c r="L287" s="6">
        <f>Excel_Advanced_Sales_Dataset_20003[[#This Row],[Discount]]/100</f>
        <v>0.11789999999999999</v>
      </c>
      <c r="M287" s="5">
        <v>187481.84</v>
      </c>
      <c r="N287" s="10">
        <v>46035</v>
      </c>
      <c r="O287" s="3" t="s">
        <v>58</v>
      </c>
      <c r="P287" s="3" t="s">
        <v>35</v>
      </c>
      <c r="Q287" s="3" t="s">
        <v>36</v>
      </c>
    </row>
    <row r="288" spans="1:17" x14ac:dyDescent="0.25">
      <c r="A288" s="3" t="s">
        <v>917</v>
      </c>
      <c r="B288" s="3" t="s">
        <v>714</v>
      </c>
      <c r="C288" s="3" t="s">
        <v>918</v>
      </c>
      <c r="D288" s="3" t="s">
        <v>30</v>
      </c>
      <c r="E288" s="3" t="s">
        <v>198</v>
      </c>
      <c r="F288" s="3" t="s">
        <v>199</v>
      </c>
      <c r="G288" s="3" t="s">
        <v>43</v>
      </c>
      <c r="H288" s="3" t="s">
        <v>380</v>
      </c>
      <c r="I288" s="3">
        <v>26</v>
      </c>
      <c r="J288" s="5">
        <v>12928.67</v>
      </c>
      <c r="K288" s="8">
        <v>15.31</v>
      </c>
      <c r="L288" s="6">
        <f>Excel_Advanced_Sales_Dataset_20003[[#This Row],[Discount]]/100</f>
        <v>0.15310000000000001</v>
      </c>
      <c r="M288" s="5">
        <v>284681.56</v>
      </c>
      <c r="N288" s="10">
        <v>46375</v>
      </c>
      <c r="O288" s="3" t="s">
        <v>113</v>
      </c>
      <c r="P288" s="3" t="s">
        <v>35</v>
      </c>
      <c r="Q288" s="3" t="s">
        <v>36</v>
      </c>
    </row>
    <row r="289" spans="1:17" x14ac:dyDescent="0.25">
      <c r="A289" s="3" t="s">
        <v>919</v>
      </c>
      <c r="B289" s="3" t="s">
        <v>920</v>
      </c>
      <c r="C289" s="3" t="s">
        <v>921</v>
      </c>
      <c r="D289" s="3" t="s">
        <v>63</v>
      </c>
      <c r="E289" s="3" t="s">
        <v>78</v>
      </c>
      <c r="F289" s="3" t="s">
        <v>425</v>
      </c>
      <c r="G289" s="3" t="s">
        <v>43</v>
      </c>
      <c r="H289" s="3" t="s">
        <v>140</v>
      </c>
      <c r="I289" s="3">
        <v>20</v>
      </c>
      <c r="J289" s="5">
        <v>24718.959999999999</v>
      </c>
      <c r="K289" s="8">
        <v>10.84</v>
      </c>
      <c r="L289" s="6">
        <f>Excel_Advanced_Sales_Dataset_20003[[#This Row],[Discount]]/100</f>
        <v>0.1084</v>
      </c>
      <c r="M289" s="5">
        <v>440788.49</v>
      </c>
      <c r="N289" s="10">
        <v>46088</v>
      </c>
      <c r="O289" s="3" t="s">
        <v>113</v>
      </c>
      <c r="P289" s="3" t="s">
        <v>35</v>
      </c>
      <c r="Q289" s="3" t="s">
        <v>36</v>
      </c>
    </row>
    <row r="290" spans="1:17" x14ac:dyDescent="0.25">
      <c r="A290" s="3" t="s">
        <v>922</v>
      </c>
      <c r="B290" s="3" t="s">
        <v>923</v>
      </c>
      <c r="C290" s="3" t="s">
        <v>924</v>
      </c>
      <c r="D290" s="3" t="s">
        <v>40</v>
      </c>
      <c r="E290" s="3" t="s">
        <v>49</v>
      </c>
      <c r="F290" s="3" t="s">
        <v>50</v>
      </c>
      <c r="G290" s="3" t="s">
        <v>51</v>
      </c>
      <c r="H290" s="3" t="s">
        <v>52</v>
      </c>
      <c r="I290" s="3">
        <v>18</v>
      </c>
      <c r="J290" s="5">
        <v>10888.35</v>
      </c>
      <c r="K290" s="8">
        <v>19.329999999999998</v>
      </c>
      <c r="L290" s="6">
        <f>Excel_Advanced_Sales_Dataset_20003[[#This Row],[Discount]]/100</f>
        <v>0.19329999999999997</v>
      </c>
      <c r="M290" s="5">
        <v>158105.38</v>
      </c>
      <c r="N290" s="10">
        <v>46331</v>
      </c>
      <c r="O290" s="3" t="s">
        <v>58</v>
      </c>
      <c r="P290" s="3" t="s">
        <v>25</v>
      </c>
      <c r="Q290" s="3" t="s">
        <v>36</v>
      </c>
    </row>
    <row r="291" spans="1:17" x14ac:dyDescent="0.25">
      <c r="A291" s="3" t="s">
        <v>925</v>
      </c>
      <c r="B291" s="3" t="s">
        <v>926</v>
      </c>
      <c r="C291" s="3" t="s">
        <v>927</v>
      </c>
      <c r="D291" s="3" t="s">
        <v>19</v>
      </c>
      <c r="E291" s="3" t="s">
        <v>20</v>
      </c>
      <c r="F291" s="3" t="s">
        <v>21</v>
      </c>
      <c r="G291" s="3" t="s">
        <v>51</v>
      </c>
      <c r="H291" s="3" t="s">
        <v>190</v>
      </c>
      <c r="I291" s="3">
        <v>19</v>
      </c>
      <c r="J291" s="5">
        <v>48586.51</v>
      </c>
      <c r="K291" s="8">
        <v>0.28000000000000003</v>
      </c>
      <c r="L291" s="6">
        <f>Excel_Advanced_Sales_Dataset_20003[[#This Row],[Discount]]/100</f>
        <v>2.8000000000000004E-3</v>
      </c>
      <c r="M291" s="5">
        <v>920558.89</v>
      </c>
      <c r="N291" s="10">
        <v>46368</v>
      </c>
      <c r="O291" s="3" t="s">
        <v>58</v>
      </c>
      <c r="P291" s="3" t="s">
        <v>35</v>
      </c>
      <c r="Q291" s="3" t="s">
        <v>36</v>
      </c>
    </row>
    <row r="292" spans="1:17" x14ac:dyDescent="0.25">
      <c r="A292" s="3" t="s">
        <v>928</v>
      </c>
      <c r="B292" s="3" t="s">
        <v>370</v>
      </c>
      <c r="C292" s="3" t="s">
        <v>929</v>
      </c>
      <c r="D292" s="3" t="s">
        <v>19</v>
      </c>
      <c r="E292" s="3" t="s">
        <v>153</v>
      </c>
      <c r="F292" s="3" t="s">
        <v>154</v>
      </c>
      <c r="G292" s="3" t="s">
        <v>111</v>
      </c>
      <c r="H292" s="3" t="s">
        <v>112</v>
      </c>
      <c r="I292" s="3">
        <v>35</v>
      </c>
      <c r="J292" s="5">
        <v>7684.56</v>
      </c>
      <c r="K292" s="8">
        <v>16.739999999999998</v>
      </c>
      <c r="L292" s="6">
        <f>Excel_Advanced_Sales_Dataset_20003[[#This Row],[Discount]]/100</f>
        <v>0.16739999999999999</v>
      </c>
      <c r="M292" s="5">
        <v>223935.76</v>
      </c>
      <c r="N292" s="10">
        <v>46226</v>
      </c>
      <c r="O292" s="3" t="s">
        <v>58</v>
      </c>
      <c r="P292" s="3" t="s">
        <v>35</v>
      </c>
      <c r="Q292" s="3" t="s">
        <v>36</v>
      </c>
    </row>
    <row r="293" spans="1:17" x14ac:dyDescent="0.25">
      <c r="A293" s="3" t="s">
        <v>930</v>
      </c>
      <c r="B293" s="3" t="s">
        <v>931</v>
      </c>
      <c r="C293" s="3" t="s">
        <v>932</v>
      </c>
      <c r="D293" s="3" t="s">
        <v>30</v>
      </c>
      <c r="E293" s="3" t="s">
        <v>131</v>
      </c>
      <c r="F293" s="3" t="s">
        <v>132</v>
      </c>
      <c r="G293" s="3" t="s">
        <v>22</v>
      </c>
      <c r="H293" s="3" t="s">
        <v>217</v>
      </c>
      <c r="I293" s="3">
        <v>9</v>
      </c>
      <c r="J293" s="5">
        <v>41087.83</v>
      </c>
      <c r="K293" s="8">
        <v>9.52</v>
      </c>
      <c r="L293" s="6">
        <f>Excel_Advanced_Sales_Dataset_20003[[#This Row],[Discount]]/100</f>
        <v>9.5199999999999993E-2</v>
      </c>
      <c r="M293" s="5">
        <v>334586.42</v>
      </c>
      <c r="N293" s="10">
        <v>46049</v>
      </c>
      <c r="O293" s="3" t="s">
        <v>68</v>
      </c>
      <c r="P293" s="3" t="s">
        <v>59</v>
      </c>
      <c r="Q293" s="3" t="s">
        <v>36</v>
      </c>
    </row>
    <row r="294" spans="1:17" x14ac:dyDescent="0.25">
      <c r="A294" s="3" t="s">
        <v>933</v>
      </c>
      <c r="B294" s="3" t="s">
        <v>135</v>
      </c>
      <c r="C294" s="3" t="s">
        <v>934</v>
      </c>
      <c r="D294" s="3" t="s">
        <v>19</v>
      </c>
      <c r="E294" s="3" t="s">
        <v>20</v>
      </c>
      <c r="F294" s="3" t="s">
        <v>176</v>
      </c>
      <c r="G294" s="3" t="s">
        <v>111</v>
      </c>
      <c r="H294" s="3" t="s">
        <v>240</v>
      </c>
      <c r="I294" s="3">
        <v>43</v>
      </c>
      <c r="J294" s="5">
        <v>21497.9</v>
      </c>
      <c r="K294" s="8">
        <v>5.31</v>
      </c>
      <c r="L294" s="6">
        <f>Excel_Advanced_Sales_Dataset_20003[[#This Row],[Discount]]/100</f>
        <v>5.3099999999999994E-2</v>
      </c>
      <c r="M294" s="5">
        <v>875323.54</v>
      </c>
      <c r="N294" s="10">
        <v>46121</v>
      </c>
      <c r="O294" s="3" t="s">
        <v>68</v>
      </c>
      <c r="P294" s="3" t="s">
        <v>25</v>
      </c>
      <c r="Q294" s="3" t="s">
        <v>53</v>
      </c>
    </row>
    <row r="295" spans="1:17" x14ac:dyDescent="0.25">
      <c r="A295" s="3" t="s">
        <v>935</v>
      </c>
      <c r="B295" s="3" t="s">
        <v>187</v>
      </c>
      <c r="C295" s="3" t="s">
        <v>936</v>
      </c>
      <c r="D295" s="3" t="s">
        <v>30</v>
      </c>
      <c r="E295" s="3" t="s">
        <v>31</v>
      </c>
      <c r="F295" s="3" t="s">
        <v>555</v>
      </c>
      <c r="G295" s="3" t="s">
        <v>111</v>
      </c>
      <c r="H295" s="3" t="s">
        <v>260</v>
      </c>
      <c r="I295" s="3">
        <v>26</v>
      </c>
      <c r="J295" s="5">
        <v>47904.05</v>
      </c>
      <c r="K295" s="8">
        <v>5.21</v>
      </c>
      <c r="L295" s="6">
        <f>Excel_Advanced_Sales_Dataset_20003[[#This Row],[Discount]]/100</f>
        <v>5.21E-2</v>
      </c>
      <c r="M295" s="5">
        <v>1180614.47</v>
      </c>
      <c r="N295" s="10">
        <v>46164</v>
      </c>
      <c r="O295" s="3" t="s">
        <v>24</v>
      </c>
      <c r="P295" s="3" t="s">
        <v>35</v>
      </c>
      <c r="Q295" s="3" t="s">
        <v>36</v>
      </c>
    </row>
    <row r="296" spans="1:17" x14ac:dyDescent="0.25">
      <c r="A296" s="3" t="s">
        <v>937</v>
      </c>
      <c r="B296" s="3" t="s">
        <v>938</v>
      </c>
      <c r="C296" s="3" t="s">
        <v>939</v>
      </c>
      <c r="D296" s="3" t="s">
        <v>63</v>
      </c>
      <c r="E296" s="3" t="s">
        <v>234</v>
      </c>
      <c r="F296" s="3" t="s">
        <v>435</v>
      </c>
      <c r="G296" s="3" t="s">
        <v>111</v>
      </c>
      <c r="H296" s="3" t="s">
        <v>260</v>
      </c>
      <c r="I296" s="3">
        <v>25</v>
      </c>
      <c r="J296" s="5">
        <v>27282.7</v>
      </c>
      <c r="K296" s="8">
        <v>18.829999999999998</v>
      </c>
      <c r="L296" s="6">
        <f>Excel_Advanced_Sales_Dataset_20003[[#This Row],[Discount]]/100</f>
        <v>0.1883</v>
      </c>
      <c r="M296" s="5">
        <v>553634.18999999994</v>
      </c>
      <c r="N296" s="10">
        <v>46146</v>
      </c>
      <c r="O296" s="3" t="s">
        <v>45</v>
      </c>
      <c r="P296" s="3" t="s">
        <v>35</v>
      </c>
      <c r="Q296" s="3" t="s">
        <v>26</v>
      </c>
    </row>
    <row r="297" spans="1:17" x14ac:dyDescent="0.25">
      <c r="A297" s="3" t="s">
        <v>940</v>
      </c>
      <c r="B297" s="3" t="s">
        <v>115</v>
      </c>
      <c r="C297" s="3" t="s">
        <v>941</v>
      </c>
      <c r="D297" s="3" t="s">
        <v>19</v>
      </c>
      <c r="E297" s="3" t="s">
        <v>20</v>
      </c>
      <c r="F297" s="3" t="s">
        <v>21</v>
      </c>
      <c r="G297" s="3" t="s">
        <v>51</v>
      </c>
      <c r="H297" s="3" t="s">
        <v>190</v>
      </c>
      <c r="I297" s="3">
        <v>32</v>
      </c>
      <c r="J297" s="5">
        <v>35266.9</v>
      </c>
      <c r="K297" s="8">
        <v>7.58</v>
      </c>
      <c r="L297" s="6">
        <f>Excel_Advanced_Sales_Dataset_20003[[#This Row],[Discount]]/100</f>
        <v>7.5800000000000006E-2</v>
      </c>
      <c r="M297" s="5">
        <v>1042997.41</v>
      </c>
      <c r="N297" s="10">
        <v>46039</v>
      </c>
      <c r="O297" s="3" t="s">
        <v>58</v>
      </c>
      <c r="P297" s="3" t="s">
        <v>35</v>
      </c>
      <c r="Q297" s="3" t="s">
        <v>36</v>
      </c>
    </row>
    <row r="298" spans="1:17" x14ac:dyDescent="0.25">
      <c r="A298" s="3" t="s">
        <v>942</v>
      </c>
      <c r="B298" s="3" t="s">
        <v>943</v>
      </c>
      <c r="C298" s="3" t="s">
        <v>944</v>
      </c>
      <c r="D298" s="3" t="s">
        <v>19</v>
      </c>
      <c r="E298" s="3" t="s">
        <v>153</v>
      </c>
      <c r="F298" s="3" t="s">
        <v>154</v>
      </c>
      <c r="G298" s="3" t="s">
        <v>43</v>
      </c>
      <c r="H298" s="3" t="s">
        <v>44</v>
      </c>
      <c r="I298" s="3">
        <v>11</v>
      </c>
      <c r="J298" s="5">
        <v>48686.92</v>
      </c>
      <c r="K298" s="8">
        <v>7.25</v>
      </c>
      <c r="L298" s="6">
        <f>Excel_Advanced_Sales_Dataset_20003[[#This Row],[Discount]]/100</f>
        <v>7.2499999999999995E-2</v>
      </c>
      <c r="M298" s="5">
        <v>496728.3</v>
      </c>
      <c r="N298" s="10">
        <v>46086</v>
      </c>
      <c r="O298" s="3" t="s">
        <v>58</v>
      </c>
      <c r="P298" s="3" t="s">
        <v>35</v>
      </c>
      <c r="Q298" s="3" t="s">
        <v>53</v>
      </c>
    </row>
    <row r="299" spans="1:17" x14ac:dyDescent="0.25">
      <c r="A299" s="3" t="s">
        <v>945</v>
      </c>
      <c r="B299" s="3" t="s">
        <v>418</v>
      </c>
      <c r="C299" s="3" t="s">
        <v>946</v>
      </c>
      <c r="D299" s="3" t="s">
        <v>19</v>
      </c>
      <c r="E299" s="3" t="s">
        <v>84</v>
      </c>
      <c r="F299" s="3" t="s">
        <v>85</v>
      </c>
      <c r="G299" s="3" t="s">
        <v>22</v>
      </c>
      <c r="H299" s="3" t="s">
        <v>172</v>
      </c>
      <c r="I299" s="3">
        <v>42</v>
      </c>
      <c r="J299" s="5">
        <v>13740.75</v>
      </c>
      <c r="K299" s="8">
        <v>3.96</v>
      </c>
      <c r="L299" s="6">
        <f>Excel_Advanced_Sales_Dataset_20003[[#This Row],[Discount]]/100</f>
        <v>3.9599999999999996E-2</v>
      </c>
      <c r="M299" s="5">
        <v>554257.88</v>
      </c>
      <c r="N299" s="10">
        <v>46145</v>
      </c>
      <c r="O299" s="3" t="s">
        <v>58</v>
      </c>
      <c r="P299" s="3" t="s">
        <v>35</v>
      </c>
      <c r="Q299" s="3" t="s">
        <v>36</v>
      </c>
    </row>
    <row r="300" spans="1:17" x14ac:dyDescent="0.25">
      <c r="A300" s="3" t="s">
        <v>947</v>
      </c>
      <c r="B300" s="3" t="s">
        <v>948</v>
      </c>
      <c r="C300" s="3" t="s">
        <v>949</v>
      </c>
      <c r="D300" s="3" t="s">
        <v>30</v>
      </c>
      <c r="E300" s="3" t="s">
        <v>31</v>
      </c>
      <c r="F300" s="3" t="s">
        <v>555</v>
      </c>
      <c r="G300" s="3" t="s">
        <v>33</v>
      </c>
      <c r="H300" s="3" t="s">
        <v>127</v>
      </c>
      <c r="I300" s="3">
        <v>37</v>
      </c>
      <c r="J300" s="5">
        <v>34487.06</v>
      </c>
      <c r="K300" s="8">
        <v>17.11</v>
      </c>
      <c r="L300" s="6">
        <f>Excel_Advanced_Sales_Dataset_20003[[#This Row],[Discount]]/100</f>
        <v>0.1711</v>
      </c>
      <c r="M300" s="5">
        <v>1057693.99</v>
      </c>
      <c r="N300" s="10">
        <v>46348</v>
      </c>
      <c r="O300" s="3" t="s">
        <v>45</v>
      </c>
      <c r="P300" s="3" t="s">
        <v>35</v>
      </c>
      <c r="Q300" s="3" t="s">
        <v>53</v>
      </c>
    </row>
    <row r="301" spans="1:17" x14ac:dyDescent="0.25">
      <c r="A301" s="3" t="s">
        <v>950</v>
      </c>
      <c r="B301" s="3" t="s">
        <v>196</v>
      </c>
      <c r="C301" s="3" t="s">
        <v>951</v>
      </c>
      <c r="D301" s="3" t="s">
        <v>19</v>
      </c>
      <c r="E301" s="3" t="s">
        <v>20</v>
      </c>
      <c r="F301" s="3" t="s">
        <v>176</v>
      </c>
      <c r="G301" s="3" t="s">
        <v>111</v>
      </c>
      <c r="H301" s="3" t="s">
        <v>185</v>
      </c>
      <c r="I301" s="3">
        <v>39</v>
      </c>
      <c r="J301" s="5">
        <v>42809.279999999999</v>
      </c>
      <c r="K301" s="8">
        <v>10.87</v>
      </c>
      <c r="L301" s="6">
        <f>Excel_Advanced_Sales_Dataset_20003[[#This Row],[Discount]]/100</f>
        <v>0.10869999999999999</v>
      </c>
      <c r="M301" s="5">
        <v>1488080.54</v>
      </c>
      <c r="N301" s="10">
        <v>46173</v>
      </c>
      <c r="O301" s="3" t="s">
        <v>24</v>
      </c>
      <c r="P301" s="3" t="s">
        <v>35</v>
      </c>
      <c r="Q301" s="3" t="s">
        <v>26</v>
      </c>
    </row>
    <row r="302" spans="1:17" x14ac:dyDescent="0.25">
      <c r="A302" s="3" t="s">
        <v>952</v>
      </c>
      <c r="B302" s="3" t="s">
        <v>311</v>
      </c>
      <c r="C302" s="3" t="s">
        <v>953</v>
      </c>
      <c r="D302" s="3" t="s">
        <v>40</v>
      </c>
      <c r="E302" s="3" t="s">
        <v>49</v>
      </c>
      <c r="F302" s="3" t="s">
        <v>50</v>
      </c>
      <c r="G302" s="3" t="s">
        <v>111</v>
      </c>
      <c r="H302" s="3" t="s">
        <v>240</v>
      </c>
      <c r="I302" s="3">
        <v>19</v>
      </c>
      <c r="J302" s="5">
        <v>24310.91</v>
      </c>
      <c r="K302" s="8">
        <v>17.5</v>
      </c>
      <c r="L302" s="6">
        <f>Excel_Advanced_Sales_Dataset_20003[[#This Row],[Discount]]/100</f>
        <v>0.17499999999999999</v>
      </c>
      <c r="M302" s="5">
        <v>381073.51</v>
      </c>
      <c r="N302" s="10">
        <v>46333</v>
      </c>
      <c r="O302" s="3" t="s">
        <v>58</v>
      </c>
      <c r="P302" s="3" t="s">
        <v>35</v>
      </c>
      <c r="Q302" s="3" t="s">
        <v>36</v>
      </c>
    </row>
    <row r="303" spans="1:17" x14ac:dyDescent="0.25">
      <c r="A303" s="3" t="s">
        <v>954</v>
      </c>
      <c r="B303" s="3" t="s">
        <v>955</v>
      </c>
      <c r="C303" s="3" t="s">
        <v>956</v>
      </c>
      <c r="D303" s="3" t="s">
        <v>19</v>
      </c>
      <c r="E303" s="3" t="s">
        <v>72</v>
      </c>
      <c r="F303" s="3" t="s">
        <v>73</v>
      </c>
      <c r="G303" s="3" t="s">
        <v>51</v>
      </c>
      <c r="H303" s="3" t="s">
        <v>167</v>
      </c>
      <c r="I303" s="3">
        <v>50</v>
      </c>
      <c r="J303" s="5">
        <v>797.29</v>
      </c>
      <c r="K303" s="8">
        <v>7.13</v>
      </c>
      <c r="L303" s="6">
        <f>Excel_Advanced_Sales_Dataset_20003[[#This Row],[Discount]]/100</f>
        <v>7.1300000000000002E-2</v>
      </c>
      <c r="M303" s="5">
        <v>37022.160000000003</v>
      </c>
      <c r="N303" s="10">
        <v>46170</v>
      </c>
      <c r="O303" s="3" t="s">
        <v>45</v>
      </c>
      <c r="P303" s="3" t="s">
        <v>35</v>
      </c>
      <c r="Q303" s="3" t="s">
        <v>36</v>
      </c>
    </row>
    <row r="304" spans="1:17" x14ac:dyDescent="0.25">
      <c r="A304" s="3" t="s">
        <v>957</v>
      </c>
      <c r="B304" s="3" t="s">
        <v>931</v>
      </c>
      <c r="C304" s="3" t="s">
        <v>958</v>
      </c>
      <c r="D304" s="3" t="s">
        <v>19</v>
      </c>
      <c r="E304" s="3" t="s">
        <v>20</v>
      </c>
      <c r="F304" s="3" t="s">
        <v>176</v>
      </c>
      <c r="G304" s="3" t="s">
        <v>111</v>
      </c>
      <c r="H304" s="3" t="s">
        <v>185</v>
      </c>
      <c r="I304" s="3">
        <v>32</v>
      </c>
      <c r="J304" s="5">
        <v>22029.74</v>
      </c>
      <c r="K304" s="8">
        <v>4.43</v>
      </c>
      <c r="L304" s="6">
        <f>Excel_Advanced_Sales_Dataset_20003[[#This Row],[Discount]]/100</f>
        <v>4.4299999999999999E-2</v>
      </c>
      <c r="M304" s="5">
        <v>673722.32</v>
      </c>
      <c r="N304" s="10">
        <v>46154</v>
      </c>
      <c r="O304" s="3" t="s">
        <v>113</v>
      </c>
      <c r="P304" s="3" t="s">
        <v>35</v>
      </c>
      <c r="Q304" s="3" t="s">
        <v>36</v>
      </c>
    </row>
    <row r="305" spans="1:17" x14ac:dyDescent="0.25">
      <c r="A305" s="3" t="s">
        <v>959</v>
      </c>
      <c r="B305" s="3" t="s">
        <v>960</v>
      </c>
      <c r="C305" s="3" t="s">
        <v>961</v>
      </c>
      <c r="D305" s="3" t="s">
        <v>30</v>
      </c>
      <c r="E305" s="3" t="s">
        <v>131</v>
      </c>
      <c r="F305" s="3" t="s">
        <v>194</v>
      </c>
      <c r="G305" s="3" t="s">
        <v>66</v>
      </c>
      <c r="H305" s="3" t="s">
        <v>276</v>
      </c>
      <c r="I305" s="3">
        <v>38</v>
      </c>
      <c r="J305" s="5">
        <v>4442.12</v>
      </c>
      <c r="K305" s="8">
        <v>0.08</v>
      </c>
      <c r="L305" s="6">
        <f>Excel_Advanced_Sales_Dataset_20003[[#This Row],[Discount]]/100</f>
        <v>8.0000000000000004E-4</v>
      </c>
      <c r="M305" s="5">
        <v>168665.52</v>
      </c>
      <c r="N305" s="10">
        <v>46049</v>
      </c>
      <c r="O305" s="3" t="s">
        <v>24</v>
      </c>
      <c r="P305" s="3" t="s">
        <v>35</v>
      </c>
      <c r="Q305" s="3" t="s">
        <v>53</v>
      </c>
    </row>
    <row r="306" spans="1:17" x14ac:dyDescent="0.25">
      <c r="A306" s="3" t="s">
        <v>962</v>
      </c>
      <c r="B306" s="3" t="s">
        <v>174</v>
      </c>
      <c r="C306" s="3" t="s">
        <v>963</v>
      </c>
      <c r="D306" s="3" t="s">
        <v>40</v>
      </c>
      <c r="E306" s="3" t="s">
        <v>49</v>
      </c>
      <c r="F306" s="3" t="s">
        <v>397</v>
      </c>
      <c r="G306" s="3" t="s">
        <v>51</v>
      </c>
      <c r="H306" s="3" t="s">
        <v>190</v>
      </c>
      <c r="I306" s="3">
        <v>13</v>
      </c>
      <c r="J306" s="5">
        <v>24140.02</v>
      </c>
      <c r="K306" s="8">
        <v>19.920000000000002</v>
      </c>
      <c r="L306" s="6">
        <f>Excel_Advanced_Sales_Dataset_20003[[#This Row],[Discount]]/100</f>
        <v>0.19920000000000002</v>
      </c>
      <c r="M306" s="5">
        <v>251307.26</v>
      </c>
      <c r="N306" s="10">
        <v>46127</v>
      </c>
      <c r="O306" s="3" t="s">
        <v>24</v>
      </c>
      <c r="P306" s="3" t="s">
        <v>59</v>
      </c>
      <c r="Q306" s="3" t="s">
        <v>53</v>
      </c>
    </row>
    <row r="307" spans="1:17" x14ac:dyDescent="0.25">
      <c r="A307" s="3" t="s">
        <v>964</v>
      </c>
      <c r="B307" s="3" t="s">
        <v>965</v>
      </c>
      <c r="C307" s="3" t="s">
        <v>966</v>
      </c>
      <c r="D307" s="3" t="s">
        <v>30</v>
      </c>
      <c r="E307" s="3" t="s">
        <v>117</v>
      </c>
      <c r="F307" s="3" t="s">
        <v>118</v>
      </c>
      <c r="G307" s="3" t="s">
        <v>51</v>
      </c>
      <c r="H307" s="3" t="s">
        <v>146</v>
      </c>
      <c r="I307" s="3">
        <v>34</v>
      </c>
      <c r="J307" s="5">
        <v>9774.17</v>
      </c>
      <c r="K307" s="8">
        <v>4.5</v>
      </c>
      <c r="L307" s="6">
        <f>Excel_Advanced_Sales_Dataset_20003[[#This Row],[Discount]]/100</f>
        <v>4.4999999999999998E-2</v>
      </c>
      <c r="M307" s="5">
        <v>317367.3</v>
      </c>
      <c r="N307" s="10">
        <v>46364</v>
      </c>
      <c r="O307" s="3" t="s">
        <v>58</v>
      </c>
      <c r="P307" s="3" t="s">
        <v>35</v>
      </c>
      <c r="Q307" s="3" t="s">
        <v>36</v>
      </c>
    </row>
    <row r="308" spans="1:17" x14ac:dyDescent="0.25">
      <c r="A308" s="3" t="s">
        <v>967</v>
      </c>
      <c r="B308" s="3" t="s">
        <v>511</v>
      </c>
      <c r="C308" s="3" t="s">
        <v>968</v>
      </c>
      <c r="D308" s="3" t="s">
        <v>40</v>
      </c>
      <c r="E308" s="3" t="s">
        <v>89</v>
      </c>
      <c r="F308" s="3" t="s">
        <v>319</v>
      </c>
      <c r="G308" s="3" t="s">
        <v>33</v>
      </c>
      <c r="H308" s="3" t="s">
        <v>57</v>
      </c>
      <c r="I308" s="3">
        <v>21</v>
      </c>
      <c r="J308" s="5">
        <v>15848.47</v>
      </c>
      <c r="K308" s="8">
        <v>14.34</v>
      </c>
      <c r="L308" s="6">
        <f>Excel_Advanced_Sales_Dataset_20003[[#This Row],[Discount]]/100</f>
        <v>0.1434</v>
      </c>
      <c r="M308" s="5">
        <v>285091.78999999998</v>
      </c>
      <c r="N308" s="10">
        <v>46127</v>
      </c>
      <c r="O308" s="3" t="s">
        <v>24</v>
      </c>
      <c r="P308" s="3" t="s">
        <v>59</v>
      </c>
      <c r="Q308" s="3" t="s">
        <v>36</v>
      </c>
    </row>
    <row r="309" spans="1:17" x14ac:dyDescent="0.25">
      <c r="A309" s="3" t="s">
        <v>969</v>
      </c>
      <c r="B309" s="3" t="s">
        <v>614</v>
      </c>
      <c r="C309" s="3" t="s">
        <v>970</v>
      </c>
      <c r="D309" s="3" t="s">
        <v>40</v>
      </c>
      <c r="E309" s="3" t="s">
        <v>41</v>
      </c>
      <c r="F309" s="3" t="s">
        <v>102</v>
      </c>
      <c r="G309" s="3" t="s">
        <v>33</v>
      </c>
      <c r="H309" s="3" t="s">
        <v>127</v>
      </c>
      <c r="I309" s="3">
        <v>3</v>
      </c>
      <c r="J309" s="5">
        <v>5869.66</v>
      </c>
      <c r="K309" s="8">
        <v>14.07</v>
      </c>
      <c r="L309" s="6">
        <f>Excel_Advanced_Sales_Dataset_20003[[#This Row],[Discount]]/100</f>
        <v>0.14069999999999999</v>
      </c>
      <c r="M309" s="5">
        <v>15131.4</v>
      </c>
      <c r="N309" s="10">
        <v>46202</v>
      </c>
      <c r="O309" s="3" t="s">
        <v>45</v>
      </c>
      <c r="P309" s="3" t="s">
        <v>35</v>
      </c>
      <c r="Q309" s="3" t="s">
        <v>53</v>
      </c>
    </row>
    <row r="310" spans="1:17" x14ac:dyDescent="0.25">
      <c r="A310" s="3" t="s">
        <v>971</v>
      </c>
      <c r="B310" s="3" t="s">
        <v>262</v>
      </c>
      <c r="C310" s="3" t="s">
        <v>972</v>
      </c>
      <c r="D310" s="3" t="s">
        <v>30</v>
      </c>
      <c r="E310" s="3" t="s">
        <v>117</v>
      </c>
      <c r="F310" s="3" t="s">
        <v>239</v>
      </c>
      <c r="G310" s="3" t="s">
        <v>43</v>
      </c>
      <c r="H310" s="3" t="s">
        <v>44</v>
      </c>
      <c r="I310" s="3">
        <v>6</v>
      </c>
      <c r="J310" s="5">
        <v>28405.119999999999</v>
      </c>
      <c r="K310" s="8">
        <v>15.19</v>
      </c>
      <c r="L310" s="6">
        <f>Excel_Advanced_Sales_Dataset_20003[[#This Row],[Discount]]/100</f>
        <v>0.15190000000000001</v>
      </c>
      <c r="M310" s="5">
        <v>144542.29</v>
      </c>
      <c r="N310" s="10">
        <v>46291</v>
      </c>
      <c r="O310" s="3" t="s">
        <v>68</v>
      </c>
      <c r="P310" s="3" t="s">
        <v>25</v>
      </c>
      <c r="Q310" s="3" t="s">
        <v>53</v>
      </c>
    </row>
    <row r="311" spans="1:17" x14ac:dyDescent="0.25">
      <c r="A311" s="3" t="s">
        <v>973</v>
      </c>
      <c r="B311" s="3" t="s">
        <v>974</v>
      </c>
      <c r="C311" s="3" t="s">
        <v>975</v>
      </c>
      <c r="D311" s="3" t="s">
        <v>63</v>
      </c>
      <c r="E311" s="3" t="s">
        <v>144</v>
      </c>
      <c r="F311" s="3" t="s">
        <v>216</v>
      </c>
      <c r="G311" s="3" t="s">
        <v>66</v>
      </c>
      <c r="H311" s="3" t="s">
        <v>200</v>
      </c>
      <c r="I311" s="3">
        <v>3</v>
      </c>
      <c r="J311" s="5">
        <v>31766.86</v>
      </c>
      <c r="K311" s="8">
        <v>0.15</v>
      </c>
      <c r="L311" s="6">
        <f>Excel_Advanced_Sales_Dataset_20003[[#This Row],[Discount]]/100</f>
        <v>1.5E-3</v>
      </c>
      <c r="M311" s="5">
        <v>95157.63</v>
      </c>
      <c r="N311" s="10">
        <v>46132</v>
      </c>
      <c r="O311" s="3" t="s">
        <v>68</v>
      </c>
      <c r="P311" s="3" t="s">
        <v>35</v>
      </c>
      <c r="Q311" s="3" t="s">
        <v>36</v>
      </c>
    </row>
    <row r="312" spans="1:17" x14ac:dyDescent="0.25">
      <c r="A312" s="3" t="s">
        <v>976</v>
      </c>
      <c r="B312" s="3" t="s">
        <v>977</v>
      </c>
      <c r="C312" s="3" t="s">
        <v>978</v>
      </c>
      <c r="D312" s="3" t="s">
        <v>40</v>
      </c>
      <c r="E312" s="3" t="s">
        <v>89</v>
      </c>
      <c r="F312" s="3" t="s">
        <v>90</v>
      </c>
      <c r="G312" s="3" t="s">
        <v>111</v>
      </c>
      <c r="H312" s="3" t="s">
        <v>240</v>
      </c>
      <c r="I312" s="3">
        <v>38</v>
      </c>
      <c r="J312" s="5">
        <v>47620.31</v>
      </c>
      <c r="K312" s="8">
        <v>13.96</v>
      </c>
      <c r="L312" s="6">
        <f>Excel_Advanced_Sales_Dataset_20003[[#This Row],[Discount]]/100</f>
        <v>0.1396</v>
      </c>
      <c r="M312" s="5">
        <v>1556955.56</v>
      </c>
      <c r="N312" s="10">
        <v>46292</v>
      </c>
      <c r="O312" s="3" t="s">
        <v>68</v>
      </c>
      <c r="P312" s="3" t="s">
        <v>35</v>
      </c>
      <c r="Q312" s="3" t="s">
        <v>53</v>
      </c>
    </row>
    <row r="313" spans="1:17" x14ac:dyDescent="0.25">
      <c r="A313" s="3" t="s">
        <v>979</v>
      </c>
      <c r="B313" s="3" t="s">
        <v>980</v>
      </c>
      <c r="C313" s="3" t="s">
        <v>981</v>
      </c>
      <c r="D313" s="3" t="s">
        <v>63</v>
      </c>
      <c r="E313" s="3" t="s">
        <v>64</v>
      </c>
      <c r="F313" s="3" t="s">
        <v>184</v>
      </c>
      <c r="G313" s="3" t="s">
        <v>22</v>
      </c>
      <c r="H313" s="3" t="s">
        <v>172</v>
      </c>
      <c r="I313" s="3">
        <v>4</v>
      </c>
      <c r="J313" s="5">
        <v>29680.66</v>
      </c>
      <c r="K313" s="8">
        <v>8.8000000000000007</v>
      </c>
      <c r="L313" s="6">
        <f>Excel_Advanced_Sales_Dataset_20003[[#This Row],[Discount]]/100</f>
        <v>8.8000000000000009E-2</v>
      </c>
      <c r="M313" s="5">
        <v>108275.05</v>
      </c>
      <c r="N313" s="10">
        <v>46069</v>
      </c>
      <c r="O313" s="3" t="s">
        <v>45</v>
      </c>
      <c r="P313" s="3" t="s">
        <v>25</v>
      </c>
      <c r="Q313" s="3" t="s">
        <v>26</v>
      </c>
    </row>
    <row r="314" spans="1:17" x14ac:dyDescent="0.25">
      <c r="A314" s="3" t="s">
        <v>982</v>
      </c>
      <c r="B314" s="3" t="s">
        <v>983</v>
      </c>
      <c r="C314" s="3" t="s">
        <v>984</v>
      </c>
      <c r="D314" s="3" t="s">
        <v>63</v>
      </c>
      <c r="E314" s="3" t="s">
        <v>64</v>
      </c>
      <c r="F314" s="3" t="s">
        <v>441</v>
      </c>
      <c r="G314" s="3" t="s">
        <v>33</v>
      </c>
      <c r="H314" s="3" t="s">
        <v>80</v>
      </c>
      <c r="I314" s="3">
        <v>34</v>
      </c>
      <c r="J314" s="5">
        <v>4992.13</v>
      </c>
      <c r="K314" s="8">
        <v>2.64</v>
      </c>
      <c r="L314" s="6">
        <f>Excel_Advanced_Sales_Dataset_20003[[#This Row],[Discount]]/100</f>
        <v>2.64E-2</v>
      </c>
      <c r="M314" s="5">
        <v>165251.48000000001</v>
      </c>
      <c r="N314" s="10">
        <v>46335</v>
      </c>
      <c r="O314" s="3" t="s">
        <v>45</v>
      </c>
      <c r="P314" s="3" t="s">
        <v>25</v>
      </c>
      <c r="Q314" s="3" t="s">
        <v>53</v>
      </c>
    </row>
    <row r="315" spans="1:17" x14ac:dyDescent="0.25">
      <c r="A315" s="3" t="s">
        <v>985</v>
      </c>
      <c r="B315" s="3" t="s">
        <v>520</v>
      </c>
      <c r="C315" s="3" t="s">
        <v>986</v>
      </c>
      <c r="D315" s="3" t="s">
        <v>30</v>
      </c>
      <c r="E315" s="3" t="s">
        <v>131</v>
      </c>
      <c r="F315" s="3" t="s">
        <v>163</v>
      </c>
      <c r="G315" s="3" t="s">
        <v>33</v>
      </c>
      <c r="H315" s="3" t="s">
        <v>80</v>
      </c>
      <c r="I315" s="3">
        <v>33</v>
      </c>
      <c r="J315" s="5">
        <v>9742.7099999999991</v>
      </c>
      <c r="K315" s="8">
        <v>14.91</v>
      </c>
      <c r="L315" s="6">
        <f>Excel_Advanced_Sales_Dataset_20003[[#This Row],[Discount]]/100</f>
        <v>0.14910000000000001</v>
      </c>
      <c r="M315" s="5">
        <v>273572.37</v>
      </c>
      <c r="N315" s="10">
        <v>46354</v>
      </c>
      <c r="O315" s="3" t="s">
        <v>24</v>
      </c>
      <c r="P315" s="3" t="s">
        <v>59</v>
      </c>
      <c r="Q315" s="3" t="s">
        <v>53</v>
      </c>
    </row>
    <row r="316" spans="1:17" x14ac:dyDescent="0.25">
      <c r="A316" s="3" t="s">
        <v>987</v>
      </c>
      <c r="B316" s="3" t="s">
        <v>378</v>
      </c>
      <c r="C316" s="3" t="s">
        <v>988</v>
      </c>
      <c r="D316" s="3" t="s">
        <v>30</v>
      </c>
      <c r="E316" s="3" t="s">
        <v>131</v>
      </c>
      <c r="F316" s="3" t="s">
        <v>132</v>
      </c>
      <c r="G316" s="3" t="s">
        <v>66</v>
      </c>
      <c r="H316" s="3" t="s">
        <v>276</v>
      </c>
      <c r="I316" s="3">
        <v>43</v>
      </c>
      <c r="J316" s="5">
        <v>40039.75</v>
      </c>
      <c r="K316" s="8">
        <v>6.72</v>
      </c>
      <c r="L316" s="6">
        <f>Excel_Advanced_Sales_Dataset_20003[[#This Row],[Discount]]/100</f>
        <v>6.7199999999999996E-2</v>
      </c>
      <c r="M316" s="5">
        <v>1606010.39</v>
      </c>
      <c r="N316" s="10">
        <v>46166</v>
      </c>
      <c r="O316" s="3" t="s">
        <v>45</v>
      </c>
      <c r="P316" s="3" t="s">
        <v>35</v>
      </c>
      <c r="Q316" s="3" t="s">
        <v>53</v>
      </c>
    </row>
    <row r="317" spans="1:17" x14ac:dyDescent="0.25">
      <c r="A317" s="3" t="s">
        <v>989</v>
      </c>
      <c r="B317" s="3" t="s">
        <v>990</v>
      </c>
      <c r="C317" s="3" t="s">
        <v>991</v>
      </c>
      <c r="D317" s="3" t="s">
        <v>19</v>
      </c>
      <c r="E317" s="3" t="s">
        <v>72</v>
      </c>
      <c r="F317" s="3" t="s">
        <v>224</v>
      </c>
      <c r="G317" s="3" t="s">
        <v>43</v>
      </c>
      <c r="H317" s="3" t="s">
        <v>44</v>
      </c>
      <c r="I317" s="3">
        <v>42</v>
      </c>
      <c r="J317" s="5">
        <v>34076.410000000003</v>
      </c>
      <c r="K317" s="8">
        <v>6.9</v>
      </c>
      <c r="L317" s="6">
        <f>Excel_Advanced_Sales_Dataset_20003[[#This Row],[Discount]]/100</f>
        <v>6.9000000000000006E-2</v>
      </c>
      <c r="M317" s="5">
        <v>1332455.78</v>
      </c>
      <c r="N317" s="10">
        <v>46353</v>
      </c>
      <c r="O317" s="3" t="s">
        <v>68</v>
      </c>
      <c r="P317" s="3" t="s">
        <v>35</v>
      </c>
      <c r="Q317" s="3" t="s">
        <v>53</v>
      </c>
    </row>
    <row r="318" spans="1:17" x14ac:dyDescent="0.25">
      <c r="A318" s="3" t="s">
        <v>992</v>
      </c>
      <c r="B318" s="3" t="s">
        <v>993</v>
      </c>
      <c r="C318" s="3" t="s">
        <v>994</v>
      </c>
      <c r="D318" s="3" t="s">
        <v>30</v>
      </c>
      <c r="E318" s="3" t="s">
        <v>31</v>
      </c>
      <c r="F318" s="3" t="s">
        <v>32</v>
      </c>
      <c r="G318" s="3" t="s">
        <v>22</v>
      </c>
      <c r="H318" s="3" t="s">
        <v>23</v>
      </c>
      <c r="I318" s="3">
        <v>31</v>
      </c>
      <c r="J318" s="5">
        <v>40255.82</v>
      </c>
      <c r="K318" s="8">
        <v>1.24</v>
      </c>
      <c r="L318" s="6">
        <f>Excel_Advanced_Sales_Dataset_20003[[#This Row],[Discount]]/100</f>
        <v>1.24E-2</v>
      </c>
      <c r="M318" s="5">
        <v>1232456.08</v>
      </c>
      <c r="N318" s="10">
        <v>46324</v>
      </c>
      <c r="O318" s="3" t="s">
        <v>68</v>
      </c>
      <c r="P318" s="3" t="s">
        <v>35</v>
      </c>
      <c r="Q318" s="3" t="s">
        <v>53</v>
      </c>
    </row>
    <row r="319" spans="1:17" x14ac:dyDescent="0.25">
      <c r="A319" s="3" t="s">
        <v>995</v>
      </c>
      <c r="B319" s="3" t="s">
        <v>815</v>
      </c>
      <c r="C319" s="3" t="s">
        <v>996</v>
      </c>
      <c r="D319" s="3" t="s">
        <v>30</v>
      </c>
      <c r="E319" s="3" t="s">
        <v>131</v>
      </c>
      <c r="F319" s="3" t="s">
        <v>132</v>
      </c>
      <c r="G319" s="3" t="s">
        <v>33</v>
      </c>
      <c r="H319" s="3" t="s">
        <v>80</v>
      </c>
      <c r="I319" s="3">
        <v>37</v>
      </c>
      <c r="J319" s="5">
        <v>27370.58</v>
      </c>
      <c r="K319" s="8">
        <v>16.18</v>
      </c>
      <c r="L319" s="6">
        <f>Excel_Advanced_Sales_Dataset_20003[[#This Row],[Discount]]/100</f>
        <v>0.1618</v>
      </c>
      <c r="M319" s="5">
        <v>848854.75</v>
      </c>
      <c r="N319" s="10">
        <v>46056</v>
      </c>
      <c r="O319" s="3" t="s">
        <v>24</v>
      </c>
      <c r="P319" s="3" t="s">
        <v>59</v>
      </c>
      <c r="Q319" s="3" t="s">
        <v>26</v>
      </c>
    </row>
    <row r="320" spans="1:17" x14ac:dyDescent="0.25">
      <c r="A320" s="3" t="s">
        <v>997</v>
      </c>
      <c r="B320" s="3" t="s">
        <v>998</v>
      </c>
      <c r="C320" s="3" t="s">
        <v>999</v>
      </c>
      <c r="D320" s="3" t="s">
        <v>19</v>
      </c>
      <c r="E320" s="3" t="s">
        <v>153</v>
      </c>
      <c r="F320" s="3" t="s">
        <v>275</v>
      </c>
      <c r="G320" s="3" t="s">
        <v>33</v>
      </c>
      <c r="H320" s="3" t="s">
        <v>80</v>
      </c>
      <c r="I320" s="3">
        <v>31</v>
      </c>
      <c r="J320" s="5">
        <v>29673.57</v>
      </c>
      <c r="K320" s="8">
        <v>12.41</v>
      </c>
      <c r="L320" s="6">
        <f>Excel_Advanced_Sales_Dataset_20003[[#This Row],[Discount]]/100</f>
        <v>0.1241</v>
      </c>
      <c r="M320" s="5">
        <v>805723.48</v>
      </c>
      <c r="N320" s="10">
        <v>46311</v>
      </c>
      <c r="O320" s="3" t="s">
        <v>45</v>
      </c>
      <c r="P320" s="3" t="s">
        <v>35</v>
      </c>
      <c r="Q320" s="3" t="s">
        <v>36</v>
      </c>
    </row>
    <row r="321" spans="1:17" x14ac:dyDescent="0.25">
      <c r="A321" s="3" t="s">
        <v>1000</v>
      </c>
      <c r="B321" s="3" t="s">
        <v>430</v>
      </c>
      <c r="C321" s="3" t="s">
        <v>1001</v>
      </c>
      <c r="D321" s="3" t="s">
        <v>40</v>
      </c>
      <c r="E321" s="3" t="s">
        <v>49</v>
      </c>
      <c r="F321" s="3" t="s">
        <v>397</v>
      </c>
      <c r="G321" s="3" t="s">
        <v>111</v>
      </c>
      <c r="H321" s="3" t="s">
        <v>112</v>
      </c>
      <c r="I321" s="3">
        <v>24</v>
      </c>
      <c r="J321" s="5">
        <v>36264.89</v>
      </c>
      <c r="K321" s="8">
        <v>19.77</v>
      </c>
      <c r="L321" s="6">
        <f>Excel_Advanced_Sales_Dataset_20003[[#This Row],[Discount]]/100</f>
        <v>0.19769999999999999</v>
      </c>
      <c r="M321" s="5">
        <v>698287.71</v>
      </c>
      <c r="N321" s="10">
        <v>46299</v>
      </c>
      <c r="O321" s="3" t="s">
        <v>24</v>
      </c>
      <c r="P321" s="3" t="s">
        <v>35</v>
      </c>
      <c r="Q321" s="3" t="s">
        <v>53</v>
      </c>
    </row>
    <row r="322" spans="1:17" x14ac:dyDescent="0.25">
      <c r="A322" s="3" t="s">
        <v>1002</v>
      </c>
      <c r="B322" s="3" t="s">
        <v>1003</v>
      </c>
      <c r="C322" s="3" t="s">
        <v>1004</v>
      </c>
      <c r="D322" s="3" t="s">
        <v>40</v>
      </c>
      <c r="E322" s="3" t="s">
        <v>109</v>
      </c>
      <c r="F322" s="3" t="s">
        <v>259</v>
      </c>
      <c r="G322" s="3" t="s">
        <v>33</v>
      </c>
      <c r="H322" s="3" t="s">
        <v>119</v>
      </c>
      <c r="I322" s="3">
        <v>24</v>
      </c>
      <c r="J322" s="5">
        <v>20377.169999999998</v>
      </c>
      <c r="K322" s="8">
        <v>8.36</v>
      </c>
      <c r="L322" s="6">
        <f>Excel_Advanced_Sales_Dataset_20003[[#This Row],[Discount]]/100</f>
        <v>8.3599999999999994E-2</v>
      </c>
      <c r="M322" s="5">
        <v>448167.33</v>
      </c>
      <c r="N322" s="10">
        <v>46057</v>
      </c>
      <c r="O322" s="3" t="s">
        <v>68</v>
      </c>
      <c r="P322" s="3" t="s">
        <v>35</v>
      </c>
      <c r="Q322" s="3" t="s">
        <v>26</v>
      </c>
    </row>
    <row r="323" spans="1:17" x14ac:dyDescent="0.25">
      <c r="A323" s="3" t="s">
        <v>1005</v>
      </c>
      <c r="B323" s="3" t="s">
        <v>642</v>
      </c>
      <c r="C323" s="3" t="s">
        <v>1006</v>
      </c>
      <c r="D323" s="3" t="s">
        <v>30</v>
      </c>
      <c r="E323" s="3" t="s">
        <v>31</v>
      </c>
      <c r="F323" s="3" t="s">
        <v>555</v>
      </c>
      <c r="G323" s="3" t="s">
        <v>66</v>
      </c>
      <c r="H323" s="3" t="s">
        <v>133</v>
      </c>
      <c r="I323" s="3">
        <v>25</v>
      </c>
      <c r="J323" s="5">
        <v>18855.419999999998</v>
      </c>
      <c r="K323" s="8">
        <v>1.63</v>
      </c>
      <c r="L323" s="6">
        <f>Excel_Advanced_Sales_Dataset_20003[[#This Row],[Discount]]/100</f>
        <v>1.6299999999999999E-2</v>
      </c>
      <c r="M323" s="5">
        <v>463701.92</v>
      </c>
      <c r="N323" s="10">
        <v>46374</v>
      </c>
      <c r="O323" s="3" t="s">
        <v>113</v>
      </c>
      <c r="P323" s="3" t="s">
        <v>25</v>
      </c>
      <c r="Q323" s="3" t="s">
        <v>26</v>
      </c>
    </row>
    <row r="324" spans="1:17" x14ac:dyDescent="0.25">
      <c r="A324" s="3" t="s">
        <v>1007</v>
      </c>
      <c r="B324" s="3" t="s">
        <v>667</v>
      </c>
      <c r="C324" s="3" t="s">
        <v>1008</v>
      </c>
      <c r="D324" s="3" t="s">
        <v>63</v>
      </c>
      <c r="E324" s="3" t="s">
        <v>144</v>
      </c>
      <c r="F324" s="3" t="s">
        <v>189</v>
      </c>
      <c r="G324" s="3" t="s">
        <v>51</v>
      </c>
      <c r="H324" s="3" t="s">
        <v>167</v>
      </c>
      <c r="I324" s="3">
        <v>43</v>
      </c>
      <c r="J324" s="5">
        <v>47187.97</v>
      </c>
      <c r="K324" s="8">
        <v>12.71</v>
      </c>
      <c r="L324" s="6">
        <f>Excel_Advanced_Sales_Dataset_20003[[#This Row],[Discount]]/100</f>
        <v>0.12710000000000002</v>
      </c>
      <c r="M324" s="5">
        <v>1771186.3</v>
      </c>
      <c r="N324" s="10">
        <v>46036</v>
      </c>
      <c r="O324" s="3" t="s">
        <v>45</v>
      </c>
      <c r="P324" s="3" t="s">
        <v>35</v>
      </c>
      <c r="Q324" s="3" t="s">
        <v>26</v>
      </c>
    </row>
    <row r="325" spans="1:17" x14ac:dyDescent="0.25">
      <c r="A325" s="3" t="s">
        <v>1009</v>
      </c>
      <c r="B325" s="3" t="s">
        <v>1010</v>
      </c>
      <c r="C325" s="3" t="s">
        <v>1011</v>
      </c>
      <c r="D325" s="3" t="s">
        <v>40</v>
      </c>
      <c r="E325" s="3" t="s">
        <v>41</v>
      </c>
      <c r="F325" s="3" t="s">
        <v>126</v>
      </c>
      <c r="G325" s="3" t="s">
        <v>51</v>
      </c>
      <c r="H325" s="3" t="s">
        <v>190</v>
      </c>
      <c r="I325" s="3">
        <v>45</v>
      </c>
      <c r="J325" s="5">
        <v>39696.050000000003</v>
      </c>
      <c r="K325" s="8">
        <v>12.33</v>
      </c>
      <c r="L325" s="6">
        <f>Excel_Advanced_Sales_Dataset_20003[[#This Row],[Discount]]/100</f>
        <v>0.12330000000000001</v>
      </c>
      <c r="M325" s="5">
        <v>1566068.72</v>
      </c>
      <c r="N325" s="10">
        <v>46077</v>
      </c>
      <c r="O325" s="3" t="s">
        <v>68</v>
      </c>
      <c r="P325" s="3" t="s">
        <v>35</v>
      </c>
      <c r="Q325" s="3" t="s">
        <v>36</v>
      </c>
    </row>
    <row r="326" spans="1:17" x14ac:dyDescent="0.25">
      <c r="A326" s="3" t="s">
        <v>1012</v>
      </c>
      <c r="B326" s="3" t="s">
        <v>598</v>
      </c>
      <c r="C326" s="3" t="s">
        <v>1013</v>
      </c>
      <c r="D326" s="3" t="s">
        <v>40</v>
      </c>
      <c r="E326" s="3" t="s">
        <v>41</v>
      </c>
      <c r="F326" s="3" t="s">
        <v>42</v>
      </c>
      <c r="G326" s="3" t="s">
        <v>66</v>
      </c>
      <c r="H326" s="3" t="s">
        <v>155</v>
      </c>
      <c r="I326" s="3">
        <v>33</v>
      </c>
      <c r="J326" s="5">
        <v>12914.17</v>
      </c>
      <c r="K326" s="8">
        <v>4</v>
      </c>
      <c r="L326" s="6">
        <f>Excel_Advanced_Sales_Dataset_20003[[#This Row],[Discount]]/100</f>
        <v>0.04</v>
      </c>
      <c r="M326" s="5">
        <v>409120.91</v>
      </c>
      <c r="N326" s="10">
        <v>46077</v>
      </c>
      <c r="O326" s="3" t="s">
        <v>24</v>
      </c>
      <c r="P326" s="3" t="s">
        <v>35</v>
      </c>
      <c r="Q326" s="3" t="s">
        <v>26</v>
      </c>
    </row>
    <row r="327" spans="1:17" x14ac:dyDescent="0.25">
      <c r="A327" s="3" t="s">
        <v>1014</v>
      </c>
      <c r="B327" s="3" t="s">
        <v>182</v>
      </c>
      <c r="C327" s="3" t="s">
        <v>1015</v>
      </c>
      <c r="D327" s="3" t="s">
        <v>19</v>
      </c>
      <c r="E327" s="3" t="s">
        <v>72</v>
      </c>
      <c r="F327" s="3" t="s">
        <v>73</v>
      </c>
      <c r="G327" s="3" t="s">
        <v>51</v>
      </c>
      <c r="H327" s="3" t="s">
        <v>167</v>
      </c>
      <c r="I327" s="3">
        <v>12</v>
      </c>
      <c r="J327" s="5">
        <v>36810.559999999998</v>
      </c>
      <c r="K327" s="8">
        <v>18.68</v>
      </c>
      <c r="L327" s="6">
        <f>Excel_Advanced_Sales_Dataset_20003[[#This Row],[Discount]]/100</f>
        <v>0.18679999999999999</v>
      </c>
      <c r="M327" s="5">
        <v>359212.17</v>
      </c>
      <c r="N327" s="10">
        <v>46201</v>
      </c>
      <c r="O327" s="3" t="s">
        <v>58</v>
      </c>
      <c r="P327" s="3" t="s">
        <v>35</v>
      </c>
      <c r="Q327" s="3" t="s">
        <v>36</v>
      </c>
    </row>
    <row r="328" spans="1:17" x14ac:dyDescent="0.25">
      <c r="A328" s="3" t="s">
        <v>1016</v>
      </c>
      <c r="B328" s="3" t="s">
        <v>178</v>
      </c>
      <c r="C328" s="3" t="s">
        <v>1017</v>
      </c>
      <c r="D328" s="3" t="s">
        <v>63</v>
      </c>
      <c r="E328" s="3" t="s">
        <v>78</v>
      </c>
      <c r="F328" s="3" t="s">
        <v>255</v>
      </c>
      <c r="G328" s="3" t="s">
        <v>22</v>
      </c>
      <c r="H328" s="3" t="s">
        <v>172</v>
      </c>
      <c r="I328" s="3">
        <v>41</v>
      </c>
      <c r="J328" s="5">
        <v>21221.64</v>
      </c>
      <c r="K328" s="8">
        <v>15.38</v>
      </c>
      <c r="L328" s="6">
        <f>Excel_Advanced_Sales_Dataset_20003[[#This Row],[Discount]]/100</f>
        <v>0.15380000000000002</v>
      </c>
      <c r="M328" s="5">
        <v>736267.82</v>
      </c>
      <c r="N328" s="10">
        <v>46076</v>
      </c>
      <c r="O328" s="3" t="s">
        <v>45</v>
      </c>
      <c r="P328" s="3" t="s">
        <v>25</v>
      </c>
      <c r="Q328" s="3" t="s">
        <v>53</v>
      </c>
    </row>
    <row r="329" spans="1:17" x14ac:dyDescent="0.25">
      <c r="A329" s="3" t="s">
        <v>1018</v>
      </c>
      <c r="B329" s="3" t="s">
        <v>169</v>
      </c>
      <c r="C329" s="3" t="s">
        <v>1019</v>
      </c>
      <c r="D329" s="3" t="s">
        <v>30</v>
      </c>
      <c r="E329" s="3" t="s">
        <v>198</v>
      </c>
      <c r="F329" s="3" t="s">
        <v>199</v>
      </c>
      <c r="G329" s="3" t="s">
        <v>43</v>
      </c>
      <c r="H329" s="3" t="s">
        <v>140</v>
      </c>
      <c r="I329" s="3">
        <v>45</v>
      </c>
      <c r="J329" s="5">
        <v>15964.28</v>
      </c>
      <c r="K329" s="8">
        <v>4.62</v>
      </c>
      <c r="L329" s="6">
        <f>Excel_Advanced_Sales_Dataset_20003[[#This Row],[Discount]]/100</f>
        <v>4.6199999999999998E-2</v>
      </c>
      <c r="M329" s="5">
        <v>685202.86</v>
      </c>
      <c r="N329" s="10">
        <v>46364</v>
      </c>
      <c r="O329" s="3" t="s">
        <v>45</v>
      </c>
      <c r="P329" s="3" t="s">
        <v>35</v>
      </c>
      <c r="Q329" s="3" t="s">
        <v>26</v>
      </c>
    </row>
    <row r="330" spans="1:17" x14ac:dyDescent="0.25">
      <c r="A330" s="3" t="s">
        <v>1020</v>
      </c>
      <c r="B330" s="3" t="s">
        <v>1021</v>
      </c>
      <c r="C330" s="3" t="s">
        <v>1022</v>
      </c>
      <c r="D330" s="3" t="s">
        <v>63</v>
      </c>
      <c r="E330" s="3" t="s">
        <v>78</v>
      </c>
      <c r="F330" s="3" t="s">
        <v>425</v>
      </c>
      <c r="G330" s="3" t="s">
        <v>43</v>
      </c>
      <c r="H330" s="3" t="s">
        <v>140</v>
      </c>
      <c r="I330" s="3">
        <v>4</v>
      </c>
      <c r="J330" s="5">
        <v>39878.35</v>
      </c>
      <c r="K330" s="8">
        <v>17.03</v>
      </c>
      <c r="L330" s="6">
        <f>Excel_Advanced_Sales_Dataset_20003[[#This Row],[Discount]]/100</f>
        <v>0.17030000000000001</v>
      </c>
      <c r="M330" s="5">
        <v>132348.26999999999</v>
      </c>
      <c r="N330" s="10">
        <v>46382</v>
      </c>
      <c r="O330" s="3" t="s">
        <v>58</v>
      </c>
      <c r="P330" s="3" t="s">
        <v>35</v>
      </c>
      <c r="Q330" s="3" t="s">
        <v>26</v>
      </c>
    </row>
    <row r="331" spans="1:17" x14ac:dyDescent="0.25">
      <c r="A331" s="3" t="s">
        <v>1023</v>
      </c>
      <c r="B331" s="3" t="s">
        <v>598</v>
      </c>
      <c r="C331" s="3" t="s">
        <v>1024</v>
      </c>
      <c r="D331" s="3" t="s">
        <v>30</v>
      </c>
      <c r="E331" s="3" t="s">
        <v>117</v>
      </c>
      <c r="F331" s="3" t="s">
        <v>118</v>
      </c>
      <c r="G331" s="3" t="s">
        <v>22</v>
      </c>
      <c r="H331" s="3" t="s">
        <v>23</v>
      </c>
      <c r="I331" s="3">
        <v>10</v>
      </c>
      <c r="J331" s="5">
        <v>7206.95</v>
      </c>
      <c r="K331" s="8">
        <v>5.57</v>
      </c>
      <c r="L331" s="6">
        <f>Excel_Advanced_Sales_Dataset_20003[[#This Row],[Discount]]/100</f>
        <v>5.57E-2</v>
      </c>
      <c r="M331" s="5">
        <v>68055.23</v>
      </c>
      <c r="N331" s="10">
        <v>46245</v>
      </c>
      <c r="O331" s="3" t="s">
        <v>58</v>
      </c>
      <c r="P331" s="3" t="s">
        <v>35</v>
      </c>
      <c r="Q331" s="3" t="s">
        <v>26</v>
      </c>
    </row>
    <row r="332" spans="1:17" x14ac:dyDescent="0.25">
      <c r="A332" s="3" t="s">
        <v>1025</v>
      </c>
      <c r="B332" s="3" t="s">
        <v>667</v>
      </c>
      <c r="C332" s="3" t="s">
        <v>1026</v>
      </c>
      <c r="D332" s="3" t="s">
        <v>19</v>
      </c>
      <c r="E332" s="3" t="s">
        <v>72</v>
      </c>
      <c r="F332" s="3" t="s">
        <v>73</v>
      </c>
      <c r="G332" s="3" t="s">
        <v>111</v>
      </c>
      <c r="H332" s="3" t="s">
        <v>240</v>
      </c>
      <c r="I332" s="3">
        <v>15</v>
      </c>
      <c r="J332" s="5">
        <v>43766.95</v>
      </c>
      <c r="K332" s="8">
        <v>16.45</v>
      </c>
      <c r="L332" s="6">
        <f>Excel_Advanced_Sales_Dataset_20003[[#This Row],[Discount]]/100</f>
        <v>0.16449999999999998</v>
      </c>
      <c r="M332" s="5">
        <v>548509.30000000005</v>
      </c>
      <c r="N332" s="10">
        <v>46080</v>
      </c>
      <c r="O332" s="3" t="s">
        <v>24</v>
      </c>
      <c r="P332" s="3" t="s">
        <v>35</v>
      </c>
      <c r="Q332" s="3" t="s">
        <v>26</v>
      </c>
    </row>
    <row r="333" spans="1:17" x14ac:dyDescent="0.25">
      <c r="A333" s="3" t="s">
        <v>1027</v>
      </c>
      <c r="B333" s="3" t="s">
        <v>278</v>
      </c>
      <c r="C333" s="3" t="s">
        <v>1028</v>
      </c>
      <c r="D333" s="3" t="s">
        <v>40</v>
      </c>
      <c r="E333" s="3" t="s">
        <v>109</v>
      </c>
      <c r="F333" s="3" t="s">
        <v>110</v>
      </c>
      <c r="G333" s="3" t="s">
        <v>43</v>
      </c>
      <c r="H333" s="3" t="s">
        <v>380</v>
      </c>
      <c r="I333" s="3">
        <v>19</v>
      </c>
      <c r="J333" s="5">
        <v>12964.84</v>
      </c>
      <c r="K333" s="8">
        <v>3.74</v>
      </c>
      <c r="L333" s="6">
        <f>Excel_Advanced_Sales_Dataset_20003[[#This Row],[Discount]]/100</f>
        <v>3.7400000000000003E-2</v>
      </c>
      <c r="M333" s="5">
        <v>237119.14</v>
      </c>
      <c r="N333" s="10">
        <v>46329</v>
      </c>
      <c r="O333" s="3" t="s">
        <v>45</v>
      </c>
      <c r="P333" s="3" t="s">
        <v>35</v>
      </c>
      <c r="Q333" s="3" t="s">
        <v>53</v>
      </c>
    </row>
    <row r="334" spans="1:17" x14ac:dyDescent="0.25">
      <c r="A334" s="3" t="s">
        <v>1029</v>
      </c>
      <c r="B334" s="3" t="s">
        <v>1030</v>
      </c>
      <c r="C334" s="3" t="s">
        <v>1031</v>
      </c>
      <c r="D334" s="3" t="s">
        <v>40</v>
      </c>
      <c r="E334" s="3" t="s">
        <v>41</v>
      </c>
      <c r="F334" s="3" t="s">
        <v>42</v>
      </c>
      <c r="G334" s="3" t="s">
        <v>111</v>
      </c>
      <c r="H334" s="3" t="s">
        <v>185</v>
      </c>
      <c r="I334" s="3">
        <v>14</v>
      </c>
      <c r="J334" s="5">
        <v>26986.080000000002</v>
      </c>
      <c r="K334" s="8">
        <v>3.11</v>
      </c>
      <c r="L334" s="6">
        <f>Excel_Advanced_Sales_Dataset_20003[[#This Row],[Discount]]/100</f>
        <v>3.1099999999999999E-2</v>
      </c>
      <c r="M334" s="5">
        <v>366055.38</v>
      </c>
      <c r="N334" s="10">
        <v>46088</v>
      </c>
      <c r="O334" s="3" t="s">
        <v>113</v>
      </c>
      <c r="P334" s="3" t="s">
        <v>59</v>
      </c>
      <c r="Q334" s="3" t="s">
        <v>53</v>
      </c>
    </row>
    <row r="335" spans="1:17" x14ac:dyDescent="0.25">
      <c r="A335" s="3" t="s">
        <v>1032</v>
      </c>
      <c r="B335" s="3" t="s">
        <v>1033</v>
      </c>
      <c r="C335" s="3" t="s">
        <v>1034</v>
      </c>
      <c r="D335" s="3" t="s">
        <v>19</v>
      </c>
      <c r="E335" s="3" t="s">
        <v>20</v>
      </c>
      <c r="F335" s="3" t="s">
        <v>176</v>
      </c>
      <c r="G335" s="3" t="s">
        <v>51</v>
      </c>
      <c r="H335" s="3" t="s">
        <v>146</v>
      </c>
      <c r="I335" s="3">
        <v>40</v>
      </c>
      <c r="J335" s="5">
        <v>11676.05</v>
      </c>
      <c r="K335" s="8">
        <v>12.16</v>
      </c>
      <c r="L335" s="6">
        <f>Excel_Advanced_Sales_Dataset_20003[[#This Row],[Discount]]/100</f>
        <v>0.1216</v>
      </c>
      <c r="M335" s="5">
        <v>410249.69</v>
      </c>
      <c r="N335" s="10">
        <v>46201</v>
      </c>
      <c r="O335" s="3" t="s">
        <v>68</v>
      </c>
      <c r="P335" s="3" t="s">
        <v>35</v>
      </c>
      <c r="Q335" s="3" t="s">
        <v>26</v>
      </c>
    </row>
    <row r="336" spans="1:17" x14ac:dyDescent="0.25">
      <c r="A336" s="3" t="s">
        <v>1035</v>
      </c>
      <c r="B336" s="3" t="s">
        <v>1036</v>
      </c>
      <c r="C336" s="3" t="s">
        <v>1037</v>
      </c>
      <c r="D336" s="3" t="s">
        <v>19</v>
      </c>
      <c r="E336" s="3" t="s">
        <v>153</v>
      </c>
      <c r="F336" s="3" t="s">
        <v>448</v>
      </c>
      <c r="G336" s="3" t="s">
        <v>22</v>
      </c>
      <c r="H336" s="3" t="s">
        <v>98</v>
      </c>
      <c r="I336" s="3">
        <v>8</v>
      </c>
      <c r="J336" s="5">
        <v>5263.1</v>
      </c>
      <c r="K336" s="8">
        <v>10.52</v>
      </c>
      <c r="L336" s="6">
        <f>Excel_Advanced_Sales_Dataset_20003[[#This Row],[Discount]]/100</f>
        <v>0.1052</v>
      </c>
      <c r="M336" s="5">
        <v>37675.379999999997</v>
      </c>
      <c r="N336" s="10">
        <v>46095</v>
      </c>
      <c r="O336" s="3" t="s">
        <v>113</v>
      </c>
      <c r="P336" s="3" t="s">
        <v>35</v>
      </c>
      <c r="Q336" s="3" t="s">
        <v>36</v>
      </c>
    </row>
    <row r="337" spans="1:17" x14ac:dyDescent="0.25">
      <c r="A337" s="3" t="s">
        <v>1038</v>
      </c>
      <c r="B337" s="3" t="s">
        <v>1003</v>
      </c>
      <c r="C337" s="3" t="s">
        <v>1039</v>
      </c>
      <c r="D337" s="3" t="s">
        <v>40</v>
      </c>
      <c r="E337" s="3" t="s">
        <v>89</v>
      </c>
      <c r="F337" s="3" t="s">
        <v>334</v>
      </c>
      <c r="G337" s="3" t="s">
        <v>111</v>
      </c>
      <c r="H337" s="3" t="s">
        <v>260</v>
      </c>
      <c r="I337" s="3">
        <v>49</v>
      </c>
      <c r="J337" s="5">
        <v>9599.68</v>
      </c>
      <c r="K337" s="8">
        <v>13.82</v>
      </c>
      <c r="L337" s="6">
        <f>Excel_Advanced_Sales_Dataset_20003[[#This Row],[Discount]]/100</f>
        <v>0.13819999999999999</v>
      </c>
      <c r="M337" s="5">
        <v>405377.21</v>
      </c>
      <c r="N337" s="10">
        <v>46080</v>
      </c>
      <c r="O337" s="3" t="s">
        <v>58</v>
      </c>
      <c r="P337" s="3" t="s">
        <v>35</v>
      </c>
      <c r="Q337" s="3" t="s">
        <v>53</v>
      </c>
    </row>
    <row r="338" spans="1:17" x14ac:dyDescent="0.25">
      <c r="A338" s="3" t="s">
        <v>1040</v>
      </c>
      <c r="B338" s="3" t="s">
        <v>1041</v>
      </c>
      <c r="C338" s="3" t="s">
        <v>1042</v>
      </c>
      <c r="D338" s="3" t="s">
        <v>40</v>
      </c>
      <c r="E338" s="3" t="s">
        <v>89</v>
      </c>
      <c r="F338" s="3" t="s">
        <v>90</v>
      </c>
      <c r="G338" s="3" t="s">
        <v>43</v>
      </c>
      <c r="H338" s="3" t="s">
        <v>140</v>
      </c>
      <c r="I338" s="3">
        <v>21</v>
      </c>
      <c r="J338" s="5">
        <v>21554.01</v>
      </c>
      <c r="K338" s="8">
        <v>3.61</v>
      </c>
      <c r="L338" s="6">
        <f>Excel_Advanced_Sales_Dataset_20003[[#This Row],[Discount]]/100</f>
        <v>3.61E-2</v>
      </c>
      <c r="M338" s="5">
        <v>436294.12</v>
      </c>
      <c r="N338" s="10">
        <v>46187</v>
      </c>
      <c r="O338" s="3" t="s">
        <v>45</v>
      </c>
      <c r="P338" s="3" t="s">
        <v>35</v>
      </c>
      <c r="Q338" s="3" t="s">
        <v>36</v>
      </c>
    </row>
    <row r="339" spans="1:17" x14ac:dyDescent="0.25">
      <c r="A339" s="3" t="s">
        <v>1043</v>
      </c>
      <c r="B339" s="3" t="s">
        <v>938</v>
      </c>
      <c r="C339" s="3" t="s">
        <v>1044</v>
      </c>
      <c r="D339" s="3" t="s">
        <v>63</v>
      </c>
      <c r="E339" s="3" t="s">
        <v>64</v>
      </c>
      <c r="F339" s="3" t="s">
        <v>184</v>
      </c>
      <c r="G339" s="3" t="s">
        <v>22</v>
      </c>
      <c r="H339" s="3" t="s">
        <v>217</v>
      </c>
      <c r="I339" s="3">
        <v>36</v>
      </c>
      <c r="J339" s="5">
        <v>3359.24</v>
      </c>
      <c r="K339" s="8">
        <v>1.1100000000000001</v>
      </c>
      <c r="L339" s="6">
        <f>Excel_Advanced_Sales_Dataset_20003[[#This Row],[Discount]]/100</f>
        <v>1.11E-2</v>
      </c>
      <c r="M339" s="5">
        <v>119590.29</v>
      </c>
      <c r="N339" s="10">
        <v>46318</v>
      </c>
      <c r="O339" s="3" t="s">
        <v>113</v>
      </c>
      <c r="P339" s="3" t="s">
        <v>35</v>
      </c>
      <c r="Q339" s="3" t="s">
        <v>36</v>
      </c>
    </row>
    <row r="340" spans="1:17" x14ac:dyDescent="0.25">
      <c r="A340" s="3" t="s">
        <v>1045</v>
      </c>
      <c r="B340" s="3" t="s">
        <v>726</v>
      </c>
      <c r="C340" s="3" t="s">
        <v>1046</v>
      </c>
      <c r="D340" s="3" t="s">
        <v>40</v>
      </c>
      <c r="E340" s="3" t="s">
        <v>109</v>
      </c>
      <c r="F340" s="3" t="s">
        <v>110</v>
      </c>
      <c r="G340" s="3" t="s">
        <v>43</v>
      </c>
      <c r="H340" s="3" t="s">
        <v>380</v>
      </c>
      <c r="I340" s="3">
        <v>23</v>
      </c>
      <c r="J340" s="5">
        <v>14343.18</v>
      </c>
      <c r="K340" s="8">
        <v>16.79</v>
      </c>
      <c r="L340" s="6">
        <f>Excel_Advanced_Sales_Dataset_20003[[#This Row],[Discount]]/100</f>
        <v>0.16789999999999999</v>
      </c>
      <c r="M340" s="5">
        <v>274504.08</v>
      </c>
      <c r="N340" s="10">
        <v>46344</v>
      </c>
      <c r="O340" s="3" t="s">
        <v>113</v>
      </c>
      <c r="P340" s="3" t="s">
        <v>35</v>
      </c>
      <c r="Q340" s="3" t="s">
        <v>53</v>
      </c>
    </row>
    <row r="341" spans="1:17" x14ac:dyDescent="0.25">
      <c r="A341" s="3" t="s">
        <v>1047</v>
      </c>
      <c r="B341" s="3" t="s">
        <v>107</v>
      </c>
      <c r="C341" s="3" t="s">
        <v>1048</v>
      </c>
      <c r="D341" s="3" t="s">
        <v>19</v>
      </c>
      <c r="E341" s="3" t="s">
        <v>84</v>
      </c>
      <c r="F341" s="3" t="s">
        <v>85</v>
      </c>
      <c r="G341" s="3" t="s">
        <v>33</v>
      </c>
      <c r="H341" s="3" t="s">
        <v>127</v>
      </c>
      <c r="I341" s="3">
        <v>34</v>
      </c>
      <c r="J341" s="5">
        <v>40017.919999999998</v>
      </c>
      <c r="K341" s="8">
        <v>7.48</v>
      </c>
      <c r="L341" s="6">
        <f>Excel_Advanced_Sales_Dataset_20003[[#This Row],[Discount]]/100</f>
        <v>7.4800000000000005E-2</v>
      </c>
      <c r="M341" s="5">
        <v>1258835.71</v>
      </c>
      <c r="N341" s="10">
        <v>46305</v>
      </c>
      <c r="O341" s="3" t="s">
        <v>45</v>
      </c>
      <c r="P341" s="3" t="s">
        <v>35</v>
      </c>
      <c r="Q341" s="3" t="s">
        <v>36</v>
      </c>
    </row>
    <row r="342" spans="1:17" x14ac:dyDescent="0.25">
      <c r="A342" s="3" t="s">
        <v>1049</v>
      </c>
      <c r="B342" s="3" t="s">
        <v>726</v>
      </c>
      <c r="C342" s="3" t="s">
        <v>1050</v>
      </c>
      <c r="D342" s="3" t="s">
        <v>19</v>
      </c>
      <c r="E342" s="3" t="s">
        <v>20</v>
      </c>
      <c r="F342" s="3" t="s">
        <v>21</v>
      </c>
      <c r="G342" s="3" t="s">
        <v>33</v>
      </c>
      <c r="H342" s="3" t="s">
        <v>34</v>
      </c>
      <c r="I342" s="3">
        <v>36</v>
      </c>
      <c r="J342" s="5">
        <v>10471.530000000001</v>
      </c>
      <c r="K342" s="8">
        <v>11.32</v>
      </c>
      <c r="L342" s="6">
        <f>Excel_Advanced_Sales_Dataset_20003[[#This Row],[Discount]]/100</f>
        <v>0.11320000000000001</v>
      </c>
      <c r="M342" s="5">
        <v>334301.5</v>
      </c>
      <c r="N342" s="10">
        <v>46278</v>
      </c>
      <c r="O342" s="3" t="s">
        <v>24</v>
      </c>
      <c r="P342" s="3" t="s">
        <v>35</v>
      </c>
      <c r="Q342" s="3" t="s">
        <v>53</v>
      </c>
    </row>
    <row r="343" spans="1:17" x14ac:dyDescent="0.25">
      <c r="A343" s="3" t="s">
        <v>1051</v>
      </c>
      <c r="B343" s="3" t="s">
        <v>378</v>
      </c>
      <c r="C343" s="3" t="s">
        <v>1052</v>
      </c>
      <c r="D343" s="3" t="s">
        <v>63</v>
      </c>
      <c r="E343" s="3" t="s">
        <v>78</v>
      </c>
      <c r="F343" s="3" t="s">
        <v>79</v>
      </c>
      <c r="G343" s="3" t="s">
        <v>33</v>
      </c>
      <c r="H343" s="3" t="s">
        <v>34</v>
      </c>
      <c r="I343" s="3">
        <v>26</v>
      </c>
      <c r="J343" s="5">
        <v>1035.6400000000001</v>
      </c>
      <c r="K343" s="8">
        <v>14.86</v>
      </c>
      <c r="L343" s="6">
        <f>Excel_Advanced_Sales_Dataset_20003[[#This Row],[Discount]]/100</f>
        <v>0.14859999999999998</v>
      </c>
      <c r="M343" s="5">
        <v>22925.34</v>
      </c>
      <c r="N343" s="10">
        <v>46106</v>
      </c>
      <c r="O343" s="3" t="s">
        <v>58</v>
      </c>
      <c r="P343" s="3" t="s">
        <v>35</v>
      </c>
      <c r="Q343" s="3" t="s">
        <v>53</v>
      </c>
    </row>
    <row r="344" spans="1:17" x14ac:dyDescent="0.25">
      <c r="A344" s="3" t="s">
        <v>1053</v>
      </c>
      <c r="B344" s="3" t="s">
        <v>711</v>
      </c>
      <c r="C344" s="3" t="s">
        <v>1054</v>
      </c>
      <c r="D344" s="3" t="s">
        <v>30</v>
      </c>
      <c r="E344" s="3" t="s">
        <v>117</v>
      </c>
      <c r="F344" s="3" t="s">
        <v>387</v>
      </c>
      <c r="G344" s="3" t="s">
        <v>22</v>
      </c>
      <c r="H344" s="3" t="s">
        <v>23</v>
      </c>
      <c r="I344" s="3">
        <v>28</v>
      </c>
      <c r="J344" s="5">
        <v>11176.9</v>
      </c>
      <c r="K344" s="8">
        <v>17.98</v>
      </c>
      <c r="L344" s="6">
        <f>Excel_Advanced_Sales_Dataset_20003[[#This Row],[Discount]]/100</f>
        <v>0.17980000000000002</v>
      </c>
      <c r="M344" s="5">
        <v>256684.21</v>
      </c>
      <c r="N344" s="10">
        <v>46340</v>
      </c>
      <c r="O344" s="3" t="s">
        <v>113</v>
      </c>
      <c r="P344" s="3" t="s">
        <v>35</v>
      </c>
      <c r="Q344" s="3" t="s">
        <v>36</v>
      </c>
    </row>
    <row r="345" spans="1:17" x14ac:dyDescent="0.25">
      <c r="A345" s="3" t="s">
        <v>1055</v>
      </c>
      <c r="B345" s="3" t="s">
        <v>1056</v>
      </c>
      <c r="C345" s="3" t="s">
        <v>1057</v>
      </c>
      <c r="D345" s="3" t="s">
        <v>40</v>
      </c>
      <c r="E345" s="3" t="s">
        <v>41</v>
      </c>
      <c r="F345" s="3" t="s">
        <v>126</v>
      </c>
      <c r="G345" s="3" t="s">
        <v>111</v>
      </c>
      <c r="H345" s="3" t="s">
        <v>185</v>
      </c>
      <c r="I345" s="3">
        <v>20</v>
      </c>
      <c r="J345" s="5">
        <v>9052.98</v>
      </c>
      <c r="K345" s="8">
        <v>4.3899999999999997</v>
      </c>
      <c r="L345" s="6">
        <f>Excel_Advanced_Sales_Dataset_20003[[#This Row],[Discount]]/100</f>
        <v>4.3899999999999995E-2</v>
      </c>
      <c r="M345" s="5">
        <v>173111.08</v>
      </c>
      <c r="N345" s="10">
        <v>46051</v>
      </c>
      <c r="O345" s="3" t="s">
        <v>24</v>
      </c>
      <c r="P345" s="3" t="s">
        <v>35</v>
      </c>
      <c r="Q345" s="3" t="s">
        <v>26</v>
      </c>
    </row>
    <row r="346" spans="1:17" x14ac:dyDescent="0.25">
      <c r="A346" s="3" t="s">
        <v>1058</v>
      </c>
      <c r="B346" s="3" t="s">
        <v>1059</v>
      </c>
      <c r="C346" s="3" t="s">
        <v>1060</v>
      </c>
      <c r="D346" s="3" t="s">
        <v>63</v>
      </c>
      <c r="E346" s="3" t="s">
        <v>64</v>
      </c>
      <c r="F346" s="3" t="s">
        <v>65</v>
      </c>
      <c r="G346" s="3" t="s">
        <v>33</v>
      </c>
      <c r="H346" s="3" t="s">
        <v>127</v>
      </c>
      <c r="I346" s="3">
        <v>19</v>
      </c>
      <c r="J346" s="5">
        <v>31420.78</v>
      </c>
      <c r="K346" s="8">
        <v>12.67</v>
      </c>
      <c r="L346" s="6">
        <f>Excel_Advanced_Sales_Dataset_20003[[#This Row],[Discount]]/100</f>
        <v>0.12670000000000001</v>
      </c>
      <c r="M346" s="5">
        <v>521355.58</v>
      </c>
      <c r="N346" s="10">
        <v>46246</v>
      </c>
      <c r="O346" s="3" t="s">
        <v>68</v>
      </c>
      <c r="P346" s="3" t="s">
        <v>35</v>
      </c>
      <c r="Q346" s="3" t="s">
        <v>26</v>
      </c>
    </row>
    <row r="347" spans="1:17" x14ac:dyDescent="0.25">
      <c r="A347" s="3" t="s">
        <v>1061</v>
      </c>
      <c r="B347" s="3" t="s">
        <v>1062</v>
      </c>
      <c r="C347" s="3" t="s">
        <v>1063</v>
      </c>
      <c r="D347" s="3" t="s">
        <v>40</v>
      </c>
      <c r="E347" s="3" t="s">
        <v>89</v>
      </c>
      <c r="F347" s="3" t="s">
        <v>90</v>
      </c>
      <c r="G347" s="3" t="s">
        <v>66</v>
      </c>
      <c r="H347" s="3" t="s">
        <v>200</v>
      </c>
      <c r="I347" s="3">
        <v>9</v>
      </c>
      <c r="J347" s="5">
        <v>31653.88</v>
      </c>
      <c r="K347" s="8">
        <v>7.43</v>
      </c>
      <c r="L347" s="6">
        <f>Excel_Advanced_Sales_Dataset_20003[[#This Row],[Discount]]/100</f>
        <v>7.4299999999999991E-2</v>
      </c>
      <c r="M347" s="5">
        <v>263717.96999999997</v>
      </c>
      <c r="N347" s="10">
        <v>46362</v>
      </c>
      <c r="O347" s="3" t="s">
        <v>68</v>
      </c>
      <c r="P347" s="3" t="s">
        <v>25</v>
      </c>
      <c r="Q347" s="3" t="s">
        <v>53</v>
      </c>
    </row>
    <row r="348" spans="1:17" x14ac:dyDescent="0.25">
      <c r="A348" s="3" t="s">
        <v>1064</v>
      </c>
      <c r="B348" s="3" t="s">
        <v>1065</v>
      </c>
      <c r="C348" s="3" t="s">
        <v>1066</v>
      </c>
      <c r="D348" s="3" t="s">
        <v>40</v>
      </c>
      <c r="E348" s="3" t="s">
        <v>109</v>
      </c>
      <c r="F348" s="3" t="s">
        <v>259</v>
      </c>
      <c r="G348" s="3" t="s">
        <v>66</v>
      </c>
      <c r="H348" s="3" t="s">
        <v>133</v>
      </c>
      <c r="I348" s="3">
        <v>43</v>
      </c>
      <c r="J348" s="5">
        <v>25754.81</v>
      </c>
      <c r="K348" s="8">
        <v>14.83</v>
      </c>
      <c r="L348" s="6">
        <f>Excel_Advanced_Sales_Dataset_20003[[#This Row],[Discount]]/100</f>
        <v>0.14829999999999999</v>
      </c>
      <c r="M348" s="5">
        <v>943220.98</v>
      </c>
      <c r="N348" s="10">
        <v>46076</v>
      </c>
      <c r="O348" s="3" t="s">
        <v>68</v>
      </c>
      <c r="P348" s="3" t="s">
        <v>35</v>
      </c>
      <c r="Q348" s="3" t="s">
        <v>53</v>
      </c>
    </row>
    <row r="349" spans="1:17" x14ac:dyDescent="0.25">
      <c r="A349" s="3" t="s">
        <v>1067</v>
      </c>
      <c r="B349" s="3" t="s">
        <v>1068</v>
      </c>
      <c r="C349" s="3" t="s">
        <v>1069</v>
      </c>
      <c r="D349" s="3" t="s">
        <v>63</v>
      </c>
      <c r="E349" s="3" t="s">
        <v>64</v>
      </c>
      <c r="F349" s="3" t="s">
        <v>65</v>
      </c>
      <c r="G349" s="3" t="s">
        <v>33</v>
      </c>
      <c r="H349" s="3" t="s">
        <v>34</v>
      </c>
      <c r="I349" s="3">
        <v>45</v>
      </c>
      <c r="J349" s="5">
        <v>26932.14</v>
      </c>
      <c r="K349" s="8">
        <v>17.21</v>
      </c>
      <c r="L349" s="6">
        <f>Excel_Advanced_Sales_Dataset_20003[[#This Row],[Discount]]/100</f>
        <v>0.1721</v>
      </c>
      <c r="M349" s="5">
        <v>1003370.34</v>
      </c>
      <c r="N349" s="10">
        <v>46080</v>
      </c>
      <c r="O349" s="3" t="s">
        <v>113</v>
      </c>
      <c r="P349" s="3" t="s">
        <v>35</v>
      </c>
      <c r="Q349" s="3" t="s">
        <v>36</v>
      </c>
    </row>
    <row r="350" spans="1:17" x14ac:dyDescent="0.25">
      <c r="A350" s="3" t="s">
        <v>1070</v>
      </c>
      <c r="B350" s="3" t="s">
        <v>670</v>
      </c>
      <c r="C350" s="3" t="s">
        <v>1071</v>
      </c>
      <c r="D350" s="3" t="s">
        <v>30</v>
      </c>
      <c r="E350" s="3" t="s">
        <v>117</v>
      </c>
      <c r="F350" s="3" t="s">
        <v>239</v>
      </c>
      <c r="G350" s="3" t="s">
        <v>66</v>
      </c>
      <c r="H350" s="3" t="s">
        <v>276</v>
      </c>
      <c r="I350" s="3">
        <v>27</v>
      </c>
      <c r="J350" s="5">
        <v>29570.1</v>
      </c>
      <c r="K350" s="8">
        <v>9.9499999999999993</v>
      </c>
      <c r="L350" s="6">
        <f>Excel_Advanced_Sales_Dataset_20003[[#This Row],[Discount]]/100</f>
        <v>9.9499999999999991E-2</v>
      </c>
      <c r="M350" s="5">
        <v>718952.63</v>
      </c>
      <c r="N350" s="10">
        <v>46289</v>
      </c>
      <c r="O350" s="3" t="s">
        <v>58</v>
      </c>
      <c r="P350" s="3" t="s">
        <v>59</v>
      </c>
      <c r="Q350" s="3" t="s">
        <v>36</v>
      </c>
    </row>
    <row r="351" spans="1:17" x14ac:dyDescent="0.25">
      <c r="A351" s="3" t="s">
        <v>1072</v>
      </c>
      <c r="B351" s="3" t="s">
        <v>1073</v>
      </c>
      <c r="C351" s="3" t="s">
        <v>1074</v>
      </c>
      <c r="D351" s="3" t="s">
        <v>63</v>
      </c>
      <c r="E351" s="3" t="s">
        <v>144</v>
      </c>
      <c r="F351" s="3" t="s">
        <v>189</v>
      </c>
      <c r="G351" s="3" t="s">
        <v>43</v>
      </c>
      <c r="H351" s="3" t="s">
        <v>140</v>
      </c>
      <c r="I351" s="3">
        <v>36</v>
      </c>
      <c r="J351" s="5">
        <v>33905.660000000003</v>
      </c>
      <c r="K351" s="8">
        <v>19.66</v>
      </c>
      <c r="L351" s="6">
        <f>Excel_Advanced_Sales_Dataset_20003[[#This Row],[Discount]]/100</f>
        <v>0.1966</v>
      </c>
      <c r="M351" s="5">
        <v>980633.06</v>
      </c>
      <c r="N351" s="10">
        <v>46106</v>
      </c>
      <c r="O351" s="3" t="s">
        <v>113</v>
      </c>
      <c r="P351" s="3" t="s">
        <v>35</v>
      </c>
      <c r="Q351" s="3" t="s">
        <v>26</v>
      </c>
    </row>
    <row r="352" spans="1:17" x14ac:dyDescent="0.25">
      <c r="A352" s="3" t="s">
        <v>1075</v>
      </c>
      <c r="B352" s="3" t="s">
        <v>1076</v>
      </c>
      <c r="C352" s="3" t="s">
        <v>1077</v>
      </c>
      <c r="D352" s="3" t="s">
        <v>40</v>
      </c>
      <c r="E352" s="3" t="s">
        <v>109</v>
      </c>
      <c r="F352" s="3" t="s">
        <v>259</v>
      </c>
      <c r="G352" s="3" t="s">
        <v>51</v>
      </c>
      <c r="H352" s="3" t="s">
        <v>105</v>
      </c>
      <c r="I352" s="3">
        <v>42</v>
      </c>
      <c r="J352" s="5">
        <v>38890.769999999997</v>
      </c>
      <c r="K352" s="8">
        <v>12.32</v>
      </c>
      <c r="L352" s="6">
        <f>Excel_Advanced_Sales_Dataset_20003[[#This Row],[Discount]]/100</f>
        <v>0.1232</v>
      </c>
      <c r="M352" s="5">
        <v>1432175.94</v>
      </c>
      <c r="N352" s="10">
        <v>46027</v>
      </c>
      <c r="O352" s="3" t="s">
        <v>68</v>
      </c>
      <c r="P352" s="3" t="s">
        <v>35</v>
      </c>
      <c r="Q352" s="3" t="s">
        <v>36</v>
      </c>
    </row>
    <row r="353" spans="1:17" x14ac:dyDescent="0.25">
      <c r="A353" s="3" t="s">
        <v>1078</v>
      </c>
      <c r="B353" s="3" t="s">
        <v>714</v>
      </c>
      <c r="C353" s="3" t="s">
        <v>1079</v>
      </c>
      <c r="D353" s="3" t="s">
        <v>63</v>
      </c>
      <c r="E353" s="3" t="s">
        <v>64</v>
      </c>
      <c r="F353" s="3" t="s">
        <v>441</v>
      </c>
      <c r="G353" s="3" t="s">
        <v>33</v>
      </c>
      <c r="H353" s="3" t="s">
        <v>127</v>
      </c>
      <c r="I353" s="3">
        <v>47</v>
      </c>
      <c r="J353" s="5">
        <v>11859.3</v>
      </c>
      <c r="K353" s="8">
        <v>19.66</v>
      </c>
      <c r="L353" s="6">
        <f>Excel_Advanced_Sales_Dataset_20003[[#This Row],[Discount]]/100</f>
        <v>0.1966</v>
      </c>
      <c r="M353" s="5">
        <v>447804.8</v>
      </c>
      <c r="N353" s="10">
        <v>46334</v>
      </c>
      <c r="O353" s="3" t="s">
        <v>24</v>
      </c>
      <c r="P353" s="3" t="s">
        <v>35</v>
      </c>
      <c r="Q353" s="3" t="s">
        <v>36</v>
      </c>
    </row>
    <row r="354" spans="1:17" x14ac:dyDescent="0.25">
      <c r="A354" s="3" t="s">
        <v>1080</v>
      </c>
      <c r="B354" s="3" t="s">
        <v>1081</v>
      </c>
      <c r="C354" s="3" t="s">
        <v>1082</v>
      </c>
      <c r="D354" s="3" t="s">
        <v>19</v>
      </c>
      <c r="E354" s="3" t="s">
        <v>20</v>
      </c>
      <c r="F354" s="3" t="s">
        <v>285</v>
      </c>
      <c r="G354" s="3" t="s">
        <v>22</v>
      </c>
      <c r="H354" s="3" t="s">
        <v>217</v>
      </c>
      <c r="I354" s="3">
        <v>20</v>
      </c>
      <c r="J354" s="5">
        <v>37679.82</v>
      </c>
      <c r="K354" s="8">
        <v>15.84</v>
      </c>
      <c r="L354" s="6">
        <f>Excel_Advanced_Sales_Dataset_20003[[#This Row],[Discount]]/100</f>
        <v>0.15839999999999999</v>
      </c>
      <c r="M354" s="5">
        <v>634226.73</v>
      </c>
      <c r="N354" s="10">
        <v>46138</v>
      </c>
      <c r="O354" s="3" t="s">
        <v>68</v>
      </c>
      <c r="P354" s="3" t="s">
        <v>35</v>
      </c>
      <c r="Q354" s="3" t="s">
        <v>26</v>
      </c>
    </row>
    <row r="355" spans="1:17" x14ac:dyDescent="0.25">
      <c r="A355" s="3" t="s">
        <v>1083</v>
      </c>
      <c r="B355" s="3" t="s">
        <v>389</v>
      </c>
      <c r="C355" s="3" t="s">
        <v>1084</v>
      </c>
      <c r="D355" s="3" t="s">
        <v>19</v>
      </c>
      <c r="E355" s="3" t="s">
        <v>84</v>
      </c>
      <c r="F355" s="3" t="s">
        <v>159</v>
      </c>
      <c r="G355" s="3" t="s">
        <v>111</v>
      </c>
      <c r="H355" s="3" t="s">
        <v>185</v>
      </c>
      <c r="I355" s="3">
        <v>27</v>
      </c>
      <c r="J355" s="5">
        <v>30929.57</v>
      </c>
      <c r="K355" s="8">
        <v>3.76</v>
      </c>
      <c r="L355" s="6">
        <f>Excel_Advanced_Sales_Dataset_20003[[#This Row],[Discount]]/100</f>
        <v>3.7599999999999995E-2</v>
      </c>
      <c r="M355" s="5">
        <v>803698.69</v>
      </c>
      <c r="N355" s="10">
        <v>46377</v>
      </c>
      <c r="O355" s="3" t="s">
        <v>58</v>
      </c>
      <c r="P355" s="3" t="s">
        <v>35</v>
      </c>
      <c r="Q355" s="3" t="s">
        <v>36</v>
      </c>
    </row>
    <row r="356" spans="1:17" x14ac:dyDescent="0.25">
      <c r="A356" s="3" t="s">
        <v>1085</v>
      </c>
      <c r="B356" s="3" t="s">
        <v>222</v>
      </c>
      <c r="C356" s="3" t="s">
        <v>1086</v>
      </c>
      <c r="D356" s="3" t="s">
        <v>40</v>
      </c>
      <c r="E356" s="3" t="s">
        <v>49</v>
      </c>
      <c r="F356" s="3" t="s">
        <v>397</v>
      </c>
      <c r="G356" s="3" t="s">
        <v>111</v>
      </c>
      <c r="H356" s="3" t="s">
        <v>240</v>
      </c>
      <c r="I356" s="3">
        <v>19</v>
      </c>
      <c r="J356" s="5">
        <v>48264.75</v>
      </c>
      <c r="K356" s="8">
        <v>8.07</v>
      </c>
      <c r="L356" s="6">
        <f>Excel_Advanced_Sales_Dataset_20003[[#This Row],[Discount]]/100</f>
        <v>8.0700000000000008E-2</v>
      </c>
      <c r="M356" s="5">
        <v>843025.91</v>
      </c>
      <c r="N356" s="10">
        <v>46328</v>
      </c>
      <c r="O356" s="3" t="s">
        <v>68</v>
      </c>
      <c r="P356" s="3" t="s">
        <v>35</v>
      </c>
      <c r="Q356" s="3" t="s">
        <v>26</v>
      </c>
    </row>
    <row r="357" spans="1:17" x14ac:dyDescent="0.25">
      <c r="A357" s="3" t="s">
        <v>1087</v>
      </c>
      <c r="B357" s="3" t="s">
        <v>1088</v>
      </c>
      <c r="C357" s="3" t="s">
        <v>1089</v>
      </c>
      <c r="D357" s="3" t="s">
        <v>30</v>
      </c>
      <c r="E357" s="3" t="s">
        <v>131</v>
      </c>
      <c r="F357" s="3" t="s">
        <v>194</v>
      </c>
      <c r="G357" s="3" t="s">
        <v>51</v>
      </c>
      <c r="H357" s="3" t="s">
        <v>190</v>
      </c>
      <c r="I357" s="3">
        <v>23</v>
      </c>
      <c r="J357" s="5">
        <v>12694.34</v>
      </c>
      <c r="K357" s="8">
        <v>2.0499999999999998</v>
      </c>
      <c r="L357" s="6">
        <f>Excel_Advanced_Sales_Dataset_20003[[#This Row],[Discount]]/100</f>
        <v>2.0499999999999997E-2</v>
      </c>
      <c r="M357" s="5">
        <v>285984.44</v>
      </c>
      <c r="N357" s="10">
        <v>46034</v>
      </c>
      <c r="O357" s="3" t="s">
        <v>45</v>
      </c>
      <c r="P357" s="3" t="s">
        <v>35</v>
      </c>
      <c r="Q357" s="3" t="s">
        <v>26</v>
      </c>
    </row>
    <row r="358" spans="1:17" x14ac:dyDescent="0.25">
      <c r="A358" s="3" t="s">
        <v>1090</v>
      </c>
      <c r="B358" s="3" t="s">
        <v>1091</v>
      </c>
      <c r="C358" s="3" t="s">
        <v>1092</v>
      </c>
      <c r="D358" s="3" t="s">
        <v>40</v>
      </c>
      <c r="E358" s="3" t="s">
        <v>49</v>
      </c>
      <c r="F358" s="3" t="s">
        <v>50</v>
      </c>
      <c r="G358" s="3" t="s">
        <v>66</v>
      </c>
      <c r="H358" s="3" t="s">
        <v>276</v>
      </c>
      <c r="I358" s="3">
        <v>49</v>
      </c>
      <c r="J358" s="5">
        <v>22101.55</v>
      </c>
      <c r="K358" s="8">
        <v>19.57</v>
      </c>
      <c r="L358" s="6">
        <f>Excel_Advanced_Sales_Dataset_20003[[#This Row],[Discount]]/100</f>
        <v>0.19570000000000001</v>
      </c>
      <c r="M358" s="5">
        <v>871037.56</v>
      </c>
      <c r="N358" s="10">
        <v>46034</v>
      </c>
      <c r="O358" s="3" t="s">
        <v>113</v>
      </c>
      <c r="P358" s="3" t="s">
        <v>35</v>
      </c>
      <c r="Q358" s="3" t="s">
        <v>53</v>
      </c>
    </row>
    <row r="359" spans="1:17" x14ac:dyDescent="0.25">
      <c r="A359" s="3" t="s">
        <v>1093</v>
      </c>
      <c r="B359" s="3" t="s">
        <v>169</v>
      </c>
      <c r="C359" s="3" t="s">
        <v>1094</v>
      </c>
      <c r="D359" s="3" t="s">
        <v>63</v>
      </c>
      <c r="E359" s="3" t="s">
        <v>234</v>
      </c>
      <c r="F359" s="3" t="s">
        <v>473</v>
      </c>
      <c r="G359" s="3" t="s">
        <v>22</v>
      </c>
      <c r="H359" s="3" t="s">
        <v>172</v>
      </c>
      <c r="I359" s="3">
        <v>23</v>
      </c>
      <c r="J359" s="5">
        <v>38627.06</v>
      </c>
      <c r="K359" s="8">
        <v>1.33</v>
      </c>
      <c r="L359" s="6">
        <f>Excel_Advanced_Sales_Dataset_20003[[#This Row],[Discount]]/100</f>
        <v>1.3300000000000001E-2</v>
      </c>
      <c r="M359" s="5">
        <v>876606.36</v>
      </c>
      <c r="N359" s="10">
        <v>46075</v>
      </c>
      <c r="O359" s="3" t="s">
        <v>58</v>
      </c>
      <c r="P359" s="3" t="s">
        <v>35</v>
      </c>
      <c r="Q359" s="3" t="s">
        <v>53</v>
      </c>
    </row>
    <row r="360" spans="1:17" x14ac:dyDescent="0.25">
      <c r="A360" s="3" t="s">
        <v>1095</v>
      </c>
      <c r="B360" s="3" t="s">
        <v>138</v>
      </c>
      <c r="C360" s="3" t="s">
        <v>1096</v>
      </c>
      <c r="D360" s="3" t="s">
        <v>40</v>
      </c>
      <c r="E360" s="3" t="s">
        <v>89</v>
      </c>
      <c r="F360" s="3" t="s">
        <v>334</v>
      </c>
      <c r="G360" s="3" t="s">
        <v>111</v>
      </c>
      <c r="H360" s="3" t="s">
        <v>112</v>
      </c>
      <c r="I360" s="3">
        <v>29</v>
      </c>
      <c r="J360" s="5">
        <v>10659.04</v>
      </c>
      <c r="K360" s="8">
        <v>11.09</v>
      </c>
      <c r="L360" s="6">
        <f>Excel_Advanced_Sales_Dataset_20003[[#This Row],[Discount]]/100</f>
        <v>0.1109</v>
      </c>
      <c r="M360" s="5">
        <v>274831.62</v>
      </c>
      <c r="N360" s="10">
        <v>46300</v>
      </c>
      <c r="O360" s="3" t="s">
        <v>45</v>
      </c>
      <c r="P360" s="3" t="s">
        <v>35</v>
      </c>
      <c r="Q360" s="3" t="s">
        <v>26</v>
      </c>
    </row>
    <row r="361" spans="1:17" x14ac:dyDescent="0.25">
      <c r="A361" s="3" t="s">
        <v>1097</v>
      </c>
      <c r="B361" s="3" t="s">
        <v>415</v>
      </c>
      <c r="C361" s="3" t="s">
        <v>1098</v>
      </c>
      <c r="D361" s="3" t="s">
        <v>40</v>
      </c>
      <c r="E361" s="3" t="s">
        <v>49</v>
      </c>
      <c r="F361" s="3" t="s">
        <v>50</v>
      </c>
      <c r="G361" s="3" t="s">
        <v>111</v>
      </c>
      <c r="H361" s="3" t="s">
        <v>240</v>
      </c>
      <c r="I361" s="3">
        <v>13</v>
      </c>
      <c r="J361" s="5">
        <v>11247.49</v>
      </c>
      <c r="K361" s="8">
        <v>5.57</v>
      </c>
      <c r="L361" s="6">
        <f>Excel_Advanced_Sales_Dataset_20003[[#This Row],[Discount]]/100</f>
        <v>5.57E-2</v>
      </c>
      <c r="M361" s="5">
        <v>138073.06</v>
      </c>
      <c r="N361" s="10">
        <v>46071</v>
      </c>
      <c r="O361" s="3" t="s">
        <v>24</v>
      </c>
      <c r="P361" s="3" t="s">
        <v>35</v>
      </c>
      <c r="Q361" s="3" t="s">
        <v>26</v>
      </c>
    </row>
    <row r="362" spans="1:17" x14ac:dyDescent="0.25">
      <c r="A362" s="3" t="s">
        <v>1099</v>
      </c>
      <c r="B362" s="3" t="s">
        <v>222</v>
      </c>
      <c r="C362" s="3" t="s">
        <v>1100</v>
      </c>
      <c r="D362" s="3" t="s">
        <v>63</v>
      </c>
      <c r="E362" s="3" t="s">
        <v>64</v>
      </c>
      <c r="F362" s="3" t="s">
        <v>184</v>
      </c>
      <c r="G362" s="3" t="s">
        <v>51</v>
      </c>
      <c r="H362" s="3" t="s">
        <v>167</v>
      </c>
      <c r="I362" s="3">
        <v>10</v>
      </c>
      <c r="J362" s="5">
        <v>33367.1</v>
      </c>
      <c r="K362" s="8">
        <v>16.03</v>
      </c>
      <c r="L362" s="6">
        <f>Excel_Advanced_Sales_Dataset_20003[[#This Row],[Discount]]/100</f>
        <v>0.1603</v>
      </c>
      <c r="M362" s="5">
        <v>280183.53999999998</v>
      </c>
      <c r="N362" s="10">
        <v>46153</v>
      </c>
      <c r="O362" s="3" t="s">
        <v>68</v>
      </c>
      <c r="P362" s="3" t="s">
        <v>25</v>
      </c>
      <c r="Q362" s="3" t="s">
        <v>26</v>
      </c>
    </row>
    <row r="363" spans="1:17" x14ac:dyDescent="0.25">
      <c r="A363" s="3" t="s">
        <v>1101</v>
      </c>
      <c r="B363" s="3" t="s">
        <v>1091</v>
      </c>
      <c r="C363" s="3" t="s">
        <v>1102</v>
      </c>
      <c r="D363" s="3" t="s">
        <v>19</v>
      </c>
      <c r="E363" s="3" t="s">
        <v>153</v>
      </c>
      <c r="F363" s="3" t="s">
        <v>154</v>
      </c>
      <c r="G363" s="3" t="s">
        <v>111</v>
      </c>
      <c r="H363" s="3" t="s">
        <v>185</v>
      </c>
      <c r="I363" s="3">
        <v>6</v>
      </c>
      <c r="J363" s="5">
        <v>18581.3</v>
      </c>
      <c r="K363" s="8">
        <v>10.65</v>
      </c>
      <c r="L363" s="6">
        <f>Excel_Advanced_Sales_Dataset_20003[[#This Row],[Discount]]/100</f>
        <v>0.1065</v>
      </c>
      <c r="M363" s="5">
        <v>99614.35</v>
      </c>
      <c r="N363" s="10">
        <v>46309</v>
      </c>
      <c r="O363" s="3" t="s">
        <v>45</v>
      </c>
      <c r="P363" s="3" t="s">
        <v>25</v>
      </c>
      <c r="Q363" s="3" t="s">
        <v>36</v>
      </c>
    </row>
    <row r="364" spans="1:17" x14ac:dyDescent="0.25">
      <c r="A364" s="3" t="s">
        <v>1103</v>
      </c>
      <c r="B364" s="3" t="s">
        <v>878</v>
      </c>
      <c r="C364" s="3" t="s">
        <v>1104</v>
      </c>
      <c r="D364" s="3" t="s">
        <v>40</v>
      </c>
      <c r="E364" s="3" t="s">
        <v>41</v>
      </c>
      <c r="F364" s="3" t="s">
        <v>126</v>
      </c>
      <c r="G364" s="3" t="s">
        <v>111</v>
      </c>
      <c r="H364" s="3" t="s">
        <v>240</v>
      </c>
      <c r="I364" s="3">
        <v>47</v>
      </c>
      <c r="J364" s="5">
        <v>36572.03</v>
      </c>
      <c r="K364" s="8">
        <v>4.67</v>
      </c>
      <c r="L364" s="6">
        <f>Excel_Advanced_Sales_Dataset_20003[[#This Row],[Discount]]/100</f>
        <v>4.6699999999999998E-2</v>
      </c>
      <c r="M364" s="5">
        <v>1638613.46</v>
      </c>
      <c r="N364" s="10">
        <v>46385</v>
      </c>
      <c r="O364" s="3" t="s">
        <v>58</v>
      </c>
      <c r="P364" s="3" t="s">
        <v>25</v>
      </c>
      <c r="Q364" s="3" t="s">
        <v>26</v>
      </c>
    </row>
    <row r="365" spans="1:17" x14ac:dyDescent="0.25">
      <c r="A365" s="3" t="s">
        <v>1105</v>
      </c>
      <c r="B365" s="3" t="s">
        <v>1106</v>
      </c>
      <c r="C365" s="3" t="s">
        <v>1107</v>
      </c>
      <c r="D365" s="3" t="s">
        <v>40</v>
      </c>
      <c r="E365" s="3" t="s">
        <v>89</v>
      </c>
      <c r="F365" s="3" t="s">
        <v>90</v>
      </c>
      <c r="G365" s="3" t="s">
        <v>66</v>
      </c>
      <c r="H365" s="3" t="s">
        <v>276</v>
      </c>
      <c r="I365" s="3">
        <v>35</v>
      </c>
      <c r="J365" s="5">
        <v>47742.93</v>
      </c>
      <c r="K365" s="8">
        <v>1.94</v>
      </c>
      <c r="L365" s="6">
        <f>Excel_Advanced_Sales_Dataset_20003[[#This Row],[Discount]]/100</f>
        <v>1.9400000000000001E-2</v>
      </c>
      <c r="M365" s="5">
        <v>1638585.1</v>
      </c>
      <c r="N365" s="10">
        <v>46146</v>
      </c>
      <c r="O365" s="3" t="s">
        <v>58</v>
      </c>
      <c r="P365" s="3" t="s">
        <v>35</v>
      </c>
      <c r="Q365" s="3" t="s">
        <v>53</v>
      </c>
    </row>
    <row r="366" spans="1:17" x14ac:dyDescent="0.25">
      <c r="A366" s="3" t="s">
        <v>1108</v>
      </c>
      <c r="B366" s="3" t="s">
        <v>579</v>
      </c>
      <c r="C366" s="3" t="s">
        <v>1109</v>
      </c>
      <c r="D366" s="3" t="s">
        <v>19</v>
      </c>
      <c r="E366" s="3" t="s">
        <v>84</v>
      </c>
      <c r="F366" s="3" t="s">
        <v>159</v>
      </c>
      <c r="G366" s="3" t="s">
        <v>51</v>
      </c>
      <c r="H366" s="3" t="s">
        <v>52</v>
      </c>
      <c r="I366" s="3">
        <v>5</v>
      </c>
      <c r="J366" s="5">
        <v>5691.48</v>
      </c>
      <c r="K366" s="8">
        <v>4.79</v>
      </c>
      <c r="L366" s="6">
        <f>Excel_Advanced_Sales_Dataset_20003[[#This Row],[Discount]]/100</f>
        <v>4.7899999999999998E-2</v>
      </c>
      <c r="M366" s="5">
        <v>27094.29</v>
      </c>
      <c r="N366" s="10">
        <v>46373</v>
      </c>
      <c r="O366" s="3" t="s">
        <v>58</v>
      </c>
      <c r="P366" s="3" t="s">
        <v>35</v>
      </c>
      <c r="Q366" s="3" t="s">
        <v>36</v>
      </c>
    </row>
    <row r="367" spans="1:17" x14ac:dyDescent="0.25">
      <c r="A367" s="3" t="s">
        <v>1110</v>
      </c>
      <c r="B367" s="3" t="s">
        <v>1111</v>
      </c>
      <c r="C367" s="3" t="s">
        <v>1112</v>
      </c>
      <c r="D367" s="3" t="s">
        <v>19</v>
      </c>
      <c r="E367" s="3" t="s">
        <v>153</v>
      </c>
      <c r="F367" s="3" t="s">
        <v>448</v>
      </c>
      <c r="G367" s="3" t="s">
        <v>111</v>
      </c>
      <c r="H367" s="3" t="s">
        <v>260</v>
      </c>
      <c r="I367" s="3">
        <v>44</v>
      </c>
      <c r="J367" s="5">
        <v>45537.03</v>
      </c>
      <c r="K367" s="8">
        <v>4.3499999999999996</v>
      </c>
      <c r="L367" s="6">
        <f>Excel_Advanced_Sales_Dataset_20003[[#This Row],[Discount]]/100</f>
        <v>4.3499999999999997E-2</v>
      </c>
      <c r="M367" s="5">
        <v>1916471.44</v>
      </c>
      <c r="N367" s="10">
        <v>46292</v>
      </c>
      <c r="O367" s="3" t="s">
        <v>58</v>
      </c>
      <c r="P367" s="3" t="s">
        <v>35</v>
      </c>
      <c r="Q367" s="3" t="s">
        <v>36</v>
      </c>
    </row>
    <row r="368" spans="1:17" x14ac:dyDescent="0.25">
      <c r="A368" s="3" t="s">
        <v>1113</v>
      </c>
      <c r="B368" s="3" t="s">
        <v>993</v>
      </c>
      <c r="C368" s="3" t="s">
        <v>1114</v>
      </c>
      <c r="D368" s="3" t="s">
        <v>63</v>
      </c>
      <c r="E368" s="3" t="s">
        <v>78</v>
      </c>
      <c r="F368" s="3" t="s">
        <v>255</v>
      </c>
      <c r="G368" s="3" t="s">
        <v>66</v>
      </c>
      <c r="H368" s="3" t="s">
        <v>276</v>
      </c>
      <c r="I368" s="3">
        <v>38</v>
      </c>
      <c r="J368" s="5">
        <v>49725.51</v>
      </c>
      <c r="K368" s="8">
        <v>14.17</v>
      </c>
      <c r="L368" s="6">
        <f>Excel_Advanced_Sales_Dataset_20003[[#This Row],[Discount]]/100</f>
        <v>0.14169999999999999</v>
      </c>
      <c r="M368" s="5">
        <v>1621817.4</v>
      </c>
      <c r="N368" s="10">
        <v>46039</v>
      </c>
      <c r="O368" s="3" t="s">
        <v>113</v>
      </c>
      <c r="P368" s="3" t="s">
        <v>59</v>
      </c>
      <c r="Q368" s="3" t="s">
        <v>53</v>
      </c>
    </row>
    <row r="369" spans="1:17" x14ac:dyDescent="0.25">
      <c r="A369" s="3" t="s">
        <v>1115</v>
      </c>
      <c r="B369" s="3" t="s">
        <v>1116</v>
      </c>
      <c r="C369" s="3" t="s">
        <v>1117</v>
      </c>
      <c r="D369" s="3" t="s">
        <v>63</v>
      </c>
      <c r="E369" s="3" t="s">
        <v>78</v>
      </c>
      <c r="F369" s="3" t="s">
        <v>425</v>
      </c>
      <c r="G369" s="3" t="s">
        <v>111</v>
      </c>
      <c r="H369" s="3" t="s">
        <v>112</v>
      </c>
      <c r="I369" s="3">
        <v>32</v>
      </c>
      <c r="J369" s="5">
        <v>14568.69</v>
      </c>
      <c r="K369" s="8">
        <v>16.64</v>
      </c>
      <c r="L369" s="6">
        <f>Excel_Advanced_Sales_Dataset_20003[[#This Row],[Discount]]/100</f>
        <v>0.16639999999999999</v>
      </c>
      <c r="M369" s="5">
        <v>388622.72</v>
      </c>
      <c r="N369" s="10">
        <v>46342</v>
      </c>
      <c r="O369" s="3" t="s">
        <v>45</v>
      </c>
      <c r="P369" s="3" t="s">
        <v>35</v>
      </c>
      <c r="Q369" s="3" t="s">
        <v>26</v>
      </c>
    </row>
    <row r="370" spans="1:17" x14ac:dyDescent="0.25">
      <c r="A370" s="3" t="s">
        <v>1118</v>
      </c>
      <c r="B370" s="3" t="s">
        <v>1119</v>
      </c>
      <c r="C370" s="3" t="s">
        <v>1120</v>
      </c>
      <c r="D370" s="3" t="s">
        <v>40</v>
      </c>
      <c r="E370" s="3" t="s">
        <v>41</v>
      </c>
      <c r="F370" s="3" t="s">
        <v>42</v>
      </c>
      <c r="G370" s="3" t="s">
        <v>111</v>
      </c>
      <c r="H370" s="3" t="s">
        <v>185</v>
      </c>
      <c r="I370" s="3">
        <v>16</v>
      </c>
      <c r="J370" s="5">
        <v>5482.04</v>
      </c>
      <c r="K370" s="8">
        <v>15.07</v>
      </c>
      <c r="L370" s="6">
        <f>Excel_Advanced_Sales_Dataset_20003[[#This Row],[Discount]]/100</f>
        <v>0.1507</v>
      </c>
      <c r="M370" s="5">
        <v>74494.350000000006</v>
      </c>
      <c r="N370" s="10">
        <v>46379</v>
      </c>
      <c r="O370" s="3" t="s">
        <v>24</v>
      </c>
      <c r="P370" s="3" t="s">
        <v>35</v>
      </c>
      <c r="Q370" s="3" t="s">
        <v>36</v>
      </c>
    </row>
    <row r="371" spans="1:17" x14ac:dyDescent="0.25">
      <c r="A371" s="3" t="s">
        <v>1121</v>
      </c>
      <c r="B371" s="3" t="s">
        <v>418</v>
      </c>
      <c r="C371" s="3" t="s">
        <v>1122</v>
      </c>
      <c r="D371" s="3" t="s">
        <v>63</v>
      </c>
      <c r="E371" s="3" t="s">
        <v>144</v>
      </c>
      <c r="F371" s="3" t="s">
        <v>145</v>
      </c>
      <c r="G371" s="3" t="s">
        <v>111</v>
      </c>
      <c r="H371" s="3" t="s">
        <v>185</v>
      </c>
      <c r="I371" s="3">
        <v>13</v>
      </c>
      <c r="J371" s="5">
        <v>43786.080000000002</v>
      </c>
      <c r="K371" s="8">
        <v>19.12</v>
      </c>
      <c r="L371" s="6">
        <f>Excel_Advanced_Sales_Dataset_20003[[#This Row],[Discount]]/100</f>
        <v>0.19120000000000001</v>
      </c>
      <c r="M371" s="5">
        <v>460384.36</v>
      </c>
      <c r="N371" s="10">
        <v>46262</v>
      </c>
      <c r="O371" s="3" t="s">
        <v>24</v>
      </c>
      <c r="P371" s="3" t="s">
        <v>35</v>
      </c>
      <c r="Q371" s="3" t="s">
        <v>53</v>
      </c>
    </row>
    <row r="372" spans="1:17" x14ac:dyDescent="0.25">
      <c r="A372" s="3" t="s">
        <v>1123</v>
      </c>
      <c r="B372" s="3" t="s">
        <v>1033</v>
      </c>
      <c r="C372" s="3" t="s">
        <v>1124</v>
      </c>
      <c r="D372" s="3" t="s">
        <v>30</v>
      </c>
      <c r="E372" s="3" t="s">
        <v>198</v>
      </c>
      <c r="F372" s="3" t="s">
        <v>199</v>
      </c>
      <c r="G372" s="3" t="s">
        <v>33</v>
      </c>
      <c r="H372" s="3" t="s">
        <v>34</v>
      </c>
      <c r="I372" s="3">
        <v>5</v>
      </c>
      <c r="J372" s="5">
        <v>21712.32</v>
      </c>
      <c r="K372" s="8">
        <v>9.5</v>
      </c>
      <c r="L372" s="6">
        <f>Excel_Advanced_Sales_Dataset_20003[[#This Row],[Discount]]/100</f>
        <v>9.5000000000000001E-2</v>
      </c>
      <c r="M372" s="5">
        <v>98248.25</v>
      </c>
      <c r="N372" s="10">
        <v>46368</v>
      </c>
      <c r="O372" s="3" t="s">
        <v>58</v>
      </c>
      <c r="P372" s="3" t="s">
        <v>35</v>
      </c>
      <c r="Q372" s="3" t="s">
        <v>36</v>
      </c>
    </row>
    <row r="373" spans="1:17" x14ac:dyDescent="0.25">
      <c r="A373" s="3" t="s">
        <v>1125</v>
      </c>
      <c r="B373" s="3" t="s">
        <v>1126</v>
      </c>
      <c r="C373" s="3" t="s">
        <v>1127</v>
      </c>
      <c r="D373" s="3" t="s">
        <v>40</v>
      </c>
      <c r="E373" s="3" t="s">
        <v>109</v>
      </c>
      <c r="F373" s="3" t="s">
        <v>259</v>
      </c>
      <c r="G373" s="3" t="s">
        <v>22</v>
      </c>
      <c r="H373" s="3" t="s">
        <v>172</v>
      </c>
      <c r="I373" s="3">
        <v>25</v>
      </c>
      <c r="J373" s="5">
        <v>15655.34</v>
      </c>
      <c r="K373" s="8">
        <v>7.64</v>
      </c>
      <c r="L373" s="6">
        <f>Excel_Advanced_Sales_Dataset_20003[[#This Row],[Discount]]/100</f>
        <v>7.6399999999999996E-2</v>
      </c>
      <c r="M373" s="5">
        <v>361481.8</v>
      </c>
      <c r="N373" s="10">
        <v>46178</v>
      </c>
      <c r="O373" s="3" t="s">
        <v>58</v>
      </c>
      <c r="P373" s="3" t="s">
        <v>25</v>
      </c>
      <c r="Q373" s="3" t="s">
        <v>36</v>
      </c>
    </row>
    <row r="374" spans="1:17" x14ac:dyDescent="0.25">
      <c r="A374" s="3" t="s">
        <v>1128</v>
      </c>
      <c r="B374" s="3" t="s">
        <v>990</v>
      </c>
      <c r="C374" s="3" t="s">
        <v>1129</v>
      </c>
      <c r="D374" s="3" t="s">
        <v>19</v>
      </c>
      <c r="E374" s="3" t="s">
        <v>84</v>
      </c>
      <c r="F374" s="3" t="s">
        <v>159</v>
      </c>
      <c r="G374" s="3" t="s">
        <v>43</v>
      </c>
      <c r="H374" s="3" t="s">
        <v>44</v>
      </c>
      <c r="I374" s="3">
        <v>1</v>
      </c>
      <c r="J374" s="5">
        <v>21148.04</v>
      </c>
      <c r="K374" s="8">
        <v>17.54</v>
      </c>
      <c r="L374" s="6">
        <f>Excel_Advanced_Sales_Dataset_20003[[#This Row],[Discount]]/100</f>
        <v>0.1754</v>
      </c>
      <c r="M374" s="5">
        <v>17438.669999999998</v>
      </c>
      <c r="N374" s="10">
        <v>46246</v>
      </c>
      <c r="O374" s="3" t="s">
        <v>68</v>
      </c>
      <c r="P374" s="3" t="s">
        <v>35</v>
      </c>
      <c r="Q374" s="3" t="s">
        <v>53</v>
      </c>
    </row>
    <row r="375" spans="1:17" x14ac:dyDescent="0.25">
      <c r="A375" s="3" t="s">
        <v>1130</v>
      </c>
      <c r="B375" s="3" t="s">
        <v>267</v>
      </c>
      <c r="C375" s="3" t="s">
        <v>1131</v>
      </c>
      <c r="D375" s="3" t="s">
        <v>30</v>
      </c>
      <c r="E375" s="3" t="s">
        <v>117</v>
      </c>
      <c r="F375" s="3" t="s">
        <v>118</v>
      </c>
      <c r="G375" s="3" t="s">
        <v>33</v>
      </c>
      <c r="H375" s="3" t="s">
        <v>57</v>
      </c>
      <c r="I375" s="3">
        <v>6</v>
      </c>
      <c r="J375" s="5">
        <v>16085.62</v>
      </c>
      <c r="K375" s="8">
        <v>1.21</v>
      </c>
      <c r="L375" s="6">
        <f>Excel_Advanced_Sales_Dataset_20003[[#This Row],[Discount]]/100</f>
        <v>1.21E-2</v>
      </c>
      <c r="M375" s="5">
        <v>95345.9</v>
      </c>
      <c r="N375" s="10">
        <v>46294</v>
      </c>
      <c r="O375" s="3" t="s">
        <v>45</v>
      </c>
      <c r="P375" s="3" t="s">
        <v>25</v>
      </c>
      <c r="Q375" s="3" t="s">
        <v>53</v>
      </c>
    </row>
    <row r="376" spans="1:17" x14ac:dyDescent="0.25">
      <c r="A376" s="3" t="s">
        <v>1132</v>
      </c>
      <c r="B376" s="3" t="s">
        <v>1133</v>
      </c>
      <c r="C376" s="3" t="s">
        <v>1134</v>
      </c>
      <c r="D376" s="3" t="s">
        <v>19</v>
      </c>
      <c r="E376" s="3" t="s">
        <v>20</v>
      </c>
      <c r="F376" s="3" t="s">
        <v>285</v>
      </c>
      <c r="G376" s="3" t="s">
        <v>66</v>
      </c>
      <c r="H376" s="3" t="s">
        <v>155</v>
      </c>
      <c r="I376" s="3">
        <v>33</v>
      </c>
      <c r="J376" s="5">
        <v>29810.39</v>
      </c>
      <c r="K376" s="8">
        <v>15.17</v>
      </c>
      <c r="L376" s="6">
        <f>Excel_Advanced_Sales_Dataset_20003[[#This Row],[Discount]]/100</f>
        <v>0.1517</v>
      </c>
      <c r="M376" s="5">
        <v>834509.08</v>
      </c>
      <c r="N376" s="10">
        <v>46327</v>
      </c>
      <c r="O376" s="3" t="s">
        <v>45</v>
      </c>
      <c r="P376" s="3" t="s">
        <v>35</v>
      </c>
      <c r="Q376" s="3" t="s">
        <v>26</v>
      </c>
    </row>
    <row r="377" spans="1:17" x14ac:dyDescent="0.25">
      <c r="A377" s="3" t="s">
        <v>1135</v>
      </c>
      <c r="B377" s="3" t="s">
        <v>229</v>
      </c>
      <c r="C377" s="3" t="s">
        <v>1136</v>
      </c>
      <c r="D377" s="3" t="s">
        <v>40</v>
      </c>
      <c r="E377" s="3" t="s">
        <v>89</v>
      </c>
      <c r="F377" s="3" t="s">
        <v>334</v>
      </c>
      <c r="G377" s="3" t="s">
        <v>33</v>
      </c>
      <c r="H377" s="3" t="s">
        <v>34</v>
      </c>
      <c r="I377" s="3">
        <v>4</v>
      </c>
      <c r="J377" s="5">
        <v>21357.55</v>
      </c>
      <c r="K377" s="8">
        <v>11.45</v>
      </c>
      <c r="L377" s="6">
        <f>Excel_Advanced_Sales_Dataset_20003[[#This Row],[Discount]]/100</f>
        <v>0.11449999999999999</v>
      </c>
      <c r="M377" s="5">
        <v>75648.44</v>
      </c>
      <c r="N377" s="10">
        <v>46039</v>
      </c>
      <c r="O377" s="3" t="s">
        <v>113</v>
      </c>
      <c r="P377" s="3" t="s">
        <v>35</v>
      </c>
      <c r="Q377" s="3" t="s">
        <v>36</v>
      </c>
    </row>
    <row r="378" spans="1:17" x14ac:dyDescent="0.25">
      <c r="A378" s="3" t="s">
        <v>1137</v>
      </c>
      <c r="B378" s="3" t="s">
        <v>664</v>
      </c>
      <c r="C378" s="3" t="s">
        <v>1138</v>
      </c>
      <c r="D378" s="3" t="s">
        <v>63</v>
      </c>
      <c r="E378" s="3" t="s">
        <v>144</v>
      </c>
      <c r="F378" s="3" t="s">
        <v>189</v>
      </c>
      <c r="G378" s="3" t="s">
        <v>111</v>
      </c>
      <c r="H378" s="3" t="s">
        <v>112</v>
      </c>
      <c r="I378" s="3">
        <v>26</v>
      </c>
      <c r="J378" s="5">
        <v>43714.59</v>
      </c>
      <c r="K378" s="8">
        <v>7.69</v>
      </c>
      <c r="L378" s="6">
        <f>Excel_Advanced_Sales_Dataset_20003[[#This Row],[Discount]]/100</f>
        <v>7.690000000000001E-2</v>
      </c>
      <c r="M378" s="5">
        <v>1049176.3899999999</v>
      </c>
      <c r="N378" s="10">
        <v>46075</v>
      </c>
      <c r="O378" s="3" t="s">
        <v>24</v>
      </c>
      <c r="P378" s="3" t="s">
        <v>59</v>
      </c>
      <c r="Q378" s="3" t="s">
        <v>53</v>
      </c>
    </row>
    <row r="379" spans="1:17" x14ac:dyDescent="0.25">
      <c r="A379" s="3" t="s">
        <v>1139</v>
      </c>
      <c r="B379" s="3" t="s">
        <v>528</v>
      </c>
      <c r="C379" s="3" t="s">
        <v>1140</v>
      </c>
      <c r="D379" s="3" t="s">
        <v>63</v>
      </c>
      <c r="E379" s="3" t="s">
        <v>144</v>
      </c>
      <c r="F379" s="3" t="s">
        <v>189</v>
      </c>
      <c r="G379" s="3" t="s">
        <v>33</v>
      </c>
      <c r="H379" s="3" t="s">
        <v>127</v>
      </c>
      <c r="I379" s="3">
        <v>34</v>
      </c>
      <c r="J379" s="5">
        <v>3226.32</v>
      </c>
      <c r="K379" s="8">
        <v>10.91</v>
      </c>
      <c r="L379" s="6">
        <f>Excel_Advanced_Sales_Dataset_20003[[#This Row],[Discount]]/100</f>
        <v>0.1091</v>
      </c>
      <c r="M379" s="5">
        <v>97727.17</v>
      </c>
      <c r="N379" s="10">
        <v>46266</v>
      </c>
      <c r="O379" s="3" t="s">
        <v>58</v>
      </c>
      <c r="P379" s="3" t="s">
        <v>35</v>
      </c>
      <c r="Q379" s="3" t="s">
        <v>53</v>
      </c>
    </row>
    <row r="380" spans="1:17" x14ac:dyDescent="0.25">
      <c r="A380" s="3" t="s">
        <v>1141</v>
      </c>
      <c r="B380" s="3" t="s">
        <v>1142</v>
      </c>
      <c r="C380" s="3" t="s">
        <v>1143</v>
      </c>
      <c r="D380" s="3" t="s">
        <v>63</v>
      </c>
      <c r="E380" s="3" t="s">
        <v>78</v>
      </c>
      <c r="F380" s="3" t="s">
        <v>425</v>
      </c>
      <c r="G380" s="3" t="s">
        <v>22</v>
      </c>
      <c r="H380" s="3" t="s">
        <v>180</v>
      </c>
      <c r="I380" s="3">
        <v>24</v>
      </c>
      <c r="J380" s="5">
        <v>34068.06</v>
      </c>
      <c r="K380" s="8">
        <v>2.16</v>
      </c>
      <c r="L380" s="6">
        <f>Excel_Advanced_Sales_Dataset_20003[[#This Row],[Discount]]/100</f>
        <v>2.1600000000000001E-2</v>
      </c>
      <c r="M380" s="5">
        <v>799972.56</v>
      </c>
      <c r="N380" s="10">
        <v>46361</v>
      </c>
      <c r="O380" s="3" t="s">
        <v>68</v>
      </c>
      <c r="P380" s="3" t="s">
        <v>35</v>
      </c>
      <c r="Q380" s="3" t="s">
        <v>26</v>
      </c>
    </row>
    <row r="381" spans="1:17" x14ac:dyDescent="0.25">
      <c r="A381" s="3" t="s">
        <v>1144</v>
      </c>
      <c r="B381" s="3" t="s">
        <v>340</v>
      </c>
      <c r="C381" s="3" t="s">
        <v>1145</v>
      </c>
      <c r="D381" s="3" t="s">
        <v>30</v>
      </c>
      <c r="E381" s="3" t="s">
        <v>131</v>
      </c>
      <c r="F381" s="3" t="s">
        <v>194</v>
      </c>
      <c r="G381" s="3" t="s">
        <v>43</v>
      </c>
      <c r="H381" s="3" t="s">
        <v>44</v>
      </c>
      <c r="I381" s="3">
        <v>44</v>
      </c>
      <c r="J381" s="5">
        <v>8759.9</v>
      </c>
      <c r="K381" s="8">
        <v>13.58</v>
      </c>
      <c r="L381" s="6">
        <f>Excel_Advanced_Sales_Dataset_20003[[#This Row],[Discount]]/100</f>
        <v>0.1358</v>
      </c>
      <c r="M381" s="5">
        <v>333093.45</v>
      </c>
      <c r="N381" s="10">
        <v>46091</v>
      </c>
      <c r="O381" s="3" t="s">
        <v>45</v>
      </c>
      <c r="P381" s="3" t="s">
        <v>35</v>
      </c>
      <c r="Q381" s="3" t="s">
        <v>53</v>
      </c>
    </row>
    <row r="382" spans="1:17" x14ac:dyDescent="0.25">
      <c r="A382" s="3" t="s">
        <v>1146</v>
      </c>
      <c r="B382" s="3" t="s">
        <v>205</v>
      </c>
      <c r="C382" s="3" t="s">
        <v>1147</v>
      </c>
      <c r="D382" s="3" t="s">
        <v>63</v>
      </c>
      <c r="E382" s="3" t="s">
        <v>144</v>
      </c>
      <c r="F382" s="3" t="s">
        <v>145</v>
      </c>
      <c r="G382" s="3" t="s">
        <v>51</v>
      </c>
      <c r="H382" s="3" t="s">
        <v>190</v>
      </c>
      <c r="I382" s="3">
        <v>10</v>
      </c>
      <c r="J382" s="5">
        <v>17300.54</v>
      </c>
      <c r="K382" s="8">
        <v>6.57</v>
      </c>
      <c r="L382" s="6">
        <f>Excel_Advanced_Sales_Dataset_20003[[#This Row],[Discount]]/100</f>
        <v>6.5700000000000008E-2</v>
      </c>
      <c r="M382" s="5">
        <v>161638.95000000001</v>
      </c>
      <c r="N382" s="10">
        <v>46154</v>
      </c>
      <c r="O382" s="3" t="s">
        <v>68</v>
      </c>
      <c r="P382" s="3" t="s">
        <v>35</v>
      </c>
      <c r="Q382" s="3" t="s">
        <v>53</v>
      </c>
    </row>
    <row r="383" spans="1:17" x14ac:dyDescent="0.25">
      <c r="A383" s="3" t="s">
        <v>1148</v>
      </c>
      <c r="B383" s="3" t="s">
        <v>1149</v>
      </c>
      <c r="C383" s="3" t="s">
        <v>1150</v>
      </c>
      <c r="D383" s="3" t="s">
        <v>30</v>
      </c>
      <c r="E383" s="3" t="s">
        <v>31</v>
      </c>
      <c r="F383" s="3" t="s">
        <v>555</v>
      </c>
      <c r="G383" s="3" t="s">
        <v>43</v>
      </c>
      <c r="H383" s="3" t="s">
        <v>391</v>
      </c>
      <c r="I383" s="3">
        <v>23</v>
      </c>
      <c r="J383" s="5">
        <v>25680.48</v>
      </c>
      <c r="K383" s="8">
        <v>17.97</v>
      </c>
      <c r="L383" s="6">
        <f>Excel_Advanced_Sales_Dataset_20003[[#This Row],[Discount]]/100</f>
        <v>0.1797</v>
      </c>
      <c r="M383" s="5">
        <v>484511.05</v>
      </c>
      <c r="N383" s="10">
        <v>46078</v>
      </c>
      <c r="O383" s="3" t="s">
        <v>45</v>
      </c>
      <c r="P383" s="3" t="s">
        <v>35</v>
      </c>
      <c r="Q383" s="3" t="s">
        <v>53</v>
      </c>
    </row>
    <row r="384" spans="1:17" x14ac:dyDescent="0.25">
      <c r="A384" s="3" t="s">
        <v>1151</v>
      </c>
      <c r="B384" s="3" t="s">
        <v>782</v>
      </c>
      <c r="C384" s="3" t="s">
        <v>1152</v>
      </c>
      <c r="D384" s="3" t="s">
        <v>30</v>
      </c>
      <c r="E384" s="3" t="s">
        <v>198</v>
      </c>
      <c r="F384" s="3" t="s">
        <v>199</v>
      </c>
      <c r="G384" s="3" t="s">
        <v>66</v>
      </c>
      <c r="H384" s="3" t="s">
        <v>200</v>
      </c>
      <c r="I384" s="3">
        <v>46</v>
      </c>
      <c r="J384" s="5">
        <v>28821.42</v>
      </c>
      <c r="K384" s="8">
        <v>13.68</v>
      </c>
      <c r="L384" s="6">
        <f>Excel_Advanced_Sales_Dataset_20003[[#This Row],[Discount]]/100</f>
        <v>0.1368</v>
      </c>
      <c r="M384" s="5">
        <v>1144417.8899999999</v>
      </c>
      <c r="N384" s="10">
        <v>46379</v>
      </c>
      <c r="O384" s="3" t="s">
        <v>68</v>
      </c>
      <c r="P384" s="3" t="s">
        <v>35</v>
      </c>
      <c r="Q384" s="3" t="s">
        <v>53</v>
      </c>
    </row>
    <row r="385" spans="1:17" x14ac:dyDescent="0.25">
      <c r="A385" s="3" t="s">
        <v>1153</v>
      </c>
      <c r="B385" s="3" t="s">
        <v>943</v>
      </c>
      <c r="C385" s="3" t="s">
        <v>1154</v>
      </c>
      <c r="D385" s="3" t="s">
        <v>63</v>
      </c>
      <c r="E385" s="3" t="s">
        <v>64</v>
      </c>
      <c r="F385" s="3" t="s">
        <v>184</v>
      </c>
      <c r="G385" s="3" t="s">
        <v>66</v>
      </c>
      <c r="H385" s="3" t="s">
        <v>133</v>
      </c>
      <c r="I385" s="3">
        <v>49</v>
      </c>
      <c r="J385" s="5">
        <v>47380.24</v>
      </c>
      <c r="K385" s="8">
        <v>14.98</v>
      </c>
      <c r="L385" s="6">
        <f>Excel_Advanced_Sales_Dataset_20003[[#This Row],[Discount]]/100</f>
        <v>0.14980000000000002</v>
      </c>
      <c r="M385" s="5">
        <v>1973851.32</v>
      </c>
      <c r="N385" s="10">
        <v>46269</v>
      </c>
      <c r="O385" s="3" t="s">
        <v>113</v>
      </c>
      <c r="P385" s="3" t="s">
        <v>35</v>
      </c>
      <c r="Q385" s="3" t="s">
        <v>53</v>
      </c>
    </row>
    <row r="386" spans="1:17" x14ac:dyDescent="0.25">
      <c r="A386" s="3" t="s">
        <v>1155</v>
      </c>
      <c r="B386" s="3" t="s">
        <v>1156</v>
      </c>
      <c r="C386" s="3" t="s">
        <v>1157</v>
      </c>
      <c r="D386" s="3" t="s">
        <v>63</v>
      </c>
      <c r="E386" s="3" t="s">
        <v>64</v>
      </c>
      <c r="F386" s="3" t="s">
        <v>65</v>
      </c>
      <c r="G386" s="3" t="s">
        <v>66</v>
      </c>
      <c r="H386" s="3" t="s">
        <v>133</v>
      </c>
      <c r="I386" s="3">
        <v>16</v>
      </c>
      <c r="J386" s="5">
        <v>1989.06</v>
      </c>
      <c r="K386" s="8">
        <v>9.85</v>
      </c>
      <c r="L386" s="6">
        <f>Excel_Advanced_Sales_Dataset_20003[[#This Row],[Discount]]/100</f>
        <v>9.849999999999999E-2</v>
      </c>
      <c r="M386" s="5">
        <v>28690.2</v>
      </c>
      <c r="N386" s="10">
        <v>46231</v>
      </c>
      <c r="O386" s="3" t="s">
        <v>68</v>
      </c>
      <c r="P386" s="3" t="s">
        <v>35</v>
      </c>
      <c r="Q386" s="3" t="s">
        <v>26</v>
      </c>
    </row>
    <row r="387" spans="1:17" x14ac:dyDescent="0.25">
      <c r="A387" s="3" t="s">
        <v>1158</v>
      </c>
      <c r="B387" s="3" t="s">
        <v>796</v>
      </c>
      <c r="C387" s="3" t="s">
        <v>1159</v>
      </c>
      <c r="D387" s="3" t="s">
        <v>63</v>
      </c>
      <c r="E387" s="3" t="s">
        <v>234</v>
      </c>
      <c r="F387" s="3" t="s">
        <v>235</v>
      </c>
      <c r="G387" s="3" t="s">
        <v>33</v>
      </c>
      <c r="H387" s="3" t="s">
        <v>57</v>
      </c>
      <c r="I387" s="3">
        <v>31</v>
      </c>
      <c r="J387" s="5">
        <v>36771.19</v>
      </c>
      <c r="K387" s="8">
        <v>6.81</v>
      </c>
      <c r="L387" s="6">
        <f>Excel_Advanced_Sales_Dataset_20003[[#This Row],[Discount]]/100</f>
        <v>6.8099999999999994E-2</v>
      </c>
      <c r="M387" s="5">
        <v>1062279.23</v>
      </c>
      <c r="N387" s="10">
        <v>46114</v>
      </c>
      <c r="O387" s="3" t="s">
        <v>68</v>
      </c>
      <c r="P387" s="3" t="s">
        <v>35</v>
      </c>
      <c r="Q387" s="3" t="s">
        <v>53</v>
      </c>
    </row>
    <row r="388" spans="1:17" x14ac:dyDescent="0.25">
      <c r="A388" s="3" t="s">
        <v>1160</v>
      </c>
      <c r="B388" s="3" t="s">
        <v>974</v>
      </c>
      <c r="C388" s="3" t="s">
        <v>1161</v>
      </c>
      <c r="D388" s="3" t="s">
        <v>63</v>
      </c>
      <c r="E388" s="3" t="s">
        <v>144</v>
      </c>
      <c r="F388" s="3" t="s">
        <v>216</v>
      </c>
      <c r="G388" s="3" t="s">
        <v>33</v>
      </c>
      <c r="H388" s="3" t="s">
        <v>80</v>
      </c>
      <c r="I388" s="3">
        <v>29</v>
      </c>
      <c r="J388" s="5">
        <v>16002.14</v>
      </c>
      <c r="K388" s="8">
        <v>12.71</v>
      </c>
      <c r="L388" s="6">
        <f>Excel_Advanced_Sales_Dataset_20003[[#This Row],[Discount]]/100</f>
        <v>0.12710000000000002</v>
      </c>
      <c r="M388" s="5">
        <v>405079.77</v>
      </c>
      <c r="N388" s="10">
        <v>46096</v>
      </c>
      <c r="O388" s="3" t="s">
        <v>45</v>
      </c>
      <c r="P388" s="3" t="s">
        <v>35</v>
      </c>
      <c r="Q388" s="3" t="s">
        <v>26</v>
      </c>
    </row>
    <row r="389" spans="1:17" x14ac:dyDescent="0.25">
      <c r="A389" s="3" t="s">
        <v>1162</v>
      </c>
      <c r="B389" s="3" t="s">
        <v>115</v>
      </c>
      <c r="C389" s="3" t="s">
        <v>1163</v>
      </c>
      <c r="D389" s="3" t="s">
        <v>40</v>
      </c>
      <c r="E389" s="3" t="s">
        <v>89</v>
      </c>
      <c r="F389" s="3" t="s">
        <v>334</v>
      </c>
      <c r="G389" s="3" t="s">
        <v>22</v>
      </c>
      <c r="H389" s="3" t="s">
        <v>217</v>
      </c>
      <c r="I389" s="3">
        <v>22</v>
      </c>
      <c r="J389" s="5">
        <v>11529.42</v>
      </c>
      <c r="K389" s="8">
        <v>8.1</v>
      </c>
      <c r="L389" s="6">
        <f>Excel_Advanced_Sales_Dataset_20003[[#This Row],[Discount]]/100</f>
        <v>8.1000000000000003E-2</v>
      </c>
      <c r="M389" s="5">
        <v>233101.81</v>
      </c>
      <c r="N389" s="10">
        <v>46231</v>
      </c>
      <c r="O389" s="3" t="s">
        <v>24</v>
      </c>
      <c r="P389" s="3" t="s">
        <v>25</v>
      </c>
      <c r="Q389" s="3" t="s">
        <v>36</v>
      </c>
    </row>
    <row r="390" spans="1:17" x14ac:dyDescent="0.25">
      <c r="A390" s="3" t="s">
        <v>1164</v>
      </c>
      <c r="B390" s="3" t="s">
        <v>1165</v>
      </c>
      <c r="C390" s="3" t="s">
        <v>1166</v>
      </c>
      <c r="D390" s="3" t="s">
        <v>63</v>
      </c>
      <c r="E390" s="3" t="s">
        <v>234</v>
      </c>
      <c r="F390" s="3" t="s">
        <v>435</v>
      </c>
      <c r="G390" s="3" t="s">
        <v>51</v>
      </c>
      <c r="H390" s="3" t="s">
        <v>190</v>
      </c>
      <c r="I390" s="3">
        <v>21</v>
      </c>
      <c r="J390" s="5">
        <v>41243.65</v>
      </c>
      <c r="K390" s="8">
        <v>5.83</v>
      </c>
      <c r="L390" s="6">
        <f>Excel_Advanced_Sales_Dataset_20003[[#This Row],[Discount]]/100</f>
        <v>5.8299999999999998E-2</v>
      </c>
      <c r="M390" s="5">
        <v>815622.05</v>
      </c>
      <c r="N390" s="10">
        <v>46155</v>
      </c>
      <c r="O390" s="3" t="s">
        <v>58</v>
      </c>
      <c r="P390" s="3" t="s">
        <v>35</v>
      </c>
      <c r="Q390" s="3" t="s">
        <v>53</v>
      </c>
    </row>
    <row r="391" spans="1:17" x14ac:dyDescent="0.25">
      <c r="A391" s="3" t="s">
        <v>1167</v>
      </c>
      <c r="B391" s="3" t="s">
        <v>1168</v>
      </c>
      <c r="C391" s="3" t="s">
        <v>1169</v>
      </c>
      <c r="D391" s="3" t="s">
        <v>19</v>
      </c>
      <c r="E391" s="3" t="s">
        <v>84</v>
      </c>
      <c r="F391" s="3" t="s">
        <v>159</v>
      </c>
      <c r="G391" s="3" t="s">
        <v>43</v>
      </c>
      <c r="H391" s="3" t="s">
        <v>140</v>
      </c>
      <c r="I391" s="3">
        <v>24</v>
      </c>
      <c r="J391" s="5">
        <v>29018.99</v>
      </c>
      <c r="K391" s="8">
        <v>4.41</v>
      </c>
      <c r="L391" s="6">
        <f>Excel_Advanced_Sales_Dataset_20003[[#This Row],[Discount]]/100</f>
        <v>4.41E-2</v>
      </c>
      <c r="M391" s="5">
        <v>665742.06000000006</v>
      </c>
      <c r="N391" s="10">
        <v>46211</v>
      </c>
      <c r="O391" s="3" t="s">
        <v>24</v>
      </c>
      <c r="P391" s="3" t="s">
        <v>35</v>
      </c>
      <c r="Q391" s="3" t="s">
        <v>26</v>
      </c>
    </row>
    <row r="392" spans="1:17" x14ac:dyDescent="0.25">
      <c r="A392" s="3" t="s">
        <v>1170</v>
      </c>
      <c r="B392" s="3" t="s">
        <v>1171</v>
      </c>
      <c r="C392" s="3" t="s">
        <v>1172</v>
      </c>
      <c r="D392" s="3" t="s">
        <v>40</v>
      </c>
      <c r="E392" s="3" t="s">
        <v>49</v>
      </c>
      <c r="F392" s="3" t="s">
        <v>397</v>
      </c>
      <c r="G392" s="3" t="s">
        <v>43</v>
      </c>
      <c r="H392" s="3" t="s">
        <v>380</v>
      </c>
      <c r="I392" s="3">
        <v>28</v>
      </c>
      <c r="J392" s="5">
        <v>47523.46</v>
      </c>
      <c r="K392" s="8">
        <v>15.41</v>
      </c>
      <c r="L392" s="6">
        <f>Excel_Advanced_Sales_Dataset_20003[[#This Row],[Discount]]/100</f>
        <v>0.15410000000000001</v>
      </c>
      <c r="M392" s="5">
        <v>1125602.6499999999</v>
      </c>
      <c r="N392" s="10">
        <v>46036</v>
      </c>
      <c r="O392" s="3" t="s">
        <v>68</v>
      </c>
      <c r="P392" s="3" t="s">
        <v>25</v>
      </c>
      <c r="Q392" s="3" t="s">
        <v>53</v>
      </c>
    </row>
    <row r="393" spans="1:17" x14ac:dyDescent="0.25">
      <c r="A393" s="3" t="s">
        <v>1173</v>
      </c>
      <c r="B393" s="3" t="s">
        <v>1174</v>
      </c>
      <c r="C393" s="3" t="s">
        <v>1175</v>
      </c>
      <c r="D393" s="3" t="s">
        <v>40</v>
      </c>
      <c r="E393" s="3" t="s">
        <v>41</v>
      </c>
      <c r="F393" s="3" t="s">
        <v>42</v>
      </c>
      <c r="G393" s="3" t="s">
        <v>66</v>
      </c>
      <c r="H393" s="3" t="s">
        <v>133</v>
      </c>
      <c r="I393" s="3">
        <v>50</v>
      </c>
      <c r="J393" s="5">
        <v>8897.1</v>
      </c>
      <c r="K393" s="8">
        <v>6.37</v>
      </c>
      <c r="L393" s="6">
        <f>Excel_Advanced_Sales_Dataset_20003[[#This Row],[Discount]]/100</f>
        <v>6.3700000000000007E-2</v>
      </c>
      <c r="M393" s="5">
        <v>416517.74</v>
      </c>
      <c r="N393" s="10">
        <v>46146</v>
      </c>
      <c r="O393" s="3" t="s">
        <v>24</v>
      </c>
      <c r="P393" s="3" t="s">
        <v>35</v>
      </c>
      <c r="Q393" s="3" t="s">
        <v>36</v>
      </c>
    </row>
    <row r="394" spans="1:17" x14ac:dyDescent="0.25">
      <c r="A394" s="3" t="s">
        <v>1176</v>
      </c>
      <c r="B394" s="3" t="s">
        <v>192</v>
      </c>
      <c r="C394" s="3" t="s">
        <v>1177</v>
      </c>
      <c r="D394" s="3" t="s">
        <v>30</v>
      </c>
      <c r="E394" s="3" t="s">
        <v>131</v>
      </c>
      <c r="F394" s="3" t="s">
        <v>194</v>
      </c>
      <c r="G394" s="3" t="s">
        <v>111</v>
      </c>
      <c r="H394" s="3" t="s">
        <v>185</v>
      </c>
      <c r="I394" s="3">
        <v>16</v>
      </c>
      <c r="J394" s="5">
        <v>47492.43</v>
      </c>
      <c r="K394" s="8">
        <v>4.82</v>
      </c>
      <c r="L394" s="6">
        <f>Excel_Advanced_Sales_Dataset_20003[[#This Row],[Discount]]/100</f>
        <v>4.82E-2</v>
      </c>
      <c r="M394" s="5">
        <v>723252.72</v>
      </c>
      <c r="N394" s="10">
        <v>46260</v>
      </c>
      <c r="O394" s="3" t="s">
        <v>24</v>
      </c>
      <c r="P394" s="3" t="s">
        <v>25</v>
      </c>
      <c r="Q394" s="3" t="s">
        <v>26</v>
      </c>
    </row>
    <row r="395" spans="1:17" x14ac:dyDescent="0.25">
      <c r="A395" s="3" t="s">
        <v>1178</v>
      </c>
      <c r="B395" s="3" t="s">
        <v>1179</v>
      </c>
      <c r="C395" s="3" t="s">
        <v>1180</v>
      </c>
      <c r="D395" s="3" t="s">
        <v>30</v>
      </c>
      <c r="E395" s="3" t="s">
        <v>31</v>
      </c>
      <c r="F395" s="3" t="s">
        <v>94</v>
      </c>
      <c r="G395" s="3" t="s">
        <v>111</v>
      </c>
      <c r="H395" s="3" t="s">
        <v>260</v>
      </c>
      <c r="I395" s="3">
        <v>47</v>
      </c>
      <c r="J395" s="5">
        <v>6501.79</v>
      </c>
      <c r="K395" s="8">
        <v>19.38</v>
      </c>
      <c r="L395" s="6">
        <f>Excel_Advanced_Sales_Dataset_20003[[#This Row],[Discount]]/100</f>
        <v>0.1938</v>
      </c>
      <c r="M395" s="5">
        <v>246361.93</v>
      </c>
      <c r="N395" s="10">
        <v>46241</v>
      </c>
      <c r="O395" s="3" t="s">
        <v>68</v>
      </c>
      <c r="P395" s="3" t="s">
        <v>35</v>
      </c>
      <c r="Q395" s="3" t="s">
        <v>53</v>
      </c>
    </row>
    <row r="396" spans="1:17" x14ac:dyDescent="0.25">
      <c r="A396" s="3" t="s">
        <v>1181</v>
      </c>
      <c r="B396" s="3" t="s">
        <v>169</v>
      </c>
      <c r="C396" s="3" t="s">
        <v>1182</v>
      </c>
      <c r="D396" s="3" t="s">
        <v>30</v>
      </c>
      <c r="E396" s="3" t="s">
        <v>198</v>
      </c>
      <c r="F396" s="3" t="s">
        <v>199</v>
      </c>
      <c r="G396" s="3" t="s">
        <v>43</v>
      </c>
      <c r="H396" s="3" t="s">
        <v>74</v>
      </c>
      <c r="I396" s="3">
        <v>14</v>
      </c>
      <c r="J396" s="5">
        <v>16092.2</v>
      </c>
      <c r="K396" s="8">
        <v>18.72</v>
      </c>
      <c r="L396" s="6">
        <f>Excel_Advanced_Sales_Dataset_20003[[#This Row],[Discount]]/100</f>
        <v>0.18719999999999998</v>
      </c>
      <c r="M396" s="5">
        <v>183116.36</v>
      </c>
      <c r="N396" s="10">
        <v>46068</v>
      </c>
      <c r="O396" s="3" t="s">
        <v>113</v>
      </c>
      <c r="P396" s="3" t="s">
        <v>35</v>
      </c>
      <c r="Q396" s="3" t="s">
        <v>26</v>
      </c>
    </row>
    <row r="397" spans="1:17" x14ac:dyDescent="0.25">
      <c r="A397" s="3" t="s">
        <v>1183</v>
      </c>
      <c r="B397" s="3" t="s">
        <v>782</v>
      </c>
      <c r="C397" s="3" t="s">
        <v>1184</v>
      </c>
      <c r="D397" s="3" t="s">
        <v>19</v>
      </c>
      <c r="E397" s="3" t="s">
        <v>20</v>
      </c>
      <c r="F397" s="3" t="s">
        <v>285</v>
      </c>
      <c r="G397" s="3" t="s">
        <v>33</v>
      </c>
      <c r="H397" s="3" t="s">
        <v>57</v>
      </c>
      <c r="I397" s="3">
        <v>15</v>
      </c>
      <c r="J397" s="5">
        <v>12232.18</v>
      </c>
      <c r="K397" s="8">
        <v>8.73</v>
      </c>
      <c r="L397" s="6">
        <f>Excel_Advanced_Sales_Dataset_20003[[#This Row],[Discount]]/100</f>
        <v>8.7300000000000003E-2</v>
      </c>
      <c r="M397" s="5">
        <v>167464.66</v>
      </c>
      <c r="N397" s="10">
        <v>46049</v>
      </c>
      <c r="O397" s="3" t="s">
        <v>24</v>
      </c>
      <c r="P397" s="3" t="s">
        <v>35</v>
      </c>
      <c r="Q397" s="3" t="s">
        <v>36</v>
      </c>
    </row>
    <row r="398" spans="1:17" x14ac:dyDescent="0.25">
      <c r="A398" s="3" t="s">
        <v>1185</v>
      </c>
      <c r="B398" s="3" t="s">
        <v>652</v>
      </c>
      <c r="C398" s="3" t="s">
        <v>1186</v>
      </c>
      <c r="D398" s="3" t="s">
        <v>19</v>
      </c>
      <c r="E398" s="3" t="s">
        <v>153</v>
      </c>
      <c r="F398" s="3" t="s">
        <v>275</v>
      </c>
      <c r="G398" s="3" t="s">
        <v>22</v>
      </c>
      <c r="H398" s="3" t="s">
        <v>172</v>
      </c>
      <c r="I398" s="3">
        <v>45</v>
      </c>
      <c r="J398" s="5">
        <v>46368.54</v>
      </c>
      <c r="K398" s="8">
        <v>18.97</v>
      </c>
      <c r="L398" s="6">
        <f>Excel_Advanced_Sales_Dataset_20003[[#This Row],[Discount]]/100</f>
        <v>0.18969999999999998</v>
      </c>
      <c r="M398" s="5">
        <v>1690759.26</v>
      </c>
      <c r="N398" s="10">
        <v>46085</v>
      </c>
      <c r="O398" s="3" t="s">
        <v>68</v>
      </c>
      <c r="P398" s="3" t="s">
        <v>35</v>
      </c>
      <c r="Q398" s="3" t="s">
        <v>36</v>
      </c>
    </row>
    <row r="399" spans="1:17" x14ac:dyDescent="0.25">
      <c r="A399" s="3" t="s">
        <v>1187</v>
      </c>
      <c r="B399" s="3" t="s">
        <v>749</v>
      </c>
      <c r="C399" s="3" t="s">
        <v>1188</v>
      </c>
      <c r="D399" s="3" t="s">
        <v>30</v>
      </c>
      <c r="E399" s="3" t="s">
        <v>117</v>
      </c>
      <c r="F399" s="3" t="s">
        <v>387</v>
      </c>
      <c r="G399" s="3" t="s">
        <v>111</v>
      </c>
      <c r="H399" s="3" t="s">
        <v>260</v>
      </c>
      <c r="I399" s="3">
        <v>46</v>
      </c>
      <c r="J399" s="5">
        <v>17730.12</v>
      </c>
      <c r="K399" s="8">
        <v>8.7200000000000006</v>
      </c>
      <c r="L399" s="6">
        <f>Excel_Advanced_Sales_Dataset_20003[[#This Row],[Discount]]/100</f>
        <v>8.72E-2</v>
      </c>
      <c r="M399" s="5">
        <v>744466.46</v>
      </c>
      <c r="N399" s="10">
        <v>46314</v>
      </c>
      <c r="O399" s="3" t="s">
        <v>58</v>
      </c>
      <c r="P399" s="3" t="s">
        <v>35</v>
      </c>
      <c r="Q399" s="3" t="s">
        <v>26</v>
      </c>
    </row>
    <row r="400" spans="1:17" x14ac:dyDescent="0.25">
      <c r="A400" s="3" t="s">
        <v>1189</v>
      </c>
      <c r="B400" s="3" t="s">
        <v>38</v>
      </c>
      <c r="C400" s="3" t="s">
        <v>1190</v>
      </c>
      <c r="D400" s="3" t="s">
        <v>40</v>
      </c>
      <c r="E400" s="3" t="s">
        <v>49</v>
      </c>
      <c r="F400" s="3" t="s">
        <v>50</v>
      </c>
      <c r="G400" s="3" t="s">
        <v>66</v>
      </c>
      <c r="H400" s="3" t="s">
        <v>200</v>
      </c>
      <c r="I400" s="3">
        <v>22</v>
      </c>
      <c r="J400" s="5">
        <v>38409.730000000003</v>
      </c>
      <c r="K400" s="8">
        <v>16.100000000000001</v>
      </c>
      <c r="L400" s="6">
        <f>Excel_Advanced_Sales_Dataset_20003[[#This Row],[Discount]]/100</f>
        <v>0.161</v>
      </c>
      <c r="M400" s="5">
        <v>708966.8</v>
      </c>
      <c r="N400" s="10">
        <v>46282</v>
      </c>
      <c r="O400" s="3" t="s">
        <v>45</v>
      </c>
      <c r="P400" s="3" t="s">
        <v>35</v>
      </c>
      <c r="Q400" s="3" t="s">
        <v>53</v>
      </c>
    </row>
    <row r="401" spans="1:17" x14ac:dyDescent="0.25">
      <c r="A401" s="3" t="s">
        <v>1191</v>
      </c>
      <c r="B401" s="3" t="s">
        <v>1192</v>
      </c>
      <c r="C401" s="3" t="s">
        <v>1193</v>
      </c>
      <c r="D401" s="3" t="s">
        <v>40</v>
      </c>
      <c r="E401" s="3" t="s">
        <v>89</v>
      </c>
      <c r="F401" s="3" t="s">
        <v>319</v>
      </c>
      <c r="G401" s="3" t="s">
        <v>51</v>
      </c>
      <c r="H401" s="3" t="s">
        <v>190</v>
      </c>
      <c r="I401" s="3">
        <v>12</v>
      </c>
      <c r="J401" s="5">
        <v>32012.34</v>
      </c>
      <c r="K401" s="8">
        <v>17.68</v>
      </c>
      <c r="L401" s="6">
        <f>Excel_Advanced_Sales_Dataset_20003[[#This Row],[Discount]]/100</f>
        <v>0.17679999999999998</v>
      </c>
      <c r="M401" s="5">
        <v>316230.7</v>
      </c>
      <c r="N401" s="10">
        <v>46131</v>
      </c>
      <c r="O401" s="3" t="s">
        <v>45</v>
      </c>
      <c r="P401" s="3" t="s">
        <v>35</v>
      </c>
      <c r="Q401" s="3" t="s">
        <v>26</v>
      </c>
    </row>
    <row r="402" spans="1:17" x14ac:dyDescent="0.25">
      <c r="A402" s="3" t="s">
        <v>1194</v>
      </c>
      <c r="B402" s="3" t="s">
        <v>1116</v>
      </c>
      <c r="C402" s="3" t="s">
        <v>1195</v>
      </c>
      <c r="D402" s="3" t="s">
        <v>30</v>
      </c>
      <c r="E402" s="3" t="s">
        <v>131</v>
      </c>
      <c r="F402" s="3" t="s">
        <v>194</v>
      </c>
      <c r="G402" s="3" t="s">
        <v>43</v>
      </c>
      <c r="H402" s="3" t="s">
        <v>44</v>
      </c>
      <c r="I402" s="3">
        <v>2</v>
      </c>
      <c r="J402" s="5">
        <v>15042.44</v>
      </c>
      <c r="K402" s="8">
        <v>2.95</v>
      </c>
      <c r="L402" s="6">
        <f>Excel_Advanced_Sales_Dataset_20003[[#This Row],[Discount]]/100</f>
        <v>2.9500000000000002E-2</v>
      </c>
      <c r="M402" s="5">
        <v>29197.38</v>
      </c>
      <c r="N402" s="10">
        <v>46251</v>
      </c>
      <c r="O402" s="3" t="s">
        <v>68</v>
      </c>
      <c r="P402" s="3" t="s">
        <v>35</v>
      </c>
      <c r="Q402" s="3" t="s">
        <v>26</v>
      </c>
    </row>
    <row r="403" spans="1:17" x14ac:dyDescent="0.25">
      <c r="A403" s="3" t="s">
        <v>1196</v>
      </c>
      <c r="B403" s="3" t="s">
        <v>412</v>
      </c>
      <c r="C403" s="3" t="s">
        <v>1197</v>
      </c>
      <c r="D403" s="3" t="s">
        <v>19</v>
      </c>
      <c r="E403" s="3" t="s">
        <v>20</v>
      </c>
      <c r="F403" s="3" t="s">
        <v>176</v>
      </c>
      <c r="G403" s="3" t="s">
        <v>33</v>
      </c>
      <c r="H403" s="3" t="s">
        <v>127</v>
      </c>
      <c r="I403" s="3">
        <v>36</v>
      </c>
      <c r="J403" s="5">
        <v>6762.96</v>
      </c>
      <c r="K403" s="8">
        <v>10.48</v>
      </c>
      <c r="L403" s="6">
        <f>Excel_Advanced_Sales_Dataset_20003[[#This Row],[Discount]]/100</f>
        <v>0.1048</v>
      </c>
      <c r="M403" s="5">
        <v>217951.26</v>
      </c>
      <c r="N403" s="10">
        <v>46112</v>
      </c>
      <c r="O403" s="3" t="s">
        <v>68</v>
      </c>
      <c r="P403" s="3" t="s">
        <v>35</v>
      </c>
      <c r="Q403" s="3" t="s">
        <v>53</v>
      </c>
    </row>
    <row r="404" spans="1:17" x14ac:dyDescent="0.25">
      <c r="A404" s="3" t="s">
        <v>1198</v>
      </c>
      <c r="B404" s="3" t="s">
        <v>799</v>
      </c>
      <c r="C404" s="3" t="s">
        <v>1199</v>
      </c>
      <c r="D404" s="3" t="s">
        <v>30</v>
      </c>
      <c r="E404" s="3" t="s">
        <v>198</v>
      </c>
      <c r="F404" s="3" t="s">
        <v>199</v>
      </c>
      <c r="G404" s="3" t="s">
        <v>51</v>
      </c>
      <c r="H404" s="3" t="s">
        <v>146</v>
      </c>
      <c r="I404" s="3">
        <v>6</v>
      </c>
      <c r="J404" s="5">
        <v>35141.26</v>
      </c>
      <c r="K404" s="8">
        <v>15.99</v>
      </c>
      <c r="L404" s="6">
        <f>Excel_Advanced_Sales_Dataset_20003[[#This Row],[Discount]]/100</f>
        <v>0.15990000000000001</v>
      </c>
      <c r="M404" s="5">
        <v>177133.04</v>
      </c>
      <c r="N404" s="10">
        <v>46079</v>
      </c>
      <c r="O404" s="3" t="s">
        <v>58</v>
      </c>
      <c r="P404" s="3" t="s">
        <v>35</v>
      </c>
      <c r="Q404" s="3" t="s">
        <v>36</v>
      </c>
    </row>
    <row r="405" spans="1:17" x14ac:dyDescent="0.25">
      <c r="A405" s="3" t="s">
        <v>1200</v>
      </c>
      <c r="B405" s="3" t="s">
        <v>82</v>
      </c>
      <c r="C405" s="3" t="s">
        <v>1201</v>
      </c>
      <c r="D405" s="3" t="s">
        <v>63</v>
      </c>
      <c r="E405" s="3" t="s">
        <v>78</v>
      </c>
      <c r="F405" s="3" t="s">
        <v>425</v>
      </c>
      <c r="G405" s="3" t="s">
        <v>66</v>
      </c>
      <c r="H405" s="3" t="s">
        <v>133</v>
      </c>
      <c r="I405" s="3">
        <v>27</v>
      </c>
      <c r="J405" s="5">
        <v>49428.56</v>
      </c>
      <c r="K405" s="8">
        <v>11.59</v>
      </c>
      <c r="L405" s="6">
        <f>Excel_Advanced_Sales_Dataset_20003[[#This Row],[Discount]]/100</f>
        <v>0.1159</v>
      </c>
      <c r="M405" s="5">
        <v>1179894.33</v>
      </c>
      <c r="N405" s="10">
        <v>46176</v>
      </c>
      <c r="O405" s="3" t="s">
        <v>45</v>
      </c>
      <c r="P405" s="3" t="s">
        <v>35</v>
      </c>
      <c r="Q405" s="3" t="s">
        <v>26</v>
      </c>
    </row>
    <row r="406" spans="1:17" x14ac:dyDescent="0.25">
      <c r="A406" s="3" t="s">
        <v>1202</v>
      </c>
      <c r="B406" s="3" t="s">
        <v>1203</v>
      </c>
      <c r="C406" s="3" t="s">
        <v>1204</v>
      </c>
      <c r="D406" s="3" t="s">
        <v>30</v>
      </c>
      <c r="E406" s="3" t="s">
        <v>31</v>
      </c>
      <c r="F406" s="3" t="s">
        <v>555</v>
      </c>
      <c r="G406" s="3" t="s">
        <v>111</v>
      </c>
      <c r="H406" s="3" t="s">
        <v>240</v>
      </c>
      <c r="I406" s="3">
        <v>28</v>
      </c>
      <c r="J406" s="5">
        <v>11899.91</v>
      </c>
      <c r="K406" s="8">
        <v>17.559999999999999</v>
      </c>
      <c r="L406" s="6">
        <f>Excel_Advanced_Sales_Dataset_20003[[#This Row],[Discount]]/100</f>
        <v>0.17559999999999998</v>
      </c>
      <c r="M406" s="5">
        <v>274688</v>
      </c>
      <c r="N406" s="10">
        <v>46233</v>
      </c>
      <c r="O406" s="3" t="s">
        <v>113</v>
      </c>
      <c r="P406" s="3" t="s">
        <v>35</v>
      </c>
      <c r="Q406" s="3" t="s">
        <v>36</v>
      </c>
    </row>
    <row r="407" spans="1:17" x14ac:dyDescent="0.25">
      <c r="A407" s="3" t="s">
        <v>1205</v>
      </c>
      <c r="B407" s="3" t="s">
        <v>430</v>
      </c>
      <c r="C407" s="3" t="s">
        <v>1206</v>
      </c>
      <c r="D407" s="3" t="s">
        <v>30</v>
      </c>
      <c r="E407" s="3" t="s">
        <v>131</v>
      </c>
      <c r="F407" s="3" t="s">
        <v>163</v>
      </c>
      <c r="G407" s="3" t="s">
        <v>111</v>
      </c>
      <c r="H407" s="3" t="s">
        <v>112</v>
      </c>
      <c r="I407" s="3">
        <v>44</v>
      </c>
      <c r="J407" s="5">
        <v>21653.87</v>
      </c>
      <c r="K407" s="8">
        <v>14</v>
      </c>
      <c r="L407" s="6">
        <f>Excel_Advanced_Sales_Dataset_20003[[#This Row],[Discount]]/100</f>
        <v>0.14000000000000001</v>
      </c>
      <c r="M407" s="5">
        <v>819382.44</v>
      </c>
      <c r="N407" s="10">
        <v>46271</v>
      </c>
      <c r="O407" s="3" t="s">
        <v>45</v>
      </c>
      <c r="P407" s="3" t="s">
        <v>35</v>
      </c>
      <c r="Q407" s="3" t="s">
        <v>26</v>
      </c>
    </row>
    <row r="408" spans="1:17" x14ac:dyDescent="0.25">
      <c r="A408" s="3" t="s">
        <v>1207</v>
      </c>
      <c r="B408" s="3" t="s">
        <v>779</v>
      </c>
      <c r="C408" s="3" t="s">
        <v>1208</v>
      </c>
      <c r="D408" s="3" t="s">
        <v>63</v>
      </c>
      <c r="E408" s="3" t="s">
        <v>144</v>
      </c>
      <c r="F408" s="3" t="s">
        <v>189</v>
      </c>
      <c r="G408" s="3" t="s">
        <v>22</v>
      </c>
      <c r="H408" s="3" t="s">
        <v>217</v>
      </c>
      <c r="I408" s="3">
        <v>13</v>
      </c>
      <c r="J408" s="5">
        <v>7798.07</v>
      </c>
      <c r="K408" s="8">
        <v>4.54</v>
      </c>
      <c r="L408" s="6">
        <f>Excel_Advanced_Sales_Dataset_20003[[#This Row],[Discount]]/100</f>
        <v>4.5400000000000003E-2</v>
      </c>
      <c r="M408" s="5">
        <v>96772.49</v>
      </c>
      <c r="N408" s="10">
        <v>46322</v>
      </c>
      <c r="O408" s="3" t="s">
        <v>113</v>
      </c>
      <c r="P408" s="3" t="s">
        <v>35</v>
      </c>
      <c r="Q408" s="3" t="s">
        <v>36</v>
      </c>
    </row>
    <row r="409" spans="1:17" x14ac:dyDescent="0.25">
      <c r="A409" s="3" t="s">
        <v>1209</v>
      </c>
      <c r="B409" s="3" t="s">
        <v>1210</v>
      </c>
      <c r="C409" s="3" t="s">
        <v>1211</v>
      </c>
      <c r="D409" s="3" t="s">
        <v>19</v>
      </c>
      <c r="E409" s="3" t="s">
        <v>72</v>
      </c>
      <c r="F409" s="3" t="s">
        <v>73</v>
      </c>
      <c r="G409" s="3" t="s">
        <v>111</v>
      </c>
      <c r="H409" s="3" t="s">
        <v>185</v>
      </c>
      <c r="I409" s="3">
        <v>40</v>
      </c>
      <c r="J409" s="5">
        <v>46787.199999999997</v>
      </c>
      <c r="K409" s="8">
        <v>13.21</v>
      </c>
      <c r="L409" s="6">
        <f>Excel_Advanced_Sales_Dataset_20003[[#This Row],[Discount]]/100</f>
        <v>0.1321</v>
      </c>
      <c r="M409" s="5">
        <v>1624264.44</v>
      </c>
      <c r="N409" s="10">
        <v>46097</v>
      </c>
      <c r="O409" s="3" t="s">
        <v>68</v>
      </c>
      <c r="P409" s="3" t="s">
        <v>35</v>
      </c>
      <c r="Q409" s="3" t="s">
        <v>53</v>
      </c>
    </row>
    <row r="410" spans="1:17" x14ac:dyDescent="0.25">
      <c r="A410" s="3" t="s">
        <v>1212</v>
      </c>
      <c r="B410" s="3" t="s">
        <v>1213</v>
      </c>
      <c r="C410" s="3" t="s">
        <v>1214</v>
      </c>
      <c r="D410" s="3" t="s">
        <v>19</v>
      </c>
      <c r="E410" s="3" t="s">
        <v>153</v>
      </c>
      <c r="F410" s="3" t="s">
        <v>275</v>
      </c>
      <c r="G410" s="3" t="s">
        <v>33</v>
      </c>
      <c r="H410" s="3" t="s">
        <v>119</v>
      </c>
      <c r="I410" s="3">
        <v>44</v>
      </c>
      <c r="J410" s="5">
        <v>27291.88</v>
      </c>
      <c r="K410" s="8">
        <v>14.49</v>
      </c>
      <c r="L410" s="6">
        <f>Excel_Advanced_Sales_Dataset_20003[[#This Row],[Discount]]/100</f>
        <v>0.1449</v>
      </c>
      <c r="M410" s="5">
        <v>1026840.61</v>
      </c>
      <c r="N410" s="10">
        <v>46361</v>
      </c>
      <c r="O410" s="3" t="s">
        <v>45</v>
      </c>
      <c r="P410" s="3" t="s">
        <v>35</v>
      </c>
      <c r="Q410" s="3" t="s">
        <v>26</v>
      </c>
    </row>
    <row r="411" spans="1:17" x14ac:dyDescent="0.25">
      <c r="A411" s="3" t="s">
        <v>1215</v>
      </c>
      <c r="B411" s="3" t="s">
        <v>1216</v>
      </c>
      <c r="C411" s="3" t="s">
        <v>1217</v>
      </c>
      <c r="D411" s="3" t="s">
        <v>40</v>
      </c>
      <c r="E411" s="3" t="s">
        <v>109</v>
      </c>
      <c r="F411" s="3" t="s">
        <v>110</v>
      </c>
      <c r="G411" s="3" t="s">
        <v>51</v>
      </c>
      <c r="H411" s="3" t="s">
        <v>167</v>
      </c>
      <c r="I411" s="3">
        <v>16</v>
      </c>
      <c r="J411" s="5">
        <v>2691.94</v>
      </c>
      <c r="K411" s="8">
        <v>11.86</v>
      </c>
      <c r="L411" s="6">
        <f>Excel_Advanced_Sales_Dataset_20003[[#This Row],[Discount]]/100</f>
        <v>0.1186</v>
      </c>
      <c r="M411" s="5">
        <v>37962.81</v>
      </c>
      <c r="N411" s="10">
        <v>46287</v>
      </c>
      <c r="O411" s="3" t="s">
        <v>24</v>
      </c>
      <c r="P411" s="3" t="s">
        <v>35</v>
      </c>
      <c r="Q411" s="3" t="s">
        <v>53</v>
      </c>
    </row>
    <row r="412" spans="1:17" x14ac:dyDescent="0.25">
      <c r="A412" s="3" t="s">
        <v>1218</v>
      </c>
      <c r="B412" s="3" t="s">
        <v>1168</v>
      </c>
      <c r="C412" s="3" t="s">
        <v>1219</v>
      </c>
      <c r="D412" s="3" t="s">
        <v>40</v>
      </c>
      <c r="E412" s="3" t="s">
        <v>89</v>
      </c>
      <c r="F412" s="3" t="s">
        <v>90</v>
      </c>
      <c r="G412" s="3" t="s">
        <v>33</v>
      </c>
      <c r="H412" s="3" t="s">
        <v>127</v>
      </c>
      <c r="I412" s="3">
        <v>24</v>
      </c>
      <c r="J412" s="5">
        <v>42518.2</v>
      </c>
      <c r="K412" s="8">
        <v>1.59</v>
      </c>
      <c r="L412" s="6">
        <f>Excel_Advanced_Sales_Dataset_20003[[#This Row],[Discount]]/100</f>
        <v>1.5900000000000001E-2</v>
      </c>
      <c r="M412" s="5">
        <v>1004211.85</v>
      </c>
      <c r="N412" s="10">
        <v>46221</v>
      </c>
      <c r="O412" s="3" t="s">
        <v>58</v>
      </c>
      <c r="P412" s="3" t="s">
        <v>35</v>
      </c>
      <c r="Q412" s="3" t="s">
        <v>53</v>
      </c>
    </row>
    <row r="413" spans="1:17" x14ac:dyDescent="0.25">
      <c r="A413" s="3" t="s">
        <v>1220</v>
      </c>
      <c r="B413" s="3" t="s">
        <v>1133</v>
      </c>
      <c r="C413" s="3" t="s">
        <v>1221</v>
      </c>
      <c r="D413" s="3" t="s">
        <v>30</v>
      </c>
      <c r="E413" s="3" t="s">
        <v>131</v>
      </c>
      <c r="F413" s="3" t="s">
        <v>163</v>
      </c>
      <c r="G413" s="3" t="s">
        <v>22</v>
      </c>
      <c r="H413" s="3" t="s">
        <v>180</v>
      </c>
      <c r="I413" s="3">
        <v>19</v>
      </c>
      <c r="J413" s="5">
        <v>38310.32</v>
      </c>
      <c r="K413" s="8">
        <v>18.690000000000001</v>
      </c>
      <c r="L413" s="6">
        <f>Excel_Advanced_Sales_Dataset_20003[[#This Row],[Discount]]/100</f>
        <v>0.18690000000000001</v>
      </c>
      <c r="M413" s="5">
        <v>591852.30000000005</v>
      </c>
      <c r="N413" s="10">
        <v>46297</v>
      </c>
      <c r="O413" s="3" t="s">
        <v>45</v>
      </c>
      <c r="P413" s="3" t="s">
        <v>35</v>
      </c>
      <c r="Q413" s="3" t="s">
        <v>26</v>
      </c>
    </row>
    <row r="414" spans="1:17" x14ac:dyDescent="0.25">
      <c r="A414" s="3" t="s">
        <v>1222</v>
      </c>
      <c r="B414" s="3" t="s">
        <v>219</v>
      </c>
      <c r="C414" s="3" t="s">
        <v>1223</v>
      </c>
      <c r="D414" s="3" t="s">
        <v>63</v>
      </c>
      <c r="E414" s="3" t="s">
        <v>234</v>
      </c>
      <c r="F414" s="3" t="s">
        <v>235</v>
      </c>
      <c r="G414" s="3" t="s">
        <v>51</v>
      </c>
      <c r="H414" s="3" t="s">
        <v>146</v>
      </c>
      <c r="I414" s="3">
        <v>23</v>
      </c>
      <c r="J414" s="5">
        <v>38377.25</v>
      </c>
      <c r="K414" s="8">
        <v>0.82</v>
      </c>
      <c r="L414" s="6">
        <f>Excel_Advanced_Sales_Dataset_20003[[#This Row],[Discount]]/100</f>
        <v>8.199999999999999E-3</v>
      </c>
      <c r="M414" s="5">
        <v>875438.8</v>
      </c>
      <c r="N414" s="10">
        <v>46086</v>
      </c>
      <c r="O414" s="3" t="s">
        <v>58</v>
      </c>
      <c r="P414" s="3" t="s">
        <v>35</v>
      </c>
      <c r="Q414" s="3" t="s">
        <v>53</v>
      </c>
    </row>
    <row r="415" spans="1:17" x14ac:dyDescent="0.25">
      <c r="A415" s="3" t="s">
        <v>1224</v>
      </c>
      <c r="B415" s="3" t="s">
        <v>1192</v>
      </c>
      <c r="C415" s="3" t="s">
        <v>1225</v>
      </c>
      <c r="D415" s="3" t="s">
        <v>30</v>
      </c>
      <c r="E415" s="3" t="s">
        <v>31</v>
      </c>
      <c r="F415" s="3" t="s">
        <v>94</v>
      </c>
      <c r="G415" s="3" t="s">
        <v>111</v>
      </c>
      <c r="H415" s="3" t="s">
        <v>112</v>
      </c>
      <c r="I415" s="3">
        <v>33</v>
      </c>
      <c r="J415" s="5">
        <v>8506.42</v>
      </c>
      <c r="K415" s="8">
        <v>7.23</v>
      </c>
      <c r="L415" s="6">
        <f>Excel_Advanced_Sales_Dataset_20003[[#This Row],[Discount]]/100</f>
        <v>7.2300000000000003E-2</v>
      </c>
      <c r="M415" s="5">
        <v>260416.39</v>
      </c>
      <c r="N415" s="10">
        <v>46167</v>
      </c>
      <c r="O415" s="3" t="s">
        <v>58</v>
      </c>
      <c r="P415" s="3" t="s">
        <v>35</v>
      </c>
      <c r="Q415" s="3" t="s">
        <v>36</v>
      </c>
    </row>
    <row r="416" spans="1:17" x14ac:dyDescent="0.25">
      <c r="A416" s="3" t="s">
        <v>1226</v>
      </c>
      <c r="B416" s="3" t="s">
        <v>920</v>
      </c>
      <c r="C416" s="3" t="s">
        <v>1227</v>
      </c>
      <c r="D416" s="3" t="s">
        <v>63</v>
      </c>
      <c r="E416" s="3" t="s">
        <v>78</v>
      </c>
      <c r="F416" s="3" t="s">
        <v>255</v>
      </c>
      <c r="G416" s="3" t="s">
        <v>33</v>
      </c>
      <c r="H416" s="3" t="s">
        <v>127</v>
      </c>
      <c r="I416" s="3">
        <v>7</v>
      </c>
      <c r="J416" s="5">
        <v>31356.25</v>
      </c>
      <c r="K416" s="8">
        <v>18.420000000000002</v>
      </c>
      <c r="L416" s="6">
        <f>Excel_Advanced_Sales_Dataset_20003[[#This Row],[Discount]]/100</f>
        <v>0.18420000000000003</v>
      </c>
      <c r="M416" s="5">
        <v>179063</v>
      </c>
      <c r="N416" s="10">
        <v>46290</v>
      </c>
      <c r="O416" s="3" t="s">
        <v>68</v>
      </c>
      <c r="P416" s="3" t="s">
        <v>35</v>
      </c>
      <c r="Q416" s="3" t="s">
        <v>53</v>
      </c>
    </row>
    <row r="417" spans="1:17" x14ac:dyDescent="0.25">
      <c r="A417" s="3" t="s">
        <v>1228</v>
      </c>
      <c r="B417" s="3" t="s">
        <v>503</v>
      </c>
      <c r="C417" s="3" t="s">
        <v>1229</v>
      </c>
      <c r="D417" s="3" t="s">
        <v>63</v>
      </c>
      <c r="E417" s="3" t="s">
        <v>234</v>
      </c>
      <c r="F417" s="3" t="s">
        <v>473</v>
      </c>
      <c r="G417" s="3" t="s">
        <v>22</v>
      </c>
      <c r="H417" s="3" t="s">
        <v>98</v>
      </c>
      <c r="I417" s="3">
        <v>26</v>
      </c>
      <c r="J417" s="5">
        <v>47922.95</v>
      </c>
      <c r="K417" s="8">
        <v>6.9</v>
      </c>
      <c r="L417" s="6">
        <f>Excel_Advanced_Sales_Dataset_20003[[#This Row],[Discount]]/100</f>
        <v>6.9000000000000006E-2</v>
      </c>
      <c r="M417" s="5">
        <v>1160022.93</v>
      </c>
      <c r="N417" s="10">
        <v>46136</v>
      </c>
      <c r="O417" s="3" t="s">
        <v>24</v>
      </c>
      <c r="P417" s="3" t="s">
        <v>35</v>
      </c>
      <c r="Q417" s="3" t="s">
        <v>26</v>
      </c>
    </row>
    <row r="418" spans="1:17" x14ac:dyDescent="0.25">
      <c r="A418" s="3" t="s">
        <v>1230</v>
      </c>
      <c r="B418" s="3" t="s">
        <v>1231</v>
      </c>
      <c r="C418" s="3" t="s">
        <v>1232</v>
      </c>
      <c r="D418" s="3" t="s">
        <v>63</v>
      </c>
      <c r="E418" s="3" t="s">
        <v>78</v>
      </c>
      <c r="F418" s="3" t="s">
        <v>79</v>
      </c>
      <c r="G418" s="3" t="s">
        <v>33</v>
      </c>
      <c r="H418" s="3" t="s">
        <v>34</v>
      </c>
      <c r="I418" s="3">
        <v>11</v>
      </c>
      <c r="J418" s="5">
        <v>7121.81</v>
      </c>
      <c r="K418" s="8">
        <v>12.97</v>
      </c>
      <c r="L418" s="6">
        <f>Excel_Advanced_Sales_Dataset_20003[[#This Row],[Discount]]/100</f>
        <v>0.12970000000000001</v>
      </c>
      <c r="M418" s="5">
        <v>68179.22</v>
      </c>
      <c r="N418" s="10">
        <v>46097</v>
      </c>
      <c r="O418" s="3" t="s">
        <v>68</v>
      </c>
      <c r="P418" s="3" t="s">
        <v>25</v>
      </c>
      <c r="Q418" s="3" t="s">
        <v>36</v>
      </c>
    </row>
    <row r="419" spans="1:17" x14ac:dyDescent="0.25">
      <c r="A419" s="3" t="s">
        <v>1233</v>
      </c>
      <c r="B419" s="3" t="s">
        <v>938</v>
      </c>
      <c r="C419" s="3" t="s">
        <v>1234</v>
      </c>
      <c r="D419" s="3" t="s">
        <v>30</v>
      </c>
      <c r="E419" s="3" t="s">
        <v>131</v>
      </c>
      <c r="F419" s="3" t="s">
        <v>194</v>
      </c>
      <c r="G419" s="3" t="s">
        <v>33</v>
      </c>
      <c r="H419" s="3" t="s">
        <v>57</v>
      </c>
      <c r="I419" s="3">
        <v>25</v>
      </c>
      <c r="J419" s="5">
        <v>48030.96</v>
      </c>
      <c r="K419" s="8">
        <v>13.76</v>
      </c>
      <c r="L419" s="6">
        <f>Excel_Advanced_Sales_Dataset_20003[[#This Row],[Discount]]/100</f>
        <v>0.1376</v>
      </c>
      <c r="M419" s="5">
        <v>1035547.5</v>
      </c>
      <c r="N419" s="10">
        <v>46378</v>
      </c>
      <c r="O419" s="3" t="s">
        <v>45</v>
      </c>
      <c r="P419" s="3" t="s">
        <v>35</v>
      </c>
      <c r="Q419" s="3" t="s">
        <v>36</v>
      </c>
    </row>
    <row r="420" spans="1:17" x14ac:dyDescent="0.25">
      <c r="A420" s="3" t="s">
        <v>1235</v>
      </c>
      <c r="B420" s="3" t="s">
        <v>151</v>
      </c>
      <c r="C420" s="3" t="s">
        <v>1236</v>
      </c>
      <c r="D420" s="3" t="s">
        <v>30</v>
      </c>
      <c r="E420" s="3" t="s">
        <v>198</v>
      </c>
      <c r="F420" s="3" t="s">
        <v>199</v>
      </c>
      <c r="G420" s="3" t="s">
        <v>66</v>
      </c>
      <c r="H420" s="3" t="s">
        <v>200</v>
      </c>
      <c r="I420" s="3">
        <v>8</v>
      </c>
      <c r="J420" s="5">
        <v>24512.43</v>
      </c>
      <c r="K420" s="8">
        <v>17.3</v>
      </c>
      <c r="L420" s="6">
        <f>Excel_Advanced_Sales_Dataset_20003[[#This Row],[Discount]]/100</f>
        <v>0.17300000000000001</v>
      </c>
      <c r="M420" s="5">
        <v>162174.24</v>
      </c>
      <c r="N420" s="10">
        <v>46107</v>
      </c>
      <c r="O420" s="3" t="s">
        <v>45</v>
      </c>
      <c r="P420" s="3" t="s">
        <v>35</v>
      </c>
      <c r="Q420" s="3" t="s">
        <v>36</v>
      </c>
    </row>
    <row r="421" spans="1:17" x14ac:dyDescent="0.25">
      <c r="A421" s="3" t="s">
        <v>1237</v>
      </c>
      <c r="B421" s="3" t="s">
        <v>652</v>
      </c>
      <c r="C421" s="3" t="s">
        <v>1238</v>
      </c>
      <c r="D421" s="3" t="s">
        <v>40</v>
      </c>
      <c r="E421" s="3" t="s">
        <v>41</v>
      </c>
      <c r="F421" s="3" t="s">
        <v>126</v>
      </c>
      <c r="G421" s="3" t="s">
        <v>111</v>
      </c>
      <c r="H421" s="3" t="s">
        <v>112</v>
      </c>
      <c r="I421" s="3">
        <v>12</v>
      </c>
      <c r="J421" s="5">
        <v>29131.97</v>
      </c>
      <c r="K421" s="8">
        <v>12.57</v>
      </c>
      <c r="L421" s="6">
        <f>Excel_Advanced_Sales_Dataset_20003[[#This Row],[Discount]]/100</f>
        <v>0.12570000000000001</v>
      </c>
      <c r="M421" s="5">
        <v>305640.98</v>
      </c>
      <c r="N421" s="10">
        <v>46192</v>
      </c>
      <c r="O421" s="3" t="s">
        <v>68</v>
      </c>
      <c r="P421" s="3" t="s">
        <v>25</v>
      </c>
      <c r="Q421" s="3" t="s">
        <v>36</v>
      </c>
    </row>
    <row r="422" spans="1:17" x14ac:dyDescent="0.25">
      <c r="A422" s="3" t="s">
        <v>1239</v>
      </c>
      <c r="B422" s="3" t="s">
        <v>1059</v>
      </c>
      <c r="C422" s="3" t="s">
        <v>1240</v>
      </c>
      <c r="D422" s="3" t="s">
        <v>63</v>
      </c>
      <c r="E422" s="3" t="s">
        <v>78</v>
      </c>
      <c r="F422" s="3" t="s">
        <v>255</v>
      </c>
      <c r="G422" s="3" t="s">
        <v>66</v>
      </c>
      <c r="H422" s="3" t="s">
        <v>67</v>
      </c>
      <c r="I422" s="3">
        <v>9</v>
      </c>
      <c r="J422" s="5">
        <v>17493.86</v>
      </c>
      <c r="K422" s="8">
        <v>10.6</v>
      </c>
      <c r="L422" s="6">
        <f>Excel_Advanced_Sales_Dataset_20003[[#This Row],[Discount]]/100</f>
        <v>0.106</v>
      </c>
      <c r="M422" s="5">
        <v>140755.6</v>
      </c>
      <c r="N422" s="10">
        <v>46126</v>
      </c>
      <c r="O422" s="3" t="s">
        <v>113</v>
      </c>
      <c r="P422" s="3" t="s">
        <v>35</v>
      </c>
      <c r="Q422" s="3" t="s">
        <v>36</v>
      </c>
    </row>
    <row r="423" spans="1:17" x14ac:dyDescent="0.25">
      <c r="A423" s="3" t="s">
        <v>1241</v>
      </c>
      <c r="B423" s="3" t="s">
        <v>1242</v>
      </c>
      <c r="C423" s="3" t="s">
        <v>1243</v>
      </c>
      <c r="D423" s="3" t="s">
        <v>63</v>
      </c>
      <c r="E423" s="3" t="s">
        <v>144</v>
      </c>
      <c r="F423" s="3" t="s">
        <v>216</v>
      </c>
      <c r="G423" s="3" t="s">
        <v>111</v>
      </c>
      <c r="H423" s="3" t="s">
        <v>526</v>
      </c>
      <c r="I423" s="3">
        <v>38</v>
      </c>
      <c r="J423" s="5">
        <v>40621.760000000002</v>
      </c>
      <c r="K423" s="8">
        <v>11.03</v>
      </c>
      <c r="L423" s="6">
        <f>Excel_Advanced_Sales_Dataset_20003[[#This Row],[Discount]]/100</f>
        <v>0.1103</v>
      </c>
      <c r="M423" s="5">
        <v>1373364.84</v>
      </c>
      <c r="N423" s="10">
        <v>46194</v>
      </c>
      <c r="O423" s="3" t="s">
        <v>68</v>
      </c>
      <c r="P423" s="3" t="s">
        <v>35</v>
      </c>
      <c r="Q423" s="3" t="s">
        <v>26</v>
      </c>
    </row>
    <row r="424" spans="1:17" x14ac:dyDescent="0.25">
      <c r="A424" s="3" t="s">
        <v>1244</v>
      </c>
      <c r="B424" s="3" t="s">
        <v>485</v>
      </c>
      <c r="C424" s="3" t="s">
        <v>1245</v>
      </c>
      <c r="D424" s="3" t="s">
        <v>63</v>
      </c>
      <c r="E424" s="3" t="s">
        <v>78</v>
      </c>
      <c r="F424" s="3" t="s">
        <v>79</v>
      </c>
      <c r="G424" s="3" t="s">
        <v>66</v>
      </c>
      <c r="H424" s="3" t="s">
        <v>67</v>
      </c>
      <c r="I424" s="3">
        <v>12</v>
      </c>
      <c r="J424" s="5">
        <v>12956.49</v>
      </c>
      <c r="K424" s="8">
        <v>4.8099999999999996</v>
      </c>
      <c r="L424" s="6">
        <f>Excel_Advanced_Sales_Dataset_20003[[#This Row],[Discount]]/100</f>
        <v>4.8099999999999997E-2</v>
      </c>
      <c r="M424" s="5">
        <v>147999.39000000001</v>
      </c>
      <c r="N424" s="10">
        <v>46383</v>
      </c>
      <c r="O424" s="3" t="s">
        <v>45</v>
      </c>
      <c r="P424" s="3" t="s">
        <v>35</v>
      </c>
      <c r="Q424" s="3" t="s">
        <v>36</v>
      </c>
    </row>
    <row r="425" spans="1:17" x14ac:dyDescent="0.25">
      <c r="A425" s="3" t="s">
        <v>1246</v>
      </c>
      <c r="B425" s="3" t="s">
        <v>645</v>
      </c>
      <c r="C425" s="3" t="s">
        <v>1247</v>
      </c>
      <c r="D425" s="3" t="s">
        <v>19</v>
      </c>
      <c r="E425" s="3" t="s">
        <v>72</v>
      </c>
      <c r="F425" s="3" t="s">
        <v>73</v>
      </c>
      <c r="G425" s="3" t="s">
        <v>51</v>
      </c>
      <c r="H425" s="3" t="s">
        <v>167</v>
      </c>
      <c r="I425" s="3">
        <v>29</v>
      </c>
      <c r="J425" s="5">
        <v>36241.56</v>
      </c>
      <c r="K425" s="8">
        <v>12.37</v>
      </c>
      <c r="L425" s="6">
        <f>Excel_Advanced_Sales_Dataset_20003[[#This Row],[Discount]]/100</f>
        <v>0.12369999999999999</v>
      </c>
      <c r="M425" s="5">
        <v>920995.89</v>
      </c>
      <c r="N425" s="10">
        <v>46148</v>
      </c>
      <c r="O425" s="3" t="s">
        <v>68</v>
      </c>
      <c r="P425" s="3" t="s">
        <v>35</v>
      </c>
      <c r="Q425" s="3" t="s">
        <v>53</v>
      </c>
    </row>
    <row r="426" spans="1:17" x14ac:dyDescent="0.25">
      <c r="A426" s="3" t="s">
        <v>1248</v>
      </c>
      <c r="B426" s="3" t="s">
        <v>1249</v>
      </c>
      <c r="C426" s="3" t="s">
        <v>1250</v>
      </c>
      <c r="D426" s="3" t="s">
        <v>30</v>
      </c>
      <c r="E426" s="3" t="s">
        <v>31</v>
      </c>
      <c r="F426" s="3" t="s">
        <v>94</v>
      </c>
      <c r="G426" s="3" t="s">
        <v>43</v>
      </c>
      <c r="H426" s="3" t="s">
        <v>391</v>
      </c>
      <c r="I426" s="3">
        <v>13</v>
      </c>
      <c r="J426" s="5">
        <v>40848.080000000002</v>
      </c>
      <c r="K426" s="8">
        <v>4.79</v>
      </c>
      <c r="L426" s="6">
        <f>Excel_Advanced_Sales_Dataset_20003[[#This Row],[Discount]]/100</f>
        <v>4.7899999999999998E-2</v>
      </c>
      <c r="M426" s="5">
        <v>505588.94</v>
      </c>
      <c r="N426" s="10">
        <v>46106</v>
      </c>
      <c r="O426" s="3" t="s">
        <v>24</v>
      </c>
      <c r="P426" s="3" t="s">
        <v>35</v>
      </c>
      <c r="Q426" s="3" t="s">
        <v>36</v>
      </c>
    </row>
    <row r="427" spans="1:17" x14ac:dyDescent="0.25">
      <c r="A427" s="3" t="s">
        <v>1251</v>
      </c>
      <c r="B427" s="3" t="s">
        <v>343</v>
      </c>
      <c r="C427" s="3" t="s">
        <v>1252</v>
      </c>
      <c r="D427" s="3" t="s">
        <v>63</v>
      </c>
      <c r="E427" s="3" t="s">
        <v>64</v>
      </c>
      <c r="F427" s="3" t="s">
        <v>441</v>
      </c>
      <c r="G427" s="3" t="s">
        <v>111</v>
      </c>
      <c r="H427" s="3" t="s">
        <v>260</v>
      </c>
      <c r="I427" s="3">
        <v>4</v>
      </c>
      <c r="J427" s="5">
        <v>30654.62</v>
      </c>
      <c r="K427" s="8">
        <v>0.2</v>
      </c>
      <c r="L427" s="6">
        <f>Excel_Advanced_Sales_Dataset_20003[[#This Row],[Discount]]/100</f>
        <v>2E-3</v>
      </c>
      <c r="M427" s="5">
        <v>122373.24</v>
      </c>
      <c r="N427" s="10">
        <v>46233</v>
      </c>
      <c r="O427" s="3" t="s">
        <v>68</v>
      </c>
      <c r="P427" s="3" t="s">
        <v>35</v>
      </c>
      <c r="Q427" s="3" t="s">
        <v>53</v>
      </c>
    </row>
    <row r="428" spans="1:17" x14ac:dyDescent="0.25">
      <c r="A428" s="3" t="s">
        <v>1253</v>
      </c>
      <c r="B428" s="3" t="s">
        <v>1254</v>
      </c>
      <c r="C428" s="3" t="s">
        <v>1255</v>
      </c>
      <c r="D428" s="3" t="s">
        <v>40</v>
      </c>
      <c r="E428" s="3" t="s">
        <v>89</v>
      </c>
      <c r="F428" s="3" t="s">
        <v>334</v>
      </c>
      <c r="G428" s="3" t="s">
        <v>66</v>
      </c>
      <c r="H428" s="3" t="s">
        <v>155</v>
      </c>
      <c r="I428" s="3">
        <v>47</v>
      </c>
      <c r="J428" s="5">
        <v>42733.83</v>
      </c>
      <c r="K428" s="8">
        <v>10.07</v>
      </c>
      <c r="L428" s="6">
        <f>Excel_Advanced_Sales_Dataset_20003[[#This Row],[Discount]]/100</f>
        <v>0.1007</v>
      </c>
      <c r="M428" s="5">
        <v>1806235.07</v>
      </c>
      <c r="N428" s="10">
        <v>46094</v>
      </c>
      <c r="O428" s="3" t="s">
        <v>68</v>
      </c>
      <c r="P428" s="3" t="s">
        <v>35</v>
      </c>
      <c r="Q428" s="3" t="s">
        <v>53</v>
      </c>
    </row>
    <row r="429" spans="1:17" x14ac:dyDescent="0.25">
      <c r="A429" s="3" t="s">
        <v>1256</v>
      </c>
      <c r="B429" s="3" t="s">
        <v>869</v>
      </c>
      <c r="C429" s="3" t="s">
        <v>1257</v>
      </c>
      <c r="D429" s="3" t="s">
        <v>30</v>
      </c>
      <c r="E429" s="3" t="s">
        <v>198</v>
      </c>
      <c r="F429" s="3" t="s">
        <v>199</v>
      </c>
      <c r="G429" s="3" t="s">
        <v>22</v>
      </c>
      <c r="H429" s="3" t="s">
        <v>23</v>
      </c>
      <c r="I429" s="3">
        <v>40</v>
      </c>
      <c r="J429" s="5">
        <v>16260.04</v>
      </c>
      <c r="K429" s="8">
        <v>2.2599999999999998</v>
      </c>
      <c r="L429" s="6">
        <f>Excel_Advanced_Sales_Dataset_20003[[#This Row],[Discount]]/100</f>
        <v>2.2599999999999999E-2</v>
      </c>
      <c r="M429" s="5">
        <v>635702.52</v>
      </c>
      <c r="N429" s="10">
        <v>46104</v>
      </c>
      <c r="O429" s="3" t="s">
        <v>68</v>
      </c>
      <c r="P429" s="3" t="s">
        <v>35</v>
      </c>
      <c r="Q429" s="3" t="s">
        <v>26</v>
      </c>
    </row>
    <row r="430" spans="1:17" x14ac:dyDescent="0.25">
      <c r="A430" s="3" t="s">
        <v>1258</v>
      </c>
      <c r="B430" s="3" t="s">
        <v>696</v>
      </c>
      <c r="C430" s="3" t="s">
        <v>1259</v>
      </c>
      <c r="D430" s="3" t="s">
        <v>19</v>
      </c>
      <c r="E430" s="3" t="s">
        <v>20</v>
      </c>
      <c r="F430" s="3" t="s">
        <v>285</v>
      </c>
      <c r="G430" s="3" t="s">
        <v>111</v>
      </c>
      <c r="H430" s="3" t="s">
        <v>240</v>
      </c>
      <c r="I430" s="3">
        <v>27</v>
      </c>
      <c r="J430" s="5">
        <v>16741.87</v>
      </c>
      <c r="K430" s="8">
        <v>2.1</v>
      </c>
      <c r="L430" s="6">
        <f>Excel_Advanced_Sales_Dataset_20003[[#This Row],[Discount]]/100</f>
        <v>2.1000000000000001E-2</v>
      </c>
      <c r="M430" s="5">
        <v>442537.85</v>
      </c>
      <c r="N430" s="10">
        <v>46214</v>
      </c>
      <c r="O430" s="3" t="s">
        <v>58</v>
      </c>
      <c r="P430" s="3" t="s">
        <v>35</v>
      </c>
      <c r="Q430" s="3" t="s">
        <v>26</v>
      </c>
    </row>
    <row r="431" spans="1:17" x14ac:dyDescent="0.25">
      <c r="A431" s="3" t="s">
        <v>1260</v>
      </c>
      <c r="B431" s="3" t="s">
        <v>1261</v>
      </c>
      <c r="C431" s="3" t="s">
        <v>1262</v>
      </c>
      <c r="D431" s="3" t="s">
        <v>63</v>
      </c>
      <c r="E431" s="3" t="s">
        <v>234</v>
      </c>
      <c r="F431" s="3" t="s">
        <v>435</v>
      </c>
      <c r="G431" s="3" t="s">
        <v>22</v>
      </c>
      <c r="H431" s="3" t="s">
        <v>98</v>
      </c>
      <c r="I431" s="3">
        <v>16</v>
      </c>
      <c r="J431" s="5">
        <v>8881.57</v>
      </c>
      <c r="K431" s="8">
        <v>11.04</v>
      </c>
      <c r="L431" s="6">
        <f>Excel_Advanced_Sales_Dataset_20003[[#This Row],[Discount]]/100</f>
        <v>0.1104</v>
      </c>
      <c r="M431" s="5">
        <v>126416.71</v>
      </c>
      <c r="N431" s="10">
        <v>46358</v>
      </c>
      <c r="O431" s="3" t="s">
        <v>58</v>
      </c>
      <c r="P431" s="3" t="s">
        <v>35</v>
      </c>
      <c r="Q431" s="3" t="s">
        <v>53</v>
      </c>
    </row>
    <row r="432" spans="1:17" x14ac:dyDescent="0.25">
      <c r="A432" s="3" t="s">
        <v>1263</v>
      </c>
      <c r="B432" s="3" t="s">
        <v>1264</v>
      </c>
      <c r="C432" s="3" t="s">
        <v>1265</v>
      </c>
      <c r="D432" s="3" t="s">
        <v>30</v>
      </c>
      <c r="E432" s="3" t="s">
        <v>198</v>
      </c>
      <c r="F432" s="3" t="s">
        <v>199</v>
      </c>
      <c r="G432" s="3" t="s">
        <v>43</v>
      </c>
      <c r="H432" s="3" t="s">
        <v>44</v>
      </c>
      <c r="I432" s="3">
        <v>31</v>
      </c>
      <c r="J432" s="5">
        <v>16608.38</v>
      </c>
      <c r="K432" s="8">
        <v>13.81</v>
      </c>
      <c r="L432" s="6">
        <f>Excel_Advanced_Sales_Dataset_20003[[#This Row],[Discount]]/100</f>
        <v>0.1381</v>
      </c>
      <c r="M432" s="5">
        <v>443757.64</v>
      </c>
      <c r="N432" s="10">
        <v>46370</v>
      </c>
      <c r="O432" s="3" t="s">
        <v>68</v>
      </c>
      <c r="P432" s="3" t="s">
        <v>35</v>
      </c>
      <c r="Q432" s="3" t="s">
        <v>26</v>
      </c>
    </row>
    <row r="433" spans="1:17" x14ac:dyDescent="0.25">
      <c r="A433" s="3" t="s">
        <v>1266</v>
      </c>
      <c r="B433" s="3" t="s">
        <v>878</v>
      </c>
      <c r="C433" s="3" t="s">
        <v>1267</v>
      </c>
      <c r="D433" s="3" t="s">
        <v>40</v>
      </c>
      <c r="E433" s="3" t="s">
        <v>109</v>
      </c>
      <c r="F433" s="3" t="s">
        <v>259</v>
      </c>
      <c r="G433" s="3" t="s">
        <v>51</v>
      </c>
      <c r="H433" s="3" t="s">
        <v>105</v>
      </c>
      <c r="I433" s="3">
        <v>33</v>
      </c>
      <c r="J433" s="5">
        <v>43765.72</v>
      </c>
      <c r="K433" s="8">
        <v>17.600000000000001</v>
      </c>
      <c r="L433" s="6">
        <f>Excel_Advanced_Sales_Dataset_20003[[#This Row],[Discount]]/100</f>
        <v>0.17600000000000002</v>
      </c>
      <c r="M433" s="5">
        <v>1190077.46</v>
      </c>
      <c r="N433" s="10">
        <v>46250</v>
      </c>
      <c r="O433" s="3" t="s">
        <v>113</v>
      </c>
      <c r="P433" s="3" t="s">
        <v>35</v>
      </c>
      <c r="Q433" s="3" t="s">
        <v>26</v>
      </c>
    </row>
    <row r="434" spans="1:17" x14ac:dyDescent="0.25">
      <c r="A434" s="3" t="s">
        <v>1268</v>
      </c>
      <c r="B434" s="3" t="s">
        <v>1269</v>
      </c>
      <c r="C434" s="3" t="s">
        <v>1270</v>
      </c>
      <c r="D434" s="3" t="s">
        <v>40</v>
      </c>
      <c r="E434" s="3" t="s">
        <v>89</v>
      </c>
      <c r="F434" s="3" t="s">
        <v>319</v>
      </c>
      <c r="G434" s="3" t="s">
        <v>66</v>
      </c>
      <c r="H434" s="3" t="s">
        <v>276</v>
      </c>
      <c r="I434" s="3">
        <v>47</v>
      </c>
      <c r="J434" s="5">
        <v>33328.93</v>
      </c>
      <c r="K434" s="8">
        <v>14.86</v>
      </c>
      <c r="L434" s="6">
        <f>Excel_Advanced_Sales_Dataset_20003[[#This Row],[Discount]]/100</f>
        <v>0.14859999999999998</v>
      </c>
      <c r="M434" s="5">
        <v>1333683.8</v>
      </c>
      <c r="N434" s="10">
        <v>46315</v>
      </c>
      <c r="O434" s="3" t="s">
        <v>45</v>
      </c>
      <c r="P434" s="3" t="s">
        <v>35</v>
      </c>
      <c r="Q434" s="3" t="s">
        <v>26</v>
      </c>
    </row>
    <row r="435" spans="1:17" x14ac:dyDescent="0.25">
      <c r="A435" s="3" t="s">
        <v>1271</v>
      </c>
      <c r="B435" s="3" t="s">
        <v>1272</v>
      </c>
      <c r="C435" s="3" t="s">
        <v>1273</v>
      </c>
      <c r="D435" s="3" t="s">
        <v>40</v>
      </c>
      <c r="E435" s="3" t="s">
        <v>109</v>
      </c>
      <c r="F435" s="3" t="s">
        <v>259</v>
      </c>
      <c r="G435" s="3" t="s">
        <v>111</v>
      </c>
      <c r="H435" s="3" t="s">
        <v>185</v>
      </c>
      <c r="I435" s="3">
        <v>16</v>
      </c>
      <c r="J435" s="5">
        <v>25635.16</v>
      </c>
      <c r="K435" s="8">
        <v>16.329999999999998</v>
      </c>
      <c r="L435" s="6">
        <f>Excel_Advanced_Sales_Dataset_20003[[#This Row],[Discount]]/100</f>
        <v>0.16329999999999997</v>
      </c>
      <c r="M435" s="5">
        <v>343183.01</v>
      </c>
      <c r="N435" s="10">
        <v>46057</v>
      </c>
      <c r="O435" s="3" t="s">
        <v>24</v>
      </c>
      <c r="P435" s="3" t="s">
        <v>35</v>
      </c>
      <c r="Q435" s="3" t="s">
        <v>53</v>
      </c>
    </row>
    <row r="436" spans="1:17" x14ac:dyDescent="0.25">
      <c r="A436" s="3" t="s">
        <v>1274</v>
      </c>
      <c r="B436" s="3" t="s">
        <v>1275</v>
      </c>
      <c r="C436" s="3" t="s">
        <v>1276</v>
      </c>
      <c r="D436" s="3" t="s">
        <v>19</v>
      </c>
      <c r="E436" s="3" t="s">
        <v>153</v>
      </c>
      <c r="F436" s="3" t="s">
        <v>275</v>
      </c>
      <c r="G436" s="3" t="s">
        <v>33</v>
      </c>
      <c r="H436" s="3" t="s">
        <v>119</v>
      </c>
      <c r="I436" s="3">
        <v>15</v>
      </c>
      <c r="J436" s="5">
        <v>35948.01</v>
      </c>
      <c r="K436" s="8">
        <v>9.3699999999999992</v>
      </c>
      <c r="L436" s="6">
        <f>Excel_Advanced_Sales_Dataset_20003[[#This Row],[Discount]]/100</f>
        <v>9.3699999999999992E-2</v>
      </c>
      <c r="M436" s="5">
        <v>488695.22</v>
      </c>
      <c r="N436" s="10">
        <v>46166</v>
      </c>
      <c r="O436" s="3" t="s">
        <v>113</v>
      </c>
      <c r="P436" s="3" t="s">
        <v>25</v>
      </c>
      <c r="Q436" s="3" t="s">
        <v>26</v>
      </c>
    </row>
    <row r="437" spans="1:17" x14ac:dyDescent="0.25">
      <c r="A437" s="3" t="s">
        <v>1277</v>
      </c>
      <c r="B437" s="3" t="s">
        <v>55</v>
      </c>
      <c r="C437" s="3" t="s">
        <v>1278</v>
      </c>
      <c r="D437" s="3" t="s">
        <v>40</v>
      </c>
      <c r="E437" s="3" t="s">
        <v>41</v>
      </c>
      <c r="F437" s="3" t="s">
        <v>126</v>
      </c>
      <c r="G437" s="3" t="s">
        <v>33</v>
      </c>
      <c r="H437" s="3" t="s">
        <v>80</v>
      </c>
      <c r="I437" s="3">
        <v>21</v>
      </c>
      <c r="J437" s="5">
        <v>48467.31</v>
      </c>
      <c r="K437" s="8">
        <v>18.309999999999999</v>
      </c>
      <c r="L437" s="6">
        <f>Excel_Advanced_Sales_Dataset_20003[[#This Row],[Discount]]/100</f>
        <v>0.18309999999999998</v>
      </c>
      <c r="M437" s="5">
        <v>831451.86</v>
      </c>
      <c r="N437" s="10">
        <v>46257</v>
      </c>
      <c r="O437" s="3" t="s">
        <v>45</v>
      </c>
      <c r="P437" s="3" t="s">
        <v>35</v>
      </c>
      <c r="Q437" s="3" t="s">
        <v>26</v>
      </c>
    </row>
    <row r="438" spans="1:17" x14ac:dyDescent="0.25">
      <c r="A438" s="3" t="s">
        <v>1279</v>
      </c>
      <c r="B438" s="3" t="s">
        <v>684</v>
      </c>
      <c r="C438" s="3" t="s">
        <v>1280</v>
      </c>
      <c r="D438" s="3" t="s">
        <v>30</v>
      </c>
      <c r="E438" s="3" t="s">
        <v>31</v>
      </c>
      <c r="F438" s="3" t="s">
        <v>555</v>
      </c>
      <c r="G438" s="3" t="s">
        <v>66</v>
      </c>
      <c r="H438" s="3" t="s">
        <v>276</v>
      </c>
      <c r="I438" s="3">
        <v>43</v>
      </c>
      <c r="J438" s="5">
        <v>35573.53</v>
      </c>
      <c r="K438" s="8">
        <v>3.78</v>
      </c>
      <c r="L438" s="6">
        <f>Excel_Advanced_Sales_Dataset_20003[[#This Row],[Discount]]/100</f>
        <v>3.78E-2</v>
      </c>
      <c r="M438" s="5">
        <v>1471840.57</v>
      </c>
      <c r="N438" s="10">
        <v>46250</v>
      </c>
      <c r="O438" s="3" t="s">
        <v>58</v>
      </c>
      <c r="P438" s="3" t="s">
        <v>35</v>
      </c>
      <c r="Q438" s="3" t="s">
        <v>36</v>
      </c>
    </row>
    <row r="439" spans="1:17" x14ac:dyDescent="0.25">
      <c r="A439" s="3" t="s">
        <v>1281</v>
      </c>
      <c r="B439" s="3" t="s">
        <v>378</v>
      </c>
      <c r="C439" s="3" t="s">
        <v>1282</v>
      </c>
      <c r="D439" s="3" t="s">
        <v>30</v>
      </c>
      <c r="E439" s="3" t="s">
        <v>31</v>
      </c>
      <c r="F439" s="3" t="s">
        <v>94</v>
      </c>
      <c r="G439" s="3" t="s">
        <v>66</v>
      </c>
      <c r="H439" s="3" t="s">
        <v>133</v>
      </c>
      <c r="I439" s="3">
        <v>33</v>
      </c>
      <c r="J439" s="5">
        <v>30193.7</v>
      </c>
      <c r="K439" s="8">
        <v>2.0499999999999998</v>
      </c>
      <c r="L439" s="6">
        <f>Excel_Advanced_Sales_Dataset_20003[[#This Row],[Discount]]/100</f>
        <v>2.0499999999999997E-2</v>
      </c>
      <c r="M439" s="5">
        <v>975966.06</v>
      </c>
      <c r="N439" s="10">
        <v>46054</v>
      </c>
      <c r="O439" s="3" t="s">
        <v>24</v>
      </c>
      <c r="P439" s="3" t="s">
        <v>35</v>
      </c>
      <c r="Q439" s="3" t="s">
        <v>53</v>
      </c>
    </row>
    <row r="440" spans="1:17" x14ac:dyDescent="0.25">
      <c r="A440" s="3" t="s">
        <v>1283</v>
      </c>
      <c r="B440" s="3" t="s">
        <v>1284</v>
      </c>
      <c r="C440" s="3" t="s">
        <v>1285</v>
      </c>
      <c r="D440" s="3" t="s">
        <v>19</v>
      </c>
      <c r="E440" s="3" t="s">
        <v>84</v>
      </c>
      <c r="F440" s="3" t="s">
        <v>338</v>
      </c>
      <c r="G440" s="3" t="s">
        <v>22</v>
      </c>
      <c r="H440" s="3" t="s">
        <v>172</v>
      </c>
      <c r="I440" s="3">
        <v>9</v>
      </c>
      <c r="J440" s="5">
        <v>34124.53</v>
      </c>
      <c r="K440" s="8">
        <v>1.5</v>
      </c>
      <c r="L440" s="6">
        <f>Excel_Advanced_Sales_Dataset_20003[[#This Row],[Discount]]/100</f>
        <v>1.4999999999999999E-2</v>
      </c>
      <c r="M440" s="5">
        <v>302513.96000000002</v>
      </c>
      <c r="N440" s="10">
        <v>46109</v>
      </c>
      <c r="O440" s="3" t="s">
        <v>45</v>
      </c>
      <c r="P440" s="3" t="s">
        <v>25</v>
      </c>
      <c r="Q440" s="3" t="s">
        <v>36</v>
      </c>
    </row>
    <row r="441" spans="1:17" x14ac:dyDescent="0.25">
      <c r="A441" s="3" t="s">
        <v>1286</v>
      </c>
      <c r="B441" s="3" t="s">
        <v>1287</v>
      </c>
      <c r="C441" s="3" t="s">
        <v>1288</v>
      </c>
      <c r="D441" s="3" t="s">
        <v>30</v>
      </c>
      <c r="E441" s="3" t="s">
        <v>31</v>
      </c>
      <c r="F441" s="3" t="s">
        <v>555</v>
      </c>
      <c r="G441" s="3" t="s">
        <v>51</v>
      </c>
      <c r="H441" s="3" t="s">
        <v>190</v>
      </c>
      <c r="I441" s="3">
        <v>27</v>
      </c>
      <c r="J441" s="5">
        <v>39031.480000000003</v>
      </c>
      <c r="K441" s="8">
        <v>6.91</v>
      </c>
      <c r="L441" s="6">
        <f>Excel_Advanced_Sales_Dataset_20003[[#This Row],[Discount]]/100</f>
        <v>6.9099999999999995E-2</v>
      </c>
      <c r="M441" s="5">
        <v>981028.93</v>
      </c>
      <c r="N441" s="10">
        <v>46031</v>
      </c>
      <c r="O441" s="3" t="s">
        <v>68</v>
      </c>
      <c r="P441" s="3" t="s">
        <v>35</v>
      </c>
      <c r="Q441" s="3" t="s">
        <v>36</v>
      </c>
    </row>
    <row r="442" spans="1:17" x14ac:dyDescent="0.25">
      <c r="A442" s="3" t="s">
        <v>1289</v>
      </c>
      <c r="B442" s="3" t="s">
        <v>1290</v>
      </c>
      <c r="C442" s="3" t="s">
        <v>1291</v>
      </c>
      <c r="D442" s="3" t="s">
        <v>40</v>
      </c>
      <c r="E442" s="3" t="s">
        <v>89</v>
      </c>
      <c r="F442" s="3" t="s">
        <v>90</v>
      </c>
      <c r="G442" s="3" t="s">
        <v>66</v>
      </c>
      <c r="H442" s="3" t="s">
        <v>67</v>
      </c>
      <c r="I442" s="3">
        <v>30</v>
      </c>
      <c r="J442" s="5">
        <v>12331.06</v>
      </c>
      <c r="K442" s="8">
        <v>0.74</v>
      </c>
      <c r="L442" s="6">
        <f>Excel_Advanced_Sales_Dataset_20003[[#This Row],[Discount]]/100</f>
        <v>7.4000000000000003E-3</v>
      </c>
      <c r="M442" s="5">
        <v>367194.3</v>
      </c>
      <c r="N442" s="10">
        <v>46351</v>
      </c>
      <c r="O442" s="3" t="s">
        <v>24</v>
      </c>
      <c r="P442" s="3" t="s">
        <v>35</v>
      </c>
      <c r="Q442" s="3" t="s">
        <v>26</v>
      </c>
    </row>
    <row r="443" spans="1:17" x14ac:dyDescent="0.25">
      <c r="A443" s="3" t="s">
        <v>1292</v>
      </c>
      <c r="B443" s="3" t="s">
        <v>1293</v>
      </c>
      <c r="C443" s="3" t="s">
        <v>1294</v>
      </c>
      <c r="D443" s="3" t="s">
        <v>19</v>
      </c>
      <c r="E443" s="3" t="s">
        <v>20</v>
      </c>
      <c r="F443" s="3" t="s">
        <v>176</v>
      </c>
      <c r="G443" s="3" t="s">
        <v>111</v>
      </c>
      <c r="H443" s="3" t="s">
        <v>112</v>
      </c>
      <c r="I443" s="3">
        <v>41</v>
      </c>
      <c r="J443" s="5">
        <v>21912.98</v>
      </c>
      <c r="K443" s="8">
        <v>13.46</v>
      </c>
      <c r="L443" s="6">
        <f>Excel_Advanced_Sales_Dataset_20003[[#This Row],[Discount]]/100</f>
        <v>0.1346</v>
      </c>
      <c r="M443" s="5">
        <v>777503.21</v>
      </c>
      <c r="N443" s="10">
        <v>46190</v>
      </c>
      <c r="O443" s="3" t="s">
        <v>58</v>
      </c>
      <c r="P443" s="3" t="s">
        <v>25</v>
      </c>
      <c r="Q443" s="3" t="s">
        <v>53</v>
      </c>
    </row>
    <row r="444" spans="1:17" x14ac:dyDescent="0.25">
      <c r="A444" s="3" t="s">
        <v>1295</v>
      </c>
      <c r="B444" s="3" t="s">
        <v>553</v>
      </c>
      <c r="C444" s="3" t="s">
        <v>1296</v>
      </c>
      <c r="D444" s="3" t="s">
        <v>40</v>
      </c>
      <c r="E444" s="3" t="s">
        <v>41</v>
      </c>
      <c r="F444" s="3" t="s">
        <v>102</v>
      </c>
      <c r="G444" s="3" t="s">
        <v>66</v>
      </c>
      <c r="H444" s="3" t="s">
        <v>133</v>
      </c>
      <c r="I444" s="3">
        <v>50</v>
      </c>
      <c r="J444" s="5">
        <v>23969.89</v>
      </c>
      <c r="K444" s="8">
        <v>18.09</v>
      </c>
      <c r="L444" s="6">
        <f>Excel_Advanced_Sales_Dataset_20003[[#This Row],[Discount]]/100</f>
        <v>0.18090000000000001</v>
      </c>
      <c r="M444" s="5">
        <v>981686.84</v>
      </c>
      <c r="N444" s="10">
        <v>46069</v>
      </c>
      <c r="O444" s="3" t="s">
        <v>58</v>
      </c>
      <c r="P444" s="3" t="s">
        <v>35</v>
      </c>
      <c r="Q444" s="3" t="s">
        <v>36</v>
      </c>
    </row>
    <row r="445" spans="1:17" x14ac:dyDescent="0.25">
      <c r="A445" s="3" t="s">
        <v>1297</v>
      </c>
      <c r="B445" s="3" t="s">
        <v>1298</v>
      </c>
      <c r="C445" s="3" t="s">
        <v>1299</v>
      </c>
      <c r="D445" s="3" t="s">
        <v>40</v>
      </c>
      <c r="E445" s="3" t="s">
        <v>49</v>
      </c>
      <c r="F445" s="3" t="s">
        <v>306</v>
      </c>
      <c r="G445" s="3" t="s">
        <v>22</v>
      </c>
      <c r="H445" s="3" t="s">
        <v>217</v>
      </c>
      <c r="I445" s="3">
        <v>43</v>
      </c>
      <c r="J445" s="5">
        <v>19450.759999999998</v>
      </c>
      <c r="K445" s="8">
        <v>8.07</v>
      </c>
      <c r="L445" s="6">
        <f>Excel_Advanced_Sales_Dataset_20003[[#This Row],[Discount]]/100</f>
        <v>8.0700000000000008E-2</v>
      </c>
      <c r="M445" s="5">
        <v>768886.6</v>
      </c>
      <c r="N445" s="10">
        <v>46349</v>
      </c>
      <c r="O445" s="3" t="s">
        <v>58</v>
      </c>
      <c r="P445" s="3" t="s">
        <v>35</v>
      </c>
      <c r="Q445" s="3" t="s">
        <v>53</v>
      </c>
    </row>
    <row r="446" spans="1:17" x14ac:dyDescent="0.25">
      <c r="A446" s="3" t="s">
        <v>1300</v>
      </c>
      <c r="B446" s="3" t="s">
        <v>998</v>
      </c>
      <c r="C446" s="3" t="s">
        <v>1301</v>
      </c>
      <c r="D446" s="3" t="s">
        <v>40</v>
      </c>
      <c r="E446" s="3" t="s">
        <v>41</v>
      </c>
      <c r="F446" s="3" t="s">
        <v>126</v>
      </c>
      <c r="G446" s="3" t="s">
        <v>22</v>
      </c>
      <c r="H446" s="3" t="s">
        <v>217</v>
      </c>
      <c r="I446" s="3">
        <v>34</v>
      </c>
      <c r="J446" s="5">
        <v>46403.519999999997</v>
      </c>
      <c r="K446" s="8">
        <v>14.38</v>
      </c>
      <c r="L446" s="6">
        <f>Excel_Advanced_Sales_Dataset_20003[[#This Row],[Discount]]/100</f>
        <v>0.14380000000000001</v>
      </c>
      <c r="M446" s="5">
        <v>1350843.59</v>
      </c>
      <c r="N446" s="10">
        <v>46347</v>
      </c>
      <c r="O446" s="3" t="s">
        <v>58</v>
      </c>
      <c r="P446" s="3" t="s">
        <v>25</v>
      </c>
      <c r="Q446" s="3" t="s">
        <v>26</v>
      </c>
    </row>
    <row r="447" spans="1:17" x14ac:dyDescent="0.25">
      <c r="A447" s="3" t="s">
        <v>1302</v>
      </c>
      <c r="B447" s="3" t="s">
        <v>1033</v>
      </c>
      <c r="C447" s="3" t="s">
        <v>1303</v>
      </c>
      <c r="D447" s="3" t="s">
        <v>30</v>
      </c>
      <c r="E447" s="3" t="s">
        <v>31</v>
      </c>
      <c r="F447" s="3" t="s">
        <v>555</v>
      </c>
      <c r="G447" s="3" t="s">
        <v>66</v>
      </c>
      <c r="H447" s="3" t="s">
        <v>200</v>
      </c>
      <c r="I447" s="3">
        <v>50</v>
      </c>
      <c r="J447" s="5">
        <v>16506.46</v>
      </c>
      <c r="K447" s="8">
        <v>1.64</v>
      </c>
      <c r="L447" s="6">
        <f>Excel_Advanced_Sales_Dataset_20003[[#This Row],[Discount]]/100</f>
        <v>1.6399999999999998E-2</v>
      </c>
      <c r="M447" s="5">
        <v>811787.7</v>
      </c>
      <c r="N447" s="10">
        <v>46251</v>
      </c>
      <c r="O447" s="3" t="s">
        <v>68</v>
      </c>
      <c r="P447" s="3" t="s">
        <v>35</v>
      </c>
      <c r="Q447" s="3" t="s">
        <v>53</v>
      </c>
    </row>
    <row r="448" spans="1:17" x14ac:dyDescent="0.25">
      <c r="A448" s="3" t="s">
        <v>1304</v>
      </c>
      <c r="B448" s="3" t="s">
        <v>418</v>
      </c>
      <c r="C448" s="3" t="s">
        <v>1305</v>
      </c>
      <c r="D448" s="3" t="s">
        <v>19</v>
      </c>
      <c r="E448" s="3" t="s">
        <v>153</v>
      </c>
      <c r="F448" s="3" t="s">
        <v>275</v>
      </c>
      <c r="G448" s="3" t="s">
        <v>51</v>
      </c>
      <c r="H448" s="3" t="s">
        <v>52</v>
      </c>
      <c r="I448" s="3">
        <v>39</v>
      </c>
      <c r="J448" s="5">
        <v>42896.28</v>
      </c>
      <c r="K448" s="8">
        <v>2.8</v>
      </c>
      <c r="L448" s="6">
        <f>Excel_Advanced_Sales_Dataset_20003[[#This Row],[Discount]]/100</f>
        <v>2.7999999999999997E-2</v>
      </c>
      <c r="M448" s="5">
        <v>1626112.18</v>
      </c>
      <c r="N448" s="10">
        <v>46163</v>
      </c>
      <c r="O448" s="3" t="s">
        <v>24</v>
      </c>
      <c r="P448" s="3" t="s">
        <v>35</v>
      </c>
      <c r="Q448" s="3" t="s">
        <v>26</v>
      </c>
    </row>
    <row r="449" spans="1:17" x14ac:dyDescent="0.25">
      <c r="A449" s="3" t="s">
        <v>1306</v>
      </c>
      <c r="B449" s="3" t="s">
        <v>571</v>
      </c>
      <c r="C449" s="3" t="s">
        <v>1307</v>
      </c>
      <c r="D449" s="3" t="s">
        <v>63</v>
      </c>
      <c r="E449" s="3" t="s">
        <v>78</v>
      </c>
      <c r="F449" s="3" t="s">
        <v>425</v>
      </c>
      <c r="G449" s="3" t="s">
        <v>51</v>
      </c>
      <c r="H449" s="3" t="s">
        <v>146</v>
      </c>
      <c r="I449" s="3">
        <v>24</v>
      </c>
      <c r="J449" s="5">
        <v>24816.69</v>
      </c>
      <c r="K449" s="8">
        <v>3.27</v>
      </c>
      <c r="L449" s="6">
        <f>Excel_Advanced_Sales_Dataset_20003[[#This Row],[Discount]]/100</f>
        <v>3.27E-2</v>
      </c>
      <c r="M449" s="5">
        <v>576124.42000000004</v>
      </c>
      <c r="N449" s="10">
        <v>46316</v>
      </c>
      <c r="O449" s="3" t="s">
        <v>45</v>
      </c>
      <c r="P449" s="3" t="s">
        <v>35</v>
      </c>
      <c r="Q449" s="3" t="s">
        <v>53</v>
      </c>
    </row>
    <row r="450" spans="1:17" x14ac:dyDescent="0.25">
      <c r="A450" s="3" t="s">
        <v>1308</v>
      </c>
      <c r="B450" s="3" t="s">
        <v>1309</v>
      </c>
      <c r="C450" s="3" t="s">
        <v>1310</v>
      </c>
      <c r="D450" s="3" t="s">
        <v>19</v>
      </c>
      <c r="E450" s="3" t="s">
        <v>20</v>
      </c>
      <c r="F450" s="3" t="s">
        <v>285</v>
      </c>
      <c r="G450" s="3" t="s">
        <v>111</v>
      </c>
      <c r="H450" s="3" t="s">
        <v>260</v>
      </c>
      <c r="I450" s="3">
        <v>9</v>
      </c>
      <c r="J450" s="5">
        <v>28768.02</v>
      </c>
      <c r="K450" s="8">
        <v>10.45</v>
      </c>
      <c r="L450" s="6">
        <f>Excel_Advanced_Sales_Dataset_20003[[#This Row],[Discount]]/100</f>
        <v>0.1045</v>
      </c>
      <c r="M450" s="5">
        <v>231855.86</v>
      </c>
      <c r="N450" s="10">
        <v>46347</v>
      </c>
      <c r="O450" s="3" t="s">
        <v>58</v>
      </c>
      <c r="P450" s="3" t="s">
        <v>35</v>
      </c>
      <c r="Q450" s="3" t="s">
        <v>36</v>
      </c>
    </row>
    <row r="451" spans="1:17" x14ac:dyDescent="0.25">
      <c r="A451" s="3" t="s">
        <v>1311</v>
      </c>
      <c r="B451" s="3" t="s">
        <v>732</v>
      </c>
      <c r="C451" s="3" t="s">
        <v>1312</v>
      </c>
      <c r="D451" s="3" t="s">
        <v>63</v>
      </c>
      <c r="E451" s="3" t="s">
        <v>144</v>
      </c>
      <c r="F451" s="3" t="s">
        <v>189</v>
      </c>
      <c r="G451" s="3" t="s">
        <v>66</v>
      </c>
      <c r="H451" s="3" t="s">
        <v>67</v>
      </c>
      <c r="I451" s="3">
        <v>41</v>
      </c>
      <c r="J451" s="5">
        <v>18919.310000000001</v>
      </c>
      <c r="K451" s="8">
        <v>1.08</v>
      </c>
      <c r="L451" s="6">
        <f>Excel_Advanced_Sales_Dataset_20003[[#This Row],[Discount]]/100</f>
        <v>1.0800000000000001E-2</v>
      </c>
      <c r="M451" s="5">
        <v>767314.24</v>
      </c>
      <c r="N451" s="10">
        <v>46351</v>
      </c>
      <c r="O451" s="3" t="s">
        <v>45</v>
      </c>
      <c r="P451" s="3" t="s">
        <v>35</v>
      </c>
      <c r="Q451" s="3" t="s">
        <v>53</v>
      </c>
    </row>
    <row r="452" spans="1:17" x14ac:dyDescent="0.25">
      <c r="A452" s="3" t="s">
        <v>1313</v>
      </c>
      <c r="B452" s="3" t="s">
        <v>757</v>
      </c>
      <c r="C452" s="3" t="s">
        <v>1314</v>
      </c>
      <c r="D452" s="3" t="s">
        <v>30</v>
      </c>
      <c r="E452" s="3" t="s">
        <v>31</v>
      </c>
      <c r="F452" s="3" t="s">
        <v>32</v>
      </c>
      <c r="G452" s="3" t="s">
        <v>51</v>
      </c>
      <c r="H452" s="3" t="s">
        <v>105</v>
      </c>
      <c r="I452" s="3">
        <v>49</v>
      </c>
      <c r="J452" s="5">
        <v>2344.5100000000002</v>
      </c>
      <c r="K452" s="8">
        <v>10.1</v>
      </c>
      <c r="L452" s="6">
        <f>Excel_Advanced_Sales_Dataset_20003[[#This Row],[Discount]]/100</f>
        <v>0.10099999999999999</v>
      </c>
      <c r="M452" s="5">
        <v>103278.01</v>
      </c>
      <c r="N452" s="10">
        <v>46025</v>
      </c>
      <c r="O452" s="3" t="s">
        <v>113</v>
      </c>
      <c r="P452" s="3" t="s">
        <v>35</v>
      </c>
      <c r="Q452" s="3" t="s">
        <v>53</v>
      </c>
    </row>
    <row r="453" spans="1:17" x14ac:dyDescent="0.25">
      <c r="A453" s="3" t="s">
        <v>1315</v>
      </c>
      <c r="B453" s="3" t="s">
        <v>222</v>
      </c>
      <c r="C453" s="3" t="s">
        <v>1316</v>
      </c>
      <c r="D453" s="3" t="s">
        <v>30</v>
      </c>
      <c r="E453" s="3" t="s">
        <v>31</v>
      </c>
      <c r="F453" s="3" t="s">
        <v>555</v>
      </c>
      <c r="G453" s="3" t="s">
        <v>33</v>
      </c>
      <c r="H453" s="3" t="s">
        <v>80</v>
      </c>
      <c r="I453" s="3">
        <v>14</v>
      </c>
      <c r="J453" s="5">
        <v>20574.150000000001</v>
      </c>
      <c r="K453" s="8">
        <v>6.11</v>
      </c>
      <c r="L453" s="6">
        <f>Excel_Advanced_Sales_Dataset_20003[[#This Row],[Discount]]/100</f>
        <v>6.1100000000000002E-2</v>
      </c>
      <c r="M453" s="5">
        <v>270438.96999999997</v>
      </c>
      <c r="N453" s="10">
        <v>46239</v>
      </c>
      <c r="O453" s="3" t="s">
        <v>24</v>
      </c>
      <c r="P453" s="3" t="s">
        <v>35</v>
      </c>
      <c r="Q453" s="3" t="s">
        <v>26</v>
      </c>
    </row>
    <row r="454" spans="1:17" x14ac:dyDescent="0.25">
      <c r="A454" s="3" t="s">
        <v>1317</v>
      </c>
      <c r="B454" s="3" t="s">
        <v>915</v>
      </c>
      <c r="C454" s="3" t="s">
        <v>1318</v>
      </c>
      <c r="D454" s="3" t="s">
        <v>19</v>
      </c>
      <c r="E454" s="3" t="s">
        <v>72</v>
      </c>
      <c r="F454" s="3" t="s">
        <v>73</v>
      </c>
      <c r="G454" s="3" t="s">
        <v>51</v>
      </c>
      <c r="H454" s="3" t="s">
        <v>167</v>
      </c>
      <c r="I454" s="3">
        <v>38</v>
      </c>
      <c r="J454" s="5">
        <v>49066.25</v>
      </c>
      <c r="K454" s="8">
        <v>18.88</v>
      </c>
      <c r="L454" s="6">
        <f>Excel_Advanced_Sales_Dataset_20003[[#This Row],[Discount]]/100</f>
        <v>0.1888</v>
      </c>
      <c r="M454" s="5">
        <v>1512496.6</v>
      </c>
      <c r="N454" s="10">
        <v>46100</v>
      </c>
      <c r="O454" s="3" t="s">
        <v>68</v>
      </c>
      <c r="P454" s="3" t="s">
        <v>35</v>
      </c>
      <c r="Q454" s="3" t="s">
        <v>53</v>
      </c>
    </row>
    <row r="455" spans="1:17" x14ac:dyDescent="0.25">
      <c r="A455" s="3" t="s">
        <v>1319</v>
      </c>
      <c r="B455" s="3" t="s">
        <v>421</v>
      </c>
      <c r="C455" s="3" t="s">
        <v>1320</v>
      </c>
      <c r="D455" s="3" t="s">
        <v>19</v>
      </c>
      <c r="E455" s="3" t="s">
        <v>72</v>
      </c>
      <c r="F455" s="3" t="s">
        <v>171</v>
      </c>
      <c r="G455" s="3" t="s">
        <v>43</v>
      </c>
      <c r="H455" s="3" t="s">
        <v>44</v>
      </c>
      <c r="I455" s="3">
        <v>30</v>
      </c>
      <c r="J455" s="5">
        <v>15808.64</v>
      </c>
      <c r="K455" s="8">
        <v>12.76</v>
      </c>
      <c r="L455" s="6">
        <f>Excel_Advanced_Sales_Dataset_20003[[#This Row],[Discount]]/100</f>
        <v>0.12759999999999999</v>
      </c>
      <c r="M455" s="5">
        <v>413743.73</v>
      </c>
      <c r="N455" s="10">
        <v>46256</v>
      </c>
      <c r="O455" s="3" t="s">
        <v>58</v>
      </c>
      <c r="P455" s="3" t="s">
        <v>25</v>
      </c>
      <c r="Q455" s="3" t="s">
        <v>26</v>
      </c>
    </row>
    <row r="456" spans="1:17" x14ac:dyDescent="0.25">
      <c r="A456" s="3" t="s">
        <v>1321</v>
      </c>
      <c r="B456" s="3" t="s">
        <v>1322</v>
      </c>
      <c r="C456" s="3" t="s">
        <v>1323</v>
      </c>
      <c r="D456" s="3" t="s">
        <v>30</v>
      </c>
      <c r="E456" s="3" t="s">
        <v>117</v>
      </c>
      <c r="F456" s="3" t="s">
        <v>239</v>
      </c>
      <c r="G456" s="3" t="s">
        <v>66</v>
      </c>
      <c r="H456" s="3" t="s">
        <v>200</v>
      </c>
      <c r="I456" s="3">
        <v>5</v>
      </c>
      <c r="J456" s="5">
        <v>11371.35</v>
      </c>
      <c r="K456" s="8">
        <v>19.13</v>
      </c>
      <c r="L456" s="6">
        <f>Excel_Advanced_Sales_Dataset_20003[[#This Row],[Discount]]/100</f>
        <v>0.1913</v>
      </c>
      <c r="M456" s="5">
        <v>45980.05</v>
      </c>
      <c r="N456" s="10">
        <v>46301</v>
      </c>
      <c r="O456" s="3" t="s">
        <v>113</v>
      </c>
      <c r="P456" s="3" t="s">
        <v>35</v>
      </c>
      <c r="Q456" s="3" t="s">
        <v>53</v>
      </c>
    </row>
    <row r="457" spans="1:17" x14ac:dyDescent="0.25">
      <c r="A457" s="3" t="s">
        <v>1324</v>
      </c>
      <c r="B457" s="3" t="s">
        <v>1325</v>
      </c>
      <c r="C457" s="3" t="s">
        <v>1326</v>
      </c>
      <c r="D457" s="3" t="s">
        <v>40</v>
      </c>
      <c r="E457" s="3" t="s">
        <v>49</v>
      </c>
      <c r="F457" s="3" t="s">
        <v>306</v>
      </c>
      <c r="G457" s="3" t="s">
        <v>51</v>
      </c>
      <c r="H457" s="3" t="s">
        <v>146</v>
      </c>
      <c r="I457" s="3">
        <v>33</v>
      </c>
      <c r="J457" s="5">
        <v>41271.760000000002</v>
      </c>
      <c r="K457" s="8">
        <v>11.91</v>
      </c>
      <c r="L457" s="6">
        <f>Excel_Advanced_Sales_Dataset_20003[[#This Row],[Discount]]/100</f>
        <v>0.1191</v>
      </c>
      <c r="M457" s="5">
        <v>1199757.68</v>
      </c>
      <c r="N457" s="10">
        <v>46349</v>
      </c>
      <c r="O457" s="3" t="s">
        <v>68</v>
      </c>
      <c r="P457" s="3" t="s">
        <v>35</v>
      </c>
      <c r="Q457" s="3" t="s">
        <v>53</v>
      </c>
    </row>
    <row r="458" spans="1:17" x14ac:dyDescent="0.25">
      <c r="A458" s="3" t="s">
        <v>1327</v>
      </c>
      <c r="B458" s="3" t="s">
        <v>661</v>
      </c>
      <c r="C458" s="3" t="s">
        <v>1328</v>
      </c>
      <c r="D458" s="3" t="s">
        <v>63</v>
      </c>
      <c r="E458" s="3" t="s">
        <v>234</v>
      </c>
      <c r="F458" s="3" t="s">
        <v>435</v>
      </c>
      <c r="G458" s="3" t="s">
        <v>111</v>
      </c>
      <c r="H458" s="3" t="s">
        <v>240</v>
      </c>
      <c r="I458" s="3">
        <v>10</v>
      </c>
      <c r="J458" s="5">
        <v>26606.67</v>
      </c>
      <c r="K458" s="8">
        <v>10.47</v>
      </c>
      <c r="L458" s="6">
        <f>Excel_Advanced_Sales_Dataset_20003[[#This Row],[Discount]]/100</f>
        <v>0.1047</v>
      </c>
      <c r="M458" s="5">
        <v>238209.52</v>
      </c>
      <c r="N458" s="10">
        <v>46276</v>
      </c>
      <c r="O458" s="3" t="s">
        <v>68</v>
      </c>
      <c r="P458" s="3" t="s">
        <v>35</v>
      </c>
      <c r="Q458" s="3" t="s">
        <v>36</v>
      </c>
    </row>
    <row r="459" spans="1:17" x14ac:dyDescent="0.25">
      <c r="A459" s="3" t="s">
        <v>1329</v>
      </c>
      <c r="B459" s="3" t="s">
        <v>418</v>
      </c>
      <c r="C459" s="3" t="s">
        <v>1330</v>
      </c>
      <c r="D459" s="3" t="s">
        <v>19</v>
      </c>
      <c r="E459" s="3" t="s">
        <v>153</v>
      </c>
      <c r="F459" s="3" t="s">
        <v>275</v>
      </c>
      <c r="G459" s="3" t="s">
        <v>111</v>
      </c>
      <c r="H459" s="3" t="s">
        <v>526</v>
      </c>
      <c r="I459" s="3">
        <v>43</v>
      </c>
      <c r="J459" s="5">
        <v>22613.11</v>
      </c>
      <c r="K459" s="8">
        <v>3.83</v>
      </c>
      <c r="L459" s="6">
        <f>Excel_Advanced_Sales_Dataset_20003[[#This Row],[Discount]]/100</f>
        <v>3.8300000000000001E-2</v>
      </c>
      <c r="M459" s="5">
        <v>935122.2</v>
      </c>
      <c r="N459" s="10">
        <v>46326</v>
      </c>
      <c r="O459" s="3" t="s">
        <v>58</v>
      </c>
      <c r="P459" s="3" t="s">
        <v>35</v>
      </c>
      <c r="Q459" s="3" t="s">
        <v>53</v>
      </c>
    </row>
    <row r="460" spans="1:17" x14ac:dyDescent="0.25">
      <c r="A460" s="3" t="s">
        <v>1331</v>
      </c>
      <c r="B460" s="3" t="s">
        <v>1249</v>
      </c>
      <c r="C460" s="3" t="s">
        <v>1332</v>
      </c>
      <c r="D460" s="3" t="s">
        <v>19</v>
      </c>
      <c r="E460" s="3" t="s">
        <v>84</v>
      </c>
      <c r="F460" s="3" t="s">
        <v>159</v>
      </c>
      <c r="G460" s="3" t="s">
        <v>22</v>
      </c>
      <c r="H460" s="3" t="s">
        <v>180</v>
      </c>
      <c r="I460" s="3">
        <v>13</v>
      </c>
      <c r="J460" s="5">
        <v>43609.25</v>
      </c>
      <c r="K460" s="8">
        <v>2.76</v>
      </c>
      <c r="L460" s="6">
        <f>Excel_Advanced_Sales_Dataset_20003[[#This Row],[Discount]]/100</f>
        <v>2.76E-2</v>
      </c>
      <c r="M460" s="5">
        <v>551273.25</v>
      </c>
      <c r="N460" s="10">
        <v>46169</v>
      </c>
      <c r="O460" s="3" t="s">
        <v>24</v>
      </c>
      <c r="P460" s="3" t="s">
        <v>35</v>
      </c>
      <c r="Q460" s="3" t="s">
        <v>26</v>
      </c>
    </row>
    <row r="461" spans="1:17" x14ac:dyDescent="0.25">
      <c r="A461" s="3" t="s">
        <v>1333</v>
      </c>
      <c r="B461" s="3" t="s">
        <v>531</v>
      </c>
      <c r="C461" s="3" t="s">
        <v>252</v>
      </c>
      <c r="D461" s="3" t="s">
        <v>30</v>
      </c>
      <c r="E461" s="3" t="s">
        <v>198</v>
      </c>
      <c r="F461" s="3" t="s">
        <v>199</v>
      </c>
      <c r="G461" s="3" t="s">
        <v>66</v>
      </c>
      <c r="H461" s="3" t="s">
        <v>67</v>
      </c>
      <c r="I461" s="3">
        <v>8</v>
      </c>
      <c r="J461" s="5">
        <v>41252.68</v>
      </c>
      <c r="K461" s="8">
        <v>18.989999999999998</v>
      </c>
      <c r="L461" s="6">
        <f>Excel_Advanced_Sales_Dataset_20003[[#This Row],[Discount]]/100</f>
        <v>0.18989999999999999</v>
      </c>
      <c r="M461" s="5">
        <v>267350.37</v>
      </c>
      <c r="N461" s="10">
        <v>46173</v>
      </c>
      <c r="O461" s="3" t="s">
        <v>58</v>
      </c>
      <c r="P461" s="3" t="s">
        <v>35</v>
      </c>
      <c r="Q461" s="3" t="s">
        <v>53</v>
      </c>
    </row>
    <row r="462" spans="1:17" x14ac:dyDescent="0.25">
      <c r="A462" s="3" t="s">
        <v>1334</v>
      </c>
      <c r="B462" s="3" t="s">
        <v>1335</v>
      </c>
      <c r="C462" s="3" t="s">
        <v>1336</v>
      </c>
      <c r="D462" s="3" t="s">
        <v>63</v>
      </c>
      <c r="E462" s="3" t="s">
        <v>144</v>
      </c>
      <c r="F462" s="3" t="s">
        <v>145</v>
      </c>
      <c r="G462" s="3" t="s">
        <v>66</v>
      </c>
      <c r="H462" s="3" t="s">
        <v>276</v>
      </c>
      <c r="I462" s="3">
        <v>49</v>
      </c>
      <c r="J462" s="5">
        <v>18293.04</v>
      </c>
      <c r="K462" s="8">
        <v>2.63</v>
      </c>
      <c r="L462" s="6">
        <f>Excel_Advanced_Sales_Dataset_20003[[#This Row],[Discount]]/100</f>
        <v>2.63E-2</v>
      </c>
      <c r="M462" s="5">
        <v>872784.72</v>
      </c>
      <c r="N462" s="10">
        <v>46169</v>
      </c>
      <c r="O462" s="3" t="s">
        <v>58</v>
      </c>
      <c r="P462" s="3" t="s">
        <v>35</v>
      </c>
      <c r="Q462" s="3" t="s">
        <v>26</v>
      </c>
    </row>
    <row r="463" spans="1:17" x14ac:dyDescent="0.25">
      <c r="A463" s="3" t="s">
        <v>1337</v>
      </c>
      <c r="B463" s="3" t="s">
        <v>1338</v>
      </c>
      <c r="C463" s="3" t="s">
        <v>1339</v>
      </c>
      <c r="D463" s="3" t="s">
        <v>30</v>
      </c>
      <c r="E463" s="3" t="s">
        <v>131</v>
      </c>
      <c r="F463" s="3" t="s">
        <v>132</v>
      </c>
      <c r="G463" s="3" t="s">
        <v>22</v>
      </c>
      <c r="H463" s="3" t="s">
        <v>98</v>
      </c>
      <c r="I463" s="3">
        <v>33</v>
      </c>
      <c r="J463" s="5">
        <v>18054.169999999998</v>
      </c>
      <c r="K463" s="8">
        <v>16.91</v>
      </c>
      <c r="L463" s="6">
        <f>Excel_Advanced_Sales_Dataset_20003[[#This Row],[Discount]]/100</f>
        <v>0.1691</v>
      </c>
      <c r="M463" s="5">
        <v>495039.93</v>
      </c>
      <c r="N463" s="10">
        <v>46368</v>
      </c>
      <c r="O463" s="3" t="s">
        <v>113</v>
      </c>
      <c r="P463" s="3" t="s">
        <v>25</v>
      </c>
      <c r="Q463" s="3" t="s">
        <v>53</v>
      </c>
    </row>
    <row r="464" spans="1:17" x14ac:dyDescent="0.25">
      <c r="A464" s="3" t="s">
        <v>1340</v>
      </c>
      <c r="B464" s="3" t="s">
        <v>1111</v>
      </c>
      <c r="C464" s="3" t="s">
        <v>1341</v>
      </c>
      <c r="D464" s="3" t="s">
        <v>19</v>
      </c>
      <c r="E464" s="3" t="s">
        <v>84</v>
      </c>
      <c r="F464" s="3" t="s">
        <v>338</v>
      </c>
      <c r="G464" s="3" t="s">
        <v>22</v>
      </c>
      <c r="H464" s="3" t="s">
        <v>172</v>
      </c>
      <c r="I464" s="3">
        <v>14</v>
      </c>
      <c r="J464" s="5">
        <v>932.45</v>
      </c>
      <c r="K464" s="8">
        <v>2.54</v>
      </c>
      <c r="L464" s="6">
        <f>Excel_Advanced_Sales_Dataset_20003[[#This Row],[Discount]]/100</f>
        <v>2.5399999999999999E-2</v>
      </c>
      <c r="M464" s="5">
        <v>12722.72</v>
      </c>
      <c r="N464" s="10">
        <v>46371</v>
      </c>
      <c r="O464" s="3" t="s">
        <v>113</v>
      </c>
      <c r="P464" s="3" t="s">
        <v>35</v>
      </c>
      <c r="Q464" s="3" t="s">
        <v>26</v>
      </c>
    </row>
    <row r="465" spans="1:17" x14ac:dyDescent="0.25">
      <c r="A465" s="3" t="s">
        <v>1342</v>
      </c>
      <c r="B465" s="3" t="s">
        <v>620</v>
      </c>
      <c r="C465" s="3" t="s">
        <v>1343</v>
      </c>
      <c r="D465" s="3" t="s">
        <v>19</v>
      </c>
      <c r="E465" s="3" t="s">
        <v>20</v>
      </c>
      <c r="F465" s="3" t="s">
        <v>176</v>
      </c>
      <c r="G465" s="3" t="s">
        <v>43</v>
      </c>
      <c r="H465" s="3" t="s">
        <v>391</v>
      </c>
      <c r="I465" s="3">
        <v>25</v>
      </c>
      <c r="J465" s="5">
        <v>36487.39</v>
      </c>
      <c r="K465" s="8">
        <v>7.22</v>
      </c>
      <c r="L465" s="6">
        <f>Excel_Advanced_Sales_Dataset_20003[[#This Row],[Discount]]/100</f>
        <v>7.22E-2</v>
      </c>
      <c r="M465" s="5">
        <v>846325.01</v>
      </c>
      <c r="N465" s="10">
        <v>46223</v>
      </c>
      <c r="O465" s="3" t="s">
        <v>58</v>
      </c>
      <c r="P465" s="3" t="s">
        <v>35</v>
      </c>
      <c r="Q465" s="3" t="s">
        <v>26</v>
      </c>
    </row>
    <row r="466" spans="1:17" x14ac:dyDescent="0.25">
      <c r="A466" s="3" t="s">
        <v>1344</v>
      </c>
      <c r="B466" s="3" t="s">
        <v>1213</v>
      </c>
      <c r="C466" s="3" t="s">
        <v>1345</v>
      </c>
      <c r="D466" s="3" t="s">
        <v>63</v>
      </c>
      <c r="E466" s="3" t="s">
        <v>144</v>
      </c>
      <c r="F466" s="3" t="s">
        <v>145</v>
      </c>
      <c r="G466" s="3" t="s">
        <v>111</v>
      </c>
      <c r="H466" s="3" t="s">
        <v>112</v>
      </c>
      <c r="I466" s="3">
        <v>15</v>
      </c>
      <c r="J466" s="5">
        <v>40698.019999999997</v>
      </c>
      <c r="K466" s="8">
        <v>0.1</v>
      </c>
      <c r="L466" s="6">
        <f>Excel_Advanced_Sales_Dataset_20003[[#This Row],[Discount]]/100</f>
        <v>1E-3</v>
      </c>
      <c r="M466" s="5">
        <v>609859.82999999996</v>
      </c>
      <c r="N466" s="10">
        <v>46368</v>
      </c>
      <c r="O466" s="3" t="s">
        <v>58</v>
      </c>
      <c r="P466" s="3" t="s">
        <v>35</v>
      </c>
      <c r="Q466" s="3" t="s">
        <v>36</v>
      </c>
    </row>
    <row r="467" spans="1:17" x14ac:dyDescent="0.25">
      <c r="A467" s="3" t="s">
        <v>1346</v>
      </c>
      <c r="B467" s="3" t="s">
        <v>1347</v>
      </c>
      <c r="C467" s="3" t="s">
        <v>1348</v>
      </c>
      <c r="D467" s="3" t="s">
        <v>30</v>
      </c>
      <c r="E467" s="3" t="s">
        <v>117</v>
      </c>
      <c r="F467" s="3" t="s">
        <v>118</v>
      </c>
      <c r="G467" s="3" t="s">
        <v>66</v>
      </c>
      <c r="H467" s="3" t="s">
        <v>155</v>
      </c>
      <c r="I467" s="3">
        <v>5</v>
      </c>
      <c r="J467" s="5">
        <v>47477.71</v>
      </c>
      <c r="K467" s="8">
        <v>0.6</v>
      </c>
      <c r="L467" s="6">
        <f>Excel_Advanced_Sales_Dataset_20003[[#This Row],[Discount]]/100</f>
        <v>6.0000000000000001E-3</v>
      </c>
      <c r="M467" s="5">
        <v>235964.22</v>
      </c>
      <c r="N467" s="10">
        <v>46267</v>
      </c>
      <c r="O467" s="3" t="s">
        <v>24</v>
      </c>
      <c r="P467" s="3" t="s">
        <v>35</v>
      </c>
      <c r="Q467" s="3" t="s">
        <v>53</v>
      </c>
    </row>
    <row r="468" spans="1:17" x14ac:dyDescent="0.25">
      <c r="A468" s="3" t="s">
        <v>1349</v>
      </c>
      <c r="B468" s="3" t="s">
        <v>943</v>
      </c>
      <c r="C468" s="3" t="s">
        <v>1350</v>
      </c>
      <c r="D468" s="3" t="s">
        <v>63</v>
      </c>
      <c r="E468" s="3" t="s">
        <v>144</v>
      </c>
      <c r="F468" s="3" t="s">
        <v>145</v>
      </c>
      <c r="G468" s="3" t="s">
        <v>22</v>
      </c>
      <c r="H468" s="3" t="s">
        <v>98</v>
      </c>
      <c r="I468" s="3">
        <v>26</v>
      </c>
      <c r="J468" s="5">
        <v>5176.6099999999997</v>
      </c>
      <c r="K468" s="8">
        <v>3.67</v>
      </c>
      <c r="L468" s="6">
        <f>Excel_Advanced_Sales_Dataset_20003[[#This Row],[Discount]]/100</f>
        <v>3.6699999999999997E-2</v>
      </c>
      <c r="M468" s="5">
        <v>129652.34</v>
      </c>
      <c r="N468" s="10">
        <v>46216</v>
      </c>
      <c r="O468" s="3" t="s">
        <v>113</v>
      </c>
      <c r="P468" s="3" t="s">
        <v>35</v>
      </c>
      <c r="Q468" s="3" t="s">
        <v>36</v>
      </c>
    </row>
    <row r="469" spans="1:17" x14ac:dyDescent="0.25">
      <c r="A469" s="3" t="s">
        <v>1351</v>
      </c>
      <c r="B469" s="3" t="s">
        <v>1352</v>
      </c>
      <c r="C469" s="3" t="s">
        <v>1353</v>
      </c>
      <c r="D469" s="3" t="s">
        <v>19</v>
      </c>
      <c r="E469" s="3" t="s">
        <v>20</v>
      </c>
      <c r="F469" s="3" t="s">
        <v>285</v>
      </c>
      <c r="G469" s="3" t="s">
        <v>33</v>
      </c>
      <c r="H469" s="3" t="s">
        <v>34</v>
      </c>
      <c r="I469" s="3">
        <v>50</v>
      </c>
      <c r="J469" s="5">
        <v>14703.83</v>
      </c>
      <c r="K469" s="8">
        <v>17.78</v>
      </c>
      <c r="L469" s="6">
        <f>Excel_Advanced_Sales_Dataset_20003[[#This Row],[Discount]]/100</f>
        <v>0.17780000000000001</v>
      </c>
      <c r="M469" s="5">
        <v>604474.44999999995</v>
      </c>
      <c r="N469" s="10">
        <v>46052</v>
      </c>
      <c r="O469" s="3" t="s">
        <v>45</v>
      </c>
      <c r="P469" s="3" t="s">
        <v>59</v>
      </c>
      <c r="Q469" s="3" t="s">
        <v>53</v>
      </c>
    </row>
    <row r="470" spans="1:17" x14ac:dyDescent="0.25">
      <c r="A470" s="3" t="s">
        <v>1354</v>
      </c>
      <c r="B470" s="3" t="s">
        <v>858</v>
      </c>
      <c r="C470" s="3" t="s">
        <v>1355</v>
      </c>
      <c r="D470" s="3" t="s">
        <v>19</v>
      </c>
      <c r="E470" s="3" t="s">
        <v>20</v>
      </c>
      <c r="F470" s="3" t="s">
        <v>21</v>
      </c>
      <c r="G470" s="3" t="s">
        <v>43</v>
      </c>
      <c r="H470" s="3" t="s">
        <v>74</v>
      </c>
      <c r="I470" s="3">
        <v>32</v>
      </c>
      <c r="J470" s="5">
        <v>49678.99</v>
      </c>
      <c r="K470" s="8">
        <v>5.34</v>
      </c>
      <c r="L470" s="6">
        <f>Excel_Advanced_Sales_Dataset_20003[[#This Row],[Discount]]/100</f>
        <v>5.3399999999999996E-2</v>
      </c>
      <c r="M470" s="5">
        <v>1504836.22</v>
      </c>
      <c r="N470" s="10">
        <v>46295</v>
      </c>
      <c r="O470" s="3" t="s">
        <v>24</v>
      </c>
      <c r="P470" s="3" t="s">
        <v>35</v>
      </c>
      <c r="Q470" s="3" t="s">
        <v>53</v>
      </c>
    </row>
    <row r="471" spans="1:17" x14ac:dyDescent="0.25">
      <c r="A471" s="3" t="s">
        <v>1356</v>
      </c>
      <c r="B471" s="3" t="s">
        <v>858</v>
      </c>
      <c r="C471" s="3" t="s">
        <v>1357</v>
      </c>
      <c r="D471" s="3" t="s">
        <v>30</v>
      </c>
      <c r="E471" s="3" t="s">
        <v>198</v>
      </c>
      <c r="F471" s="3" t="s">
        <v>199</v>
      </c>
      <c r="G471" s="3" t="s">
        <v>33</v>
      </c>
      <c r="H471" s="3" t="s">
        <v>34</v>
      </c>
      <c r="I471" s="3">
        <v>40</v>
      </c>
      <c r="J471" s="5">
        <v>28757.1</v>
      </c>
      <c r="K471" s="8">
        <v>3.91</v>
      </c>
      <c r="L471" s="6">
        <f>Excel_Advanced_Sales_Dataset_20003[[#This Row],[Discount]]/100</f>
        <v>3.9100000000000003E-2</v>
      </c>
      <c r="M471" s="5">
        <v>1105307.8999999999</v>
      </c>
      <c r="N471" s="10">
        <v>46375</v>
      </c>
      <c r="O471" s="3" t="s">
        <v>113</v>
      </c>
      <c r="P471" s="3" t="s">
        <v>35</v>
      </c>
      <c r="Q471" s="3" t="s">
        <v>26</v>
      </c>
    </row>
    <row r="472" spans="1:17" x14ac:dyDescent="0.25">
      <c r="A472" s="3" t="s">
        <v>1358</v>
      </c>
      <c r="B472" s="3" t="s">
        <v>948</v>
      </c>
      <c r="C472" s="3" t="s">
        <v>1359</v>
      </c>
      <c r="D472" s="3" t="s">
        <v>63</v>
      </c>
      <c r="E472" s="3" t="s">
        <v>78</v>
      </c>
      <c r="F472" s="3" t="s">
        <v>79</v>
      </c>
      <c r="G472" s="3" t="s">
        <v>66</v>
      </c>
      <c r="H472" s="3" t="s">
        <v>155</v>
      </c>
      <c r="I472" s="3">
        <v>2</v>
      </c>
      <c r="J472" s="5">
        <v>35444.43</v>
      </c>
      <c r="K472" s="8">
        <v>16.8</v>
      </c>
      <c r="L472" s="6">
        <f>Excel_Advanced_Sales_Dataset_20003[[#This Row],[Discount]]/100</f>
        <v>0.16800000000000001</v>
      </c>
      <c r="M472" s="5">
        <v>58979.53</v>
      </c>
      <c r="N472" s="10">
        <v>46136</v>
      </c>
      <c r="O472" s="3" t="s">
        <v>24</v>
      </c>
      <c r="P472" s="3" t="s">
        <v>35</v>
      </c>
      <c r="Q472" s="3" t="s">
        <v>26</v>
      </c>
    </row>
    <row r="473" spans="1:17" x14ac:dyDescent="0.25">
      <c r="A473" s="3" t="s">
        <v>1360</v>
      </c>
      <c r="B473" s="3" t="s">
        <v>1111</v>
      </c>
      <c r="C473" s="3" t="s">
        <v>1361</v>
      </c>
      <c r="D473" s="3" t="s">
        <v>19</v>
      </c>
      <c r="E473" s="3" t="s">
        <v>20</v>
      </c>
      <c r="F473" s="3" t="s">
        <v>285</v>
      </c>
      <c r="G473" s="3" t="s">
        <v>33</v>
      </c>
      <c r="H473" s="3" t="s">
        <v>57</v>
      </c>
      <c r="I473" s="3">
        <v>5</v>
      </c>
      <c r="J473" s="5">
        <v>18898.419999999998</v>
      </c>
      <c r="K473" s="8">
        <v>12.06</v>
      </c>
      <c r="L473" s="6">
        <f>Excel_Advanced_Sales_Dataset_20003[[#This Row],[Discount]]/100</f>
        <v>0.1206</v>
      </c>
      <c r="M473" s="5">
        <v>83096.350000000006</v>
      </c>
      <c r="N473" s="10">
        <v>46296</v>
      </c>
      <c r="O473" s="3" t="s">
        <v>45</v>
      </c>
      <c r="P473" s="3" t="s">
        <v>59</v>
      </c>
      <c r="Q473" s="3" t="s">
        <v>36</v>
      </c>
    </row>
    <row r="474" spans="1:17" x14ac:dyDescent="0.25">
      <c r="A474" s="3" t="s">
        <v>1362</v>
      </c>
      <c r="B474" s="3" t="s">
        <v>1290</v>
      </c>
      <c r="C474" s="3" t="s">
        <v>1363</v>
      </c>
      <c r="D474" s="3" t="s">
        <v>30</v>
      </c>
      <c r="E474" s="3" t="s">
        <v>117</v>
      </c>
      <c r="F474" s="3" t="s">
        <v>387</v>
      </c>
      <c r="G474" s="3" t="s">
        <v>43</v>
      </c>
      <c r="H474" s="3" t="s">
        <v>140</v>
      </c>
      <c r="I474" s="3">
        <v>7</v>
      </c>
      <c r="J474" s="5">
        <v>30979.83</v>
      </c>
      <c r="K474" s="8">
        <v>10.24</v>
      </c>
      <c r="L474" s="6">
        <f>Excel_Advanced_Sales_Dataset_20003[[#This Row],[Discount]]/100</f>
        <v>0.1024</v>
      </c>
      <c r="M474" s="5">
        <v>194652.47</v>
      </c>
      <c r="N474" s="10">
        <v>46249</v>
      </c>
      <c r="O474" s="3" t="s">
        <v>24</v>
      </c>
      <c r="P474" s="3" t="s">
        <v>35</v>
      </c>
      <c r="Q474" s="3" t="s">
        <v>53</v>
      </c>
    </row>
    <row r="475" spans="1:17" x14ac:dyDescent="0.25">
      <c r="A475" s="3" t="s">
        <v>1364</v>
      </c>
      <c r="B475" s="3" t="s">
        <v>1365</v>
      </c>
      <c r="C475" s="3" t="s">
        <v>1366</v>
      </c>
      <c r="D475" s="3" t="s">
        <v>40</v>
      </c>
      <c r="E475" s="3" t="s">
        <v>89</v>
      </c>
      <c r="F475" s="3" t="s">
        <v>90</v>
      </c>
      <c r="G475" s="3" t="s">
        <v>51</v>
      </c>
      <c r="H475" s="3" t="s">
        <v>190</v>
      </c>
      <c r="I475" s="3">
        <v>1</v>
      </c>
      <c r="J475" s="5">
        <v>44965.3</v>
      </c>
      <c r="K475" s="8">
        <v>19.8</v>
      </c>
      <c r="L475" s="6">
        <f>Excel_Advanced_Sales_Dataset_20003[[#This Row],[Discount]]/100</f>
        <v>0.19800000000000001</v>
      </c>
      <c r="M475" s="5">
        <v>36062.17</v>
      </c>
      <c r="N475" s="10">
        <v>46083</v>
      </c>
      <c r="O475" s="3" t="s">
        <v>24</v>
      </c>
      <c r="P475" s="3" t="s">
        <v>35</v>
      </c>
      <c r="Q475" s="3" t="s">
        <v>26</v>
      </c>
    </row>
    <row r="476" spans="1:17" x14ac:dyDescent="0.25">
      <c r="A476" s="3" t="s">
        <v>1367</v>
      </c>
      <c r="B476" s="3" t="s">
        <v>1368</v>
      </c>
      <c r="C476" s="3" t="s">
        <v>1369</v>
      </c>
      <c r="D476" s="3" t="s">
        <v>19</v>
      </c>
      <c r="E476" s="3" t="s">
        <v>72</v>
      </c>
      <c r="F476" s="3" t="s">
        <v>171</v>
      </c>
      <c r="G476" s="3" t="s">
        <v>43</v>
      </c>
      <c r="H476" s="3" t="s">
        <v>44</v>
      </c>
      <c r="I476" s="3">
        <v>12</v>
      </c>
      <c r="J476" s="5">
        <v>1254.52</v>
      </c>
      <c r="K476" s="8">
        <v>17.02</v>
      </c>
      <c r="L476" s="6">
        <f>Excel_Advanced_Sales_Dataset_20003[[#This Row],[Discount]]/100</f>
        <v>0.17019999999999999</v>
      </c>
      <c r="M476" s="5">
        <v>12492.01</v>
      </c>
      <c r="N476" s="10">
        <v>46142</v>
      </c>
      <c r="O476" s="3" t="s">
        <v>113</v>
      </c>
      <c r="P476" s="3" t="s">
        <v>35</v>
      </c>
      <c r="Q476" s="3" t="s">
        <v>26</v>
      </c>
    </row>
    <row r="477" spans="1:17" x14ac:dyDescent="0.25">
      <c r="A477" s="3" t="s">
        <v>1370</v>
      </c>
      <c r="B477" s="3" t="s">
        <v>1371</v>
      </c>
      <c r="C477" s="3" t="s">
        <v>1372</v>
      </c>
      <c r="D477" s="3" t="s">
        <v>30</v>
      </c>
      <c r="E477" s="3" t="s">
        <v>198</v>
      </c>
      <c r="F477" s="3" t="s">
        <v>199</v>
      </c>
      <c r="G477" s="3" t="s">
        <v>22</v>
      </c>
      <c r="H477" s="3" t="s">
        <v>217</v>
      </c>
      <c r="I477" s="3">
        <v>26</v>
      </c>
      <c r="J477" s="5">
        <v>35021.1</v>
      </c>
      <c r="K477" s="8">
        <v>8.4</v>
      </c>
      <c r="L477" s="6">
        <f>Excel_Advanced_Sales_Dataset_20003[[#This Row],[Discount]]/100</f>
        <v>8.4000000000000005E-2</v>
      </c>
      <c r="M477" s="5">
        <v>834062.52</v>
      </c>
      <c r="N477" s="10">
        <v>46062</v>
      </c>
      <c r="O477" s="3" t="s">
        <v>68</v>
      </c>
      <c r="P477" s="3" t="s">
        <v>35</v>
      </c>
      <c r="Q477" s="3" t="s">
        <v>53</v>
      </c>
    </row>
    <row r="478" spans="1:17" x14ac:dyDescent="0.25">
      <c r="A478" s="3" t="s">
        <v>1373</v>
      </c>
      <c r="B478" s="3" t="s">
        <v>148</v>
      </c>
      <c r="C478" s="3" t="s">
        <v>1374</v>
      </c>
      <c r="D478" s="3" t="s">
        <v>30</v>
      </c>
      <c r="E478" s="3" t="s">
        <v>31</v>
      </c>
      <c r="F478" s="3" t="s">
        <v>32</v>
      </c>
      <c r="G478" s="3" t="s">
        <v>22</v>
      </c>
      <c r="H478" s="3" t="s">
        <v>217</v>
      </c>
      <c r="I478" s="3">
        <v>15</v>
      </c>
      <c r="J478" s="5">
        <v>48107.01</v>
      </c>
      <c r="K478" s="8">
        <v>11.96</v>
      </c>
      <c r="L478" s="6">
        <f>Excel_Advanced_Sales_Dataset_20003[[#This Row],[Discount]]/100</f>
        <v>0.11960000000000001</v>
      </c>
      <c r="M478" s="5">
        <v>635301.17000000004</v>
      </c>
      <c r="N478" s="10">
        <v>46154</v>
      </c>
      <c r="O478" s="3" t="s">
        <v>24</v>
      </c>
      <c r="P478" s="3" t="s">
        <v>35</v>
      </c>
      <c r="Q478" s="3" t="s">
        <v>53</v>
      </c>
    </row>
    <row r="479" spans="1:17" x14ac:dyDescent="0.25">
      <c r="A479" s="3" t="s">
        <v>1375</v>
      </c>
      <c r="B479" s="3" t="s">
        <v>1376</v>
      </c>
      <c r="C479" s="3" t="s">
        <v>1377</v>
      </c>
      <c r="D479" s="3" t="s">
        <v>63</v>
      </c>
      <c r="E479" s="3" t="s">
        <v>234</v>
      </c>
      <c r="F479" s="3" t="s">
        <v>435</v>
      </c>
      <c r="G479" s="3" t="s">
        <v>43</v>
      </c>
      <c r="H479" s="3" t="s">
        <v>140</v>
      </c>
      <c r="I479" s="3">
        <v>49</v>
      </c>
      <c r="J479" s="5">
        <v>39027.32</v>
      </c>
      <c r="K479" s="8">
        <v>10.36</v>
      </c>
      <c r="L479" s="6">
        <f>Excel_Advanced_Sales_Dataset_20003[[#This Row],[Discount]]/100</f>
        <v>0.1036</v>
      </c>
      <c r="M479" s="5">
        <v>1714220.39</v>
      </c>
      <c r="N479" s="10">
        <v>46080</v>
      </c>
      <c r="O479" s="3" t="s">
        <v>58</v>
      </c>
      <c r="P479" s="3" t="s">
        <v>35</v>
      </c>
      <c r="Q479" s="3" t="s">
        <v>53</v>
      </c>
    </row>
    <row r="480" spans="1:17" x14ac:dyDescent="0.25">
      <c r="A480" s="3" t="s">
        <v>1378</v>
      </c>
      <c r="B480" s="3" t="s">
        <v>1379</v>
      </c>
      <c r="C480" s="3" t="s">
        <v>1380</v>
      </c>
      <c r="D480" s="3" t="s">
        <v>19</v>
      </c>
      <c r="E480" s="3" t="s">
        <v>72</v>
      </c>
      <c r="F480" s="3" t="s">
        <v>73</v>
      </c>
      <c r="G480" s="3" t="s">
        <v>66</v>
      </c>
      <c r="H480" s="3" t="s">
        <v>276</v>
      </c>
      <c r="I480" s="3">
        <v>4</v>
      </c>
      <c r="J480" s="5">
        <v>47325.919999999998</v>
      </c>
      <c r="K480" s="8">
        <v>18.36</v>
      </c>
      <c r="L480" s="6">
        <f>Excel_Advanced_Sales_Dataset_20003[[#This Row],[Discount]]/100</f>
        <v>0.18359999999999999</v>
      </c>
      <c r="M480" s="5">
        <v>154547.51999999999</v>
      </c>
      <c r="N480" s="10">
        <v>46326</v>
      </c>
      <c r="O480" s="3" t="s">
        <v>24</v>
      </c>
      <c r="P480" s="3" t="s">
        <v>35</v>
      </c>
      <c r="Q480" s="3" t="s">
        <v>36</v>
      </c>
    </row>
    <row r="481" spans="1:17" x14ac:dyDescent="0.25">
      <c r="A481" s="3" t="s">
        <v>1381</v>
      </c>
      <c r="B481" s="3" t="s">
        <v>308</v>
      </c>
      <c r="C481" s="3" t="s">
        <v>1382</v>
      </c>
      <c r="D481" s="3" t="s">
        <v>30</v>
      </c>
      <c r="E481" s="3" t="s">
        <v>198</v>
      </c>
      <c r="F481" s="3" t="s">
        <v>199</v>
      </c>
      <c r="G481" s="3" t="s">
        <v>51</v>
      </c>
      <c r="H481" s="3" t="s">
        <v>190</v>
      </c>
      <c r="I481" s="3">
        <v>12</v>
      </c>
      <c r="J481" s="5">
        <v>22904.69</v>
      </c>
      <c r="K481" s="8">
        <v>0.71</v>
      </c>
      <c r="L481" s="6">
        <f>Excel_Advanced_Sales_Dataset_20003[[#This Row],[Discount]]/100</f>
        <v>7.0999999999999995E-3</v>
      </c>
      <c r="M481" s="5">
        <v>272904.8</v>
      </c>
      <c r="N481" s="10">
        <v>46102</v>
      </c>
      <c r="O481" s="3" t="s">
        <v>24</v>
      </c>
      <c r="P481" s="3" t="s">
        <v>35</v>
      </c>
      <c r="Q481" s="3" t="s">
        <v>26</v>
      </c>
    </row>
    <row r="482" spans="1:17" x14ac:dyDescent="0.25">
      <c r="A482" s="3" t="s">
        <v>1383</v>
      </c>
      <c r="B482" s="3" t="s">
        <v>1384</v>
      </c>
      <c r="C482" s="3" t="s">
        <v>1385</v>
      </c>
      <c r="D482" s="3" t="s">
        <v>19</v>
      </c>
      <c r="E482" s="3" t="s">
        <v>72</v>
      </c>
      <c r="F482" s="3" t="s">
        <v>224</v>
      </c>
      <c r="G482" s="3" t="s">
        <v>111</v>
      </c>
      <c r="H482" s="3" t="s">
        <v>185</v>
      </c>
      <c r="I482" s="3">
        <v>36</v>
      </c>
      <c r="J482" s="5">
        <v>28359.11</v>
      </c>
      <c r="K482" s="8">
        <v>17.82</v>
      </c>
      <c r="L482" s="6">
        <f>Excel_Advanced_Sales_Dataset_20003[[#This Row],[Discount]]/100</f>
        <v>0.1782</v>
      </c>
      <c r="M482" s="5">
        <v>838998.6</v>
      </c>
      <c r="N482" s="10">
        <v>46299</v>
      </c>
      <c r="O482" s="3" t="s">
        <v>24</v>
      </c>
      <c r="P482" s="3" t="s">
        <v>35</v>
      </c>
      <c r="Q482" s="3" t="s">
        <v>26</v>
      </c>
    </row>
    <row r="483" spans="1:17" x14ac:dyDescent="0.25">
      <c r="A483" s="3" t="s">
        <v>1386</v>
      </c>
      <c r="B483" s="3" t="s">
        <v>1242</v>
      </c>
      <c r="C483" s="3" t="s">
        <v>1387</v>
      </c>
      <c r="D483" s="3" t="s">
        <v>30</v>
      </c>
      <c r="E483" s="3" t="s">
        <v>198</v>
      </c>
      <c r="F483" s="3" t="s">
        <v>199</v>
      </c>
      <c r="G483" s="3" t="s">
        <v>43</v>
      </c>
      <c r="H483" s="3" t="s">
        <v>140</v>
      </c>
      <c r="I483" s="3">
        <v>40</v>
      </c>
      <c r="J483" s="5">
        <v>18761.04</v>
      </c>
      <c r="K483" s="8">
        <v>5.09</v>
      </c>
      <c r="L483" s="6">
        <f>Excel_Advanced_Sales_Dataset_20003[[#This Row],[Discount]]/100</f>
        <v>5.0900000000000001E-2</v>
      </c>
      <c r="M483" s="5">
        <v>712244.12</v>
      </c>
      <c r="N483" s="10">
        <v>46046</v>
      </c>
      <c r="O483" s="3" t="s">
        <v>113</v>
      </c>
      <c r="P483" s="3" t="s">
        <v>35</v>
      </c>
      <c r="Q483" s="3" t="s">
        <v>36</v>
      </c>
    </row>
    <row r="484" spans="1:17" x14ac:dyDescent="0.25">
      <c r="A484" s="3" t="s">
        <v>1388</v>
      </c>
      <c r="B484" s="3" t="s">
        <v>560</v>
      </c>
      <c r="C484" s="3" t="s">
        <v>1389</v>
      </c>
      <c r="D484" s="3" t="s">
        <v>63</v>
      </c>
      <c r="E484" s="3" t="s">
        <v>234</v>
      </c>
      <c r="F484" s="3" t="s">
        <v>235</v>
      </c>
      <c r="G484" s="3" t="s">
        <v>51</v>
      </c>
      <c r="H484" s="3" t="s">
        <v>190</v>
      </c>
      <c r="I484" s="3">
        <v>45</v>
      </c>
      <c r="J484" s="5">
        <v>18152.849999999999</v>
      </c>
      <c r="K484" s="8">
        <v>17.8</v>
      </c>
      <c r="L484" s="6">
        <f>Excel_Advanced_Sales_Dataset_20003[[#This Row],[Discount]]/100</f>
        <v>0.17800000000000002</v>
      </c>
      <c r="M484" s="5">
        <v>671473.92</v>
      </c>
      <c r="N484" s="10">
        <v>46243</v>
      </c>
      <c r="O484" s="3" t="s">
        <v>24</v>
      </c>
      <c r="P484" s="3" t="s">
        <v>35</v>
      </c>
      <c r="Q484" s="3" t="s">
        <v>36</v>
      </c>
    </row>
    <row r="485" spans="1:17" x14ac:dyDescent="0.25">
      <c r="A485" s="3" t="s">
        <v>1390</v>
      </c>
      <c r="B485" s="3" t="s">
        <v>923</v>
      </c>
      <c r="C485" s="3" t="s">
        <v>1391</v>
      </c>
      <c r="D485" s="3" t="s">
        <v>40</v>
      </c>
      <c r="E485" s="3" t="s">
        <v>41</v>
      </c>
      <c r="F485" s="3" t="s">
        <v>42</v>
      </c>
      <c r="G485" s="3" t="s">
        <v>33</v>
      </c>
      <c r="H485" s="3" t="s">
        <v>57</v>
      </c>
      <c r="I485" s="3">
        <v>33</v>
      </c>
      <c r="J485" s="5">
        <v>40138.74</v>
      </c>
      <c r="K485" s="8">
        <v>14.68</v>
      </c>
      <c r="L485" s="6">
        <f>Excel_Advanced_Sales_Dataset_20003[[#This Row],[Discount]]/100</f>
        <v>0.14679999999999999</v>
      </c>
      <c r="M485" s="5">
        <v>1130130.31</v>
      </c>
      <c r="N485" s="10">
        <v>46024</v>
      </c>
      <c r="O485" s="3" t="s">
        <v>58</v>
      </c>
      <c r="P485" s="3" t="s">
        <v>35</v>
      </c>
      <c r="Q485" s="3" t="s">
        <v>36</v>
      </c>
    </row>
    <row r="486" spans="1:17" x14ac:dyDescent="0.25">
      <c r="A486" s="3" t="s">
        <v>1392</v>
      </c>
      <c r="B486" s="3" t="s">
        <v>1393</v>
      </c>
      <c r="C486" s="3" t="s">
        <v>1394</v>
      </c>
      <c r="D486" s="3" t="s">
        <v>30</v>
      </c>
      <c r="E486" s="3" t="s">
        <v>198</v>
      </c>
      <c r="F486" s="3" t="s">
        <v>199</v>
      </c>
      <c r="G486" s="3" t="s">
        <v>22</v>
      </c>
      <c r="H486" s="3" t="s">
        <v>217</v>
      </c>
      <c r="I486" s="3">
        <v>3</v>
      </c>
      <c r="J486" s="5">
        <v>3486.13</v>
      </c>
      <c r="K486" s="8">
        <v>13.62</v>
      </c>
      <c r="L486" s="6">
        <f>Excel_Advanced_Sales_Dataset_20003[[#This Row],[Discount]]/100</f>
        <v>0.13619999999999999</v>
      </c>
      <c r="M486" s="5">
        <v>9033.9599999999991</v>
      </c>
      <c r="N486" s="10">
        <v>46104</v>
      </c>
      <c r="O486" s="3" t="s">
        <v>24</v>
      </c>
      <c r="P486" s="3" t="s">
        <v>35</v>
      </c>
      <c r="Q486" s="3" t="s">
        <v>53</v>
      </c>
    </row>
    <row r="487" spans="1:17" x14ac:dyDescent="0.25">
      <c r="A487" s="3" t="s">
        <v>1395</v>
      </c>
      <c r="B487" s="3" t="s">
        <v>779</v>
      </c>
      <c r="C487" s="3" t="s">
        <v>1396</v>
      </c>
      <c r="D487" s="3" t="s">
        <v>30</v>
      </c>
      <c r="E487" s="3" t="s">
        <v>131</v>
      </c>
      <c r="F487" s="3" t="s">
        <v>163</v>
      </c>
      <c r="G487" s="3" t="s">
        <v>111</v>
      </c>
      <c r="H487" s="3" t="s">
        <v>240</v>
      </c>
      <c r="I487" s="3">
        <v>31</v>
      </c>
      <c r="J487" s="5">
        <v>14977.84</v>
      </c>
      <c r="K487" s="8">
        <v>5.3</v>
      </c>
      <c r="L487" s="6">
        <f>Excel_Advanced_Sales_Dataset_20003[[#This Row],[Discount]]/100</f>
        <v>5.2999999999999999E-2</v>
      </c>
      <c r="M487" s="5">
        <v>439704.45</v>
      </c>
      <c r="N487" s="10">
        <v>46171</v>
      </c>
      <c r="O487" s="3" t="s">
        <v>58</v>
      </c>
      <c r="P487" s="3" t="s">
        <v>59</v>
      </c>
      <c r="Q487" s="3" t="s">
        <v>36</v>
      </c>
    </row>
    <row r="488" spans="1:17" x14ac:dyDescent="0.25">
      <c r="A488" s="3" t="s">
        <v>1397</v>
      </c>
      <c r="B488" s="3" t="s">
        <v>1398</v>
      </c>
      <c r="C488" s="3" t="s">
        <v>1399</v>
      </c>
      <c r="D488" s="3" t="s">
        <v>63</v>
      </c>
      <c r="E488" s="3" t="s">
        <v>78</v>
      </c>
      <c r="F488" s="3" t="s">
        <v>255</v>
      </c>
      <c r="G488" s="3" t="s">
        <v>33</v>
      </c>
      <c r="H488" s="3" t="s">
        <v>127</v>
      </c>
      <c r="I488" s="3">
        <v>18</v>
      </c>
      <c r="J488" s="5">
        <v>48678.62</v>
      </c>
      <c r="K488" s="8">
        <v>7.09</v>
      </c>
      <c r="L488" s="6">
        <f>Excel_Advanced_Sales_Dataset_20003[[#This Row],[Discount]]/100</f>
        <v>7.0900000000000005E-2</v>
      </c>
      <c r="M488" s="5">
        <v>814091.51</v>
      </c>
      <c r="N488" s="10">
        <v>46271</v>
      </c>
      <c r="O488" s="3" t="s">
        <v>45</v>
      </c>
      <c r="P488" s="3" t="s">
        <v>35</v>
      </c>
      <c r="Q488" s="3" t="s">
        <v>53</v>
      </c>
    </row>
    <row r="489" spans="1:17" x14ac:dyDescent="0.25">
      <c r="A489" s="3" t="s">
        <v>1400</v>
      </c>
      <c r="B489" s="3" t="s">
        <v>404</v>
      </c>
      <c r="C489" s="3" t="s">
        <v>1401</v>
      </c>
      <c r="D489" s="3" t="s">
        <v>19</v>
      </c>
      <c r="E489" s="3" t="s">
        <v>20</v>
      </c>
      <c r="F489" s="3" t="s">
        <v>285</v>
      </c>
      <c r="G489" s="3" t="s">
        <v>33</v>
      </c>
      <c r="H489" s="3" t="s">
        <v>80</v>
      </c>
      <c r="I489" s="3">
        <v>40</v>
      </c>
      <c r="J489" s="5">
        <v>8790.0499999999993</v>
      </c>
      <c r="K489" s="8">
        <v>4.32</v>
      </c>
      <c r="L489" s="6">
        <f>Excel_Advanced_Sales_Dataset_20003[[#This Row],[Discount]]/100</f>
        <v>4.3200000000000002E-2</v>
      </c>
      <c r="M489" s="5">
        <v>336412.79</v>
      </c>
      <c r="N489" s="10">
        <v>46075</v>
      </c>
      <c r="O489" s="3" t="s">
        <v>58</v>
      </c>
      <c r="P489" s="3" t="s">
        <v>35</v>
      </c>
      <c r="Q489" s="3" t="s">
        <v>53</v>
      </c>
    </row>
    <row r="490" spans="1:17" x14ac:dyDescent="0.25">
      <c r="A490" s="3" t="s">
        <v>1402</v>
      </c>
      <c r="B490" s="3" t="s">
        <v>1403</v>
      </c>
      <c r="C490" s="3" t="s">
        <v>1404</v>
      </c>
      <c r="D490" s="3" t="s">
        <v>19</v>
      </c>
      <c r="E490" s="3" t="s">
        <v>20</v>
      </c>
      <c r="F490" s="3" t="s">
        <v>21</v>
      </c>
      <c r="G490" s="3" t="s">
        <v>51</v>
      </c>
      <c r="H490" s="3" t="s">
        <v>167</v>
      </c>
      <c r="I490" s="3">
        <v>27</v>
      </c>
      <c r="J490" s="5">
        <v>31876.87</v>
      </c>
      <c r="K490" s="8">
        <v>2.3199999999999998</v>
      </c>
      <c r="L490" s="6">
        <f>Excel_Advanced_Sales_Dataset_20003[[#This Row],[Discount]]/100</f>
        <v>2.3199999999999998E-2</v>
      </c>
      <c r="M490" s="5">
        <v>840707.82</v>
      </c>
      <c r="N490" s="10">
        <v>46367</v>
      </c>
      <c r="O490" s="3" t="s">
        <v>113</v>
      </c>
      <c r="P490" s="3" t="s">
        <v>35</v>
      </c>
      <c r="Q490" s="3" t="s">
        <v>26</v>
      </c>
    </row>
    <row r="491" spans="1:17" x14ac:dyDescent="0.25">
      <c r="A491" s="3" t="s">
        <v>1405</v>
      </c>
      <c r="B491" s="3" t="s">
        <v>1406</v>
      </c>
      <c r="C491" s="3" t="s">
        <v>1407</v>
      </c>
      <c r="D491" s="3" t="s">
        <v>30</v>
      </c>
      <c r="E491" s="3" t="s">
        <v>131</v>
      </c>
      <c r="F491" s="3" t="s">
        <v>163</v>
      </c>
      <c r="G491" s="3" t="s">
        <v>111</v>
      </c>
      <c r="H491" s="3" t="s">
        <v>260</v>
      </c>
      <c r="I491" s="3">
        <v>9</v>
      </c>
      <c r="J491" s="5">
        <v>24499.93</v>
      </c>
      <c r="K491" s="8">
        <v>19.21</v>
      </c>
      <c r="L491" s="6">
        <f>Excel_Advanced_Sales_Dataset_20003[[#This Row],[Discount]]/100</f>
        <v>0.19210000000000002</v>
      </c>
      <c r="M491" s="5">
        <v>178141.44</v>
      </c>
      <c r="N491" s="10">
        <v>46147</v>
      </c>
      <c r="O491" s="3" t="s">
        <v>24</v>
      </c>
      <c r="P491" s="3" t="s">
        <v>35</v>
      </c>
      <c r="Q491" s="3" t="s">
        <v>36</v>
      </c>
    </row>
    <row r="492" spans="1:17" x14ac:dyDescent="0.25">
      <c r="A492" s="3" t="s">
        <v>1408</v>
      </c>
      <c r="B492" s="3" t="s">
        <v>592</v>
      </c>
      <c r="C492" s="3" t="s">
        <v>1409</v>
      </c>
      <c r="D492" s="3" t="s">
        <v>30</v>
      </c>
      <c r="E492" s="3" t="s">
        <v>198</v>
      </c>
      <c r="F492" s="3" t="s">
        <v>199</v>
      </c>
      <c r="G492" s="3" t="s">
        <v>22</v>
      </c>
      <c r="H492" s="3" t="s">
        <v>98</v>
      </c>
      <c r="I492" s="3">
        <v>26</v>
      </c>
      <c r="J492" s="5">
        <v>15697.55</v>
      </c>
      <c r="K492" s="8">
        <v>14.94</v>
      </c>
      <c r="L492" s="6">
        <f>Excel_Advanced_Sales_Dataset_20003[[#This Row],[Discount]]/100</f>
        <v>0.14940000000000001</v>
      </c>
      <c r="M492" s="5">
        <v>347160.74</v>
      </c>
      <c r="N492" s="10">
        <v>46314</v>
      </c>
      <c r="O492" s="3" t="s">
        <v>68</v>
      </c>
      <c r="P492" s="3" t="s">
        <v>35</v>
      </c>
      <c r="Q492" s="3" t="s">
        <v>36</v>
      </c>
    </row>
    <row r="493" spans="1:17" x14ac:dyDescent="0.25">
      <c r="A493" s="3" t="s">
        <v>1410</v>
      </c>
      <c r="B493" s="3" t="s">
        <v>1411</v>
      </c>
      <c r="C493" s="3" t="s">
        <v>1412</v>
      </c>
      <c r="D493" s="3" t="s">
        <v>63</v>
      </c>
      <c r="E493" s="3" t="s">
        <v>64</v>
      </c>
      <c r="F493" s="3" t="s">
        <v>184</v>
      </c>
      <c r="G493" s="3" t="s">
        <v>43</v>
      </c>
      <c r="H493" s="3" t="s">
        <v>140</v>
      </c>
      <c r="I493" s="3">
        <v>29</v>
      </c>
      <c r="J493" s="5">
        <v>19958.009999999998</v>
      </c>
      <c r="K493" s="8">
        <v>1.79</v>
      </c>
      <c r="L493" s="6">
        <f>Excel_Advanced_Sales_Dataset_20003[[#This Row],[Discount]]/100</f>
        <v>1.7899999999999999E-2</v>
      </c>
      <c r="M493" s="5">
        <v>568422.09</v>
      </c>
      <c r="N493" s="10">
        <v>46289</v>
      </c>
      <c r="O493" s="3" t="s">
        <v>68</v>
      </c>
      <c r="P493" s="3" t="s">
        <v>35</v>
      </c>
      <c r="Q493" s="3" t="s">
        <v>53</v>
      </c>
    </row>
    <row r="494" spans="1:17" x14ac:dyDescent="0.25">
      <c r="A494" s="3" t="s">
        <v>1413</v>
      </c>
      <c r="B494" s="3" t="s">
        <v>1414</v>
      </c>
      <c r="C494" s="3" t="s">
        <v>1415</v>
      </c>
      <c r="D494" s="3" t="s">
        <v>19</v>
      </c>
      <c r="E494" s="3" t="s">
        <v>20</v>
      </c>
      <c r="F494" s="3" t="s">
        <v>285</v>
      </c>
      <c r="G494" s="3" t="s">
        <v>22</v>
      </c>
      <c r="H494" s="3" t="s">
        <v>23</v>
      </c>
      <c r="I494" s="3">
        <v>32</v>
      </c>
      <c r="J494" s="5">
        <v>6693.7</v>
      </c>
      <c r="K494" s="8">
        <v>18.309999999999999</v>
      </c>
      <c r="L494" s="6">
        <f>Excel_Advanced_Sales_Dataset_20003[[#This Row],[Discount]]/100</f>
        <v>0.18309999999999998</v>
      </c>
      <c r="M494" s="5">
        <v>174978.67</v>
      </c>
      <c r="N494" s="10">
        <v>46331</v>
      </c>
      <c r="O494" s="3" t="s">
        <v>113</v>
      </c>
      <c r="P494" s="3" t="s">
        <v>35</v>
      </c>
      <c r="Q494" s="3" t="s">
        <v>26</v>
      </c>
    </row>
    <row r="495" spans="1:17" x14ac:dyDescent="0.25">
      <c r="A495" s="3" t="s">
        <v>1416</v>
      </c>
      <c r="B495" s="3" t="s">
        <v>488</v>
      </c>
      <c r="C495" s="3" t="s">
        <v>1417</v>
      </c>
      <c r="D495" s="3" t="s">
        <v>40</v>
      </c>
      <c r="E495" s="3" t="s">
        <v>41</v>
      </c>
      <c r="F495" s="3" t="s">
        <v>42</v>
      </c>
      <c r="G495" s="3" t="s">
        <v>66</v>
      </c>
      <c r="H495" s="3" t="s">
        <v>155</v>
      </c>
      <c r="I495" s="3">
        <v>33</v>
      </c>
      <c r="J495" s="5">
        <v>36090.86</v>
      </c>
      <c r="K495" s="8">
        <v>14.31</v>
      </c>
      <c r="L495" s="6">
        <f>Excel_Advanced_Sales_Dataset_20003[[#This Row],[Discount]]/100</f>
        <v>0.1431</v>
      </c>
      <c r="M495" s="5">
        <v>1020566.51</v>
      </c>
      <c r="N495" s="10">
        <v>46212</v>
      </c>
      <c r="O495" s="3" t="s">
        <v>68</v>
      </c>
      <c r="P495" s="3" t="s">
        <v>59</v>
      </c>
      <c r="Q495" s="3" t="s">
        <v>53</v>
      </c>
    </row>
    <row r="496" spans="1:17" x14ac:dyDescent="0.25">
      <c r="A496" s="3" t="s">
        <v>1418</v>
      </c>
      <c r="B496" s="3" t="s">
        <v>1419</v>
      </c>
      <c r="C496" s="3" t="s">
        <v>1420</v>
      </c>
      <c r="D496" s="3" t="s">
        <v>40</v>
      </c>
      <c r="E496" s="3" t="s">
        <v>49</v>
      </c>
      <c r="F496" s="3" t="s">
        <v>306</v>
      </c>
      <c r="G496" s="3" t="s">
        <v>51</v>
      </c>
      <c r="H496" s="3" t="s">
        <v>146</v>
      </c>
      <c r="I496" s="3">
        <v>19</v>
      </c>
      <c r="J496" s="5">
        <v>9911.01</v>
      </c>
      <c r="K496" s="8">
        <v>9.66</v>
      </c>
      <c r="L496" s="6">
        <f>Excel_Advanced_Sales_Dataset_20003[[#This Row],[Discount]]/100</f>
        <v>9.6600000000000005E-2</v>
      </c>
      <c r="M496" s="5">
        <v>170118.52</v>
      </c>
      <c r="N496" s="10">
        <v>46130</v>
      </c>
      <c r="O496" s="3" t="s">
        <v>58</v>
      </c>
      <c r="P496" s="3" t="s">
        <v>35</v>
      </c>
      <c r="Q496" s="3" t="s">
        <v>53</v>
      </c>
    </row>
    <row r="497" spans="1:17" x14ac:dyDescent="0.25">
      <c r="A497" s="3" t="s">
        <v>1421</v>
      </c>
      <c r="B497" s="3" t="s">
        <v>100</v>
      </c>
      <c r="C497" s="3" t="s">
        <v>1422</v>
      </c>
      <c r="D497" s="3" t="s">
        <v>40</v>
      </c>
      <c r="E497" s="3" t="s">
        <v>41</v>
      </c>
      <c r="F497" s="3" t="s">
        <v>126</v>
      </c>
      <c r="G497" s="3" t="s">
        <v>66</v>
      </c>
      <c r="H497" s="3" t="s">
        <v>133</v>
      </c>
      <c r="I497" s="3">
        <v>39</v>
      </c>
      <c r="J497" s="5">
        <v>42321.51</v>
      </c>
      <c r="K497" s="8">
        <v>13.65</v>
      </c>
      <c r="L497" s="6">
        <f>Excel_Advanced_Sales_Dataset_20003[[#This Row],[Discount]]/100</f>
        <v>0.13650000000000001</v>
      </c>
      <c r="M497" s="5">
        <v>1425240.33</v>
      </c>
      <c r="N497" s="10">
        <v>46263</v>
      </c>
      <c r="O497" s="3" t="s">
        <v>45</v>
      </c>
      <c r="P497" s="3" t="s">
        <v>25</v>
      </c>
      <c r="Q497" s="3" t="s">
        <v>26</v>
      </c>
    </row>
    <row r="498" spans="1:17" x14ac:dyDescent="0.25">
      <c r="A498" s="3" t="s">
        <v>1423</v>
      </c>
      <c r="B498" s="3" t="s">
        <v>1424</v>
      </c>
      <c r="C498" s="3" t="s">
        <v>1425</v>
      </c>
      <c r="D498" s="3" t="s">
        <v>19</v>
      </c>
      <c r="E498" s="3" t="s">
        <v>84</v>
      </c>
      <c r="F498" s="3" t="s">
        <v>159</v>
      </c>
      <c r="G498" s="3" t="s">
        <v>22</v>
      </c>
      <c r="H498" s="3" t="s">
        <v>172</v>
      </c>
      <c r="I498" s="3">
        <v>32</v>
      </c>
      <c r="J498" s="5">
        <v>49102.75</v>
      </c>
      <c r="K498" s="8">
        <v>5.89</v>
      </c>
      <c r="L498" s="6">
        <f>Excel_Advanced_Sales_Dataset_20003[[#This Row],[Discount]]/100</f>
        <v>5.8899999999999994E-2</v>
      </c>
      <c r="M498" s="5">
        <v>1478739.14</v>
      </c>
      <c r="N498" s="10">
        <v>46358</v>
      </c>
      <c r="O498" s="3" t="s">
        <v>45</v>
      </c>
      <c r="P498" s="3" t="s">
        <v>25</v>
      </c>
      <c r="Q498" s="3" t="s">
        <v>36</v>
      </c>
    </row>
    <row r="499" spans="1:17" x14ac:dyDescent="0.25">
      <c r="A499" s="3" t="s">
        <v>1426</v>
      </c>
      <c r="B499" s="3" t="s">
        <v>475</v>
      </c>
      <c r="C499" s="3" t="s">
        <v>1427</v>
      </c>
      <c r="D499" s="3" t="s">
        <v>63</v>
      </c>
      <c r="E499" s="3" t="s">
        <v>234</v>
      </c>
      <c r="F499" s="3" t="s">
        <v>235</v>
      </c>
      <c r="G499" s="3" t="s">
        <v>51</v>
      </c>
      <c r="H499" s="3" t="s">
        <v>167</v>
      </c>
      <c r="I499" s="3">
        <v>1</v>
      </c>
      <c r="J499" s="5">
        <v>10340.83</v>
      </c>
      <c r="K499" s="8">
        <v>4.49</v>
      </c>
      <c r="L499" s="6">
        <f>Excel_Advanced_Sales_Dataset_20003[[#This Row],[Discount]]/100</f>
        <v>4.4900000000000002E-2</v>
      </c>
      <c r="M499" s="5">
        <v>9876.5300000000007</v>
      </c>
      <c r="N499" s="10">
        <v>46363</v>
      </c>
      <c r="O499" s="3" t="s">
        <v>45</v>
      </c>
      <c r="P499" s="3" t="s">
        <v>35</v>
      </c>
      <c r="Q499" s="3" t="s">
        <v>53</v>
      </c>
    </row>
    <row r="500" spans="1:17" x14ac:dyDescent="0.25">
      <c r="A500" s="3" t="s">
        <v>1428</v>
      </c>
      <c r="B500" s="3" t="s">
        <v>169</v>
      </c>
      <c r="C500" s="3" t="s">
        <v>1429</v>
      </c>
      <c r="D500" s="3" t="s">
        <v>40</v>
      </c>
      <c r="E500" s="3" t="s">
        <v>49</v>
      </c>
      <c r="F500" s="3" t="s">
        <v>397</v>
      </c>
      <c r="G500" s="3" t="s">
        <v>43</v>
      </c>
      <c r="H500" s="3" t="s">
        <v>380</v>
      </c>
      <c r="I500" s="3">
        <v>40</v>
      </c>
      <c r="J500" s="5">
        <v>22449.93</v>
      </c>
      <c r="K500" s="8">
        <v>18.190000000000001</v>
      </c>
      <c r="L500" s="6">
        <f>Excel_Advanced_Sales_Dataset_20003[[#This Row],[Discount]]/100</f>
        <v>0.18190000000000001</v>
      </c>
      <c r="M500" s="5">
        <v>734651.51</v>
      </c>
      <c r="N500" s="10">
        <v>46313</v>
      </c>
      <c r="O500" s="3" t="s">
        <v>113</v>
      </c>
      <c r="P500" s="3" t="s">
        <v>35</v>
      </c>
      <c r="Q500" s="3" t="s">
        <v>53</v>
      </c>
    </row>
    <row r="501" spans="1:17" x14ac:dyDescent="0.25">
      <c r="A501" s="3" t="s">
        <v>1430</v>
      </c>
      <c r="B501" s="3" t="s">
        <v>850</v>
      </c>
      <c r="C501" s="3" t="s">
        <v>1431</v>
      </c>
      <c r="D501" s="3" t="s">
        <v>30</v>
      </c>
      <c r="E501" s="3" t="s">
        <v>131</v>
      </c>
      <c r="F501" s="3" t="s">
        <v>163</v>
      </c>
      <c r="G501" s="3" t="s">
        <v>51</v>
      </c>
      <c r="H501" s="3" t="s">
        <v>52</v>
      </c>
      <c r="I501" s="3">
        <v>4</v>
      </c>
      <c r="J501" s="5">
        <v>47027.45</v>
      </c>
      <c r="K501" s="8">
        <v>7.07</v>
      </c>
      <c r="L501" s="6">
        <f>Excel_Advanced_Sales_Dataset_20003[[#This Row],[Discount]]/100</f>
        <v>7.0699999999999999E-2</v>
      </c>
      <c r="M501" s="5">
        <v>174810.44</v>
      </c>
      <c r="N501" s="10">
        <v>46120</v>
      </c>
      <c r="O501" s="3" t="s">
        <v>58</v>
      </c>
      <c r="P501" s="3" t="s">
        <v>35</v>
      </c>
      <c r="Q501" s="3" t="s">
        <v>36</v>
      </c>
    </row>
    <row r="502" spans="1:17" x14ac:dyDescent="0.25">
      <c r="A502" s="3" t="s">
        <v>1432</v>
      </c>
      <c r="B502" s="3" t="s">
        <v>488</v>
      </c>
      <c r="C502" s="3" t="s">
        <v>1433</v>
      </c>
      <c r="D502" s="3" t="s">
        <v>19</v>
      </c>
      <c r="E502" s="3" t="s">
        <v>153</v>
      </c>
      <c r="F502" s="3" t="s">
        <v>275</v>
      </c>
      <c r="G502" s="3" t="s">
        <v>22</v>
      </c>
      <c r="H502" s="3" t="s">
        <v>172</v>
      </c>
      <c r="I502" s="3">
        <v>43</v>
      </c>
      <c r="J502" s="5">
        <v>46606.85</v>
      </c>
      <c r="K502" s="8">
        <v>12.69</v>
      </c>
      <c r="L502" s="6">
        <f>Excel_Advanced_Sales_Dataset_20003[[#This Row],[Discount]]/100</f>
        <v>0.12689999999999999</v>
      </c>
      <c r="M502" s="5">
        <v>1749774.95</v>
      </c>
      <c r="N502" s="10">
        <v>46235</v>
      </c>
      <c r="O502" s="3" t="s">
        <v>113</v>
      </c>
      <c r="P502" s="3" t="s">
        <v>35</v>
      </c>
      <c r="Q502" s="3" t="s">
        <v>53</v>
      </c>
    </row>
    <row r="503" spans="1:17" x14ac:dyDescent="0.25">
      <c r="A503" s="3" t="s">
        <v>1434</v>
      </c>
      <c r="B503" s="3" t="s">
        <v>1435</v>
      </c>
      <c r="C503" s="3" t="s">
        <v>1436</v>
      </c>
      <c r="D503" s="3" t="s">
        <v>63</v>
      </c>
      <c r="E503" s="3" t="s">
        <v>64</v>
      </c>
      <c r="F503" s="3" t="s">
        <v>65</v>
      </c>
      <c r="G503" s="3" t="s">
        <v>22</v>
      </c>
      <c r="H503" s="3" t="s">
        <v>180</v>
      </c>
      <c r="I503" s="3">
        <v>26</v>
      </c>
      <c r="J503" s="5">
        <v>43139.79</v>
      </c>
      <c r="K503" s="8">
        <v>1.35</v>
      </c>
      <c r="L503" s="6">
        <f>Excel_Advanced_Sales_Dataset_20003[[#This Row],[Discount]]/100</f>
        <v>1.3500000000000002E-2</v>
      </c>
      <c r="M503" s="5">
        <v>1106492.47</v>
      </c>
      <c r="N503" s="10">
        <v>46222</v>
      </c>
      <c r="O503" s="3" t="s">
        <v>45</v>
      </c>
      <c r="P503" s="3" t="s">
        <v>35</v>
      </c>
      <c r="Q503" s="3" t="s">
        <v>53</v>
      </c>
    </row>
    <row r="504" spans="1:17" x14ac:dyDescent="0.25">
      <c r="A504" s="3" t="s">
        <v>1437</v>
      </c>
      <c r="B504" s="3" t="s">
        <v>433</v>
      </c>
      <c r="C504" s="3" t="s">
        <v>1438</v>
      </c>
      <c r="D504" s="3" t="s">
        <v>63</v>
      </c>
      <c r="E504" s="3" t="s">
        <v>144</v>
      </c>
      <c r="F504" s="3" t="s">
        <v>189</v>
      </c>
      <c r="G504" s="3" t="s">
        <v>43</v>
      </c>
      <c r="H504" s="3" t="s">
        <v>74</v>
      </c>
      <c r="I504" s="3">
        <v>24</v>
      </c>
      <c r="J504" s="5">
        <v>11615.47</v>
      </c>
      <c r="K504" s="8">
        <v>12.83</v>
      </c>
      <c r="L504" s="6">
        <f>Excel_Advanced_Sales_Dataset_20003[[#This Row],[Discount]]/100</f>
        <v>0.1283</v>
      </c>
      <c r="M504" s="5">
        <v>243004.92</v>
      </c>
      <c r="N504" s="10">
        <v>46387</v>
      </c>
      <c r="O504" s="3" t="s">
        <v>45</v>
      </c>
      <c r="P504" s="3" t="s">
        <v>35</v>
      </c>
      <c r="Q504" s="3" t="s">
        <v>53</v>
      </c>
    </row>
    <row r="505" spans="1:17" x14ac:dyDescent="0.25">
      <c r="A505" s="3" t="s">
        <v>1439</v>
      </c>
      <c r="B505" s="3" t="s">
        <v>1322</v>
      </c>
      <c r="C505" s="3" t="s">
        <v>1440</v>
      </c>
      <c r="D505" s="3" t="s">
        <v>19</v>
      </c>
      <c r="E505" s="3" t="s">
        <v>72</v>
      </c>
      <c r="F505" s="3" t="s">
        <v>224</v>
      </c>
      <c r="G505" s="3" t="s">
        <v>111</v>
      </c>
      <c r="H505" s="3" t="s">
        <v>526</v>
      </c>
      <c r="I505" s="3">
        <v>40</v>
      </c>
      <c r="J505" s="5">
        <v>34111.620000000003</v>
      </c>
      <c r="K505" s="8">
        <v>17.66</v>
      </c>
      <c r="L505" s="6">
        <f>Excel_Advanced_Sales_Dataset_20003[[#This Row],[Discount]]/100</f>
        <v>0.17660000000000001</v>
      </c>
      <c r="M505" s="5">
        <v>1123500.32</v>
      </c>
      <c r="N505" s="10">
        <v>46365</v>
      </c>
      <c r="O505" s="3" t="s">
        <v>45</v>
      </c>
      <c r="P505" s="3" t="s">
        <v>35</v>
      </c>
      <c r="Q505" s="3" t="s">
        <v>53</v>
      </c>
    </row>
    <row r="506" spans="1:17" x14ac:dyDescent="0.25">
      <c r="A506" s="3" t="s">
        <v>1441</v>
      </c>
      <c r="B506" s="3" t="s">
        <v>1442</v>
      </c>
      <c r="C506" s="3" t="s">
        <v>1443</v>
      </c>
      <c r="D506" s="3" t="s">
        <v>63</v>
      </c>
      <c r="E506" s="3" t="s">
        <v>234</v>
      </c>
      <c r="F506" s="3" t="s">
        <v>235</v>
      </c>
      <c r="G506" s="3" t="s">
        <v>66</v>
      </c>
      <c r="H506" s="3" t="s">
        <v>155</v>
      </c>
      <c r="I506" s="3">
        <v>30</v>
      </c>
      <c r="J506" s="5">
        <v>12847.56</v>
      </c>
      <c r="K506" s="8">
        <v>13.22</v>
      </c>
      <c r="L506" s="6">
        <f>Excel_Advanced_Sales_Dataset_20003[[#This Row],[Discount]]/100</f>
        <v>0.13220000000000001</v>
      </c>
      <c r="M506" s="5">
        <v>334473.38</v>
      </c>
      <c r="N506" s="10">
        <v>46321</v>
      </c>
      <c r="O506" s="3" t="s">
        <v>24</v>
      </c>
      <c r="P506" s="3" t="s">
        <v>25</v>
      </c>
      <c r="Q506" s="3" t="s">
        <v>53</v>
      </c>
    </row>
    <row r="507" spans="1:17" x14ac:dyDescent="0.25">
      <c r="A507" s="3" t="s">
        <v>1444</v>
      </c>
      <c r="B507" s="3" t="s">
        <v>1445</v>
      </c>
      <c r="C507" s="3" t="s">
        <v>1446</v>
      </c>
      <c r="D507" s="3" t="s">
        <v>63</v>
      </c>
      <c r="E507" s="3" t="s">
        <v>64</v>
      </c>
      <c r="F507" s="3" t="s">
        <v>65</v>
      </c>
      <c r="G507" s="3" t="s">
        <v>22</v>
      </c>
      <c r="H507" s="3" t="s">
        <v>23</v>
      </c>
      <c r="I507" s="3">
        <v>1</v>
      </c>
      <c r="J507" s="5">
        <v>9019.43</v>
      </c>
      <c r="K507" s="8">
        <v>17.829999999999998</v>
      </c>
      <c r="L507" s="6">
        <f>Excel_Advanced_Sales_Dataset_20003[[#This Row],[Discount]]/100</f>
        <v>0.17829999999999999</v>
      </c>
      <c r="M507" s="5">
        <v>7411.27</v>
      </c>
      <c r="N507" s="10">
        <v>46133</v>
      </c>
      <c r="O507" s="3" t="s">
        <v>113</v>
      </c>
      <c r="P507" s="3" t="s">
        <v>35</v>
      </c>
      <c r="Q507" s="3" t="s">
        <v>36</v>
      </c>
    </row>
    <row r="508" spans="1:17" x14ac:dyDescent="0.25">
      <c r="A508" s="3" t="s">
        <v>1447</v>
      </c>
      <c r="B508" s="3" t="s">
        <v>1448</v>
      </c>
      <c r="C508" s="3" t="s">
        <v>1449</v>
      </c>
      <c r="D508" s="3" t="s">
        <v>19</v>
      </c>
      <c r="E508" s="3" t="s">
        <v>153</v>
      </c>
      <c r="F508" s="3" t="s">
        <v>275</v>
      </c>
      <c r="G508" s="3" t="s">
        <v>22</v>
      </c>
      <c r="H508" s="3" t="s">
        <v>23</v>
      </c>
      <c r="I508" s="3">
        <v>50</v>
      </c>
      <c r="J508" s="5">
        <v>18807.21</v>
      </c>
      <c r="K508" s="8">
        <v>12.05</v>
      </c>
      <c r="L508" s="6">
        <f>Excel_Advanced_Sales_Dataset_20003[[#This Row],[Discount]]/100</f>
        <v>0.12050000000000001</v>
      </c>
      <c r="M508" s="5">
        <v>827047.06</v>
      </c>
      <c r="N508" s="10">
        <v>46272</v>
      </c>
      <c r="O508" s="3" t="s">
        <v>58</v>
      </c>
      <c r="P508" s="3" t="s">
        <v>35</v>
      </c>
      <c r="Q508" s="3" t="s">
        <v>26</v>
      </c>
    </row>
    <row r="509" spans="1:17" x14ac:dyDescent="0.25">
      <c r="A509" s="3" t="s">
        <v>1450</v>
      </c>
      <c r="B509" s="3" t="s">
        <v>1451</v>
      </c>
      <c r="C509" s="3" t="s">
        <v>1452</v>
      </c>
      <c r="D509" s="3" t="s">
        <v>30</v>
      </c>
      <c r="E509" s="3" t="s">
        <v>31</v>
      </c>
      <c r="F509" s="3" t="s">
        <v>94</v>
      </c>
      <c r="G509" s="3" t="s">
        <v>33</v>
      </c>
      <c r="H509" s="3" t="s">
        <v>80</v>
      </c>
      <c r="I509" s="3">
        <v>1</v>
      </c>
      <c r="J509" s="5">
        <v>1260.8699999999999</v>
      </c>
      <c r="K509" s="8">
        <v>11.26</v>
      </c>
      <c r="L509" s="6">
        <f>Excel_Advanced_Sales_Dataset_20003[[#This Row],[Discount]]/100</f>
        <v>0.11259999999999999</v>
      </c>
      <c r="M509" s="5">
        <v>1118.9000000000001</v>
      </c>
      <c r="N509" s="10">
        <v>46304</v>
      </c>
      <c r="O509" s="3" t="s">
        <v>24</v>
      </c>
      <c r="P509" s="3" t="s">
        <v>59</v>
      </c>
      <c r="Q509" s="3" t="s">
        <v>53</v>
      </c>
    </row>
    <row r="510" spans="1:17" x14ac:dyDescent="0.25">
      <c r="A510" s="3" t="s">
        <v>1453</v>
      </c>
      <c r="B510" s="3" t="s">
        <v>1056</v>
      </c>
      <c r="C510" s="3" t="s">
        <v>1454</v>
      </c>
      <c r="D510" s="3" t="s">
        <v>40</v>
      </c>
      <c r="E510" s="3" t="s">
        <v>109</v>
      </c>
      <c r="F510" s="3" t="s">
        <v>110</v>
      </c>
      <c r="G510" s="3" t="s">
        <v>43</v>
      </c>
      <c r="H510" s="3" t="s">
        <v>380</v>
      </c>
      <c r="I510" s="3">
        <v>44</v>
      </c>
      <c r="J510" s="5">
        <v>8240.68</v>
      </c>
      <c r="K510" s="8">
        <v>5.93</v>
      </c>
      <c r="L510" s="6">
        <f>Excel_Advanced_Sales_Dataset_20003[[#This Row],[Discount]]/100</f>
        <v>5.9299999999999999E-2</v>
      </c>
      <c r="M510" s="5">
        <v>341088.34</v>
      </c>
      <c r="N510" s="10">
        <v>46296</v>
      </c>
      <c r="O510" s="3" t="s">
        <v>68</v>
      </c>
      <c r="P510" s="3" t="s">
        <v>25</v>
      </c>
      <c r="Q510" s="3" t="s">
        <v>26</v>
      </c>
    </row>
    <row r="511" spans="1:17" x14ac:dyDescent="0.25">
      <c r="A511" s="3" t="s">
        <v>1455</v>
      </c>
      <c r="B511" s="3" t="s">
        <v>174</v>
      </c>
      <c r="C511" s="3" t="s">
        <v>1456</v>
      </c>
      <c r="D511" s="3" t="s">
        <v>63</v>
      </c>
      <c r="E511" s="3" t="s">
        <v>78</v>
      </c>
      <c r="F511" s="3" t="s">
        <v>79</v>
      </c>
      <c r="G511" s="3" t="s">
        <v>33</v>
      </c>
      <c r="H511" s="3" t="s">
        <v>127</v>
      </c>
      <c r="I511" s="3">
        <v>4</v>
      </c>
      <c r="J511" s="5">
        <v>15757.37</v>
      </c>
      <c r="K511" s="8">
        <v>1.45</v>
      </c>
      <c r="L511" s="6">
        <f>Excel_Advanced_Sales_Dataset_20003[[#This Row],[Discount]]/100</f>
        <v>1.4499999999999999E-2</v>
      </c>
      <c r="M511" s="5">
        <v>62115.55</v>
      </c>
      <c r="N511" s="10">
        <v>46096</v>
      </c>
      <c r="O511" s="3" t="s">
        <v>58</v>
      </c>
      <c r="P511" s="3" t="s">
        <v>35</v>
      </c>
      <c r="Q511" s="3" t="s">
        <v>53</v>
      </c>
    </row>
    <row r="512" spans="1:17" x14ac:dyDescent="0.25">
      <c r="A512" s="3" t="s">
        <v>1457</v>
      </c>
      <c r="B512" s="3" t="s">
        <v>726</v>
      </c>
      <c r="C512" s="3" t="s">
        <v>1458</v>
      </c>
      <c r="D512" s="3" t="s">
        <v>19</v>
      </c>
      <c r="E512" s="3" t="s">
        <v>20</v>
      </c>
      <c r="F512" s="3" t="s">
        <v>285</v>
      </c>
      <c r="G512" s="3" t="s">
        <v>22</v>
      </c>
      <c r="H512" s="3" t="s">
        <v>23</v>
      </c>
      <c r="I512" s="3">
        <v>4</v>
      </c>
      <c r="J512" s="5">
        <v>43203.46</v>
      </c>
      <c r="K512" s="8">
        <v>13.21</v>
      </c>
      <c r="L512" s="6">
        <f>Excel_Advanced_Sales_Dataset_20003[[#This Row],[Discount]]/100</f>
        <v>0.1321</v>
      </c>
      <c r="M512" s="5">
        <v>149985.13</v>
      </c>
      <c r="N512" s="10">
        <v>46381</v>
      </c>
      <c r="O512" s="3" t="s">
        <v>24</v>
      </c>
      <c r="P512" s="3" t="s">
        <v>25</v>
      </c>
      <c r="Q512" s="3" t="s">
        <v>26</v>
      </c>
    </row>
    <row r="513" spans="1:17" x14ac:dyDescent="0.25">
      <c r="A513" s="3" t="s">
        <v>1459</v>
      </c>
      <c r="B513" s="3" t="s">
        <v>1460</v>
      </c>
      <c r="C513" s="3" t="s">
        <v>1461</v>
      </c>
      <c r="D513" s="3" t="s">
        <v>63</v>
      </c>
      <c r="E513" s="3" t="s">
        <v>78</v>
      </c>
      <c r="F513" s="3" t="s">
        <v>79</v>
      </c>
      <c r="G513" s="3" t="s">
        <v>22</v>
      </c>
      <c r="H513" s="3" t="s">
        <v>172</v>
      </c>
      <c r="I513" s="3">
        <v>36</v>
      </c>
      <c r="J513" s="5">
        <v>14123.42</v>
      </c>
      <c r="K513" s="8">
        <v>2.0299999999999998</v>
      </c>
      <c r="L513" s="6">
        <f>Excel_Advanced_Sales_Dataset_20003[[#This Row],[Discount]]/100</f>
        <v>2.0299999999999999E-2</v>
      </c>
      <c r="M513" s="5">
        <v>498121.72</v>
      </c>
      <c r="N513" s="10">
        <v>46044</v>
      </c>
      <c r="O513" s="3" t="s">
        <v>113</v>
      </c>
      <c r="P513" s="3" t="s">
        <v>25</v>
      </c>
      <c r="Q513" s="3" t="s">
        <v>53</v>
      </c>
    </row>
    <row r="514" spans="1:17" x14ac:dyDescent="0.25">
      <c r="A514" s="3" t="s">
        <v>1462</v>
      </c>
      <c r="B514" s="3" t="s">
        <v>823</v>
      </c>
      <c r="C514" s="3" t="s">
        <v>1463</v>
      </c>
      <c r="D514" s="3" t="s">
        <v>40</v>
      </c>
      <c r="E514" s="3" t="s">
        <v>49</v>
      </c>
      <c r="F514" s="3" t="s">
        <v>397</v>
      </c>
      <c r="G514" s="3" t="s">
        <v>33</v>
      </c>
      <c r="H514" s="3" t="s">
        <v>57</v>
      </c>
      <c r="I514" s="3">
        <v>27</v>
      </c>
      <c r="J514" s="5">
        <v>49917.03</v>
      </c>
      <c r="K514" s="8">
        <v>11.58</v>
      </c>
      <c r="L514" s="6">
        <f>Excel_Advanced_Sales_Dataset_20003[[#This Row],[Discount]]/100</f>
        <v>0.1158</v>
      </c>
      <c r="M514" s="5">
        <v>1191689.22</v>
      </c>
      <c r="N514" s="10">
        <v>46033</v>
      </c>
      <c r="O514" s="3" t="s">
        <v>58</v>
      </c>
      <c r="P514" s="3" t="s">
        <v>35</v>
      </c>
      <c r="Q514" s="3" t="s">
        <v>26</v>
      </c>
    </row>
    <row r="515" spans="1:17" x14ac:dyDescent="0.25">
      <c r="A515" s="3" t="s">
        <v>1464</v>
      </c>
      <c r="B515" s="3" t="s">
        <v>482</v>
      </c>
      <c r="C515" s="3" t="s">
        <v>1465</v>
      </c>
      <c r="D515" s="3" t="s">
        <v>63</v>
      </c>
      <c r="E515" s="3" t="s">
        <v>144</v>
      </c>
      <c r="F515" s="3" t="s">
        <v>145</v>
      </c>
      <c r="G515" s="3" t="s">
        <v>51</v>
      </c>
      <c r="H515" s="3" t="s">
        <v>167</v>
      </c>
      <c r="I515" s="3">
        <v>13</v>
      </c>
      <c r="J515" s="5">
        <v>32962.94</v>
      </c>
      <c r="K515" s="8">
        <v>18.940000000000001</v>
      </c>
      <c r="L515" s="6">
        <f>Excel_Advanced_Sales_Dataset_20003[[#This Row],[Discount]]/100</f>
        <v>0.18940000000000001</v>
      </c>
      <c r="M515" s="5">
        <v>347356.87</v>
      </c>
      <c r="N515" s="10">
        <v>46332</v>
      </c>
      <c r="O515" s="3" t="s">
        <v>24</v>
      </c>
      <c r="P515" s="3" t="s">
        <v>35</v>
      </c>
      <c r="Q515" s="3" t="s">
        <v>53</v>
      </c>
    </row>
    <row r="516" spans="1:17" x14ac:dyDescent="0.25">
      <c r="A516" s="3" t="s">
        <v>1466</v>
      </c>
      <c r="B516" s="3" t="s">
        <v>1384</v>
      </c>
      <c r="C516" s="3" t="s">
        <v>1467</v>
      </c>
      <c r="D516" s="3" t="s">
        <v>63</v>
      </c>
      <c r="E516" s="3" t="s">
        <v>64</v>
      </c>
      <c r="F516" s="3" t="s">
        <v>65</v>
      </c>
      <c r="G516" s="3" t="s">
        <v>51</v>
      </c>
      <c r="H516" s="3" t="s">
        <v>146</v>
      </c>
      <c r="I516" s="3">
        <v>49</v>
      </c>
      <c r="J516" s="5">
        <v>31702.99</v>
      </c>
      <c r="K516" s="8">
        <v>15.51</v>
      </c>
      <c r="L516" s="6">
        <f>Excel_Advanced_Sales_Dataset_20003[[#This Row],[Discount]]/100</f>
        <v>0.15509999999999999</v>
      </c>
      <c r="M516" s="5">
        <v>1312506.96</v>
      </c>
      <c r="N516" s="10">
        <v>46278</v>
      </c>
      <c r="O516" s="3" t="s">
        <v>68</v>
      </c>
      <c r="P516" s="3" t="s">
        <v>35</v>
      </c>
      <c r="Q516" s="3" t="s">
        <v>26</v>
      </c>
    </row>
    <row r="517" spans="1:17" x14ac:dyDescent="0.25">
      <c r="A517" s="3" t="s">
        <v>1468</v>
      </c>
      <c r="B517" s="3" t="s">
        <v>1469</v>
      </c>
      <c r="C517" s="3" t="s">
        <v>1470</v>
      </c>
      <c r="D517" s="3" t="s">
        <v>19</v>
      </c>
      <c r="E517" s="3" t="s">
        <v>72</v>
      </c>
      <c r="F517" s="3" t="s">
        <v>171</v>
      </c>
      <c r="G517" s="3" t="s">
        <v>43</v>
      </c>
      <c r="H517" s="3" t="s">
        <v>44</v>
      </c>
      <c r="I517" s="3">
        <v>31</v>
      </c>
      <c r="J517" s="5">
        <v>27154.67</v>
      </c>
      <c r="K517" s="8">
        <v>13.72</v>
      </c>
      <c r="L517" s="6">
        <f>Excel_Advanced_Sales_Dataset_20003[[#This Row],[Discount]]/100</f>
        <v>0.13720000000000002</v>
      </c>
      <c r="M517" s="5">
        <v>726300.53</v>
      </c>
      <c r="N517" s="10">
        <v>46082</v>
      </c>
      <c r="O517" s="3" t="s">
        <v>58</v>
      </c>
      <c r="P517" s="3" t="s">
        <v>35</v>
      </c>
      <c r="Q517" s="3" t="s">
        <v>36</v>
      </c>
    </row>
    <row r="518" spans="1:17" x14ac:dyDescent="0.25">
      <c r="A518" s="3" t="s">
        <v>1471</v>
      </c>
      <c r="B518" s="3" t="s">
        <v>1472</v>
      </c>
      <c r="C518" s="3" t="s">
        <v>1473</v>
      </c>
      <c r="D518" s="3" t="s">
        <v>30</v>
      </c>
      <c r="E518" s="3" t="s">
        <v>117</v>
      </c>
      <c r="F518" s="3" t="s">
        <v>387</v>
      </c>
      <c r="G518" s="3" t="s">
        <v>111</v>
      </c>
      <c r="H518" s="3" t="s">
        <v>526</v>
      </c>
      <c r="I518" s="3">
        <v>8</v>
      </c>
      <c r="J518" s="5">
        <v>13266.81</v>
      </c>
      <c r="K518" s="8">
        <v>8.82</v>
      </c>
      <c r="L518" s="6">
        <f>Excel_Advanced_Sales_Dataset_20003[[#This Row],[Discount]]/100</f>
        <v>8.8200000000000001E-2</v>
      </c>
      <c r="M518" s="5">
        <v>96773.42</v>
      </c>
      <c r="N518" s="10">
        <v>46028</v>
      </c>
      <c r="O518" s="3" t="s">
        <v>68</v>
      </c>
      <c r="P518" s="3" t="s">
        <v>35</v>
      </c>
      <c r="Q518" s="3" t="s">
        <v>53</v>
      </c>
    </row>
    <row r="519" spans="1:17" x14ac:dyDescent="0.25">
      <c r="A519" s="3" t="s">
        <v>1474</v>
      </c>
      <c r="B519" s="3" t="s">
        <v>1475</v>
      </c>
      <c r="C519" s="3" t="s">
        <v>1476</v>
      </c>
      <c r="D519" s="3" t="s">
        <v>40</v>
      </c>
      <c r="E519" s="3" t="s">
        <v>89</v>
      </c>
      <c r="F519" s="3" t="s">
        <v>334</v>
      </c>
      <c r="G519" s="3" t="s">
        <v>33</v>
      </c>
      <c r="H519" s="3" t="s">
        <v>80</v>
      </c>
      <c r="I519" s="3">
        <v>30</v>
      </c>
      <c r="J519" s="5">
        <v>43948.3</v>
      </c>
      <c r="K519" s="8">
        <v>8.8800000000000008</v>
      </c>
      <c r="L519" s="6">
        <f>Excel_Advanced_Sales_Dataset_20003[[#This Row],[Discount]]/100</f>
        <v>8.8800000000000004E-2</v>
      </c>
      <c r="M519" s="5">
        <v>1201370.73</v>
      </c>
      <c r="N519" s="10">
        <v>46256</v>
      </c>
      <c r="O519" s="3" t="s">
        <v>68</v>
      </c>
      <c r="P519" s="3" t="s">
        <v>35</v>
      </c>
      <c r="Q519" s="3" t="s">
        <v>36</v>
      </c>
    </row>
    <row r="520" spans="1:17" x14ac:dyDescent="0.25">
      <c r="A520" s="3" t="s">
        <v>1477</v>
      </c>
      <c r="B520" s="3" t="s">
        <v>1203</v>
      </c>
      <c r="C520" s="3" t="s">
        <v>1478</v>
      </c>
      <c r="D520" s="3" t="s">
        <v>19</v>
      </c>
      <c r="E520" s="3" t="s">
        <v>153</v>
      </c>
      <c r="F520" s="3" t="s">
        <v>275</v>
      </c>
      <c r="G520" s="3" t="s">
        <v>111</v>
      </c>
      <c r="H520" s="3" t="s">
        <v>260</v>
      </c>
      <c r="I520" s="3">
        <v>37</v>
      </c>
      <c r="J520" s="5">
        <v>17603.740000000002</v>
      </c>
      <c r="K520" s="8">
        <v>9.9700000000000006</v>
      </c>
      <c r="L520" s="6">
        <f>Excel_Advanced_Sales_Dataset_20003[[#This Row],[Discount]]/100</f>
        <v>9.9700000000000011E-2</v>
      </c>
      <c r="M520" s="5">
        <v>586399.93999999994</v>
      </c>
      <c r="N520" s="10">
        <v>46095</v>
      </c>
      <c r="O520" s="3" t="s">
        <v>24</v>
      </c>
      <c r="P520" s="3" t="s">
        <v>25</v>
      </c>
      <c r="Q520" s="3" t="s">
        <v>53</v>
      </c>
    </row>
    <row r="521" spans="1:17" x14ac:dyDescent="0.25">
      <c r="A521" s="3" t="s">
        <v>1479</v>
      </c>
      <c r="B521" s="3" t="s">
        <v>1480</v>
      </c>
      <c r="C521" s="3" t="s">
        <v>1481</v>
      </c>
      <c r="D521" s="3" t="s">
        <v>30</v>
      </c>
      <c r="E521" s="3" t="s">
        <v>131</v>
      </c>
      <c r="F521" s="3" t="s">
        <v>132</v>
      </c>
      <c r="G521" s="3" t="s">
        <v>22</v>
      </c>
      <c r="H521" s="3" t="s">
        <v>23</v>
      </c>
      <c r="I521" s="3">
        <v>14</v>
      </c>
      <c r="J521" s="5">
        <v>46745.84</v>
      </c>
      <c r="K521" s="8">
        <v>4.0599999999999996</v>
      </c>
      <c r="L521" s="6">
        <f>Excel_Advanced_Sales_Dataset_20003[[#This Row],[Discount]]/100</f>
        <v>4.0599999999999997E-2</v>
      </c>
      <c r="M521" s="5">
        <v>627871.42000000004</v>
      </c>
      <c r="N521" s="10">
        <v>46212</v>
      </c>
      <c r="O521" s="3" t="s">
        <v>24</v>
      </c>
      <c r="P521" s="3" t="s">
        <v>35</v>
      </c>
      <c r="Q521" s="3" t="s">
        <v>26</v>
      </c>
    </row>
    <row r="522" spans="1:17" x14ac:dyDescent="0.25">
      <c r="A522" s="3" t="s">
        <v>1482</v>
      </c>
      <c r="B522" s="3" t="s">
        <v>861</v>
      </c>
      <c r="C522" s="3" t="s">
        <v>1483</v>
      </c>
      <c r="D522" s="3" t="s">
        <v>19</v>
      </c>
      <c r="E522" s="3" t="s">
        <v>20</v>
      </c>
      <c r="F522" s="3" t="s">
        <v>176</v>
      </c>
      <c r="G522" s="3" t="s">
        <v>111</v>
      </c>
      <c r="H522" s="3" t="s">
        <v>185</v>
      </c>
      <c r="I522" s="3">
        <v>18</v>
      </c>
      <c r="J522" s="5">
        <v>20135.72</v>
      </c>
      <c r="K522" s="8">
        <v>19.88</v>
      </c>
      <c r="L522" s="6">
        <f>Excel_Advanced_Sales_Dataset_20003[[#This Row],[Discount]]/100</f>
        <v>0.19879999999999998</v>
      </c>
      <c r="M522" s="5">
        <v>290389.3</v>
      </c>
      <c r="N522" s="10">
        <v>46273</v>
      </c>
      <c r="O522" s="3" t="s">
        <v>68</v>
      </c>
      <c r="P522" s="3" t="s">
        <v>35</v>
      </c>
      <c r="Q522" s="3" t="s">
        <v>53</v>
      </c>
    </row>
    <row r="523" spans="1:17" x14ac:dyDescent="0.25">
      <c r="A523" s="3" t="s">
        <v>1484</v>
      </c>
      <c r="B523" s="3" t="s">
        <v>909</v>
      </c>
      <c r="C523" s="3" t="s">
        <v>1485</v>
      </c>
      <c r="D523" s="3" t="s">
        <v>19</v>
      </c>
      <c r="E523" s="3" t="s">
        <v>84</v>
      </c>
      <c r="F523" s="3" t="s">
        <v>85</v>
      </c>
      <c r="G523" s="3" t="s">
        <v>43</v>
      </c>
      <c r="H523" s="3" t="s">
        <v>140</v>
      </c>
      <c r="I523" s="3">
        <v>38</v>
      </c>
      <c r="J523" s="5">
        <v>5695.1</v>
      </c>
      <c r="K523" s="8">
        <v>4.5199999999999996</v>
      </c>
      <c r="L523" s="6">
        <f>Excel_Advanced_Sales_Dataset_20003[[#This Row],[Discount]]/100</f>
        <v>4.5199999999999997E-2</v>
      </c>
      <c r="M523" s="5">
        <v>206631.9</v>
      </c>
      <c r="N523" s="10">
        <v>46216</v>
      </c>
      <c r="O523" s="3" t="s">
        <v>68</v>
      </c>
      <c r="P523" s="3" t="s">
        <v>35</v>
      </c>
      <c r="Q523" s="3" t="s">
        <v>53</v>
      </c>
    </row>
    <row r="524" spans="1:17" x14ac:dyDescent="0.25">
      <c r="A524" s="3" t="s">
        <v>1486</v>
      </c>
      <c r="B524" s="3" t="s">
        <v>76</v>
      </c>
      <c r="C524" s="3" t="s">
        <v>1487</v>
      </c>
      <c r="D524" s="3" t="s">
        <v>30</v>
      </c>
      <c r="E524" s="3" t="s">
        <v>198</v>
      </c>
      <c r="F524" s="3" t="s">
        <v>199</v>
      </c>
      <c r="G524" s="3" t="s">
        <v>43</v>
      </c>
      <c r="H524" s="3" t="s">
        <v>380</v>
      </c>
      <c r="I524" s="3">
        <v>26</v>
      </c>
      <c r="J524" s="5">
        <v>48630.13</v>
      </c>
      <c r="K524" s="8">
        <v>4.05</v>
      </c>
      <c r="L524" s="6">
        <f>Excel_Advanced_Sales_Dataset_20003[[#This Row],[Discount]]/100</f>
        <v>4.0500000000000001E-2</v>
      </c>
      <c r="M524" s="5">
        <v>1213175.8500000001</v>
      </c>
      <c r="N524" s="10">
        <v>46297</v>
      </c>
      <c r="O524" s="3" t="s">
        <v>58</v>
      </c>
      <c r="P524" s="3" t="s">
        <v>35</v>
      </c>
      <c r="Q524" s="3" t="s">
        <v>26</v>
      </c>
    </row>
    <row r="525" spans="1:17" x14ac:dyDescent="0.25">
      <c r="A525" s="3" t="s">
        <v>1488</v>
      </c>
      <c r="B525" s="3" t="s">
        <v>711</v>
      </c>
      <c r="C525" s="3" t="s">
        <v>1489</v>
      </c>
      <c r="D525" s="3" t="s">
        <v>30</v>
      </c>
      <c r="E525" s="3" t="s">
        <v>131</v>
      </c>
      <c r="F525" s="3" t="s">
        <v>163</v>
      </c>
      <c r="G525" s="3" t="s">
        <v>33</v>
      </c>
      <c r="H525" s="3" t="s">
        <v>119</v>
      </c>
      <c r="I525" s="3">
        <v>48</v>
      </c>
      <c r="J525" s="5">
        <v>30788.12</v>
      </c>
      <c r="K525" s="8">
        <v>18.95</v>
      </c>
      <c r="L525" s="6">
        <f>Excel_Advanced_Sales_Dataset_20003[[#This Row],[Discount]]/100</f>
        <v>0.1895</v>
      </c>
      <c r="M525" s="5">
        <v>1197781.02</v>
      </c>
      <c r="N525" s="10">
        <v>46384</v>
      </c>
      <c r="O525" s="3" t="s">
        <v>45</v>
      </c>
      <c r="P525" s="3" t="s">
        <v>35</v>
      </c>
      <c r="Q525" s="3" t="s">
        <v>36</v>
      </c>
    </row>
    <row r="526" spans="1:17" x14ac:dyDescent="0.25">
      <c r="A526" s="3" t="s">
        <v>1490</v>
      </c>
      <c r="B526" s="3" t="s">
        <v>560</v>
      </c>
      <c r="C526" s="3" t="s">
        <v>1491</v>
      </c>
      <c r="D526" s="3" t="s">
        <v>19</v>
      </c>
      <c r="E526" s="3" t="s">
        <v>84</v>
      </c>
      <c r="F526" s="3" t="s">
        <v>85</v>
      </c>
      <c r="G526" s="3" t="s">
        <v>111</v>
      </c>
      <c r="H526" s="3" t="s">
        <v>260</v>
      </c>
      <c r="I526" s="3">
        <v>9</v>
      </c>
      <c r="J526" s="5">
        <v>49642.21</v>
      </c>
      <c r="K526" s="8">
        <v>6.36</v>
      </c>
      <c r="L526" s="6">
        <f>Excel_Advanced_Sales_Dataset_20003[[#This Row],[Discount]]/100</f>
        <v>6.3600000000000004E-2</v>
      </c>
      <c r="M526" s="5">
        <v>418364.69</v>
      </c>
      <c r="N526" s="10">
        <v>46266</v>
      </c>
      <c r="O526" s="3" t="s">
        <v>68</v>
      </c>
      <c r="P526" s="3" t="s">
        <v>35</v>
      </c>
      <c r="Q526" s="3" t="s">
        <v>53</v>
      </c>
    </row>
    <row r="527" spans="1:17" x14ac:dyDescent="0.25">
      <c r="A527" s="3" t="s">
        <v>1492</v>
      </c>
      <c r="B527" s="3" t="s">
        <v>1293</v>
      </c>
      <c r="C527" s="3" t="s">
        <v>1493</v>
      </c>
      <c r="D527" s="3" t="s">
        <v>40</v>
      </c>
      <c r="E527" s="3" t="s">
        <v>109</v>
      </c>
      <c r="F527" s="3" t="s">
        <v>110</v>
      </c>
      <c r="G527" s="3" t="s">
        <v>43</v>
      </c>
      <c r="H527" s="3" t="s">
        <v>74</v>
      </c>
      <c r="I527" s="3">
        <v>16</v>
      </c>
      <c r="J527" s="5">
        <v>44258.559999999998</v>
      </c>
      <c r="K527" s="8">
        <v>11.4</v>
      </c>
      <c r="L527" s="6">
        <f>Excel_Advanced_Sales_Dataset_20003[[#This Row],[Discount]]/100</f>
        <v>0.114</v>
      </c>
      <c r="M527" s="5">
        <v>627409.35</v>
      </c>
      <c r="N527" s="10">
        <v>46028</v>
      </c>
      <c r="O527" s="3" t="s">
        <v>45</v>
      </c>
      <c r="P527" s="3" t="s">
        <v>35</v>
      </c>
      <c r="Q527" s="3" t="s">
        <v>36</v>
      </c>
    </row>
    <row r="528" spans="1:17" x14ac:dyDescent="0.25">
      <c r="A528" s="3" t="s">
        <v>1494</v>
      </c>
      <c r="B528" s="3" t="s">
        <v>1376</v>
      </c>
      <c r="C528" s="3" t="s">
        <v>1495</v>
      </c>
      <c r="D528" s="3" t="s">
        <v>63</v>
      </c>
      <c r="E528" s="3" t="s">
        <v>144</v>
      </c>
      <c r="F528" s="3" t="s">
        <v>189</v>
      </c>
      <c r="G528" s="3" t="s">
        <v>33</v>
      </c>
      <c r="H528" s="3" t="s">
        <v>34</v>
      </c>
      <c r="I528" s="3">
        <v>49</v>
      </c>
      <c r="J528" s="5">
        <v>20156.830000000002</v>
      </c>
      <c r="K528" s="8">
        <v>0</v>
      </c>
      <c r="L528" s="6">
        <f>Excel_Advanced_Sales_Dataset_20003[[#This Row],[Discount]]/100</f>
        <v>0</v>
      </c>
      <c r="M528" s="5">
        <v>987684.67</v>
      </c>
      <c r="N528" s="10">
        <v>46115</v>
      </c>
      <c r="O528" s="3" t="s">
        <v>68</v>
      </c>
      <c r="P528" s="3" t="s">
        <v>35</v>
      </c>
      <c r="Q528" s="3" t="s">
        <v>53</v>
      </c>
    </row>
    <row r="529" spans="1:17" x14ac:dyDescent="0.25">
      <c r="A529" s="3" t="s">
        <v>1496</v>
      </c>
      <c r="B529" s="3" t="s">
        <v>1497</v>
      </c>
      <c r="C529" s="3" t="s">
        <v>1498</v>
      </c>
      <c r="D529" s="3" t="s">
        <v>40</v>
      </c>
      <c r="E529" s="3" t="s">
        <v>49</v>
      </c>
      <c r="F529" s="3" t="s">
        <v>306</v>
      </c>
      <c r="G529" s="3" t="s">
        <v>22</v>
      </c>
      <c r="H529" s="3" t="s">
        <v>217</v>
      </c>
      <c r="I529" s="3">
        <v>6</v>
      </c>
      <c r="J529" s="5">
        <v>35330.94</v>
      </c>
      <c r="K529" s="8">
        <v>6.44</v>
      </c>
      <c r="L529" s="6">
        <f>Excel_Advanced_Sales_Dataset_20003[[#This Row],[Discount]]/100</f>
        <v>6.4399999999999999E-2</v>
      </c>
      <c r="M529" s="5">
        <v>198333.76</v>
      </c>
      <c r="N529" s="10">
        <v>46033</v>
      </c>
      <c r="O529" s="3" t="s">
        <v>58</v>
      </c>
      <c r="P529" s="3" t="s">
        <v>35</v>
      </c>
      <c r="Q529" s="3" t="s">
        <v>53</v>
      </c>
    </row>
    <row r="530" spans="1:17" x14ac:dyDescent="0.25">
      <c r="A530" s="3" t="s">
        <v>1499</v>
      </c>
      <c r="B530" s="3" t="s">
        <v>1500</v>
      </c>
      <c r="C530" s="3" t="s">
        <v>1501</v>
      </c>
      <c r="D530" s="3" t="s">
        <v>40</v>
      </c>
      <c r="E530" s="3" t="s">
        <v>109</v>
      </c>
      <c r="F530" s="3" t="s">
        <v>259</v>
      </c>
      <c r="G530" s="3" t="s">
        <v>33</v>
      </c>
      <c r="H530" s="3" t="s">
        <v>57</v>
      </c>
      <c r="I530" s="3">
        <v>27</v>
      </c>
      <c r="J530" s="5">
        <v>8077.29</v>
      </c>
      <c r="K530" s="8">
        <v>1.67</v>
      </c>
      <c r="L530" s="6">
        <f>Excel_Advanced_Sales_Dataset_20003[[#This Row],[Discount]]/100</f>
        <v>1.67E-2</v>
      </c>
      <c r="M530" s="5">
        <v>214444.78</v>
      </c>
      <c r="N530" s="10">
        <v>46349</v>
      </c>
      <c r="O530" s="3" t="s">
        <v>113</v>
      </c>
      <c r="P530" s="3" t="s">
        <v>59</v>
      </c>
      <c r="Q530" s="3" t="s">
        <v>36</v>
      </c>
    </row>
    <row r="531" spans="1:17" x14ac:dyDescent="0.25">
      <c r="A531" s="3" t="s">
        <v>1502</v>
      </c>
      <c r="B531" s="3" t="s">
        <v>1503</v>
      </c>
      <c r="C531" s="3" t="s">
        <v>1504</v>
      </c>
      <c r="D531" s="3" t="s">
        <v>63</v>
      </c>
      <c r="E531" s="3" t="s">
        <v>234</v>
      </c>
      <c r="F531" s="3" t="s">
        <v>235</v>
      </c>
      <c r="G531" s="3" t="s">
        <v>66</v>
      </c>
      <c r="H531" s="3" t="s">
        <v>276</v>
      </c>
      <c r="I531" s="3">
        <v>44</v>
      </c>
      <c r="J531" s="5">
        <v>7406.57</v>
      </c>
      <c r="K531" s="8">
        <v>14.83</v>
      </c>
      <c r="L531" s="6">
        <f>Excel_Advanced_Sales_Dataset_20003[[#This Row],[Discount]]/100</f>
        <v>0.14829999999999999</v>
      </c>
      <c r="M531" s="5">
        <v>277559.73</v>
      </c>
      <c r="N531" s="10">
        <v>46301</v>
      </c>
      <c r="O531" s="3" t="s">
        <v>68</v>
      </c>
      <c r="P531" s="3" t="s">
        <v>35</v>
      </c>
      <c r="Q531" s="3" t="s">
        <v>26</v>
      </c>
    </row>
    <row r="532" spans="1:17" x14ac:dyDescent="0.25">
      <c r="A532" s="3" t="s">
        <v>1505</v>
      </c>
      <c r="B532" s="3" t="s">
        <v>1376</v>
      </c>
      <c r="C532" s="3" t="s">
        <v>1506</v>
      </c>
      <c r="D532" s="3" t="s">
        <v>40</v>
      </c>
      <c r="E532" s="3" t="s">
        <v>109</v>
      </c>
      <c r="F532" s="3" t="s">
        <v>110</v>
      </c>
      <c r="G532" s="3" t="s">
        <v>111</v>
      </c>
      <c r="H532" s="3" t="s">
        <v>185</v>
      </c>
      <c r="I532" s="3">
        <v>13</v>
      </c>
      <c r="J532" s="5">
        <v>45448.480000000003</v>
      </c>
      <c r="K532" s="8">
        <v>13.15</v>
      </c>
      <c r="L532" s="6">
        <f>Excel_Advanced_Sales_Dataset_20003[[#This Row],[Discount]]/100</f>
        <v>0.13150000000000001</v>
      </c>
      <c r="M532" s="5">
        <v>513136.06</v>
      </c>
      <c r="N532" s="10">
        <v>46106</v>
      </c>
      <c r="O532" s="3" t="s">
        <v>24</v>
      </c>
      <c r="P532" s="3" t="s">
        <v>35</v>
      </c>
      <c r="Q532" s="3" t="s">
        <v>26</v>
      </c>
    </row>
    <row r="533" spans="1:17" x14ac:dyDescent="0.25">
      <c r="A533" s="3" t="s">
        <v>1507</v>
      </c>
      <c r="B533" s="3" t="s">
        <v>1508</v>
      </c>
      <c r="C533" s="3" t="s">
        <v>1509</v>
      </c>
      <c r="D533" s="3" t="s">
        <v>30</v>
      </c>
      <c r="E533" s="3" t="s">
        <v>131</v>
      </c>
      <c r="F533" s="3" t="s">
        <v>163</v>
      </c>
      <c r="G533" s="3" t="s">
        <v>43</v>
      </c>
      <c r="H533" s="3" t="s">
        <v>391</v>
      </c>
      <c r="I533" s="3">
        <v>44</v>
      </c>
      <c r="J533" s="5">
        <v>46473.03</v>
      </c>
      <c r="K533" s="8">
        <v>19.649999999999999</v>
      </c>
      <c r="L533" s="6">
        <f>Excel_Advanced_Sales_Dataset_20003[[#This Row],[Discount]]/100</f>
        <v>0.19649999999999998</v>
      </c>
      <c r="M533" s="5">
        <v>1643007.5</v>
      </c>
      <c r="N533" s="10">
        <v>46384</v>
      </c>
      <c r="O533" s="3" t="s">
        <v>68</v>
      </c>
      <c r="P533" s="3" t="s">
        <v>35</v>
      </c>
      <c r="Q533" s="3" t="s">
        <v>36</v>
      </c>
    </row>
    <row r="534" spans="1:17" x14ac:dyDescent="0.25">
      <c r="A534" s="3" t="s">
        <v>1510</v>
      </c>
      <c r="B534" s="3" t="s">
        <v>1272</v>
      </c>
      <c r="C534" s="3" t="s">
        <v>1511</v>
      </c>
      <c r="D534" s="3" t="s">
        <v>63</v>
      </c>
      <c r="E534" s="3" t="s">
        <v>78</v>
      </c>
      <c r="F534" s="3" t="s">
        <v>79</v>
      </c>
      <c r="G534" s="3" t="s">
        <v>66</v>
      </c>
      <c r="H534" s="3" t="s">
        <v>155</v>
      </c>
      <c r="I534" s="3">
        <v>11</v>
      </c>
      <c r="J534" s="5">
        <v>35472.160000000003</v>
      </c>
      <c r="K534" s="8">
        <v>1.36</v>
      </c>
      <c r="L534" s="6">
        <f>Excel_Advanced_Sales_Dataset_20003[[#This Row],[Discount]]/100</f>
        <v>1.3600000000000001E-2</v>
      </c>
      <c r="M534" s="5">
        <v>384887.12</v>
      </c>
      <c r="N534" s="10">
        <v>46118</v>
      </c>
      <c r="O534" s="3" t="s">
        <v>24</v>
      </c>
      <c r="P534" s="3" t="s">
        <v>35</v>
      </c>
      <c r="Q534" s="3" t="s">
        <v>36</v>
      </c>
    </row>
    <row r="535" spans="1:17" x14ac:dyDescent="0.25">
      <c r="A535" s="3" t="s">
        <v>1512</v>
      </c>
      <c r="B535" s="3" t="s">
        <v>729</v>
      </c>
      <c r="C535" s="3" t="s">
        <v>1513</v>
      </c>
      <c r="D535" s="3" t="s">
        <v>63</v>
      </c>
      <c r="E535" s="3" t="s">
        <v>78</v>
      </c>
      <c r="F535" s="3" t="s">
        <v>79</v>
      </c>
      <c r="G535" s="3" t="s">
        <v>33</v>
      </c>
      <c r="H535" s="3" t="s">
        <v>80</v>
      </c>
      <c r="I535" s="3">
        <v>7</v>
      </c>
      <c r="J535" s="5">
        <v>43831.14</v>
      </c>
      <c r="K535" s="8">
        <v>8.85</v>
      </c>
      <c r="L535" s="6">
        <f>Excel_Advanced_Sales_Dataset_20003[[#This Row],[Discount]]/100</f>
        <v>8.8499999999999995E-2</v>
      </c>
      <c r="M535" s="5">
        <v>279664.59000000003</v>
      </c>
      <c r="N535" s="10">
        <v>46346</v>
      </c>
      <c r="O535" s="3" t="s">
        <v>45</v>
      </c>
      <c r="P535" s="3" t="s">
        <v>35</v>
      </c>
      <c r="Q535" s="3" t="s">
        <v>53</v>
      </c>
    </row>
    <row r="536" spans="1:17" x14ac:dyDescent="0.25">
      <c r="A536" s="3" t="s">
        <v>1514</v>
      </c>
      <c r="B536" s="3" t="s">
        <v>1515</v>
      </c>
      <c r="C536" s="3" t="s">
        <v>1516</v>
      </c>
      <c r="D536" s="3" t="s">
        <v>19</v>
      </c>
      <c r="E536" s="3" t="s">
        <v>153</v>
      </c>
      <c r="F536" s="3" t="s">
        <v>275</v>
      </c>
      <c r="G536" s="3" t="s">
        <v>33</v>
      </c>
      <c r="H536" s="3" t="s">
        <v>119</v>
      </c>
      <c r="I536" s="3">
        <v>32</v>
      </c>
      <c r="J536" s="5">
        <v>22113.66</v>
      </c>
      <c r="K536" s="8">
        <v>11.48</v>
      </c>
      <c r="L536" s="6">
        <f>Excel_Advanced_Sales_Dataset_20003[[#This Row],[Discount]]/100</f>
        <v>0.1148</v>
      </c>
      <c r="M536" s="5">
        <v>626400.38</v>
      </c>
      <c r="N536" s="10">
        <v>46296</v>
      </c>
      <c r="O536" s="3" t="s">
        <v>113</v>
      </c>
      <c r="P536" s="3" t="s">
        <v>35</v>
      </c>
      <c r="Q536" s="3" t="s">
        <v>26</v>
      </c>
    </row>
    <row r="537" spans="1:17" x14ac:dyDescent="0.25">
      <c r="A537" s="3" t="s">
        <v>1517</v>
      </c>
      <c r="B537" s="3" t="s">
        <v>810</v>
      </c>
      <c r="C537" s="3" t="s">
        <v>1518</v>
      </c>
      <c r="D537" s="3" t="s">
        <v>40</v>
      </c>
      <c r="E537" s="3" t="s">
        <v>41</v>
      </c>
      <c r="F537" s="3" t="s">
        <v>42</v>
      </c>
      <c r="G537" s="3" t="s">
        <v>66</v>
      </c>
      <c r="H537" s="3" t="s">
        <v>200</v>
      </c>
      <c r="I537" s="3">
        <v>43</v>
      </c>
      <c r="J537" s="5">
        <v>9832.7800000000007</v>
      </c>
      <c r="K537" s="8">
        <v>12.53</v>
      </c>
      <c r="L537" s="6">
        <f>Excel_Advanced_Sales_Dataset_20003[[#This Row],[Discount]]/100</f>
        <v>0.12529999999999999</v>
      </c>
      <c r="M537" s="5">
        <v>369831.5</v>
      </c>
      <c r="N537" s="10">
        <v>46038</v>
      </c>
      <c r="O537" s="3" t="s">
        <v>113</v>
      </c>
      <c r="P537" s="3" t="s">
        <v>35</v>
      </c>
      <c r="Q537" s="3" t="s">
        <v>36</v>
      </c>
    </row>
    <row r="538" spans="1:17" x14ac:dyDescent="0.25">
      <c r="A538" s="3" t="s">
        <v>1519</v>
      </c>
      <c r="B538" s="3" t="s">
        <v>1287</v>
      </c>
      <c r="C538" s="3" t="s">
        <v>1520</v>
      </c>
      <c r="D538" s="3" t="s">
        <v>19</v>
      </c>
      <c r="E538" s="3" t="s">
        <v>20</v>
      </c>
      <c r="F538" s="3" t="s">
        <v>285</v>
      </c>
      <c r="G538" s="3" t="s">
        <v>111</v>
      </c>
      <c r="H538" s="3" t="s">
        <v>260</v>
      </c>
      <c r="I538" s="3">
        <v>39</v>
      </c>
      <c r="J538" s="5">
        <v>5754.57</v>
      </c>
      <c r="K538" s="8">
        <v>7.98</v>
      </c>
      <c r="L538" s="6">
        <f>Excel_Advanced_Sales_Dataset_20003[[#This Row],[Discount]]/100</f>
        <v>7.980000000000001E-2</v>
      </c>
      <c r="M538" s="5">
        <v>206518.86</v>
      </c>
      <c r="N538" s="10">
        <v>46385</v>
      </c>
      <c r="O538" s="3" t="s">
        <v>24</v>
      </c>
      <c r="P538" s="3" t="s">
        <v>35</v>
      </c>
      <c r="Q538" s="3" t="s">
        <v>26</v>
      </c>
    </row>
    <row r="539" spans="1:17" x14ac:dyDescent="0.25">
      <c r="A539" s="3" t="s">
        <v>1521</v>
      </c>
      <c r="B539" s="3" t="s">
        <v>1522</v>
      </c>
      <c r="C539" s="3" t="s">
        <v>1523</v>
      </c>
      <c r="D539" s="3" t="s">
        <v>63</v>
      </c>
      <c r="E539" s="3" t="s">
        <v>144</v>
      </c>
      <c r="F539" s="3" t="s">
        <v>145</v>
      </c>
      <c r="G539" s="3" t="s">
        <v>22</v>
      </c>
      <c r="H539" s="3" t="s">
        <v>23</v>
      </c>
      <c r="I539" s="3">
        <v>46</v>
      </c>
      <c r="J539" s="5">
        <v>25480.86</v>
      </c>
      <c r="K539" s="8">
        <v>3.6</v>
      </c>
      <c r="L539" s="6">
        <f>Excel_Advanced_Sales_Dataset_20003[[#This Row],[Discount]]/100</f>
        <v>3.6000000000000004E-2</v>
      </c>
      <c r="M539" s="5">
        <v>1129923.26</v>
      </c>
      <c r="N539" s="10">
        <v>46063</v>
      </c>
      <c r="O539" s="3" t="s">
        <v>68</v>
      </c>
      <c r="P539" s="3" t="s">
        <v>35</v>
      </c>
      <c r="Q539" s="3" t="s">
        <v>26</v>
      </c>
    </row>
    <row r="540" spans="1:17" x14ac:dyDescent="0.25">
      <c r="A540" s="3" t="s">
        <v>1524</v>
      </c>
      <c r="B540" s="3" t="s">
        <v>1298</v>
      </c>
      <c r="C540" s="3" t="s">
        <v>1525</v>
      </c>
      <c r="D540" s="3" t="s">
        <v>40</v>
      </c>
      <c r="E540" s="3" t="s">
        <v>41</v>
      </c>
      <c r="F540" s="3" t="s">
        <v>126</v>
      </c>
      <c r="G540" s="3" t="s">
        <v>33</v>
      </c>
      <c r="H540" s="3" t="s">
        <v>127</v>
      </c>
      <c r="I540" s="3">
        <v>30</v>
      </c>
      <c r="J540" s="5">
        <v>45307.7</v>
      </c>
      <c r="K540" s="8">
        <v>4.01</v>
      </c>
      <c r="L540" s="6">
        <f>Excel_Advanced_Sales_Dataset_20003[[#This Row],[Discount]]/100</f>
        <v>4.0099999999999997E-2</v>
      </c>
      <c r="M540" s="5">
        <v>1304725.8400000001</v>
      </c>
      <c r="N540" s="10">
        <v>46125</v>
      </c>
      <c r="O540" s="3" t="s">
        <v>58</v>
      </c>
      <c r="P540" s="3" t="s">
        <v>35</v>
      </c>
      <c r="Q540" s="3" t="s">
        <v>26</v>
      </c>
    </row>
    <row r="541" spans="1:17" x14ac:dyDescent="0.25">
      <c r="A541" s="3" t="s">
        <v>1526</v>
      </c>
      <c r="B541" s="3" t="s">
        <v>192</v>
      </c>
      <c r="C541" s="3" t="s">
        <v>1527</v>
      </c>
      <c r="D541" s="3" t="s">
        <v>63</v>
      </c>
      <c r="E541" s="3" t="s">
        <v>64</v>
      </c>
      <c r="F541" s="3" t="s">
        <v>65</v>
      </c>
      <c r="G541" s="3" t="s">
        <v>33</v>
      </c>
      <c r="H541" s="3" t="s">
        <v>34</v>
      </c>
      <c r="I541" s="3">
        <v>10</v>
      </c>
      <c r="J541" s="5">
        <v>10130.52</v>
      </c>
      <c r="K541" s="8">
        <v>3.9</v>
      </c>
      <c r="L541" s="6">
        <f>Excel_Advanced_Sales_Dataset_20003[[#This Row],[Discount]]/100</f>
        <v>3.9E-2</v>
      </c>
      <c r="M541" s="5">
        <v>97354.3</v>
      </c>
      <c r="N541" s="10">
        <v>46183</v>
      </c>
      <c r="O541" s="3" t="s">
        <v>24</v>
      </c>
      <c r="P541" s="3" t="s">
        <v>35</v>
      </c>
      <c r="Q541" s="3" t="s">
        <v>53</v>
      </c>
    </row>
    <row r="542" spans="1:17" x14ac:dyDescent="0.25">
      <c r="A542" s="3" t="s">
        <v>1528</v>
      </c>
      <c r="B542" s="3" t="s">
        <v>1529</v>
      </c>
      <c r="C542" s="3" t="s">
        <v>1530</v>
      </c>
      <c r="D542" s="3" t="s">
        <v>40</v>
      </c>
      <c r="E542" s="3" t="s">
        <v>89</v>
      </c>
      <c r="F542" s="3" t="s">
        <v>334</v>
      </c>
      <c r="G542" s="3" t="s">
        <v>111</v>
      </c>
      <c r="H542" s="3" t="s">
        <v>112</v>
      </c>
      <c r="I542" s="3">
        <v>9</v>
      </c>
      <c r="J542" s="5">
        <v>26358.52</v>
      </c>
      <c r="K542" s="8">
        <v>13.93</v>
      </c>
      <c r="L542" s="6">
        <f>Excel_Advanced_Sales_Dataset_20003[[#This Row],[Discount]]/100</f>
        <v>0.13930000000000001</v>
      </c>
      <c r="M542" s="5">
        <v>204181</v>
      </c>
      <c r="N542" s="10">
        <v>46197</v>
      </c>
      <c r="O542" s="3" t="s">
        <v>58</v>
      </c>
      <c r="P542" s="3" t="s">
        <v>35</v>
      </c>
      <c r="Q542" s="3" t="s">
        <v>26</v>
      </c>
    </row>
    <row r="543" spans="1:17" x14ac:dyDescent="0.25">
      <c r="A543" s="3" t="s">
        <v>1531</v>
      </c>
      <c r="B543" s="3" t="s">
        <v>1532</v>
      </c>
      <c r="C543" s="3" t="s">
        <v>1533</v>
      </c>
      <c r="D543" s="3" t="s">
        <v>19</v>
      </c>
      <c r="E543" s="3" t="s">
        <v>153</v>
      </c>
      <c r="F543" s="3" t="s">
        <v>275</v>
      </c>
      <c r="G543" s="3" t="s">
        <v>43</v>
      </c>
      <c r="H543" s="3" t="s">
        <v>44</v>
      </c>
      <c r="I543" s="3">
        <v>2</v>
      </c>
      <c r="J543" s="5">
        <v>21157.18</v>
      </c>
      <c r="K543" s="8">
        <v>6.62</v>
      </c>
      <c r="L543" s="6">
        <f>Excel_Advanced_Sales_Dataset_20003[[#This Row],[Discount]]/100</f>
        <v>6.6199999999999995E-2</v>
      </c>
      <c r="M543" s="5">
        <v>39513.15</v>
      </c>
      <c r="N543" s="10">
        <v>46100</v>
      </c>
      <c r="O543" s="3" t="s">
        <v>45</v>
      </c>
      <c r="P543" s="3" t="s">
        <v>35</v>
      </c>
      <c r="Q543" s="3" t="s">
        <v>26</v>
      </c>
    </row>
    <row r="544" spans="1:17" x14ac:dyDescent="0.25">
      <c r="A544" s="3" t="s">
        <v>1534</v>
      </c>
      <c r="B544" s="3" t="s">
        <v>336</v>
      </c>
      <c r="C544" s="3" t="s">
        <v>1535</v>
      </c>
      <c r="D544" s="3" t="s">
        <v>30</v>
      </c>
      <c r="E544" s="3" t="s">
        <v>131</v>
      </c>
      <c r="F544" s="3" t="s">
        <v>194</v>
      </c>
      <c r="G544" s="3" t="s">
        <v>51</v>
      </c>
      <c r="H544" s="3" t="s">
        <v>190</v>
      </c>
      <c r="I544" s="3">
        <v>34</v>
      </c>
      <c r="J544" s="5">
        <v>10274.84</v>
      </c>
      <c r="K544" s="8">
        <v>10.51</v>
      </c>
      <c r="L544" s="6">
        <f>Excel_Advanced_Sales_Dataset_20003[[#This Row],[Discount]]/100</f>
        <v>0.1051</v>
      </c>
      <c r="M544" s="5">
        <v>312628.45</v>
      </c>
      <c r="N544" s="10">
        <v>46364</v>
      </c>
      <c r="O544" s="3" t="s">
        <v>113</v>
      </c>
      <c r="P544" s="3" t="s">
        <v>35</v>
      </c>
      <c r="Q544" s="3" t="s">
        <v>53</v>
      </c>
    </row>
    <row r="545" spans="1:17" x14ac:dyDescent="0.25">
      <c r="A545" s="3" t="s">
        <v>1536</v>
      </c>
      <c r="B545" s="3" t="s">
        <v>1537</v>
      </c>
      <c r="C545" s="3" t="s">
        <v>1538</v>
      </c>
      <c r="D545" s="3" t="s">
        <v>30</v>
      </c>
      <c r="E545" s="3" t="s">
        <v>131</v>
      </c>
      <c r="F545" s="3" t="s">
        <v>194</v>
      </c>
      <c r="G545" s="3" t="s">
        <v>66</v>
      </c>
      <c r="H545" s="3" t="s">
        <v>67</v>
      </c>
      <c r="I545" s="3">
        <v>21</v>
      </c>
      <c r="J545" s="5">
        <v>15072.18</v>
      </c>
      <c r="K545" s="8">
        <v>5.0999999999999996</v>
      </c>
      <c r="L545" s="6">
        <f>Excel_Advanced_Sales_Dataset_20003[[#This Row],[Discount]]/100</f>
        <v>5.0999999999999997E-2</v>
      </c>
      <c r="M545" s="5">
        <v>300373.48</v>
      </c>
      <c r="N545" s="10">
        <v>46036</v>
      </c>
      <c r="O545" s="3" t="s">
        <v>58</v>
      </c>
      <c r="P545" s="3" t="s">
        <v>25</v>
      </c>
      <c r="Q545" s="3" t="s">
        <v>26</v>
      </c>
    </row>
    <row r="546" spans="1:17" x14ac:dyDescent="0.25">
      <c r="A546" s="3" t="s">
        <v>1539</v>
      </c>
      <c r="B546" s="3" t="s">
        <v>1540</v>
      </c>
      <c r="C546" s="3" t="s">
        <v>1541</v>
      </c>
      <c r="D546" s="3" t="s">
        <v>30</v>
      </c>
      <c r="E546" s="3" t="s">
        <v>31</v>
      </c>
      <c r="F546" s="3" t="s">
        <v>555</v>
      </c>
      <c r="G546" s="3" t="s">
        <v>66</v>
      </c>
      <c r="H546" s="3" t="s">
        <v>133</v>
      </c>
      <c r="I546" s="3">
        <v>23</v>
      </c>
      <c r="J546" s="5">
        <v>1471.59</v>
      </c>
      <c r="K546" s="8">
        <v>17.27</v>
      </c>
      <c r="L546" s="6">
        <f>Excel_Advanced_Sales_Dataset_20003[[#This Row],[Discount]]/100</f>
        <v>0.17269999999999999</v>
      </c>
      <c r="M546" s="5">
        <v>28001.27</v>
      </c>
      <c r="N546" s="10">
        <v>46203</v>
      </c>
      <c r="O546" s="3" t="s">
        <v>58</v>
      </c>
      <c r="P546" s="3" t="s">
        <v>35</v>
      </c>
      <c r="Q546" s="3" t="s">
        <v>53</v>
      </c>
    </row>
    <row r="547" spans="1:17" x14ac:dyDescent="0.25">
      <c r="A547" s="3" t="s">
        <v>1542</v>
      </c>
      <c r="B547" s="3" t="s">
        <v>1543</v>
      </c>
      <c r="C547" s="3" t="s">
        <v>1544</v>
      </c>
      <c r="D547" s="3" t="s">
        <v>63</v>
      </c>
      <c r="E547" s="3" t="s">
        <v>78</v>
      </c>
      <c r="F547" s="3" t="s">
        <v>425</v>
      </c>
      <c r="G547" s="3" t="s">
        <v>51</v>
      </c>
      <c r="H547" s="3" t="s">
        <v>190</v>
      </c>
      <c r="I547" s="3">
        <v>10</v>
      </c>
      <c r="J547" s="5">
        <v>22463</v>
      </c>
      <c r="K547" s="8">
        <v>3.7</v>
      </c>
      <c r="L547" s="6">
        <f>Excel_Advanced_Sales_Dataset_20003[[#This Row],[Discount]]/100</f>
        <v>3.7000000000000005E-2</v>
      </c>
      <c r="M547" s="5">
        <v>216318.69</v>
      </c>
      <c r="N547" s="10">
        <v>46060</v>
      </c>
      <c r="O547" s="3" t="s">
        <v>45</v>
      </c>
      <c r="P547" s="3" t="s">
        <v>35</v>
      </c>
      <c r="Q547" s="3" t="s">
        <v>36</v>
      </c>
    </row>
    <row r="548" spans="1:17" x14ac:dyDescent="0.25">
      <c r="A548" s="3" t="s">
        <v>1545</v>
      </c>
      <c r="B548" s="3" t="s">
        <v>1242</v>
      </c>
      <c r="C548" s="3" t="s">
        <v>1546</v>
      </c>
      <c r="D548" s="3" t="s">
        <v>40</v>
      </c>
      <c r="E548" s="3" t="s">
        <v>109</v>
      </c>
      <c r="F548" s="3" t="s">
        <v>259</v>
      </c>
      <c r="G548" s="3" t="s">
        <v>51</v>
      </c>
      <c r="H548" s="3" t="s">
        <v>146</v>
      </c>
      <c r="I548" s="3">
        <v>49</v>
      </c>
      <c r="J548" s="5">
        <v>40129.35</v>
      </c>
      <c r="K548" s="8">
        <v>5.93</v>
      </c>
      <c r="L548" s="6">
        <f>Excel_Advanced_Sales_Dataset_20003[[#This Row],[Discount]]/100</f>
        <v>5.9299999999999999E-2</v>
      </c>
      <c r="M548" s="5">
        <v>1849734.3</v>
      </c>
      <c r="N548" s="10">
        <v>46293</v>
      </c>
      <c r="O548" s="3" t="s">
        <v>113</v>
      </c>
      <c r="P548" s="3" t="s">
        <v>35</v>
      </c>
      <c r="Q548" s="3" t="s">
        <v>36</v>
      </c>
    </row>
    <row r="549" spans="1:17" x14ac:dyDescent="0.25">
      <c r="A549" s="3" t="s">
        <v>1547</v>
      </c>
      <c r="B549" s="3" t="s">
        <v>1213</v>
      </c>
      <c r="C549" s="3" t="s">
        <v>1548</v>
      </c>
      <c r="D549" s="3" t="s">
        <v>63</v>
      </c>
      <c r="E549" s="3" t="s">
        <v>64</v>
      </c>
      <c r="F549" s="3" t="s">
        <v>441</v>
      </c>
      <c r="G549" s="3" t="s">
        <v>51</v>
      </c>
      <c r="H549" s="3" t="s">
        <v>105</v>
      </c>
      <c r="I549" s="3">
        <v>24</v>
      </c>
      <c r="J549" s="5">
        <v>8581.64</v>
      </c>
      <c r="K549" s="8">
        <v>9.7799999999999994</v>
      </c>
      <c r="L549" s="6">
        <f>Excel_Advanced_Sales_Dataset_20003[[#This Row],[Discount]]/100</f>
        <v>9.7799999999999998E-2</v>
      </c>
      <c r="M549" s="5">
        <v>185816.53</v>
      </c>
      <c r="N549" s="10">
        <v>46234</v>
      </c>
      <c r="O549" s="3" t="s">
        <v>68</v>
      </c>
      <c r="P549" s="3" t="s">
        <v>35</v>
      </c>
      <c r="Q549" s="3" t="s">
        <v>53</v>
      </c>
    </row>
    <row r="550" spans="1:17" x14ac:dyDescent="0.25">
      <c r="A550" s="3" t="s">
        <v>1549</v>
      </c>
      <c r="B550" s="3" t="s">
        <v>658</v>
      </c>
      <c r="C550" s="3" t="s">
        <v>1550</v>
      </c>
      <c r="D550" s="3" t="s">
        <v>30</v>
      </c>
      <c r="E550" s="3" t="s">
        <v>31</v>
      </c>
      <c r="F550" s="3" t="s">
        <v>32</v>
      </c>
      <c r="G550" s="3" t="s">
        <v>33</v>
      </c>
      <c r="H550" s="3" t="s">
        <v>34</v>
      </c>
      <c r="I550" s="3">
        <v>14</v>
      </c>
      <c r="J550" s="5">
        <v>3775.37</v>
      </c>
      <c r="K550" s="8">
        <v>14.26</v>
      </c>
      <c r="L550" s="6">
        <f>Excel_Advanced_Sales_Dataset_20003[[#This Row],[Discount]]/100</f>
        <v>0.1426</v>
      </c>
      <c r="M550" s="5">
        <v>45318.03</v>
      </c>
      <c r="N550" s="10">
        <v>46243</v>
      </c>
      <c r="O550" s="3" t="s">
        <v>58</v>
      </c>
      <c r="P550" s="3" t="s">
        <v>25</v>
      </c>
      <c r="Q550" s="3" t="s">
        <v>36</v>
      </c>
    </row>
    <row r="551" spans="1:17" x14ac:dyDescent="0.25">
      <c r="A551" s="3" t="s">
        <v>1551</v>
      </c>
      <c r="B551" s="3" t="s">
        <v>1192</v>
      </c>
      <c r="C551" s="3" t="s">
        <v>1552</v>
      </c>
      <c r="D551" s="3" t="s">
        <v>30</v>
      </c>
      <c r="E551" s="3" t="s">
        <v>31</v>
      </c>
      <c r="F551" s="3" t="s">
        <v>94</v>
      </c>
      <c r="G551" s="3" t="s">
        <v>111</v>
      </c>
      <c r="H551" s="3" t="s">
        <v>112</v>
      </c>
      <c r="I551" s="3">
        <v>47</v>
      </c>
      <c r="J551" s="5">
        <v>26801.78</v>
      </c>
      <c r="K551" s="8">
        <v>12.7</v>
      </c>
      <c r="L551" s="6">
        <f>Excel_Advanced_Sales_Dataset_20003[[#This Row],[Discount]]/100</f>
        <v>0.127</v>
      </c>
      <c r="M551" s="5">
        <v>1099703.8400000001</v>
      </c>
      <c r="N551" s="10">
        <v>46230</v>
      </c>
      <c r="O551" s="3" t="s">
        <v>68</v>
      </c>
      <c r="P551" s="3" t="s">
        <v>35</v>
      </c>
      <c r="Q551" s="3" t="s">
        <v>53</v>
      </c>
    </row>
    <row r="552" spans="1:17" x14ac:dyDescent="0.25">
      <c r="A552" s="3" t="s">
        <v>1553</v>
      </c>
      <c r="B552" s="3" t="s">
        <v>652</v>
      </c>
      <c r="C552" s="3" t="s">
        <v>1554</v>
      </c>
      <c r="D552" s="3" t="s">
        <v>40</v>
      </c>
      <c r="E552" s="3" t="s">
        <v>49</v>
      </c>
      <c r="F552" s="3" t="s">
        <v>306</v>
      </c>
      <c r="G552" s="3" t="s">
        <v>33</v>
      </c>
      <c r="H552" s="3" t="s">
        <v>127</v>
      </c>
      <c r="I552" s="3">
        <v>27</v>
      </c>
      <c r="J552" s="5">
        <v>849.13</v>
      </c>
      <c r="K552" s="8">
        <v>12.33</v>
      </c>
      <c r="L552" s="6">
        <f>Excel_Advanced_Sales_Dataset_20003[[#This Row],[Discount]]/100</f>
        <v>0.12330000000000001</v>
      </c>
      <c r="M552" s="5">
        <v>20099.669999999998</v>
      </c>
      <c r="N552" s="10">
        <v>46106</v>
      </c>
      <c r="O552" s="3" t="s">
        <v>58</v>
      </c>
      <c r="P552" s="3" t="s">
        <v>35</v>
      </c>
      <c r="Q552" s="3" t="s">
        <v>53</v>
      </c>
    </row>
    <row r="553" spans="1:17" x14ac:dyDescent="0.25">
      <c r="A553" s="3" t="s">
        <v>1555</v>
      </c>
      <c r="B553" s="3" t="s">
        <v>679</v>
      </c>
      <c r="C553" s="3" t="s">
        <v>1556</v>
      </c>
      <c r="D553" s="3" t="s">
        <v>40</v>
      </c>
      <c r="E553" s="3" t="s">
        <v>41</v>
      </c>
      <c r="F553" s="3" t="s">
        <v>42</v>
      </c>
      <c r="G553" s="3" t="s">
        <v>111</v>
      </c>
      <c r="H553" s="3" t="s">
        <v>185</v>
      </c>
      <c r="I553" s="3">
        <v>46</v>
      </c>
      <c r="J553" s="5">
        <v>48390.58</v>
      </c>
      <c r="K553" s="8">
        <v>17.059999999999999</v>
      </c>
      <c r="L553" s="6">
        <f>Excel_Advanced_Sales_Dataset_20003[[#This Row],[Discount]]/100</f>
        <v>0.17059999999999997</v>
      </c>
      <c r="M553" s="5">
        <v>1846216.76</v>
      </c>
      <c r="N553" s="10">
        <v>46099</v>
      </c>
      <c r="O553" s="3" t="s">
        <v>58</v>
      </c>
      <c r="P553" s="3" t="s">
        <v>35</v>
      </c>
      <c r="Q553" s="3" t="s">
        <v>26</v>
      </c>
    </row>
    <row r="554" spans="1:17" x14ac:dyDescent="0.25">
      <c r="A554" s="3" t="s">
        <v>1557</v>
      </c>
      <c r="B554" s="3" t="s">
        <v>1522</v>
      </c>
      <c r="C554" s="3" t="s">
        <v>1558</v>
      </c>
      <c r="D554" s="3" t="s">
        <v>19</v>
      </c>
      <c r="E554" s="3" t="s">
        <v>84</v>
      </c>
      <c r="F554" s="3" t="s">
        <v>338</v>
      </c>
      <c r="G554" s="3" t="s">
        <v>66</v>
      </c>
      <c r="H554" s="3" t="s">
        <v>67</v>
      </c>
      <c r="I554" s="3">
        <v>15</v>
      </c>
      <c r="J554" s="5">
        <v>17050.77</v>
      </c>
      <c r="K554" s="8">
        <v>7.98</v>
      </c>
      <c r="L554" s="6">
        <f>Excel_Advanced_Sales_Dataset_20003[[#This Row],[Discount]]/100</f>
        <v>7.980000000000001E-2</v>
      </c>
      <c r="M554" s="5">
        <v>235351.78</v>
      </c>
      <c r="N554" s="10">
        <v>46308</v>
      </c>
      <c r="O554" s="3" t="s">
        <v>58</v>
      </c>
      <c r="P554" s="3" t="s">
        <v>35</v>
      </c>
      <c r="Q554" s="3" t="s">
        <v>26</v>
      </c>
    </row>
    <row r="555" spans="1:17" x14ac:dyDescent="0.25">
      <c r="A555" s="3" t="s">
        <v>1559</v>
      </c>
      <c r="B555" s="3" t="s">
        <v>1560</v>
      </c>
      <c r="C555" s="3" t="s">
        <v>1561</v>
      </c>
      <c r="D555" s="3" t="s">
        <v>63</v>
      </c>
      <c r="E555" s="3" t="s">
        <v>64</v>
      </c>
      <c r="F555" s="3" t="s">
        <v>65</v>
      </c>
      <c r="G555" s="3" t="s">
        <v>43</v>
      </c>
      <c r="H555" s="3" t="s">
        <v>380</v>
      </c>
      <c r="I555" s="3">
        <v>28</v>
      </c>
      <c r="J555" s="5">
        <v>46733.69</v>
      </c>
      <c r="K555" s="8">
        <v>17.78</v>
      </c>
      <c r="L555" s="6">
        <f>Excel_Advanced_Sales_Dataset_20003[[#This Row],[Discount]]/100</f>
        <v>0.17780000000000001</v>
      </c>
      <c r="M555" s="5">
        <v>1075884.32</v>
      </c>
      <c r="N555" s="10">
        <v>46277</v>
      </c>
      <c r="O555" s="3" t="s">
        <v>58</v>
      </c>
      <c r="P555" s="3" t="s">
        <v>35</v>
      </c>
      <c r="Q555" s="3" t="s">
        <v>26</v>
      </c>
    </row>
    <row r="556" spans="1:17" x14ac:dyDescent="0.25">
      <c r="A556" s="3" t="s">
        <v>1562</v>
      </c>
      <c r="B556" s="3" t="s">
        <v>948</v>
      </c>
      <c r="C556" s="3" t="s">
        <v>1563</v>
      </c>
      <c r="D556" s="3" t="s">
        <v>40</v>
      </c>
      <c r="E556" s="3" t="s">
        <v>89</v>
      </c>
      <c r="F556" s="3" t="s">
        <v>334</v>
      </c>
      <c r="G556" s="3" t="s">
        <v>33</v>
      </c>
      <c r="H556" s="3" t="s">
        <v>80</v>
      </c>
      <c r="I556" s="3">
        <v>28</v>
      </c>
      <c r="J556" s="5">
        <v>22102.28</v>
      </c>
      <c r="K556" s="8">
        <v>17.260000000000002</v>
      </c>
      <c r="L556" s="6">
        <f>Excel_Advanced_Sales_Dataset_20003[[#This Row],[Discount]]/100</f>
        <v>0.1726</v>
      </c>
      <c r="M556" s="5">
        <v>512047.94</v>
      </c>
      <c r="N556" s="10">
        <v>46373</v>
      </c>
      <c r="O556" s="3" t="s">
        <v>45</v>
      </c>
      <c r="P556" s="3" t="s">
        <v>35</v>
      </c>
      <c r="Q556" s="3" t="s">
        <v>26</v>
      </c>
    </row>
    <row r="557" spans="1:17" x14ac:dyDescent="0.25">
      <c r="A557" s="3" t="s">
        <v>1564</v>
      </c>
      <c r="B557" s="3" t="s">
        <v>1565</v>
      </c>
      <c r="C557" s="3" t="s">
        <v>1566</v>
      </c>
      <c r="D557" s="3" t="s">
        <v>63</v>
      </c>
      <c r="E557" s="3" t="s">
        <v>78</v>
      </c>
      <c r="F557" s="3" t="s">
        <v>255</v>
      </c>
      <c r="G557" s="3" t="s">
        <v>66</v>
      </c>
      <c r="H557" s="3" t="s">
        <v>133</v>
      </c>
      <c r="I557" s="3">
        <v>29</v>
      </c>
      <c r="J557" s="5">
        <v>13290.29</v>
      </c>
      <c r="K557" s="8">
        <v>5.29</v>
      </c>
      <c r="L557" s="6">
        <f>Excel_Advanced_Sales_Dataset_20003[[#This Row],[Discount]]/100</f>
        <v>5.2900000000000003E-2</v>
      </c>
      <c r="M557" s="5">
        <v>365029.78</v>
      </c>
      <c r="N557" s="10">
        <v>46239</v>
      </c>
      <c r="O557" s="3" t="s">
        <v>113</v>
      </c>
      <c r="P557" s="3" t="s">
        <v>35</v>
      </c>
      <c r="Q557" s="3" t="s">
        <v>53</v>
      </c>
    </row>
    <row r="558" spans="1:17" x14ac:dyDescent="0.25">
      <c r="A558" s="3" t="s">
        <v>1567</v>
      </c>
      <c r="B558" s="3" t="s">
        <v>1568</v>
      </c>
      <c r="C558" s="3" t="s">
        <v>1569</v>
      </c>
      <c r="D558" s="3" t="s">
        <v>19</v>
      </c>
      <c r="E558" s="3" t="s">
        <v>20</v>
      </c>
      <c r="F558" s="3" t="s">
        <v>285</v>
      </c>
      <c r="G558" s="3" t="s">
        <v>51</v>
      </c>
      <c r="H558" s="3" t="s">
        <v>190</v>
      </c>
      <c r="I558" s="3">
        <v>21</v>
      </c>
      <c r="J558" s="5">
        <v>37982.81</v>
      </c>
      <c r="K558" s="8">
        <v>2.98</v>
      </c>
      <c r="L558" s="6">
        <f>Excel_Advanced_Sales_Dataset_20003[[#This Row],[Discount]]/100</f>
        <v>2.98E-2</v>
      </c>
      <c r="M558" s="5">
        <v>773869.37</v>
      </c>
      <c r="N558" s="10">
        <v>46103</v>
      </c>
      <c r="O558" s="3" t="s">
        <v>113</v>
      </c>
      <c r="P558" s="3" t="s">
        <v>25</v>
      </c>
      <c r="Q558" s="3" t="s">
        <v>36</v>
      </c>
    </row>
    <row r="559" spans="1:17" x14ac:dyDescent="0.25">
      <c r="A559" s="3" t="s">
        <v>1570</v>
      </c>
      <c r="B559" s="3" t="s">
        <v>1571</v>
      </c>
      <c r="C559" s="3" t="s">
        <v>1572</v>
      </c>
      <c r="D559" s="3" t="s">
        <v>30</v>
      </c>
      <c r="E559" s="3" t="s">
        <v>31</v>
      </c>
      <c r="F559" s="3" t="s">
        <v>94</v>
      </c>
      <c r="G559" s="3" t="s">
        <v>33</v>
      </c>
      <c r="H559" s="3" t="s">
        <v>127</v>
      </c>
      <c r="I559" s="3">
        <v>26</v>
      </c>
      <c r="J559" s="5">
        <v>45602.07</v>
      </c>
      <c r="K559" s="8">
        <v>18.91</v>
      </c>
      <c r="L559" s="6">
        <f>Excel_Advanced_Sales_Dataset_20003[[#This Row],[Discount]]/100</f>
        <v>0.18909999999999999</v>
      </c>
      <c r="M559" s="5">
        <v>961446.68</v>
      </c>
      <c r="N559" s="10">
        <v>46334</v>
      </c>
      <c r="O559" s="3" t="s">
        <v>24</v>
      </c>
      <c r="P559" s="3" t="s">
        <v>35</v>
      </c>
      <c r="Q559" s="3" t="s">
        <v>36</v>
      </c>
    </row>
    <row r="560" spans="1:17" x14ac:dyDescent="0.25">
      <c r="A560" s="3" t="s">
        <v>1573</v>
      </c>
      <c r="B560" s="3" t="s">
        <v>38</v>
      </c>
      <c r="C560" s="3" t="s">
        <v>1574</v>
      </c>
      <c r="D560" s="3" t="s">
        <v>19</v>
      </c>
      <c r="E560" s="3" t="s">
        <v>84</v>
      </c>
      <c r="F560" s="3" t="s">
        <v>159</v>
      </c>
      <c r="G560" s="3" t="s">
        <v>51</v>
      </c>
      <c r="H560" s="3" t="s">
        <v>146</v>
      </c>
      <c r="I560" s="3">
        <v>48</v>
      </c>
      <c r="J560" s="5">
        <v>6450.8</v>
      </c>
      <c r="K560" s="8">
        <v>8.98</v>
      </c>
      <c r="L560" s="6">
        <f>Excel_Advanced_Sales_Dataset_20003[[#This Row],[Discount]]/100</f>
        <v>8.9800000000000005E-2</v>
      </c>
      <c r="M560" s="5">
        <v>281832.87</v>
      </c>
      <c r="N560" s="10">
        <v>46137</v>
      </c>
      <c r="O560" s="3" t="s">
        <v>24</v>
      </c>
      <c r="P560" s="3" t="s">
        <v>35</v>
      </c>
      <c r="Q560" s="3" t="s">
        <v>36</v>
      </c>
    </row>
    <row r="561" spans="1:17" x14ac:dyDescent="0.25">
      <c r="A561" s="3" t="s">
        <v>1575</v>
      </c>
      <c r="B561" s="3" t="s">
        <v>1210</v>
      </c>
      <c r="C561" s="3" t="s">
        <v>1576</v>
      </c>
      <c r="D561" s="3" t="s">
        <v>19</v>
      </c>
      <c r="E561" s="3" t="s">
        <v>153</v>
      </c>
      <c r="F561" s="3" t="s">
        <v>448</v>
      </c>
      <c r="G561" s="3" t="s">
        <v>43</v>
      </c>
      <c r="H561" s="3" t="s">
        <v>391</v>
      </c>
      <c r="I561" s="3">
        <v>8</v>
      </c>
      <c r="J561" s="5">
        <v>35803.74</v>
      </c>
      <c r="K561" s="8">
        <v>5.13</v>
      </c>
      <c r="L561" s="6">
        <f>Excel_Advanced_Sales_Dataset_20003[[#This Row],[Discount]]/100</f>
        <v>5.1299999999999998E-2</v>
      </c>
      <c r="M561" s="5">
        <v>271736.07</v>
      </c>
      <c r="N561" s="10">
        <v>46088</v>
      </c>
      <c r="O561" s="3" t="s">
        <v>45</v>
      </c>
      <c r="P561" s="3" t="s">
        <v>35</v>
      </c>
      <c r="Q561" s="3" t="s">
        <v>53</v>
      </c>
    </row>
    <row r="562" spans="1:17" x14ac:dyDescent="0.25">
      <c r="A562" s="3" t="s">
        <v>1577</v>
      </c>
      <c r="B562" s="3" t="s">
        <v>1062</v>
      </c>
      <c r="C562" s="3" t="s">
        <v>1578</v>
      </c>
      <c r="D562" s="3" t="s">
        <v>40</v>
      </c>
      <c r="E562" s="3" t="s">
        <v>49</v>
      </c>
      <c r="F562" s="3" t="s">
        <v>397</v>
      </c>
      <c r="G562" s="3" t="s">
        <v>33</v>
      </c>
      <c r="H562" s="3" t="s">
        <v>119</v>
      </c>
      <c r="I562" s="3">
        <v>21</v>
      </c>
      <c r="J562" s="5">
        <v>28825.69</v>
      </c>
      <c r="K562" s="8">
        <v>5.13</v>
      </c>
      <c r="L562" s="6">
        <f>Excel_Advanced_Sales_Dataset_20003[[#This Row],[Discount]]/100</f>
        <v>5.1299999999999998E-2</v>
      </c>
      <c r="M562" s="5">
        <v>574285.56999999995</v>
      </c>
      <c r="N562" s="10">
        <v>46280</v>
      </c>
      <c r="O562" s="3" t="s">
        <v>58</v>
      </c>
      <c r="P562" s="3" t="s">
        <v>35</v>
      </c>
      <c r="Q562" s="3" t="s">
        <v>53</v>
      </c>
    </row>
    <row r="563" spans="1:17" x14ac:dyDescent="0.25">
      <c r="A563" s="3" t="s">
        <v>1579</v>
      </c>
      <c r="B563" s="3" t="s">
        <v>273</v>
      </c>
      <c r="C563" s="3" t="s">
        <v>1580</v>
      </c>
      <c r="D563" s="3" t="s">
        <v>19</v>
      </c>
      <c r="E563" s="3" t="s">
        <v>72</v>
      </c>
      <c r="F563" s="3" t="s">
        <v>224</v>
      </c>
      <c r="G563" s="3" t="s">
        <v>66</v>
      </c>
      <c r="H563" s="3" t="s">
        <v>133</v>
      </c>
      <c r="I563" s="3">
        <v>45</v>
      </c>
      <c r="J563" s="5">
        <v>45575.63</v>
      </c>
      <c r="K563" s="8">
        <v>5.9</v>
      </c>
      <c r="L563" s="6">
        <f>Excel_Advanced_Sales_Dataset_20003[[#This Row],[Discount]]/100</f>
        <v>5.9000000000000004E-2</v>
      </c>
      <c r="M563" s="5">
        <v>1929900.05</v>
      </c>
      <c r="N563" s="10">
        <v>46109</v>
      </c>
      <c r="O563" s="3" t="s">
        <v>24</v>
      </c>
      <c r="P563" s="3" t="s">
        <v>35</v>
      </c>
      <c r="Q563" s="3" t="s">
        <v>26</v>
      </c>
    </row>
    <row r="564" spans="1:17" x14ac:dyDescent="0.25">
      <c r="A564" s="3" t="s">
        <v>1581</v>
      </c>
      <c r="B564" s="3" t="s">
        <v>311</v>
      </c>
      <c r="C564" s="3" t="s">
        <v>1582</v>
      </c>
      <c r="D564" s="3" t="s">
        <v>40</v>
      </c>
      <c r="E564" s="3" t="s">
        <v>49</v>
      </c>
      <c r="F564" s="3" t="s">
        <v>50</v>
      </c>
      <c r="G564" s="3" t="s">
        <v>22</v>
      </c>
      <c r="H564" s="3" t="s">
        <v>98</v>
      </c>
      <c r="I564" s="3">
        <v>3</v>
      </c>
      <c r="J564" s="5">
        <v>31527.11</v>
      </c>
      <c r="K564" s="8">
        <v>14.38</v>
      </c>
      <c r="L564" s="6">
        <f>Excel_Advanced_Sales_Dataset_20003[[#This Row],[Discount]]/100</f>
        <v>0.14380000000000001</v>
      </c>
      <c r="M564" s="5">
        <v>80980.53</v>
      </c>
      <c r="N564" s="10">
        <v>46054</v>
      </c>
      <c r="O564" s="3" t="s">
        <v>113</v>
      </c>
      <c r="P564" s="3" t="s">
        <v>35</v>
      </c>
      <c r="Q564" s="3" t="s">
        <v>26</v>
      </c>
    </row>
    <row r="565" spans="1:17" x14ac:dyDescent="0.25">
      <c r="A565" s="3" t="s">
        <v>1583</v>
      </c>
      <c r="B565" s="3" t="s">
        <v>1584</v>
      </c>
      <c r="C565" s="3" t="s">
        <v>1585</v>
      </c>
      <c r="D565" s="3" t="s">
        <v>40</v>
      </c>
      <c r="E565" s="3" t="s">
        <v>49</v>
      </c>
      <c r="F565" s="3" t="s">
        <v>306</v>
      </c>
      <c r="G565" s="3" t="s">
        <v>51</v>
      </c>
      <c r="H565" s="3" t="s">
        <v>105</v>
      </c>
      <c r="I565" s="3">
        <v>42</v>
      </c>
      <c r="J565" s="5">
        <v>29250.52</v>
      </c>
      <c r="K565" s="8">
        <v>18.2</v>
      </c>
      <c r="L565" s="6">
        <f>Excel_Advanced_Sales_Dataset_20003[[#This Row],[Discount]]/100</f>
        <v>0.182</v>
      </c>
      <c r="M565" s="5">
        <v>1004930.87</v>
      </c>
      <c r="N565" s="10">
        <v>46376</v>
      </c>
      <c r="O565" s="3" t="s">
        <v>45</v>
      </c>
      <c r="P565" s="3" t="s">
        <v>35</v>
      </c>
      <c r="Q565" s="3" t="s">
        <v>26</v>
      </c>
    </row>
    <row r="566" spans="1:17" x14ac:dyDescent="0.25">
      <c r="A566" s="3" t="s">
        <v>1586</v>
      </c>
      <c r="B566" s="3" t="s">
        <v>129</v>
      </c>
      <c r="C566" s="3" t="s">
        <v>1587</v>
      </c>
      <c r="D566" s="3" t="s">
        <v>30</v>
      </c>
      <c r="E566" s="3" t="s">
        <v>117</v>
      </c>
      <c r="F566" s="3" t="s">
        <v>118</v>
      </c>
      <c r="G566" s="3" t="s">
        <v>111</v>
      </c>
      <c r="H566" s="3" t="s">
        <v>260</v>
      </c>
      <c r="I566" s="3">
        <v>9</v>
      </c>
      <c r="J566" s="5">
        <v>2917.85</v>
      </c>
      <c r="K566" s="8">
        <v>0.22</v>
      </c>
      <c r="L566" s="6">
        <f>Excel_Advanced_Sales_Dataset_20003[[#This Row],[Discount]]/100</f>
        <v>2.2000000000000001E-3</v>
      </c>
      <c r="M566" s="5">
        <v>26202.880000000001</v>
      </c>
      <c r="N566" s="10">
        <v>46307</v>
      </c>
      <c r="O566" s="3" t="s">
        <v>58</v>
      </c>
      <c r="P566" s="3" t="s">
        <v>35</v>
      </c>
      <c r="Q566" s="3" t="s">
        <v>53</v>
      </c>
    </row>
    <row r="567" spans="1:17" x14ac:dyDescent="0.25">
      <c r="A567" s="3" t="s">
        <v>1588</v>
      </c>
      <c r="B567" s="3" t="s">
        <v>1589</v>
      </c>
      <c r="C567" s="3" t="s">
        <v>1590</v>
      </c>
      <c r="D567" s="3" t="s">
        <v>40</v>
      </c>
      <c r="E567" s="3" t="s">
        <v>109</v>
      </c>
      <c r="F567" s="3" t="s">
        <v>110</v>
      </c>
      <c r="G567" s="3" t="s">
        <v>43</v>
      </c>
      <c r="H567" s="3" t="s">
        <v>44</v>
      </c>
      <c r="I567" s="3">
        <v>38</v>
      </c>
      <c r="J567" s="5">
        <v>35012.68</v>
      </c>
      <c r="K567" s="8">
        <v>19.579999999999998</v>
      </c>
      <c r="L567" s="6">
        <f>Excel_Advanced_Sales_Dataset_20003[[#This Row],[Discount]]/100</f>
        <v>0.19579999999999997</v>
      </c>
      <c r="M567" s="5">
        <v>1069973.5</v>
      </c>
      <c r="N567" s="10">
        <v>46059</v>
      </c>
      <c r="O567" s="3" t="s">
        <v>58</v>
      </c>
      <c r="P567" s="3" t="s">
        <v>35</v>
      </c>
      <c r="Q567" s="3" t="s">
        <v>53</v>
      </c>
    </row>
    <row r="568" spans="1:17" x14ac:dyDescent="0.25">
      <c r="A568" s="3" t="s">
        <v>1591</v>
      </c>
      <c r="B568" s="3" t="s">
        <v>1111</v>
      </c>
      <c r="C568" s="3" t="s">
        <v>1592</v>
      </c>
      <c r="D568" s="3" t="s">
        <v>63</v>
      </c>
      <c r="E568" s="3" t="s">
        <v>64</v>
      </c>
      <c r="F568" s="3" t="s">
        <v>65</v>
      </c>
      <c r="G568" s="3" t="s">
        <v>43</v>
      </c>
      <c r="H568" s="3" t="s">
        <v>380</v>
      </c>
      <c r="I568" s="3">
        <v>14</v>
      </c>
      <c r="J568" s="5">
        <v>29583.31</v>
      </c>
      <c r="K568" s="8">
        <v>14.39</v>
      </c>
      <c r="L568" s="6">
        <f>Excel_Advanced_Sales_Dataset_20003[[#This Row],[Discount]]/100</f>
        <v>0.1439</v>
      </c>
      <c r="M568" s="5">
        <v>354567.8</v>
      </c>
      <c r="N568" s="10">
        <v>46383</v>
      </c>
      <c r="O568" s="3" t="s">
        <v>45</v>
      </c>
      <c r="P568" s="3" t="s">
        <v>35</v>
      </c>
      <c r="Q568" s="3" t="s">
        <v>26</v>
      </c>
    </row>
    <row r="569" spans="1:17" x14ac:dyDescent="0.25">
      <c r="A569" s="3" t="s">
        <v>1593</v>
      </c>
      <c r="B569" s="3" t="s">
        <v>1594</v>
      </c>
      <c r="C569" s="3" t="s">
        <v>1595</v>
      </c>
      <c r="D569" s="3" t="s">
        <v>63</v>
      </c>
      <c r="E569" s="3" t="s">
        <v>234</v>
      </c>
      <c r="F569" s="3" t="s">
        <v>235</v>
      </c>
      <c r="G569" s="3" t="s">
        <v>111</v>
      </c>
      <c r="H569" s="3" t="s">
        <v>185</v>
      </c>
      <c r="I569" s="3">
        <v>13</v>
      </c>
      <c r="J569" s="5">
        <v>42846.2</v>
      </c>
      <c r="K569" s="8">
        <v>9.65</v>
      </c>
      <c r="L569" s="6">
        <f>Excel_Advanced_Sales_Dataset_20003[[#This Row],[Discount]]/100</f>
        <v>9.6500000000000002E-2</v>
      </c>
      <c r="M569" s="5">
        <v>503250.04</v>
      </c>
      <c r="N569" s="10">
        <v>46210</v>
      </c>
      <c r="O569" s="3" t="s">
        <v>24</v>
      </c>
      <c r="P569" s="3" t="s">
        <v>35</v>
      </c>
      <c r="Q569" s="3" t="s">
        <v>53</v>
      </c>
    </row>
    <row r="570" spans="1:17" x14ac:dyDescent="0.25">
      <c r="A570" s="3" t="s">
        <v>1596</v>
      </c>
      <c r="B570" s="3" t="s">
        <v>301</v>
      </c>
      <c r="C570" s="3" t="s">
        <v>1597</v>
      </c>
      <c r="D570" s="3" t="s">
        <v>19</v>
      </c>
      <c r="E570" s="3" t="s">
        <v>153</v>
      </c>
      <c r="F570" s="3" t="s">
        <v>448</v>
      </c>
      <c r="G570" s="3" t="s">
        <v>33</v>
      </c>
      <c r="H570" s="3" t="s">
        <v>80</v>
      </c>
      <c r="I570" s="3">
        <v>6</v>
      </c>
      <c r="J570" s="5">
        <v>43471.64</v>
      </c>
      <c r="K570" s="8">
        <v>17.850000000000001</v>
      </c>
      <c r="L570" s="6">
        <f>Excel_Advanced_Sales_Dataset_20003[[#This Row],[Discount]]/100</f>
        <v>0.17850000000000002</v>
      </c>
      <c r="M570" s="5">
        <v>214271.71</v>
      </c>
      <c r="N570" s="10">
        <v>46359</v>
      </c>
      <c r="O570" s="3" t="s">
        <v>113</v>
      </c>
      <c r="P570" s="3" t="s">
        <v>35</v>
      </c>
      <c r="Q570" s="3" t="s">
        <v>53</v>
      </c>
    </row>
    <row r="571" spans="1:17" x14ac:dyDescent="0.25">
      <c r="A571" s="3" t="s">
        <v>1598</v>
      </c>
      <c r="B571" s="3" t="s">
        <v>475</v>
      </c>
      <c r="C571" s="3" t="s">
        <v>1599</v>
      </c>
      <c r="D571" s="3" t="s">
        <v>30</v>
      </c>
      <c r="E571" s="3" t="s">
        <v>31</v>
      </c>
      <c r="F571" s="3" t="s">
        <v>555</v>
      </c>
      <c r="G571" s="3" t="s">
        <v>22</v>
      </c>
      <c r="H571" s="3" t="s">
        <v>180</v>
      </c>
      <c r="I571" s="3">
        <v>28</v>
      </c>
      <c r="J571" s="5">
        <v>3713.12</v>
      </c>
      <c r="K571" s="8">
        <v>4.6399999999999997</v>
      </c>
      <c r="L571" s="6">
        <f>Excel_Advanced_Sales_Dataset_20003[[#This Row],[Discount]]/100</f>
        <v>4.6399999999999997E-2</v>
      </c>
      <c r="M571" s="5">
        <v>99143.27</v>
      </c>
      <c r="N571" s="10">
        <v>46206</v>
      </c>
      <c r="O571" s="3" t="s">
        <v>58</v>
      </c>
      <c r="P571" s="3" t="s">
        <v>25</v>
      </c>
      <c r="Q571" s="3" t="s">
        <v>53</v>
      </c>
    </row>
    <row r="572" spans="1:17" x14ac:dyDescent="0.25">
      <c r="A572" s="3" t="s">
        <v>1600</v>
      </c>
      <c r="B572" s="3" t="s">
        <v>1601</v>
      </c>
      <c r="C572" s="3" t="s">
        <v>1602</v>
      </c>
      <c r="D572" s="3" t="s">
        <v>63</v>
      </c>
      <c r="E572" s="3" t="s">
        <v>64</v>
      </c>
      <c r="F572" s="3" t="s">
        <v>65</v>
      </c>
      <c r="G572" s="3" t="s">
        <v>66</v>
      </c>
      <c r="H572" s="3" t="s">
        <v>155</v>
      </c>
      <c r="I572" s="3">
        <v>15</v>
      </c>
      <c r="J572" s="5">
        <v>42241.55</v>
      </c>
      <c r="K572" s="8">
        <v>5.13</v>
      </c>
      <c r="L572" s="6">
        <f>Excel_Advanced_Sales_Dataset_20003[[#This Row],[Discount]]/100</f>
        <v>5.1299999999999998E-2</v>
      </c>
      <c r="M572" s="5">
        <v>601118.38</v>
      </c>
      <c r="N572" s="10">
        <v>46159</v>
      </c>
      <c r="O572" s="3" t="s">
        <v>68</v>
      </c>
      <c r="P572" s="3" t="s">
        <v>35</v>
      </c>
      <c r="Q572" s="3" t="s">
        <v>36</v>
      </c>
    </row>
    <row r="573" spans="1:17" x14ac:dyDescent="0.25">
      <c r="A573" s="3" t="s">
        <v>1603</v>
      </c>
      <c r="B573" s="3" t="s">
        <v>38</v>
      </c>
      <c r="C573" s="3" t="s">
        <v>1604</v>
      </c>
      <c r="D573" s="3" t="s">
        <v>40</v>
      </c>
      <c r="E573" s="3" t="s">
        <v>89</v>
      </c>
      <c r="F573" s="3" t="s">
        <v>90</v>
      </c>
      <c r="G573" s="3" t="s">
        <v>33</v>
      </c>
      <c r="H573" s="3" t="s">
        <v>57</v>
      </c>
      <c r="I573" s="3">
        <v>47</v>
      </c>
      <c r="J573" s="5">
        <v>34126.51</v>
      </c>
      <c r="K573" s="8">
        <v>6.36</v>
      </c>
      <c r="L573" s="6">
        <f>Excel_Advanced_Sales_Dataset_20003[[#This Row],[Discount]]/100</f>
        <v>6.3600000000000004E-2</v>
      </c>
      <c r="M573" s="5">
        <v>1501935.01</v>
      </c>
      <c r="N573" s="10">
        <v>46373</v>
      </c>
      <c r="O573" s="3" t="s">
        <v>24</v>
      </c>
      <c r="P573" s="3" t="s">
        <v>35</v>
      </c>
      <c r="Q573" s="3" t="s">
        <v>53</v>
      </c>
    </row>
    <row r="574" spans="1:17" x14ac:dyDescent="0.25">
      <c r="A574" s="3" t="s">
        <v>1605</v>
      </c>
      <c r="B574" s="3" t="s">
        <v>517</v>
      </c>
      <c r="C574" s="3" t="s">
        <v>1606</v>
      </c>
      <c r="D574" s="3" t="s">
        <v>63</v>
      </c>
      <c r="E574" s="3" t="s">
        <v>64</v>
      </c>
      <c r="F574" s="3" t="s">
        <v>441</v>
      </c>
      <c r="G574" s="3" t="s">
        <v>66</v>
      </c>
      <c r="H574" s="3" t="s">
        <v>133</v>
      </c>
      <c r="I574" s="3">
        <v>23</v>
      </c>
      <c r="J574" s="5">
        <v>19635.34</v>
      </c>
      <c r="K574" s="8">
        <v>12.19</v>
      </c>
      <c r="L574" s="6">
        <f>Excel_Advanced_Sales_Dataset_20003[[#This Row],[Discount]]/100</f>
        <v>0.12189999999999999</v>
      </c>
      <c r="M574" s="5">
        <v>396561.22</v>
      </c>
      <c r="N574" s="10">
        <v>46334</v>
      </c>
      <c r="O574" s="3" t="s">
        <v>68</v>
      </c>
      <c r="P574" s="3" t="s">
        <v>35</v>
      </c>
      <c r="Q574" s="3" t="s">
        <v>26</v>
      </c>
    </row>
    <row r="575" spans="1:17" x14ac:dyDescent="0.25">
      <c r="A575" s="3" t="s">
        <v>1607</v>
      </c>
      <c r="B575" s="3" t="s">
        <v>802</v>
      </c>
      <c r="C575" s="3" t="s">
        <v>1608</v>
      </c>
      <c r="D575" s="3" t="s">
        <v>30</v>
      </c>
      <c r="E575" s="3" t="s">
        <v>131</v>
      </c>
      <c r="F575" s="3" t="s">
        <v>132</v>
      </c>
      <c r="G575" s="3" t="s">
        <v>33</v>
      </c>
      <c r="H575" s="3" t="s">
        <v>80</v>
      </c>
      <c r="I575" s="3">
        <v>50</v>
      </c>
      <c r="J575" s="5">
        <v>15497.92</v>
      </c>
      <c r="K575" s="8">
        <v>15.18</v>
      </c>
      <c r="L575" s="6">
        <f>Excel_Advanced_Sales_Dataset_20003[[#This Row],[Discount]]/100</f>
        <v>0.15179999999999999</v>
      </c>
      <c r="M575" s="5">
        <v>657266.79</v>
      </c>
      <c r="N575" s="10">
        <v>46066</v>
      </c>
      <c r="O575" s="3" t="s">
        <v>45</v>
      </c>
      <c r="P575" s="3" t="s">
        <v>35</v>
      </c>
      <c r="Q575" s="3" t="s">
        <v>26</v>
      </c>
    </row>
    <row r="576" spans="1:17" x14ac:dyDescent="0.25">
      <c r="A576" s="3" t="s">
        <v>1609</v>
      </c>
      <c r="B576" s="3" t="s">
        <v>1610</v>
      </c>
      <c r="C576" s="3" t="s">
        <v>1611</v>
      </c>
      <c r="D576" s="3" t="s">
        <v>19</v>
      </c>
      <c r="E576" s="3" t="s">
        <v>84</v>
      </c>
      <c r="F576" s="3" t="s">
        <v>85</v>
      </c>
      <c r="G576" s="3" t="s">
        <v>111</v>
      </c>
      <c r="H576" s="3" t="s">
        <v>185</v>
      </c>
      <c r="I576" s="3">
        <v>18</v>
      </c>
      <c r="J576" s="5">
        <v>28012.3</v>
      </c>
      <c r="K576" s="8">
        <v>1.84</v>
      </c>
      <c r="L576" s="6">
        <f>Excel_Advanced_Sales_Dataset_20003[[#This Row],[Discount]]/100</f>
        <v>1.84E-2</v>
      </c>
      <c r="M576" s="5">
        <v>494943.73</v>
      </c>
      <c r="N576" s="10">
        <v>46190</v>
      </c>
      <c r="O576" s="3" t="s">
        <v>68</v>
      </c>
      <c r="P576" s="3" t="s">
        <v>35</v>
      </c>
      <c r="Q576" s="3" t="s">
        <v>26</v>
      </c>
    </row>
    <row r="577" spans="1:17" x14ac:dyDescent="0.25">
      <c r="A577" s="3" t="s">
        <v>1612</v>
      </c>
      <c r="B577" s="3" t="s">
        <v>543</v>
      </c>
      <c r="C577" s="3" t="s">
        <v>1613</v>
      </c>
      <c r="D577" s="3" t="s">
        <v>30</v>
      </c>
      <c r="E577" s="3" t="s">
        <v>31</v>
      </c>
      <c r="F577" s="3" t="s">
        <v>555</v>
      </c>
      <c r="G577" s="3" t="s">
        <v>43</v>
      </c>
      <c r="H577" s="3" t="s">
        <v>44</v>
      </c>
      <c r="I577" s="3">
        <v>42</v>
      </c>
      <c r="J577" s="5">
        <v>23817.68</v>
      </c>
      <c r="K577" s="8">
        <v>0.24</v>
      </c>
      <c r="L577" s="6">
        <f>Excel_Advanced_Sales_Dataset_20003[[#This Row],[Discount]]/100</f>
        <v>2.3999999999999998E-3</v>
      </c>
      <c r="M577" s="5">
        <v>997941.74</v>
      </c>
      <c r="N577" s="10">
        <v>46137</v>
      </c>
      <c r="O577" s="3" t="s">
        <v>58</v>
      </c>
      <c r="P577" s="3" t="s">
        <v>35</v>
      </c>
      <c r="Q577" s="3" t="s">
        <v>26</v>
      </c>
    </row>
    <row r="578" spans="1:17" x14ac:dyDescent="0.25">
      <c r="A578" s="3" t="s">
        <v>1614</v>
      </c>
      <c r="B578" s="3" t="s">
        <v>1003</v>
      </c>
      <c r="C578" s="3" t="s">
        <v>1615</v>
      </c>
      <c r="D578" s="3" t="s">
        <v>40</v>
      </c>
      <c r="E578" s="3" t="s">
        <v>49</v>
      </c>
      <c r="F578" s="3" t="s">
        <v>306</v>
      </c>
      <c r="G578" s="3" t="s">
        <v>51</v>
      </c>
      <c r="H578" s="3" t="s">
        <v>146</v>
      </c>
      <c r="I578" s="3">
        <v>29</v>
      </c>
      <c r="J578" s="5">
        <v>12317.92</v>
      </c>
      <c r="K578" s="8">
        <v>12.89</v>
      </c>
      <c r="L578" s="6">
        <f>Excel_Advanced_Sales_Dataset_20003[[#This Row],[Discount]]/100</f>
        <v>0.12890000000000001</v>
      </c>
      <c r="M578" s="5">
        <v>311174.06</v>
      </c>
      <c r="N578" s="10">
        <v>46033</v>
      </c>
      <c r="O578" s="3" t="s">
        <v>24</v>
      </c>
      <c r="P578" s="3" t="s">
        <v>35</v>
      </c>
      <c r="Q578" s="3" t="s">
        <v>26</v>
      </c>
    </row>
    <row r="579" spans="1:17" x14ac:dyDescent="0.25">
      <c r="A579" s="3" t="s">
        <v>1616</v>
      </c>
      <c r="B579" s="3" t="s">
        <v>1617</v>
      </c>
      <c r="C579" s="3" t="s">
        <v>1618</v>
      </c>
      <c r="D579" s="3" t="s">
        <v>30</v>
      </c>
      <c r="E579" s="3" t="s">
        <v>117</v>
      </c>
      <c r="F579" s="3" t="s">
        <v>239</v>
      </c>
      <c r="G579" s="3" t="s">
        <v>51</v>
      </c>
      <c r="H579" s="3" t="s">
        <v>105</v>
      </c>
      <c r="I579" s="3">
        <v>3</v>
      </c>
      <c r="J579" s="5">
        <v>47645.37</v>
      </c>
      <c r="K579" s="8">
        <v>14.17</v>
      </c>
      <c r="L579" s="6">
        <f>Excel_Advanced_Sales_Dataset_20003[[#This Row],[Discount]]/100</f>
        <v>0.14169999999999999</v>
      </c>
      <c r="M579" s="5">
        <v>122682.06</v>
      </c>
      <c r="N579" s="10">
        <v>46387</v>
      </c>
      <c r="O579" s="3" t="s">
        <v>24</v>
      </c>
      <c r="P579" s="3" t="s">
        <v>35</v>
      </c>
      <c r="Q579" s="3" t="s">
        <v>26</v>
      </c>
    </row>
    <row r="580" spans="1:17" x14ac:dyDescent="0.25">
      <c r="A580" s="3" t="s">
        <v>1619</v>
      </c>
      <c r="B580" s="3" t="s">
        <v>459</v>
      </c>
      <c r="C580" s="3" t="s">
        <v>1620</v>
      </c>
      <c r="D580" s="3" t="s">
        <v>40</v>
      </c>
      <c r="E580" s="3" t="s">
        <v>89</v>
      </c>
      <c r="F580" s="3" t="s">
        <v>90</v>
      </c>
      <c r="G580" s="3" t="s">
        <v>111</v>
      </c>
      <c r="H580" s="3" t="s">
        <v>185</v>
      </c>
      <c r="I580" s="3">
        <v>25</v>
      </c>
      <c r="J580" s="5">
        <v>41571.03</v>
      </c>
      <c r="K580" s="8">
        <v>2.66</v>
      </c>
      <c r="L580" s="6">
        <f>Excel_Advanced_Sales_Dataset_20003[[#This Row],[Discount]]/100</f>
        <v>2.6600000000000002E-2</v>
      </c>
      <c r="M580" s="5">
        <v>1011631.02</v>
      </c>
      <c r="N580" s="10">
        <v>46344</v>
      </c>
      <c r="O580" s="3" t="s">
        <v>58</v>
      </c>
      <c r="P580" s="3" t="s">
        <v>35</v>
      </c>
      <c r="Q580" s="3" t="s">
        <v>36</v>
      </c>
    </row>
    <row r="581" spans="1:17" x14ac:dyDescent="0.25">
      <c r="A581" s="3" t="s">
        <v>1621</v>
      </c>
      <c r="B581" s="3" t="s">
        <v>1622</v>
      </c>
      <c r="C581" s="3" t="s">
        <v>1623</v>
      </c>
      <c r="D581" s="3" t="s">
        <v>19</v>
      </c>
      <c r="E581" s="3" t="s">
        <v>72</v>
      </c>
      <c r="F581" s="3" t="s">
        <v>73</v>
      </c>
      <c r="G581" s="3" t="s">
        <v>22</v>
      </c>
      <c r="H581" s="3" t="s">
        <v>172</v>
      </c>
      <c r="I581" s="3">
        <v>25</v>
      </c>
      <c r="J581" s="5">
        <v>46798.32</v>
      </c>
      <c r="K581" s="8">
        <v>0.94</v>
      </c>
      <c r="L581" s="6">
        <f>Excel_Advanced_Sales_Dataset_20003[[#This Row],[Discount]]/100</f>
        <v>9.3999999999999986E-3</v>
      </c>
      <c r="M581" s="5">
        <v>1158960.3899999999</v>
      </c>
      <c r="N581" s="10">
        <v>46028</v>
      </c>
      <c r="O581" s="3" t="s">
        <v>68</v>
      </c>
      <c r="P581" s="3" t="s">
        <v>35</v>
      </c>
      <c r="Q581" s="3" t="s">
        <v>53</v>
      </c>
    </row>
    <row r="582" spans="1:17" x14ac:dyDescent="0.25">
      <c r="A582" s="3" t="s">
        <v>1624</v>
      </c>
      <c r="B582" s="3" t="s">
        <v>1192</v>
      </c>
      <c r="C582" s="3" t="s">
        <v>1625</v>
      </c>
      <c r="D582" s="3" t="s">
        <v>40</v>
      </c>
      <c r="E582" s="3" t="s">
        <v>89</v>
      </c>
      <c r="F582" s="3" t="s">
        <v>334</v>
      </c>
      <c r="G582" s="3" t="s">
        <v>33</v>
      </c>
      <c r="H582" s="3" t="s">
        <v>57</v>
      </c>
      <c r="I582" s="3">
        <v>4</v>
      </c>
      <c r="J582" s="5">
        <v>34555.79</v>
      </c>
      <c r="K582" s="8">
        <v>19.79</v>
      </c>
      <c r="L582" s="6">
        <f>Excel_Advanced_Sales_Dataset_20003[[#This Row],[Discount]]/100</f>
        <v>0.19789999999999999</v>
      </c>
      <c r="M582" s="5">
        <v>110868.8</v>
      </c>
      <c r="N582" s="10">
        <v>46347</v>
      </c>
      <c r="O582" s="3" t="s">
        <v>45</v>
      </c>
      <c r="P582" s="3" t="s">
        <v>35</v>
      </c>
      <c r="Q582" s="3" t="s">
        <v>36</v>
      </c>
    </row>
    <row r="583" spans="1:17" x14ac:dyDescent="0.25">
      <c r="A583" s="3" t="s">
        <v>1626</v>
      </c>
      <c r="B583" s="3" t="s">
        <v>491</v>
      </c>
      <c r="C583" s="3" t="s">
        <v>1627</v>
      </c>
      <c r="D583" s="3" t="s">
        <v>30</v>
      </c>
      <c r="E583" s="3" t="s">
        <v>117</v>
      </c>
      <c r="F583" s="3" t="s">
        <v>239</v>
      </c>
      <c r="G583" s="3" t="s">
        <v>51</v>
      </c>
      <c r="H583" s="3" t="s">
        <v>167</v>
      </c>
      <c r="I583" s="3">
        <v>13</v>
      </c>
      <c r="J583" s="5">
        <v>30472.9</v>
      </c>
      <c r="K583" s="8">
        <v>18.91</v>
      </c>
      <c r="L583" s="6">
        <f>Excel_Advanced_Sales_Dataset_20003[[#This Row],[Discount]]/100</f>
        <v>0.18909999999999999</v>
      </c>
      <c r="M583" s="5">
        <v>321236.17</v>
      </c>
      <c r="N583" s="10">
        <v>46272</v>
      </c>
      <c r="O583" s="3" t="s">
        <v>68</v>
      </c>
      <c r="P583" s="3" t="s">
        <v>35</v>
      </c>
      <c r="Q583" s="3" t="s">
        <v>36</v>
      </c>
    </row>
    <row r="584" spans="1:17" x14ac:dyDescent="0.25">
      <c r="A584" s="3" t="s">
        <v>1628</v>
      </c>
      <c r="B584" s="3" t="s">
        <v>1629</v>
      </c>
      <c r="C584" s="3" t="s">
        <v>1630</v>
      </c>
      <c r="D584" s="3" t="s">
        <v>40</v>
      </c>
      <c r="E584" s="3" t="s">
        <v>41</v>
      </c>
      <c r="F584" s="3" t="s">
        <v>102</v>
      </c>
      <c r="G584" s="3" t="s">
        <v>33</v>
      </c>
      <c r="H584" s="3" t="s">
        <v>34</v>
      </c>
      <c r="I584" s="3">
        <v>35</v>
      </c>
      <c r="J584" s="5">
        <v>30221.7</v>
      </c>
      <c r="K584" s="8">
        <v>18.8</v>
      </c>
      <c r="L584" s="6">
        <f>Excel_Advanced_Sales_Dataset_20003[[#This Row],[Discount]]/100</f>
        <v>0.188</v>
      </c>
      <c r="M584" s="5">
        <v>858900.71</v>
      </c>
      <c r="N584" s="10">
        <v>46283</v>
      </c>
      <c r="O584" s="3" t="s">
        <v>113</v>
      </c>
      <c r="P584" s="3" t="s">
        <v>35</v>
      </c>
      <c r="Q584" s="3" t="s">
        <v>53</v>
      </c>
    </row>
    <row r="585" spans="1:17" x14ac:dyDescent="0.25">
      <c r="A585" s="3" t="s">
        <v>1631</v>
      </c>
      <c r="B585" s="3" t="s">
        <v>1632</v>
      </c>
      <c r="C585" s="3" t="s">
        <v>1633</v>
      </c>
      <c r="D585" s="3" t="s">
        <v>30</v>
      </c>
      <c r="E585" s="3" t="s">
        <v>131</v>
      </c>
      <c r="F585" s="3" t="s">
        <v>163</v>
      </c>
      <c r="G585" s="3" t="s">
        <v>51</v>
      </c>
      <c r="H585" s="3" t="s">
        <v>167</v>
      </c>
      <c r="I585" s="3">
        <v>23</v>
      </c>
      <c r="J585" s="5">
        <v>47837.24</v>
      </c>
      <c r="K585" s="8">
        <v>15.85</v>
      </c>
      <c r="L585" s="6">
        <f>Excel_Advanced_Sales_Dataset_20003[[#This Row],[Discount]]/100</f>
        <v>0.1585</v>
      </c>
      <c r="M585" s="5">
        <v>925865.86</v>
      </c>
      <c r="N585" s="10">
        <v>46247</v>
      </c>
      <c r="O585" s="3" t="s">
        <v>45</v>
      </c>
      <c r="P585" s="3" t="s">
        <v>35</v>
      </c>
      <c r="Q585" s="3" t="s">
        <v>26</v>
      </c>
    </row>
    <row r="586" spans="1:17" x14ac:dyDescent="0.25">
      <c r="A586" s="3" t="s">
        <v>1634</v>
      </c>
      <c r="B586" s="3" t="s">
        <v>1635</v>
      </c>
      <c r="C586" s="3" t="s">
        <v>1636</v>
      </c>
      <c r="D586" s="3" t="s">
        <v>30</v>
      </c>
      <c r="E586" s="3" t="s">
        <v>198</v>
      </c>
      <c r="F586" s="3" t="s">
        <v>199</v>
      </c>
      <c r="G586" s="3" t="s">
        <v>66</v>
      </c>
      <c r="H586" s="3" t="s">
        <v>155</v>
      </c>
      <c r="I586" s="3">
        <v>49</v>
      </c>
      <c r="J586" s="5">
        <v>15918.51</v>
      </c>
      <c r="K586" s="8">
        <v>2.06</v>
      </c>
      <c r="L586" s="6">
        <f>Excel_Advanced_Sales_Dataset_20003[[#This Row],[Discount]]/100</f>
        <v>2.06E-2</v>
      </c>
      <c r="M586" s="5">
        <v>763938.85</v>
      </c>
      <c r="N586" s="10">
        <v>46234</v>
      </c>
      <c r="O586" s="3" t="s">
        <v>58</v>
      </c>
      <c r="P586" s="3" t="s">
        <v>35</v>
      </c>
      <c r="Q586" s="3" t="s">
        <v>26</v>
      </c>
    </row>
    <row r="587" spans="1:17" x14ac:dyDescent="0.25">
      <c r="A587" s="3" t="s">
        <v>1637</v>
      </c>
      <c r="B587" s="3" t="s">
        <v>799</v>
      </c>
      <c r="C587" s="3" t="s">
        <v>1638</v>
      </c>
      <c r="D587" s="3" t="s">
        <v>19</v>
      </c>
      <c r="E587" s="3" t="s">
        <v>84</v>
      </c>
      <c r="F587" s="3" t="s">
        <v>338</v>
      </c>
      <c r="G587" s="3" t="s">
        <v>22</v>
      </c>
      <c r="H587" s="3" t="s">
        <v>172</v>
      </c>
      <c r="I587" s="3">
        <v>40</v>
      </c>
      <c r="J587" s="5">
        <v>47145.599999999999</v>
      </c>
      <c r="K587" s="8">
        <v>11.55</v>
      </c>
      <c r="L587" s="6">
        <f>Excel_Advanced_Sales_Dataset_20003[[#This Row],[Discount]]/100</f>
        <v>0.11550000000000001</v>
      </c>
      <c r="M587" s="5">
        <v>1668011.33</v>
      </c>
      <c r="N587" s="10">
        <v>46295</v>
      </c>
      <c r="O587" s="3" t="s">
        <v>68</v>
      </c>
      <c r="P587" s="3" t="s">
        <v>35</v>
      </c>
      <c r="Q587" s="3" t="s">
        <v>53</v>
      </c>
    </row>
    <row r="588" spans="1:17" x14ac:dyDescent="0.25">
      <c r="A588" s="3" t="s">
        <v>1639</v>
      </c>
      <c r="B588" s="3" t="s">
        <v>1640</v>
      </c>
      <c r="C588" s="3" t="s">
        <v>1641</v>
      </c>
      <c r="D588" s="3" t="s">
        <v>30</v>
      </c>
      <c r="E588" s="3" t="s">
        <v>31</v>
      </c>
      <c r="F588" s="3" t="s">
        <v>94</v>
      </c>
      <c r="G588" s="3" t="s">
        <v>66</v>
      </c>
      <c r="H588" s="3" t="s">
        <v>200</v>
      </c>
      <c r="I588" s="3">
        <v>40</v>
      </c>
      <c r="J588" s="5">
        <v>663.29</v>
      </c>
      <c r="K588" s="8">
        <v>16.71</v>
      </c>
      <c r="L588" s="6">
        <f>Excel_Advanced_Sales_Dataset_20003[[#This Row],[Discount]]/100</f>
        <v>0.1671</v>
      </c>
      <c r="M588" s="5">
        <v>22098.17</v>
      </c>
      <c r="N588" s="10">
        <v>46138</v>
      </c>
      <c r="O588" s="3" t="s">
        <v>68</v>
      </c>
      <c r="P588" s="3" t="s">
        <v>35</v>
      </c>
      <c r="Q588" s="3" t="s">
        <v>26</v>
      </c>
    </row>
    <row r="589" spans="1:17" x14ac:dyDescent="0.25">
      <c r="A589" s="3" t="s">
        <v>1642</v>
      </c>
      <c r="B589" s="3" t="s">
        <v>208</v>
      </c>
      <c r="C589" s="3" t="s">
        <v>1643</v>
      </c>
      <c r="D589" s="3" t="s">
        <v>40</v>
      </c>
      <c r="E589" s="3" t="s">
        <v>109</v>
      </c>
      <c r="F589" s="3" t="s">
        <v>259</v>
      </c>
      <c r="G589" s="3" t="s">
        <v>22</v>
      </c>
      <c r="H589" s="3" t="s">
        <v>180</v>
      </c>
      <c r="I589" s="3">
        <v>36</v>
      </c>
      <c r="J589" s="5">
        <v>46953.69</v>
      </c>
      <c r="K589" s="8">
        <v>16.53</v>
      </c>
      <c r="L589" s="6">
        <f>Excel_Advanced_Sales_Dataset_20003[[#This Row],[Discount]]/100</f>
        <v>0.1653</v>
      </c>
      <c r="M589" s="5">
        <v>1410920.82</v>
      </c>
      <c r="N589" s="10">
        <v>46251</v>
      </c>
      <c r="O589" s="3" t="s">
        <v>24</v>
      </c>
      <c r="P589" s="3" t="s">
        <v>35</v>
      </c>
      <c r="Q589" s="3" t="s">
        <v>26</v>
      </c>
    </row>
    <row r="590" spans="1:17" x14ac:dyDescent="0.25">
      <c r="A590" s="3" t="s">
        <v>1644</v>
      </c>
      <c r="B590" s="3" t="s">
        <v>1645</v>
      </c>
      <c r="C590" s="3" t="s">
        <v>1646</v>
      </c>
      <c r="D590" s="3" t="s">
        <v>19</v>
      </c>
      <c r="E590" s="3" t="s">
        <v>84</v>
      </c>
      <c r="F590" s="3" t="s">
        <v>85</v>
      </c>
      <c r="G590" s="3" t="s">
        <v>66</v>
      </c>
      <c r="H590" s="3" t="s">
        <v>276</v>
      </c>
      <c r="I590" s="3">
        <v>32</v>
      </c>
      <c r="J590" s="5">
        <v>26827.22</v>
      </c>
      <c r="K590" s="8">
        <v>15.54</v>
      </c>
      <c r="L590" s="6">
        <f>Excel_Advanced_Sales_Dataset_20003[[#This Row],[Discount]]/100</f>
        <v>0.15539999999999998</v>
      </c>
      <c r="M590" s="5">
        <v>725064.64</v>
      </c>
      <c r="N590" s="10">
        <v>46211</v>
      </c>
      <c r="O590" s="3" t="s">
        <v>45</v>
      </c>
      <c r="P590" s="3" t="s">
        <v>25</v>
      </c>
      <c r="Q590" s="3" t="s">
        <v>36</v>
      </c>
    </row>
    <row r="591" spans="1:17" x14ac:dyDescent="0.25">
      <c r="A591" s="3" t="s">
        <v>1647</v>
      </c>
      <c r="B591" s="3" t="s">
        <v>1648</v>
      </c>
      <c r="C591" s="3" t="s">
        <v>1649</v>
      </c>
      <c r="D591" s="3" t="s">
        <v>30</v>
      </c>
      <c r="E591" s="3" t="s">
        <v>131</v>
      </c>
      <c r="F591" s="3" t="s">
        <v>163</v>
      </c>
      <c r="G591" s="3" t="s">
        <v>51</v>
      </c>
      <c r="H591" s="3" t="s">
        <v>52</v>
      </c>
      <c r="I591" s="3">
        <v>47</v>
      </c>
      <c r="J591" s="5">
        <v>45865.18</v>
      </c>
      <c r="K591" s="8">
        <v>18.84</v>
      </c>
      <c r="L591" s="6">
        <f>Excel_Advanced_Sales_Dataset_20003[[#This Row],[Discount]]/100</f>
        <v>0.18840000000000001</v>
      </c>
      <c r="M591" s="5">
        <v>1749536.46</v>
      </c>
      <c r="N591" s="10">
        <v>46371</v>
      </c>
      <c r="O591" s="3" t="s">
        <v>24</v>
      </c>
      <c r="P591" s="3" t="s">
        <v>35</v>
      </c>
      <c r="Q591" s="3" t="s">
        <v>53</v>
      </c>
    </row>
    <row r="592" spans="1:17" x14ac:dyDescent="0.25">
      <c r="A592" s="3" t="s">
        <v>1650</v>
      </c>
      <c r="B592" s="3" t="s">
        <v>196</v>
      </c>
      <c r="C592" s="3" t="s">
        <v>1651</v>
      </c>
      <c r="D592" s="3" t="s">
        <v>40</v>
      </c>
      <c r="E592" s="3" t="s">
        <v>109</v>
      </c>
      <c r="F592" s="3" t="s">
        <v>110</v>
      </c>
      <c r="G592" s="3" t="s">
        <v>111</v>
      </c>
      <c r="H592" s="3" t="s">
        <v>185</v>
      </c>
      <c r="I592" s="3">
        <v>40</v>
      </c>
      <c r="J592" s="5">
        <v>4859.22</v>
      </c>
      <c r="K592" s="8">
        <v>3.21</v>
      </c>
      <c r="L592" s="6">
        <f>Excel_Advanced_Sales_Dataset_20003[[#This Row],[Discount]]/100</f>
        <v>3.2099999999999997E-2</v>
      </c>
      <c r="M592" s="5">
        <v>188129.56</v>
      </c>
      <c r="N592" s="10">
        <v>46282</v>
      </c>
      <c r="O592" s="3" t="s">
        <v>45</v>
      </c>
      <c r="P592" s="3" t="s">
        <v>35</v>
      </c>
      <c r="Q592" s="3" t="s">
        <v>36</v>
      </c>
    </row>
    <row r="593" spans="1:17" x14ac:dyDescent="0.25">
      <c r="A593" s="3" t="s">
        <v>1652</v>
      </c>
      <c r="B593" s="3" t="s">
        <v>1653</v>
      </c>
      <c r="C593" s="3" t="s">
        <v>1654</v>
      </c>
      <c r="D593" s="3" t="s">
        <v>63</v>
      </c>
      <c r="E593" s="3" t="s">
        <v>144</v>
      </c>
      <c r="F593" s="3" t="s">
        <v>189</v>
      </c>
      <c r="G593" s="3" t="s">
        <v>111</v>
      </c>
      <c r="H593" s="3" t="s">
        <v>260</v>
      </c>
      <c r="I593" s="3">
        <v>20</v>
      </c>
      <c r="J593" s="5">
        <v>11822.61</v>
      </c>
      <c r="K593" s="8">
        <v>2.41</v>
      </c>
      <c r="L593" s="6">
        <f>Excel_Advanced_Sales_Dataset_20003[[#This Row],[Discount]]/100</f>
        <v>2.41E-2</v>
      </c>
      <c r="M593" s="5">
        <v>230753.7</v>
      </c>
      <c r="N593" s="10">
        <v>46359</v>
      </c>
      <c r="O593" s="3" t="s">
        <v>58</v>
      </c>
      <c r="P593" s="3" t="s">
        <v>35</v>
      </c>
      <c r="Q593" s="3" t="s">
        <v>53</v>
      </c>
    </row>
    <row r="594" spans="1:17" x14ac:dyDescent="0.25">
      <c r="A594" s="3" t="s">
        <v>1655</v>
      </c>
      <c r="B594" s="3" t="s">
        <v>1149</v>
      </c>
      <c r="C594" s="3" t="s">
        <v>1656</v>
      </c>
      <c r="D594" s="3" t="s">
        <v>30</v>
      </c>
      <c r="E594" s="3" t="s">
        <v>117</v>
      </c>
      <c r="F594" s="3" t="s">
        <v>118</v>
      </c>
      <c r="G594" s="3" t="s">
        <v>66</v>
      </c>
      <c r="H594" s="3" t="s">
        <v>276</v>
      </c>
      <c r="I594" s="3">
        <v>1</v>
      </c>
      <c r="J594" s="5">
        <v>9366.77</v>
      </c>
      <c r="K594" s="8">
        <v>1.1100000000000001</v>
      </c>
      <c r="L594" s="6">
        <f>Excel_Advanced_Sales_Dataset_20003[[#This Row],[Discount]]/100</f>
        <v>1.11E-2</v>
      </c>
      <c r="M594" s="5">
        <v>9262.7999999999993</v>
      </c>
      <c r="N594" s="10">
        <v>46139</v>
      </c>
      <c r="O594" s="3" t="s">
        <v>24</v>
      </c>
      <c r="P594" s="3" t="s">
        <v>35</v>
      </c>
      <c r="Q594" s="3" t="s">
        <v>26</v>
      </c>
    </row>
    <row r="595" spans="1:17" x14ac:dyDescent="0.25">
      <c r="A595" s="3" t="s">
        <v>1657</v>
      </c>
      <c r="B595" s="3" t="s">
        <v>1658</v>
      </c>
      <c r="C595" s="3" t="s">
        <v>1659</v>
      </c>
      <c r="D595" s="3" t="s">
        <v>63</v>
      </c>
      <c r="E595" s="3" t="s">
        <v>78</v>
      </c>
      <c r="F595" s="3" t="s">
        <v>425</v>
      </c>
      <c r="G595" s="3" t="s">
        <v>66</v>
      </c>
      <c r="H595" s="3" t="s">
        <v>276</v>
      </c>
      <c r="I595" s="3">
        <v>15</v>
      </c>
      <c r="J595" s="5">
        <v>17202.36</v>
      </c>
      <c r="K595" s="8">
        <v>10.09</v>
      </c>
      <c r="L595" s="6">
        <f>Excel_Advanced_Sales_Dataset_20003[[#This Row],[Discount]]/100</f>
        <v>0.1009</v>
      </c>
      <c r="M595" s="5">
        <v>231999.63</v>
      </c>
      <c r="N595" s="10">
        <v>46328</v>
      </c>
      <c r="O595" s="3" t="s">
        <v>24</v>
      </c>
      <c r="P595" s="3" t="s">
        <v>35</v>
      </c>
      <c r="Q595" s="3" t="s">
        <v>36</v>
      </c>
    </row>
    <row r="596" spans="1:17" x14ac:dyDescent="0.25">
      <c r="A596" s="3" t="s">
        <v>1660</v>
      </c>
      <c r="B596" s="3" t="s">
        <v>245</v>
      </c>
      <c r="C596" s="3" t="s">
        <v>1661</v>
      </c>
      <c r="D596" s="3" t="s">
        <v>63</v>
      </c>
      <c r="E596" s="3" t="s">
        <v>64</v>
      </c>
      <c r="F596" s="3" t="s">
        <v>184</v>
      </c>
      <c r="G596" s="3" t="s">
        <v>51</v>
      </c>
      <c r="H596" s="3" t="s">
        <v>52</v>
      </c>
      <c r="I596" s="3">
        <v>7</v>
      </c>
      <c r="J596" s="5">
        <v>37639.980000000003</v>
      </c>
      <c r="K596" s="8">
        <v>19.89</v>
      </c>
      <c r="L596" s="6">
        <f>Excel_Advanced_Sales_Dataset_20003[[#This Row],[Discount]]/100</f>
        <v>0.19889999999999999</v>
      </c>
      <c r="M596" s="5">
        <v>211073.72</v>
      </c>
      <c r="N596" s="10">
        <v>46149</v>
      </c>
      <c r="O596" s="3" t="s">
        <v>113</v>
      </c>
      <c r="P596" s="3" t="s">
        <v>35</v>
      </c>
      <c r="Q596" s="3" t="s">
        <v>53</v>
      </c>
    </row>
    <row r="597" spans="1:17" x14ac:dyDescent="0.25">
      <c r="A597" s="3" t="s">
        <v>1662</v>
      </c>
      <c r="B597" s="3" t="s">
        <v>1663</v>
      </c>
      <c r="C597" s="3" t="s">
        <v>1664</v>
      </c>
      <c r="D597" s="3" t="s">
        <v>30</v>
      </c>
      <c r="E597" s="3" t="s">
        <v>117</v>
      </c>
      <c r="F597" s="3" t="s">
        <v>239</v>
      </c>
      <c r="G597" s="3" t="s">
        <v>51</v>
      </c>
      <c r="H597" s="3" t="s">
        <v>167</v>
      </c>
      <c r="I597" s="3">
        <v>15</v>
      </c>
      <c r="J597" s="5">
        <v>29643.61</v>
      </c>
      <c r="K597" s="8">
        <v>4.6900000000000004</v>
      </c>
      <c r="L597" s="6">
        <f>Excel_Advanced_Sales_Dataset_20003[[#This Row],[Discount]]/100</f>
        <v>4.6900000000000004E-2</v>
      </c>
      <c r="M597" s="5">
        <v>423799.87</v>
      </c>
      <c r="N597" s="10">
        <v>46381</v>
      </c>
      <c r="O597" s="3" t="s">
        <v>24</v>
      </c>
      <c r="P597" s="3" t="s">
        <v>35</v>
      </c>
      <c r="Q597" s="3" t="s">
        <v>53</v>
      </c>
    </row>
    <row r="598" spans="1:17" x14ac:dyDescent="0.25">
      <c r="A598" s="3" t="s">
        <v>1665</v>
      </c>
      <c r="B598" s="3" t="s">
        <v>1666</v>
      </c>
      <c r="C598" s="3" t="s">
        <v>1667</v>
      </c>
      <c r="D598" s="3" t="s">
        <v>19</v>
      </c>
      <c r="E598" s="3" t="s">
        <v>153</v>
      </c>
      <c r="F598" s="3" t="s">
        <v>448</v>
      </c>
      <c r="G598" s="3" t="s">
        <v>33</v>
      </c>
      <c r="H598" s="3" t="s">
        <v>80</v>
      </c>
      <c r="I598" s="3">
        <v>48</v>
      </c>
      <c r="J598" s="5">
        <v>10249.290000000001</v>
      </c>
      <c r="K598" s="8">
        <v>4.93</v>
      </c>
      <c r="L598" s="6">
        <f>Excel_Advanced_Sales_Dataset_20003[[#This Row],[Discount]]/100</f>
        <v>4.9299999999999997E-2</v>
      </c>
      <c r="M598" s="5">
        <v>467712</v>
      </c>
      <c r="N598" s="10">
        <v>46376</v>
      </c>
      <c r="O598" s="3" t="s">
        <v>24</v>
      </c>
      <c r="P598" s="3" t="s">
        <v>35</v>
      </c>
      <c r="Q598" s="3" t="s">
        <v>53</v>
      </c>
    </row>
    <row r="599" spans="1:17" x14ac:dyDescent="0.25">
      <c r="A599" s="3" t="s">
        <v>1668</v>
      </c>
      <c r="B599" s="3" t="s">
        <v>1669</v>
      </c>
      <c r="C599" s="3" t="s">
        <v>1670</v>
      </c>
      <c r="D599" s="3" t="s">
        <v>40</v>
      </c>
      <c r="E599" s="3" t="s">
        <v>41</v>
      </c>
      <c r="F599" s="3" t="s">
        <v>102</v>
      </c>
      <c r="G599" s="3" t="s">
        <v>33</v>
      </c>
      <c r="H599" s="3" t="s">
        <v>80</v>
      </c>
      <c r="I599" s="3">
        <v>30</v>
      </c>
      <c r="J599" s="5">
        <v>33605.58</v>
      </c>
      <c r="K599" s="8">
        <v>8.4</v>
      </c>
      <c r="L599" s="6">
        <f>Excel_Advanced_Sales_Dataset_20003[[#This Row],[Discount]]/100</f>
        <v>8.4000000000000005E-2</v>
      </c>
      <c r="M599" s="5">
        <v>923481.34</v>
      </c>
      <c r="N599" s="10">
        <v>46190</v>
      </c>
      <c r="O599" s="3" t="s">
        <v>24</v>
      </c>
      <c r="P599" s="3" t="s">
        <v>35</v>
      </c>
      <c r="Q599" s="3" t="s">
        <v>53</v>
      </c>
    </row>
    <row r="600" spans="1:17" x14ac:dyDescent="0.25">
      <c r="A600" s="3" t="s">
        <v>1671</v>
      </c>
      <c r="B600" s="3" t="s">
        <v>770</v>
      </c>
      <c r="C600" s="3" t="s">
        <v>1672</v>
      </c>
      <c r="D600" s="3" t="s">
        <v>30</v>
      </c>
      <c r="E600" s="3" t="s">
        <v>131</v>
      </c>
      <c r="F600" s="3" t="s">
        <v>163</v>
      </c>
      <c r="G600" s="3" t="s">
        <v>33</v>
      </c>
      <c r="H600" s="3" t="s">
        <v>127</v>
      </c>
      <c r="I600" s="3">
        <v>21</v>
      </c>
      <c r="J600" s="5">
        <v>31490.400000000001</v>
      </c>
      <c r="K600" s="8">
        <v>6.09</v>
      </c>
      <c r="L600" s="6">
        <f>Excel_Advanced_Sales_Dataset_20003[[#This Row],[Discount]]/100</f>
        <v>6.0899999999999996E-2</v>
      </c>
      <c r="M600" s="5">
        <v>621025.32999999996</v>
      </c>
      <c r="N600" s="10">
        <v>46294</v>
      </c>
      <c r="O600" s="3" t="s">
        <v>58</v>
      </c>
      <c r="P600" s="3" t="s">
        <v>35</v>
      </c>
      <c r="Q600" s="3" t="s">
        <v>36</v>
      </c>
    </row>
    <row r="601" spans="1:17" x14ac:dyDescent="0.25">
      <c r="A601" s="3" t="s">
        <v>1673</v>
      </c>
      <c r="B601" s="3" t="s">
        <v>1171</v>
      </c>
      <c r="C601" s="3" t="s">
        <v>1674</v>
      </c>
      <c r="D601" s="3" t="s">
        <v>40</v>
      </c>
      <c r="E601" s="3" t="s">
        <v>49</v>
      </c>
      <c r="F601" s="3" t="s">
        <v>50</v>
      </c>
      <c r="G601" s="3" t="s">
        <v>111</v>
      </c>
      <c r="H601" s="3" t="s">
        <v>526</v>
      </c>
      <c r="I601" s="3">
        <v>4</v>
      </c>
      <c r="J601" s="5">
        <v>33545.71</v>
      </c>
      <c r="K601" s="8">
        <v>3.63</v>
      </c>
      <c r="L601" s="6">
        <f>Excel_Advanced_Sales_Dataset_20003[[#This Row],[Discount]]/100</f>
        <v>3.6299999999999999E-2</v>
      </c>
      <c r="M601" s="5">
        <v>129312</v>
      </c>
      <c r="N601" s="10">
        <v>46169</v>
      </c>
      <c r="O601" s="3" t="s">
        <v>45</v>
      </c>
      <c r="P601" s="3" t="s">
        <v>35</v>
      </c>
      <c r="Q601" s="3" t="s">
        <v>53</v>
      </c>
    </row>
    <row r="602" spans="1:17" x14ac:dyDescent="0.25">
      <c r="A602" s="3" t="s">
        <v>1675</v>
      </c>
      <c r="B602" s="3" t="s">
        <v>124</v>
      </c>
      <c r="C602" s="3" t="s">
        <v>1676</v>
      </c>
      <c r="D602" s="3" t="s">
        <v>40</v>
      </c>
      <c r="E602" s="3" t="s">
        <v>49</v>
      </c>
      <c r="F602" s="3" t="s">
        <v>306</v>
      </c>
      <c r="G602" s="3" t="s">
        <v>66</v>
      </c>
      <c r="H602" s="3" t="s">
        <v>67</v>
      </c>
      <c r="I602" s="3">
        <v>17</v>
      </c>
      <c r="J602" s="5">
        <v>37795.199999999997</v>
      </c>
      <c r="K602" s="8">
        <v>14.82</v>
      </c>
      <c r="L602" s="6">
        <f>Excel_Advanced_Sales_Dataset_20003[[#This Row],[Discount]]/100</f>
        <v>0.1482</v>
      </c>
      <c r="M602" s="5">
        <v>547297.17000000004</v>
      </c>
      <c r="N602" s="10">
        <v>46372</v>
      </c>
      <c r="O602" s="3" t="s">
        <v>24</v>
      </c>
      <c r="P602" s="3" t="s">
        <v>35</v>
      </c>
      <c r="Q602" s="3" t="s">
        <v>53</v>
      </c>
    </row>
    <row r="603" spans="1:17" x14ac:dyDescent="0.25">
      <c r="A603" s="3" t="s">
        <v>1677</v>
      </c>
      <c r="B603" s="3" t="s">
        <v>1678</v>
      </c>
      <c r="C603" s="3" t="s">
        <v>1679</v>
      </c>
      <c r="D603" s="3" t="s">
        <v>40</v>
      </c>
      <c r="E603" s="3" t="s">
        <v>89</v>
      </c>
      <c r="F603" s="3" t="s">
        <v>334</v>
      </c>
      <c r="G603" s="3" t="s">
        <v>33</v>
      </c>
      <c r="H603" s="3" t="s">
        <v>80</v>
      </c>
      <c r="I603" s="3">
        <v>12</v>
      </c>
      <c r="J603" s="5">
        <v>9193.15</v>
      </c>
      <c r="K603" s="8">
        <v>11.99</v>
      </c>
      <c r="L603" s="6">
        <f>Excel_Advanced_Sales_Dataset_20003[[#This Row],[Discount]]/100</f>
        <v>0.11990000000000001</v>
      </c>
      <c r="M603" s="5">
        <v>97090.7</v>
      </c>
      <c r="N603" s="10">
        <v>46028</v>
      </c>
      <c r="O603" s="3" t="s">
        <v>68</v>
      </c>
      <c r="P603" s="3" t="s">
        <v>35</v>
      </c>
      <c r="Q603" s="3" t="s">
        <v>53</v>
      </c>
    </row>
    <row r="604" spans="1:17" x14ac:dyDescent="0.25">
      <c r="A604" s="3" t="s">
        <v>1680</v>
      </c>
      <c r="B604" s="3" t="s">
        <v>543</v>
      </c>
      <c r="C604" s="3" t="s">
        <v>1681</v>
      </c>
      <c r="D604" s="3" t="s">
        <v>40</v>
      </c>
      <c r="E604" s="3" t="s">
        <v>89</v>
      </c>
      <c r="F604" s="3" t="s">
        <v>90</v>
      </c>
      <c r="G604" s="3" t="s">
        <v>51</v>
      </c>
      <c r="H604" s="3" t="s">
        <v>167</v>
      </c>
      <c r="I604" s="3">
        <v>16</v>
      </c>
      <c r="J604" s="5">
        <v>29535.86</v>
      </c>
      <c r="K604" s="8">
        <v>13.16</v>
      </c>
      <c r="L604" s="6">
        <f>Excel_Advanced_Sales_Dataset_20003[[#This Row],[Discount]]/100</f>
        <v>0.13159999999999999</v>
      </c>
      <c r="M604" s="5">
        <v>410383.05</v>
      </c>
      <c r="N604" s="10">
        <v>46070</v>
      </c>
      <c r="O604" s="3" t="s">
        <v>58</v>
      </c>
      <c r="P604" s="3" t="s">
        <v>35</v>
      </c>
      <c r="Q604" s="3" t="s">
        <v>53</v>
      </c>
    </row>
    <row r="605" spans="1:17" x14ac:dyDescent="0.25">
      <c r="A605" s="3" t="s">
        <v>1682</v>
      </c>
      <c r="B605" s="3" t="s">
        <v>1683</v>
      </c>
      <c r="C605" s="3" t="s">
        <v>1684</v>
      </c>
      <c r="D605" s="3" t="s">
        <v>19</v>
      </c>
      <c r="E605" s="3" t="s">
        <v>72</v>
      </c>
      <c r="F605" s="3" t="s">
        <v>224</v>
      </c>
      <c r="G605" s="3" t="s">
        <v>33</v>
      </c>
      <c r="H605" s="3" t="s">
        <v>127</v>
      </c>
      <c r="I605" s="3">
        <v>18</v>
      </c>
      <c r="J605" s="5">
        <v>47778.45</v>
      </c>
      <c r="K605" s="8">
        <v>16.36</v>
      </c>
      <c r="L605" s="6">
        <f>Excel_Advanced_Sales_Dataset_20003[[#This Row],[Discount]]/100</f>
        <v>0.1636</v>
      </c>
      <c r="M605" s="5">
        <v>719314.12</v>
      </c>
      <c r="N605" s="10">
        <v>46262</v>
      </c>
      <c r="O605" s="3" t="s">
        <v>113</v>
      </c>
      <c r="P605" s="3" t="s">
        <v>35</v>
      </c>
      <c r="Q605" s="3" t="s">
        <v>36</v>
      </c>
    </row>
    <row r="606" spans="1:17" x14ac:dyDescent="0.25">
      <c r="A606" s="3" t="s">
        <v>1685</v>
      </c>
      <c r="B606" s="3" t="s">
        <v>494</v>
      </c>
      <c r="C606" s="3" t="s">
        <v>1686</v>
      </c>
      <c r="D606" s="3" t="s">
        <v>19</v>
      </c>
      <c r="E606" s="3" t="s">
        <v>72</v>
      </c>
      <c r="F606" s="3" t="s">
        <v>171</v>
      </c>
      <c r="G606" s="3" t="s">
        <v>33</v>
      </c>
      <c r="H606" s="3" t="s">
        <v>57</v>
      </c>
      <c r="I606" s="3">
        <v>32</v>
      </c>
      <c r="J606" s="5">
        <v>22939.119999999999</v>
      </c>
      <c r="K606" s="8">
        <v>19.010000000000002</v>
      </c>
      <c r="L606" s="6">
        <f>Excel_Advanced_Sales_Dataset_20003[[#This Row],[Discount]]/100</f>
        <v>0.19010000000000002</v>
      </c>
      <c r="M606" s="5">
        <v>594508.59</v>
      </c>
      <c r="N606" s="10">
        <v>46116</v>
      </c>
      <c r="O606" s="3" t="s">
        <v>24</v>
      </c>
      <c r="P606" s="3" t="s">
        <v>35</v>
      </c>
      <c r="Q606" s="3" t="s">
        <v>36</v>
      </c>
    </row>
    <row r="607" spans="1:17" x14ac:dyDescent="0.25">
      <c r="A607" s="3" t="s">
        <v>1687</v>
      </c>
      <c r="B607" s="3" t="s">
        <v>178</v>
      </c>
      <c r="C607" s="3" t="s">
        <v>1688</v>
      </c>
      <c r="D607" s="3" t="s">
        <v>30</v>
      </c>
      <c r="E607" s="3" t="s">
        <v>131</v>
      </c>
      <c r="F607" s="3" t="s">
        <v>132</v>
      </c>
      <c r="G607" s="3" t="s">
        <v>43</v>
      </c>
      <c r="H607" s="3" t="s">
        <v>74</v>
      </c>
      <c r="I607" s="3">
        <v>20</v>
      </c>
      <c r="J607" s="5">
        <v>22517.94</v>
      </c>
      <c r="K607" s="8">
        <v>18.309999999999999</v>
      </c>
      <c r="L607" s="6">
        <f>Excel_Advanced_Sales_Dataset_20003[[#This Row],[Discount]]/100</f>
        <v>0.18309999999999998</v>
      </c>
      <c r="M607" s="5">
        <v>367898.1</v>
      </c>
      <c r="N607" s="10">
        <v>46250</v>
      </c>
      <c r="O607" s="3" t="s">
        <v>58</v>
      </c>
      <c r="P607" s="3" t="s">
        <v>35</v>
      </c>
      <c r="Q607" s="3" t="s">
        <v>26</v>
      </c>
    </row>
    <row r="608" spans="1:17" x14ac:dyDescent="0.25">
      <c r="A608" s="3" t="s">
        <v>1689</v>
      </c>
      <c r="B608" s="3" t="s">
        <v>1690</v>
      </c>
      <c r="C608" s="3" t="s">
        <v>1691</v>
      </c>
      <c r="D608" s="3" t="s">
        <v>19</v>
      </c>
      <c r="E608" s="3" t="s">
        <v>20</v>
      </c>
      <c r="F608" s="3" t="s">
        <v>21</v>
      </c>
      <c r="G608" s="3" t="s">
        <v>66</v>
      </c>
      <c r="H608" s="3" t="s">
        <v>276</v>
      </c>
      <c r="I608" s="3">
        <v>14</v>
      </c>
      <c r="J608" s="5">
        <v>1163.6199999999999</v>
      </c>
      <c r="K608" s="8">
        <v>12.52</v>
      </c>
      <c r="L608" s="6">
        <f>Excel_Advanced_Sales_Dataset_20003[[#This Row],[Discount]]/100</f>
        <v>0.12520000000000001</v>
      </c>
      <c r="M608" s="5">
        <v>14251.09</v>
      </c>
      <c r="N608" s="10">
        <v>46114</v>
      </c>
      <c r="O608" s="3" t="s">
        <v>68</v>
      </c>
      <c r="P608" s="3" t="s">
        <v>35</v>
      </c>
      <c r="Q608" s="3" t="s">
        <v>53</v>
      </c>
    </row>
    <row r="609" spans="1:17" x14ac:dyDescent="0.25">
      <c r="A609" s="3" t="s">
        <v>1692</v>
      </c>
      <c r="B609" s="3" t="s">
        <v>633</v>
      </c>
      <c r="C609" s="3" t="s">
        <v>1693</v>
      </c>
      <c r="D609" s="3" t="s">
        <v>40</v>
      </c>
      <c r="E609" s="3" t="s">
        <v>109</v>
      </c>
      <c r="F609" s="3" t="s">
        <v>259</v>
      </c>
      <c r="G609" s="3" t="s">
        <v>66</v>
      </c>
      <c r="H609" s="3" t="s">
        <v>200</v>
      </c>
      <c r="I609" s="3">
        <v>43</v>
      </c>
      <c r="J609" s="5">
        <v>46571.94</v>
      </c>
      <c r="K609" s="8">
        <v>5.0199999999999996</v>
      </c>
      <c r="L609" s="6">
        <f>Excel_Advanced_Sales_Dataset_20003[[#This Row],[Discount]]/100</f>
        <v>5.0199999999999995E-2</v>
      </c>
      <c r="M609" s="5">
        <v>1902063.23</v>
      </c>
      <c r="N609" s="10">
        <v>46214</v>
      </c>
      <c r="O609" s="3" t="s">
        <v>45</v>
      </c>
      <c r="P609" s="3" t="s">
        <v>35</v>
      </c>
      <c r="Q609" s="3" t="s">
        <v>36</v>
      </c>
    </row>
    <row r="610" spans="1:17" x14ac:dyDescent="0.25">
      <c r="A610" s="3" t="s">
        <v>1694</v>
      </c>
      <c r="B610" s="3" t="s">
        <v>931</v>
      </c>
      <c r="C610" s="3" t="s">
        <v>1695</v>
      </c>
      <c r="D610" s="3" t="s">
        <v>19</v>
      </c>
      <c r="E610" s="3" t="s">
        <v>20</v>
      </c>
      <c r="F610" s="3" t="s">
        <v>285</v>
      </c>
      <c r="G610" s="3" t="s">
        <v>43</v>
      </c>
      <c r="H610" s="3" t="s">
        <v>140</v>
      </c>
      <c r="I610" s="3">
        <v>24</v>
      </c>
      <c r="J610" s="5">
        <v>20282.96</v>
      </c>
      <c r="K610" s="8">
        <v>4.68</v>
      </c>
      <c r="L610" s="6">
        <f>Excel_Advanced_Sales_Dataset_20003[[#This Row],[Discount]]/100</f>
        <v>4.6799999999999994E-2</v>
      </c>
      <c r="M610" s="5">
        <v>464009.22</v>
      </c>
      <c r="N610" s="10">
        <v>46374</v>
      </c>
      <c r="O610" s="3" t="s">
        <v>58</v>
      </c>
      <c r="P610" s="3" t="s">
        <v>35</v>
      </c>
      <c r="Q610" s="3" t="s">
        <v>26</v>
      </c>
    </row>
    <row r="611" spans="1:17" x14ac:dyDescent="0.25">
      <c r="A611" s="3" t="s">
        <v>1696</v>
      </c>
      <c r="B611" s="3" t="s">
        <v>267</v>
      </c>
      <c r="C611" s="3" t="s">
        <v>1697</v>
      </c>
      <c r="D611" s="3" t="s">
        <v>30</v>
      </c>
      <c r="E611" s="3" t="s">
        <v>117</v>
      </c>
      <c r="F611" s="3" t="s">
        <v>118</v>
      </c>
      <c r="G611" s="3" t="s">
        <v>111</v>
      </c>
      <c r="H611" s="3" t="s">
        <v>185</v>
      </c>
      <c r="I611" s="3">
        <v>32</v>
      </c>
      <c r="J611" s="5">
        <v>5491.86</v>
      </c>
      <c r="K611" s="8">
        <v>16.82</v>
      </c>
      <c r="L611" s="6">
        <f>Excel_Advanced_Sales_Dataset_20003[[#This Row],[Discount]]/100</f>
        <v>0.16820000000000002</v>
      </c>
      <c r="M611" s="5">
        <v>146180.13</v>
      </c>
      <c r="N611" s="10">
        <v>46076</v>
      </c>
      <c r="O611" s="3" t="s">
        <v>113</v>
      </c>
      <c r="P611" s="3" t="s">
        <v>35</v>
      </c>
      <c r="Q611" s="3" t="s">
        <v>26</v>
      </c>
    </row>
    <row r="612" spans="1:17" x14ac:dyDescent="0.25">
      <c r="A612" s="3" t="s">
        <v>1698</v>
      </c>
      <c r="B612" s="3" t="s">
        <v>382</v>
      </c>
      <c r="C612" s="3" t="s">
        <v>1699</v>
      </c>
      <c r="D612" s="3" t="s">
        <v>63</v>
      </c>
      <c r="E612" s="3" t="s">
        <v>144</v>
      </c>
      <c r="F612" s="3" t="s">
        <v>216</v>
      </c>
      <c r="G612" s="3" t="s">
        <v>111</v>
      </c>
      <c r="H612" s="3" t="s">
        <v>185</v>
      </c>
      <c r="I612" s="3">
        <v>20</v>
      </c>
      <c r="J612" s="5">
        <v>857.61</v>
      </c>
      <c r="K612" s="8">
        <v>2.15</v>
      </c>
      <c r="L612" s="6">
        <f>Excel_Advanced_Sales_Dataset_20003[[#This Row],[Discount]]/100</f>
        <v>2.1499999999999998E-2</v>
      </c>
      <c r="M612" s="5">
        <v>16783.43</v>
      </c>
      <c r="N612" s="10">
        <v>46043</v>
      </c>
      <c r="O612" s="3" t="s">
        <v>24</v>
      </c>
      <c r="P612" s="3" t="s">
        <v>35</v>
      </c>
      <c r="Q612" s="3" t="s">
        <v>36</v>
      </c>
    </row>
    <row r="613" spans="1:17" x14ac:dyDescent="0.25">
      <c r="A613" s="3" t="s">
        <v>1700</v>
      </c>
      <c r="B613" s="3" t="s">
        <v>1249</v>
      </c>
      <c r="C613" s="3" t="s">
        <v>1701</v>
      </c>
      <c r="D613" s="3" t="s">
        <v>30</v>
      </c>
      <c r="E613" s="3" t="s">
        <v>131</v>
      </c>
      <c r="F613" s="3" t="s">
        <v>194</v>
      </c>
      <c r="G613" s="3" t="s">
        <v>66</v>
      </c>
      <c r="H613" s="3" t="s">
        <v>155</v>
      </c>
      <c r="I613" s="3">
        <v>21</v>
      </c>
      <c r="J613" s="5">
        <v>31897.96</v>
      </c>
      <c r="K613" s="8">
        <v>17.09</v>
      </c>
      <c r="L613" s="6">
        <f>Excel_Advanced_Sales_Dataset_20003[[#This Row],[Discount]]/100</f>
        <v>0.1709</v>
      </c>
      <c r="M613" s="5">
        <v>555378.56999999995</v>
      </c>
      <c r="N613" s="10">
        <v>46354</v>
      </c>
      <c r="O613" s="3" t="s">
        <v>45</v>
      </c>
      <c r="P613" s="3" t="s">
        <v>35</v>
      </c>
      <c r="Q613" s="3" t="s">
        <v>53</v>
      </c>
    </row>
    <row r="614" spans="1:17" x14ac:dyDescent="0.25">
      <c r="A614" s="3" t="s">
        <v>1702</v>
      </c>
      <c r="B614" s="3" t="s">
        <v>563</v>
      </c>
      <c r="C614" s="3" t="s">
        <v>1703</v>
      </c>
      <c r="D614" s="3" t="s">
        <v>19</v>
      </c>
      <c r="E614" s="3" t="s">
        <v>153</v>
      </c>
      <c r="F614" s="3" t="s">
        <v>275</v>
      </c>
      <c r="G614" s="3" t="s">
        <v>51</v>
      </c>
      <c r="H614" s="3" t="s">
        <v>52</v>
      </c>
      <c r="I614" s="3">
        <v>28</v>
      </c>
      <c r="J614" s="5">
        <v>16964.18</v>
      </c>
      <c r="K614" s="8">
        <v>18.61</v>
      </c>
      <c r="L614" s="6">
        <f>Excel_Advanced_Sales_Dataset_20003[[#This Row],[Discount]]/100</f>
        <v>0.18609999999999999</v>
      </c>
      <c r="M614" s="5">
        <v>386600.09</v>
      </c>
      <c r="N614" s="10">
        <v>46134</v>
      </c>
      <c r="O614" s="3" t="s">
        <v>68</v>
      </c>
      <c r="P614" s="3" t="s">
        <v>25</v>
      </c>
      <c r="Q614" s="3" t="s">
        <v>53</v>
      </c>
    </row>
    <row r="615" spans="1:17" x14ac:dyDescent="0.25">
      <c r="A615" s="3" t="s">
        <v>1704</v>
      </c>
      <c r="B615" s="3" t="s">
        <v>1165</v>
      </c>
      <c r="C615" s="3" t="s">
        <v>1705</v>
      </c>
      <c r="D615" s="3" t="s">
        <v>30</v>
      </c>
      <c r="E615" s="3" t="s">
        <v>131</v>
      </c>
      <c r="F615" s="3" t="s">
        <v>132</v>
      </c>
      <c r="G615" s="3" t="s">
        <v>33</v>
      </c>
      <c r="H615" s="3" t="s">
        <v>34</v>
      </c>
      <c r="I615" s="3">
        <v>20</v>
      </c>
      <c r="J615" s="5">
        <v>36602.239999999998</v>
      </c>
      <c r="K615" s="8">
        <v>14.02</v>
      </c>
      <c r="L615" s="6">
        <f>Excel_Advanced_Sales_Dataset_20003[[#This Row],[Discount]]/100</f>
        <v>0.14019999999999999</v>
      </c>
      <c r="M615" s="5">
        <v>629412.12</v>
      </c>
      <c r="N615" s="10">
        <v>46296</v>
      </c>
      <c r="O615" s="3" t="s">
        <v>58</v>
      </c>
      <c r="P615" s="3" t="s">
        <v>35</v>
      </c>
      <c r="Q615" s="3" t="s">
        <v>36</v>
      </c>
    </row>
    <row r="616" spans="1:17" x14ac:dyDescent="0.25">
      <c r="A616" s="3" t="s">
        <v>1706</v>
      </c>
      <c r="B616" s="3" t="s">
        <v>1707</v>
      </c>
      <c r="C616" s="3" t="s">
        <v>1708</v>
      </c>
      <c r="D616" s="3" t="s">
        <v>40</v>
      </c>
      <c r="E616" s="3" t="s">
        <v>49</v>
      </c>
      <c r="F616" s="3" t="s">
        <v>50</v>
      </c>
      <c r="G616" s="3" t="s">
        <v>33</v>
      </c>
      <c r="H616" s="3" t="s">
        <v>127</v>
      </c>
      <c r="I616" s="3">
        <v>37</v>
      </c>
      <c r="J616" s="5">
        <v>37450.379999999997</v>
      </c>
      <c r="K616" s="8">
        <v>2.5099999999999998</v>
      </c>
      <c r="L616" s="6">
        <f>Excel_Advanced_Sales_Dataset_20003[[#This Row],[Discount]]/100</f>
        <v>2.5099999999999997E-2</v>
      </c>
      <c r="M616" s="5">
        <v>1350883.89</v>
      </c>
      <c r="N616" s="10">
        <v>46296</v>
      </c>
      <c r="O616" s="3" t="s">
        <v>24</v>
      </c>
      <c r="P616" s="3" t="s">
        <v>35</v>
      </c>
      <c r="Q616" s="3" t="s">
        <v>26</v>
      </c>
    </row>
    <row r="617" spans="1:17" x14ac:dyDescent="0.25">
      <c r="A617" s="3" t="s">
        <v>1709</v>
      </c>
      <c r="B617" s="3" t="s">
        <v>926</v>
      </c>
      <c r="C617" s="3" t="s">
        <v>1710</v>
      </c>
      <c r="D617" s="3" t="s">
        <v>63</v>
      </c>
      <c r="E617" s="3" t="s">
        <v>144</v>
      </c>
      <c r="F617" s="3" t="s">
        <v>189</v>
      </c>
      <c r="G617" s="3" t="s">
        <v>33</v>
      </c>
      <c r="H617" s="3" t="s">
        <v>57</v>
      </c>
      <c r="I617" s="3">
        <v>34</v>
      </c>
      <c r="J617" s="5">
        <v>16205.13</v>
      </c>
      <c r="K617" s="8">
        <v>15.2</v>
      </c>
      <c r="L617" s="6">
        <f>Excel_Advanced_Sales_Dataset_20003[[#This Row],[Discount]]/100</f>
        <v>0.152</v>
      </c>
      <c r="M617" s="5">
        <v>467226.31</v>
      </c>
      <c r="N617" s="10">
        <v>46030</v>
      </c>
      <c r="O617" s="3" t="s">
        <v>24</v>
      </c>
      <c r="P617" s="3" t="s">
        <v>35</v>
      </c>
      <c r="Q617" s="3" t="s">
        <v>36</v>
      </c>
    </row>
    <row r="618" spans="1:17" x14ac:dyDescent="0.25">
      <c r="A618" s="3" t="s">
        <v>1711</v>
      </c>
      <c r="B618" s="3" t="s">
        <v>869</v>
      </c>
      <c r="C618" s="3" t="s">
        <v>1712</v>
      </c>
      <c r="D618" s="3" t="s">
        <v>40</v>
      </c>
      <c r="E618" s="3" t="s">
        <v>49</v>
      </c>
      <c r="F618" s="3" t="s">
        <v>306</v>
      </c>
      <c r="G618" s="3" t="s">
        <v>43</v>
      </c>
      <c r="H618" s="3" t="s">
        <v>380</v>
      </c>
      <c r="I618" s="3">
        <v>44</v>
      </c>
      <c r="J618" s="5">
        <v>19335.169999999998</v>
      </c>
      <c r="K618" s="8">
        <v>11.14</v>
      </c>
      <c r="L618" s="6">
        <f>Excel_Advanced_Sales_Dataset_20003[[#This Row],[Discount]]/100</f>
        <v>0.1114</v>
      </c>
      <c r="M618" s="5">
        <v>755974.21</v>
      </c>
      <c r="N618" s="10">
        <v>46077</v>
      </c>
      <c r="O618" s="3" t="s">
        <v>58</v>
      </c>
      <c r="P618" s="3" t="s">
        <v>35</v>
      </c>
      <c r="Q618" s="3" t="s">
        <v>36</v>
      </c>
    </row>
    <row r="619" spans="1:17" x14ac:dyDescent="0.25">
      <c r="A619" s="3" t="s">
        <v>1713</v>
      </c>
      <c r="B619" s="3" t="s">
        <v>494</v>
      </c>
      <c r="C619" s="3" t="s">
        <v>1714</v>
      </c>
      <c r="D619" s="3" t="s">
        <v>30</v>
      </c>
      <c r="E619" s="3" t="s">
        <v>131</v>
      </c>
      <c r="F619" s="3" t="s">
        <v>132</v>
      </c>
      <c r="G619" s="3" t="s">
        <v>43</v>
      </c>
      <c r="H619" s="3" t="s">
        <v>391</v>
      </c>
      <c r="I619" s="3">
        <v>14</v>
      </c>
      <c r="J619" s="5">
        <v>40961.06</v>
      </c>
      <c r="K619" s="8">
        <v>15.46</v>
      </c>
      <c r="L619" s="6">
        <f>Excel_Advanced_Sales_Dataset_20003[[#This Row],[Discount]]/100</f>
        <v>0.15460000000000002</v>
      </c>
      <c r="M619" s="5">
        <v>484798.71999999997</v>
      </c>
      <c r="N619" s="10">
        <v>46102</v>
      </c>
      <c r="O619" s="3" t="s">
        <v>58</v>
      </c>
      <c r="P619" s="3" t="s">
        <v>35</v>
      </c>
      <c r="Q619" s="3" t="s">
        <v>26</v>
      </c>
    </row>
    <row r="620" spans="1:17" x14ac:dyDescent="0.25">
      <c r="A620" s="3" t="s">
        <v>1715</v>
      </c>
      <c r="B620" s="3" t="s">
        <v>1716</v>
      </c>
      <c r="C620" s="3" t="s">
        <v>1717</v>
      </c>
      <c r="D620" s="3" t="s">
        <v>19</v>
      </c>
      <c r="E620" s="3" t="s">
        <v>20</v>
      </c>
      <c r="F620" s="3" t="s">
        <v>176</v>
      </c>
      <c r="G620" s="3" t="s">
        <v>43</v>
      </c>
      <c r="H620" s="3" t="s">
        <v>44</v>
      </c>
      <c r="I620" s="3">
        <v>9</v>
      </c>
      <c r="J620" s="5">
        <v>12346.67</v>
      </c>
      <c r="K620" s="8">
        <v>19.41</v>
      </c>
      <c r="L620" s="6">
        <f>Excel_Advanced_Sales_Dataset_20003[[#This Row],[Discount]]/100</f>
        <v>0.19409999999999999</v>
      </c>
      <c r="M620" s="5">
        <v>89551.63</v>
      </c>
      <c r="N620" s="10">
        <v>46044</v>
      </c>
      <c r="O620" s="3" t="s">
        <v>68</v>
      </c>
      <c r="P620" s="3" t="s">
        <v>59</v>
      </c>
      <c r="Q620" s="3" t="s">
        <v>36</v>
      </c>
    </row>
    <row r="621" spans="1:17" x14ac:dyDescent="0.25">
      <c r="A621" s="3" t="s">
        <v>1718</v>
      </c>
      <c r="B621" s="3" t="s">
        <v>289</v>
      </c>
      <c r="C621" s="3" t="s">
        <v>1719</v>
      </c>
      <c r="D621" s="3" t="s">
        <v>40</v>
      </c>
      <c r="E621" s="3" t="s">
        <v>89</v>
      </c>
      <c r="F621" s="3" t="s">
        <v>319</v>
      </c>
      <c r="G621" s="3" t="s">
        <v>22</v>
      </c>
      <c r="H621" s="3" t="s">
        <v>180</v>
      </c>
      <c r="I621" s="3">
        <v>2</v>
      </c>
      <c r="J621" s="5">
        <v>37694.080000000002</v>
      </c>
      <c r="K621" s="8">
        <v>15.34</v>
      </c>
      <c r="L621" s="6">
        <f>Excel_Advanced_Sales_Dataset_20003[[#This Row],[Discount]]/100</f>
        <v>0.15340000000000001</v>
      </c>
      <c r="M621" s="5">
        <v>63823.62</v>
      </c>
      <c r="N621" s="10">
        <v>46183</v>
      </c>
      <c r="O621" s="3" t="s">
        <v>113</v>
      </c>
      <c r="P621" s="3" t="s">
        <v>25</v>
      </c>
      <c r="Q621" s="3" t="s">
        <v>53</v>
      </c>
    </row>
    <row r="622" spans="1:17" x14ac:dyDescent="0.25">
      <c r="A622" s="3" t="s">
        <v>1720</v>
      </c>
      <c r="B622" s="3" t="s">
        <v>1371</v>
      </c>
      <c r="C622" s="3" t="s">
        <v>1721</v>
      </c>
      <c r="D622" s="3" t="s">
        <v>19</v>
      </c>
      <c r="E622" s="3" t="s">
        <v>72</v>
      </c>
      <c r="F622" s="3" t="s">
        <v>73</v>
      </c>
      <c r="G622" s="3" t="s">
        <v>43</v>
      </c>
      <c r="H622" s="3" t="s">
        <v>74</v>
      </c>
      <c r="I622" s="3">
        <v>17</v>
      </c>
      <c r="J622" s="5">
        <v>9170.4500000000007</v>
      </c>
      <c r="K622" s="8">
        <v>17.77</v>
      </c>
      <c r="L622" s="6">
        <f>Excel_Advanced_Sales_Dataset_20003[[#This Row],[Discount]]/100</f>
        <v>0.1777</v>
      </c>
      <c r="M622" s="5">
        <v>128194.64</v>
      </c>
      <c r="N622" s="10">
        <v>46214</v>
      </c>
      <c r="O622" s="3" t="s">
        <v>24</v>
      </c>
      <c r="P622" s="3" t="s">
        <v>35</v>
      </c>
      <c r="Q622" s="3" t="s">
        <v>36</v>
      </c>
    </row>
    <row r="623" spans="1:17" x14ac:dyDescent="0.25">
      <c r="A623" s="3" t="s">
        <v>1722</v>
      </c>
      <c r="B623" s="3" t="s">
        <v>998</v>
      </c>
      <c r="C623" s="3" t="s">
        <v>1723</v>
      </c>
      <c r="D623" s="3" t="s">
        <v>63</v>
      </c>
      <c r="E623" s="3" t="s">
        <v>64</v>
      </c>
      <c r="F623" s="3" t="s">
        <v>184</v>
      </c>
      <c r="G623" s="3" t="s">
        <v>111</v>
      </c>
      <c r="H623" s="3" t="s">
        <v>240</v>
      </c>
      <c r="I623" s="3">
        <v>8</v>
      </c>
      <c r="J623" s="5">
        <v>29159.02</v>
      </c>
      <c r="K623" s="8">
        <v>14.83</v>
      </c>
      <c r="L623" s="6">
        <f>Excel_Advanced_Sales_Dataset_20003[[#This Row],[Discount]]/100</f>
        <v>0.14829999999999999</v>
      </c>
      <c r="M623" s="5">
        <v>198677.9</v>
      </c>
      <c r="N623" s="10">
        <v>46293</v>
      </c>
      <c r="O623" s="3" t="s">
        <v>113</v>
      </c>
      <c r="P623" s="3" t="s">
        <v>35</v>
      </c>
      <c r="Q623" s="3" t="s">
        <v>36</v>
      </c>
    </row>
    <row r="624" spans="1:17" x14ac:dyDescent="0.25">
      <c r="A624" s="3" t="s">
        <v>1724</v>
      </c>
      <c r="B624" s="3" t="s">
        <v>1725</v>
      </c>
      <c r="C624" s="3" t="s">
        <v>1726</v>
      </c>
      <c r="D624" s="3" t="s">
        <v>19</v>
      </c>
      <c r="E624" s="3" t="s">
        <v>72</v>
      </c>
      <c r="F624" s="3" t="s">
        <v>224</v>
      </c>
      <c r="G624" s="3" t="s">
        <v>111</v>
      </c>
      <c r="H624" s="3" t="s">
        <v>526</v>
      </c>
      <c r="I624" s="3">
        <v>46</v>
      </c>
      <c r="J624" s="5">
        <v>26587.23</v>
      </c>
      <c r="K624" s="8">
        <v>16.47</v>
      </c>
      <c r="L624" s="6">
        <f>Excel_Advanced_Sales_Dataset_20003[[#This Row],[Discount]]/100</f>
        <v>0.16469999999999999</v>
      </c>
      <c r="M624" s="5">
        <v>1021582.41</v>
      </c>
      <c r="N624" s="10">
        <v>46300</v>
      </c>
      <c r="O624" s="3" t="s">
        <v>58</v>
      </c>
      <c r="P624" s="3" t="s">
        <v>59</v>
      </c>
      <c r="Q624" s="3" t="s">
        <v>26</v>
      </c>
    </row>
    <row r="625" spans="1:17" x14ac:dyDescent="0.25">
      <c r="A625" s="3" t="s">
        <v>1727</v>
      </c>
      <c r="B625" s="3" t="s">
        <v>1728</v>
      </c>
      <c r="C625" s="3" t="s">
        <v>1729</v>
      </c>
      <c r="D625" s="3" t="s">
        <v>30</v>
      </c>
      <c r="E625" s="3" t="s">
        <v>198</v>
      </c>
      <c r="F625" s="3" t="s">
        <v>199</v>
      </c>
      <c r="G625" s="3" t="s">
        <v>66</v>
      </c>
      <c r="H625" s="3" t="s">
        <v>155</v>
      </c>
      <c r="I625" s="3">
        <v>49</v>
      </c>
      <c r="J625" s="5">
        <v>43646.66</v>
      </c>
      <c r="K625" s="8">
        <v>2.74</v>
      </c>
      <c r="L625" s="6">
        <f>Excel_Advanced_Sales_Dataset_20003[[#This Row],[Discount]]/100</f>
        <v>2.7400000000000001E-2</v>
      </c>
      <c r="M625" s="5">
        <v>2080086.33</v>
      </c>
      <c r="N625" s="10">
        <v>46191</v>
      </c>
      <c r="O625" s="3" t="s">
        <v>68</v>
      </c>
      <c r="P625" s="3" t="s">
        <v>35</v>
      </c>
      <c r="Q625" s="3" t="s">
        <v>36</v>
      </c>
    </row>
    <row r="626" spans="1:17" x14ac:dyDescent="0.25">
      <c r="A626" s="3" t="s">
        <v>1730</v>
      </c>
      <c r="B626" s="3" t="s">
        <v>1589</v>
      </c>
      <c r="C626" s="3" t="s">
        <v>1731</v>
      </c>
      <c r="D626" s="3" t="s">
        <v>30</v>
      </c>
      <c r="E626" s="3" t="s">
        <v>131</v>
      </c>
      <c r="F626" s="3" t="s">
        <v>132</v>
      </c>
      <c r="G626" s="3" t="s">
        <v>43</v>
      </c>
      <c r="H626" s="3" t="s">
        <v>44</v>
      </c>
      <c r="I626" s="3">
        <v>50</v>
      </c>
      <c r="J626" s="5">
        <v>3972.88</v>
      </c>
      <c r="K626" s="8">
        <v>13.77</v>
      </c>
      <c r="L626" s="6">
        <f>Excel_Advanced_Sales_Dataset_20003[[#This Row],[Discount]]/100</f>
        <v>0.13769999999999999</v>
      </c>
      <c r="M626" s="5">
        <v>171290.72</v>
      </c>
      <c r="N626" s="10">
        <v>46335</v>
      </c>
      <c r="O626" s="3" t="s">
        <v>113</v>
      </c>
      <c r="P626" s="3" t="s">
        <v>35</v>
      </c>
      <c r="Q626" s="3" t="s">
        <v>36</v>
      </c>
    </row>
    <row r="627" spans="1:17" x14ac:dyDescent="0.25">
      <c r="A627" s="3" t="s">
        <v>1732</v>
      </c>
      <c r="B627" s="3" t="s">
        <v>1733</v>
      </c>
      <c r="C627" s="3" t="s">
        <v>1734</v>
      </c>
      <c r="D627" s="3" t="s">
        <v>30</v>
      </c>
      <c r="E627" s="3" t="s">
        <v>131</v>
      </c>
      <c r="F627" s="3" t="s">
        <v>132</v>
      </c>
      <c r="G627" s="3" t="s">
        <v>33</v>
      </c>
      <c r="H627" s="3" t="s">
        <v>34</v>
      </c>
      <c r="I627" s="3">
        <v>33</v>
      </c>
      <c r="J627" s="5">
        <v>8085.55</v>
      </c>
      <c r="K627" s="8">
        <v>11.79</v>
      </c>
      <c r="L627" s="6">
        <f>Excel_Advanced_Sales_Dataset_20003[[#This Row],[Discount]]/100</f>
        <v>0.11789999999999999</v>
      </c>
      <c r="M627" s="5">
        <v>235364.7</v>
      </c>
      <c r="N627" s="10">
        <v>46360</v>
      </c>
      <c r="O627" s="3" t="s">
        <v>68</v>
      </c>
      <c r="P627" s="3" t="s">
        <v>35</v>
      </c>
      <c r="Q627" s="3" t="s">
        <v>53</v>
      </c>
    </row>
    <row r="628" spans="1:17" x14ac:dyDescent="0.25">
      <c r="A628" s="3" t="s">
        <v>1735</v>
      </c>
      <c r="B628" s="3" t="s">
        <v>560</v>
      </c>
      <c r="C628" s="3" t="s">
        <v>1736</v>
      </c>
      <c r="D628" s="3" t="s">
        <v>19</v>
      </c>
      <c r="E628" s="3" t="s">
        <v>153</v>
      </c>
      <c r="F628" s="3" t="s">
        <v>154</v>
      </c>
      <c r="G628" s="3" t="s">
        <v>33</v>
      </c>
      <c r="H628" s="3" t="s">
        <v>119</v>
      </c>
      <c r="I628" s="3">
        <v>35</v>
      </c>
      <c r="J628" s="5">
        <v>31277.86</v>
      </c>
      <c r="K628" s="8">
        <v>19.149999999999999</v>
      </c>
      <c r="L628" s="6">
        <f>Excel_Advanced_Sales_Dataset_20003[[#This Row],[Discount]]/100</f>
        <v>0.19149999999999998</v>
      </c>
      <c r="M628" s="5">
        <v>885085.24</v>
      </c>
      <c r="N628" s="10">
        <v>46341</v>
      </c>
      <c r="O628" s="3" t="s">
        <v>24</v>
      </c>
      <c r="P628" s="3" t="s">
        <v>35</v>
      </c>
      <c r="Q628" s="3" t="s">
        <v>53</v>
      </c>
    </row>
    <row r="629" spans="1:17" x14ac:dyDescent="0.25">
      <c r="A629" s="3" t="s">
        <v>1737</v>
      </c>
      <c r="B629" s="3" t="s">
        <v>1041</v>
      </c>
      <c r="C629" s="3" t="s">
        <v>1738</v>
      </c>
      <c r="D629" s="3" t="s">
        <v>63</v>
      </c>
      <c r="E629" s="3" t="s">
        <v>78</v>
      </c>
      <c r="F629" s="3" t="s">
        <v>255</v>
      </c>
      <c r="G629" s="3" t="s">
        <v>111</v>
      </c>
      <c r="H629" s="3" t="s">
        <v>185</v>
      </c>
      <c r="I629" s="3">
        <v>21</v>
      </c>
      <c r="J629" s="5">
        <v>6276.28</v>
      </c>
      <c r="K629" s="8">
        <v>0.86</v>
      </c>
      <c r="L629" s="6">
        <f>Excel_Advanced_Sales_Dataset_20003[[#This Row],[Discount]]/100</f>
        <v>8.6E-3</v>
      </c>
      <c r="M629" s="5">
        <v>130668.38</v>
      </c>
      <c r="N629" s="10">
        <v>46117</v>
      </c>
      <c r="O629" s="3" t="s">
        <v>58</v>
      </c>
      <c r="P629" s="3" t="s">
        <v>35</v>
      </c>
      <c r="Q629" s="3" t="s">
        <v>36</v>
      </c>
    </row>
    <row r="630" spans="1:17" x14ac:dyDescent="0.25">
      <c r="A630" s="3" t="s">
        <v>1739</v>
      </c>
      <c r="B630" s="3" t="s">
        <v>1740</v>
      </c>
      <c r="C630" s="3" t="s">
        <v>1741</v>
      </c>
      <c r="D630" s="3" t="s">
        <v>30</v>
      </c>
      <c r="E630" s="3" t="s">
        <v>131</v>
      </c>
      <c r="F630" s="3" t="s">
        <v>194</v>
      </c>
      <c r="G630" s="3" t="s">
        <v>33</v>
      </c>
      <c r="H630" s="3" t="s">
        <v>127</v>
      </c>
      <c r="I630" s="3">
        <v>43</v>
      </c>
      <c r="J630" s="5">
        <v>22031.37</v>
      </c>
      <c r="K630" s="8">
        <v>10.26</v>
      </c>
      <c r="L630" s="6">
        <f>Excel_Advanced_Sales_Dataset_20003[[#This Row],[Discount]]/100</f>
        <v>0.1026</v>
      </c>
      <c r="M630" s="5">
        <v>850150.91</v>
      </c>
      <c r="N630" s="10">
        <v>46038</v>
      </c>
      <c r="O630" s="3" t="s">
        <v>68</v>
      </c>
      <c r="P630" s="3" t="s">
        <v>25</v>
      </c>
      <c r="Q630" s="3" t="s">
        <v>36</v>
      </c>
    </row>
    <row r="631" spans="1:17" x14ac:dyDescent="0.25">
      <c r="A631" s="3" t="s">
        <v>1742</v>
      </c>
      <c r="B631" s="3" t="s">
        <v>1515</v>
      </c>
      <c r="C631" s="3" t="s">
        <v>1743</v>
      </c>
      <c r="D631" s="3" t="s">
        <v>30</v>
      </c>
      <c r="E631" s="3" t="s">
        <v>131</v>
      </c>
      <c r="F631" s="3" t="s">
        <v>132</v>
      </c>
      <c r="G631" s="3" t="s">
        <v>51</v>
      </c>
      <c r="H631" s="3" t="s">
        <v>146</v>
      </c>
      <c r="I631" s="3">
        <v>45</v>
      </c>
      <c r="J631" s="5">
        <v>21814.47</v>
      </c>
      <c r="K631" s="8">
        <v>17.53</v>
      </c>
      <c r="L631" s="6">
        <f>Excel_Advanced_Sales_Dataset_20003[[#This Row],[Discount]]/100</f>
        <v>0.17530000000000001</v>
      </c>
      <c r="M631" s="5">
        <v>809567.7</v>
      </c>
      <c r="N631" s="10">
        <v>46352</v>
      </c>
      <c r="O631" s="3" t="s">
        <v>45</v>
      </c>
      <c r="P631" s="3" t="s">
        <v>35</v>
      </c>
      <c r="Q631" s="3" t="s">
        <v>53</v>
      </c>
    </row>
    <row r="632" spans="1:17" x14ac:dyDescent="0.25">
      <c r="A632" s="3" t="s">
        <v>1744</v>
      </c>
      <c r="B632" s="3" t="s">
        <v>1745</v>
      </c>
      <c r="C632" s="3" t="s">
        <v>1746</v>
      </c>
      <c r="D632" s="3" t="s">
        <v>63</v>
      </c>
      <c r="E632" s="3" t="s">
        <v>78</v>
      </c>
      <c r="F632" s="3" t="s">
        <v>255</v>
      </c>
      <c r="G632" s="3" t="s">
        <v>51</v>
      </c>
      <c r="H632" s="3" t="s">
        <v>146</v>
      </c>
      <c r="I632" s="3">
        <v>28</v>
      </c>
      <c r="J632" s="5">
        <v>23163.06</v>
      </c>
      <c r="K632" s="8">
        <v>8.56</v>
      </c>
      <c r="L632" s="6">
        <f>Excel_Advanced_Sales_Dataset_20003[[#This Row],[Discount]]/100</f>
        <v>8.5600000000000009E-2</v>
      </c>
      <c r="M632" s="5">
        <v>593048.46</v>
      </c>
      <c r="N632" s="10">
        <v>46231</v>
      </c>
      <c r="O632" s="3" t="s">
        <v>68</v>
      </c>
      <c r="P632" s="3" t="s">
        <v>35</v>
      </c>
      <c r="Q632" s="3" t="s">
        <v>53</v>
      </c>
    </row>
    <row r="633" spans="1:17" x14ac:dyDescent="0.25">
      <c r="A633" s="3" t="s">
        <v>1747</v>
      </c>
      <c r="B633" s="3" t="s">
        <v>1290</v>
      </c>
      <c r="C633" s="3" t="s">
        <v>1748</v>
      </c>
      <c r="D633" s="3" t="s">
        <v>40</v>
      </c>
      <c r="E633" s="3" t="s">
        <v>41</v>
      </c>
      <c r="F633" s="3" t="s">
        <v>102</v>
      </c>
      <c r="G633" s="3" t="s">
        <v>43</v>
      </c>
      <c r="H633" s="3" t="s">
        <v>44</v>
      </c>
      <c r="I633" s="3">
        <v>36</v>
      </c>
      <c r="J633" s="5">
        <v>9072.69</v>
      </c>
      <c r="K633" s="8">
        <v>3.76</v>
      </c>
      <c r="L633" s="6">
        <f>Excel_Advanced_Sales_Dataset_20003[[#This Row],[Discount]]/100</f>
        <v>3.7599999999999995E-2</v>
      </c>
      <c r="M633" s="5">
        <v>314336.05</v>
      </c>
      <c r="N633" s="10">
        <v>46071</v>
      </c>
      <c r="O633" s="3" t="s">
        <v>45</v>
      </c>
      <c r="P633" s="3" t="s">
        <v>25</v>
      </c>
      <c r="Q633" s="3" t="s">
        <v>26</v>
      </c>
    </row>
    <row r="634" spans="1:17" x14ac:dyDescent="0.25">
      <c r="A634" s="3" t="s">
        <v>1749</v>
      </c>
      <c r="B634" s="3" t="s">
        <v>1537</v>
      </c>
      <c r="C634" s="3" t="s">
        <v>1750</v>
      </c>
      <c r="D634" s="3" t="s">
        <v>30</v>
      </c>
      <c r="E634" s="3" t="s">
        <v>117</v>
      </c>
      <c r="F634" s="3" t="s">
        <v>118</v>
      </c>
      <c r="G634" s="3" t="s">
        <v>33</v>
      </c>
      <c r="H634" s="3" t="s">
        <v>57</v>
      </c>
      <c r="I634" s="3">
        <v>14</v>
      </c>
      <c r="J634" s="5">
        <v>9284.26</v>
      </c>
      <c r="K634" s="8">
        <v>11.56</v>
      </c>
      <c r="L634" s="6">
        <f>Excel_Advanced_Sales_Dataset_20003[[#This Row],[Discount]]/100</f>
        <v>0.11560000000000001</v>
      </c>
      <c r="M634" s="5">
        <v>114953.99</v>
      </c>
      <c r="N634" s="10">
        <v>46236</v>
      </c>
      <c r="O634" s="3" t="s">
        <v>45</v>
      </c>
      <c r="P634" s="3" t="s">
        <v>25</v>
      </c>
      <c r="Q634" s="3" t="s">
        <v>36</v>
      </c>
    </row>
    <row r="635" spans="1:17" x14ac:dyDescent="0.25">
      <c r="A635" s="3" t="s">
        <v>1751</v>
      </c>
      <c r="B635" s="3" t="s">
        <v>1752</v>
      </c>
      <c r="C635" s="3" t="s">
        <v>1753</v>
      </c>
      <c r="D635" s="3" t="s">
        <v>19</v>
      </c>
      <c r="E635" s="3" t="s">
        <v>20</v>
      </c>
      <c r="F635" s="3" t="s">
        <v>21</v>
      </c>
      <c r="G635" s="3" t="s">
        <v>43</v>
      </c>
      <c r="H635" s="3" t="s">
        <v>140</v>
      </c>
      <c r="I635" s="3">
        <v>40</v>
      </c>
      <c r="J635" s="5">
        <v>4936.66</v>
      </c>
      <c r="K635" s="8">
        <v>10.27</v>
      </c>
      <c r="L635" s="6">
        <f>Excel_Advanced_Sales_Dataset_20003[[#This Row],[Discount]]/100</f>
        <v>0.1027</v>
      </c>
      <c r="M635" s="5">
        <v>177186.6</v>
      </c>
      <c r="N635" s="10">
        <v>46176</v>
      </c>
      <c r="O635" s="3" t="s">
        <v>68</v>
      </c>
      <c r="P635" s="3" t="s">
        <v>59</v>
      </c>
      <c r="Q635" s="3" t="s">
        <v>36</v>
      </c>
    </row>
    <row r="636" spans="1:17" x14ac:dyDescent="0.25">
      <c r="A636" s="3" t="s">
        <v>1754</v>
      </c>
      <c r="B636" s="3" t="s">
        <v>1755</v>
      </c>
      <c r="C636" s="3" t="s">
        <v>1756</v>
      </c>
      <c r="D636" s="3" t="s">
        <v>40</v>
      </c>
      <c r="E636" s="3" t="s">
        <v>109</v>
      </c>
      <c r="F636" s="3" t="s">
        <v>259</v>
      </c>
      <c r="G636" s="3" t="s">
        <v>33</v>
      </c>
      <c r="H636" s="3" t="s">
        <v>57</v>
      </c>
      <c r="I636" s="3">
        <v>32</v>
      </c>
      <c r="J636" s="5">
        <v>17109.810000000001</v>
      </c>
      <c r="K636" s="8">
        <v>14.15</v>
      </c>
      <c r="L636" s="6">
        <f>Excel_Advanced_Sales_Dataset_20003[[#This Row],[Discount]]/100</f>
        <v>0.14150000000000001</v>
      </c>
      <c r="M636" s="5">
        <v>470040.7</v>
      </c>
      <c r="N636" s="10">
        <v>46294</v>
      </c>
      <c r="O636" s="3" t="s">
        <v>45</v>
      </c>
      <c r="P636" s="3" t="s">
        <v>35</v>
      </c>
      <c r="Q636" s="3" t="s">
        <v>36</v>
      </c>
    </row>
    <row r="637" spans="1:17" x14ac:dyDescent="0.25">
      <c r="A637" s="3" t="s">
        <v>1757</v>
      </c>
      <c r="B637" s="3" t="s">
        <v>767</v>
      </c>
      <c r="C637" s="3" t="s">
        <v>1758</v>
      </c>
      <c r="D637" s="3" t="s">
        <v>30</v>
      </c>
      <c r="E637" s="3" t="s">
        <v>198</v>
      </c>
      <c r="F637" s="3" t="s">
        <v>199</v>
      </c>
      <c r="G637" s="3" t="s">
        <v>33</v>
      </c>
      <c r="H637" s="3" t="s">
        <v>119</v>
      </c>
      <c r="I637" s="3">
        <v>39</v>
      </c>
      <c r="J637" s="5">
        <v>44067.199999999997</v>
      </c>
      <c r="K637" s="8">
        <v>12.02</v>
      </c>
      <c r="L637" s="6">
        <f>Excel_Advanced_Sales_Dataset_20003[[#This Row],[Discount]]/100</f>
        <v>0.1202</v>
      </c>
      <c r="M637" s="5">
        <v>1512042.58</v>
      </c>
      <c r="N637" s="10">
        <v>46365</v>
      </c>
      <c r="O637" s="3" t="s">
        <v>24</v>
      </c>
      <c r="P637" s="3" t="s">
        <v>25</v>
      </c>
      <c r="Q637" s="3" t="s">
        <v>53</v>
      </c>
    </row>
    <row r="638" spans="1:17" x14ac:dyDescent="0.25">
      <c r="A638" s="3" t="s">
        <v>1759</v>
      </c>
      <c r="B638" s="3" t="s">
        <v>270</v>
      </c>
      <c r="C638" s="3" t="s">
        <v>1760</v>
      </c>
      <c r="D638" s="3" t="s">
        <v>63</v>
      </c>
      <c r="E638" s="3" t="s">
        <v>144</v>
      </c>
      <c r="F638" s="3" t="s">
        <v>145</v>
      </c>
      <c r="G638" s="3" t="s">
        <v>51</v>
      </c>
      <c r="H638" s="3" t="s">
        <v>167</v>
      </c>
      <c r="I638" s="3">
        <v>20</v>
      </c>
      <c r="J638" s="5">
        <v>25496.21</v>
      </c>
      <c r="K638" s="8">
        <v>1.36</v>
      </c>
      <c r="L638" s="6">
        <f>Excel_Advanced_Sales_Dataset_20003[[#This Row],[Discount]]/100</f>
        <v>1.3600000000000001E-2</v>
      </c>
      <c r="M638" s="5">
        <v>502989.23</v>
      </c>
      <c r="N638" s="10">
        <v>46273</v>
      </c>
      <c r="O638" s="3" t="s">
        <v>24</v>
      </c>
      <c r="P638" s="3" t="s">
        <v>35</v>
      </c>
      <c r="Q638" s="3" t="s">
        <v>36</v>
      </c>
    </row>
    <row r="639" spans="1:17" x14ac:dyDescent="0.25">
      <c r="A639" s="3" t="s">
        <v>1761</v>
      </c>
      <c r="B639" s="3" t="s">
        <v>1165</v>
      </c>
      <c r="C639" s="3" t="s">
        <v>1762</v>
      </c>
      <c r="D639" s="3" t="s">
        <v>19</v>
      </c>
      <c r="E639" s="3" t="s">
        <v>20</v>
      </c>
      <c r="F639" s="3" t="s">
        <v>285</v>
      </c>
      <c r="G639" s="3" t="s">
        <v>43</v>
      </c>
      <c r="H639" s="3" t="s">
        <v>391</v>
      </c>
      <c r="I639" s="3">
        <v>23</v>
      </c>
      <c r="J639" s="5">
        <v>40272.19</v>
      </c>
      <c r="K639" s="8">
        <v>13.84</v>
      </c>
      <c r="L639" s="6">
        <f>Excel_Advanced_Sales_Dataset_20003[[#This Row],[Discount]]/100</f>
        <v>0.1384</v>
      </c>
      <c r="M639" s="5">
        <v>798065.93</v>
      </c>
      <c r="N639" s="10">
        <v>46109</v>
      </c>
      <c r="O639" s="3" t="s">
        <v>45</v>
      </c>
      <c r="P639" s="3" t="s">
        <v>35</v>
      </c>
      <c r="Q639" s="3" t="s">
        <v>36</v>
      </c>
    </row>
    <row r="640" spans="1:17" x14ac:dyDescent="0.25">
      <c r="A640" s="3" t="s">
        <v>1763</v>
      </c>
      <c r="B640" s="3" t="s">
        <v>1764</v>
      </c>
      <c r="C640" s="3" t="s">
        <v>386</v>
      </c>
      <c r="D640" s="3" t="s">
        <v>30</v>
      </c>
      <c r="E640" s="3" t="s">
        <v>198</v>
      </c>
      <c r="F640" s="3" t="s">
        <v>199</v>
      </c>
      <c r="G640" s="3" t="s">
        <v>51</v>
      </c>
      <c r="H640" s="3" t="s">
        <v>190</v>
      </c>
      <c r="I640" s="3">
        <v>34</v>
      </c>
      <c r="J640" s="5">
        <v>9055.8700000000008</v>
      </c>
      <c r="K640" s="8">
        <v>4.17</v>
      </c>
      <c r="L640" s="6">
        <f>Excel_Advanced_Sales_Dataset_20003[[#This Row],[Discount]]/100</f>
        <v>4.1700000000000001E-2</v>
      </c>
      <c r="M640" s="5">
        <v>295060.17</v>
      </c>
      <c r="N640" s="10">
        <v>46298</v>
      </c>
      <c r="O640" s="3" t="s">
        <v>68</v>
      </c>
      <c r="P640" s="3" t="s">
        <v>25</v>
      </c>
      <c r="Q640" s="3" t="s">
        <v>36</v>
      </c>
    </row>
    <row r="641" spans="1:17" x14ac:dyDescent="0.25">
      <c r="A641" s="3" t="s">
        <v>1765</v>
      </c>
      <c r="B641" s="3" t="s">
        <v>1766</v>
      </c>
      <c r="C641" s="3" t="s">
        <v>1767</v>
      </c>
      <c r="D641" s="3" t="s">
        <v>63</v>
      </c>
      <c r="E641" s="3" t="s">
        <v>234</v>
      </c>
      <c r="F641" s="3" t="s">
        <v>435</v>
      </c>
      <c r="G641" s="3" t="s">
        <v>66</v>
      </c>
      <c r="H641" s="3" t="s">
        <v>67</v>
      </c>
      <c r="I641" s="3">
        <v>42</v>
      </c>
      <c r="J641" s="5">
        <v>47546.1</v>
      </c>
      <c r="K641" s="8">
        <v>18.66</v>
      </c>
      <c r="L641" s="6">
        <f>Excel_Advanced_Sales_Dataset_20003[[#This Row],[Discount]]/100</f>
        <v>0.18659999999999999</v>
      </c>
      <c r="M641" s="5">
        <v>1624307.91</v>
      </c>
      <c r="N641" s="10">
        <v>46314</v>
      </c>
      <c r="O641" s="3" t="s">
        <v>113</v>
      </c>
      <c r="P641" s="3" t="s">
        <v>35</v>
      </c>
      <c r="Q641" s="3" t="s">
        <v>26</v>
      </c>
    </row>
    <row r="642" spans="1:17" x14ac:dyDescent="0.25">
      <c r="A642" s="3" t="s">
        <v>1768</v>
      </c>
      <c r="B642" s="3" t="s">
        <v>658</v>
      </c>
      <c r="C642" s="3" t="s">
        <v>1769</v>
      </c>
      <c r="D642" s="3" t="s">
        <v>63</v>
      </c>
      <c r="E642" s="3" t="s">
        <v>234</v>
      </c>
      <c r="F642" s="3" t="s">
        <v>473</v>
      </c>
      <c r="G642" s="3" t="s">
        <v>22</v>
      </c>
      <c r="H642" s="3" t="s">
        <v>180</v>
      </c>
      <c r="I642" s="3">
        <v>3</v>
      </c>
      <c r="J642" s="5">
        <v>39263.620000000003</v>
      </c>
      <c r="K642" s="8">
        <v>7.05</v>
      </c>
      <c r="L642" s="6">
        <f>Excel_Advanced_Sales_Dataset_20003[[#This Row],[Discount]]/100</f>
        <v>7.0499999999999993E-2</v>
      </c>
      <c r="M642" s="5">
        <v>109486.6</v>
      </c>
      <c r="N642" s="10">
        <v>46323</v>
      </c>
      <c r="O642" s="3" t="s">
        <v>58</v>
      </c>
      <c r="P642" s="3" t="s">
        <v>35</v>
      </c>
      <c r="Q642" s="3" t="s">
        <v>36</v>
      </c>
    </row>
    <row r="643" spans="1:17" x14ac:dyDescent="0.25">
      <c r="A643" s="3" t="s">
        <v>1770</v>
      </c>
      <c r="B643" s="3" t="s">
        <v>1168</v>
      </c>
      <c r="C643" s="3" t="s">
        <v>1771</v>
      </c>
      <c r="D643" s="3" t="s">
        <v>19</v>
      </c>
      <c r="E643" s="3" t="s">
        <v>20</v>
      </c>
      <c r="F643" s="3" t="s">
        <v>21</v>
      </c>
      <c r="G643" s="3" t="s">
        <v>33</v>
      </c>
      <c r="H643" s="3" t="s">
        <v>34</v>
      </c>
      <c r="I643" s="3">
        <v>43</v>
      </c>
      <c r="J643" s="5">
        <v>23078.05</v>
      </c>
      <c r="K643" s="8">
        <v>12.01</v>
      </c>
      <c r="L643" s="6">
        <f>Excel_Advanced_Sales_Dataset_20003[[#This Row],[Discount]]/100</f>
        <v>0.1201</v>
      </c>
      <c r="M643" s="5">
        <v>873174.18</v>
      </c>
      <c r="N643" s="10">
        <v>46057</v>
      </c>
      <c r="O643" s="3" t="s">
        <v>113</v>
      </c>
      <c r="P643" s="3" t="s">
        <v>35</v>
      </c>
      <c r="Q643" s="3" t="s">
        <v>26</v>
      </c>
    </row>
    <row r="644" spans="1:17" x14ac:dyDescent="0.25">
      <c r="A644" s="3" t="s">
        <v>1772</v>
      </c>
      <c r="B644" s="3" t="s">
        <v>1773</v>
      </c>
      <c r="C644" s="3" t="s">
        <v>1774</v>
      </c>
      <c r="D644" s="3" t="s">
        <v>63</v>
      </c>
      <c r="E644" s="3" t="s">
        <v>78</v>
      </c>
      <c r="F644" s="3" t="s">
        <v>255</v>
      </c>
      <c r="G644" s="3" t="s">
        <v>51</v>
      </c>
      <c r="H644" s="3" t="s">
        <v>146</v>
      </c>
      <c r="I644" s="3">
        <v>6</v>
      </c>
      <c r="J644" s="5">
        <v>15649.89</v>
      </c>
      <c r="K644" s="8">
        <v>2.0299999999999998</v>
      </c>
      <c r="L644" s="6">
        <f>Excel_Advanced_Sales_Dataset_20003[[#This Row],[Discount]]/100</f>
        <v>2.0299999999999999E-2</v>
      </c>
      <c r="M644" s="5">
        <v>91993.18</v>
      </c>
      <c r="N644" s="10">
        <v>46176</v>
      </c>
      <c r="O644" s="3" t="s">
        <v>58</v>
      </c>
      <c r="P644" s="3" t="s">
        <v>35</v>
      </c>
      <c r="Q644" s="3" t="s">
        <v>53</v>
      </c>
    </row>
    <row r="645" spans="1:17" x14ac:dyDescent="0.25">
      <c r="A645" s="3" t="s">
        <v>1775</v>
      </c>
      <c r="B645" s="3" t="s">
        <v>1021</v>
      </c>
      <c r="C645" s="3" t="s">
        <v>1776</v>
      </c>
      <c r="D645" s="3" t="s">
        <v>19</v>
      </c>
      <c r="E645" s="3" t="s">
        <v>20</v>
      </c>
      <c r="F645" s="3" t="s">
        <v>21</v>
      </c>
      <c r="G645" s="3" t="s">
        <v>111</v>
      </c>
      <c r="H645" s="3" t="s">
        <v>112</v>
      </c>
      <c r="I645" s="3">
        <v>30</v>
      </c>
      <c r="J645" s="5">
        <v>20935.599999999999</v>
      </c>
      <c r="K645" s="8">
        <v>2.95</v>
      </c>
      <c r="L645" s="6">
        <f>Excel_Advanced_Sales_Dataset_20003[[#This Row],[Discount]]/100</f>
        <v>2.9500000000000002E-2</v>
      </c>
      <c r="M645" s="5">
        <v>609539.99</v>
      </c>
      <c r="N645" s="10">
        <v>46287</v>
      </c>
      <c r="O645" s="3" t="s">
        <v>68</v>
      </c>
      <c r="P645" s="3" t="s">
        <v>35</v>
      </c>
      <c r="Q645" s="3" t="s">
        <v>36</v>
      </c>
    </row>
    <row r="646" spans="1:17" x14ac:dyDescent="0.25">
      <c r="A646" s="3" t="s">
        <v>1777</v>
      </c>
      <c r="B646" s="3" t="s">
        <v>289</v>
      </c>
      <c r="C646" s="3" t="s">
        <v>1778</v>
      </c>
      <c r="D646" s="3" t="s">
        <v>30</v>
      </c>
      <c r="E646" s="3" t="s">
        <v>131</v>
      </c>
      <c r="F646" s="3" t="s">
        <v>163</v>
      </c>
      <c r="G646" s="3" t="s">
        <v>111</v>
      </c>
      <c r="H646" s="3" t="s">
        <v>240</v>
      </c>
      <c r="I646" s="3">
        <v>26</v>
      </c>
      <c r="J646" s="5">
        <v>28472.5</v>
      </c>
      <c r="K646" s="8">
        <v>2.67</v>
      </c>
      <c r="L646" s="6">
        <f>Excel_Advanced_Sales_Dataset_20003[[#This Row],[Discount]]/100</f>
        <v>2.6699999999999998E-2</v>
      </c>
      <c r="M646" s="5">
        <v>720519.39</v>
      </c>
      <c r="N646" s="10">
        <v>46322</v>
      </c>
      <c r="O646" s="3" t="s">
        <v>68</v>
      </c>
      <c r="P646" s="3" t="s">
        <v>35</v>
      </c>
      <c r="Q646" s="3" t="s">
        <v>26</v>
      </c>
    </row>
    <row r="647" spans="1:17" x14ac:dyDescent="0.25">
      <c r="A647" s="3" t="s">
        <v>1779</v>
      </c>
      <c r="B647" s="3" t="s">
        <v>61</v>
      </c>
      <c r="C647" s="3" t="s">
        <v>1780</v>
      </c>
      <c r="D647" s="3" t="s">
        <v>40</v>
      </c>
      <c r="E647" s="3" t="s">
        <v>49</v>
      </c>
      <c r="F647" s="3" t="s">
        <v>397</v>
      </c>
      <c r="G647" s="3" t="s">
        <v>51</v>
      </c>
      <c r="H647" s="3" t="s">
        <v>167</v>
      </c>
      <c r="I647" s="3">
        <v>15</v>
      </c>
      <c r="J647" s="5">
        <v>1050</v>
      </c>
      <c r="K647" s="8">
        <v>5.61</v>
      </c>
      <c r="L647" s="6">
        <f>Excel_Advanced_Sales_Dataset_20003[[#This Row],[Discount]]/100</f>
        <v>5.6100000000000004E-2</v>
      </c>
      <c r="M647" s="5">
        <v>14866.42</v>
      </c>
      <c r="N647" s="10">
        <v>46215</v>
      </c>
      <c r="O647" s="3" t="s">
        <v>68</v>
      </c>
      <c r="P647" s="3" t="s">
        <v>35</v>
      </c>
      <c r="Q647" s="3" t="s">
        <v>36</v>
      </c>
    </row>
    <row r="648" spans="1:17" x14ac:dyDescent="0.25">
      <c r="A648" s="3" t="s">
        <v>1781</v>
      </c>
      <c r="B648" s="3" t="s">
        <v>1442</v>
      </c>
      <c r="C648" s="3" t="s">
        <v>1782</v>
      </c>
      <c r="D648" s="3" t="s">
        <v>30</v>
      </c>
      <c r="E648" s="3" t="s">
        <v>198</v>
      </c>
      <c r="F648" s="3" t="s">
        <v>199</v>
      </c>
      <c r="G648" s="3" t="s">
        <v>33</v>
      </c>
      <c r="H648" s="3" t="s">
        <v>57</v>
      </c>
      <c r="I648" s="3">
        <v>42</v>
      </c>
      <c r="J648" s="5">
        <v>21737.61</v>
      </c>
      <c r="K648" s="8">
        <v>0</v>
      </c>
      <c r="L648" s="6">
        <f>Excel_Advanced_Sales_Dataset_20003[[#This Row],[Discount]]/100</f>
        <v>0</v>
      </c>
      <c r="M648" s="5">
        <v>912979.62</v>
      </c>
      <c r="N648" s="10">
        <v>46163</v>
      </c>
      <c r="O648" s="3" t="s">
        <v>24</v>
      </c>
      <c r="P648" s="3" t="s">
        <v>35</v>
      </c>
      <c r="Q648" s="3" t="s">
        <v>26</v>
      </c>
    </row>
    <row r="649" spans="1:17" x14ac:dyDescent="0.25">
      <c r="A649" s="3" t="s">
        <v>1783</v>
      </c>
      <c r="B649" s="3" t="s">
        <v>1365</v>
      </c>
      <c r="C649" s="3" t="s">
        <v>1784</v>
      </c>
      <c r="D649" s="3" t="s">
        <v>19</v>
      </c>
      <c r="E649" s="3" t="s">
        <v>20</v>
      </c>
      <c r="F649" s="3" t="s">
        <v>21</v>
      </c>
      <c r="G649" s="3" t="s">
        <v>43</v>
      </c>
      <c r="H649" s="3" t="s">
        <v>140</v>
      </c>
      <c r="I649" s="3">
        <v>38</v>
      </c>
      <c r="J649" s="5">
        <v>48478.1</v>
      </c>
      <c r="K649" s="8">
        <v>3.79</v>
      </c>
      <c r="L649" s="6">
        <f>Excel_Advanced_Sales_Dataset_20003[[#This Row],[Discount]]/100</f>
        <v>3.7900000000000003E-2</v>
      </c>
      <c r="M649" s="5">
        <v>1772349.64</v>
      </c>
      <c r="N649" s="10">
        <v>46256</v>
      </c>
      <c r="O649" s="3" t="s">
        <v>45</v>
      </c>
      <c r="P649" s="3" t="s">
        <v>35</v>
      </c>
      <c r="Q649" s="3" t="s">
        <v>26</v>
      </c>
    </row>
    <row r="650" spans="1:17" x14ac:dyDescent="0.25">
      <c r="A650" s="3" t="s">
        <v>1785</v>
      </c>
      <c r="B650" s="3" t="s">
        <v>1379</v>
      </c>
      <c r="C650" s="3" t="s">
        <v>1786</v>
      </c>
      <c r="D650" s="3" t="s">
        <v>63</v>
      </c>
      <c r="E650" s="3" t="s">
        <v>78</v>
      </c>
      <c r="F650" s="3" t="s">
        <v>79</v>
      </c>
      <c r="G650" s="3" t="s">
        <v>22</v>
      </c>
      <c r="H650" s="3" t="s">
        <v>217</v>
      </c>
      <c r="I650" s="3">
        <v>47</v>
      </c>
      <c r="J650" s="5">
        <v>25384.02</v>
      </c>
      <c r="K650" s="8">
        <v>9.33</v>
      </c>
      <c r="L650" s="6">
        <f>Excel_Advanced_Sales_Dataset_20003[[#This Row],[Discount]]/100</f>
        <v>9.3299999999999994E-2</v>
      </c>
      <c r="M650" s="5">
        <v>1081737.47</v>
      </c>
      <c r="N650" s="10">
        <v>46327</v>
      </c>
      <c r="O650" s="3" t="s">
        <v>113</v>
      </c>
      <c r="P650" s="3" t="s">
        <v>35</v>
      </c>
      <c r="Q650" s="3" t="s">
        <v>26</v>
      </c>
    </row>
    <row r="651" spans="1:17" x14ac:dyDescent="0.25">
      <c r="A651" s="3" t="s">
        <v>1787</v>
      </c>
      <c r="B651" s="3" t="s">
        <v>1788</v>
      </c>
      <c r="C651" s="3" t="s">
        <v>1789</v>
      </c>
      <c r="D651" s="3" t="s">
        <v>40</v>
      </c>
      <c r="E651" s="3" t="s">
        <v>41</v>
      </c>
      <c r="F651" s="3" t="s">
        <v>42</v>
      </c>
      <c r="G651" s="3" t="s">
        <v>43</v>
      </c>
      <c r="H651" s="3" t="s">
        <v>44</v>
      </c>
      <c r="I651" s="3">
        <v>41</v>
      </c>
      <c r="J651" s="5">
        <v>1741.29</v>
      </c>
      <c r="K651" s="8">
        <v>4.6100000000000003</v>
      </c>
      <c r="L651" s="6">
        <f>Excel_Advanced_Sales_Dataset_20003[[#This Row],[Discount]]/100</f>
        <v>4.6100000000000002E-2</v>
      </c>
      <c r="M651" s="5">
        <v>68101.679999999993</v>
      </c>
      <c r="N651" s="10">
        <v>46326</v>
      </c>
      <c r="O651" s="3" t="s">
        <v>58</v>
      </c>
      <c r="P651" s="3" t="s">
        <v>35</v>
      </c>
      <c r="Q651" s="3" t="s">
        <v>53</v>
      </c>
    </row>
    <row r="652" spans="1:17" x14ac:dyDescent="0.25">
      <c r="A652" s="3" t="s">
        <v>1790</v>
      </c>
      <c r="B652" s="3" t="s">
        <v>1469</v>
      </c>
      <c r="C652" s="3" t="s">
        <v>1791</v>
      </c>
      <c r="D652" s="3" t="s">
        <v>19</v>
      </c>
      <c r="E652" s="3" t="s">
        <v>20</v>
      </c>
      <c r="F652" s="3" t="s">
        <v>285</v>
      </c>
      <c r="G652" s="3" t="s">
        <v>111</v>
      </c>
      <c r="H652" s="3" t="s">
        <v>185</v>
      </c>
      <c r="I652" s="3">
        <v>46</v>
      </c>
      <c r="J652" s="5">
        <v>48145.89</v>
      </c>
      <c r="K652" s="8">
        <v>6.22</v>
      </c>
      <c r="L652" s="6">
        <f>Excel_Advanced_Sales_Dataset_20003[[#This Row],[Discount]]/100</f>
        <v>6.2199999999999998E-2</v>
      </c>
      <c r="M652" s="5">
        <v>2076955.92</v>
      </c>
      <c r="N652" s="10">
        <v>46277</v>
      </c>
      <c r="O652" s="3" t="s">
        <v>58</v>
      </c>
      <c r="P652" s="3" t="s">
        <v>35</v>
      </c>
      <c r="Q652" s="3" t="s">
        <v>53</v>
      </c>
    </row>
    <row r="653" spans="1:17" x14ac:dyDescent="0.25">
      <c r="A653" s="3" t="s">
        <v>1792</v>
      </c>
      <c r="B653" s="3" t="s">
        <v>404</v>
      </c>
      <c r="C653" s="3" t="s">
        <v>1031</v>
      </c>
      <c r="D653" s="3" t="s">
        <v>30</v>
      </c>
      <c r="E653" s="3" t="s">
        <v>131</v>
      </c>
      <c r="F653" s="3" t="s">
        <v>163</v>
      </c>
      <c r="G653" s="3" t="s">
        <v>33</v>
      </c>
      <c r="H653" s="3" t="s">
        <v>57</v>
      </c>
      <c r="I653" s="3">
        <v>28</v>
      </c>
      <c r="J653" s="5">
        <v>26690.86</v>
      </c>
      <c r="K653" s="8">
        <v>12.94</v>
      </c>
      <c r="L653" s="6">
        <f>Excel_Advanced_Sales_Dataset_20003[[#This Row],[Discount]]/100</f>
        <v>0.12939999999999999</v>
      </c>
      <c r="M653" s="5">
        <v>650637.76</v>
      </c>
      <c r="N653" s="10">
        <v>46090</v>
      </c>
      <c r="O653" s="3" t="s">
        <v>24</v>
      </c>
      <c r="P653" s="3" t="s">
        <v>35</v>
      </c>
      <c r="Q653" s="3" t="s">
        <v>36</v>
      </c>
    </row>
    <row r="654" spans="1:17" x14ac:dyDescent="0.25">
      <c r="A654" s="3" t="s">
        <v>1793</v>
      </c>
      <c r="B654" s="3" t="s">
        <v>1622</v>
      </c>
      <c r="C654" s="3" t="s">
        <v>1794</v>
      </c>
      <c r="D654" s="3" t="s">
        <v>19</v>
      </c>
      <c r="E654" s="3" t="s">
        <v>72</v>
      </c>
      <c r="F654" s="3" t="s">
        <v>171</v>
      </c>
      <c r="G654" s="3" t="s">
        <v>51</v>
      </c>
      <c r="H654" s="3" t="s">
        <v>146</v>
      </c>
      <c r="I654" s="3">
        <v>41</v>
      </c>
      <c r="J654" s="5">
        <v>12039.29</v>
      </c>
      <c r="K654" s="8">
        <v>7.67</v>
      </c>
      <c r="L654" s="6">
        <f>Excel_Advanced_Sales_Dataset_20003[[#This Row],[Discount]]/100</f>
        <v>7.6700000000000004E-2</v>
      </c>
      <c r="M654" s="5">
        <v>455750.93</v>
      </c>
      <c r="N654" s="10">
        <v>46100</v>
      </c>
      <c r="O654" s="3" t="s">
        <v>58</v>
      </c>
      <c r="P654" s="3" t="s">
        <v>35</v>
      </c>
      <c r="Q654" s="3" t="s">
        <v>26</v>
      </c>
    </row>
    <row r="655" spans="1:17" x14ac:dyDescent="0.25">
      <c r="A655" s="3" t="s">
        <v>1795</v>
      </c>
      <c r="B655" s="3" t="s">
        <v>1796</v>
      </c>
      <c r="C655" s="3" t="s">
        <v>1797</v>
      </c>
      <c r="D655" s="3" t="s">
        <v>63</v>
      </c>
      <c r="E655" s="3" t="s">
        <v>144</v>
      </c>
      <c r="F655" s="3" t="s">
        <v>216</v>
      </c>
      <c r="G655" s="3" t="s">
        <v>22</v>
      </c>
      <c r="H655" s="3" t="s">
        <v>217</v>
      </c>
      <c r="I655" s="3">
        <v>24</v>
      </c>
      <c r="J655" s="5">
        <v>28432.02</v>
      </c>
      <c r="K655" s="8">
        <v>0.28999999999999998</v>
      </c>
      <c r="L655" s="6">
        <f>Excel_Advanced_Sales_Dataset_20003[[#This Row],[Discount]]/100</f>
        <v>2.8999999999999998E-3</v>
      </c>
      <c r="M655" s="5">
        <v>680389.61</v>
      </c>
      <c r="N655" s="10">
        <v>46226</v>
      </c>
      <c r="O655" s="3" t="s">
        <v>45</v>
      </c>
      <c r="P655" s="3" t="s">
        <v>25</v>
      </c>
      <c r="Q655" s="3" t="s">
        <v>36</v>
      </c>
    </row>
    <row r="656" spans="1:17" x14ac:dyDescent="0.25">
      <c r="A656" s="3" t="s">
        <v>1798</v>
      </c>
      <c r="B656" s="3" t="s">
        <v>1799</v>
      </c>
      <c r="C656" s="3" t="s">
        <v>1800</v>
      </c>
      <c r="D656" s="3" t="s">
        <v>30</v>
      </c>
      <c r="E656" s="3" t="s">
        <v>131</v>
      </c>
      <c r="F656" s="3" t="s">
        <v>132</v>
      </c>
      <c r="G656" s="3" t="s">
        <v>22</v>
      </c>
      <c r="H656" s="3" t="s">
        <v>172</v>
      </c>
      <c r="I656" s="3">
        <v>39</v>
      </c>
      <c r="J656" s="5">
        <v>28512.67</v>
      </c>
      <c r="K656" s="8">
        <v>2.66</v>
      </c>
      <c r="L656" s="6">
        <f>Excel_Advanced_Sales_Dataset_20003[[#This Row],[Discount]]/100</f>
        <v>2.6600000000000002E-2</v>
      </c>
      <c r="M656" s="5">
        <v>1082415.0900000001</v>
      </c>
      <c r="N656" s="10">
        <v>46123</v>
      </c>
      <c r="O656" s="3" t="s">
        <v>68</v>
      </c>
      <c r="P656" s="3" t="s">
        <v>35</v>
      </c>
      <c r="Q656" s="3" t="s">
        <v>26</v>
      </c>
    </row>
    <row r="657" spans="1:17" x14ac:dyDescent="0.25">
      <c r="A657" s="3" t="s">
        <v>1801</v>
      </c>
      <c r="B657" s="3" t="s">
        <v>1213</v>
      </c>
      <c r="C657" s="3" t="s">
        <v>1802</v>
      </c>
      <c r="D657" s="3" t="s">
        <v>19</v>
      </c>
      <c r="E657" s="3" t="s">
        <v>20</v>
      </c>
      <c r="F657" s="3" t="s">
        <v>21</v>
      </c>
      <c r="G657" s="3" t="s">
        <v>43</v>
      </c>
      <c r="H657" s="3" t="s">
        <v>140</v>
      </c>
      <c r="I657" s="3">
        <v>17</v>
      </c>
      <c r="J657" s="5">
        <v>42852.88</v>
      </c>
      <c r="K657" s="8">
        <v>16.86</v>
      </c>
      <c r="L657" s="6">
        <f>Excel_Advanced_Sales_Dataset_20003[[#This Row],[Discount]]/100</f>
        <v>0.1686</v>
      </c>
      <c r="M657" s="5">
        <v>605674.04</v>
      </c>
      <c r="N657" s="10">
        <v>46220</v>
      </c>
      <c r="O657" s="3" t="s">
        <v>113</v>
      </c>
      <c r="P657" s="3" t="s">
        <v>35</v>
      </c>
      <c r="Q657" s="3" t="s">
        <v>53</v>
      </c>
    </row>
    <row r="658" spans="1:17" x14ac:dyDescent="0.25">
      <c r="A658" s="3" t="s">
        <v>1803</v>
      </c>
      <c r="B658" s="3" t="s">
        <v>1213</v>
      </c>
      <c r="C658" s="3" t="s">
        <v>1804</v>
      </c>
      <c r="D658" s="3" t="s">
        <v>30</v>
      </c>
      <c r="E658" s="3" t="s">
        <v>198</v>
      </c>
      <c r="F658" s="3" t="s">
        <v>199</v>
      </c>
      <c r="G658" s="3" t="s">
        <v>43</v>
      </c>
      <c r="H658" s="3" t="s">
        <v>391</v>
      </c>
      <c r="I658" s="3">
        <v>19</v>
      </c>
      <c r="J658" s="5">
        <v>38775.64</v>
      </c>
      <c r="K658" s="8">
        <v>10.85</v>
      </c>
      <c r="L658" s="6">
        <f>Excel_Advanced_Sales_Dataset_20003[[#This Row],[Discount]]/100</f>
        <v>0.1085</v>
      </c>
      <c r="M658" s="5">
        <v>656801.18000000005</v>
      </c>
      <c r="N658" s="10">
        <v>46235</v>
      </c>
      <c r="O658" s="3" t="s">
        <v>113</v>
      </c>
      <c r="P658" s="3" t="s">
        <v>35</v>
      </c>
      <c r="Q658" s="3" t="s">
        <v>53</v>
      </c>
    </row>
    <row r="659" spans="1:17" x14ac:dyDescent="0.25">
      <c r="A659" s="3" t="s">
        <v>1805</v>
      </c>
      <c r="B659" s="3" t="s">
        <v>1806</v>
      </c>
      <c r="C659" s="3" t="s">
        <v>1807</v>
      </c>
      <c r="D659" s="3" t="s">
        <v>40</v>
      </c>
      <c r="E659" s="3" t="s">
        <v>41</v>
      </c>
      <c r="F659" s="3" t="s">
        <v>42</v>
      </c>
      <c r="G659" s="3" t="s">
        <v>66</v>
      </c>
      <c r="H659" s="3" t="s">
        <v>155</v>
      </c>
      <c r="I659" s="3">
        <v>13</v>
      </c>
      <c r="J659" s="5">
        <v>5723.86</v>
      </c>
      <c r="K659" s="8">
        <v>13.46</v>
      </c>
      <c r="L659" s="6">
        <f>Excel_Advanced_Sales_Dataset_20003[[#This Row],[Discount]]/100</f>
        <v>0.1346</v>
      </c>
      <c r="M659" s="5">
        <v>64394.57</v>
      </c>
      <c r="N659" s="10">
        <v>46192</v>
      </c>
      <c r="O659" s="3" t="s">
        <v>58</v>
      </c>
      <c r="P659" s="3" t="s">
        <v>35</v>
      </c>
      <c r="Q659" s="3" t="s">
        <v>36</v>
      </c>
    </row>
    <row r="660" spans="1:17" x14ac:dyDescent="0.25">
      <c r="A660" s="3" t="s">
        <v>1808</v>
      </c>
      <c r="B660" s="3" t="s">
        <v>178</v>
      </c>
      <c r="C660" s="3" t="s">
        <v>1809</v>
      </c>
      <c r="D660" s="3" t="s">
        <v>63</v>
      </c>
      <c r="E660" s="3" t="s">
        <v>234</v>
      </c>
      <c r="F660" s="3" t="s">
        <v>473</v>
      </c>
      <c r="G660" s="3" t="s">
        <v>43</v>
      </c>
      <c r="H660" s="3" t="s">
        <v>74</v>
      </c>
      <c r="I660" s="3">
        <v>28</v>
      </c>
      <c r="J660" s="5">
        <v>46367.46</v>
      </c>
      <c r="K660" s="8">
        <v>17.010000000000002</v>
      </c>
      <c r="L660" s="6">
        <f>Excel_Advanced_Sales_Dataset_20003[[#This Row],[Discount]]/100</f>
        <v>0.17010000000000003</v>
      </c>
      <c r="M660" s="5">
        <v>1077449.94</v>
      </c>
      <c r="N660" s="10">
        <v>46203</v>
      </c>
      <c r="O660" s="3" t="s">
        <v>58</v>
      </c>
      <c r="P660" s="3" t="s">
        <v>35</v>
      </c>
      <c r="Q660" s="3" t="s">
        <v>26</v>
      </c>
    </row>
    <row r="661" spans="1:17" x14ac:dyDescent="0.25">
      <c r="A661" s="3" t="s">
        <v>1810</v>
      </c>
      <c r="B661" s="3" t="s">
        <v>606</v>
      </c>
      <c r="C661" s="3" t="s">
        <v>1811</v>
      </c>
      <c r="D661" s="3" t="s">
        <v>19</v>
      </c>
      <c r="E661" s="3" t="s">
        <v>72</v>
      </c>
      <c r="F661" s="3" t="s">
        <v>224</v>
      </c>
      <c r="G661" s="3" t="s">
        <v>33</v>
      </c>
      <c r="H661" s="3" t="s">
        <v>80</v>
      </c>
      <c r="I661" s="3">
        <v>42</v>
      </c>
      <c r="J661" s="5">
        <v>28312.42</v>
      </c>
      <c r="K661" s="8">
        <v>14.91</v>
      </c>
      <c r="L661" s="6">
        <f>Excel_Advanced_Sales_Dataset_20003[[#This Row],[Discount]]/100</f>
        <v>0.14910000000000001</v>
      </c>
      <c r="M661" s="5">
        <v>1011823.6</v>
      </c>
      <c r="N661" s="10">
        <v>46024</v>
      </c>
      <c r="O661" s="3" t="s">
        <v>24</v>
      </c>
      <c r="P661" s="3" t="s">
        <v>35</v>
      </c>
      <c r="Q661" s="3" t="s">
        <v>26</v>
      </c>
    </row>
    <row r="662" spans="1:17" x14ac:dyDescent="0.25">
      <c r="A662" s="3" t="s">
        <v>1812</v>
      </c>
      <c r="B662" s="3" t="s">
        <v>1813</v>
      </c>
      <c r="C662" s="3" t="s">
        <v>1814</v>
      </c>
      <c r="D662" s="3" t="s">
        <v>63</v>
      </c>
      <c r="E662" s="3" t="s">
        <v>64</v>
      </c>
      <c r="F662" s="3" t="s">
        <v>441</v>
      </c>
      <c r="G662" s="3" t="s">
        <v>43</v>
      </c>
      <c r="H662" s="3" t="s">
        <v>391</v>
      </c>
      <c r="I662" s="3">
        <v>8</v>
      </c>
      <c r="J662" s="5">
        <v>5985.06</v>
      </c>
      <c r="K662" s="8">
        <v>4.0999999999999996</v>
      </c>
      <c r="L662" s="6">
        <f>Excel_Advanced_Sales_Dataset_20003[[#This Row],[Discount]]/100</f>
        <v>4.0999999999999995E-2</v>
      </c>
      <c r="M662" s="5">
        <v>45917.38</v>
      </c>
      <c r="N662" s="10">
        <v>46287</v>
      </c>
      <c r="O662" s="3" t="s">
        <v>58</v>
      </c>
      <c r="P662" s="3" t="s">
        <v>35</v>
      </c>
      <c r="Q662" s="3" t="s">
        <v>26</v>
      </c>
    </row>
    <row r="663" spans="1:17" x14ac:dyDescent="0.25">
      <c r="A663" s="3" t="s">
        <v>1815</v>
      </c>
      <c r="B663" s="3" t="s">
        <v>891</v>
      </c>
      <c r="C663" s="3" t="s">
        <v>1816</v>
      </c>
      <c r="D663" s="3" t="s">
        <v>63</v>
      </c>
      <c r="E663" s="3" t="s">
        <v>144</v>
      </c>
      <c r="F663" s="3" t="s">
        <v>216</v>
      </c>
      <c r="G663" s="3" t="s">
        <v>33</v>
      </c>
      <c r="H663" s="3" t="s">
        <v>34</v>
      </c>
      <c r="I663" s="3">
        <v>44</v>
      </c>
      <c r="J663" s="5">
        <v>14853.05</v>
      </c>
      <c r="K663" s="8">
        <v>6.89</v>
      </c>
      <c r="L663" s="6">
        <f>Excel_Advanced_Sales_Dataset_20003[[#This Row],[Discount]]/100</f>
        <v>6.8900000000000003E-2</v>
      </c>
      <c r="M663" s="5">
        <v>608505.68999999994</v>
      </c>
      <c r="N663" s="10">
        <v>46319</v>
      </c>
      <c r="O663" s="3" t="s">
        <v>113</v>
      </c>
      <c r="P663" s="3" t="s">
        <v>35</v>
      </c>
      <c r="Q663" s="3" t="s">
        <v>36</v>
      </c>
    </row>
    <row r="664" spans="1:17" x14ac:dyDescent="0.25">
      <c r="A664" s="3" t="s">
        <v>1817</v>
      </c>
      <c r="B664" s="3" t="s">
        <v>1059</v>
      </c>
      <c r="C664" s="3" t="s">
        <v>1818</v>
      </c>
      <c r="D664" s="3" t="s">
        <v>30</v>
      </c>
      <c r="E664" s="3" t="s">
        <v>131</v>
      </c>
      <c r="F664" s="3" t="s">
        <v>163</v>
      </c>
      <c r="G664" s="3" t="s">
        <v>22</v>
      </c>
      <c r="H664" s="3" t="s">
        <v>172</v>
      </c>
      <c r="I664" s="3">
        <v>45</v>
      </c>
      <c r="J664" s="5">
        <v>27651.77</v>
      </c>
      <c r="K664" s="8">
        <v>14.05</v>
      </c>
      <c r="L664" s="6">
        <f>Excel_Advanced_Sales_Dataset_20003[[#This Row],[Discount]]/100</f>
        <v>0.14050000000000001</v>
      </c>
      <c r="M664" s="5">
        <v>1069501.33</v>
      </c>
      <c r="N664" s="10">
        <v>46150</v>
      </c>
      <c r="O664" s="3" t="s">
        <v>24</v>
      </c>
      <c r="P664" s="3" t="s">
        <v>35</v>
      </c>
      <c r="Q664" s="3" t="s">
        <v>53</v>
      </c>
    </row>
    <row r="665" spans="1:17" x14ac:dyDescent="0.25">
      <c r="A665" s="3" t="s">
        <v>1819</v>
      </c>
      <c r="B665" s="3" t="s">
        <v>586</v>
      </c>
      <c r="C665" s="3" t="s">
        <v>1820</v>
      </c>
      <c r="D665" s="3" t="s">
        <v>63</v>
      </c>
      <c r="E665" s="3" t="s">
        <v>78</v>
      </c>
      <c r="F665" s="3" t="s">
        <v>255</v>
      </c>
      <c r="G665" s="3" t="s">
        <v>22</v>
      </c>
      <c r="H665" s="3" t="s">
        <v>23</v>
      </c>
      <c r="I665" s="3">
        <v>4</v>
      </c>
      <c r="J665" s="5">
        <v>44838.35</v>
      </c>
      <c r="K665" s="8">
        <v>16.170000000000002</v>
      </c>
      <c r="L665" s="6">
        <f>Excel_Advanced_Sales_Dataset_20003[[#This Row],[Discount]]/100</f>
        <v>0.16170000000000001</v>
      </c>
      <c r="M665" s="5">
        <v>150351.96</v>
      </c>
      <c r="N665" s="10">
        <v>46176</v>
      </c>
      <c r="O665" s="3" t="s">
        <v>58</v>
      </c>
      <c r="P665" s="3" t="s">
        <v>35</v>
      </c>
      <c r="Q665" s="3" t="s">
        <v>36</v>
      </c>
    </row>
    <row r="666" spans="1:17" x14ac:dyDescent="0.25">
      <c r="A666" s="3" t="s">
        <v>1821</v>
      </c>
      <c r="B666" s="3" t="s">
        <v>802</v>
      </c>
      <c r="C666" s="3" t="s">
        <v>1822</v>
      </c>
      <c r="D666" s="3" t="s">
        <v>63</v>
      </c>
      <c r="E666" s="3" t="s">
        <v>234</v>
      </c>
      <c r="F666" s="3" t="s">
        <v>473</v>
      </c>
      <c r="G666" s="3" t="s">
        <v>111</v>
      </c>
      <c r="H666" s="3" t="s">
        <v>185</v>
      </c>
      <c r="I666" s="3">
        <v>50</v>
      </c>
      <c r="J666" s="5">
        <v>14881.81</v>
      </c>
      <c r="K666" s="8">
        <v>19.87</v>
      </c>
      <c r="L666" s="6">
        <f>Excel_Advanced_Sales_Dataset_20003[[#This Row],[Discount]]/100</f>
        <v>0.19870000000000002</v>
      </c>
      <c r="M666" s="5">
        <v>596239.72</v>
      </c>
      <c r="N666" s="10">
        <v>46324</v>
      </c>
      <c r="O666" s="3" t="s">
        <v>113</v>
      </c>
      <c r="P666" s="3" t="s">
        <v>35</v>
      </c>
      <c r="Q666" s="3" t="s">
        <v>26</v>
      </c>
    </row>
    <row r="667" spans="1:17" x14ac:dyDescent="0.25">
      <c r="A667" s="3" t="s">
        <v>1823</v>
      </c>
      <c r="B667" s="3" t="s">
        <v>1065</v>
      </c>
      <c r="C667" s="3" t="s">
        <v>1824</v>
      </c>
      <c r="D667" s="3" t="s">
        <v>40</v>
      </c>
      <c r="E667" s="3" t="s">
        <v>41</v>
      </c>
      <c r="F667" s="3" t="s">
        <v>42</v>
      </c>
      <c r="G667" s="3" t="s">
        <v>33</v>
      </c>
      <c r="H667" s="3" t="s">
        <v>57</v>
      </c>
      <c r="I667" s="3">
        <v>34</v>
      </c>
      <c r="J667" s="5">
        <v>40470.97</v>
      </c>
      <c r="K667" s="8">
        <v>4.9400000000000004</v>
      </c>
      <c r="L667" s="6">
        <f>Excel_Advanced_Sales_Dataset_20003[[#This Row],[Discount]]/100</f>
        <v>4.9400000000000006E-2</v>
      </c>
      <c r="M667" s="5">
        <v>1308037.94</v>
      </c>
      <c r="N667" s="10">
        <v>46319</v>
      </c>
      <c r="O667" s="3" t="s">
        <v>24</v>
      </c>
      <c r="P667" s="3" t="s">
        <v>25</v>
      </c>
      <c r="Q667" s="3" t="s">
        <v>53</v>
      </c>
    </row>
    <row r="668" spans="1:17" x14ac:dyDescent="0.25">
      <c r="A668" s="3" t="s">
        <v>1825</v>
      </c>
      <c r="B668" s="3" t="s">
        <v>723</v>
      </c>
      <c r="C668" s="3" t="s">
        <v>1826</v>
      </c>
      <c r="D668" s="3" t="s">
        <v>19</v>
      </c>
      <c r="E668" s="3" t="s">
        <v>84</v>
      </c>
      <c r="F668" s="3" t="s">
        <v>85</v>
      </c>
      <c r="G668" s="3" t="s">
        <v>51</v>
      </c>
      <c r="H668" s="3" t="s">
        <v>52</v>
      </c>
      <c r="I668" s="3">
        <v>26</v>
      </c>
      <c r="J668" s="5">
        <v>5777.73</v>
      </c>
      <c r="K668" s="8">
        <v>14.87</v>
      </c>
      <c r="L668" s="6">
        <f>Excel_Advanced_Sales_Dataset_20003[[#This Row],[Discount]]/100</f>
        <v>0.1487</v>
      </c>
      <c r="M668" s="5">
        <v>127883.12</v>
      </c>
      <c r="N668" s="10">
        <v>46306</v>
      </c>
      <c r="O668" s="3" t="s">
        <v>113</v>
      </c>
      <c r="P668" s="3" t="s">
        <v>35</v>
      </c>
      <c r="Q668" s="3" t="s">
        <v>53</v>
      </c>
    </row>
    <row r="669" spans="1:17" x14ac:dyDescent="0.25">
      <c r="A669" s="3" t="s">
        <v>1827</v>
      </c>
      <c r="B669" s="3" t="s">
        <v>1828</v>
      </c>
      <c r="C669" s="3" t="s">
        <v>1829</v>
      </c>
      <c r="D669" s="3" t="s">
        <v>63</v>
      </c>
      <c r="E669" s="3" t="s">
        <v>234</v>
      </c>
      <c r="F669" s="3" t="s">
        <v>473</v>
      </c>
      <c r="G669" s="3" t="s">
        <v>22</v>
      </c>
      <c r="H669" s="3" t="s">
        <v>98</v>
      </c>
      <c r="I669" s="3">
        <v>29</v>
      </c>
      <c r="J669" s="5">
        <v>36483.03</v>
      </c>
      <c r="K669" s="8">
        <v>7.9</v>
      </c>
      <c r="L669" s="6">
        <f>Excel_Advanced_Sales_Dataset_20003[[#This Row],[Discount]]/100</f>
        <v>7.9000000000000001E-2</v>
      </c>
      <c r="M669" s="5">
        <v>974425.25</v>
      </c>
      <c r="N669" s="10">
        <v>46280</v>
      </c>
      <c r="O669" s="3" t="s">
        <v>58</v>
      </c>
      <c r="P669" s="3" t="s">
        <v>35</v>
      </c>
      <c r="Q669" s="3" t="s">
        <v>53</v>
      </c>
    </row>
    <row r="670" spans="1:17" x14ac:dyDescent="0.25">
      <c r="A670" s="3" t="s">
        <v>1830</v>
      </c>
      <c r="B670" s="3" t="s">
        <v>248</v>
      </c>
      <c r="C670" s="3" t="s">
        <v>1831</v>
      </c>
      <c r="D670" s="3" t="s">
        <v>30</v>
      </c>
      <c r="E670" s="3" t="s">
        <v>31</v>
      </c>
      <c r="F670" s="3" t="s">
        <v>94</v>
      </c>
      <c r="G670" s="3" t="s">
        <v>33</v>
      </c>
      <c r="H670" s="3" t="s">
        <v>57</v>
      </c>
      <c r="I670" s="3">
        <v>14</v>
      </c>
      <c r="J670" s="5">
        <v>47632.95</v>
      </c>
      <c r="K670" s="8">
        <v>16.940000000000001</v>
      </c>
      <c r="L670" s="6">
        <f>Excel_Advanced_Sales_Dataset_20003[[#This Row],[Discount]]/100</f>
        <v>0.16940000000000002</v>
      </c>
      <c r="M670" s="5">
        <v>553895</v>
      </c>
      <c r="N670" s="10">
        <v>46118</v>
      </c>
      <c r="O670" s="3" t="s">
        <v>45</v>
      </c>
      <c r="P670" s="3" t="s">
        <v>35</v>
      </c>
      <c r="Q670" s="3" t="s">
        <v>26</v>
      </c>
    </row>
    <row r="671" spans="1:17" x14ac:dyDescent="0.25">
      <c r="A671" s="3" t="s">
        <v>1832</v>
      </c>
      <c r="B671" s="3" t="s">
        <v>382</v>
      </c>
      <c r="C671" s="3" t="s">
        <v>1833</v>
      </c>
      <c r="D671" s="3" t="s">
        <v>63</v>
      </c>
      <c r="E671" s="3" t="s">
        <v>234</v>
      </c>
      <c r="F671" s="3" t="s">
        <v>235</v>
      </c>
      <c r="G671" s="3" t="s">
        <v>66</v>
      </c>
      <c r="H671" s="3" t="s">
        <v>200</v>
      </c>
      <c r="I671" s="3">
        <v>47</v>
      </c>
      <c r="J671" s="5">
        <v>32635.39</v>
      </c>
      <c r="K671" s="8">
        <v>19.32</v>
      </c>
      <c r="L671" s="6">
        <f>Excel_Advanced_Sales_Dataset_20003[[#This Row],[Discount]]/100</f>
        <v>0.19320000000000001</v>
      </c>
      <c r="M671" s="5">
        <v>1237520.93</v>
      </c>
      <c r="N671" s="10">
        <v>46237</v>
      </c>
      <c r="O671" s="3" t="s">
        <v>58</v>
      </c>
      <c r="P671" s="3" t="s">
        <v>35</v>
      </c>
      <c r="Q671" s="3" t="s">
        <v>26</v>
      </c>
    </row>
    <row r="672" spans="1:17" x14ac:dyDescent="0.25">
      <c r="A672" s="3" t="s">
        <v>1834</v>
      </c>
      <c r="B672" s="3" t="s">
        <v>192</v>
      </c>
      <c r="C672" s="3" t="s">
        <v>1835</v>
      </c>
      <c r="D672" s="3" t="s">
        <v>19</v>
      </c>
      <c r="E672" s="3" t="s">
        <v>153</v>
      </c>
      <c r="F672" s="3" t="s">
        <v>448</v>
      </c>
      <c r="G672" s="3" t="s">
        <v>43</v>
      </c>
      <c r="H672" s="3" t="s">
        <v>44</v>
      </c>
      <c r="I672" s="3">
        <v>6</v>
      </c>
      <c r="J672" s="5">
        <v>13242.59</v>
      </c>
      <c r="K672" s="8">
        <v>3.85</v>
      </c>
      <c r="L672" s="6">
        <f>Excel_Advanced_Sales_Dataset_20003[[#This Row],[Discount]]/100</f>
        <v>3.85E-2</v>
      </c>
      <c r="M672" s="5">
        <v>76396.5</v>
      </c>
      <c r="N672" s="10">
        <v>46030</v>
      </c>
      <c r="O672" s="3" t="s">
        <v>68</v>
      </c>
      <c r="P672" s="3" t="s">
        <v>35</v>
      </c>
      <c r="Q672" s="3" t="s">
        <v>53</v>
      </c>
    </row>
    <row r="673" spans="1:17" x14ac:dyDescent="0.25">
      <c r="A673" s="3" t="s">
        <v>1836</v>
      </c>
      <c r="B673" s="3" t="s">
        <v>1068</v>
      </c>
      <c r="C673" s="3" t="s">
        <v>1837</v>
      </c>
      <c r="D673" s="3" t="s">
        <v>19</v>
      </c>
      <c r="E673" s="3" t="s">
        <v>20</v>
      </c>
      <c r="F673" s="3" t="s">
        <v>176</v>
      </c>
      <c r="G673" s="3" t="s">
        <v>33</v>
      </c>
      <c r="H673" s="3" t="s">
        <v>80</v>
      </c>
      <c r="I673" s="3">
        <v>28</v>
      </c>
      <c r="J673" s="5">
        <v>4212.12</v>
      </c>
      <c r="K673" s="8">
        <v>15.78</v>
      </c>
      <c r="L673" s="6">
        <f>Excel_Advanced_Sales_Dataset_20003[[#This Row],[Discount]]/100</f>
        <v>0.1578</v>
      </c>
      <c r="M673" s="5">
        <v>99328.53</v>
      </c>
      <c r="N673" s="10">
        <v>46075</v>
      </c>
      <c r="O673" s="3" t="s">
        <v>45</v>
      </c>
      <c r="P673" s="3" t="s">
        <v>35</v>
      </c>
      <c r="Q673" s="3" t="s">
        <v>53</v>
      </c>
    </row>
    <row r="674" spans="1:17" x14ac:dyDescent="0.25">
      <c r="A674" s="3" t="s">
        <v>1838</v>
      </c>
      <c r="B674" s="3" t="s">
        <v>912</v>
      </c>
      <c r="C674" s="3" t="s">
        <v>1839</v>
      </c>
      <c r="D674" s="3" t="s">
        <v>30</v>
      </c>
      <c r="E674" s="3" t="s">
        <v>117</v>
      </c>
      <c r="F674" s="3" t="s">
        <v>387</v>
      </c>
      <c r="G674" s="3" t="s">
        <v>66</v>
      </c>
      <c r="H674" s="3" t="s">
        <v>155</v>
      </c>
      <c r="I674" s="3">
        <v>23</v>
      </c>
      <c r="J674" s="5">
        <v>6482.63</v>
      </c>
      <c r="K674" s="8">
        <v>8.67</v>
      </c>
      <c r="L674" s="6">
        <f>Excel_Advanced_Sales_Dataset_20003[[#This Row],[Discount]]/100</f>
        <v>8.6699999999999999E-2</v>
      </c>
      <c r="M674" s="5">
        <v>136173.48000000001</v>
      </c>
      <c r="N674" s="10">
        <v>46287</v>
      </c>
      <c r="O674" s="3" t="s">
        <v>24</v>
      </c>
      <c r="P674" s="3" t="s">
        <v>35</v>
      </c>
      <c r="Q674" s="3" t="s">
        <v>36</v>
      </c>
    </row>
    <row r="675" spans="1:17" x14ac:dyDescent="0.25">
      <c r="A675" s="3" t="s">
        <v>1840</v>
      </c>
      <c r="B675" s="3" t="s">
        <v>1733</v>
      </c>
      <c r="C675" s="3" t="s">
        <v>1841</v>
      </c>
      <c r="D675" s="3" t="s">
        <v>30</v>
      </c>
      <c r="E675" s="3" t="s">
        <v>31</v>
      </c>
      <c r="F675" s="3" t="s">
        <v>32</v>
      </c>
      <c r="G675" s="3" t="s">
        <v>111</v>
      </c>
      <c r="H675" s="3" t="s">
        <v>112</v>
      </c>
      <c r="I675" s="3">
        <v>9</v>
      </c>
      <c r="J675" s="5">
        <v>2335.7399999999998</v>
      </c>
      <c r="K675" s="8">
        <v>10.87</v>
      </c>
      <c r="L675" s="6">
        <f>Excel_Advanced_Sales_Dataset_20003[[#This Row],[Discount]]/100</f>
        <v>0.10869999999999999</v>
      </c>
      <c r="M675" s="5">
        <v>18736.61</v>
      </c>
      <c r="N675" s="10">
        <v>46319</v>
      </c>
      <c r="O675" s="3" t="s">
        <v>24</v>
      </c>
      <c r="P675" s="3" t="s">
        <v>35</v>
      </c>
      <c r="Q675" s="3" t="s">
        <v>36</v>
      </c>
    </row>
    <row r="676" spans="1:17" x14ac:dyDescent="0.25">
      <c r="A676" s="3" t="s">
        <v>1842</v>
      </c>
      <c r="B676" s="3" t="s">
        <v>205</v>
      </c>
      <c r="C676" s="3" t="s">
        <v>1843</v>
      </c>
      <c r="D676" s="3" t="s">
        <v>63</v>
      </c>
      <c r="E676" s="3" t="s">
        <v>78</v>
      </c>
      <c r="F676" s="3" t="s">
        <v>79</v>
      </c>
      <c r="G676" s="3" t="s">
        <v>51</v>
      </c>
      <c r="H676" s="3" t="s">
        <v>167</v>
      </c>
      <c r="I676" s="3">
        <v>36</v>
      </c>
      <c r="J676" s="5">
        <v>20020.12</v>
      </c>
      <c r="K676" s="8">
        <v>7.74</v>
      </c>
      <c r="L676" s="6">
        <f>Excel_Advanced_Sales_Dataset_20003[[#This Row],[Discount]]/100</f>
        <v>7.7399999999999997E-2</v>
      </c>
      <c r="M676" s="5">
        <v>664940.26</v>
      </c>
      <c r="N676" s="10">
        <v>46032</v>
      </c>
      <c r="O676" s="3" t="s">
        <v>68</v>
      </c>
      <c r="P676" s="3" t="s">
        <v>35</v>
      </c>
      <c r="Q676" s="3" t="s">
        <v>26</v>
      </c>
    </row>
    <row r="677" spans="1:17" x14ac:dyDescent="0.25">
      <c r="A677" s="3" t="s">
        <v>1844</v>
      </c>
      <c r="B677" s="3" t="s">
        <v>1845</v>
      </c>
      <c r="C677" s="3" t="s">
        <v>1846</v>
      </c>
      <c r="D677" s="3" t="s">
        <v>63</v>
      </c>
      <c r="E677" s="3" t="s">
        <v>78</v>
      </c>
      <c r="F677" s="3" t="s">
        <v>425</v>
      </c>
      <c r="G677" s="3" t="s">
        <v>66</v>
      </c>
      <c r="H677" s="3" t="s">
        <v>276</v>
      </c>
      <c r="I677" s="3">
        <v>26</v>
      </c>
      <c r="J677" s="5">
        <v>13464.26</v>
      </c>
      <c r="K677" s="8">
        <v>7.0000000000000007E-2</v>
      </c>
      <c r="L677" s="6">
        <f>Excel_Advanced_Sales_Dataset_20003[[#This Row],[Discount]]/100</f>
        <v>7.000000000000001E-4</v>
      </c>
      <c r="M677" s="5">
        <v>349825.71</v>
      </c>
      <c r="N677" s="10">
        <v>46064</v>
      </c>
      <c r="O677" s="3" t="s">
        <v>113</v>
      </c>
      <c r="P677" s="3" t="s">
        <v>35</v>
      </c>
      <c r="Q677" s="3" t="s">
        <v>26</v>
      </c>
    </row>
    <row r="678" spans="1:17" x14ac:dyDescent="0.25">
      <c r="A678" s="3" t="s">
        <v>1847</v>
      </c>
      <c r="B678" s="3" t="s">
        <v>1610</v>
      </c>
      <c r="C678" s="3" t="s">
        <v>1848</v>
      </c>
      <c r="D678" s="3" t="s">
        <v>63</v>
      </c>
      <c r="E678" s="3" t="s">
        <v>78</v>
      </c>
      <c r="F678" s="3" t="s">
        <v>79</v>
      </c>
      <c r="G678" s="3" t="s">
        <v>33</v>
      </c>
      <c r="H678" s="3" t="s">
        <v>57</v>
      </c>
      <c r="I678" s="3">
        <v>36</v>
      </c>
      <c r="J678" s="5">
        <v>27769.01</v>
      </c>
      <c r="K678" s="8">
        <v>16.57</v>
      </c>
      <c r="L678" s="6">
        <f>Excel_Advanced_Sales_Dataset_20003[[#This Row],[Discount]]/100</f>
        <v>0.16570000000000001</v>
      </c>
      <c r="M678" s="5">
        <v>834036.66</v>
      </c>
      <c r="N678" s="10">
        <v>46168</v>
      </c>
      <c r="O678" s="3" t="s">
        <v>24</v>
      </c>
      <c r="P678" s="3" t="s">
        <v>35</v>
      </c>
      <c r="Q678" s="3" t="s">
        <v>53</v>
      </c>
    </row>
    <row r="679" spans="1:17" x14ac:dyDescent="0.25">
      <c r="A679" s="3" t="s">
        <v>1849</v>
      </c>
      <c r="B679" s="3" t="s">
        <v>723</v>
      </c>
      <c r="C679" s="3" t="s">
        <v>1850</v>
      </c>
      <c r="D679" s="3" t="s">
        <v>40</v>
      </c>
      <c r="E679" s="3" t="s">
        <v>89</v>
      </c>
      <c r="F679" s="3" t="s">
        <v>90</v>
      </c>
      <c r="G679" s="3" t="s">
        <v>51</v>
      </c>
      <c r="H679" s="3" t="s">
        <v>190</v>
      </c>
      <c r="I679" s="3">
        <v>44</v>
      </c>
      <c r="J679" s="5">
        <v>11553.25</v>
      </c>
      <c r="K679" s="8">
        <v>0.85</v>
      </c>
      <c r="L679" s="6">
        <f>Excel_Advanced_Sales_Dataset_20003[[#This Row],[Discount]]/100</f>
        <v>8.5000000000000006E-3</v>
      </c>
      <c r="M679" s="5">
        <v>504022.08</v>
      </c>
      <c r="N679" s="10">
        <v>46233</v>
      </c>
      <c r="O679" s="3" t="s">
        <v>68</v>
      </c>
      <c r="P679" s="3" t="s">
        <v>35</v>
      </c>
      <c r="Q679" s="3" t="s">
        <v>53</v>
      </c>
    </row>
    <row r="680" spans="1:17" x14ac:dyDescent="0.25">
      <c r="A680" s="3" t="s">
        <v>1851</v>
      </c>
      <c r="B680" s="3" t="s">
        <v>684</v>
      </c>
      <c r="C680" s="3" t="s">
        <v>1852</v>
      </c>
      <c r="D680" s="3" t="s">
        <v>19</v>
      </c>
      <c r="E680" s="3" t="s">
        <v>20</v>
      </c>
      <c r="F680" s="3" t="s">
        <v>285</v>
      </c>
      <c r="G680" s="3" t="s">
        <v>51</v>
      </c>
      <c r="H680" s="3" t="s">
        <v>190</v>
      </c>
      <c r="I680" s="3">
        <v>17</v>
      </c>
      <c r="J680" s="5">
        <v>22025.15</v>
      </c>
      <c r="K680" s="8">
        <v>10.06</v>
      </c>
      <c r="L680" s="6">
        <f>Excel_Advanced_Sales_Dataset_20003[[#This Row],[Discount]]/100</f>
        <v>0.10060000000000001</v>
      </c>
      <c r="M680" s="5">
        <v>336760.14</v>
      </c>
      <c r="N680" s="10">
        <v>46044</v>
      </c>
      <c r="O680" s="3" t="s">
        <v>68</v>
      </c>
      <c r="P680" s="3" t="s">
        <v>35</v>
      </c>
      <c r="Q680" s="3" t="s">
        <v>26</v>
      </c>
    </row>
    <row r="681" spans="1:17" x14ac:dyDescent="0.25">
      <c r="A681" s="3" t="s">
        <v>1853</v>
      </c>
      <c r="B681" s="3" t="s">
        <v>1854</v>
      </c>
      <c r="C681" s="3" t="s">
        <v>1855</v>
      </c>
      <c r="D681" s="3" t="s">
        <v>63</v>
      </c>
      <c r="E681" s="3" t="s">
        <v>78</v>
      </c>
      <c r="F681" s="3" t="s">
        <v>79</v>
      </c>
      <c r="G681" s="3" t="s">
        <v>51</v>
      </c>
      <c r="H681" s="3" t="s">
        <v>167</v>
      </c>
      <c r="I681" s="3">
        <v>46</v>
      </c>
      <c r="J681" s="5">
        <v>49155.41</v>
      </c>
      <c r="K681" s="8">
        <v>1.19</v>
      </c>
      <c r="L681" s="6">
        <f>Excel_Advanced_Sales_Dataset_20003[[#This Row],[Discount]]/100</f>
        <v>1.1899999999999999E-2</v>
      </c>
      <c r="M681" s="5">
        <v>2234241.19</v>
      </c>
      <c r="N681" s="10">
        <v>46164</v>
      </c>
      <c r="O681" s="3" t="s">
        <v>68</v>
      </c>
      <c r="P681" s="3" t="s">
        <v>59</v>
      </c>
      <c r="Q681" s="3" t="s">
        <v>36</v>
      </c>
    </row>
    <row r="682" spans="1:17" x14ac:dyDescent="0.25">
      <c r="A682" s="3" t="s">
        <v>1856</v>
      </c>
      <c r="B682" s="3" t="s">
        <v>202</v>
      </c>
      <c r="C682" s="3" t="s">
        <v>1857</v>
      </c>
      <c r="D682" s="3" t="s">
        <v>19</v>
      </c>
      <c r="E682" s="3" t="s">
        <v>72</v>
      </c>
      <c r="F682" s="3" t="s">
        <v>73</v>
      </c>
      <c r="G682" s="3" t="s">
        <v>33</v>
      </c>
      <c r="H682" s="3" t="s">
        <v>34</v>
      </c>
      <c r="I682" s="3">
        <v>1</v>
      </c>
      <c r="J682" s="5">
        <v>31541.74</v>
      </c>
      <c r="K682" s="8">
        <v>9.49</v>
      </c>
      <c r="L682" s="6">
        <f>Excel_Advanced_Sales_Dataset_20003[[#This Row],[Discount]]/100</f>
        <v>9.4899999999999998E-2</v>
      </c>
      <c r="M682" s="5">
        <v>28548.43</v>
      </c>
      <c r="N682" s="10">
        <v>46106</v>
      </c>
      <c r="O682" s="3" t="s">
        <v>113</v>
      </c>
      <c r="P682" s="3" t="s">
        <v>35</v>
      </c>
      <c r="Q682" s="3" t="s">
        <v>26</v>
      </c>
    </row>
    <row r="683" spans="1:17" x14ac:dyDescent="0.25">
      <c r="A683" s="3" t="s">
        <v>1858</v>
      </c>
      <c r="B683" s="3" t="s">
        <v>1033</v>
      </c>
      <c r="C683" s="3" t="s">
        <v>1859</v>
      </c>
      <c r="D683" s="3" t="s">
        <v>30</v>
      </c>
      <c r="E683" s="3" t="s">
        <v>198</v>
      </c>
      <c r="F683" s="3" t="s">
        <v>199</v>
      </c>
      <c r="G683" s="3" t="s">
        <v>111</v>
      </c>
      <c r="H683" s="3" t="s">
        <v>185</v>
      </c>
      <c r="I683" s="3">
        <v>23</v>
      </c>
      <c r="J683" s="5">
        <v>10676.04</v>
      </c>
      <c r="K683" s="8">
        <v>11.73</v>
      </c>
      <c r="L683" s="6">
        <f>Excel_Advanced_Sales_Dataset_20003[[#This Row],[Discount]]/100</f>
        <v>0.1173</v>
      </c>
      <c r="M683" s="5">
        <v>216746.03</v>
      </c>
      <c r="N683" s="10">
        <v>46036</v>
      </c>
      <c r="O683" s="3" t="s">
        <v>58</v>
      </c>
      <c r="P683" s="3" t="s">
        <v>35</v>
      </c>
      <c r="Q683" s="3" t="s">
        <v>36</v>
      </c>
    </row>
    <row r="684" spans="1:17" x14ac:dyDescent="0.25">
      <c r="A684" s="3" t="s">
        <v>1860</v>
      </c>
      <c r="B684" s="3" t="s">
        <v>1663</v>
      </c>
      <c r="C684" s="3" t="s">
        <v>1861</v>
      </c>
      <c r="D684" s="3" t="s">
        <v>30</v>
      </c>
      <c r="E684" s="3" t="s">
        <v>131</v>
      </c>
      <c r="F684" s="3" t="s">
        <v>163</v>
      </c>
      <c r="G684" s="3" t="s">
        <v>43</v>
      </c>
      <c r="H684" s="3" t="s">
        <v>44</v>
      </c>
      <c r="I684" s="3">
        <v>30</v>
      </c>
      <c r="J684" s="5">
        <v>22909.41</v>
      </c>
      <c r="K684" s="8">
        <v>7.4</v>
      </c>
      <c r="L684" s="6">
        <f>Excel_Advanced_Sales_Dataset_20003[[#This Row],[Discount]]/100</f>
        <v>7.400000000000001E-2</v>
      </c>
      <c r="M684" s="5">
        <v>636423.41</v>
      </c>
      <c r="N684" s="10">
        <v>46160</v>
      </c>
      <c r="O684" s="3" t="s">
        <v>45</v>
      </c>
      <c r="P684" s="3" t="s">
        <v>35</v>
      </c>
      <c r="Q684" s="3" t="s">
        <v>53</v>
      </c>
    </row>
    <row r="685" spans="1:17" x14ac:dyDescent="0.25">
      <c r="A685" s="3" t="s">
        <v>1862</v>
      </c>
      <c r="B685" s="3" t="s">
        <v>389</v>
      </c>
      <c r="C685" s="3" t="s">
        <v>1863</v>
      </c>
      <c r="D685" s="3" t="s">
        <v>40</v>
      </c>
      <c r="E685" s="3" t="s">
        <v>89</v>
      </c>
      <c r="F685" s="3" t="s">
        <v>334</v>
      </c>
      <c r="G685" s="3" t="s">
        <v>22</v>
      </c>
      <c r="H685" s="3" t="s">
        <v>172</v>
      </c>
      <c r="I685" s="3">
        <v>33</v>
      </c>
      <c r="J685" s="5">
        <v>32770.269999999997</v>
      </c>
      <c r="K685" s="8">
        <v>1.02</v>
      </c>
      <c r="L685" s="6">
        <f>Excel_Advanced_Sales_Dataset_20003[[#This Row],[Discount]]/100</f>
        <v>1.0200000000000001E-2</v>
      </c>
      <c r="M685" s="5">
        <v>1070388.44</v>
      </c>
      <c r="N685" s="10">
        <v>46270</v>
      </c>
      <c r="O685" s="3" t="s">
        <v>45</v>
      </c>
      <c r="P685" s="3" t="s">
        <v>35</v>
      </c>
      <c r="Q685" s="3" t="s">
        <v>53</v>
      </c>
    </row>
    <row r="686" spans="1:17" x14ac:dyDescent="0.25">
      <c r="A686" s="3" t="s">
        <v>1864</v>
      </c>
      <c r="B686" s="3" t="s">
        <v>1865</v>
      </c>
      <c r="C686" s="3" t="s">
        <v>1866</v>
      </c>
      <c r="D686" s="3" t="s">
        <v>63</v>
      </c>
      <c r="E686" s="3" t="s">
        <v>64</v>
      </c>
      <c r="F686" s="3" t="s">
        <v>184</v>
      </c>
      <c r="G686" s="3" t="s">
        <v>33</v>
      </c>
      <c r="H686" s="3" t="s">
        <v>57</v>
      </c>
      <c r="I686" s="3">
        <v>26</v>
      </c>
      <c r="J686" s="5">
        <v>45400.26</v>
      </c>
      <c r="K686" s="8">
        <v>11.99</v>
      </c>
      <c r="L686" s="6">
        <f>Excel_Advanced_Sales_Dataset_20003[[#This Row],[Discount]]/100</f>
        <v>0.11990000000000001</v>
      </c>
      <c r="M686" s="5">
        <v>1038875.99</v>
      </c>
      <c r="N686" s="10">
        <v>46322</v>
      </c>
      <c r="O686" s="3" t="s">
        <v>68</v>
      </c>
      <c r="P686" s="3" t="s">
        <v>35</v>
      </c>
      <c r="Q686" s="3" t="s">
        <v>26</v>
      </c>
    </row>
    <row r="687" spans="1:17" x14ac:dyDescent="0.25">
      <c r="A687" s="3" t="s">
        <v>1867</v>
      </c>
      <c r="B687" s="3" t="s">
        <v>1868</v>
      </c>
      <c r="C687" s="3" t="s">
        <v>1869</v>
      </c>
      <c r="D687" s="3" t="s">
        <v>63</v>
      </c>
      <c r="E687" s="3" t="s">
        <v>234</v>
      </c>
      <c r="F687" s="3" t="s">
        <v>235</v>
      </c>
      <c r="G687" s="3" t="s">
        <v>33</v>
      </c>
      <c r="H687" s="3" t="s">
        <v>127</v>
      </c>
      <c r="I687" s="3">
        <v>43</v>
      </c>
      <c r="J687" s="5">
        <v>32950.33</v>
      </c>
      <c r="K687" s="8">
        <v>5.0599999999999996</v>
      </c>
      <c r="L687" s="6">
        <f>Excel_Advanced_Sales_Dataset_20003[[#This Row],[Discount]]/100</f>
        <v>5.0599999999999999E-2</v>
      </c>
      <c r="M687" s="5">
        <v>1345170.86</v>
      </c>
      <c r="N687" s="10">
        <v>46358</v>
      </c>
      <c r="O687" s="3" t="s">
        <v>24</v>
      </c>
      <c r="P687" s="3" t="s">
        <v>35</v>
      </c>
      <c r="Q687" s="3" t="s">
        <v>26</v>
      </c>
    </row>
    <row r="688" spans="1:17" x14ac:dyDescent="0.25">
      <c r="A688" s="3" t="s">
        <v>1870</v>
      </c>
      <c r="B688" s="3" t="s">
        <v>364</v>
      </c>
      <c r="C688" s="3" t="s">
        <v>1871</v>
      </c>
      <c r="D688" s="3" t="s">
        <v>30</v>
      </c>
      <c r="E688" s="3" t="s">
        <v>117</v>
      </c>
      <c r="F688" s="3" t="s">
        <v>239</v>
      </c>
      <c r="G688" s="3" t="s">
        <v>43</v>
      </c>
      <c r="H688" s="3" t="s">
        <v>140</v>
      </c>
      <c r="I688" s="3">
        <v>44</v>
      </c>
      <c r="J688" s="5">
        <v>1169.23</v>
      </c>
      <c r="K688" s="8">
        <v>11.54</v>
      </c>
      <c r="L688" s="6">
        <f>Excel_Advanced_Sales_Dataset_20003[[#This Row],[Discount]]/100</f>
        <v>0.11539999999999999</v>
      </c>
      <c r="M688" s="5">
        <v>45509.24</v>
      </c>
      <c r="N688" s="10">
        <v>46031</v>
      </c>
      <c r="O688" s="3" t="s">
        <v>113</v>
      </c>
      <c r="P688" s="3" t="s">
        <v>35</v>
      </c>
      <c r="Q688" s="3" t="s">
        <v>36</v>
      </c>
    </row>
    <row r="689" spans="1:17" x14ac:dyDescent="0.25">
      <c r="A689" s="3" t="s">
        <v>1872</v>
      </c>
      <c r="B689" s="3" t="s">
        <v>661</v>
      </c>
      <c r="C689" s="3" t="s">
        <v>1873</v>
      </c>
      <c r="D689" s="3" t="s">
        <v>30</v>
      </c>
      <c r="E689" s="3" t="s">
        <v>131</v>
      </c>
      <c r="F689" s="3" t="s">
        <v>132</v>
      </c>
      <c r="G689" s="3" t="s">
        <v>33</v>
      </c>
      <c r="H689" s="3" t="s">
        <v>127</v>
      </c>
      <c r="I689" s="3">
        <v>12</v>
      </c>
      <c r="J689" s="5">
        <v>1127.28</v>
      </c>
      <c r="K689" s="8">
        <v>3.92</v>
      </c>
      <c r="L689" s="6">
        <f>Excel_Advanced_Sales_Dataset_20003[[#This Row],[Discount]]/100</f>
        <v>3.9199999999999999E-2</v>
      </c>
      <c r="M689" s="5">
        <v>12997.09</v>
      </c>
      <c r="N689" s="10">
        <v>46172</v>
      </c>
      <c r="O689" s="3" t="s">
        <v>24</v>
      </c>
      <c r="P689" s="3" t="s">
        <v>35</v>
      </c>
      <c r="Q689" s="3" t="s">
        <v>36</v>
      </c>
    </row>
    <row r="690" spans="1:17" x14ac:dyDescent="0.25">
      <c r="A690" s="3" t="s">
        <v>1874</v>
      </c>
      <c r="B690" s="3" t="s">
        <v>1376</v>
      </c>
      <c r="C690" s="3" t="s">
        <v>1875</v>
      </c>
      <c r="D690" s="3" t="s">
        <v>30</v>
      </c>
      <c r="E690" s="3" t="s">
        <v>31</v>
      </c>
      <c r="F690" s="3" t="s">
        <v>94</v>
      </c>
      <c r="G690" s="3" t="s">
        <v>111</v>
      </c>
      <c r="H690" s="3" t="s">
        <v>240</v>
      </c>
      <c r="I690" s="3">
        <v>31</v>
      </c>
      <c r="J690" s="5">
        <v>2302.4299999999998</v>
      </c>
      <c r="K690" s="8">
        <v>13.17</v>
      </c>
      <c r="L690" s="6">
        <f>Excel_Advanced_Sales_Dataset_20003[[#This Row],[Discount]]/100</f>
        <v>0.13170000000000001</v>
      </c>
      <c r="M690" s="5">
        <v>61975.199999999997</v>
      </c>
      <c r="N690" s="10">
        <v>46255</v>
      </c>
      <c r="O690" s="3" t="s">
        <v>58</v>
      </c>
      <c r="P690" s="3" t="s">
        <v>35</v>
      </c>
      <c r="Q690" s="3" t="s">
        <v>36</v>
      </c>
    </row>
    <row r="691" spans="1:17" x14ac:dyDescent="0.25">
      <c r="A691" s="3" t="s">
        <v>1876</v>
      </c>
      <c r="B691" s="3" t="s">
        <v>1584</v>
      </c>
      <c r="C691" s="3" t="s">
        <v>1877</v>
      </c>
      <c r="D691" s="3" t="s">
        <v>63</v>
      </c>
      <c r="E691" s="3" t="s">
        <v>234</v>
      </c>
      <c r="F691" s="3" t="s">
        <v>235</v>
      </c>
      <c r="G691" s="3" t="s">
        <v>22</v>
      </c>
      <c r="H691" s="3" t="s">
        <v>98</v>
      </c>
      <c r="I691" s="3">
        <v>18</v>
      </c>
      <c r="J691" s="5">
        <v>2866.26</v>
      </c>
      <c r="K691" s="8">
        <v>2.78</v>
      </c>
      <c r="L691" s="6">
        <f>Excel_Advanced_Sales_Dataset_20003[[#This Row],[Discount]]/100</f>
        <v>2.7799999999999998E-2</v>
      </c>
      <c r="M691" s="5">
        <v>50158.400000000001</v>
      </c>
      <c r="N691" s="10">
        <v>46100</v>
      </c>
      <c r="O691" s="3" t="s">
        <v>68</v>
      </c>
      <c r="P691" s="3" t="s">
        <v>35</v>
      </c>
      <c r="Q691" s="3" t="s">
        <v>26</v>
      </c>
    </row>
    <row r="692" spans="1:17" x14ac:dyDescent="0.25">
      <c r="A692" s="3" t="s">
        <v>1878</v>
      </c>
      <c r="B692" s="3" t="s">
        <v>278</v>
      </c>
      <c r="C692" s="3" t="s">
        <v>1879</v>
      </c>
      <c r="D692" s="3" t="s">
        <v>40</v>
      </c>
      <c r="E692" s="3" t="s">
        <v>49</v>
      </c>
      <c r="F692" s="3" t="s">
        <v>306</v>
      </c>
      <c r="G692" s="3" t="s">
        <v>43</v>
      </c>
      <c r="H692" s="3" t="s">
        <v>44</v>
      </c>
      <c r="I692" s="3">
        <v>16</v>
      </c>
      <c r="J692" s="5">
        <v>46632.86</v>
      </c>
      <c r="K692" s="8">
        <v>16.600000000000001</v>
      </c>
      <c r="L692" s="6">
        <f>Excel_Advanced_Sales_Dataset_20003[[#This Row],[Discount]]/100</f>
        <v>0.16600000000000001</v>
      </c>
      <c r="M692" s="5">
        <v>622268.88</v>
      </c>
      <c r="N692" s="10">
        <v>46109</v>
      </c>
      <c r="O692" s="3" t="s">
        <v>113</v>
      </c>
      <c r="P692" s="3" t="s">
        <v>35</v>
      </c>
      <c r="Q692" s="3" t="s">
        <v>53</v>
      </c>
    </row>
    <row r="693" spans="1:17" x14ac:dyDescent="0.25">
      <c r="A693" s="3" t="s">
        <v>1880</v>
      </c>
      <c r="B693" s="3" t="s">
        <v>1116</v>
      </c>
      <c r="C693" s="3" t="s">
        <v>1881</v>
      </c>
      <c r="D693" s="3" t="s">
        <v>19</v>
      </c>
      <c r="E693" s="3" t="s">
        <v>20</v>
      </c>
      <c r="F693" s="3" t="s">
        <v>21</v>
      </c>
      <c r="G693" s="3" t="s">
        <v>111</v>
      </c>
      <c r="H693" s="3" t="s">
        <v>240</v>
      </c>
      <c r="I693" s="3">
        <v>16</v>
      </c>
      <c r="J693" s="5">
        <v>26942.06</v>
      </c>
      <c r="K693" s="8">
        <v>0.22</v>
      </c>
      <c r="L693" s="6">
        <f>Excel_Advanced_Sales_Dataset_20003[[#This Row],[Discount]]/100</f>
        <v>2.2000000000000001E-3</v>
      </c>
      <c r="M693" s="5">
        <v>430124.6</v>
      </c>
      <c r="N693" s="10">
        <v>46057</v>
      </c>
      <c r="O693" s="3" t="s">
        <v>45</v>
      </c>
      <c r="P693" s="3" t="s">
        <v>35</v>
      </c>
      <c r="Q693" s="3" t="s">
        <v>53</v>
      </c>
    </row>
    <row r="694" spans="1:17" x14ac:dyDescent="0.25">
      <c r="A694" s="3" t="s">
        <v>1882</v>
      </c>
      <c r="B694" s="3" t="s">
        <v>1690</v>
      </c>
      <c r="C694" s="3" t="s">
        <v>1883</v>
      </c>
      <c r="D694" s="3" t="s">
        <v>30</v>
      </c>
      <c r="E694" s="3" t="s">
        <v>117</v>
      </c>
      <c r="F694" s="3" t="s">
        <v>387</v>
      </c>
      <c r="G694" s="3" t="s">
        <v>66</v>
      </c>
      <c r="H694" s="3" t="s">
        <v>133</v>
      </c>
      <c r="I694" s="3">
        <v>49</v>
      </c>
      <c r="J694" s="5">
        <v>34902.58</v>
      </c>
      <c r="K694" s="8">
        <v>5.51</v>
      </c>
      <c r="L694" s="6">
        <f>Excel_Advanced_Sales_Dataset_20003[[#This Row],[Discount]]/100</f>
        <v>5.5099999999999996E-2</v>
      </c>
      <c r="M694" s="5">
        <v>1615992.94</v>
      </c>
      <c r="N694" s="10">
        <v>46317</v>
      </c>
      <c r="O694" s="3" t="s">
        <v>58</v>
      </c>
      <c r="P694" s="3" t="s">
        <v>35</v>
      </c>
      <c r="Q694" s="3" t="s">
        <v>53</v>
      </c>
    </row>
    <row r="695" spans="1:17" x14ac:dyDescent="0.25">
      <c r="A695" s="3" t="s">
        <v>1884</v>
      </c>
      <c r="B695" s="3" t="s">
        <v>1116</v>
      </c>
      <c r="C695" s="3" t="s">
        <v>1885</v>
      </c>
      <c r="D695" s="3" t="s">
        <v>40</v>
      </c>
      <c r="E695" s="3" t="s">
        <v>49</v>
      </c>
      <c r="F695" s="3" t="s">
        <v>50</v>
      </c>
      <c r="G695" s="3" t="s">
        <v>22</v>
      </c>
      <c r="H695" s="3" t="s">
        <v>172</v>
      </c>
      <c r="I695" s="3">
        <v>28</v>
      </c>
      <c r="J695" s="5">
        <v>40287.040000000001</v>
      </c>
      <c r="K695" s="8">
        <v>1.37</v>
      </c>
      <c r="L695" s="6">
        <f>Excel_Advanced_Sales_Dataset_20003[[#This Row],[Discount]]/100</f>
        <v>1.37E-2</v>
      </c>
      <c r="M695" s="5">
        <v>1112583.01</v>
      </c>
      <c r="N695" s="10">
        <v>46058</v>
      </c>
      <c r="O695" s="3" t="s">
        <v>24</v>
      </c>
      <c r="P695" s="3" t="s">
        <v>35</v>
      </c>
      <c r="Q695" s="3" t="s">
        <v>26</v>
      </c>
    </row>
    <row r="696" spans="1:17" x14ac:dyDescent="0.25">
      <c r="A696" s="3" t="s">
        <v>1886</v>
      </c>
      <c r="B696" s="3" t="s">
        <v>708</v>
      </c>
      <c r="C696" s="3" t="s">
        <v>1887</v>
      </c>
      <c r="D696" s="3" t="s">
        <v>19</v>
      </c>
      <c r="E696" s="3" t="s">
        <v>153</v>
      </c>
      <c r="F696" s="3" t="s">
        <v>275</v>
      </c>
      <c r="G696" s="3" t="s">
        <v>51</v>
      </c>
      <c r="H696" s="3" t="s">
        <v>167</v>
      </c>
      <c r="I696" s="3">
        <v>13</v>
      </c>
      <c r="J696" s="5">
        <v>34958.81</v>
      </c>
      <c r="K696" s="8">
        <v>19.3</v>
      </c>
      <c r="L696" s="6">
        <f>Excel_Advanced_Sales_Dataset_20003[[#This Row],[Discount]]/100</f>
        <v>0.193</v>
      </c>
      <c r="M696" s="5">
        <v>366752.88</v>
      </c>
      <c r="N696" s="10">
        <v>46195</v>
      </c>
      <c r="O696" s="3" t="s">
        <v>58</v>
      </c>
      <c r="P696" s="3" t="s">
        <v>25</v>
      </c>
      <c r="Q696" s="3" t="s">
        <v>36</v>
      </c>
    </row>
    <row r="697" spans="1:17" x14ac:dyDescent="0.25">
      <c r="A697" s="3" t="s">
        <v>1888</v>
      </c>
      <c r="B697" s="3" t="s">
        <v>1666</v>
      </c>
      <c r="C697" s="3" t="s">
        <v>1889</v>
      </c>
      <c r="D697" s="3" t="s">
        <v>19</v>
      </c>
      <c r="E697" s="3" t="s">
        <v>72</v>
      </c>
      <c r="F697" s="3" t="s">
        <v>171</v>
      </c>
      <c r="G697" s="3" t="s">
        <v>33</v>
      </c>
      <c r="H697" s="3" t="s">
        <v>119</v>
      </c>
      <c r="I697" s="3">
        <v>22</v>
      </c>
      <c r="J697" s="5">
        <v>23043.38</v>
      </c>
      <c r="K697" s="8">
        <v>13.18</v>
      </c>
      <c r="L697" s="6">
        <f>Excel_Advanced_Sales_Dataset_20003[[#This Row],[Discount]]/100</f>
        <v>0.1318</v>
      </c>
      <c r="M697" s="5">
        <v>440137.78</v>
      </c>
      <c r="N697" s="10">
        <v>46104</v>
      </c>
      <c r="O697" s="3" t="s">
        <v>24</v>
      </c>
      <c r="P697" s="3" t="s">
        <v>35</v>
      </c>
      <c r="Q697" s="3" t="s">
        <v>26</v>
      </c>
    </row>
    <row r="698" spans="1:17" x14ac:dyDescent="0.25">
      <c r="A698" s="3" t="s">
        <v>1890</v>
      </c>
      <c r="B698" s="3" t="s">
        <v>1174</v>
      </c>
      <c r="C698" s="3" t="s">
        <v>1891</v>
      </c>
      <c r="D698" s="3" t="s">
        <v>19</v>
      </c>
      <c r="E698" s="3" t="s">
        <v>84</v>
      </c>
      <c r="F698" s="3" t="s">
        <v>85</v>
      </c>
      <c r="G698" s="3" t="s">
        <v>66</v>
      </c>
      <c r="H698" s="3" t="s">
        <v>133</v>
      </c>
      <c r="I698" s="3">
        <v>38</v>
      </c>
      <c r="J698" s="5">
        <v>26869.27</v>
      </c>
      <c r="K698" s="8">
        <v>15.7</v>
      </c>
      <c r="L698" s="6">
        <f>Excel_Advanced_Sales_Dataset_20003[[#This Row],[Discount]]/100</f>
        <v>0.157</v>
      </c>
      <c r="M698" s="5">
        <v>860730.2</v>
      </c>
      <c r="N698" s="10">
        <v>46102</v>
      </c>
      <c r="O698" s="3" t="s">
        <v>24</v>
      </c>
      <c r="P698" s="3" t="s">
        <v>35</v>
      </c>
      <c r="Q698" s="3" t="s">
        <v>53</v>
      </c>
    </row>
    <row r="699" spans="1:17" x14ac:dyDescent="0.25">
      <c r="A699" s="3" t="s">
        <v>1892</v>
      </c>
      <c r="B699" s="3" t="s">
        <v>696</v>
      </c>
      <c r="C699" s="3" t="s">
        <v>1893</v>
      </c>
      <c r="D699" s="3" t="s">
        <v>40</v>
      </c>
      <c r="E699" s="3" t="s">
        <v>89</v>
      </c>
      <c r="F699" s="3" t="s">
        <v>334</v>
      </c>
      <c r="G699" s="3" t="s">
        <v>22</v>
      </c>
      <c r="H699" s="3" t="s">
        <v>23</v>
      </c>
      <c r="I699" s="3">
        <v>40</v>
      </c>
      <c r="J699" s="5">
        <v>46873.74</v>
      </c>
      <c r="K699" s="8">
        <v>18.39</v>
      </c>
      <c r="L699" s="6">
        <f>Excel_Advanced_Sales_Dataset_20003[[#This Row],[Discount]]/100</f>
        <v>0.18390000000000001</v>
      </c>
      <c r="M699" s="5">
        <v>1530146.37</v>
      </c>
      <c r="N699" s="10">
        <v>46210</v>
      </c>
      <c r="O699" s="3" t="s">
        <v>58</v>
      </c>
      <c r="P699" s="3" t="s">
        <v>35</v>
      </c>
      <c r="Q699" s="3" t="s">
        <v>53</v>
      </c>
    </row>
    <row r="700" spans="1:17" x14ac:dyDescent="0.25">
      <c r="A700" s="3" t="s">
        <v>1894</v>
      </c>
      <c r="B700" s="3" t="s">
        <v>571</v>
      </c>
      <c r="C700" s="3" t="s">
        <v>1895</v>
      </c>
      <c r="D700" s="3" t="s">
        <v>19</v>
      </c>
      <c r="E700" s="3" t="s">
        <v>84</v>
      </c>
      <c r="F700" s="3" t="s">
        <v>159</v>
      </c>
      <c r="G700" s="3" t="s">
        <v>111</v>
      </c>
      <c r="H700" s="3" t="s">
        <v>112</v>
      </c>
      <c r="I700" s="3">
        <v>13</v>
      </c>
      <c r="J700" s="5">
        <v>27871.24</v>
      </c>
      <c r="K700" s="8">
        <v>7.5</v>
      </c>
      <c r="L700" s="6">
        <f>Excel_Advanced_Sales_Dataset_20003[[#This Row],[Discount]]/100</f>
        <v>7.4999999999999997E-2</v>
      </c>
      <c r="M700" s="5">
        <v>335151.65999999997</v>
      </c>
      <c r="N700" s="10">
        <v>46319</v>
      </c>
      <c r="O700" s="3" t="s">
        <v>24</v>
      </c>
      <c r="P700" s="3" t="s">
        <v>35</v>
      </c>
      <c r="Q700" s="3" t="s">
        <v>53</v>
      </c>
    </row>
    <row r="701" spans="1:17" x14ac:dyDescent="0.25">
      <c r="A701" s="3" t="s">
        <v>1896</v>
      </c>
      <c r="B701" s="3" t="s">
        <v>1678</v>
      </c>
      <c r="C701" s="3" t="s">
        <v>1897</v>
      </c>
      <c r="D701" s="3" t="s">
        <v>19</v>
      </c>
      <c r="E701" s="3" t="s">
        <v>153</v>
      </c>
      <c r="F701" s="3" t="s">
        <v>448</v>
      </c>
      <c r="G701" s="3" t="s">
        <v>51</v>
      </c>
      <c r="H701" s="3" t="s">
        <v>190</v>
      </c>
      <c r="I701" s="3">
        <v>31</v>
      </c>
      <c r="J701" s="5">
        <v>2041.74</v>
      </c>
      <c r="K701" s="8">
        <v>12.61</v>
      </c>
      <c r="L701" s="6">
        <f>Excel_Advanced_Sales_Dataset_20003[[#This Row],[Discount]]/100</f>
        <v>0.12609999999999999</v>
      </c>
      <c r="M701" s="5">
        <v>55312.57</v>
      </c>
      <c r="N701" s="10">
        <v>46228</v>
      </c>
      <c r="O701" s="3" t="s">
        <v>24</v>
      </c>
      <c r="P701" s="3" t="s">
        <v>35</v>
      </c>
      <c r="Q701" s="3" t="s">
        <v>53</v>
      </c>
    </row>
    <row r="702" spans="1:17" x14ac:dyDescent="0.25">
      <c r="A702" s="3" t="s">
        <v>1898</v>
      </c>
      <c r="B702" s="3" t="s">
        <v>1899</v>
      </c>
      <c r="C702" s="3" t="s">
        <v>1900</v>
      </c>
      <c r="D702" s="3" t="s">
        <v>63</v>
      </c>
      <c r="E702" s="3" t="s">
        <v>144</v>
      </c>
      <c r="F702" s="3" t="s">
        <v>189</v>
      </c>
      <c r="G702" s="3" t="s">
        <v>66</v>
      </c>
      <c r="H702" s="3" t="s">
        <v>67</v>
      </c>
      <c r="I702" s="3">
        <v>23</v>
      </c>
      <c r="J702" s="5">
        <v>13803.88</v>
      </c>
      <c r="K702" s="8">
        <v>2.0699999999999998</v>
      </c>
      <c r="L702" s="6">
        <f>Excel_Advanced_Sales_Dataset_20003[[#This Row],[Discount]]/100</f>
        <v>2.07E-2</v>
      </c>
      <c r="M702" s="5">
        <v>310917.21000000002</v>
      </c>
      <c r="N702" s="10">
        <v>46248</v>
      </c>
      <c r="O702" s="3" t="s">
        <v>24</v>
      </c>
      <c r="P702" s="3" t="s">
        <v>35</v>
      </c>
      <c r="Q702" s="3" t="s">
        <v>26</v>
      </c>
    </row>
    <row r="703" spans="1:17" x14ac:dyDescent="0.25">
      <c r="A703" s="3" t="s">
        <v>1901</v>
      </c>
      <c r="B703" s="3" t="s">
        <v>192</v>
      </c>
      <c r="C703" s="3" t="s">
        <v>1902</v>
      </c>
      <c r="D703" s="3" t="s">
        <v>30</v>
      </c>
      <c r="E703" s="3" t="s">
        <v>131</v>
      </c>
      <c r="F703" s="3" t="s">
        <v>163</v>
      </c>
      <c r="G703" s="3" t="s">
        <v>22</v>
      </c>
      <c r="H703" s="3" t="s">
        <v>23</v>
      </c>
      <c r="I703" s="3">
        <v>35</v>
      </c>
      <c r="J703" s="5">
        <v>21907.57</v>
      </c>
      <c r="K703" s="8">
        <v>5.93</v>
      </c>
      <c r="L703" s="6">
        <f>Excel_Advanced_Sales_Dataset_20003[[#This Row],[Discount]]/100</f>
        <v>5.9299999999999999E-2</v>
      </c>
      <c r="M703" s="5">
        <v>721295.79</v>
      </c>
      <c r="N703" s="10">
        <v>46236</v>
      </c>
      <c r="O703" s="3" t="s">
        <v>68</v>
      </c>
      <c r="P703" s="3" t="s">
        <v>59</v>
      </c>
      <c r="Q703" s="3" t="s">
        <v>36</v>
      </c>
    </row>
    <row r="704" spans="1:17" x14ac:dyDescent="0.25">
      <c r="A704" s="3" t="s">
        <v>1903</v>
      </c>
      <c r="B704" s="3" t="s">
        <v>815</v>
      </c>
      <c r="C704" s="3" t="s">
        <v>1904</v>
      </c>
      <c r="D704" s="3" t="s">
        <v>40</v>
      </c>
      <c r="E704" s="3" t="s">
        <v>89</v>
      </c>
      <c r="F704" s="3" t="s">
        <v>90</v>
      </c>
      <c r="G704" s="3" t="s">
        <v>43</v>
      </c>
      <c r="H704" s="3" t="s">
        <v>391</v>
      </c>
      <c r="I704" s="3">
        <v>34</v>
      </c>
      <c r="J704" s="5">
        <v>14722.53</v>
      </c>
      <c r="K704" s="8">
        <v>6.13</v>
      </c>
      <c r="L704" s="6">
        <f>Excel_Advanced_Sales_Dataset_20003[[#This Row],[Discount]]/100</f>
        <v>6.13E-2</v>
      </c>
      <c r="M704" s="5">
        <v>469881.32</v>
      </c>
      <c r="N704" s="10">
        <v>46367</v>
      </c>
      <c r="O704" s="3" t="s">
        <v>45</v>
      </c>
      <c r="P704" s="3" t="s">
        <v>35</v>
      </c>
      <c r="Q704" s="3" t="s">
        <v>26</v>
      </c>
    </row>
    <row r="705" spans="1:17" x14ac:dyDescent="0.25">
      <c r="A705" s="3" t="s">
        <v>1905</v>
      </c>
      <c r="B705" s="3" t="s">
        <v>1906</v>
      </c>
      <c r="C705" s="3" t="s">
        <v>1907</v>
      </c>
      <c r="D705" s="3" t="s">
        <v>63</v>
      </c>
      <c r="E705" s="3" t="s">
        <v>78</v>
      </c>
      <c r="F705" s="3" t="s">
        <v>255</v>
      </c>
      <c r="G705" s="3" t="s">
        <v>43</v>
      </c>
      <c r="H705" s="3" t="s">
        <v>380</v>
      </c>
      <c r="I705" s="3">
        <v>38</v>
      </c>
      <c r="J705" s="5">
        <v>9981.7900000000009</v>
      </c>
      <c r="K705" s="8">
        <v>13.15</v>
      </c>
      <c r="L705" s="6">
        <f>Excel_Advanced_Sales_Dataset_20003[[#This Row],[Discount]]/100</f>
        <v>0.13150000000000001</v>
      </c>
      <c r="M705" s="5">
        <v>329429.02</v>
      </c>
      <c r="N705" s="10">
        <v>46278</v>
      </c>
      <c r="O705" s="3" t="s">
        <v>24</v>
      </c>
      <c r="P705" s="3" t="s">
        <v>25</v>
      </c>
      <c r="Q705" s="3" t="s">
        <v>53</v>
      </c>
    </row>
    <row r="706" spans="1:17" x14ac:dyDescent="0.25">
      <c r="A706" s="3" t="s">
        <v>1908</v>
      </c>
      <c r="B706" s="3" t="s">
        <v>579</v>
      </c>
      <c r="C706" s="3" t="s">
        <v>1909</v>
      </c>
      <c r="D706" s="3" t="s">
        <v>40</v>
      </c>
      <c r="E706" s="3" t="s">
        <v>109</v>
      </c>
      <c r="F706" s="3" t="s">
        <v>259</v>
      </c>
      <c r="G706" s="3" t="s">
        <v>43</v>
      </c>
      <c r="H706" s="3" t="s">
        <v>380</v>
      </c>
      <c r="I706" s="3">
        <v>22</v>
      </c>
      <c r="J706" s="5">
        <v>28817.33</v>
      </c>
      <c r="K706" s="8">
        <v>18.309999999999999</v>
      </c>
      <c r="L706" s="6">
        <f>Excel_Advanced_Sales_Dataset_20003[[#This Row],[Discount]]/100</f>
        <v>0.18309999999999998</v>
      </c>
      <c r="M706" s="5">
        <v>517899.29</v>
      </c>
      <c r="N706" s="10">
        <v>46262</v>
      </c>
      <c r="O706" s="3" t="s">
        <v>58</v>
      </c>
      <c r="P706" s="3" t="s">
        <v>35</v>
      </c>
      <c r="Q706" s="3" t="s">
        <v>53</v>
      </c>
    </row>
    <row r="707" spans="1:17" x14ac:dyDescent="0.25">
      <c r="A707" s="3" t="s">
        <v>1910</v>
      </c>
      <c r="B707" s="3" t="s">
        <v>304</v>
      </c>
      <c r="C707" s="3" t="s">
        <v>1911</v>
      </c>
      <c r="D707" s="3" t="s">
        <v>63</v>
      </c>
      <c r="E707" s="3" t="s">
        <v>78</v>
      </c>
      <c r="F707" s="3" t="s">
        <v>425</v>
      </c>
      <c r="G707" s="3" t="s">
        <v>22</v>
      </c>
      <c r="H707" s="3" t="s">
        <v>180</v>
      </c>
      <c r="I707" s="3">
        <v>29</v>
      </c>
      <c r="J707" s="5">
        <v>996.9</v>
      </c>
      <c r="K707" s="8">
        <v>5.69</v>
      </c>
      <c r="L707" s="6">
        <f>Excel_Advanced_Sales_Dataset_20003[[#This Row],[Discount]]/100</f>
        <v>5.6900000000000006E-2</v>
      </c>
      <c r="M707" s="5">
        <v>27265.119999999999</v>
      </c>
      <c r="N707" s="10">
        <v>46284</v>
      </c>
      <c r="O707" s="3" t="s">
        <v>113</v>
      </c>
      <c r="P707" s="3" t="s">
        <v>35</v>
      </c>
      <c r="Q707" s="3" t="s">
        <v>26</v>
      </c>
    </row>
    <row r="708" spans="1:17" x14ac:dyDescent="0.25">
      <c r="A708" s="3" t="s">
        <v>1912</v>
      </c>
      <c r="B708" s="3" t="s">
        <v>192</v>
      </c>
      <c r="C708" s="3" t="s">
        <v>1913</v>
      </c>
      <c r="D708" s="3" t="s">
        <v>19</v>
      </c>
      <c r="E708" s="3" t="s">
        <v>153</v>
      </c>
      <c r="F708" s="3" t="s">
        <v>154</v>
      </c>
      <c r="G708" s="3" t="s">
        <v>43</v>
      </c>
      <c r="H708" s="3" t="s">
        <v>74</v>
      </c>
      <c r="I708" s="3">
        <v>21</v>
      </c>
      <c r="J708" s="5">
        <v>37062.879999999997</v>
      </c>
      <c r="K708" s="8">
        <v>1.33</v>
      </c>
      <c r="L708" s="6">
        <f>Excel_Advanced_Sales_Dataset_20003[[#This Row],[Discount]]/100</f>
        <v>1.3300000000000001E-2</v>
      </c>
      <c r="M708" s="5">
        <v>767968.82</v>
      </c>
      <c r="N708" s="10">
        <v>46287</v>
      </c>
      <c r="O708" s="3" t="s">
        <v>58</v>
      </c>
      <c r="P708" s="3" t="s">
        <v>35</v>
      </c>
      <c r="Q708" s="3" t="s">
        <v>36</v>
      </c>
    </row>
    <row r="709" spans="1:17" x14ac:dyDescent="0.25">
      <c r="A709" s="3" t="s">
        <v>1914</v>
      </c>
      <c r="B709" s="3" t="s">
        <v>1088</v>
      </c>
      <c r="C709" s="3" t="s">
        <v>1915</v>
      </c>
      <c r="D709" s="3" t="s">
        <v>63</v>
      </c>
      <c r="E709" s="3" t="s">
        <v>64</v>
      </c>
      <c r="F709" s="3" t="s">
        <v>184</v>
      </c>
      <c r="G709" s="3" t="s">
        <v>33</v>
      </c>
      <c r="H709" s="3" t="s">
        <v>127</v>
      </c>
      <c r="I709" s="3">
        <v>45</v>
      </c>
      <c r="J709" s="5">
        <v>19022.36</v>
      </c>
      <c r="K709" s="8">
        <v>9.16</v>
      </c>
      <c r="L709" s="6">
        <f>Excel_Advanced_Sales_Dataset_20003[[#This Row],[Discount]]/100</f>
        <v>9.1600000000000001E-2</v>
      </c>
      <c r="M709" s="5">
        <v>777596.03</v>
      </c>
      <c r="N709" s="10">
        <v>46066</v>
      </c>
      <c r="O709" s="3" t="s">
        <v>58</v>
      </c>
      <c r="P709" s="3" t="s">
        <v>35</v>
      </c>
      <c r="Q709" s="3" t="s">
        <v>26</v>
      </c>
    </row>
    <row r="710" spans="1:17" x14ac:dyDescent="0.25">
      <c r="A710" s="3" t="s">
        <v>1916</v>
      </c>
      <c r="B710" s="3" t="s">
        <v>1917</v>
      </c>
      <c r="C710" s="3" t="s">
        <v>1918</v>
      </c>
      <c r="D710" s="3" t="s">
        <v>63</v>
      </c>
      <c r="E710" s="3" t="s">
        <v>234</v>
      </c>
      <c r="F710" s="3" t="s">
        <v>435</v>
      </c>
      <c r="G710" s="3" t="s">
        <v>43</v>
      </c>
      <c r="H710" s="3" t="s">
        <v>140</v>
      </c>
      <c r="I710" s="3">
        <v>1</v>
      </c>
      <c r="J710" s="5">
        <v>31182.46</v>
      </c>
      <c r="K710" s="8">
        <v>14.41</v>
      </c>
      <c r="L710" s="6">
        <f>Excel_Advanced_Sales_Dataset_20003[[#This Row],[Discount]]/100</f>
        <v>0.14410000000000001</v>
      </c>
      <c r="M710" s="5">
        <v>26689.07</v>
      </c>
      <c r="N710" s="10">
        <v>46191</v>
      </c>
      <c r="O710" s="3" t="s">
        <v>24</v>
      </c>
      <c r="P710" s="3" t="s">
        <v>35</v>
      </c>
      <c r="Q710" s="3" t="s">
        <v>36</v>
      </c>
    </row>
    <row r="711" spans="1:17" x14ac:dyDescent="0.25">
      <c r="A711" s="3" t="s">
        <v>1919</v>
      </c>
      <c r="B711" s="3" t="s">
        <v>1920</v>
      </c>
      <c r="C711" s="3" t="s">
        <v>1921</v>
      </c>
      <c r="D711" s="3" t="s">
        <v>63</v>
      </c>
      <c r="E711" s="3" t="s">
        <v>64</v>
      </c>
      <c r="F711" s="3" t="s">
        <v>65</v>
      </c>
      <c r="G711" s="3" t="s">
        <v>66</v>
      </c>
      <c r="H711" s="3" t="s">
        <v>200</v>
      </c>
      <c r="I711" s="3">
        <v>15</v>
      </c>
      <c r="J711" s="5">
        <v>34586.61</v>
      </c>
      <c r="K711" s="8">
        <v>12.75</v>
      </c>
      <c r="L711" s="6">
        <f>Excel_Advanced_Sales_Dataset_20003[[#This Row],[Discount]]/100</f>
        <v>0.1275</v>
      </c>
      <c r="M711" s="5">
        <v>452652.26</v>
      </c>
      <c r="N711" s="10">
        <v>46170</v>
      </c>
      <c r="O711" s="3" t="s">
        <v>58</v>
      </c>
      <c r="P711" s="3" t="s">
        <v>35</v>
      </c>
      <c r="Q711" s="3" t="s">
        <v>36</v>
      </c>
    </row>
    <row r="712" spans="1:17" x14ac:dyDescent="0.25">
      <c r="A712" s="3" t="s">
        <v>1922</v>
      </c>
      <c r="B712" s="3" t="s">
        <v>1036</v>
      </c>
      <c r="C712" s="3" t="s">
        <v>1923</v>
      </c>
      <c r="D712" s="3" t="s">
        <v>19</v>
      </c>
      <c r="E712" s="3" t="s">
        <v>72</v>
      </c>
      <c r="F712" s="3" t="s">
        <v>224</v>
      </c>
      <c r="G712" s="3" t="s">
        <v>66</v>
      </c>
      <c r="H712" s="3" t="s">
        <v>155</v>
      </c>
      <c r="I712" s="3">
        <v>25</v>
      </c>
      <c r="J712" s="5">
        <v>23802.240000000002</v>
      </c>
      <c r="K712" s="8">
        <v>2.21</v>
      </c>
      <c r="L712" s="6">
        <f>Excel_Advanced_Sales_Dataset_20003[[#This Row],[Discount]]/100</f>
        <v>2.2099999999999998E-2</v>
      </c>
      <c r="M712" s="5">
        <v>581905.26</v>
      </c>
      <c r="N712" s="10">
        <v>46260</v>
      </c>
      <c r="O712" s="3" t="s">
        <v>68</v>
      </c>
      <c r="P712" s="3" t="s">
        <v>25</v>
      </c>
      <c r="Q712" s="3" t="s">
        <v>53</v>
      </c>
    </row>
    <row r="713" spans="1:17" x14ac:dyDescent="0.25">
      <c r="A713" s="3" t="s">
        <v>1924</v>
      </c>
      <c r="B713" s="3" t="s">
        <v>96</v>
      </c>
      <c r="C713" s="3" t="s">
        <v>1925</v>
      </c>
      <c r="D713" s="3" t="s">
        <v>40</v>
      </c>
      <c r="E713" s="3" t="s">
        <v>109</v>
      </c>
      <c r="F713" s="3" t="s">
        <v>110</v>
      </c>
      <c r="G713" s="3" t="s">
        <v>43</v>
      </c>
      <c r="H713" s="3" t="s">
        <v>380</v>
      </c>
      <c r="I713" s="3">
        <v>37</v>
      </c>
      <c r="J713" s="5">
        <v>7741.46</v>
      </c>
      <c r="K713" s="8">
        <v>12.43</v>
      </c>
      <c r="L713" s="6">
        <f>Excel_Advanced_Sales_Dataset_20003[[#This Row],[Discount]]/100</f>
        <v>0.12429999999999999</v>
      </c>
      <c r="M713" s="5">
        <v>250830.27</v>
      </c>
      <c r="N713" s="10">
        <v>46277</v>
      </c>
      <c r="O713" s="3" t="s">
        <v>68</v>
      </c>
      <c r="P713" s="3" t="s">
        <v>35</v>
      </c>
      <c r="Q713" s="3" t="s">
        <v>53</v>
      </c>
    </row>
    <row r="714" spans="1:17" x14ac:dyDescent="0.25">
      <c r="A714" s="3" t="s">
        <v>1926</v>
      </c>
      <c r="B714" s="3" t="s">
        <v>1522</v>
      </c>
      <c r="C714" s="3" t="s">
        <v>1927</v>
      </c>
      <c r="D714" s="3" t="s">
        <v>40</v>
      </c>
      <c r="E714" s="3" t="s">
        <v>41</v>
      </c>
      <c r="F714" s="3" t="s">
        <v>102</v>
      </c>
      <c r="G714" s="3" t="s">
        <v>66</v>
      </c>
      <c r="H714" s="3" t="s">
        <v>200</v>
      </c>
      <c r="I714" s="3">
        <v>17</v>
      </c>
      <c r="J714" s="5">
        <v>6587.9</v>
      </c>
      <c r="K714" s="8">
        <v>19.38</v>
      </c>
      <c r="L714" s="6">
        <f>Excel_Advanced_Sales_Dataset_20003[[#This Row],[Discount]]/100</f>
        <v>0.1938</v>
      </c>
      <c r="M714" s="5">
        <v>90289.8</v>
      </c>
      <c r="N714" s="10">
        <v>46242</v>
      </c>
      <c r="O714" s="3" t="s">
        <v>24</v>
      </c>
      <c r="P714" s="3" t="s">
        <v>35</v>
      </c>
      <c r="Q714" s="3" t="s">
        <v>53</v>
      </c>
    </row>
    <row r="715" spans="1:17" x14ac:dyDescent="0.25">
      <c r="A715" s="3" t="s">
        <v>1928</v>
      </c>
      <c r="B715" s="3" t="s">
        <v>1929</v>
      </c>
      <c r="C715" s="3" t="s">
        <v>1930</v>
      </c>
      <c r="D715" s="3" t="s">
        <v>19</v>
      </c>
      <c r="E715" s="3" t="s">
        <v>153</v>
      </c>
      <c r="F715" s="3" t="s">
        <v>275</v>
      </c>
      <c r="G715" s="3" t="s">
        <v>66</v>
      </c>
      <c r="H715" s="3" t="s">
        <v>200</v>
      </c>
      <c r="I715" s="3">
        <v>42</v>
      </c>
      <c r="J715" s="5">
        <v>5001.3599999999997</v>
      </c>
      <c r="K715" s="8">
        <v>6.32</v>
      </c>
      <c r="L715" s="6">
        <f>Excel_Advanced_Sales_Dataset_20003[[#This Row],[Discount]]/100</f>
        <v>6.3200000000000006E-2</v>
      </c>
      <c r="M715" s="5">
        <v>196781.51</v>
      </c>
      <c r="N715" s="10">
        <v>46083</v>
      </c>
      <c r="O715" s="3" t="s">
        <v>45</v>
      </c>
      <c r="P715" s="3" t="s">
        <v>35</v>
      </c>
      <c r="Q715" s="3" t="s">
        <v>36</v>
      </c>
    </row>
    <row r="716" spans="1:17" x14ac:dyDescent="0.25">
      <c r="A716" s="3" t="s">
        <v>1931</v>
      </c>
      <c r="B716" s="3" t="s">
        <v>433</v>
      </c>
      <c r="C716" s="3" t="s">
        <v>1932</v>
      </c>
      <c r="D716" s="3" t="s">
        <v>19</v>
      </c>
      <c r="E716" s="3" t="s">
        <v>84</v>
      </c>
      <c r="F716" s="3" t="s">
        <v>85</v>
      </c>
      <c r="G716" s="3" t="s">
        <v>43</v>
      </c>
      <c r="H716" s="3" t="s">
        <v>391</v>
      </c>
      <c r="I716" s="3">
        <v>44</v>
      </c>
      <c r="J716" s="5">
        <v>26426.06</v>
      </c>
      <c r="K716" s="8">
        <v>8.27</v>
      </c>
      <c r="L716" s="6">
        <f>Excel_Advanced_Sales_Dataset_20003[[#This Row],[Discount]]/100</f>
        <v>8.2699999999999996E-2</v>
      </c>
      <c r="M716" s="5">
        <v>1066587.49</v>
      </c>
      <c r="N716" s="10">
        <v>46146</v>
      </c>
      <c r="O716" s="3" t="s">
        <v>24</v>
      </c>
      <c r="P716" s="3" t="s">
        <v>35</v>
      </c>
      <c r="Q716" s="3" t="s">
        <v>36</v>
      </c>
    </row>
    <row r="717" spans="1:17" x14ac:dyDescent="0.25">
      <c r="A717" s="3" t="s">
        <v>1933</v>
      </c>
      <c r="B717" s="3" t="s">
        <v>1934</v>
      </c>
      <c r="C717" s="3" t="s">
        <v>1935</v>
      </c>
      <c r="D717" s="3" t="s">
        <v>30</v>
      </c>
      <c r="E717" s="3" t="s">
        <v>117</v>
      </c>
      <c r="F717" s="3" t="s">
        <v>387</v>
      </c>
      <c r="G717" s="3" t="s">
        <v>66</v>
      </c>
      <c r="H717" s="3" t="s">
        <v>155</v>
      </c>
      <c r="I717" s="3">
        <v>45</v>
      </c>
      <c r="J717" s="5">
        <v>33928.550000000003</v>
      </c>
      <c r="K717" s="8">
        <v>1.92</v>
      </c>
      <c r="L717" s="6">
        <f>Excel_Advanced_Sales_Dataset_20003[[#This Row],[Discount]]/100</f>
        <v>1.9199999999999998E-2</v>
      </c>
      <c r="M717" s="5">
        <v>1497470.48</v>
      </c>
      <c r="N717" s="10">
        <v>46279</v>
      </c>
      <c r="O717" s="3" t="s">
        <v>45</v>
      </c>
      <c r="P717" s="3" t="s">
        <v>35</v>
      </c>
      <c r="Q717" s="3" t="s">
        <v>36</v>
      </c>
    </row>
    <row r="718" spans="1:17" x14ac:dyDescent="0.25">
      <c r="A718" s="3" t="s">
        <v>1936</v>
      </c>
      <c r="B718" s="3" t="s">
        <v>257</v>
      </c>
      <c r="C718" s="3" t="s">
        <v>1937</v>
      </c>
      <c r="D718" s="3" t="s">
        <v>19</v>
      </c>
      <c r="E718" s="3" t="s">
        <v>84</v>
      </c>
      <c r="F718" s="3" t="s">
        <v>85</v>
      </c>
      <c r="G718" s="3" t="s">
        <v>111</v>
      </c>
      <c r="H718" s="3" t="s">
        <v>112</v>
      </c>
      <c r="I718" s="3">
        <v>33</v>
      </c>
      <c r="J718" s="5">
        <v>17752.91</v>
      </c>
      <c r="K718" s="8">
        <v>0.32</v>
      </c>
      <c r="L718" s="6">
        <f>Excel_Advanced_Sales_Dataset_20003[[#This Row],[Discount]]/100</f>
        <v>3.2000000000000002E-3</v>
      </c>
      <c r="M718" s="5">
        <v>583971.31999999995</v>
      </c>
      <c r="N718" s="10">
        <v>46198</v>
      </c>
      <c r="O718" s="3" t="s">
        <v>45</v>
      </c>
      <c r="P718" s="3" t="s">
        <v>35</v>
      </c>
      <c r="Q718" s="3" t="s">
        <v>36</v>
      </c>
    </row>
    <row r="719" spans="1:17" x14ac:dyDescent="0.25">
      <c r="A719" s="3" t="s">
        <v>1938</v>
      </c>
      <c r="B719" s="3" t="s">
        <v>503</v>
      </c>
      <c r="C719" s="3" t="s">
        <v>1939</v>
      </c>
      <c r="D719" s="3" t="s">
        <v>40</v>
      </c>
      <c r="E719" s="3" t="s">
        <v>41</v>
      </c>
      <c r="F719" s="3" t="s">
        <v>42</v>
      </c>
      <c r="G719" s="3" t="s">
        <v>111</v>
      </c>
      <c r="H719" s="3" t="s">
        <v>260</v>
      </c>
      <c r="I719" s="3">
        <v>42</v>
      </c>
      <c r="J719" s="5">
        <v>10133.64</v>
      </c>
      <c r="K719" s="8">
        <v>1.47</v>
      </c>
      <c r="L719" s="6">
        <f>Excel_Advanced_Sales_Dataset_20003[[#This Row],[Discount]]/100</f>
        <v>1.47E-2</v>
      </c>
      <c r="M719" s="5">
        <v>419356.37</v>
      </c>
      <c r="N719" s="10">
        <v>46105</v>
      </c>
      <c r="O719" s="3" t="s">
        <v>24</v>
      </c>
      <c r="P719" s="3" t="s">
        <v>35</v>
      </c>
      <c r="Q719" s="3" t="s">
        <v>36</v>
      </c>
    </row>
    <row r="720" spans="1:17" x14ac:dyDescent="0.25">
      <c r="A720" s="3" t="s">
        <v>1940</v>
      </c>
      <c r="B720" s="3" t="s">
        <v>1683</v>
      </c>
      <c r="C720" s="3" t="s">
        <v>1941</v>
      </c>
      <c r="D720" s="3" t="s">
        <v>30</v>
      </c>
      <c r="E720" s="3" t="s">
        <v>198</v>
      </c>
      <c r="F720" s="3" t="s">
        <v>199</v>
      </c>
      <c r="G720" s="3" t="s">
        <v>51</v>
      </c>
      <c r="H720" s="3" t="s">
        <v>146</v>
      </c>
      <c r="I720" s="3">
        <v>49</v>
      </c>
      <c r="J720" s="5">
        <v>7383.21</v>
      </c>
      <c r="K720" s="8">
        <v>0.61</v>
      </c>
      <c r="L720" s="6">
        <f>Excel_Advanced_Sales_Dataset_20003[[#This Row],[Discount]]/100</f>
        <v>6.0999999999999995E-3</v>
      </c>
      <c r="M720" s="5">
        <v>359570.45</v>
      </c>
      <c r="N720" s="10">
        <v>46147</v>
      </c>
      <c r="O720" s="3" t="s">
        <v>113</v>
      </c>
      <c r="P720" s="3" t="s">
        <v>35</v>
      </c>
      <c r="Q720" s="3" t="s">
        <v>36</v>
      </c>
    </row>
    <row r="721" spans="1:17" x14ac:dyDescent="0.25">
      <c r="A721" s="3" t="s">
        <v>1942</v>
      </c>
      <c r="B721" s="3" t="s">
        <v>557</v>
      </c>
      <c r="C721" s="3" t="s">
        <v>1943</v>
      </c>
      <c r="D721" s="3" t="s">
        <v>30</v>
      </c>
      <c r="E721" s="3" t="s">
        <v>117</v>
      </c>
      <c r="F721" s="3" t="s">
        <v>387</v>
      </c>
      <c r="G721" s="3" t="s">
        <v>22</v>
      </c>
      <c r="H721" s="3" t="s">
        <v>217</v>
      </c>
      <c r="I721" s="3">
        <v>26</v>
      </c>
      <c r="J721" s="5">
        <v>16834.05</v>
      </c>
      <c r="K721" s="8">
        <v>4.33</v>
      </c>
      <c r="L721" s="6">
        <f>Excel_Advanced_Sales_Dataset_20003[[#This Row],[Discount]]/100</f>
        <v>4.3299999999999998E-2</v>
      </c>
      <c r="M721" s="5">
        <v>418733.53</v>
      </c>
      <c r="N721" s="10">
        <v>46030</v>
      </c>
      <c r="O721" s="3" t="s">
        <v>24</v>
      </c>
      <c r="P721" s="3" t="s">
        <v>35</v>
      </c>
      <c r="Q721" s="3" t="s">
        <v>53</v>
      </c>
    </row>
    <row r="722" spans="1:17" x14ac:dyDescent="0.25">
      <c r="A722" s="3" t="s">
        <v>1944</v>
      </c>
      <c r="B722" s="3" t="s">
        <v>1442</v>
      </c>
      <c r="C722" s="3" t="s">
        <v>1945</v>
      </c>
      <c r="D722" s="3" t="s">
        <v>63</v>
      </c>
      <c r="E722" s="3" t="s">
        <v>64</v>
      </c>
      <c r="F722" s="3" t="s">
        <v>184</v>
      </c>
      <c r="G722" s="3" t="s">
        <v>33</v>
      </c>
      <c r="H722" s="3" t="s">
        <v>80</v>
      </c>
      <c r="I722" s="3">
        <v>30</v>
      </c>
      <c r="J722" s="5">
        <v>10454.9</v>
      </c>
      <c r="K722" s="8">
        <v>2.4</v>
      </c>
      <c r="L722" s="6">
        <f>Excel_Advanced_Sales_Dataset_20003[[#This Row],[Discount]]/100</f>
        <v>2.4E-2</v>
      </c>
      <c r="M722" s="5">
        <v>306119.46999999997</v>
      </c>
      <c r="N722" s="10">
        <v>46375</v>
      </c>
      <c r="O722" s="3" t="s">
        <v>45</v>
      </c>
      <c r="P722" s="3" t="s">
        <v>35</v>
      </c>
      <c r="Q722" s="3" t="s">
        <v>26</v>
      </c>
    </row>
    <row r="723" spans="1:17" x14ac:dyDescent="0.25">
      <c r="A723" s="3" t="s">
        <v>1946</v>
      </c>
      <c r="B723" s="3" t="s">
        <v>1947</v>
      </c>
      <c r="C723" s="3" t="s">
        <v>1948</v>
      </c>
      <c r="D723" s="3" t="s">
        <v>40</v>
      </c>
      <c r="E723" s="3" t="s">
        <v>109</v>
      </c>
      <c r="F723" s="3" t="s">
        <v>110</v>
      </c>
      <c r="G723" s="3" t="s">
        <v>66</v>
      </c>
      <c r="H723" s="3" t="s">
        <v>133</v>
      </c>
      <c r="I723" s="3">
        <v>30</v>
      </c>
      <c r="J723" s="5">
        <v>13276.85</v>
      </c>
      <c r="K723" s="8">
        <v>15.34</v>
      </c>
      <c r="L723" s="6">
        <f>Excel_Advanced_Sales_Dataset_20003[[#This Row],[Discount]]/100</f>
        <v>0.15340000000000001</v>
      </c>
      <c r="M723" s="5">
        <v>337205.44</v>
      </c>
      <c r="N723" s="10">
        <v>46179</v>
      </c>
      <c r="O723" s="3" t="s">
        <v>68</v>
      </c>
      <c r="P723" s="3" t="s">
        <v>35</v>
      </c>
      <c r="Q723" s="3" t="s">
        <v>26</v>
      </c>
    </row>
    <row r="724" spans="1:17" x14ac:dyDescent="0.25">
      <c r="A724" s="3" t="s">
        <v>1949</v>
      </c>
      <c r="B724" s="3" t="s">
        <v>187</v>
      </c>
      <c r="C724" s="3" t="s">
        <v>1950</v>
      </c>
      <c r="D724" s="3" t="s">
        <v>19</v>
      </c>
      <c r="E724" s="3" t="s">
        <v>20</v>
      </c>
      <c r="F724" s="3" t="s">
        <v>21</v>
      </c>
      <c r="G724" s="3" t="s">
        <v>111</v>
      </c>
      <c r="H724" s="3" t="s">
        <v>185</v>
      </c>
      <c r="I724" s="3">
        <v>22</v>
      </c>
      <c r="J724" s="5">
        <v>20209.11</v>
      </c>
      <c r="K724" s="8">
        <v>6.68</v>
      </c>
      <c r="L724" s="6">
        <f>Excel_Advanced_Sales_Dataset_20003[[#This Row],[Discount]]/100</f>
        <v>6.6799999999999998E-2</v>
      </c>
      <c r="M724" s="5">
        <v>414901.11</v>
      </c>
      <c r="N724" s="10">
        <v>46200</v>
      </c>
      <c r="O724" s="3" t="s">
        <v>68</v>
      </c>
      <c r="P724" s="3" t="s">
        <v>35</v>
      </c>
      <c r="Q724" s="3" t="s">
        <v>36</v>
      </c>
    </row>
    <row r="725" spans="1:17" x14ac:dyDescent="0.25">
      <c r="A725" s="3" t="s">
        <v>1951</v>
      </c>
      <c r="B725" s="3" t="s">
        <v>61</v>
      </c>
      <c r="C725" s="3" t="s">
        <v>1952</v>
      </c>
      <c r="D725" s="3" t="s">
        <v>40</v>
      </c>
      <c r="E725" s="3" t="s">
        <v>41</v>
      </c>
      <c r="F725" s="3" t="s">
        <v>42</v>
      </c>
      <c r="G725" s="3" t="s">
        <v>22</v>
      </c>
      <c r="H725" s="3" t="s">
        <v>217</v>
      </c>
      <c r="I725" s="3">
        <v>30</v>
      </c>
      <c r="J725" s="5">
        <v>2082.5300000000002</v>
      </c>
      <c r="K725" s="8">
        <v>3.43</v>
      </c>
      <c r="L725" s="6">
        <f>Excel_Advanced_Sales_Dataset_20003[[#This Row],[Discount]]/100</f>
        <v>3.4300000000000004E-2</v>
      </c>
      <c r="M725" s="5">
        <v>60332.98</v>
      </c>
      <c r="N725" s="10">
        <v>46196</v>
      </c>
      <c r="O725" s="3" t="s">
        <v>24</v>
      </c>
      <c r="P725" s="3" t="s">
        <v>35</v>
      </c>
      <c r="Q725" s="3" t="s">
        <v>53</v>
      </c>
    </row>
    <row r="726" spans="1:17" x14ac:dyDescent="0.25">
      <c r="A726" s="3" t="s">
        <v>1953</v>
      </c>
      <c r="B726" s="3" t="s">
        <v>645</v>
      </c>
      <c r="C726" s="3" t="s">
        <v>1782</v>
      </c>
      <c r="D726" s="3" t="s">
        <v>40</v>
      </c>
      <c r="E726" s="3" t="s">
        <v>49</v>
      </c>
      <c r="F726" s="3" t="s">
        <v>306</v>
      </c>
      <c r="G726" s="3" t="s">
        <v>111</v>
      </c>
      <c r="H726" s="3" t="s">
        <v>112</v>
      </c>
      <c r="I726" s="3">
        <v>7</v>
      </c>
      <c r="J726" s="5">
        <v>32917.760000000002</v>
      </c>
      <c r="K726" s="8">
        <v>11.22</v>
      </c>
      <c r="L726" s="6">
        <f>Excel_Advanced_Sales_Dataset_20003[[#This Row],[Discount]]/100</f>
        <v>0.11220000000000001</v>
      </c>
      <c r="M726" s="5">
        <v>204570.71</v>
      </c>
      <c r="N726" s="10">
        <v>46091</v>
      </c>
      <c r="O726" s="3" t="s">
        <v>58</v>
      </c>
      <c r="P726" s="3" t="s">
        <v>25</v>
      </c>
      <c r="Q726" s="3" t="s">
        <v>36</v>
      </c>
    </row>
    <row r="727" spans="1:17" x14ac:dyDescent="0.25">
      <c r="A727" s="3" t="s">
        <v>1954</v>
      </c>
      <c r="B727" s="3" t="s">
        <v>1955</v>
      </c>
      <c r="C727" s="3" t="s">
        <v>1956</v>
      </c>
      <c r="D727" s="3" t="s">
        <v>30</v>
      </c>
      <c r="E727" s="3" t="s">
        <v>131</v>
      </c>
      <c r="F727" s="3" t="s">
        <v>132</v>
      </c>
      <c r="G727" s="3" t="s">
        <v>66</v>
      </c>
      <c r="H727" s="3" t="s">
        <v>276</v>
      </c>
      <c r="I727" s="3">
        <v>2</v>
      </c>
      <c r="J727" s="5">
        <v>2432.27</v>
      </c>
      <c r="K727" s="8">
        <v>16.64</v>
      </c>
      <c r="L727" s="6">
        <f>Excel_Advanced_Sales_Dataset_20003[[#This Row],[Discount]]/100</f>
        <v>0.16639999999999999</v>
      </c>
      <c r="M727" s="5">
        <v>4055.08</v>
      </c>
      <c r="N727" s="10">
        <v>46076</v>
      </c>
      <c r="O727" s="3" t="s">
        <v>45</v>
      </c>
      <c r="P727" s="3" t="s">
        <v>25</v>
      </c>
      <c r="Q727" s="3" t="s">
        <v>53</v>
      </c>
    </row>
    <row r="728" spans="1:17" x14ac:dyDescent="0.25">
      <c r="A728" s="3" t="s">
        <v>1957</v>
      </c>
      <c r="B728" s="3" t="s">
        <v>536</v>
      </c>
      <c r="C728" s="3" t="s">
        <v>1958</v>
      </c>
      <c r="D728" s="3" t="s">
        <v>40</v>
      </c>
      <c r="E728" s="3" t="s">
        <v>89</v>
      </c>
      <c r="F728" s="3" t="s">
        <v>334</v>
      </c>
      <c r="G728" s="3" t="s">
        <v>66</v>
      </c>
      <c r="H728" s="3" t="s">
        <v>133</v>
      </c>
      <c r="I728" s="3">
        <v>43</v>
      </c>
      <c r="J728" s="5">
        <v>33293.39</v>
      </c>
      <c r="K728" s="8">
        <v>9.5399999999999991</v>
      </c>
      <c r="L728" s="6">
        <f>Excel_Advanced_Sales_Dataset_20003[[#This Row],[Discount]]/100</f>
        <v>9.5399999999999985E-2</v>
      </c>
      <c r="M728" s="5">
        <v>1295039.6299999999</v>
      </c>
      <c r="N728" s="10">
        <v>46322</v>
      </c>
      <c r="O728" s="3" t="s">
        <v>45</v>
      </c>
      <c r="P728" s="3" t="s">
        <v>35</v>
      </c>
      <c r="Q728" s="3" t="s">
        <v>36</v>
      </c>
    </row>
    <row r="729" spans="1:17" x14ac:dyDescent="0.25">
      <c r="A729" s="3" t="s">
        <v>1959</v>
      </c>
      <c r="B729" s="3" t="s">
        <v>676</v>
      </c>
      <c r="C729" s="3" t="s">
        <v>1960</v>
      </c>
      <c r="D729" s="3" t="s">
        <v>63</v>
      </c>
      <c r="E729" s="3" t="s">
        <v>78</v>
      </c>
      <c r="F729" s="3" t="s">
        <v>255</v>
      </c>
      <c r="G729" s="3" t="s">
        <v>111</v>
      </c>
      <c r="H729" s="3" t="s">
        <v>526</v>
      </c>
      <c r="I729" s="3">
        <v>15</v>
      </c>
      <c r="J729" s="5">
        <v>46828.959999999999</v>
      </c>
      <c r="K729" s="8">
        <v>15.47</v>
      </c>
      <c r="L729" s="6">
        <f>Excel_Advanced_Sales_Dataset_20003[[#This Row],[Discount]]/100</f>
        <v>0.1547</v>
      </c>
      <c r="M729" s="5">
        <v>593767.80000000005</v>
      </c>
      <c r="N729" s="10">
        <v>46133</v>
      </c>
      <c r="O729" s="3" t="s">
        <v>68</v>
      </c>
      <c r="P729" s="3" t="s">
        <v>35</v>
      </c>
      <c r="Q729" s="3" t="s">
        <v>26</v>
      </c>
    </row>
    <row r="730" spans="1:17" x14ac:dyDescent="0.25">
      <c r="A730" s="3" t="s">
        <v>1961</v>
      </c>
      <c r="B730" s="3" t="s">
        <v>757</v>
      </c>
      <c r="C730" s="3" t="s">
        <v>1962</v>
      </c>
      <c r="D730" s="3" t="s">
        <v>30</v>
      </c>
      <c r="E730" s="3" t="s">
        <v>117</v>
      </c>
      <c r="F730" s="3" t="s">
        <v>387</v>
      </c>
      <c r="G730" s="3" t="s">
        <v>22</v>
      </c>
      <c r="H730" s="3" t="s">
        <v>172</v>
      </c>
      <c r="I730" s="3">
        <v>11</v>
      </c>
      <c r="J730" s="5">
        <v>12145.55</v>
      </c>
      <c r="K730" s="8">
        <v>9.99</v>
      </c>
      <c r="L730" s="6">
        <f>Excel_Advanced_Sales_Dataset_20003[[#This Row],[Discount]]/100</f>
        <v>9.9900000000000003E-2</v>
      </c>
      <c r="M730" s="5">
        <v>120254.31</v>
      </c>
      <c r="N730" s="10">
        <v>46037</v>
      </c>
      <c r="O730" s="3" t="s">
        <v>58</v>
      </c>
      <c r="P730" s="3" t="s">
        <v>35</v>
      </c>
      <c r="Q730" s="3" t="s">
        <v>53</v>
      </c>
    </row>
    <row r="731" spans="1:17" x14ac:dyDescent="0.25">
      <c r="A731" s="3" t="s">
        <v>1963</v>
      </c>
      <c r="B731" s="3" t="s">
        <v>1845</v>
      </c>
      <c r="C731" s="3" t="s">
        <v>1964</v>
      </c>
      <c r="D731" s="3" t="s">
        <v>63</v>
      </c>
      <c r="E731" s="3" t="s">
        <v>144</v>
      </c>
      <c r="F731" s="3" t="s">
        <v>216</v>
      </c>
      <c r="G731" s="3" t="s">
        <v>22</v>
      </c>
      <c r="H731" s="3" t="s">
        <v>217</v>
      </c>
      <c r="I731" s="3">
        <v>3</v>
      </c>
      <c r="J731" s="5">
        <v>47816.36</v>
      </c>
      <c r="K731" s="8">
        <v>15.67</v>
      </c>
      <c r="L731" s="6">
        <f>Excel_Advanced_Sales_Dataset_20003[[#This Row],[Discount]]/100</f>
        <v>0.15670000000000001</v>
      </c>
      <c r="M731" s="5">
        <v>120970.61</v>
      </c>
      <c r="N731" s="10">
        <v>46064</v>
      </c>
      <c r="O731" s="3" t="s">
        <v>24</v>
      </c>
      <c r="P731" s="3" t="s">
        <v>35</v>
      </c>
      <c r="Q731" s="3" t="s">
        <v>36</v>
      </c>
    </row>
    <row r="732" spans="1:17" x14ac:dyDescent="0.25">
      <c r="A732" s="3" t="s">
        <v>1965</v>
      </c>
      <c r="B732" s="3" t="s">
        <v>430</v>
      </c>
      <c r="C732" s="3" t="s">
        <v>1966</v>
      </c>
      <c r="D732" s="3" t="s">
        <v>63</v>
      </c>
      <c r="E732" s="3" t="s">
        <v>78</v>
      </c>
      <c r="F732" s="3" t="s">
        <v>255</v>
      </c>
      <c r="G732" s="3" t="s">
        <v>33</v>
      </c>
      <c r="H732" s="3" t="s">
        <v>80</v>
      </c>
      <c r="I732" s="3">
        <v>48</v>
      </c>
      <c r="J732" s="5">
        <v>30191.62</v>
      </c>
      <c r="K732" s="8">
        <v>0.46</v>
      </c>
      <c r="L732" s="6">
        <f>Excel_Advanced_Sales_Dataset_20003[[#This Row],[Discount]]/100</f>
        <v>4.5999999999999999E-3</v>
      </c>
      <c r="M732" s="5">
        <v>1442531.45</v>
      </c>
      <c r="N732" s="10">
        <v>46385</v>
      </c>
      <c r="O732" s="3" t="s">
        <v>113</v>
      </c>
      <c r="P732" s="3" t="s">
        <v>35</v>
      </c>
      <c r="Q732" s="3" t="s">
        <v>36</v>
      </c>
    </row>
    <row r="733" spans="1:17" x14ac:dyDescent="0.25">
      <c r="A733" s="3" t="s">
        <v>1967</v>
      </c>
      <c r="B733" s="3" t="s">
        <v>1073</v>
      </c>
      <c r="C733" s="3" t="s">
        <v>1968</v>
      </c>
      <c r="D733" s="3" t="s">
        <v>19</v>
      </c>
      <c r="E733" s="3" t="s">
        <v>72</v>
      </c>
      <c r="F733" s="3" t="s">
        <v>224</v>
      </c>
      <c r="G733" s="3" t="s">
        <v>43</v>
      </c>
      <c r="H733" s="3" t="s">
        <v>391</v>
      </c>
      <c r="I733" s="3">
        <v>4</v>
      </c>
      <c r="J733" s="5">
        <v>48009.7</v>
      </c>
      <c r="K733" s="8">
        <v>19.72</v>
      </c>
      <c r="L733" s="6">
        <f>Excel_Advanced_Sales_Dataset_20003[[#This Row],[Discount]]/100</f>
        <v>0.19719999999999999</v>
      </c>
      <c r="M733" s="5">
        <v>154168.75</v>
      </c>
      <c r="N733" s="10">
        <v>46312</v>
      </c>
      <c r="O733" s="3" t="s">
        <v>58</v>
      </c>
      <c r="P733" s="3" t="s">
        <v>59</v>
      </c>
      <c r="Q733" s="3" t="s">
        <v>53</v>
      </c>
    </row>
    <row r="734" spans="1:17" x14ac:dyDescent="0.25">
      <c r="A734" s="3" t="s">
        <v>1969</v>
      </c>
      <c r="B734" s="3" t="s">
        <v>1393</v>
      </c>
      <c r="C734" s="3" t="s">
        <v>1970</v>
      </c>
      <c r="D734" s="3" t="s">
        <v>30</v>
      </c>
      <c r="E734" s="3" t="s">
        <v>117</v>
      </c>
      <c r="F734" s="3" t="s">
        <v>118</v>
      </c>
      <c r="G734" s="3" t="s">
        <v>66</v>
      </c>
      <c r="H734" s="3" t="s">
        <v>155</v>
      </c>
      <c r="I734" s="3">
        <v>43</v>
      </c>
      <c r="J734" s="5">
        <v>18933.7</v>
      </c>
      <c r="K734" s="8">
        <v>8.1</v>
      </c>
      <c r="L734" s="6">
        <f>Excel_Advanced_Sales_Dataset_20003[[#This Row],[Discount]]/100</f>
        <v>8.1000000000000003E-2</v>
      </c>
      <c r="M734" s="5">
        <v>748203.02</v>
      </c>
      <c r="N734" s="10">
        <v>46181</v>
      </c>
      <c r="O734" s="3" t="s">
        <v>24</v>
      </c>
      <c r="P734" s="3" t="s">
        <v>35</v>
      </c>
      <c r="Q734" s="3" t="s">
        <v>53</v>
      </c>
    </row>
    <row r="735" spans="1:17" x14ac:dyDescent="0.25">
      <c r="A735" s="3" t="s">
        <v>1971</v>
      </c>
      <c r="B735" s="3" t="s">
        <v>361</v>
      </c>
      <c r="C735" s="3" t="s">
        <v>1972</v>
      </c>
      <c r="D735" s="3" t="s">
        <v>30</v>
      </c>
      <c r="E735" s="3" t="s">
        <v>117</v>
      </c>
      <c r="F735" s="3" t="s">
        <v>239</v>
      </c>
      <c r="G735" s="3" t="s">
        <v>33</v>
      </c>
      <c r="H735" s="3" t="s">
        <v>34</v>
      </c>
      <c r="I735" s="3">
        <v>30</v>
      </c>
      <c r="J735" s="5">
        <v>13091.85</v>
      </c>
      <c r="K735" s="8">
        <v>0.31</v>
      </c>
      <c r="L735" s="6">
        <f>Excel_Advanced_Sales_Dataset_20003[[#This Row],[Discount]]/100</f>
        <v>3.0999999999999999E-3</v>
      </c>
      <c r="M735" s="5">
        <v>391537.96</v>
      </c>
      <c r="N735" s="10">
        <v>46074</v>
      </c>
      <c r="O735" s="3" t="s">
        <v>24</v>
      </c>
      <c r="P735" s="3" t="s">
        <v>35</v>
      </c>
      <c r="Q735" s="3" t="s">
        <v>36</v>
      </c>
    </row>
    <row r="736" spans="1:17" x14ac:dyDescent="0.25">
      <c r="A736" s="3" t="s">
        <v>1973</v>
      </c>
      <c r="B736" s="3" t="s">
        <v>446</v>
      </c>
      <c r="C736" s="3" t="s">
        <v>1974</v>
      </c>
      <c r="D736" s="3" t="s">
        <v>40</v>
      </c>
      <c r="E736" s="3" t="s">
        <v>49</v>
      </c>
      <c r="F736" s="3" t="s">
        <v>306</v>
      </c>
      <c r="G736" s="3" t="s">
        <v>22</v>
      </c>
      <c r="H736" s="3" t="s">
        <v>172</v>
      </c>
      <c r="I736" s="3">
        <v>18</v>
      </c>
      <c r="J736" s="5">
        <v>36346.089999999997</v>
      </c>
      <c r="K736" s="8">
        <v>18.11</v>
      </c>
      <c r="L736" s="6">
        <f>Excel_Advanced_Sales_Dataset_20003[[#This Row],[Discount]]/100</f>
        <v>0.18109999999999998</v>
      </c>
      <c r="M736" s="5">
        <v>535748.64</v>
      </c>
      <c r="N736" s="10">
        <v>46362</v>
      </c>
      <c r="O736" s="3" t="s">
        <v>113</v>
      </c>
      <c r="P736" s="3" t="s">
        <v>35</v>
      </c>
      <c r="Q736" s="3" t="s">
        <v>26</v>
      </c>
    </row>
    <row r="737" spans="1:17" x14ac:dyDescent="0.25">
      <c r="A737" s="3" t="s">
        <v>1975</v>
      </c>
      <c r="B737" s="3" t="s">
        <v>1976</v>
      </c>
      <c r="C737" s="3" t="s">
        <v>1977</v>
      </c>
      <c r="D737" s="3" t="s">
        <v>19</v>
      </c>
      <c r="E737" s="3" t="s">
        <v>72</v>
      </c>
      <c r="F737" s="3" t="s">
        <v>73</v>
      </c>
      <c r="G737" s="3" t="s">
        <v>111</v>
      </c>
      <c r="H737" s="3" t="s">
        <v>112</v>
      </c>
      <c r="I737" s="3">
        <v>32</v>
      </c>
      <c r="J737" s="5">
        <v>37353.35</v>
      </c>
      <c r="K737" s="8">
        <v>4.22</v>
      </c>
      <c r="L737" s="6">
        <f>Excel_Advanced_Sales_Dataset_20003[[#This Row],[Discount]]/100</f>
        <v>4.2199999999999994E-2</v>
      </c>
      <c r="M737" s="5">
        <v>1144865.24</v>
      </c>
      <c r="N737" s="10">
        <v>46197</v>
      </c>
      <c r="O737" s="3" t="s">
        <v>68</v>
      </c>
      <c r="P737" s="3" t="s">
        <v>35</v>
      </c>
      <c r="Q737" s="3" t="s">
        <v>36</v>
      </c>
    </row>
    <row r="738" spans="1:17" x14ac:dyDescent="0.25">
      <c r="A738" s="3" t="s">
        <v>1978</v>
      </c>
      <c r="B738" s="3" t="s">
        <v>1733</v>
      </c>
      <c r="C738" s="3" t="s">
        <v>1979</v>
      </c>
      <c r="D738" s="3" t="s">
        <v>19</v>
      </c>
      <c r="E738" s="3" t="s">
        <v>20</v>
      </c>
      <c r="F738" s="3" t="s">
        <v>21</v>
      </c>
      <c r="G738" s="3" t="s">
        <v>22</v>
      </c>
      <c r="H738" s="3" t="s">
        <v>180</v>
      </c>
      <c r="I738" s="3">
        <v>35</v>
      </c>
      <c r="J738" s="5">
        <v>47795.68</v>
      </c>
      <c r="K738" s="8">
        <v>11.8</v>
      </c>
      <c r="L738" s="6">
        <f>Excel_Advanced_Sales_Dataset_20003[[#This Row],[Discount]]/100</f>
        <v>0.11800000000000001</v>
      </c>
      <c r="M738" s="5">
        <v>1475452.64</v>
      </c>
      <c r="N738" s="10">
        <v>46155</v>
      </c>
      <c r="O738" s="3" t="s">
        <v>68</v>
      </c>
      <c r="P738" s="3" t="s">
        <v>35</v>
      </c>
      <c r="Q738" s="3" t="s">
        <v>36</v>
      </c>
    </row>
    <row r="739" spans="1:17" x14ac:dyDescent="0.25">
      <c r="A739" s="3" t="s">
        <v>1980</v>
      </c>
      <c r="B739" s="3" t="s">
        <v>779</v>
      </c>
      <c r="C739" s="3" t="s">
        <v>1981</v>
      </c>
      <c r="D739" s="3" t="s">
        <v>30</v>
      </c>
      <c r="E739" s="3" t="s">
        <v>131</v>
      </c>
      <c r="F739" s="3" t="s">
        <v>194</v>
      </c>
      <c r="G739" s="3" t="s">
        <v>66</v>
      </c>
      <c r="H739" s="3" t="s">
        <v>155</v>
      </c>
      <c r="I739" s="3">
        <v>3</v>
      </c>
      <c r="J739" s="5">
        <v>16426.89</v>
      </c>
      <c r="K739" s="8">
        <v>4.32</v>
      </c>
      <c r="L739" s="6">
        <f>Excel_Advanced_Sales_Dataset_20003[[#This Row],[Discount]]/100</f>
        <v>4.3200000000000002E-2</v>
      </c>
      <c r="M739" s="5">
        <v>47151.75</v>
      </c>
      <c r="N739" s="10">
        <v>46132</v>
      </c>
      <c r="O739" s="3" t="s">
        <v>68</v>
      </c>
      <c r="P739" s="3" t="s">
        <v>35</v>
      </c>
      <c r="Q739" s="3" t="s">
        <v>26</v>
      </c>
    </row>
    <row r="740" spans="1:17" x14ac:dyDescent="0.25">
      <c r="A740" s="3" t="s">
        <v>1982</v>
      </c>
      <c r="B740" s="3" t="s">
        <v>471</v>
      </c>
      <c r="C740" s="3" t="s">
        <v>1816</v>
      </c>
      <c r="D740" s="3" t="s">
        <v>63</v>
      </c>
      <c r="E740" s="3" t="s">
        <v>144</v>
      </c>
      <c r="F740" s="3" t="s">
        <v>145</v>
      </c>
      <c r="G740" s="3" t="s">
        <v>43</v>
      </c>
      <c r="H740" s="3" t="s">
        <v>380</v>
      </c>
      <c r="I740" s="3">
        <v>1</v>
      </c>
      <c r="J740" s="5">
        <v>13064.04</v>
      </c>
      <c r="K740" s="8">
        <v>2.02</v>
      </c>
      <c r="L740" s="6">
        <f>Excel_Advanced_Sales_Dataset_20003[[#This Row],[Discount]]/100</f>
        <v>2.0199999999999999E-2</v>
      </c>
      <c r="M740" s="5">
        <v>12800.15</v>
      </c>
      <c r="N740" s="10">
        <v>46036</v>
      </c>
      <c r="O740" s="3" t="s">
        <v>68</v>
      </c>
      <c r="P740" s="3" t="s">
        <v>35</v>
      </c>
      <c r="Q740" s="3" t="s">
        <v>36</v>
      </c>
    </row>
    <row r="741" spans="1:17" x14ac:dyDescent="0.25">
      <c r="A741" s="3" t="s">
        <v>1983</v>
      </c>
      <c r="B741" s="3" t="s">
        <v>1414</v>
      </c>
      <c r="C741" s="3" t="s">
        <v>1984</v>
      </c>
      <c r="D741" s="3" t="s">
        <v>30</v>
      </c>
      <c r="E741" s="3" t="s">
        <v>131</v>
      </c>
      <c r="F741" s="3" t="s">
        <v>163</v>
      </c>
      <c r="G741" s="3" t="s">
        <v>51</v>
      </c>
      <c r="H741" s="3" t="s">
        <v>167</v>
      </c>
      <c r="I741" s="3">
        <v>34</v>
      </c>
      <c r="J741" s="5">
        <v>26568.25</v>
      </c>
      <c r="K741" s="8">
        <v>13.29</v>
      </c>
      <c r="L741" s="6">
        <f>Excel_Advanced_Sales_Dataset_20003[[#This Row],[Discount]]/100</f>
        <v>0.13289999999999999</v>
      </c>
      <c r="M741" s="5">
        <v>783269.21</v>
      </c>
      <c r="N741" s="10">
        <v>46338</v>
      </c>
      <c r="O741" s="3" t="s">
        <v>58</v>
      </c>
      <c r="P741" s="3" t="s">
        <v>35</v>
      </c>
      <c r="Q741" s="3" t="s">
        <v>53</v>
      </c>
    </row>
    <row r="742" spans="1:17" x14ac:dyDescent="0.25">
      <c r="A742" s="3" t="s">
        <v>1985</v>
      </c>
      <c r="B742" s="3" t="s">
        <v>148</v>
      </c>
      <c r="C742" s="3" t="s">
        <v>1986</v>
      </c>
      <c r="D742" s="3" t="s">
        <v>40</v>
      </c>
      <c r="E742" s="3" t="s">
        <v>41</v>
      </c>
      <c r="F742" s="3" t="s">
        <v>42</v>
      </c>
      <c r="G742" s="3" t="s">
        <v>22</v>
      </c>
      <c r="H742" s="3" t="s">
        <v>180</v>
      </c>
      <c r="I742" s="3">
        <v>20</v>
      </c>
      <c r="J742" s="5">
        <v>38884.04</v>
      </c>
      <c r="K742" s="8">
        <v>11.81</v>
      </c>
      <c r="L742" s="6">
        <f>Excel_Advanced_Sales_Dataset_20003[[#This Row],[Discount]]/100</f>
        <v>0.11810000000000001</v>
      </c>
      <c r="M742" s="5">
        <v>685836.7</v>
      </c>
      <c r="N742" s="10">
        <v>46269</v>
      </c>
      <c r="O742" s="3" t="s">
        <v>58</v>
      </c>
      <c r="P742" s="3" t="s">
        <v>35</v>
      </c>
      <c r="Q742" s="3" t="s">
        <v>36</v>
      </c>
    </row>
    <row r="743" spans="1:17" x14ac:dyDescent="0.25">
      <c r="A743" s="3" t="s">
        <v>1987</v>
      </c>
      <c r="B743" s="3" t="s">
        <v>340</v>
      </c>
      <c r="C743" s="3" t="s">
        <v>1988</v>
      </c>
      <c r="D743" s="3" t="s">
        <v>19</v>
      </c>
      <c r="E743" s="3" t="s">
        <v>72</v>
      </c>
      <c r="F743" s="3" t="s">
        <v>224</v>
      </c>
      <c r="G743" s="3" t="s">
        <v>51</v>
      </c>
      <c r="H743" s="3" t="s">
        <v>146</v>
      </c>
      <c r="I743" s="3">
        <v>11</v>
      </c>
      <c r="J743" s="5">
        <v>32431.18</v>
      </c>
      <c r="K743" s="8">
        <v>0.7</v>
      </c>
      <c r="L743" s="6">
        <f>Excel_Advanced_Sales_Dataset_20003[[#This Row],[Discount]]/100</f>
        <v>6.9999999999999993E-3</v>
      </c>
      <c r="M743" s="5">
        <v>354245.78</v>
      </c>
      <c r="N743" s="10">
        <v>46068</v>
      </c>
      <c r="O743" s="3" t="s">
        <v>68</v>
      </c>
      <c r="P743" s="3" t="s">
        <v>35</v>
      </c>
      <c r="Q743" s="3" t="s">
        <v>36</v>
      </c>
    </row>
    <row r="744" spans="1:17" x14ac:dyDescent="0.25">
      <c r="A744" s="3" t="s">
        <v>1989</v>
      </c>
      <c r="B744" s="3" t="s">
        <v>1990</v>
      </c>
      <c r="C744" s="3" t="s">
        <v>1991</v>
      </c>
      <c r="D744" s="3" t="s">
        <v>19</v>
      </c>
      <c r="E744" s="3" t="s">
        <v>153</v>
      </c>
      <c r="F744" s="3" t="s">
        <v>154</v>
      </c>
      <c r="G744" s="3" t="s">
        <v>111</v>
      </c>
      <c r="H744" s="3" t="s">
        <v>112</v>
      </c>
      <c r="I744" s="3">
        <v>45</v>
      </c>
      <c r="J744" s="5">
        <v>40317.21</v>
      </c>
      <c r="K744" s="8">
        <v>18.420000000000002</v>
      </c>
      <c r="L744" s="6">
        <f>Excel_Advanced_Sales_Dataset_20003[[#This Row],[Discount]]/100</f>
        <v>0.18420000000000003</v>
      </c>
      <c r="M744" s="5">
        <v>1480085.1</v>
      </c>
      <c r="N744" s="10">
        <v>46314</v>
      </c>
      <c r="O744" s="3" t="s">
        <v>68</v>
      </c>
      <c r="P744" s="3" t="s">
        <v>35</v>
      </c>
      <c r="Q744" s="3" t="s">
        <v>53</v>
      </c>
    </row>
    <row r="745" spans="1:17" x14ac:dyDescent="0.25">
      <c r="A745" s="3" t="s">
        <v>1992</v>
      </c>
      <c r="B745" s="3" t="s">
        <v>1993</v>
      </c>
      <c r="C745" s="3" t="s">
        <v>1994</v>
      </c>
      <c r="D745" s="3" t="s">
        <v>40</v>
      </c>
      <c r="E745" s="3" t="s">
        <v>49</v>
      </c>
      <c r="F745" s="3" t="s">
        <v>306</v>
      </c>
      <c r="G745" s="3" t="s">
        <v>33</v>
      </c>
      <c r="H745" s="3" t="s">
        <v>80</v>
      </c>
      <c r="I745" s="3">
        <v>43</v>
      </c>
      <c r="J745" s="5">
        <v>614.83000000000004</v>
      </c>
      <c r="K745" s="8">
        <v>9.59</v>
      </c>
      <c r="L745" s="6">
        <f>Excel_Advanced_Sales_Dataset_20003[[#This Row],[Discount]]/100</f>
        <v>9.5899999999999999E-2</v>
      </c>
      <c r="M745" s="5">
        <v>23902.32</v>
      </c>
      <c r="N745" s="10">
        <v>46208</v>
      </c>
      <c r="O745" s="3" t="s">
        <v>45</v>
      </c>
      <c r="P745" s="3" t="s">
        <v>35</v>
      </c>
      <c r="Q745" s="3" t="s">
        <v>53</v>
      </c>
    </row>
    <row r="746" spans="1:17" x14ac:dyDescent="0.25">
      <c r="A746" s="3" t="s">
        <v>1995</v>
      </c>
      <c r="B746" s="3" t="s">
        <v>589</v>
      </c>
      <c r="C746" s="3" t="s">
        <v>1996</v>
      </c>
      <c r="D746" s="3" t="s">
        <v>63</v>
      </c>
      <c r="E746" s="3" t="s">
        <v>144</v>
      </c>
      <c r="F746" s="3" t="s">
        <v>189</v>
      </c>
      <c r="G746" s="3" t="s">
        <v>66</v>
      </c>
      <c r="H746" s="3" t="s">
        <v>276</v>
      </c>
      <c r="I746" s="3">
        <v>14</v>
      </c>
      <c r="J746" s="5">
        <v>32023.81</v>
      </c>
      <c r="K746" s="8">
        <v>10.02</v>
      </c>
      <c r="L746" s="6">
        <f>Excel_Advanced_Sales_Dataset_20003[[#This Row],[Discount]]/100</f>
        <v>0.1002</v>
      </c>
      <c r="M746" s="5">
        <v>403410.34</v>
      </c>
      <c r="N746" s="10">
        <v>46327</v>
      </c>
      <c r="O746" s="3" t="s">
        <v>24</v>
      </c>
      <c r="P746" s="3" t="s">
        <v>59</v>
      </c>
      <c r="Q746" s="3" t="s">
        <v>53</v>
      </c>
    </row>
    <row r="747" spans="1:17" x14ac:dyDescent="0.25">
      <c r="A747" s="3" t="s">
        <v>1997</v>
      </c>
      <c r="B747" s="3" t="s">
        <v>782</v>
      </c>
      <c r="C747" s="3" t="s">
        <v>1998</v>
      </c>
      <c r="D747" s="3" t="s">
        <v>19</v>
      </c>
      <c r="E747" s="3" t="s">
        <v>84</v>
      </c>
      <c r="F747" s="3" t="s">
        <v>159</v>
      </c>
      <c r="G747" s="3" t="s">
        <v>22</v>
      </c>
      <c r="H747" s="3" t="s">
        <v>23</v>
      </c>
      <c r="I747" s="3">
        <v>39</v>
      </c>
      <c r="J747" s="5">
        <v>32457</v>
      </c>
      <c r="K747" s="8">
        <v>19.7</v>
      </c>
      <c r="L747" s="6">
        <f>Excel_Advanced_Sales_Dataset_20003[[#This Row],[Discount]]/100</f>
        <v>0.19699999999999998</v>
      </c>
      <c r="M747" s="5">
        <v>1016455.87</v>
      </c>
      <c r="N747" s="10">
        <v>46117</v>
      </c>
      <c r="O747" s="3" t="s">
        <v>24</v>
      </c>
      <c r="P747" s="3" t="s">
        <v>35</v>
      </c>
      <c r="Q747" s="3" t="s">
        <v>53</v>
      </c>
    </row>
    <row r="748" spans="1:17" x14ac:dyDescent="0.25">
      <c r="A748" s="3" t="s">
        <v>1999</v>
      </c>
      <c r="B748" s="3" t="s">
        <v>2000</v>
      </c>
      <c r="C748" s="3" t="s">
        <v>2001</v>
      </c>
      <c r="D748" s="3" t="s">
        <v>40</v>
      </c>
      <c r="E748" s="3" t="s">
        <v>41</v>
      </c>
      <c r="F748" s="3" t="s">
        <v>42</v>
      </c>
      <c r="G748" s="3" t="s">
        <v>43</v>
      </c>
      <c r="H748" s="3" t="s">
        <v>380</v>
      </c>
      <c r="I748" s="3">
        <v>5</v>
      </c>
      <c r="J748" s="5">
        <v>32693.95</v>
      </c>
      <c r="K748" s="8">
        <v>10.29</v>
      </c>
      <c r="L748" s="6">
        <f>Excel_Advanced_Sales_Dataset_20003[[#This Row],[Discount]]/100</f>
        <v>0.10289999999999999</v>
      </c>
      <c r="M748" s="5">
        <v>146648.71</v>
      </c>
      <c r="N748" s="10">
        <v>46069</v>
      </c>
      <c r="O748" s="3" t="s">
        <v>68</v>
      </c>
      <c r="P748" s="3" t="s">
        <v>35</v>
      </c>
      <c r="Q748" s="3" t="s">
        <v>36</v>
      </c>
    </row>
    <row r="749" spans="1:17" x14ac:dyDescent="0.25">
      <c r="A749" s="3" t="s">
        <v>2002</v>
      </c>
      <c r="B749" s="3" t="s">
        <v>1635</v>
      </c>
      <c r="C749" s="3" t="s">
        <v>2003</v>
      </c>
      <c r="D749" s="3" t="s">
        <v>40</v>
      </c>
      <c r="E749" s="3" t="s">
        <v>41</v>
      </c>
      <c r="F749" s="3" t="s">
        <v>126</v>
      </c>
      <c r="G749" s="3" t="s">
        <v>22</v>
      </c>
      <c r="H749" s="3" t="s">
        <v>217</v>
      </c>
      <c r="I749" s="3">
        <v>48</v>
      </c>
      <c r="J749" s="5">
        <v>5345.23</v>
      </c>
      <c r="K749" s="8">
        <v>10.88</v>
      </c>
      <c r="L749" s="6">
        <f>Excel_Advanced_Sales_Dataset_20003[[#This Row],[Discount]]/100</f>
        <v>0.10880000000000001</v>
      </c>
      <c r="M749" s="5">
        <v>228656.11</v>
      </c>
      <c r="N749" s="10">
        <v>46162</v>
      </c>
      <c r="O749" s="3" t="s">
        <v>45</v>
      </c>
      <c r="P749" s="3" t="s">
        <v>25</v>
      </c>
      <c r="Q749" s="3" t="s">
        <v>36</v>
      </c>
    </row>
    <row r="750" spans="1:17" x14ac:dyDescent="0.25">
      <c r="A750" s="3" t="s">
        <v>2004</v>
      </c>
      <c r="B750" s="3" t="s">
        <v>343</v>
      </c>
      <c r="C750" s="3" t="s">
        <v>2005</v>
      </c>
      <c r="D750" s="3" t="s">
        <v>63</v>
      </c>
      <c r="E750" s="3" t="s">
        <v>78</v>
      </c>
      <c r="F750" s="3" t="s">
        <v>425</v>
      </c>
      <c r="G750" s="3" t="s">
        <v>111</v>
      </c>
      <c r="H750" s="3" t="s">
        <v>185</v>
      </c>
      <c r="I750" s="3">
        <v>5</v>
      </c>
      <c r="J750" s="5">
        <v>32820</v>
      </c>
      <c r="K750" s="8">
        <v>4.67</v>
      </c>
      <c r="L750" s="6">
        <f>Excel_Advanced_Sales_Dataset_20003[[#This Row],[Discount]]/100</f>
        <v>4.6699999999999998E-2</v>
      </c>
      <c r="M750" s="5">
        <v>156436.53</v>
      </c>
      <c r="N750" s="10">
        <v>46048</v>
      </c>
      <c r="O750" s="3" t="s">
        <v>58</v>
      </c>
      <c r="P750" s="3" t="s">
        <v>35</v>
      </c>
      <c r="Q750" s="3" t="s">
        <v>53</v>
      </c>
    </row>
    <row r="751" spans="1:17" x14ac:dyDescent="0.25">
      <c r="A751" s="3" t="s">
        <v>2006</v>
      </c>
      <c r="B751" s="3" t="s">
        <v>2007</v>
      </c>
      <c r="C751" s="3" t="s">
        <v>2008</v>
      </c>
      <c r="D751" s="3" t="s">
        <v>63</v>
      </c>
      <c r="E751" s="3" t="s">
        <v>234</v>
      </c>
      <c r="F751" s="3" t="s">
        <v>235</v>
      </c>
      <c r="G751" s="3" t="s">
        <v>43</v>
      </c>
      <c r="H751" s="3" t="s">
        <v>140</v>
      </c>
      <c r="I751" s="3">
        <v>25</v>
      </c>
      <c r="J751" s="5">
        <v>25688.68</v>
      </c>
      <c r="K751" s="8">
        <v>13.2</v>
      </c>
      <c r="L751" s="6">
        <f>Excel_Advanced_Sales_Dataset_20003[[#This Row],[Discount]]/100</f>
        <v>0.13200000000000001</v>
      </c>
      <c r="M751" s="5">
        <v>557444.36</v>
      </c>
      <c r="N751" s="10">
        <v>46098</v>
      </c>
      <c r="O751" s="3" t="s">
        <v>113</v>
      </c>
      <c r="P751" s="3" t="s">
        <v>35</v>
      </c>
      <c r="Q751" s="3" t="s">
        <v>53</v>
      </c>
    </row>
    <row r="752" spans="1:17" x14ac:dyDescent="0.25">
      <c r="A752" s="3" t="s">
        <v>2009</v>
      </c>
      <c r="B752" s="3" t="s">
        <v>1111</v>
      </c>
      <c r="C752" s="3" t="s">
        <v>2010</v>
      </c>
      <c r="D752" s="3" t="s">
        <v>30</v>
      </c>
      <c r="E752" s="3" t="s">
        <v>31</v>
      </c>
      <c r="F752" s="3" t="s">
        <v>555</v>
      </c>
      <c r="G752" s="3" t="s">
        <v>22</v>
      </c>
      <c r="H752" s="3" t="s">
        <v>172</v>
      </c>
      <c r="I752" s="3">
        <v>33</v>
      </c>
      <c r="J752" s="5">
        <v>841.88</v>
      </c>
      <c r="K752" s="8">
        <v>7.57</v>
      </c>
      <c r="L752" s="6">
        <f>Excel_Advanced_Sales_Dataset_20003[[#This Row],[Discount]]/100</f>
        <v>7.5700000000000003E-2</v>
      </c>
      <c r="M752" s="5">
        <v>25678.94</v>
      </c>
      <c r="N752" s="10">
        <v>46201</v>
      </c>
      <c r="O752" s="3" t="s">
        <v>45</v>
      </c>
      <c r="P752" s="3" t="s">
        <v>59</v>
      </c>
      <c r="Q752" s="3" t="s">
        <v>36</v>
      </c>
    </row>
    <row r="753" spans="1:17" x14ac:dyDescent="0.25">
      <c r="A753" s="3" t="s">
        <v>2011</v>
      </c>
      <c r="B753" s="3" t="s">
        <v>1571</v>
      </c>
      <c r="C753" s="3" t="s">
        <v>2012</v>
      </c>
      <c r="D753" s="3" t="s">
        <v>30</v>
      </c>
      <c r="E753" s="3" t="s">
        <v>117</v>
      </c>
      <c r="F753" s="3" t="s">
        <v>387</v>
      </c>
      <c r="G753" s="3" t="s">
        <v>51</v>
      </c>
      <c r="H753" s="3" t="s">
        <v>52</v>
      </c>
      <c r="I753" s="3">
        <v>2</v>
      </c>
      <c r="J753" s="5">
        <v>33491.18</v>
      </c>
      <c r="K753" s="8">
        <v>17.28</v>
      </c>
      <c r="L753" s="6">
        <f>Excel_Advanced_Sales_Dataset_20003[[#This Row],[Discount]]/100</f>
        <v>0.17280000000000001</v>
      </c>
      <c r="M753" s="5">
        <v>55407.81</v>
      </c>
      <c r="N753" s="10">
        <v>46285</v>
      </c>
      <c r="O753" s="3" t="s">
        <v>113</v>
      </c>
      <c r="P753" s="3" t="s">
        <v>59</v>
      </c>
      <c r="Q753" s="3" t="s">
        <v>26</v>
      </c>
    </row>
    <row r="754" spans="1:17" x14ac:dyDescent="0.25">
      <c r="A754" s="3" t="s">
        <v>2013</v>
      </c>
      <c r="B754" s="3" t="s">
        <v>696</v>
      </c>
      <c r="C754" s="3" t="s">
        <v>2014</v>
      </c>
      <c r="D754" s="3" t="s">
        <v>30</v>
      </c>
      <c r="E754" s="3" t="s">
        <v>117</v>
      </c>
      <c r="F754" s="3" t="s">
        <v>239</v>
      </c>
      <c r="G754" s="3" t="s">
        <v>111</v>
      </c>
      <c r="H754" s="3" t="s">
        <v>112</v>
      </c>
      <c r="I754" s="3">
        <v>6</v>
      </c>
      <c r="J754" s="5">
        <v>26056.12</v>
      </c>
      <c r="K754" s="8">
        <v>7.01</v>
      </c>
      <c r="L754" s="6">
        <f>Excel_Advanced_Sales_Dataset_20003[[#This Row],[Discount]]/100</f>
        <v>7.0099999999999996E-2</v>
      </c>
      <c r="M754" s="5">
        <v>145377.51999999999</v>
      </c>
      <c r="N754" s="10">
        <v>46143</v>
      </c>
      <c r="O754" s="3" t="s">
        <v>45</v>
      </c>
      <c r="P754" s="3" t="s">
        <v>25</v>
      </c>
      <c r="Q754" s="3" t="s">
        <v>36</v>
      </c>
    </row>
    <row r="755" spans="1:17" x14ac:dyDescent="0.25">
      <c r="A755" s="3" t="s">
        <v>2015</v>
      </c>
      <c r="B755" s="3" t="s">
        <v>2016</v>
      </c>
      <c r="C755" s="3" t="s">
        <v>2017</v>
      </c>
      <c r="D755" s="3" t="s">
        <v>63</v>
      </c>
      <c r="E755" s="3" t="s">
        <v>78</v>
      </c>
      <c r="F755" s="3" t="s">
        <v>79</v>
      </c>
      <c r="G755" s="3" t="s">
        <v>51</v>
      </c>
      <c r="H755" s="3" t="s">
        <v>105</v>
      </c>
      <c r="I755" s="3">
        <v>16</v>
      </c>
      <c r="J755" s="5">
        <v>34903.21</v>
      </c>
      <c r="K755" s="8">
        <v>16.899999999999999</v>
      </c>
      <c r="L755" s="6">
        <f>Excel_Advanced_Sales_Dataset_20003[[#This Row],[Discount]]/100</f>
        <v>0.16899999999999998</v>
      </c>
      <c r="M755" s="5">
        <v>464073.08</v>
      </c>
      <c r="N755" s="10">
        <v>46368</v>
      </c>
      <c r="O755" s="3" t="s">
        <v>24</v>
      </c>
      <c r="P755" s="3" t="s">
        <v>35</v>
      </c>
      <c r="Q755" s="3" t="s">
        <v>36</v>
      </c>
    </row>
    <row r="756" spans="1:17" x14ac:dyDescent="0.25">
      <c r="A756" s="3" t="s">
        <v>2018</v>
      </c>
      <c r="B756" s="3" t="s">
        <v>1203</v>
      </c>
      <c r="C756" s="3" t="s">
        <v>2019</v>
      </c>
      <c r="D756" s="3" t="s">
        <v>19</v>
      </c>
      <c r="E756" s="3" t="s">
        <v>84</v>
      </c>
      <c r="F756" s="3" t="s">
        <v>338</v>
      </c>
      <c r="G756" s="3" t="s">
        <v>66</v>
      </c>
      <c r="H756" s="3" t="s">
        <v>200</v>
      </c>
      <c r="I756" s="3">
        <v>47</v>
      </c>
      <c r="J756" s="5">
        <v>34044.31</v>
      </c>
      <c r="K756" s="8">
        <v>4.12</v>
      </c>
      <c r="L756" s="6">
        <f>Excel_Advanced_Sales_Dataset_20003[[#This Row],[Discount]]/100</f>
        <v>4.1200000000000001E-2</v>
      </c>
      <c r="M756" s="5">
        <v>1534159.17</v>
      </c>
      <c r="N756" s="10">
        <v>46270</v>
      </c>
      <c r="O756" s="3" t="s">
        <v>68</v>
      </c>
      <c r="P756" s="3" t="s">
        <v>25</v>
      </c>
      <c r="Q756" s="3" t="s">
        <v>26</v>
      </c>
    </row>
    <row r="757" spans="1:17" x14ac:dyDescent="0.25">
      <c r="A757" s="3" t="s">
        <v>2020</v>
      </c>
      <c r="B757" s="3" t="s">
        <v>815</v>
      </c>
      <c r="C757" s="3" t="s">
        <v>2021</v>
      </c>
      <c r="D757" s="3" t="s">
        <v>63</v>
      </c>
      <c r="E757" s="3" t="s">
        <v>64</v>
      </c>
      <c r="F757" s="3" t="s">
        <v>184</v>
      </c>
      <c r="G757" s="3" t="s">
        <v>33</v>
      </c>
      <c r="H757" s="3" t="s">
        <v>119</v>
      </c>
      <c r="I757" s="3">
        <v>17</v>
      </c>
      <c r="J757" s="5">
        <v>48954.65</v>
      </c>
      <c r="K757" s="8">
        <v>6.93</v>
      </c>
      <c r="L757" s="6">
        <f>Excel_Advanced_Sales_Dataset_20003[[#This Row],[Discount]]/100</f>
        <v>6.93E-2</v>
      </c>
      <c r="M757" s="5">
        <v>774555.58</v>
      </c>
      <c r="N757" s="10">
        <v>46032</v>
      </c>
      <c r="O757" s="3" t="s">
        <v>113</v>
      </c>
      <c r="P757" s="3" t="s">
        <v>35</v>
      </c>
      <c r="Q757" s="3" t="s">
        <v>26</v>
      </c>
    </row>
    <row r="758" spans="1:17" x14ac:dyDescent="0.25">
      <c r="A758" s="3" t="s">
        <v>2022</v>
      </c>
      <c r="B758" s="3" t="s">
        <v>965</v>
      </c>
      <c r="C758" s="3" t="s">
        <v>2023</v>
      </c>
      <c r="D758" s="3" t="s">
        <v>30</v>
      </c>
      <c r="E758" s="3" t="s">
        <v>198</v>
      </c>
      <c r="F758" s="3" t="s">
        <v>199</v>
      </c>
      <c r="G758" s="3" t="s">
        <v>51</v>
      </c>
      <c r="H758" s="3" t="s">
        <v>190</v>
      </c>
      <c r="I758" s="3">
        <v>44</v>
      </c>
      <c r="J758" s="5">
        <v>26520.400000000001</v>
      </c>
      <c r="K758" s="8">
        <v>13.01</v>
      </c>
      <c r="L758" s="6">
        <f>Excel_Advanced_Sales_Dataset_20003[[#This Row],[Discount]]/100</f>
        <v>0.13009999999999999</v>
      </c>
      <c r="M758" s="5">
        <v>1015084.22</v>
      </c>
      <c r="N758" s="10">
        <v>46280</v>
      </c>
      <c r="O758" s="3" t="s">
        <v>24</v>
      </c>
      <c r="P758" s="3" t="s">
        <v>25</v>
      </c>
      <c r="Q758" s="3" t="s">
        <v>36</v>
      </c>
    </row>
    <row r="759" spans="1:17" x14ac:dyDescent="0.25">
      <c r="A759" s="3" t="s">
        <v>2024</v>
      </c>
      <c r="B759" s="3" t="s">
        <v>2025</v>
      </c>
      <c r="C759" s="3" t="s">
        <v>2026</v>
      </c>
      <c r="D759" s="3" t="s">
        <v>63</v>
      </c>
      <c r="E759" s="3" t="s">
        <v>64</v>
      </c>
      <c r="F759" s="3" t="s">
        <v>441</v>
      </c>
      <c r="G759" s="3" t="s">
        <v>43</v>
      </c>
      <c r="H759" s="3" t="s">
        <v>74</v>
      </c>
      <c r="I759" s="3">
        <v>25</v>
      </c>
      <c r="J759" s="5">
        <v>14170.7</v>
      </c>
      <c r="K759" s="8">
        <v>18.010000000000002</v>
      </c>
      <c r="L759" s="6">
        <f>Excel_Advanced_Sales_Dataset_20003[[#This Row],[Discount]]/100</f>
        <v>0.18010000000000001</v>
      </c>
      <c r="M759" s="5">
        <v>290463.92</v>
      </c>
      <c r="N759" s="10">
        <v>46366</v>
      </c>
      <c r="O759" s="3" t="s">
        <v>58</v>
      </c>
      <c r="P759" s="3" t="s">
        <v>25</v>
      </c>
      <c r="Q759" s="3" t="s">
        <v>26</v>
      </c>
    </row>
    <row r="760" spans="1:17" x14ac:dyDescent="0.25">
      <c r="A760" s="3" t="s">
        <v>2027</v>
      </c>
      <c r="B760" s="3" t="s">
        <v>1594</v>
      </c>
      <c r="C760" s="3" t="s">
        <v>2028</v>
      </c>
      <c r="D760" s="3" t="s">
        <v>63</v>
      </c>
      <c r="E760" s="3" t="s">
        <v>144</v>
      </c>
      <c r="F760" s="3" t="s">
        <v>145</v>
      </c>
      <c r="G760" s="3" t="s">
        <v>111</v>
      </c>
      <c r="H760" s="3" t="s">
        <v>526</v>
      </c>
      <c r="I760" s="3">
        <v>49</v>
      </c>
      <c r="J760" s="5">
        <v>46797.61</v>
      </c>
      <c r="K760" s="8">
        <v>4.5599999999999996</v>
      </c>
      <c r="L760" s="6">
        <f>Excel_Advanced_Sales_Dataset_20003[[#This Row],[Discount]]/100</f>
        <v>4.5599999999999995E-2</v>
      </c>
      <c r="M760" s="5">
        <v>2188518.31</v>
      </c>
      <c r="N760" s="10">
        <v>46214</v>
      </c>
      <c r="O760" s="3" t="s">
        <v>24</v>
      </c>
      <c r="P760" s="3" t="s">
        <v>35</v>
      </c>
      <c r="Q760" s="3" t="s">
        <v>53</v>
      </c>
    </row>
    <row r="761" spans="1:17" x14ac:dyDescent="0.25">
      <c r="A761" s="3" t="s">
        <v>2029</v>
      </c>
      <c r="B761" s="3" t="s">
        <v>2030</v>
      </c>
      <c r="C761" s="3" t="s">
        <v>2031</v>
      </c>
      <c r="D761" s="3" t="s">
        <v>63</v>
      </c>
      <c r="E761" s="3" t="s">
        <v>234</v>
      </c>
      <c r="F761" s="3" t="s">
        <v>473</v>
      </c>
      <c r="G761" s="3" t="s">
        <v>66</v>
      </c>
      <c r="H761" s="3" t="s">
        <v>276</v>
      </c>
      <c r="I761" s="3">
        <v>16</v>
      </c>
      <c r="J761" s="5">
        <v>9471.2099999999991</v>
      </c>
      <c r="K761" s="8">
        <v>2.31</v>
      </c>
      <c r="L761" s="6">
        <f>Excel_Advanced_Sales_Dataset_20003[[#This Row],[Discount]]/100</f>
        <v>2.3099999999999999E-2</v>
      </c>
      <c r="M761" s="5">
        <v>148038.79999999999</v>
      </c>
      <c r="N761" s="10">
        <v>46120</v>
      </c>
      <c r="O761" s="3" t="s">
        <v>45</v>
      </c>
      <c r="P761" s="3" t="s">
        <v>35</v>
      </c>
      <c r="Q761" s="3" t="s">
        <v>36</v>
      </c>
    </row>
    <row r="762" spans="1:17" x14ac:dyDescent="0.25">
      <c r="A762" s="3" t="s">
        <v>2032</v>
      </c>
      <c r="B762" s="3" t="s">
        <v>2033</v>
      </c>
      <c r="C762" s="3" t="s">
        <v>2034</v>
      </c>
      <c r="D762" s="3" t="s">
        <v>30</v>
      </c>
      <c r="E762" s="3" t="s">
        <v>31</v>
      </c>
      <c r="F762" s="3" t="s">
        <v>555</v>
      </c>
      <c r="G762" s="3" t="s">
        <v>66</v>
      </c>
      <c r="H762" s="3" t="s">
        <v>155</v>
      </c>
      <c r="I762" s="3">
        <v>13</v>
      </c>
      <c r="J762" s="5">
        <v>19834.38</v>
      </c>
      <c r="K762" s="8">
        <v>4.43</v>
      </c>
      <c r="L762" s="6">
        <f>Excel_Advanced_Sales_Dataset_20003[[#This Row],[Discount]]/100</f>
        <v>4.4299999999999999E-2</v>
      </c>
      <c r="M762" s="5">
        <v>246424.32000000001</v>
      </c>
      <c r="N762" s="10">
        <v>46216</v>
      </c>
      <c r="O762" s="3" t="s">
        <v>58</v>
      </c>
      <c r="P762" s="3" t="s">
        <v>35</v>
      </c>
      <c r="Q762" s="3" t="s">
        <v>36</v>
      </c>
    </row>
    <row r="763" spans="1:17" x14ac:dyDescent="0.25">
      <c r="A763" s="3" t="s">
        <v>2035</v>
      </c>
      <c r="B763" s="3" t="s">
        <v>732</v>
      </c>
      <c r="C763" s="3" t="s">
        <v>2036</v>
      </c>
      <c r="D763" s="3" t="s">
        <v>30</v>
      </c>
      <c r="E763" s="3" t="s">
        <v>117</v>
      </c>
      <c r="F763" s="3" t="s">
        <v>118</v>
      </c>
      <c r="G763" s="3" t="s">
        <v>43</v>
      </c>
      <c r="H763" s="3" t="s">
        <v>380</v>
      </c>
      <c r="I763" s="3">
        <v>4</v>
      </c>
      <c r="J763" s="5">
        <v>3438.53</v>
      </c>
      <c r="K763" s="8">
        <v>12.62</v>
      </c>
      <c r="L763" s="6">
        <f>Excel_Advanced_Sales_Dataset_20003[[#This Row],[Discount]]/100</f>
        <v>0.12619999999999998</v>
      </c>
      <c r="M763" s="5">
        <v>12018.35</v>
      </c>
      <c r="N763" s="10">
        <v>46050</v>
      </c>
      <c r="O763" s="3" t="s">
        <v>68</v>
      </c>
      <c r="P763" s="3" t="s">
        <v>35</v>
      </c>
      <c r="Q763" s="3" t="s">
        <v>53</v>
      </c>
    </row>
    <row r="764" spans="1:17" x14ac:dyDescent="0.25">
      <c r="A764" s="3" t="s">
        <v>2037</v>
      </c>
      <c r="B764" s="3" t="s">
        <v>421</v>
      </c>
      <c r="C764" s="3" t="s">
        <v>2038</v>
      </c>
      <c r="D764" s="3" t="s">
        <v>19</v>
      </c>
      <c r="E764" s="3" t="s">
        <v>20</v>
      </c>
      <c r="F764" s="3" t="s">
        <v>285</v>
      </c>
      <c r="G764" s="3" t="s">
        <v>33</v>
      </c>
      <c r="H764" s="3" t="s">
        <v>127</v>
      </c>
      <c r="I764" s="3">
        <v>9</v>
      </c>
      <c r="J764" s="5">
        <v>5354.23</v>
      </c>
      <c r="K764" s="8">
        <v>11</v>
      </c>
      <c r="L764" s="6">
        <f>Excel_Advanced_Sales_Dataset_20003[[#This Row],[Discount]]/100</f>
        <v>0.11</v>
      </c>
      <c r="M764" s="5">
        <v>42887.38</v>
      </c>
      <c r="N764" s="10">
        <v>46181</v>
      </c>
      <c r="O764" s="3" t="s">
        <v>24</v>
      </c>
      <c r="P764" s="3" t="s">
        <v>35</v>
      </c>
      <c r="Q764" s="3" t="s">
        <v>53</v>
      </c>
    </row>
    <row r="765" spans="1:17" x14ac:dyDescent="0.25">
      <c r="A765" s="3" t="s">
        <v>2039</v>
      </c>
      <c r="B765" s="3" t="s">
        <v>1111</v>
      </c>
      <c r="C765" s="3" t="s">
        <v>2040</v>
      </c>
      <c r="D765" s="3" t="s">
        <v>63</v>
      </c>
      <c r="E765" s="3" t="s">
        <v>234</v>
      </c>
      <c r="F765" s="3" t="s">
        <v>435</v>
      </c>
      <c r="G765" s="3" t="s">
        <v>33</v>
      </c>
      <c r="H765" s="3" t="s">
        <v>34</v>
      </c>
      <c r="I765" s="3">
        <v>26</v>
      </c>
      <c r="J765" s="5">
        <v>2822.53</v>
      </c>
      <c r="K765" s="8">
        <v>11.55</v>
      </c>
      <c r="L765" s="6">
        <f>Excel_Advanced_Sales_Dataset_20003[[#This Row],[Discount]]/100</f>
        <v>0.11550000000000001</v>
      </c>
      <c r="M765" s="5">
        <v>64909.72</v>
      </c>
      <c r="N765" s="10">
        <v>46258</v>
      </c>
      <c r="O765" s="3" t="s">
        <v>45</v>
      </c>
      <c r="P765" s="3" t="s">
        <v>59</v>
      </c>
      <c r="Q765" s="3" t="s">
        <v>53</v>
      </c>
    </row>
    <row r="766" spans="1:17" x14ac:dyDescent="0.25">
      <c r="A766" s="3" t="s">
        <v>2041</v>
      </c>
      <c r="B766" s="3" t="s">
        <v>1690</v>
      </c>
      <c r="C766" s="3" t="s">
        <v>2042</v>
      </c>
      <c r="D766" s="3" t="s">
        <v>30</v>
      </c>
      <c r="E766" s="3" t="s">
        <v>31</v>
      </c>
      <c r="F766" s="3" t="s">
        <v>555</v>
      </c>
      <c r="G766" s="3" t="s">
        <v>22</v>
      </c>
      <c r="H766" s="3" t="s">
        <v>217</v>
      </c>
      <c r="I766" s="3">
        <v>41</v>
      </c>
      <c r="J766" s="5">
        <v>12114.03</v>
      </c>
      <c r="K766" s="8">
        <v>18.239999999999998</v>
      </c>
      <c r="L766" s="6">
        <f>Excel_Advanced_Sales_Dataset_20003[[#This Row],[Discount]]/100</f>
        <v>0.18239999999999998</v>
      </c>
      <c r="M766" s="5">
        <v>406081.67</v>
      </c>
      <c r="N766" s="10">
        <v>46320</v>
      </c>
      <c r="O766" s="3" t="s">
        <v>113</v>
      </c>
      <c r="P766" s="3" t="s">
        <v>35</v>
      </c>
      <c r="Q766" s="3" t="s">
        <v>36</v>
      </c>
    </row>
    <row r="767" spans="1:17" x14ac:dyDescent="0.25">
      <c r="A767" s="3" t="s">
        <v>2043</v>
      </c>
      <c r="B767" s="3" t="s">
        <v>2044</v>
      </c>
      <c r="C767" s="3" t="s">
        <v>2045</v>
      </c>
      <c r="D767" s="3" t="s">
        <v>40</v>
      </c>
      <c r="E767" s="3" t="s">
        <v>41</v>
      </c>
      <c r="F767" s="3" t="s">
        <v>126</v>
      </c>
      <c r="G767" s="3" t="s">
        <v>33</v>
      </c>
      <c r="H767" s="3" t="s">
        <v>119</v>
      </c>
      <c r="I767" s="3">
        <v>45</v>
      </c>
      <c r="J767" s="5">
        <v>26973.7</v>
      </c>
      <c r="K767" s="8">
        <v>5.37</v>
      </c>
      <c r="L767" s="6">
        <f>Excel_Advanced_Sales_Dataset_20003[[#This Row],[Discount]]/100</f>
        <v>5.3699999999999998E-2</v>
      </c>
      <c r="M767" s="5">
        <v>1148634.55</v>
      </c>
      <c r="N767" s="10">
        <v>46216</v>
      </c>
      <c r="O767" s="3" t="s">
        <v>113</v>
      </c>
      <c r="P767" s="3" t="s">
        <v>35</v>
      </c>
      <c r="Q767" s="3" t="s">
        <v>26</v>
      </c>
    </row>
    <row r="768" spans="1:17" x14ac:dyDescent="0.25">
      <c r="A768" s="3" t="s">
        <v>2046</v>
      </c>
      <c r="B768" s="3" t="s">
        <v>2047</v>
      </c>
      <c r="C768" s="3" t="s">
        <v>2048</v>
      </c>
      <c r="D768" s="3" t="s">
        <v>40</v>
      </c>
      <c r="E768" s="3" t="s">
        <v>49</v>
      </c>
      <c r="F768" s="3" t="s">
        <v>306</v>
      </c>
      <c r="G768" s="3" t="s">
        <v>33</v>
      </c>
      <c r="H768" s="3" t="s">
        <v>34</v>
      </c>
      <c r="I768" s="3">
        <v>34</v>
      </c>
      <c r="J768" s="5">
        <v>4158.32</v>
      </c>
      <c r="K768" s="8">
        <v>18.649999999999999</v>
      </c>
      <c r="L768" s="6">
        <f>Excel_Advanced_Sales_Dataset_20003[[#This Row],[Discount]]/100</f>
        <v>0.1865</v>
      </c>
      <c r="M768" s="5">
        <v>115014.97</v>
      </c>
      <c r="N768" s="10">
        <v>46118</v>
      </c>
      <c r="O768" s="3" t="s">
        <v>45</v>
      </c>
      <c r="P768" s="3" t="s">
        <v>35</v>
      </c>
      <c r="Q768" s="3" t="s">
        <v>26</v>
      </c>
    </row>
    <row r="769" spans="1:17" x14ac:dyDescent="0.25">
      <c r="A769" s="3" t="s">
        <v>2049</v>
      </c>
      <c r="B769" s="3" t="s">
        <v>1806</v>
      </c>
      <c r="C769" s="3" t="s">
        <v>2050</v>
      </c>
      <c r="D769" s="3" t="s">
        <v>30</v>
      </c>
      <c r="E769" s="3" t="s">
        <v>131</v>
      </c>
      <c r="F769" s="3" t="s">
        <v>194</v>
      </c>
      <c r="G769" s="3" t="s">
        <v>51</v>
      </c>
      <c r="H769" s="3" t="s">
        <v>52</v>
      </c>
      <c r="I769" s="3">
        <v>23</v>
      </c>
      <c r="J769" s="5">
        <v>2937</v>
      </c>
      <c r="K769" s="8">
        <v>11.1</v>
      </c>
      <c r="L769" s="6">
        <f>Excel_Advanced_Sales_Dataset_20003[[#This Row],[Discount]]/100</f>
        <v>0.111</v>
      </c>
      <c r="M769" s="5">
        <v>60052.84</v>
      </c>
      <c r="N769" s="10">
        <v>46124</v>
      </c>
      <c r="O769" s="3" t="s">
        <v>113</v>
      </c>
      <c r="P769" s="3" t="s">
        <v>35</v>
      </c>
      <c r="Q769" s="3" t="s">
        <v>53</v>
      </c>
    </row>
    <row r="770" spans="1:17" x14ac:dyDescent="0.25">
      <c r="A770" s="3" t="s">
        <v>2051</v>
      </c>
      <c r="B770" s="3" t="s">
        <v>494</v>
      </c>
      <c r="C770" s="3" t="s">
        <v>2052</v>
      </c>
      <c r="D770" s="3" t="s">
        <v>19</v>
      </c>
      <c r="E770" s="3" t="s">
        <v>153</v>
      </c>
      <c r="F770" s="3" t="s">
        <v>448</v>
      </c>
      <c r="G770" s="3" t="s">
        <v>43</v>
      </c>
      <c r="H770" s="3" t="s">
        <v>391</v>
      </c>
      <c r="I770" s="3">
        <v>16</v>
      </c>
      <c r="J770" s="5">
        <v>2839.14</v>
      </c>
      <c r="K770" s="8">
        <v>16.11</v>
      </c>
      <c r="L770" s="6">
        <f>Excel_Advanced_Sales_Dataset_20003[[#This Row],[Discount]]/100</f>
        <v>0.16109999999999999</v>
      </c>
      <c r="M770" s="5">
        <v>38108.07</v>
      </c>
      <c r="N770" s="10">
        <v>46151</v>
      </c>
      <c r="O770" s="3" t="s">
        <v>24</v>
      </c>
      <c r="P770" s="3" t="s">
        <v>25</v>
      </c>
      <c r="Q770" s="3" t="s">
        <v>36</v>
      </c>
    </row>
    <row r="771" spans="1:17" x14ac:dyDescent="0.25">
      <c r="A771" s="3" t="s">
        <v>2053</v>
      </c>
      <c r="B771" s="3" t="s">
        <v>205</v>
      </c>
      <c r="C771" s="3" t="s">
        <v>2054</v>
      </c>
      <c r="D771" s="3" t="s">
        <v>19</v>
      </c>
      <c r="E771" s="3" t="s">
        <v>20</v>
      </c>
      <c r="F771" s="3" t="s">
        <v>21</v>
      </c>
      <c r="G771" s="3" t="s">
        <v>111</v>
      </c>
      <c r="H771" s="3" t="s">
        <v>260</v>
      </c>
      <c r="I771" s="3">
        <v>37</v>
      </c>
      <c r="J771" s="5">
        <v>18260.810000000001</v>
      </c>
      <c r="K771" s="8">
        <v>4.05</v>
      </c>
      <c r="L771" s="6">
        <f>Excel_Advanced_Sales_Dataset_20003[[#This Row],[Discount]]/100</f>
        <v>4.0500000000000001E-2</v>
      </c>
      <c r="M771" s="5">
        <v>648286.15</v>
      </c>
      <c r="N771" s="10">
        <v>46046</v>
      </c>
      <c r="O771" s="3" t="s">
        <v>68</v>
      </c>
      <c r="P771" s="3" t="s">
        <v>25</v>
      </c>
      <c r="Q771" s="3" t="s">
        <v>53</v>
      </c>
    </row>
    <row r="772" spans="1:17" x14ac:dyDescent="0.25">
      <c r="A772" s="3" t="s">
        <v>2055</v>
      </c>
      <c r="B772" s="3" t="s">
        <v>370</v>
      </c>
      <c r="C772" s="3" t="s">
        <v>2056</v>
      </c>
      <c r="D772" s="3" t="s">
        <v>30</v>
      </c>
      <c r="E772" s="3" t="s">
        <v>117</v>
      </c>
      <c r="F772" s="3" t="s">
        <v>239</v>
      </c>
      <c r="G772" s="3" t="s">
        <v>22</v>
      </c>
      <c r="H772" s="3" t="s">
        <v>23</v>
      </c>
      <c r="I772" s="3">
        <v>36</v>
      </c>
      <c r="J772" s="5">
        <v>36869.760000000002</v>
      </c>
      <c r="K772" s="8">
        <v>13.62</v>
      </c>
      <c r="L772" s="6">
        <f>Excel_Advanced_Sales_Dataset_20003[[#This Row],[Discount]]/100</f>
        <v>0.13619999999999999</v>
      </c>
      <c r="M772" s="5">
        <v>1146531.55</v>
      </c>
      <c r="N772" s="10">
        <v>46233</v>
      </c>
      <c r="O772" s="3" t="s">
        <v>45</v>
      </c>
      <c r="P772" s="3" t="s">
        <v>35</v>
      </c>
      <c r="Q772" s="3" t="s">
        <v>26</v>
      </c>
    </row>
    <row r="773" spans="1:17" x14ac:dyDescent="0.25">
      <c r="A773" s="3" t="s">
        <v>2057</v>
      </c>
      <c r="B773" s="3" t="s">
        <v>514</v>
      </c>
      <c r="C773" s="3" t="s">
        <v>2058</v>
      </c>
      <c r="D773" s="3" t="s">
        <v>40</v>
      </c>
      <c r="E773" s="3" t="s">
        <v>89</v>
      </c>
      <c r="F773" s="3" t="s">
        <v>90</v>
      </c>
      <c r="G773" s="3" t="s">
        <v>33</v>
      </c>
      <c r="H773" s="3" t="s">
        <v>57</v>
      </c>
      <c r="I773" s="3">
        <v>19</v>
      </c>
      <c r="J773" s="5">
        <v>46820.59</v>
      </c>
      <c r="K773" s="8">
        <v>15.76</v>
      </c>
      <c r="L773" s="6">
        <f>Excel_Advanced_Sales_Dataset_20003[[#This Row],[Discount]]/100</f>
        <v>0.15759999999999999</v>
      </c>
      <c r="M773" s="5">
        <v>749391.64</v>
      </c>
      <c r="N773" s="10">
        <v>46251</v>
      </c>
      <c r="O773" s="3" t="s">
        <v>45</v>
      </c>
      <c r="P773" s="3" t="s">
        <v>35</v>
      </c>
      <c r="Q773" s="3" t="s">
        <v>36</v>
      </c>
    </row>
    <row r="774" spans="1:17" x14ac:dyDescent="0.25">
      <c r="A774" s="3" t="s">
        <v>2059</v>
      </c>
      <c r="B774" s="3" t="s">
        <v>2060</v>
      </c>
      <c r="C774" s="3" t="s">
        <v>2061</v>
      </c>
      <c r="D774" s="3" t="s">
        <v>19</v>
      </c>
      <c r="E774" s="3" t="s">
        <v>72</v>
      </c>
      <c r="F774" s="3" t="s">
        <v>171</v>
      </c>
      <c r="G774" s="3" t="s">
        <v>51</v>
      </c>
      <c r="H774" s="3" t="s">
        <v>105</v>
      </c>
      <c r="I774" s="3">
        <v>48</v>
      </c>
      <c r="J774" s="5">
        <v>9608.2099999999991</v>
      </c>
      <c r="K774" s="8">
        <v>3.95</v>
      </c>
      <c r="L774" s="6">
        <f>Excel_Advanced_Sales_Dataset_20003[[#This Row],[Discount]]/100</f>
        <v>3.95E-2</v>
      </c>
      <c r="M774" s="5">
        <v>442976.91</v>
      </c>
      <c r="N774" s="10">
        <v>46027</v>
      </c>
      <c r="O774" s="3" t="s">
        <v>24</v>
      </c>
      <c r="P774" s="3" t="s">
        <v>35</v>
      </c>
      <c r="Q774" s="3" t="s">
        <v>36</v>
      </c>
    </row>
    <row r="775" spans="1:17" x14ac:dyDescent="0.25">
      <c r="A775" s="3" t="s">
        <v>2062</v>
      </c>
      <c r="B775" s="3" t="s">
        <v>990</v>
      </c>
      <c r="C775" s="3" t="s">
        <v>2063</v>
      </c>
      <c r="D775" s="3" t="s">
        <v>63</v>
      </c>
      <c r="E775" s="3" t="s">
        <v>144</v>
      </c>
      <c r="F775" s="3" t="s">
        <v>145</v>
      </c>
      <c r="G775" s="3" t="s">
        <v>66</v>
      </c>
      <c r="H775" s="3" t="s">
        <v>155</v>
      </c>
      <c r="I775" s="3">
        <v>15</v>
      </c>
      <c r="J775" s="5">
        <v>30895.46</v>
      </c>
      <c r="K775" s="8">
        <v>1.35</v>
      </c>
      <c r="L775" s="6">
        <f>Excel_Advanced_Sales_Dataset_20003[[#This Row],[Discount]]/100</f>
        <v>1.3500000000000002E-2</v>
      </c>
      <c r="M775" s="5">
        <v>457175.57</v>
      </c>
      <c r="N775" s="10">
        <v>46046</v>
      </c>
      <c r="O775" s="3" t="s">
        <v>113</v>
      </c>
      <c r="P775" s="3" t="s">
        <v>35</v>
      </c>
      <c r="Q775" s="3" t="s">
        <v>53</v>
      </c>
    </row>
    <row r="776" spans="1:17" x14ac:dyDescent="0.25">
      <c r="A776" s="3" t="s">
        <v>2064</v>
      </c>
      <c r="B776" s="3" t="s">
        <v>1766</v>
      </c>
      <c r="C776" s="3" t="s">
        <v>2065</v>
      </c>
      <c r="D776" s="3" t="s">
        <v>40</v>
      </c>
      <c r="E776" s="3" t="s">
        <v>41</v>
      </c>
      <c r="F776" s="3" t="s">
        <v>126</v>
      </c>
      <c r="G776" s="3" t="s">
        <v>111</v>
      </c>
      <c r="H776" s="3" t="s">
        <v>260</v>
      </c>
      <c r="I776" s="3">
        <v>27</v>
      </c>
      <c r="J776" s="5">
        <v>43955.06</v>
      </c>
      <c r="K776" s="8">
        <v>6.79</v>
      </c>
      <c r="L776" s="6">
        <f>Excel_Advanced_Sales_Dataset_20003[[#This Row],[Discount]]/100</f>
        <v>6.7900000000000002E-2</v>
      </c>
      <c r="M776" s="5">
        <v>1106203.81</v>
      </c>
      <c r="N776" s="10">
        <v>46348</v>
      </c>
      <c r="O776" s="3" t="s">
        <v>113</v>
      </c>
      <c r="P776" s="3" t="s">
        <v>35</v>
      </c>
      <c r="Q776" s="3" t="s">
        <v>53</v>
      </c>
    </row>
    <row r="777" spans="1:17" x14ac:dyDescent="0.25">
      <c r="A777" s="3" t="s">
        <v>2066</v>
      </c>
      <c r="B777" s="3" t="s">
        <v>1976</v>
      </c>
      <c r="C777" s="3" t="s">
        <v>2067</v>
      </c>
      <c r="D777" s="3" t="s">
        <v>30</v>
      </c>
      <c r="E777" s="3" t="s">
        <v>198</v>
      </c>
      <c r="F777" s="3" t="s">
        <v>199</v>
      </c>
      <c r="G777" s="3" t="s">
        <v>43</v>
      </c>
      <c r="H777" s="3" t="s">
        <v>391</v>
      </c>
      <c r="I777" s="3">
        <v>24</v>
      </c>
      <c r="J777" s="5">
        <v>21146.47</v>
      </c>
      <c r="K777" s="8">
        <v>4.7</v>
      </c>
      <c r="L777" s="6">
        <f>Excel_Advanced_Sales_Dataset_20003[[#This Row],[Discount]]/100</f>
        <v>4.7E-2</v>
      </c>
      <c r="M777" s="5">
        <v>483662.06</v>
      </c>
      <c r="N777" s="10">
        <v>46346</v>
      </c>
      <c r="O777" s="3" t="s">
        <v>58</v>
      </c>
      <c r="P777" s="3" t="s">
        <v>25</v>
      </c>
      <c r="Q777" s="3" t="s">
        <v>36</v>
      </c>
    </row>
    <row r="778" spans="1:17" x14ac:dyDescent="0.25">
      <c r="A778" s="3" t="s">
        <v>2068</v>
      </c>
      <c r="B778" s="3" t="s">
        <v>2047</v>
      </c>
      <c r="C778" s="3" t="s">
        <v>1336</v>
      </c>
      <c r="D778" s="3" t="s">
        <v>40</v>
      </c>
      <c r="E778" s="3" t="s">
        <v>49</v>
      </c>
      <c r="F778" s="3" t="s">
        <v>306</v>
      </c>
      <c r="G778" s="3" t="s">
        <v>22</v>
      </c>
      <c r="H778" s="3" t="s">
        <v>180</v>
      </c>
      <c r="I778" s="3">
        <v>17</v>
      </c>
      <c r="J778" s="5">
        <v>18825.22</v>
      </c>
      <c r="K778" s="8">
        <v>5.91</v>
      </c>
      <c r="L778" s="6">
        <f>Excel_Advanced_Sales_Dataset_20003[[#This Row],[Discount]]/100</f>
        <v>5.91E-2</v>
      </c>
      <c r="M778" s="5">
        <v>301115.03999999998</v>
      </c>
      <c r="N778" s="10">
        <v>46252</v>
      </c>
      <c r="O778" s="3" t="s">
        <v>24</v>
      </c>
      <c r="P778" s="3" t="s">
        <v>35</v>
      </c>
      <c r="Q778" s="3" t="s">
        <v>26</v>
      </c>
    </row>
    <row r="779" spans="1:17" x14ac:dyDescent="0.25">
      <c r="A779" s="3" t="s">
        <v>2069</v>
      </c>
      <c r="B779" s="3" t="s">
        <v>1347</v>
      </c>
      <c r="C779" s="3" t="s">
        <v>2070</v>
      </c>
      <c r="D779" s="3" t="s">
        <v>40</v>
      </c>
      <c r="E779" s="3" t="s">
        <v>41</v>
      </c>
      <c r="F779" s="3" t="s">
        <v>126</v>
      </c>
      <c r="G779" s="3" t="s">
        <v>111</v>
      </c>
      <c r="H779" s="3" t="s">
        <v>112</v>
      </c>
      <c r="I779" s="3">
        <v>17</v>
      </c>
      <c r="J779" s="5">
        <v>4177.05</v>
      </c>
      <c r="K779" s="8">
        <v>12.92</v>
      </c>
      <c r="L779" s="6">
        <f>Excel_Advanced_Sales_Dataset_20003[[#This Row],[Discount]]/100</f>
        <v>0.12920000000000001</v>
      </c>
      <c r="M779" s="5">
        <v>61835.38</v>
      </c>
      <c r="N779" s="10">
        <v>46037</v>
      </c>
      <c r="O779" s="3" t="s">
        <v>113</v>
      </c>
      <c r="P779" s="3" t="s">
        <v>35</v>
      </c>
      <c r="Q779" s="3" t="s">
        <v>26</v>
      </c>
    </row>
    <row r="780" spans="1:17" x14ac:dyDescent="0.25">
      <c r="A780" s="3" t="s">
        <v>2071</v>
      </c>
      <c r="B780" s="3" t="s">
        <v>847</v>
      </c>
      <c r="C780" s="3" t="s">
        <v>2072</v>
      </c>
      <c r="D780" s="3" t="s">
        <v>30</v>
      </c>
      <c r="E780" s="3" t="s">
        <v>117</v>
      </c>
      <c r="F780" s="3" t="s">
        <v>387</v>
      </c>
      <c r="G780" s="3" t="s">
        <v>66</v>
      </c>
      <c r="H780" s="3" t="s">
        <v>276</v>
      </c>
      <c r="I780" s="3">
        <v>42</v>
      </c>
      <c r="J780" s="5">
        <v>48016.52</v>
      </c>
      <c r="K780" s="8">
        <v>15.05</v>
      </c>
      <c r="L780" s="6">
        <f>Excel_Advanced_Sales_Dataset_20003[[#This Row],[Discount]]/100</f>
        <v>0.15049999999999999</v>
      </c>
      <c r="M780" s="5">
        <v>1713181.42</v>
      </c>
      <c r="N780" s="10">
        <v>46202</v>
      </c>
      <c r="O780" s="3" t="s">
        <v>45</v>
      </c>
      <c r="P780" s="3" t="s">
        <v>25</v>
      </c>
      <c r="Q780" s="3" t="s">
        <v>53</v>
      </c>
    </row>
    <row r="781" spans="1:17" x14ac:dyDescent="0.25">
      <c r="A781" s="3" t="s">
        <v>2073</v>
      </c>
      <c r="B781" s="3" t="s">
        <v>864</v>
      </c>
      <c r="C781" s="3" t="s">
        <v>2074</v>
      </c>
      <c r="D781" s="3" t="s">
        <v>63</v>
      </c>
      <c r="E781" s="3" t="s">
        <v>78</v>
      </c>
      <c r="F781" s="3" t="s">
        <v>255</v>
      </c>
      <c r="G781" s="3" t="s">
        <v>43</v>
      </c>
      <c r="H781" s="3" t="s">
        <v>44</v>
      </c>
      <c r="I781" s="3">
        <v>41</v>
      </c>
      <c r="J781" s="5">
        <v>34734.03</v>
      </c>
      <c r="K781" s="8">
        <v>12.76</v>
      </c>
      <c r="L781" s="6">
        <f>Excel_Advanced_Sales_Dataset_20003[[#This Row],[Discount]]/100</f>
        <v>0.12759999999999999</v>
      </c>
      <c r="M781" s="5">
        <v>1242380.68</v>
      </c>
      <c r="N781" s="10">
        <v>46103</v>
      </c>
      <c r="O781" s="3" t="s">
        <v>24</v>
      </c>
      <c r="P781" s="3" t="s">
        <v>35</v>
      </c>
      <c r="Q781" s="3" t="s">
        <v>36</v>
      </c>
    </row>
    <row r="782" spans="1:17" x14ac:dyDescent="0.25">
      <c r="A782" s="3" t="s">
        <v>2075</v>
      </c>
      <c r="B782" s="3" t="s">
        <v>87</v>
      </c>
      <c r="C782" s="3" t="s">
        <v>2076</v>
      </c>
      <c r="D782" s="3" t="s">
        <v>19</v>
      </c>
      <c r="E782" s="3" t="s">
        <v>84</v>
      </c>
      <c r="F782" s="3" t="s">
        <v>85</v>
      </c>
      <c r="G782" s="3" t="s">
        <v>33</v>
      </c>
      <c r="H782" s="3" t="s">
        <v>119</v>
      </c>
      <c r="I782" s="3">
        <v>50</v>
      </c>
      <c r="J782" s="5">
        <v>27176.63</v>
      </c>
      <c r="K782" s="8">
        <v>16.14</v>
      </c>
      <c r="L782" s="6">
        <f>Excel_Advanced_Sales_Dataset_20003[[#This Row],[Discount]]/100</f>
        <v>0.16140000000000002</v>
      </c>
      <c r="M782" s="5">
        <v>1139516.1000000001</v>
      </c>
      <c r="N782" s="10">
        <v>46260</v>
      </c>
      <c r="O782" s="3" t="s">
        <v>45</v>
      </c>
      <c r="P782" s="3" t="s">
        <v>35</v>
      </c>
      <c r="Q782" s="3" t="s">
        <v>36</v>
      </c>
    </row>
    <row r="783" spans="1:17" x14ac:dyDescent="0.25">
      <c r="A783" s="3" t="s">
        <v>2077</v>
      </c>
      <c r="B783" s="3" t="s">
        <v>818</v>
      </c>
      <c r="C783" s="3" t="s">
        <v>2078</v>
      </c>
      <c r="D783" s="3" t="s">
        <v>63</v>
      </c>
      <c r="E783" s="3" t="s">
        <v>144</v>
      </c>
      <c r="F783" s="3" t="s">
        <v>145</v>
      </c>
      <c r="G783" s="3" t="s">
        <v>22</v>
      </c>
      <c r="H783" s="3" t="s">
        <v>23</v>
      </c>
      <c r="I783" s="3">
        <v>7</v>
      </c>
      <c r="J783" s="5">
        <v>1839.65</v>
      </c>
      <c r="K783" s="8">
        <v>14.03</v>
      </c>
      <c r="L783" s="6">
        <f>Excel_Advanced_Sales_Dataset_20003[[#This Row],[Discount]]/100</f>
        <v>0.14029999999999998</v>
      </c>
      <c r="M783" s="5">
        <v>11070.83</v>
      </c>
      <c r="N783" s="10">
        <v>46132</v>
      </c>
      <c r="O783" s="3" t="s">
        <v>58</v>
      </c>
      <c r="P783" s="3" t="s">
        <v>35</v>
      </c>
      <c r="Q783" s="3" t="s">
        <v>36</v>
      </c>
    </row>
    <row r="784" spans="1:17" x14ac:dyDescent="0.25">
      <c r="A784" s="3" t="s">
        <v>2079</v>
      </c>
      <c r="B784" s="3" t="s">
        <v>1906</v>
      </c>
      <c r="C784" s="3" t="s">
        <v>2080</v>
      </c>
      <c r="D784" s="3" t="s">
        <v>30</v>
      </c>
      <c r="E784" s="3" t="s">
        <v>117</v>
      </c>
      <c r="F784" s="3" t="s">
        <v>118</v>
      </c>
      <c r="G784" s="3" t="s">
        <v>33</v>
      </c>
      <c r="H784" s="3" t="s">
        <v>57</v>
      </c>
      <c r="I784" s="3">
        <v>24</v>
      </c>
      <c r="J784" s="5">
        <v>35709.919999999998</v>
      </c>
      <c r="K784" s="8">
        <v>6.54</v>
      </c>
      <c r="L784" s="6">
        <f>Excel_Advanced_Sales_Dataset_20003[[#This Row],[Discount]]/100</f>
        <v>6.54E-2</v>
      </c>
      <c r="M784" s="5">
        <v>800987.79</v>
      </c>
      <c r="N784" s="10">
        <v>46282</v>
      </c>
      <c r="O784" s="3" t="s">
        <v>58</v>
      </c>
      <c r="P784" s="3" t="s">
        <v>35</v>
      </c>
      <c r="Q784" s="3" t="s">
        <v>36</v>
      </c>
    </row>
    <row r="785" spans="1:17" x14ac:dyDescent="0.25">
      <c r="A785" s="3" t="s">
        <v>2081</v>
      </c>
      <c r="B785" s="3" t="s">
        <v>732</v>
      </c>
      <c r="C785" s="3" t="s">
        <v>2082</v>
      </c>
      <c r="D785" s="3" t="s">
        <v>63</v>
      </c>
      <c r="E785" s="3" t="s">
        <v>234</v>
      </c>
      <c r="F785" s="3" t="s">
        <v>235</v>
      </c>
      <c r="G785" s="3" t="s">
        <v>111</v>
      </c>
      <c r="H785" s="3" t="s">
        <v>185</v>
      </c>
      <c r="I785" s="3">
        <v>19</v>
      </c>
      <c r="J785" s="5">
        <v>30188.33</v>
      </c>
      <c r="K785" s="8">
        <v>11.16</v>
      </c>
      <c r="L785" s="6">
        <f>Excel_Advanced_Sales_Dataset_20003[[#This Row],[Discount]]/100</f>
        <v>0.1116</v>
      </c>
      <c r="M785" s="5">
        <v>509566.94</v>
      </c>
      <c r="N785" s="10">
        <v>46215</v>
      </c>
      <c r="O785" s="3" t="s">
        <v>58</v>
      </c>
      <c r="P785" s="3" t="s">
        <v>35</v>
      </c>
      <c r="Q785" s="3" t="s">
        <v>36</v>
      </c>
    </row>
    <row r="786" spans="1:17" x14ac:dyDescent="0.25">
      <c r="A786" s="3" t="s">
        <v>2083</v>
      </c>
      <c r="B786" s="3" t="s">
        <v>1322</v>
      </c>
      <c r="C786" s="3" t="s">
        <v>2084</v>
      </c>
      <c r="D786" s="3" t="s">
        <v>30</v>
      </c>
      <c r="E786" s="3" t="s">
        <v>117</v>
      </c>
      <c r="F786" s="3" t="s">
        <v>387</v>
      </c>
      <c r="G786" s="3" t="s">
        <v>43</v>
      </c>
      <c r="H786" s="3" t="s">
        <v>140</v>
      </c>
      <c r="I786" s="3">
        <v>30</v>
      </c>
      <c r="J786" s="5">
        <v>9596.82</v>
      </c>
      <c r="K786" s="8">
        <v>14.66</v>
      </c>
      <c r="L786" s="6">
        <f>Excel_Advanced_Sales_Dataset_20003[[#This Row],[Discount]]/100</f>
        <v>0.14660000000000001</v>
      </c>
      <c r="M786" s="5">
        <v>245697.79</v>
      </c>
      <c r="N786" s="10">
        <v>46227</v>
      </c>
      <c r="O786" s="3" t="s">
        <v>24</v>
      </c>
      <c r="P786" s="3" t="s">
        <v>35</v>
      </c>
      <c r="Q786" s="3" t="s">
        <v>53</v>
      </c>
    </row>
    <row r="787" spans="1:17" x14ac:dyDescent="0.25">
      <c r="A787" s="3" t="s">
        <v>2085</v>
      </c>
      <c r="B787" s="3" t="s">
        <v>1532</v>
      </c>
      <c r="C787" s="3" t="s">
        <v>2086</v>
      </c>
      <c r="D787" s="3" t="s">
        <v>19</v>
      </c>
      <c r="E787" s="3" t="s">
        <v>20</v>
      </c>
      <c r="F787" s="3" t="s">
        <v>176</v>
      </c>
      <c r="G787" s="3" t="s">
        <v>33</v>
      </c>
      <c r="H787" s="3" t="s">
        <v>34</v>
      </c>
      <c r="I787" s="3">
        <v>35</v>
      </c>
      <c r="J787" s="5">
        <v>19800.2</v>
      </c>
      <c r="K787" s="8">
        <v>6.01</v>
      </c>
      <c r="L787" s="6">
        <f>Excel_Advanced_Sales_Dataset_20003[[#This Row],[Discount]]/100</f>
        <v>6.0100000000000001E-2</v>
      </c>
      <c r="M787" s="5">
        <v>651357.28</v>
      </c>
      <c r="N787" s="10">
        <v>46241</v>
      </c>
      <c r="O787" s="3" t="s">
        <v>45</v>
      </c>
      <c r="P787" s="3" t="s">
        <v>35</v>
      </c>
      <c r="Q787" s="3" t="s">
        <v>36</v>
      </c>
    </row>
    <row r="788" spans="1:17" x14ac:dyDescent="0.25">
      <c r="A788" s="3" t="s">
        <v>2087</v>
      </c>
      <c r="B788" s="3" t="s">
        <v>858</v>
      </c>
      <c r="C788" s="3" t="s">
        <v>2088</v>
      </c>
      <c r="D788" s="3" t="s">
        <v>19</v>
      </c>
      <c r="E788" s="3" t="s">
        <v>153</v>
      </c>
      <c r="F788" s="3" t="s">
        <v>275</v>
      </c>
      <c r="G788" s="3" t="s">
        <v>66</v>
      </c>
      <c r="H788" s="3" t="s">
        <v>67</v>
      </c>
      <c r="I788" s="3">
        <v>38</v>
      </c>
      <c r="J788" s="5">
        <v>25785.77</v>
      </c>
      <c r="K788" s="8">
        <v>11.24</v>
      </c>
      <c r="L788" s="6">
        <f>Excel_Advanced_Sales_Dataset_20003[[#This Row],[Discount]]/100</f>
        <v>0.1124</v>
      </c>
      <c r="M788" s="5">
        <v>869723.08</v>
      </c>
      <c r="N788" s="10">
        <v>46201</v>
      </c>
      <c r="O788" s="3" t="s">
        <v>68</v>
      </c>
      <c r="P788" s="3" t="s">
        <v>35</v>
      </c>
      <c r="Q788" s="3" t="s">
        <v>36</v>
      </c>
    </row>
    <row r="789" spans="1:17" x14ac:dyDescent="0.25">
      <c r="A789" s="3" t="s">
        <v>2089</v>
      </c>
      <c r="B789" s="3" t="s">
        <v>219</v>
      </c>
      <c r="C789" s="3" t="s">
        <v>2090</v>
      </c>
      <c r="D789" s="3" t="s">
        <v>63</v>
      </c>
      <c r="E789" s="3" t="s">
        <v>234</v>
      </c>
      <c r="F789" s="3" t="s">
        <v>235</v>
      </c>
      <c r="G789" s="3" t="s">
        <v>51</v>
      </c>
      <c r="H789" s="3" t="s">
        <v>167</v>
      </c>
      <c r="I789" s="3">
        <v>36</v>
      </c>
      <c r="J789" s="5">
        <v>47469.02</v>
      </c>
      <c r="K789" s="8">
        <v>12.13</v>
      </c>
      <c r="L789" s="6">
        <f>Excel_Advanced_Sales_Dataset_20003[[#This Row],[Discount]]/100</f>
        <v>0.12130000000000001</v>
      </c>
      <c r="M789" s="5">
        <v>1501597</v>
      </c>
      <c r="N789" s="10">
        <v>46054</v>
      </c>
      <c r="O789" s="3" t="s">
        <v>24</v>
      </c>
      <c r="P789" s="3" t="s">
        <v>35</v>
      </c>
      <c r="Q789" s="3" t="s">
        <v>26</v>
      </c>
    </row>
    <row r="790" spans="1:17" x14ac:dyDescent="0.25">
      <c r="A790" s="3" t="s">
        <v>2091</v>
      </c>
      <c r="B790" s="3" t="s">
        <v>1168</v>
      </c>
      <c r="C790" s="3" t="s">
        <v>2092</v>
      </c>
      <c r="D790" s="3" t="s">
        <v>40</v>
      </c>
      <c r="E790" s="3" t="s">
        <v>41</v>
      </c>
      <c r="F790" s="3" t="s">
        <v>42</v>
      </c>
      <c r="G790" s="3" t="s">
        <v>33</v>
      </c>
      <c r="H790" s="3" t="s">
        <v>57</v>
      </c>
      <c r="I790" s="3">
        <v>31</v>
      </c>
      <c r="J790" s="5">
        <v>11769.89</v>
      </c>
      <c r="K790" s="8">
        <v>14.47</v>
      </c>
      <c r="L790" s="6">
        <f>Excel_Advanced_Sales_Dataset_20003[[#This Row],[Discount]]/100</f>
        <v>0.1447</v>
      </c>
      <c r="M790" s="5">
        <v>312070.39</v>
      </c>
      <c r="N790" s="10">
        <v>46357</v>
      </c>
      <c r="O790" s="3" t="s">
        <v>45</v>
      </c>
      <c r="P790" s="3" t="s">
        <v>35</v>
      </c>
      <c r="Q790" s="3" t="s">
        <v>53</v>
      </c>
    </row>
    <row r="791" spans="1:17" x14ac:dyDescent="0.25">
      <c r="A791" s="3" t="s">
        <v>2093</v>
      </c>
      <c r="B791" s="3" t="s">
        <v>2094</v>
      </c>
      <c r="C791" s="3" t="s">
        <v>2095</v>
      </c>
      <c r="D791" s="3" t="s">
        <v>40</v>
      </c>
      <c r="E791" s="3" t="s">
        <v>49</v>
      </c>
      <c r="F791" s="3" t="s">
        <v>306</v>
      </c>
      <c r="G791" s="3" t="s">
        <v>111</v>
      </c>
      <c r="H791" s="3" t="s">
        <v>185</v>
      </c>
      <c r="I791" s="3">
        <v>38</v>
      </c>
      <c r="J791" s="5">
        <v>15937.33</v>
      </c>
      <c r="K791" s="8">
        <v>3.4</v>
      </c>
      <c r="L791" s="6">
        <f>Excel_Advanced_Sales_Dataset_20003[[#This Row],[Discount]]/100</f>
        <v>3.4000000000000002E-2</v>
      </c>
      <c r="M791" s="5">
        <v>585027.51</v>
      </c>
      <c r="N791" s="10">
        <v>46092</v>
      </c>
      <c r="O791" s="3" t="s">
        <v>68</v>
      </c>
      <c r="P791" s="3" t="s">
        <v>35</v>
      </c>
      <c r="Q791" s="3" t="s">
        <v>36</v>
      </c>
    </row>
    <row r="792" spans="1:17" x14ac:dyDescent="0.25">
      <c r="A792" s="3" t="s">
        <v>2096</v>
      </c>
      <c r="B792" s="3" t="s">
        <v>2097</v>
      </c>
      <c r="C792" s="3" t="s">
        <v>2098</v>
      </c>
      <c r="D792" s="3" t="s">
        <v>40</v>
      </c>
      <c r="E792" s="3" t="s">
        <v>49</v>
      </c>
      <c r="F792" s="3" t="s">
        <v>306</v>
      </c>
      <c r="G792" s="3" t="s">
        <v>43</v>
      </c>
      <c r="H792" s="3" t="s">
        <v>140</v>
      </c>
      <c r="I792" s="3">
        <v>33</v>
      </c>
      <c r="J792" s="5">
        <v>6377.45</v>
      </c>
      <c r="K792" s="8">
        <v>1.35</v>
      </c>
      <c r="L792" s="6">
        <f>Excel_Advanced_Sales_Dataset_20003[[#This Row],[Discount]]/100</f>
        <v>1.3500000000000002E-2</v>
      </c>
      <c r="M792" s="5">
        <v>207614.7</v>
      </c>
      <c r="N792" s="10">
        <v>46163</v>
      </c>
      <c r="O792" s="3" t="s">
        <v>58</v>
      </c>
      <c r="P792" s="3" t="s">
        <v>35</v>
      </c>
      <c r="Q792" s="3" t="s">
        <v>36</v>
      </c>
    </row>
    <row r="793" spans="1:17" x14ac:dyDescent="0.25">
      <c r="A793" s="3" t="s">
        <v>2099</v>
      </c>
      <c r="B793" s="3" t="s">
        <v>1309</v>
      </c>
      <c r="C793" s="3" t="s">
        <v>2100</v>
      </c>
      <c r="D793" s="3" t="s">
        <v>63</v>
      </c>
      <c r="E793" s="3" t="s">
        <v>64</v>
      </c>
      <c r="F793" s="3" t="s">
        <v>441</v>
      </c>
      <c r="G793" s="3" t="s">
        <v>66</v>
      </c>
      <c r="H793" s="3" t="s">
        <v>67</v>
      </c>
      <c r="I793" s="3">
        <v>37</v>
      </c>
      <c r="J793" s="5">
        <v>27533.9</v>
      </c>
      <c r="K793" s="8">
        <v>15.53</v>
      </c>
      <c r="L793" s="6">
        <f>Excel_Advanced_Sales_Dataset_20003[[#This Row],[Discount]]/100</f>
        <v>0.15529999999999999</v>
      </c>
      <c r="M793" s="5">
        <v>860541.76</v>
      </c>
      <c r="N793" s="10">
        <v>46031</v>
      </c>
      <c r="O793" s="3" t="s">
        <v>113</v>
      </c>
      <c r="P793" s="3" t="s">
        <v>35</v>
      </c>
      <c r="Q793" s="3" t="s">
        <v>26</v>
      </c>
    </row>
    <row r="794" spans="1:17" x14ac:dyDescent="0.25">
      <c r="A794" s="3" t="s">
        <v>2101</v>
      </c>
      <c r="B794" s="3" t="s">
        <v>2102</v>
      </c>
      <c r="C794" s="3" t="s">
        <v>2103</v>
      </c>
      <c r="D794" s="3" t="s">
        <v>30</v>
      </c>
      <c r="E794" s="3" t="s">
        <v>117</v>
      </c>
      <c r="F794" s="3" t="s">
        <v>387</v>
      </c>
      <c r="G794" s="3" t="s">
        <v>111</v>
      </c>
      <c r="H794" s="3" t="s">
        <v>240</v>
      </c>
      <c r="I794" s="3">
        <v>16</v>
      </c>
      <c r="J794" s="5">
        <v>34076.769999999997</v>
      </c>
      <c r="K794" s="8">
        <v>2.09</v>
      </c>
      <c r="L794" s="6">
        <f>Excel_Advanced_Sales_Dataset_20003[[#This Row],[Discount]]/100</f>
        <v>2.0899999999999998E-2</v>
      </c>
      <c r="M794" s="5">
        <v>533833.05000000005</v>
      </c>
      <c r="N794" s="10">
        <v>46059</v>
      </c>
      <c r="O794" s="3" t="s">
        <v>113</v>
      </c>
      <c r="P794" s="3" t="s">
        <v>35</v>
      </c>
      <c r="Q794" s="3" t="s">
        <v>53</v>
      </c>
    </row>
    <row r="795" spans="1:17" x14ac:dyDescent="0.25">
      <c r="A795" s="3" t="s">
        <v>2104</v>
      </c>
      <c r="B795" s="3" t="s">
        <v>2105</v>
      </c>
      <c r="C795" s="3" t="s">
        <v>2106</v>
      </c>
      <c r="D795" s="3" t="s">
        <v>63</v>
      </c>
      <c r="E795" s="3" t="s">
        <v>234</v>
      </c>
      <c r="F795" s="3" t="s">
        <v>473</v>
      </c>
      <c r="G795" s="3" t="s">
        <v>66</v>
      </c>
      <c r="H795" s="3" t="s">
        <v>67</v>
      </c>
      <c r="I795" s="3">
        <v>31</v>
      </c>
      <c r="J795" s="5">
        <v>2821.04</v>
      </c>
      <c r="K795" s="8">
        <v>10.36</v>
      </c>
      <c r="L795" s="6">
        <f>Excel_Advanced_Sales_Dataset_20003[[#This Row],[Discount]]/100</f>
        <v>0.1036</v>
      </c>
      <c r="M795" s="5">
        <v>78392.19</v>
      </c>
      <c r="N795" s="10">
        <v>46156</v>
      </c>
      <c r="O795" s="3" t="s">
        <v>58</v>
      </c>
      <c r="P795" s="3" t="s">
        <v>35</v>
      </c>
      <c r="Q795" s="3" t="s">
        <v>26</v>
      </c>
    </row>
    <row r="796" spans="1:17" x14ac:dyDescent="0.25">
      <c r="A796" s="3" t="s">
        <v>2107</v>
      </c>
      <c r="B796" s="3" t="s">
        <v>1683</v>
      </c>
      <c r="C796" s="3" t="s">
        <v>2108</v>
      </c>
      <c r="D796" s="3" t="s">
        <v>30</v>
      </c>
      <c r="E796" s="3" t="s">
        <v>198</v>
      </c>
      <c r="F796" s="3" t="s">
        <v>199</v>
      </c>
      <c r="G796" s="3" t="s">
        <v>22</v>
      </c>
      <c r="H796" s="3" t="s">
        <v>180</v>
      </c>
      <c r="I796" s="3">
        <v>46</v>
      </c>
      <c r="J796" s="5">
        <v>43248.42</v>
      </c>
      <c r="K796" s="8">
        <v>9.58</v>
      </c>
      <c r="L796" s="6">
        <f>Excel_Advanced_Sales_Dataset_20003[[#This Row],[Discount]]/100</f>
        <v>9.5799999999999996E-2</v>
      </c>
      <c r="M796" s="5">
        <v>1798840.18</v>
      </c>
      <c r="N796" s="10">
        <v>46253</v>
      </c>
      <c r="O796" s="3" t="s">
        <v>45</v>
      </c>
      <c r="P796" s="3" t="s">
        <v>35</v>
      </c>
      <c r="Q796" s="3" t="s">
        <v>26</v>
      </c>
    </row>
    <row r="797" spans="1:17" x14ac:dyDescent="0.25">
      <c r="A797" s="3" t="s">
        <v>2109</v>
      </c>
      <c r="B797" s="3" t="s">
        <v>2110</v>
      </c>
      <c r="C797" s="3" t="s">
        <v>2111</v>
      </c>
      <c r="D797" s="3" t="s">
        <v>40</v>
      </c>
      <c r="E797" s="3" t="s">
        <v>49</v>
      </c>
      <c r="F797" s="3" t="s">
        <v>50</v>
      </c>
      <c r="G797" s="3" t="s">
        <v>51</v>
      </c>
      <c r="H797" s="3" t="s">
        <v>52</v>
      </c>
      <c r="I797" s="3">
        <v>40</v>
      </c>
      <c r="J797" s="5">
        <v>553.69000000000005</v>
      </c>
      <c r="K797" s="8">
        <v>5.5</v>
      </c>
      <c r="L797" s="6">
        <f>Excel_Advanced_Sales_Dataset_20003[[#This Row],[Discount]]/100</f>
        <v>5.5E-2</v>
      </c>
      <c r="M797" s="5">
        <v>20929.48</v>
      </c>
      <c r="N797" s="10">
        <v>46319</v>
      </c>
      <c r="O797" s="3" t="s">
        <v>68</v>
      </c>
      <c r="P797" s="3" t="s">
        <v>35</v>
      </c>
      <c r="Q797" s="3" t="s">
        <v>26</v>
      </c>
    </row>
    <row r="798" spans="1:17" x14ac:dyDescent="0.25">
      <c r="A798" s="3" t="s">
        <v>2112</v>
      </c>
      <c r="B798" s="3" t="s">
        <v>1728</v>
      </c>
      <c r="C798" s="3" t="s">
        <v>2113</v>
      </c>
      <c r="D798" s="3" t="s">
        <v>40</v>
      </c>
      <c r="E798" s="3" t="s">
        <v>49</v>
      </c>
      <c r="F798" s="3" t="s">
        <v>306</v>
      </c>
      <c r="G798" s="3" t="s">
        <v>22</v>
      </c>
      <c r="H798" s="3" t="s">
        <v>217</v>
      </c>
      <c r="I798" s="3">
        <v>20</v>
      </c>
      <c r="J798" s="5">
        <v>36970.44</v>
      </c>
      <c r="K798" s="8">
        <v>8.31</v>
      </c>
      <c r="L798" s="6">
        <f>Excel_Advanced_Sales_Dataset_20003[[#This Row],[Discount]]/100</f>
        <v>8.3100000000000007E-2</v>
      </c>
      <c r="M798" s="5">
        <v>677963.93</v>
      </c>
      <c r="N798" s="10">
        <v>46229</v>
      </c>
      <c r="O798" s="3" t="s">
        <v>113</v>
      </c>
      <c r="P798" s="3" t="s">
        <v>59</v>
      </c>
      <c r="Q798" s="3" t="s">
        <v>36</v>
      </c>
    </row>
    <row r="799" spans="1:17" x14ac:dyDescent="0.25">
      <c r="A799" s="3" t="s">
        <v>2114</v>
      </c>
      <c r="B799" s="3" t="s">
        <v>1275</v>
      </c>
      <c r="C799" s="3" t="s">
        <v>2115</v>
      </c>
      <c r="D799" s="3" t="s">
        <v>40</v>
      </c>
      <c r="E799" s="3" t="s">
        <v>89</v>
      </c>
      <c r="F799" s="3" t="s">
        <v>319</v>
      </c>
      <c r="G799" s="3" t="s">
        <v>33</v>
      </c>
      <c r="H799" s="3" t="s">
        <v>57</v>
      </c>
      <c r="I799" s="3">
        <v>17</v>
      </c>
      <c r="J799" s="5">
        <v>6872.26</v>
      </c>
      <c r="K799" s="8">
        <v>4.74</v>
      </c>
      <c r="L799" s="6">
        <f>Excel_Advanced_Sales_Dataset_20003[[#This Row],[Discount]]/100</f>
        <v>4.7400000000000005E-2</v>
      </c>
      <c r="M799" s="5">
        <v>111290.75</v>
      </c>
      <c r="N799" s="10">
        <v>46156</v>
      </c>
      <c r="O799" s="3" t="s">
        <v>113</v>
      </c>
      <c r="P799" s="3" t="s">
        <v>35</v>
      </c>
      <c r="Q799" s="3" t="s">
        <v>53</v>
      </c>
    </row>
    <row r="800" spans="1:17" x14ac:dyDescent="0.25">
      <c r="A800" s="3" t="s">
        <v>2116</v>
      </c>
      <c r="B800" s="3" t="s">
        <v>2117</v>
      </c>
      <c r="C800" s="3" t="s">
        <v>2118</v>
      </c>
      <c r="D800" s="3" t="s">
        <v>30</v>
      </c>
      <c r="E800" s="3" t="s">
        <v>31</v>
      </c>
      <c r="F800" s="3" t="s">
        <v>94</v>
      </c>
      <c r="G800" s="3" t="s">
        <v>51</v>
      </c>
      <c r="H800" s="3" t="s">
        <v>167</v>
      </c>
      <c r="I800" s="3">
        <v>7</v>
      </c>
      <c r="J800" s="5">
        <v>3127.39</v>
      </c>
      <c r="K800" s="8">
        <v>2.12</v>
      </c>
      <c r="L800" s="6">
        <f>Excel_Advanced_Sales_Dataset_20003[[#This Row],[Discount]]/100</f>
        <v>2.12E-2</v>
      </c>
      <c r="M800" s="5">
        <v>21427.63</v>
      </c>
      <c r="N800" s="10">
        <v>46245</v>
      </c>
      <c r="O800" s="3" t="s">
        <v>24</v>
      </c>
      <c r="P800" s="3" t="s">
        <v>35</v>
      </c>
      <c r="Q800" s="3" t="s">
        <v>53</v>
      </c>
    </row>
    <row r="801" spans="1:17" x14ac:dyDescent="0.25">
      <c r="A801" s="3" t="s">
        <v>2119</v>
      </c>
      <c r="B801" s="3" t="s">
        <v>1601</v>
      </c>
      <c r="C801" s="3" t="s">
        <v>2120</v>
      </c>
      <c r="D801" s="3" t="s">
        <v>30</v>
      </c>
      <c r="E801" s="3" t="s">
        <v>31</v>
      </c>
      <c r="F801" s="3" t="s">
        <v>555</v>
      </c>
      <c r="G801" s="3" t="s">
        <v>51</v>
      </c>
      <c r="H801" s="3" t="s">
        <v>167</v>
      </c>
      <c r="I801" s="3">
        <v>29</v>
      </c>
      <c r="J801" s="5">
        <v>41022.089999999997</v>
      </c>
      <c r="K801" s="8">
        <v>14.46</v>
      </c>
      <c r="L801" s="6">
        <f>Excel_Advanced_Sales_Dataset_20003[[#This Row],[Discount]]/100</f>
        <v>0.14460000000000001</v>
      </c>
      <c r="M801" s="5">
        <v>1017618.58</v>
      </c>
      <c r="N801" s="10">
        <v>46357</v>
      </c>
      <c r="O801" s="3" t="s">
        <v>24</v>
      </c>
      <c r="P801" s="3" t="s">
        <v>35</v>
      </c>
      <c r="Q801" s="3" t="s">
        <v>36</v>
      </c>
    </row>
    <row r="802" spans="1:17" x14ac:dyDescent="0.25">
      <c r="A802" s="3" t="s">
        <v>2121</v>
      </c>
      <c r="B802" s="3" t="s">
        <v>560</v>
      </c>
      <c r="C802" s="3" t="s">
        <v>2122</v>
      </c>
      <c r="D802" s="3" t="s">
        <v>19</v>
      </c>
      <c r="E802" s="3" t="s">
        <v>20</v>
      </c>
      <c r="F802" s="3" t="s">
        <v>176</v>
      </c>
      <c r="G802" s="3" t="s">
        <v>66</v>
      </c>
      <c r="H802" s="3" t="s">
        <v>276</v>
      </c>
      <c r="I802" s="3">
        <v>3</v>
      </c>
      <c r="J802" s="5">
        <v>24504.95</v>
      </c>
      <c r="K802" s="8">
        <v>12.13</v>
      </c>
      <c r="L802" s="6">
        <f>Excel_Advanced_Sales_Dataset_20003[[#This Row],[Discount]]/100</f>
        <v>0.12130000000000001</v>
      </c>
      <c r="M802" s="5">
        <v>64597.5</v>
      </c>
      <c r="N802" s="10">
        <v>46191</v>
      </c>
      <c r="O802" s="3" t="s">
        <v>113</v>
      </c>
      <c r="P802" s="3" t="s">
        <v>35</v>
      </c>
      <c r="Q802" s="3" t="s">
        <v>53</v>
      </c>
    </row>
    <row r="803" spans="1:17" x14ac:dyDescent="0.25">
      <c r="A803" s="3" t="s">
        <v>2123</v>
      </c>
      <c r="B803" s="3" t="s">
        <v>2124</v>
      </c>
      <c r="C803" s="3" t="s">
        <v>2125</v>
      </c>
      <c r="D803" s="3" t="s">
        <v>19</v>
      </c>
      <c r="E803" s="3" t="s">
        <v>20</v>
      </c>
      <c r="F803" s="3" t="s">
        <v>285</v>
      </c>
      <c r="G803" s="3" t="s">
        <v>33</v>
      </c>
      <c r="H803" s="3" t="s">
        <v>57</v>
      </c>
      <c r="I803" s="3">
        <v>24</v>
      </c>
      <c r="J803" s="5">
        <v>44397.4</v>
      </c>
      <c r="K803" s="8">
        <v>14.05</v>
      </c>
      <c r="L803" s="6">
        <f>Excel_Advanced_Sales_Dataset_20003[[#This Row],[Discount]]/100</f>
        <v>0.14050000000000001</v>
      </c>
      <c r="M803" s="5">
        <v>915829.57</v>
      </c>
      <c r="N803" s="10">
        <v>46144</v>
      </c>
      <c r="O803" s="3" t="s">
        <v>45</v>
      </c>
      <c r="P803" s="3" t="s">
        <v>35</v>
      </c>
      <c r="Q803" s="3" t="s">
        <v>26</v>
      </c>
    </row>
    <row r="804" spans="1:17" x14ac:dyDescent="0.25">
      <c r="A804" s="3" t="s">
        <v>2126</v>
      </c>
      <c r="B804" s="3" t="s">
        <v>317</v>
      </c>
      <c r="C804" s="3" t="s">
        <v>2127</v>
      </c>
      <c r="D804" s="3" t="s">
        <v>30</v>
      </c>
      <c r="E804" s="3" t="s">
        <v>131</v>
      </c>
      <c r="F804" s="3" t="s">
        <v>132</v>
      </c>
      <c r="G804" s="3" t="s">
        <v>43</v>
      </c>
      <c r="H804" s="3" t="s">
        <v>74</v>
      </c>
      <c r="I804" s="3">
        <v>18</v>
      </c>
      <c r="J804" s="5">
        <v>41422.300000000003</v>
      </c>
      <c r="K804" s="8">
        <v>16.22</v>
      </c>
      <c r="L804" s="6">
        <f>Excel_Advanced_Sales_Dataset_20003[[#This Row],[Discount]]/100</f>
        <v>0.16219999999999998</v>
      </c>
      <c r="M804" s="5">
        <v>624664.85</v>
      </c>
      <c r="N804" s="10">
        <v>46379</v>
      </c>
      <c r="O804" s="3" t="s">
        <v>45</v>
      </c>
      <c r="P804" s="3" t="s">
        <v>59</v>
      </c>
      <c r="Q804" s="3" t="s">
        <v>26</v>
      </c>
    </row>
    <row r="805" spans="1:17" x14ac:dyDescent="0.25">
      <c r="A805" s="3" t="s">
        <v>2128</v>
      </c>
      <c r="B805" s="3" t="s">
        <v>1272</v>
      </c>
      <c r="C805" s="3" t="s">
        <v>2129</v>
      </c>
      <c r="D805" s="3" t="s">
        <v>19</v>
      </c>
      <c r="E805" s="3" t="s">
        <v>153</v>
      </c>
      <c r="F805" s="3" t="s">
        <v>275</v>
      </c>
      <c r="G805" s="3" t="s">
        <v>51</v>
      </c>
      <c r="H805" s="3" t="s">
        <v>167</v>
      </c>
      <c r="I805" s="3">
        <v>22</v>
      </c>
      <c r="J805" s="5">
        <v>49835.14</v>
      </c>
      <c r="K805" s="8">
        <v>17.55</v>
      </c>
      <c r="L805" s="6">
        <f>Excel_Advanced_Sales_Dataset_20003[[#This Row],[Discount]]/100</f>
        <v>0.17550000000000002</v>
      </c>
      <c r="M805" s="5">
        <v>903959.6</v>
      </c>
      <c r="N805" s="10">
        <v>46101</v>
      </c>
      <c r="O805" s="3" t="s">
        <v>68</v>
      </c>
      <c r="P805" s="3" t="s">
        <v>35</v>
      </c>
      <c r="Q805" s="3" t="s">
        <v>53</v>
      </c>
    </row>
    <row r="806" spans="1:17" x14ac:dyDescent="0.25">
      <c r="A806" s="3" t="s">
        <v>2130</v>
      </c>
      <c r="B806" s="3" t="s">
        <v>566</v>
      </c>
      <c r="C806" s="3" t="s">
        <v>2131</v>
      </c>
      <c r="D806" s="3" t="s">
        <v>30</v>
      </c>
      <c r="E806" s="3" t="s">
        <v>198</v>
      </c>
      <c r="F806" s="3" t="s">
        <v>199</v>
      </c>
      <c r="G806" s="3" t="s">
        <v>66</v>
      </c>
      <c r="H806" s="3" t="s">
        <v>67</v>
      </c>
      <c r="I806" s="3">
        <v>20</v>
      </c>
      <c r="J806" s="5">
        <v>44821.1</v>
      </c>
      <c r="K806" s="8">
        <v>14.43</v>
      </c>
      <c r="L806" s="6">
        <f>Excel_Advanced_Sales_Dataset_20003[[#This Row],[Discount]]/100</f>
        <v>0.14429999999999998</v>
      </c>
      <c r="M806" s="5">
        <v>767068.31</v>
      </c>
      <c r="N806" s="10">
        <v>46153</v>
      </c>
      <c r="O806" s="3" t="s">
        <v>24</v>
      </c>
      <c r="P806" s="3" t="s">
        <v>35</v>
      </c>
      <c r="Q806" s="3" t="s">
        <v>26</v>
      </c>
    </row>
    <row r="807" spans="1:17" x14ac:dyDescent="0.25">
      <c r="A807" s="3" t="s">
        <v>2132</v>
      </c>
      <c r="B807" s="3" t="s">
        <v>2102</v>
      </c>
      <c r="C807" s="3" t="s">
        <v>2133</v>
      </c>
      <c r="D807" s="3" t="s">
        <v>40</v>
      </c>
      <c r="E807" s="3" t="s">
        <v>41</v>
      </c>
      <c r="F807" s="3" t="s">
        <v>102</v>
      </c>
      <c r="G807" s="3" t="s">
        <v>66</v>
      </c>
      <c r="H807" s="3" t="s">
        <v>133</v>
      </c>
      <c r="I807" s="3">
        <v>37</v>
      </c>
      <c r="J807" s="5">
        <v>14669.91</v>
      </c>
      <c r="K807" s="8">
        <v>9.36</v>
      </c>
      <c r="L807" s="6">
        <f>Excel_Advanced_Sales_Dataset_20003[[#This Row],[Discount]]/100</f>
        <v>9.3599999999999989E-2</v>
      </c>
      <c r="M807" s="5">
        <v>491981.84</v>
      </c>
      <c r="N807" s="10">
        <v>46141</v>
      </c>
      <c r="O807" s="3" t="s">
        <v>45</v>
      </c>
      <c r="P807" s="3" t="s">
        <v>35</v>
      </c>
      <c r="Q807" s="3" t="s">
        <v>26</v>
      </c>
    </row>
    <row r="808" spans="1:17" x14ac:dyDescent="0.25">
      <c r="A808" s="3" t="s">
        <v>2134</v>
      </c>
      <c r="B808" s="3" t="s">
        <v>1990</v>
      </c>
      <c r="C808" s="3" t="s">
        <v>2135</v>
      </c>
      <c r="D808" s="3" t="s">
        <v>19</v>
      </c>
      <c r="E808" s="3" t="s">
        <v>153</v>
      </c>
      <c r="F808" s="3" t="s">
        <v>448</v>
      </c>
      <c r="G808" s="3" t="s">
        <v>51</v>
      </c>
      <c r="H808" s="3" t="s">
        <v>52</v>
      </c>
      <c r="I808" s="3">
        <v>45</v>
      </c>
      <c r="J808" s="5">
        <v>2657.11</v>
      </c>
      <c r="K808" s="8">
        <v>7.58</v>
      </c>
      <c r="L808" s="6">
        <f>Excel_Advanced_Sales_Dataset_20003[[#This Row],[Discount]]/100</f>
        <v>7.5800000000000006E-2</v>
      </c>
      <c r="M808" s="5">
        <v>110506.55</v>
      </c>
      <c r="N808" s="10">
        <v>46342</v>
      </c>
      <c r="O808" s="3" t="s">
        <v>113</v>
      </c>
      <c r="P808" s="3" t="s">
        <v>35</v>
      </c>
      <c r="Q808" s="3" t="s">
        <v>26</v>
      </c>
    </row>
    <row r="809" spans="1:17" x14ac:dyDescent="0.25">
      <c r="A809" s="3" t="s">
        <v>2136</v>
      </c>
      <c r="B809" s="3" t="s">
        <v>1658</v>
      </c>
      <c r="C809" s="3" t="s">
        <v>2137</v>
      </c>
      <c r="D809" s="3" t="s">
        <v>19</v>
      </c>
      <c r="E809" s="3" t="s">
        <v>20</v>
      </c>
      <c r="F809" s="3" t="s">
        <v>176</v>
      </c>
      <c r="G809" s="3" t="s">
        <v>51</v>
      </c>
      <c r="H809" s="3" t="s">
        <v>190</v>
      </c>
      <c r="I809" s="3">
        <v>11</v>
      </c>
      <c r="J809" s="5">
        <v>10847.62</v>
      </c>
      <c r="K809" s="8">
        <v>13.66</v>
      </c>
      <c r="L809" s="6">
        <f>Excel_Advanced_Sales_Dataset_20003[[#This Row],[Discount]]/100</f>
        <v>0.1366</v>
      </c>
      <c r="M809" s="5">
        <v>103024.19</v>
      </c>
      <c r="N809" s="10">
        <v>46114</v>
      </c>
      <c r="O809" s="3" t="s">
        <v>113</v>
      </c>
      <c r="P809" s="3" t="s">
        <v>35</v>
      </c>
      <c r="Q809" s="3" t="s">
        <v>53</v>
      </c>
    </row>
    <row r="810" spans="1:17" x14ac:dyDescent="0.25">
      <c r="A810" s="3" t="s">
        <v>2138</v>
      </c>
      <c r="B810" s="3" t="s">
        <v>1376</v>
      </c>
      <c r="C810" s="3" t="s">
        <v>2139</v>
      </c>
      <c r="D810" s="3" t="s">
        <v>30</v>
      </c>
      <c r="E810" s="3" t="s">
        <v>31</v>
      </c>
      <c r="F810" s="3" t="s">
        <v>94</v>
      </c>
      <c r="G810" s="3" t="s">
        <v>66</v>
      </c>
      <c r="H810" s="3" t="s">
        <v>133</v>
      </c>
      <c r="I810" s="3">
        <v>41</v>
      </c>
      <c r="J810" s="5">
        <v>13926.57</v>
      </c>
      <c r="K810" s="8">
        <v>16.239999999999998</v>
      </c>
      <c r="L810" s="6">
        <f>Excel_Advanced_Sales_Dataset_20003[[#This Row],[Discount]]/100</f>
        <v>0.16239999999999999</v>
      </c>
      <c r="M810" s="5">
        <v>478260.7</v>
      </c>
      <c r="N810" s="10">
        <v>46137</v>
      </c>
      <c r="O810" s="3" t="s">
        <v>113</v>
      </c>
      <c r="P810" s="3" t="s">
        <v>35</v>
      </c>
      <c r="Q810" s="3" t="s">
        <v>36</v>
      </c>
    </row>
    <row r="811" spans="1:17" x14ac:dyDescent="0.25">
      <c r="A811" s="3" t="s">
        <v>2140</v>
      </c>
      <c r="B811" s="3" t="s">
        <v>358</v>
      </c>
      <c r="C811" s="3" t="s">
        <v>2141</v>
      </c>
      <c r="D811" s="3" t="s">
        <v>30</v>
      </c>
      <c r="E811" s="3" t="s">
        <v>131</v>
      </c>
      <c r="F811" s="3" t="s">
        <v>132</v>
      </c>
      <c r="G811" s="3" t="s">
        <v>66</v>
      </c>
      <c r="H811" s="3" t="s">
        <v>133</v>
      </c>
      <c r="I811" s="3">
        <v>3</v>
      </c>
      <c r="J811" s="5">
        <v>42388.06</v>
      </c>
      <c r="K811" s="8">
        <v>17.93</v>
      </c>
      <c r="L811" s="6">
        <f>Excel_Advanced_Sales_Dataset_20003[[#This Row],[Discount]]/100</f>
        <v>0.17929999999999999</v>
      </c>
      <c r="M811" s="5">
        <v>104363.64</v>
      </c>
      <c r="N811" s="10">
        <v>46378</v>
      </c>
      <c r="O811" s="3" t="s">
        <v>45</v>
      </c>
      <c r="P811" s="3" t="s">
        <v>35</v>
      </c>
      <c r="Q811" s="3" t="s">
        <v>36</v>
      </c>
    </row>
    <row r="812" spans="1:17" x14ac:dyDescent="0.25">
      <c r="A812" s="3" t="s">
        <v>2142</v>
      </c>
      <c r="B812" s="3" t="s">
        <v>2143</v>
      </c>
      <c r="C812" s="3" t="s">
        <v>2144</v>
      </c>
      <c r="D812" s="3" t="s">
        <v>40</v>
      </c>
      <c r="E812" s="3" t="s">
        <v>41</v>
      </c>
      <c r="F812" s="3" t="s">
        <v>102</v>
      </c>
      <c r="G812" s="3" t="s">
        <v>33</v>
      </c>
      <c r="H812" s="3" t="s">
        <v>34</v>
      </c>
      <c r="I812" s="3">
        <v>9</v>
      </c>
      <c r="J812" s="5">
        <v>49013.35</v>
      </c>
      <c r="K812" s="8">
        <v>3.29</v>
      </c>
      <c r="L812" s="6">
        <f>Excel_Advanced_Sales_Dataset_20003[[#This Row],[Discount]]/100</f>
        <v>3.2899999999999999E-2</v>
      </c>
      <c r="M812" s="5">
        <v>426607.3</v>
      </c>
      <c r="N812" s="10">
        <v>46258</v>
      </c>
      <c r="O812" s="3" t="s">
        <v>45</v>
      </c>
      <c r="P812" s="3" t="s">
        <v>35</v>
      </c>
      <c r="Q812" s="3" t="s">
        <v>36</v>
      </c>
    </row>
    <row r="813" spans="1:17" x14ac:dyDescent="0.25">
      <c r="A813" s="3" t="s">
        <v>2145</v>
      </c>
      <c r="B813" s="3" t="s">
        <v>998</v>
      </c>
      <c r="C813" s="3" t="s">
        <v>2146</v>
      </c>
      <c r="D813" s="3" t="s">
        <v>63</v>
      </c>
      <c r="E813" s="3" t="s">
        <v>234</v>
      </c>
      <c r="F813" s="3" t="s">
        <v>473</v>
      </c>
      <c r="G813" s="3" t="s">
        <v>33</v>
      </c>
      <c r="H813" s="3" t="s">
        <v>119</v>
      </c>
      <c r="I813" s="3">
        <v>18</v>
      </c>
      <c r="J813" s="5">
        <v>8408.1</v>
      </c>
      <c r="K813" s="8">
        <v>5.56</v>
      </c>
      <c r="L813" s="6">
        <f>Excel_Advanced_Sales_Dataset_20003[[#This Row],[Discount]]/100</f>
        <v>5.5599999999999997E-2</v>
      </c>
      <c r="M813" s="5">
        <v>142930.97</v>
      </c>
      <c r="N813" s="10">
        <v>46170</v>
      </c>
      <c r="O813" s="3" t="s">
        <v>113</v>
      </c>
      <c r="P813" s="3" t="s">
        <v>35</v>
      </c>
      <c r="Q813" s="3" t="s">
        <v>26</v>
      </c>
    </row>
    <row r="814" spans="1:17" x14ac:dyDescent="0.25">
      <c r="A814" s="3" t="s">
        <v>2147</v>
      </c>
      <c r="B814" s="3" t="s">
        <v>1192</v>
      </c>
      <c r="C814" s="3" t="s">
        <v>2148</v>
      </c>
      <c r="D814" s="3" t="s">
        <v>19</v>
      </c>
      <c r="E814" s="3" t="s">
        <v>84</v>
      </c>
      <c r="F814" s="3" t="s">
        <v>85</v>
      </c>
      <c r="G814" s="3" t="s">
        <v>66</v>
      </c>
      <c r="H814" s="3" t="s">
        <v>276</v>
      </c>
      <c r="I814" s="3">
        <v>26</v>
      </c>
      <c r="J814" s="5">
        <v>3985.29</v>
      </c>
      <c r="K814" s="8">
        <v>6.31</v>
      </c>
      <c r="L814" s="6">
        <f>Excel_Advanced_Sales_Dataset_20003[[#This Row],[Discount]]/100</f>
        <v>6.3099999999999989E-2</v>
      </c>
      <c r="M814" s="5">
        <v>97079.27</v>
      </c>
      <c r="N814" s="10">
        <v>46236</v>
      </c>
      <c r="O814" s="3" t="s">
        <v>68</v>
      </c>
      <c r="P814" s="3" t="s">
        <v>25</v>
      </c>
      <c r="Q814" s="3" t="s">
        <v>36</v>
      </c>
    </row>
    <row r="815" spans="1:17" x14ac:dyDescent="0.25">
      <c r="A815" s="3" t="s">
        <v>2149</v>
      </c>
      <c r="B815" s="3" t="s">
        <v>1813</v>
      </c>
      <c r="C815" s="3" t="s">
        <v>2150</v>
      </c>
      <c r="D815" s="3" t="s">
        <v>40</v>
      </c>
      <c r="E815" s="3" t="s">
        <v>109</v>
      </c>
      <c r="F815" s="3" t="s">
        <v>259</v>
      </c>
      <c r="G815" s="3" t="s">
        <v>43</v>
      </c>
      <c r="H815" s="3" t="s">
        <v>391</v>
      </c>
      <c r="I815" s="3">
        <v>17</v>
      </c>
      <c r="J815" s="5">
        <v>18022.14</v>
      </c>
      <c r="K815" s="8">
        <v>1.92</v>
      </c>
      <c r="L815" s="6">
        <f>Excel_Advanced_Sales_Dataset_20003[[#This Row],[Discount]]/100</f>
        <v>1.9199999999999998E-2</v>
      </c>
      <c r="M815" s="5">
        <v>300493.95</v>
      </c>
      <c r="N815" s="10">
        <v>46336</v>
      </c>
      <c r="O815" s="3" t="s">
        <v>24</v>
      </c>
      <c r="P815" s="3" t="s">
        <v>35</v>
      </c>
      <c r="Q815" s="3" t="s">
        <v>36</v>
      </c>
    </row>
    <row r="816" spans="1:17" x14ac:dyDescent="0.25">
      <c r="A816" s="3" t="s">
        <v>2151</v>
      </c>
      <c r="B816" s="3" t="s">
        <v>2152</v>
      </c>
      <c r="C816" s="3" t="s">
        <v>2153</v>
      </c>
      <c r="D816" s="3" t="s">
        <v>40</v>
      </c>
      <c r="E816" s="3" t="s">
        <v>49</v>
      </c>
      <c r="F816" s="3" t="s">
        <v>397</v>
      </c>
      <c r="G816" s="3" t="s">
        <v>51</v>
      </c>
      <c r="H816" s="3" t="s">
        <v>167</v>
      </c>
      <c r="I816" s="3">
        <v>48</v>
      </c>
      <c r="J816" s="5">
        <v>39530.36</v>
      </c>
      <c r="K816" s="8">
        <v>13.84</v>
      </c>
      <c r="L816" s="6">
        <f>Excel_Advanced_Sales_Dataset_20003[[#This Row],[Discount]]/100</f>
        <v>0.1384</v>
      </c>
      <c r="M816" s="5">
        <v>1634849.19</v>
      </c>
      <c r="N816" s="10">
        <v>46104</v>
      </c>
      <c r="O816" s="3" t="s">
        <v>45</v>
      </c>
      <c r="P816" s="3" t="s">
        <v>25</v>
      </c>
      <c r="Q816" s="3" t="s">
        <v>26</v>
      </c>
    </row>
    <row r="817" spans="1:17" x14ac:dyDescent="0.25">
      <c r="A817" s="3" t="s">
        <v>2154</v>
      </c>
      <c r="B817" s="3" t="s">
        <v>1472</v>
      </c>
      <c r="C817" s="3" t="s">
        <v>2155</v>
      </c>
      <c r="D817" s="3" t="s">
        <v>19</v>
      </c>
      <c r="E817" s="3" t="s">
        <v>84</v>
      </c>
      <c r="F817" s="3" t="s">
        <v>338</v>
      </c>
      <c r="G817" s="3" t="s">
        <v>22</v>
      </c>
      <c r="H817" s="3" t="s">
        <v>98</v>
      </c>
      <c r="I817" s="3">
        <v>47</v>
      </c>
      <c r="J817" s="5">
        <v>45941.89</v>
      </c>
      <c r="K817" s="8">
        <v>6.59</v>
      </c>
      <c r="L817" s="6">
        <f>Excel_Advanced_Sales_Dataset_20003[[#This Row],[Discount]]/100</f>
        <v>6.59E-2</v>
      </c>
      <c r="M817" s="5">
        <v>2016973.01</v>
      </c>
      <c r="N817" s="10">
        <v>46312</v>
      </c>
      <c r="O817" s="3" t="s">
        <v>58</v>
      </c>
      <c r="P817" s="3" t="s">
        <v>35</v>
      </c>
      <c r="Q817" s="3" t="s">
        <v>36</v>
      </c>
    </row>
    <row r="818" spans="1:17" x14ac:dyDescent="0.25">
      <c r="A818" s="3" t="s">
        <v>2156</v>
      </c>
      <c r="B818" s="3" t="s">
        <v>450</v>
      </c>
      <c r="C818" s="3" t="s">
        <v>2157</v>
      </c>
      <c r="D818" s="3" t="s">
        <v>19</v>
      </c>
      <c r="E818" s="3" t="s">
        <v>84</v>
      </c>
      <c r="F818" s="3" t="s">
        <v>85</v>
      </c>
      <c r="G818" s="3" t="s">
        <v>51</v>
      </c>
      <c r="H818" s="3" t="s">
        <v>105</v>
      </c>
      <c r="I818" s="3">
        <v>34</v>
      </c>
      <c r="J818" s="5">
        <v>10323.16</v>
      </c>
      <c r="K818" s="8">
        <v>4.6100000000000003</v>
      </c>
      <c r="L818" s="6">
        <f>Excel_Advanced_Sales_Dataset_20003[[#This Row],[Discount]]/100</f>
        <v>4.6100000000000002E-2</v>
      </c>
      <c r="M818" s="5">
        <v>334806.92</v>
      </c>
      <c r="N818" s="10">
        <v>46086</v>
      </c>
      <c r="O818" s="3" t="s">
        <v>58</v>
      </c>
      <c r="P818" s="3" t="s">
        <v>35</v>
      </c>
      <c r="Q818" s="3" t="s">
        <v>53</v>
      </c>
    </row>
    <row r="819" spans="1:17" x14ac:dyDescent="0.25">
      <c r="A819" s="3" t="s">
        <v>2158</v>
      </c>
      <c r="B819" s="3" t="s">
        <v>2159</v>
      </c>
      <c r="C819" s="3" t="s">
        <v>2160</v>
      </c>
      <c r="D819" s="3" t="s">
        <v>63</v>
      </c>
      <c r="E819" s="3" t="s">
        <v>64</v>
      </c>
      <c r="F819" s="3" t="s">
        <v>441</v>
      </c>
      <c r="G819" s="3" t="s">
        <v>33</v>
      </c>
      <c r="H819" s="3" t="s">
        <v>127</v>
      </c>
      <c r="I819" s="3">
        <v>19</v>
      </c>
      <c r="J819" s="5">
        <v>22284.04</v>
      </c>
      <c r="K819" s="8">
        <v>18.73</v>
      </c>
      <c r="L819" s="6">
        <f>Excel_Advanced_Sales_Dataset_20003[[#This Row],[Discount]]/100</f>
        <v>0.18729999999999999</v>
      </c>
      <c r="M819" s="5">
        <v>344094.55</v>
      </c>
      <c r="N819" s="10">
        <v>46035</v>
      </c>
      <c r="O819" s="3" t="s">
        <v>68</v>
      </c>
      <c r="P819" s="3" t="s">
        <v>35</v>
      </c>
      <c r="Q819" s="3" t="s">
        <v>36</v>
      </c>
    </row>
    <row r="820" spans="1:17" x14ac:dyDescent="0.25">
      <c r="A820" s="3" t="s">
        <v>2161</v>
      </c>
      <c r="B820" s="3" t="s">
        <v>219</v>
      </c>
      <c r="C820" s="3" t="s">
        <v>2162</v>
      </c>
      <c r="D820" s="3" t="s">
        <v>63</v>
      </c>
      <c r="E820" s="3" t="s">
        <v>234</v>
      </c>
      <c r="F820" s="3" t="s">
        <v>235</v>
      </c>
      <c r="G820" s="3" t="s">
        <v>66</v>
      </c>
      <c r="H820" s="3" t="s">
        <v>200</v>
      </c>
      <c r="I820" s="3">
        <v>25</v>
      </c>
      <c r="J820" s="5">
        <v>34113.32</v>
      </c>
      <c r="K820" s="8">
        <v>5.39</v>
      </c>
      <c r="L820" s="6">
        <f>Excel_Advanced_Sales_Dataset_20003[[#This Row],[Discount]]/100</f>
        <v>5.3899999999999997E-2</v>
      </c>
      <c r="M820" s="5">
        <v>806865.3</v>
      </c>
      <c r="N820" s="10">
        <v>46057</v>
      </c>
      <c r="O820" s="3" t="s">
        <v>45</v>
      </c>
      <c r="P820" s="3" t="s">
        <v>35</v>
      </c>
      <c r="Q820" s="3" t="s">
        <v>53</v>
      </c>
    </row>
    <row r="821" spans="1:17" x14ac:dyDescent="0.25">
      <c r="A821" s="3" t="s">
        <v>2163</v>
      </c>
      <c r="B821" s="3" t="s">
        <v>931</v>
      </c>
      <c r="C821" s="3" t="s">
        <v>2164</v>
      </c>
      <c r="D821" s="3" t="s">
        <v>63</v>
      </c>
      <c r="E821" s="3" t="s">
        <v>234</v>
      </c>
      <c r="F821" s="3" t="s">
        <v>473</v>
      </c>
      <c r="G821" s="3" t="s">
        <v>66</v>
      </c>
      <c r="H821" s="3" t="s">
        <v>200</v>
      </c>
      <c r="I821" s="3">
        <v>30</v>
      </c>
      <c r="J821" s="5">
        <v>9138.7099999999991</v>
      </c>
      <c r="K821" s="8">
        <v>16.43</v>
      </c>
      <c r="L821" s="6">
        <f>Excel_Advanced_Sales_Dataset_20003[[#This Row],[Discount]]/100</f>
        <v>0.1643</v>
      </c>
      <c r="M821" s="5">
        <v>229116.6</v>
      </c>
      <c r="N821" s="10">
        <v>46035</v>
      </c>
      <c r="O821" s="3" t="s">
        <v>45</v>
      </c>
      <c r="P821" s="3" t="s">
        <v>35</v>
      </c>
      <c r="Q821" s="3" t="s">
        <v>36</v>
      </c>
    </row>
    <row r="822" spans="1:17" x14ac:dyDescent="0.25">
      <c r="A822" s="3" t="s">
        <v>2165</v>
      </c>
      <c r="B822" s="3" t="s">
        <v>1298</v>
      </c>
      <c r="C822" s="3" t="s">
        <v>2166</v>
      </c>
      <c r="D822" s="3" t="s">
        <v>40</v>
      </c>
      <c r="E822" s="3" t="s">
        <v>89</v>
      </c>
      <c r="F822" s="3" t="s">
        <v>319</v>
      </c>
      <c r="G822" s="3" t="s">
        <v>51</v>
      </c>
      <c r="H822" s="3" t="s">
        <v>52</v>
      </c>
      <c r="I822" s="3">
        <v>32</v>
      </c>
      <c r="J822" s="5">
        <v>28204.61</v>
      </c>
      <c r="K822" s="8">
        <v>3.41</v>
      </c>
      <c r="L822" s="6">
        <f>Excel_Advanced_Sales_Dataset_20003[[#This Row],[Discount]]/100</f>
        <v>3.4099999999999998E-2</v>
      </c>
      <c r="M822" s="5">
        <v>871770.65</v>
      </c>
      <c r="N822" s="10">
        <v>46208</v>
      </c>
      <c r="O822" s="3" t="s">
        <v>45</v>
      </c>
      <c r="P822" s="3" t="s">
        <v>35</v>
      </c>
      <c r="Q822" s="3" t="s">
        <v>26</v>
      </c>
    </row>
    <row r="823" spans="1:17" x14ac:dyDescent="0.25">
      <c r="A823" s="3" t="s">
        <v>2167</v>
      </c>
      <c r="B823" s="3" t="s">
        <v>453</v>
      </c>
      <c r="C823" s="3" t="s">
        <v>2168</v>
      </c>
      <c r="D823" s="3" t="s">
        <v>40</v>
      </c>
      <c r="E823" s="3" t="s">
        <v>49</v>
      </c>
      <c r="F823" s="3" t="s">
        <v>397</v>
      </c>
      <c r="G823" s="3" t="s">
        <v>33</v>
      </c>
      <c r="H823" s="3" t="s">
        <v>34</v>
      </c>
      <c r="I823" s="3">
        <v>28</v>
      </c>
      <c r="J823" s="5">
        <v>44088.72</v>
      </c>
      <c r="K823" s="8">
        <v>4.71</v>
      </c>
      <c r="L823" s="6">
        <f>Excel_Advanced_Sales_Dataset_20003[[#This Row],[Discount]]/100</f>
        <v>4.7100000000000003E-2</v>
      </c>
      <c r="M823" s="5">
        <v>1176339.96</v>
      </c>
      <c r="N823" s="10">
        <v>46353</v>
      </c>
      <c r="O823" s="3" t="s">
        <v>68</v>
      </c>
      <c r="P823" s="3" t="s">
        <v>35</v>
      </c>
      <c r="Q823" s="3" t="s">
        <v>53</v>
      </c>
    </row>
    <row r="824" spans="1:17" x14ac:dyDescent="0.25">
      <c r="A824" s="3" t="s">
        <v>2169</v>
      </c>
      <c r="B824" s="3" t="s">
        <v>729</v>
      </c>
      <c r="C824" s="3" t="s">
        <v>2170</v>
      </c>
      <c r="D824" s="3" t="s">
        <v>19</v>
      </c>
      <c r="E824" s="3" t="s">
        <v>84</v>
      </c>
      <c r="F824" s="3" t="s">
        <v>159</v>
      </c>
      <c r="G824" s="3" t="s">
        <v>22</v>
      </c>
      <c r="H824" s="3" t="s">
        <v>172</v>
      </c>
      <c r="I824" s="3">
        <v>14</v>
      </c>
      <c r="J824" s="5">
        <v>46542.48</v>
      </c>
      <c r="K824" s="8">
        <v>6.71</v>
      </c>
      <c r="L824" s="6">
        <f>Excel_Advanced_Sales_Dataset_20003[[#This Row],[Discount]]/100</f>
        <v>6.7099999999999993E-2</v>
      </c>
      <c r="M824" s="5">
        <v>607872.71</v>
      </c>
      <c r="N824" s="10">
        <v>46127</v>
      </c>
      <c r="O824" s="3" t="s">
        <v>113</v>
      </c>
      <c r="P824" s="3" t="s">
        <v>35</v>
      </c>
      <c r="Q824" s="3" t="s">
        <v>36</v>
      </c>
    </row>
    <row r="825" spans="1:17" x14ac:dyDescent="0.25">
      <c r="A825" s="3" t="s">
        <v>2171</v>
      </c>
      <c r="B825" s="3" t="s">
        <v>2000</v>
      </c>
      <c r="C825" s="3" t="s">
        <v>2172</v>
      </c>
      <c r="D825" s="3" t="s">
        <v>40</v>
      </c>
      <c r="E825" s="3" t="s">
        <v>41</v>
      </c>
      <c r="F825" s="3" t="s">
        <v>126</v>
      </c>
      <c r="G825" s="3" t="s">
        <v>43</v>
      </c>
      <c r="H825" s="3" t="s">
        <v>391</v>
      </c>
      <c r="I825" s="3">
        <v>3</v>
      </c>
      <c r="J825" s="5">
        <v>19744.39</v>
      </c>
      <c r="K825" s="8">
        <v>0.12</v>
      </c>
      <c r="L825" s="6">
        <f>Excel_Advanced_Sales_Dataset_20003[[#This Row],[Discount]]/100</f>
        <v>1.1999999999999999E-3</v>
      </c>
      <c r="M825" s="5">
        <v>59162.09</v>
      </c>
      <c r="N825" s="10">
        <v>46221</v>
      </c>
      <c r="O825" s="3" t="s">
        <v>68</v>
      </c>
      <c r="P825" s="3" t="s">
        <v>35</v>
      </c>
      <c r="Q825" s="3" t="s">
        <v>53</v>
      </c>
    </row>
    <row r="826" spans="1:17" x14ac:dyDescent="0.25">
      <c r="A826" s="3" t="s">
        <v>2173</v>
      </c>
      <c r="B826" s="3" t="s">
        <v>732</v>
      </c>
      <c r="C826" s="3" t="s">
        <v>2174</v>
      </c>
      <c r="D826" s="3" t="s">
        <v>63</v>
      </c>
      <c r="E826" s="3" t="s">
        <v>234</v>
      </c>
      <c r="F826" s="3" t="s">
        <v>473</v>
      </c>
      <c r="G826" s="3" t="s">
        <v>51</v>
      </c>
      <c r="H826" s="3" t="s">
        <v>52</v>
      </c>
      <c r="I826" s="3">
        <v>24</v>
      </c>
      <c r="J826" s="5">
        <v>22912.35</v>
      </c>
      <c r="K826" s="8">
        <v>5.51</v>
      </c>
      <c r="L826" s="6">
        <f>Excel_Advanced_Sales_Dataset_20003[[#This Row],[Discount]]/100</f>
        <v>5.5099999999999996E-2</v>
      </c>
      <c r="M826" s="5">
        <v>519597.11</v>
      </c>
      <c r="N826" s="10">
        <v>46306</v>
      </c>
      <c r="O826" s="3" t="s">
        <v>24</v>
      </c>
      <c r="P826" s="3" t="s">
        <v>35</v>
      </c>
      <c r="Q826" s="3" t="s">
        <v>36</v>
      </c>
    </row>
    <row r="827" spans="1:17" x14ac:dyDescent="0.25">
      <c r="A827" s="3" t="s">
        <v>2175</v>
      </c>
      <c r="B827" s="3" t="s">
        <v>82</v>
      </c>
      <c r="C827" s="3" t="s">
        <v>2176</v>
      </c>
      <c r="D827" s="3" t="s">
        <v>30</v>
      </c>
      <c r="E827" s="3" t="s">
        <v>117</v>
      </c>
      <c r="F827" s="3" t="s">
        <v>387</v>
      </c>
      <c r="G827" s="3" t="s">
        <v>33</v>
      </c>
      <c r="H827" s="3" t="s">
        <v>119</v>
      </c>
      <c r="I827" s="3">
        <v>42</v>
      </c>
      <c r="J827" s="5">
        <v>30161.53</v>
      </c>
      <c r="K827" s="8">
        <v>9.41</v>
      </c>
      <c r="L827" s="6">
        <f>Excel_Advanced_Sales_Dataset_20003[[#This Row],[Discount]]/100</f>
        <v>9.4100000000000003E-2</v>
      </c>
      <c r="M827" s="5">
        <v>1147579.8600000001</v>
      </c>
      <c r="N827" s="10">
        <v>46226</v>
      </c>
      <c r="O827" s="3" t="s">
        <v>68</v>
      </c>
      <c r="P827" s="3" t="s">
        <v>25</v>
      </c>
      <c r="Q827" s="3" t="s">
        <v>26</v>
      </c>
    </row>
    <row r="828" spans="1:17" x14ac:dyDescent="0.25">
      <c r="A828" s="3" t="s">
        <v>2177</v>
      </c>
      <c r="B828" s="3" t="s">
        <v>628</v>
      </c>
      <c r="C828" s="3" t="s">
        <v>2178</v>
      </c>
      <c r="D828" s="3" t="s">
        <v>30</v>
      </c>
      <c r="E828" s="3" t="s">
        <v>117</v>
      </c>
      <c r="F828" s="3" t="s">
        <v>118</v>
      </c>
      <c r="G828" s="3" t="s">
        <v>51</v>
      </c>
      <c r="H828" s="3" t="s">
        <v>52</v>
      </c>
      <c r="I828" s="3">
        <v>20</v>
      </c>
      <c r="J828" s="5">
        <v>48815.47</v>
      </c>
      <c r="K828" s="8">
        <v>6.28</v>
      </c>
      <c r="L828" s="6">
        <f>Excel_Advanced_Sales_Dataset_20003[[#This Row],[Discount]]/100</f>
        <v>6.2800000000000009E-2</v>
      </c>
      <c r="M828" s="5">
        <v>914997.17</v>
      </c>
      <c r="N828" s="10">
        <v>46308</v>
      </c>
      <c r="O828" s="3" t="s">
        <v>45</v>
      </c>
      <c r="P828" s="3" t="s">
        <v>25</v>
      </c>
      <c r="Q828" s="3" t="s">
        <v>36</v>
      </c>
    </row>
    <row r="829" spans="1:17" x14ac:dyDescent="0.25">
      <c r="A829" s="3" t="s">
        <v>2179</v>
      </c>
      <c r="B829" s="3" t="s">
        <v>1068</v>
      </c>
      <c r="C829" s="3" t="s">
        <v>2180</v>
      </c>
      <c r="D829" s="3" t="s">
        <v>40</v>
      </c>
      <c r="E829" s="3" t="s">
        <v>109</v>
      </c>
      <c r="F829" s="3" t="s">
        <v>110</v>
      </c>
      <c r="G829" s="3" t="s">
        <v>43</v>
      </c>
      <c r="H829" s="3" t="s">
        <v>380</v>
      </c>
      <c r="I829" s="3">
        <v>17</v>
      </c>
      <c r="J829" s="5">
        <v>9033.9599999999991</v>
      </c>
      <c r="K829" s="8">
        <v>0.15</v>
      </c>
      <c r="L829" s="6">
        <f>Excel_Advanced_Sales_Dataset_20003[[#This Row],[Discount]]/100</f>
        <v>1.5E-3</v>
      </c>
      <c r="M829" s="5">
        <v>153346.95000000001</v>
      </c>
      <c r="N829" s="10">
        <v>46368</v>
      </c>
      <c r="O829" s="3" t="s">
        <v>58</v>
      </c>
      <c r="P829" s="3" t="s">
        <v>35</v>
      </c>
      <c r="Q829" s="3" t="s">
        <v>26</v>
      </c>
    </row>
    <row r="830" spans="1:17" x14ac:dyDescent="0.25">
      <c r="A830" s="3" t="s">
        <v>2181</v>
      </c>
      <c r="B830" s="3" t="s">
        <v>1368</v>
      </c>
      <c r="C830" s="3" t="s">
        <v>2182</v>
      </c>
      <c r="D830" s="3" t="s">
        <v>19</v>
      </c>
      <c r="E830" s="3" t="s">
        <v>20</v>
      </c>
      <c r="F830" s="3" t="s">
        <v>21</v>
      </c>
      <c r="G830" s="3" t="s">
        <v>66</v>
      </c>
      <c r="H830" s="3" t="s">
        <v>67</v>
      </c>
      <c r="I830" s="3">
        <v>49</v>
      </c>
      <c r="J830" s="5">
        <v>3833.75</v>
      </c>
      <c r="K830" s="8">
        <v>10.94</v>
      </c>
      <c r="L830" s="6">
        <f>Excel_Advanced_Sales_Dataset_20003[[#This Row],[Discount]]/100</f>
        <v>0.1094</v>
      </c>
      <c r="M830" s="5">
        <v>167302.54999999999</v>
      </c>
      <c r="N830" s="10">
        <v>46257</v>
      </c>
      <c r="O830" s="3" t="s">
        <v>58</v>
      </c>
      <c r="P830" s="3" t="s">
        <v>35</v>
      </c>
      <c r="Q830" s="3" t="s">
        <v>53</v>
      </c>
    </row>
    <row r="831" spans="1:17" x14ac:dyDescent="0.25">
      <c r="A831" s="3" t="s">
        <v>2183</v>
      </c>
      <c r="B831" s="3" t="s">
        <v>2184</v>
      </c>
      <c r="C831" s="3" t="s">
        <v>2185</v>
      </c>
      <c r="D831" s="3" t="s">
        <v>19</v>
      </c>
      <c r="E831" s="3" t="s">
        <v>20</v>
      </c>
      <c r="F831" s="3" t="s">
        <v>285</v>
      </c>
      <c r="G831" s="3" t="s">
        <v>22</v>
      </c>
      <c r="H831" s="3" t="s">
        <v>180</v>
      </c>
      <c r="I831" s="3">
        <v>6</v>
      </c>
      <c r="J831" s="5">
        <v>2846.87</v>
      </c>
      <c r="K831" s="8">
        <v>14.66</v>
      </c>
      <c r="L831" s="6">
        <f>Excel_Advanced_Sales_Dataset_20003[[#This Row],[Discount]]/100</f>
        <v>0.14660000000000001</v>
      </c>
      <c r="M831" s="5">
        <v>14577.11</v>
      </c>
      <c r="N831" s="10">
        <v>46320</v>
      </c>
      <c r="O831" s="3" t="s">
        <v>113</v>
      </c>
      <c r="P831" s="3" t="s">
        <v>25</v>
      </c>
      <c r="Q831" s="3" t="s">
        <v>26</v>
      </c>
    </row>
    <row r="832" spans="1:17" x14ac:dyDescent="0.25">
      <c r="A832" s="3" t="s">
        <v>2186</v>
      </c>
      <c r="B832" s="3" t="s">
        <v>1116</v>
      </c>
      <c r="C832" s="3" t="s">
        <v>2187</v>
      </c>
      <c r="D832" s="3" t="s">
        <v>19</v>
      </c>
      <c r="E832" s="3" t="s">
        <v>20</v>
      </c>
      <c r="F832" s="3" t="s">
        <v>176</v>
      </c>
      <c r="G832" s="3" t="s">
        <v>22</v>
      </c>
      <c r="H832" s="3" t="s">
        <v>23</v>
      </c>
      <c r="I832" s="3">
        <v>6</v>
      </c>
      <c r="J832" s="5">
        <v>23821.21</v>
      </c>
      <c r="K832" s="8">
        <v>11.99</v>
      </c>
      <c r="L832" s="6">
        <f>Excel_Advanced_Sales_Dataset_20003[[#This Row],[Discount]]/100</f>
        <v>0.11990000000000001</v>
      </c>
      <c r="M832" s="5">
        <v>125790.28</v>
      </c>
      <c r="N832" s="10">
        <v>46264</v>
      </c>
      <c r="O832" s="3" t="s">
        <v>113</v>
      </c>
      <c r="P832" s="3" t="s">
        <v>35</v>
      </c>
      <c r="Q832" s="3" t="s">
        <v>53</v>
      </c>
    </row>
    <row r="833" spans="1:17" x14ac:dyDescent="0.25">
      <c r="A833" s="3" t="s">
        <v>2188</v>
      </c>
      <c r="B833" s="3" t="s">
        <v>2189</v>
      </c>
      <c r="C833" s="3" t="s">
        <v>2190</v>
      </c>
      <c r="D833" s="3" t="s">
        <v>19</v>
      </c>
      <c r="E833" s="3" t="s">
        <v>84</v>
      </c>
      <c r="F833" s="3" t="s">
        <v>85</v>
      </c>
      <c r="G833" s="3" t="s">
        <v>43</v>
      </c>
      <c r="H833" s="3" t="s">
        <v>74</v>
      </c>
      <c r="I833" s="3">
        <v>6</v>
      </c>
      <c r="J833" s="5">
        <v>5329.18</v>
      </c>
      <c r="K833" s="8">
        <v>15.78</v>
      </c>
      <c r="L833" s="6">
        <f>Excel_Advanced_Sales_Dataset_20003[[#This Row],[Discount]]/100</f>
        <v>0.1578</v>
      </c>
      <c r="M833" s="5">
        <v>26929.41</v>
      </c>
      <c r="N833" s="10">
        <v>46371</v>
      </c>
      <c r="O833" s="3" t="s">
        <v>24</v>
      </c>
      <c r="P833" s="3" t="s">
        <v>35</v>
      </c>
      <c r="Q833" s="3" t="s">
        <v>36</v>
      </c>
    </row>
    <row r="834" spans="1:17" x14ac:dyDescent="0.25">
      <c r="A834" s="3" t="s">
        <v>2191</v>
      </c>
      <c r="B834" s="3" t="s">
        <v>920</v>
      </c>
      <c r="C834" s="3" t="s">
        <v>2192</v>
      </c>
      <c r="D834" s="3" t="s">
        <v>40</v>
      </c>
      <c r="E834" s="3" t="s">
        <v>41</v>
      </c>
      <c r="F834" s="3" t="s">
        <v>42</v>
      </c>
      <c r="G834" s="3" t="s">
        <v>33</v>
      </c>
      <c r="H834" s="3" t="s">
        <v>119</v>
      </c>
      <c r="I834" s="3">
        <v>34</v>
      </c>
      <c r="J834" s="5">
        <v>41645.25</v>
      </c>
      <c r="K834" s="8">
        <v>3.25</v>
      </c>
      <c r="L834" s="6">
        <f>Excel_Advanced_Sales_Dataset_20003[[#This Row],[Discount]]/100</f>
        <v>3.2500000000000001E-2</v>
      </c>
      <c r="M834" s="5">
        <v>1369920.5</v>
      </c>
      <c r="N834" s="10">
        <v>46196</v>
      </c>
      <c r="O834" s="3" t="s">
        <v>58</v>
      </c>
      <c r="P834" s="3" t="s">
        <v>59</v>
      </c>
      <c r="Q834" s="3" t="s">
        <v>26</v>
      </c>
    </row>
    <row r="835" spans="1:17" x14ac:dyDescent="0.25">
      <c r="A835" s="3" t="s">
        <v>2193</v>
      </c>
      <c r="B835" s="3" t="s">
        <v>497</v>
      </c>
      <c r="C835" s="3" t="s">
        <v>2194</v>
      </c>
      <c r="D835" s="3" t="s">
        <v>19</v>
      </c>
      <c r="E835" s="3" t="s">
        <v>72</v>
      </c>
      <c r="F835" s="3" t="s">
        <v>224</v>
      </c>
      <c r="G835" s="3" t="s">
        <v>111</v>
      </c>
      <c r="H835" s="3" t="s">
        <v>112</v>
      </c>
      <c r="I835" s="3">
        <v>5</v>
      </c>
      <c r="J835" s="5">
        <v>27553.72</v>
      </c>
      <c r="K835" s="8">
        <v>16.36</v>
      </c>
      <c r="L835" s="6">
        <f>Excel_Advanced_Sales_Dataset_20003[[#This Row],[Discount]]/100</f>
        <v>0.1636</v>
      </c>
      <c r="M835" s="5">
        <v>115229.66</v>
      </c>
      <c r="N835" s="10">
        <v>46118</v>
      </c>
      <c r="O835" s="3" t="s">
        <v>113</v>
      </c>
      <c r="P835" s="3" t="s">
        <v>35</v>
      </c>
      <c r="Q835" s="3" t="s">
        <v>53</v>
      </c>
    </row>
    <row r="836" spans="1:17" x14ac:dyDescent="0.25">
      <c r="A836" s="3" t="s">
        <v>2195</v>
      </c>
      <c r="B836" s="3" t="s">
        <v>840</v>
      </c>
      <c r="C836" s="3" t="s">
        <v>1245</v>
      </c>
      <c r="D836" s="3" t="s">
        <v>40</v>
      </c>
      <c r="E836" s="3" t="s">
        <v>41</v>
      </c>
      <c r="F836" s="3" t="s">
        <v>126</v>
      </c>
      <c r="G836" s="3" t="s">
        <v>33</v>
      </c>
      <c r="H836" s="3" t="s">
        <v>127</v>
      </c>
      <c r="I836" s="3">
        <v>47</v>
      </c>
      <c r="J836" s="5">
        <v>47157.73</v>
      </c>
      <c r="K836" s="8">
        <v>5.59</v>
      </c>
      <c r="L836" s="6">
        <f>Excel_Advanced_Sales_Dataset_20003[[#This Row],[Discount]]/100</f>
        <v>5.5899999999999998E-2</v>
      </c>
      <c r="M836" s="5">
        <v>2092515.81</v>
      </c>
      <c r="N836" s="10">
        <v>46266</v>
      </c>
      <c r="O836" s="3" t="s">
        <v>113</v>
      </c>
      <c r="P836" s="3" t="s">
        <v>35</v>
      </c>
      <c r="Q836" s="3" t="s">
        <v>53</v>
      </c>
    </row>
    <row r="837" spans="1:17" x14ac:dyDescent="0.25">
      <c r="A837" s="3" t="s">
        <v>2196</v>
      </c>
      <c r="B837" s="3" t="s">
        <v>2197</v>
      </c>
      <c r="C837" s="3" t="s">
        <v>2198</v>
      </c>
      <c r="D837" s="3" t="s">
        <v>63</v>
      </c>
      <c r="E837" s="3" t="s">
        <v>234</v>
      </c>
      <c r="F837" s="3" t="s">
        <v>235</v>
      </c>
      <c r="G837" s="3" t="s">
        <v>43</v>
      </c>
      <c r="H837" s="3" t="s">
        <v>380</v>
      </c>
      <c r="I837" s="3">
        <v>45</v>
      </c>
      <c r="J837" s="5">
        <v>32597.9</v>
      </c>
      <c r="K837" s="8">
        <v>11.61</v>
      </c>
      <c r="L837" s="6">
        <f>Excel_Advanced_Sales_Dataset_20003[[#This Row],[Discount]]/100</f>
        <v>0.11609999999999999</v>
      </c>
      <c r="M837" s="5">
        <v>1296597.77</v>
      </c>
      <c r="N837" s="10">
        <v>46302</v>
      </c>
      <c r="O837" s="3" t="s">
        <v>113</v>
      </c>
      <c r="P837" s="3" t="s">
        <v>35</v>
      </c>
      <c r="Q837" s="3" t="s">
        <v>53</v>
      </c>
    </row>
    <row r="838" spans="1:17" x14ac:dyDescent="0.25">
      <c r="A838" s="3" t="s">
        <v>2199</v>
      </c>
      <c r="B838" s="3" t="s">
        <v>670</v>
      </c>
      <c r="C838" s="3" t="s">
        <v>2200</v>
      </c>
      <c r="D838" s="3" t="s">
        <v>19</v>
      </c>
      <c r="E838" s="3" t="s">
        <v>72</v>
      </c>
      <c r="F838" s="3" t="s">
        <v>224</v>
      </c>
      <c r="G838" s="3" t="s">
        <v>43</v>
      </c>
      <c r="H838" s="3" t="s">
        <v>140</v>
      </c>
      <c r="I838" s="3">
        <v>46</v>
      </c>
      <c r="J838" s="5">
        <v>19488.87</v>
      </c>
      <c r="K838" s="8">
        <v>10.220000000000001</v>
      </c>
      <c r="L838" s="6">
        <f>Excel_Advanced_Sales_Dataset_20003[[#This Row],[Discount]]/100</f>
        <v>0.10220000000000001</v>
      </c>
      <c r="M838" s="5">
        <v>804866.94</v>
      </c>
      <c r="N838" s="10">
        <v>46083</v>
      </c>
      <c r="O838" s="3" t="s">
        <v>68</v>
      </c>
      <c r="P838" s="3" t="s">
        <v>25</v>
      </c>
      <c r="Q838" s="3" t="s">
        <v>53</v>
      </c>
    </row>
    <row r="839" spans="1:17" x14ac:dyDescent="0.25">
      <c r="A839" s="3" t="s">
        <v>2201</v>
      </c>
      <c r="B839" s="3" t="s">
        <v>2202</v>
      </c>
      <c r="C839" s="3" t="s">
        <v>2203</v>
      </c>
      <c r="D839" s="3" t="s">
        <v>30</v>
      </c>
      <c r="E839" s="3" t="s">
        <v>117</v>
      </c>
      <c r="F839" s="3" t="s">
        <v>239</v>
      </c>
      <c r="G839" s="3" t="s">
        <v>33</v>
      </c>
      <c r="H839" s="3" t="s">
        <v>34</v>
      </c>
      <c r="I839" s="3">
        <v>45</v>
      </c>
      <c r="J839" s="5">
        <v>24028.57</v>
      </c>
      <c r="K839" s="8">
        <v>5.3</v>
      </c>
      <c r="L839" s="6">
        <f>Excel_Advanced_Sales_Dataset_20003[[#This Row],[Discount]]/100</f>
        <v>5.2999999999999999E-2</v>
      </c>
      <c r="M839" s="5">
        <v>1023977.51</v>
      </c>
      <c r="N839" s="10">
        <v>46249</v>
      </c>
      <c r="O839" s="3" t="s">
        <v>113</v>
      </c>
      <c r="P839" s="3" t="s">
        <v>35</v>
      </c>
      <c r="Q839" s="3" t="s">
        <v>53</v>
      </c>
    </row>
    <row r="840" spans="1:17" x14ac:dyDescent="0.25">
      <c r="A840" s="3" t="s">
        <v>2204</v>
      </c>
      <c r="B840" s="3" t="s">
        <v>2205</v>
      </c>
      <c r="C840" s="3" t="s">
        <v>2206</v>
      </c>
      <c r="D840" s="3" t="s">
        <v>63</v>
      </c>
      <c r="E840" s="3" t="s">
        <v>234</v>
      </c>
      <c r="F840" s="3" t="s">
        <v>235</v>
      </c>
      <c r="G840" s="3" t="s">
        <v>33</v>
      </c>
      <c r="H840" s="3" t="s">
        <v>119</v>
      </c>
      <c r="I840" s="3">
        <v>1</v>
      </c>
      <c r="J840" s="5">
        <v>39662.42</v>
      </c>
      <c r="K840" s="8">
        <v>19</v>
      </c>
      <c r="L840" s="6">
        <f>Excel_Advanced_Sales_Dataset_20003[[#This Row],[Discount]]/100</f>
        <v>0.19</v>
      </c>
      <c r="M840" s="5">
        <v>32126.560000000001</v>
      </c>
      <c r="N840" s="10">
        <v>46275</v>
      </c>
      <c r="O840" s="3" t="s">
        <v>113</v>
      </c>
      <c r="P840" s="3" t="s">
        <v>35</v>
      </c>
      <c r="Q840" s="3" t="s">
        <v>53</v>
      </c>
    </row>
    <row r="841" spans="1:17" x14ac:dyDescent="0.25">
      <c r="A841" s="3" t="s">
        <v>2207</v>
      </c>
      <c r="B841" s="3" t="s">
        <v>456</v>
      </c>
      <c r="C841" s="3" t="s">
        <v>2208</v>
      </c>
      <c r="D841" s="3" t="s">
        <v>63</v>
      </c>
      <c r="E841" s="3" t="s">
        <v>144</v>
      </c>
      <c r="F841" s="3" t="s">
        <v>216</v>
      </c>
      <c r="G841" s="3" t="s">
        <v>33</v>
      </c>
      <c r="H841" s="3" t="s">
        <v>57</v>
      </c>
      <c r="I841" s="3">
        <v>24</v>
      </c>
      <c r="J841" s="5">
        <v>22461.87</v>
      </c>
      <c r="K841" s="8">
        <v>16.649999999999999</v>
      </c>
      <c r="L841" s="6">
        <f>Excel_Advanced_Sales_Dataset_20003[[#This Row],[Discount]]/100</f>
        <v>0.16649999999999998</v>
      </c>
      <c r="M841" s="5">
        <v>449327.25</v>
      </c>
      <c r="N841" s="10">
        <v>46063</v>
      </c>
      <c r="O841" s="3" t="s">
        <v>24</v>
      </c>
      <c r="P841" s="3" t="s">
        <v>35</v>
      </c>
      <c r="Q841" s="3" t="s">
        <v>53</v>
      </c>
    </row>
    <row r="842" spans="1:17" x14ac:dyDescent="0.25">
      <c r="A842" s="3" t="s">
        <v>2209</v>
      </c>
      <c r="B842" s="3" t="s">
        <v>382</v>
      </c>
      <c r="C842" s="3" t="s">
        <v>2210</v>
      </c>
      <c r="D842" s="3" t="s">
        <v>63</v>
      </c>
      <c r="E842" s="3" t="s">
        <v>64</v>
      </c>
      <c r="F842" s="3" t="s">
        <v>184</v>
      </c>
      <c r="G842" s="3" t="s">
        <v>51</v>
      </c>
      <c r="H842" s="3" t="s">
        <v>146</v>
      </c>
      <c r="I842" s="3">
        <v>29</v>
      </c>
      <c r="J842" s="5">
        <v>41152.94</v>
      </c>
      <c r="K842" s="8">
        <v>8.08</v>
      </c>
      <c r="L842" s="6">
        <f>Excel_Advanced_Sales_Dataset_20003[[#This Row],[Discount]]/100</f>
        <v>8.0799999999999997E-2</v>
      </c>
      <c r="M842" s="5">
        <v>1097005.69</v>
      </c>
      <c r="N842" s="10">
        <v>46077</v>
      </c>
      <c r="O842" s="3" t="s">
        <v>45</v>
      </c>
      <c r="P842" s="3" t="s">
        <v>35</v>
      </c>
      <c r="Q842" s="3" t="s">
        <v>26</v>
      </c>
    </row>
    <row r="843" spans="1:17" x14ac:dyDescent="0.25">
      <c r="A843" s="3" t="s">
        <v>2211</v>
      </c>
      <c r="B843" s="3" t="s">
        <v>182</v>
      </c>
      <c r="C843" s="3" t="s">
        <v>2212</v>
      </c>
      <c r="D843" s="3" t="s">
        <v>30</v>
      </c>
      <c r="E843" s="3" t="s">
        <v>131</v>
      </c>
      <c r="F843" s="3" t="s">
        <v>194</v>
      </c>
      <c r="G843" s="3" t="s">
        <v>66</v>
      </c>
      <c r="H843" s="3" t="s">
        <v>67</v>
      </c>
      <c r="I843" s="3">
        <v>47</v>
      </c>
      <c r="J843" s="5">
        <v>21967.439999999999</v>
      </c>
      <c r="K843" s="8">
        <v>4.82</v>
      </c>
      <c r="L843" s="6">
        <f>Excel_Advanced_Sales_Dataset_20003[[#This Row],[Discount]]/100</f>
        <v>4.82E-2</v>
      </c>
      <c r="M843" s="5">
        <v>982704.64000000001</v>
      </c>
      <c r="N843" s="10">
        <v>46248</v>
      </c>
      <c r="O843" s="3" t="s">
        <v>113</v>
      </c>
      <c r="P843" s="3" t="s">
        <v>35</v>
      </c>
      <c r="Q843" s="3" t="s">
        <v>53</v>
      </c>
    </row>
    <row r="844" spans="1:17" x14ac:dyDescent="0.25">
      <c r="A844" s="3" t="s">
        <v>2213</v>
      </c>
      <c r="B844" s="3" t="s">
        <v>1065</v>
      </c>
      <c r="C844" s="3" t="s">
        <v>2214</v>
      </c>
      <c r="D844" s="3" t="s">
        <v>19</v>
      </c>
      <c r="E844" s="3" t="s">
        <v>20</v>
      </c>
      <c r="F844" s="3" t="s">
        <v>285</v>
      </c>
      <c r="G844" s="3" t="s">
        <v>43</v>
      </c>
      <c r="H844" s="3" t="s">
        <v>140</v>
      </c>
      <c r="I844" s="3">
        <v>27</v>
      </c>
      <c r="J844" s="5">
        <v>30591.040000000001</v>
      </c>
      <c r="K844" s="8">
        <v>14.91</v>
      </c>
      <c r="L844" s="6">
        <f>Excel_Advanced_Sales_Dataset_20003[[#This Row],[Discount]]/100</f>
        <v>0.14910000000000001</v>
      </c>
      <c r="M844" s="5">
        <v>702807.73</v>
      </c>
      <c r="N844" s="10">
        <v>46214</v>
      </c>
      <c r="O844" s="3" t="s">
        <v>45</v>
      </c>
      <c r="P844" s="3" t="s">
        <v>35</v>
      </c>
      <c r="Q844" s="3" t="s">
        <v>36</v>
      </c>
    </row>
    <row r="845" spans="1:17" x14ac:dyDescent="0.25">
      <c r="A845" s="3" t="s">
        <v>2215</v>
      </c>
      <c r="B845" s="3" t="s">
        <v>214</v>
      </c>
      <c r="C845" s="3" t="s">
        <v>2216</v>
      </c>
      <c r="D845" s="3" t="s">
        <v>63</v>
      </c>
      <c r="E845" s="3" t="s">
        <v>234</v>
      </c>
      <c r="F845" s="3" t="s">
        <v>435</v>
      </c>
      <c r="G845" s="3" t="s">
        <v>66</v>
      </c>
      <c r="H845" s="3" t="s">
        <v>133</v>
      </c>
      <c r="I845" s="3">
        <v>34</v>
      </c>
      <c r="J845" s="5">
        <v>17463.060000000001</v>
      </c>
      <c r="K845" s="8">
        <v>18.079999999999998</v>
      </c>
      <c r="L845" s="6">
        <f>Excel_Advanced_Sales_Dataset_20003[[#This Row],[Discount]]/100</f>
        <v>0.18079999999999999</v>
      </c>
      <c r="M845" s="5">
        <v>486395.12</v>
      </c>
      <c r="N845" s="10">
        <v>46101</v>
      </c>
      <c r="O845" s="3" t="s">
        <v>45</v>
      </c>
      <c r="P845" s="3" t="s">
        <v>35</v>
      </c>
      <c r="Q845" s="3" t="s">
        <v>36</v>
      </c>
    </row>
    <row r="846" spans="1:17" x14ac:dyDescent="0.25">
      <c r="A846" s="3" t="s">
        <v>2217</v>
      </c>
      <c r="B846" s="3" t="s">
        <v>912</v>
      </c>
      <c r="C846" s="3" t="s">
        <v>2218</v>
      </c>
      <c r="D846" s="3" t="s">
        <v>63</v>
      </c>
      <c r="E846" s="3" t="s">
        <v>78</v>
      </c>
      <c r="F846" s="3" t="s">
        <v>79</v>
      </c>
      <c r="G846" s="3" t="s">
        <v>51</v>
      </c>
      <c r="H846" s="3" t="s">
        <v>167</v>
      </c>
      <c r="I846" s="3">
        <v>28</v>
      </c>
      <c r="J846" s="5">
        <v>22482.62</v>
      </c>
      <c r="K846" s="8">
        <v>6.75</v>
      </c>
      <c r="L846" s="6">
        <f>Excel_Advanced_Sales_Dataset_20003[[#This Row],[Discount]]/100</f>
        <v>6.7500000000000004E-2</v>
      </c>
      <c r="M846" s="5">
        <v>587021.21</v>
      </c>
      <c r="N846" s="10">
        <v>46356</v>
      </c>
      <c r="O846" s="3" t="s">
        <v>24</v>
      </c>
      <c r="P846" s="3" t="s">
        <v>35</v>
      </c>
      <c r="Q846" s="3" t="s">
        <v>53</v>
      </c>
    </row>
    <row r="847" spans="1:17" x14ac:dyDescent="0.25">
      <c r="A847" s="3" t="s">
        <v>2219</v>
      </c>
      <c r="B847" s="3" t="s">
        <v>2220</v>
      </c>
      <c r="C847" s="3" t="s">
        <v>2221</v>
      </c>
      <c r="D847" s="3" t="s">
        <v>30</v>
      </c>
      <c r="E847" s="3" t="s">
        <v>198</v>
      </c>
      <c r="F847" s="3" t="s">
        <v>199</v>
      </c>
      <c r="G847" s="3" t="s">
        <v>33</v>
      </c>
      <c r="H847" s="3" t="s">
        <v>127</v>
      </c>
      <c r="I847" s="3">
        <v>22</v>
      </c>
      <c r="J847" s="5">
        <v>24318.720000000001</v>
      </c>
      <c r="K847" s="8">
        <v>6.09</v>
      </c>
      <c r="L847" s="6">
        <f>Excel_Advanced_Sales_Dataset_20003[[#This Row],[Discount]]/100</f>
        <v>6.0899999999999996E-2</v>
      </c>
      <c r="M847" s="5">
        <v>502429.62</v>
      </c>
      <c r="N847" s="10">
        <v>46207</v>
      </c>
      <c r="O847" s="3" t="s">
        <v>24</v>
      </c>
      <c r="P847" s="3" t="s">
        <v>59</v>
      </c>
      <c r="Q847" s="3" t="s">
        <v>36</v>
      </c>
    </row>
    <row r="848" spans="1:17" x14ac:dyDescent="0.25">
      <c r="A848" s="3" t="s">
        <v>2222</v>
      </c>
      <c r="B848" s="3" t="s">
        <v>655</v>
      </c>
      <c r="C848" s="3" t="s">
        <v>2223</v>
      </c>
      <c r="D848" s="3" t="s">
        <v>30</v>
      </c>
      <c r="E848" s="3" t="s">
        <v>131</v>
      </c>
      <c r="F848" s="3" t="s">
        <v>194</v>
      </c>
      <c r="G848" s="3" t="s">
        <v>33</v>
      </c>
      <c r="H848" s="3" t="s">
        <v>34</v>
      </c>
      <c r="I848" s="3">
        <v>14</v>
      </c>
      <c r="J848" s="5">
        <v>29189.13</v>
      </c>
      <c r="K848" s="8">
        <v>17.89</v>
      </c>
      <c r="L848" s="6">
        <f>Excel_Advanced_Sales_Dataset_20003[[#This Row],[Discount]]/100</f>
        <v>0.1789</v>
      </c>
      <c r="M848" s="5">
        <v>335540.73</v>
      </c>
      <c r="N848" s="10">
        <v>46378</v>
      </c>
      <c r="O848" s="3" t="s">
        <v>45</v>
      </c>
      <c r="P848" s="3" t="s">
        <v>25</v>
      </c>
      <c r="Q848" s="3" t="s">
        <v>26</v>
      </c>
    </row>
    <row r="849" spans="1:17" x14ac:dyDescent="0.25">
      <c r="A849" s="3" t="s">
        <v>2224</v>
      </c>
      <c r="B849" s="3" t="s">
        <v>2225</v>
      </c>
      <c r="C849" s="3" t="s">
        <v>2226</v>
      </c>
      <c r="D849" s="3" t="s">
        <v>40</v>
      </c>
      <c r="E849" s="3" t="s">
        <v>49</v>
      </c>
      <c r="F849" s="3" t="s">
        <v>397</v>
      </c>
      <c r="G849" s="3" t="s">
        <v>22</v>
      </c>
      <c r="H849" s="3" t="s">
        <v>180</v>
      </c>
      <c r="I849" s="3">
        <v>18</v>
      </c>
      <c r="J849" s="5">
        <v>15726.12</v>
      </c>
      <c r="K849" s="8">
        <v>5.72</v>
      </c>
      <c r="L849" s="6">
        <f>Excel_Advanced_Sales_Dataset_20003[[#This Row],[Discount]]/100</f>
        <v>5.7200000000000001E-2</v>
      </c>
      <c r="M849" s="5">
        <v>266878.55</v>
      </c>
      <c r="N849" s="10">
        <v>46269</v>
      </c>
      <c r="O849" s="3" t="s">
        <v>24</v>
      </c>
      <c r="P849" s="3" t="s">
        <v>35</v>
      </c>
      <c r="Q849" s="3" t="s">
        <v>26</v>
      </c>
    </row>
    <row r="850" spans="1:17" x14ac:dyDescent="0.25">
      <c r="A850" s="3" t="s">
        <v>2227</v>
      </c>
      <c r="B850" s="3" t="s">
        <v>248</v>
      </c>
      <c r="C850" s="3" t="s">
        <v>2228</v>
      </c>
      <c r="D850" s="3" t="s">
        <v>40</v>
      </c>
      <c r="E850" s="3" t="s">
        <v>49</v>
      </c>
      <c r="F850" s="3" t="s">
        <v>306</v>
      </c>
      <c r="G850" s="3" t="s">
        <v>111</v>
      </c>
      <c r="H850" s="3" t="s">
        <v>185</v>
      </c>
      <c r="I850" s="3">
        <v>10</v>
      </c>
      <c r="J850" s="5">
        <v>6350.2</v>
      </c>
      <c r="K850" s="8">
        <v>0.69</v>
      </c>
      <c r="L850" s="6">
        <f>Excel_Advanced_Sales_Dataset_20003[[#This Row],[Discount]]/100</f>
        <v>6.8999999999999999E-3</v>
      </c>
      <c r="M850" s="5">
        <v>63063.839999999997</v>
      </c>
      <c r="N850" s="10">
        <v>46221</v>
      </c>
      <c r="O850" s="3" t="s">
        <v>68</v>
      </c>
      <c r="P850" s="3" t="s">
        <v>35</v>
      </c>
      <c r="Q850" s="3" t="s">
        <v>53</v>
      </c>
    </row>
    <row r="851" spans="1:17" x14ac:dyDescent="0.25">
      <c r="A851" s="3" t="s">
        <v>2229</v>
      </c>
      <c r="B851" s="3" t="s">
        <v>1475</v>
      </c>
      <c r="C851" s="3" t="s">
        <v>2230</v>
      </c>
      <c r="D851" s="3" t="s">
        <v>63</v>
      </c>
      <c r="E851" s="3" t="s">
        <v>144</v>
      </c>
      <c r="F851" s="3" t="s">
        <v>145</v>
      </c>
      <c r="G851" s="3" t="s">
        <v>51</v>
      </c>
      <c r="H851" s="3" t="s">
        <v>167</v>
      </c>
      <c r="I851" s="3">
        <v>50</v>
      </c>
      <c r="J851" s="5">
        <v>36803.81</v>
      </c>
      <c r="K851" s="8">
        <v>1.81</v>
      </c>
      <c r="L851" s="6">
        <f>Excel_Advanced_Sales_Dataset_20003[[#This Row],[Discount]]/100</f>
        <v>1.8100000000000002E-2</v>
      </c>
      <c r="M851" s="5">
        <v>1806883.05</v>
      </c>
      <c r="N851" s="10">
        <v>46048</v>
      </c>
      <c r="O851" s="3" t="s">
        <v>58</v>
      </c>
      <c r="P851" s="3" t="s">
        <v>25</v>
      </c>
      <c r="Q851" s="3" t="s">
        <v>26</v>
      </c>
    </row>
    <row r="852" spans="1:17" x14ac:dyDescent="0.25">
      <c r="A852" s="3" t="s">
        <v>2231</v>
      </c>
      <c r="B852" s="3" t="s">
        <v>1445</v>
      </c>
      <c r="C852" s="3" t="s">
        <v>2232</v>
      </c>
      <c r="D852" s="3" t="s">
        <v>19</v>
      </c>
      <c r="E852" s="3" t="s">
        <v>153</v>
      </c>
      <c r="F852" s="3" t="s">
        <v>448</v>
      </c>
      <c r="G852" s="3" t="s">
        <v>66</v>
      </c>
      <c r="H852" s="3" t="s">
        <v>155</v>
      </c>
      <c r="I852" s="3">
        <v>48</v>
      </c>
      <c r="J852" s="5">
        <v>39610.080000000002</v>
      </c>
      <c r="K852" s="8">
        <v>10.27</v>
      </c>
      <c r="L852" s="6">
        <f>Excel_Advanced_Sales_Dataset_20003[[#This Row],[Discount]]/100</f>
        <v>0.1027</v>
      </c>
      <c r="M852" s="5">
        <v>1706021.99</v>
      </c>
      <c r="N852" s="10">
        <v>46140</v>
      </c>
      <c r="O852" s="3" t="s">
        <v>24</v>
      </c>
      <c r="P852" s="3" t="s">
        <v>35</v>
      </c>
      <c r="Q852" s="3" t="s">
        <v>53</v>
      </c>
    </row>
    <row r="853" spans="1:17" x14ac:dyDescent="0.25">
      <c r="A853" s="3" t="s">
        <v>2233</v>
      </c>
      <c r="B853" s="3" t="s">
        <v>317</v>
      </c>
      <c r="C853" s="3" t="s">
        <v>2234</v>
      </c>
      <c r="D853" s="3" t="s">
        <v>19</v>
      </c>
      <c r="E853" s="3" t="s">
        <v>153</v>
      </c>
      <c r="F853" s="3" t="s">
        <v>448</v>
      </c>
      <c r="G853" s="3" t="s">
        <v>43</v>
      </c>
      <c r="H853" s="3" t="s">
        <v>391</v>
      </c>
      <c r="I853" s="3">
        <v>38</v>
      </c>
      <c r="J853" s="5">
        <v>37731.370000000003</v>
      </c>
      <c r="K853" s="8">
        <v>5.65</v>
      </c>
      <c r="L853" s="6">
        <f>Excel_Advanced_Sales_Dataset_20003[[#This Row],[Discount]]/100</f>
        <v>5.6500000000000002E-2</v>
      </c>
      <c r="M853" s="5">
        <v>1352782.81</v>
      </c>
      <c r="N853" s="10">
        <v>46313</v>
      </c>
      <c r="O853" s="3" t="s">
        <v>68</v>
      </c>
      <c r="P853" s="3" t="s">
        <v>35</v>
      </c>
      <c r="Q853" s="3" t="s">
        <v>26</v>
      </c>
    </row>
    <row r="854" spans="1:17" x14ac:dyDescent="0.25">
      <c r="A854" s="3" t="s">
        <v>2235</v>
      </c>
      <c r="B854" s="3" t="s">
        <v>609</v>
      </c>
      <c r="C854" s="3" t="s">
        <v>2236</v>
      </c>
      <c r="D854" s="3" t="s">
        <v>30</v>
      </c>
      <c r="E854" s="3" t="s">
        <v>31</v>
      </c>
      <c r="F854" s="3" t="s">
        <v>555</v>
      </c>
      <c r="G854" s="3" t="s">
        <v>43</v>
      </c>
      <c r="H854" s="3" t="s">
        <v>74</v>
      </c>
      <c r="I854" s="3">
        <v>30</v>
      </c>
      <c r="J854" s="5">
        <v>38829.660000000003</v>
      </c>
      <c r="K854" s="8">
        <v>3.92</v>
      </c>
      <c r="L854" s="6">
        <f>Excel_Advanced_Sales_Dataset_20003[[#This Row],[Discount]]/100</f>
        <v>3.9199999999999999E-2</v>
      </c>
      <c r="M854" s="5">
        <v>1119226.1200000001</v>
      </c>
      <c r="N854" s="10">
        <v>46142</v>
      </c>
      <c r="O854" s="3" t="s">
        <v>68</v>
      </c>
      <c r="P854" s="3" t="s">
        <v>35</v>
      </c>
      <c r="Q854" s="3" t="s">
        <v>36</v>
      </c>
    </row>
    <row r="855" spans="1:17" x14ac:dyDescent="0.25">
      <c r="A855" s="3" t="s">
        <v>2237</v>
      </c>
      <c r="B855" s="3" t="s">
        <v>840</v>
      </c>
      <c r="C855" s="3" t="s">
        <v>2238</v>
      </c>
      <c r="D855" s="3" t="s">
        <v>30</v>
      </c>
      <c r="E855" s="3" t="s">
        <v>131</v>
      </c>
      <c r="F855" s="3" t="s">
        <v>194</v>
      </c>
      <c r="G855" s="3" t="s">
        <v>51</v>
      </c>
      <c r="H855" s="3" t="s">
        <v>167</v>
      </c>
      <c r="I855" s="3">
        <v>11</v>
      </c>
      <c r="J855" s="5">
        <v>10884.25</v>
      </c>
      <c r="K855" s="8">
        <v>7.93</v>
      </c>
      <c r="L855" s="6">
        <f>Excel_Advanced_Sales_Dataset_20003[[#This Row],[Discount]]/100</f>
        <v>7.9299999999999995E-2</v>
      </c>
      <c r="M855" s="5">
        <v>110232.42</v>
      </c>
      <c r="N855" s="10">
        <v>46291</v>
      </c>
      <c r="O855" s="3" t="s">
        <v>45</v>
      </c>
      <c r="P855" s="3" t="s">
        <v>35</v>
      </c>
      <c r="Q855" s="3" t="s">
        <v>26</v>
      </c>
    </row>
    <row r="856" spans="1:17" x14ac:dyDescent="0.25">
      <c r="A856" s="3" t="s">
        <v>2239</v>
      </c>
      <c r="B856" s="3" t="s">
        <v>2240</v>
      </c>
      <c r="C856" s="3" t="s">
        <v>2241</v>
      </c>
      <c r="D856" s="3" t="s">
        <v>30</v>
      </c>
      <c r="E856" s="3" t="s">
        <v>131</v>
      </c>
      <c r="F856" s="3" t="s">
        <v>132</v>
      </c>
      <c r="G856" s="3" t="s">
        <v>33</v>
      </c>
      <c r="H856" s="3" t="s">
        <v>119</v>
      </c>
      <c r="I856" s="3">
        <v>44</v>
      </c>
      <c r="J856" s="5">
        <v>27592.74</v>
      </c>
      <c r="K856" s="8">
        <v>18.100000000000001</v>
      </c>
      <c r="L856" s="6">
        <f>Excel_Advanced_Sales_Dataset_20003[[#This Row],[Discount]]/100</f>
        <v>0.18100000000000002</v>
      </c>
      <c r="M856" s="5">
        <v>994331.98</v>
      </c>
      <c r="N856" s="10">
        <v>46210</v>
      </c>
      <c r="O856" s="3" t="s">
        <v>45</v>
      </c>
      <c r="P856" s="3" t="s">
        <v>35</v>
      </c>
      <c r="Q856" s="3" t="s">
        <v>53</v>
      </c>
    </row>
    <row r="857" spans="1:17" x14ac:dyDescent="0.25">
      <c r="A857" s="3" t="s">
        <v>2242</v>
      </c>
      <c r="B857" s="3" t="s">
        <v>283</v>
      </c>
      <c r="C857" s="3" t="s">
        <v>2243</v>
      </c>
      <c r="D857" s="3" t="s">
        <v>19</v>
      </c>
      <c r="E857" s="3" t="s">
        <v>72</v>
      </c>
      <c r="F857" s="3" t="s">
        <v>73</v>
      </c>
      <c r="G857" s="3" t="s">
        <v>33</v>
      </c>
      <c r="H857" s="3" t="s">
        <v>57</v>
      </c>
      <c r="I857" s="3">
        <v>5</v>
      </c>
      <c r="J857" s="5">
        <v>1119.19</v>
      </c>
      <c r="K857" s="8">
        <v>16.98</v>
      </c>
      <c r="L857" s="6">
        <f>Excel_Advanced_Sales_Dataset_20003[[#This Row],[Discount]]/100</f>
        <v>0.16980000000000001</v>
      </c>
      <c r="M857" s="5">
        <v>4645.76</v>
      </c>
      <c r="N857" s="10">
        <v>46209</v>
      </c>
      <c r="O857" s="3" t="s">
        <v>58</v>
      </c>
      <c r="P857" s="3" t="s">
        <v>35</v>
      </c>
      <c r="Q857" s="3" t="s">
        <v>53</v>
      </c>
    </row>
    <row r="858" spans="1:17" x14ac:dyDescent="0.25">
      <c r="A858" s="3" t="s">
        <v>2244</v>
      </c>
      <c r="B858" s="3" t="s">
        <v>2245</v>
      </c>
      <c r="C858" s="3" t="s">
        <v>2246</v>
      </c>
      <c r="D858" s="3" t="s">
        <v>40</v>
      </c>
      <c r="E858" s="3" t="s">
        <v>109</v>
      </c>
      <c r="F858" s="3" t="s">
        <v>110</v>
      </c>
      <c r="G858" s="3" t="s">
        <v>43</v>
      </c>
      <c r="H858" s="3" t="s">
        <v>140</v>
      </c>
      <c r="I858" s="3">
        <v>1</v>
      </c>
      <c r="J858" s="5">
        <v>12435.02</v>
      </c>
      <c r="K858" s="8">
        <v>18.09</v>
      </c>
      <c r="L858" s="6">
        <f>Excel_Advanced_Sales_Dataset_20003[[#This Row],[Discount]]/100</f>
        <v>0.18090000000000001</v>
      </c>
      <c r="M858" s="5">
        <v>10185.52</v>
      </c>
      <c r="N858" s="10">
        <v>46029</v>
      </c>
      <c r="O858" s="3" t="s">
        <v>58</v>
      </c>
      <c r="P858" s="3" t="s">
        <v>35</v>
      </c>
      <c r="Q858" s="3" t="s">
        <v>26</v>
      </c>
    </row>
    <row r="859" spans="1:17" x14ac:dyDescent="0.25">
      <c r="A859" s="3" t="s">
        <v>2247</v>
      </c>
      <c r="B859" s="3" t="s">
        <v>270</v>
      </c>
      <c r="C859" s="3" t="s">
        <v>2248</v>
      </c>
      <c r="D859" s="3" t="s">
        <v>19</v>
      </c>
      <c r="E859" s="3" t="s">
        <v>20</v>
      </c>
      <c r="F859" s="3" t="s">
        <v>285</v>
      </c>
      <c r="G859" s="3" t="s">
        <v>33</v>
      </c>
      <c r="H859" s="3" t="s">
        <v>57</v>
      </c>
      <c r="I859" s="3">
        <v>36</v>
      </c>
      <c r="J859" s="5">
        <v>29734.45</v>
      </c>
      <c r="K859" s="8">
        <v>10.39</v>
      </c>
      <c r="L859" s="6">
        <f>Excel_Advanced_Sales_Dataset_20003[[#This Row],[Discount]]/100</f>
        <v>0.10390000000000001</v>
      </c>
      <c r="M859" s="5">
        <v>959221.46</v>
      </c>
      <c r="N859" s="10">
        <v>46283</v>
      </c>
      <c r="O859" s="3" t="s">
        <v>113</v>
      </c>
      <c r="P859" s="3" t="s">
        <v>35</v>
      </c>
      <c r="Q859" s="3" t="s">
        <v>26</v>
      </c>
    </row>
    <row r="860" spans="1:17" x14ac:dyDescent="0.25">
      <c r="A860" s="3" t="s">
        <v>2249</v>
      </c>
      <c r="B860" s="3" t="s">
        <v>623</v>
      </c>
      <c r="C860" s="3" t="s">
        <v>870</v>
      </c>
      <c r="D860" s="3" t="s">
        <v>19</v>
      </c>
      <c r="E860" s="3" t="s">
        <v>153</v>
      </c>
      <c r="F860" s="3" t="s">
        <v>448</v>
      </c>
      <c r="G860" s="3" t="s">
        <v>33</v>
      </c>
      <c r="H860" s="3" t="s">
        <v>80</v>
      </c>
      <c r="I860" s="3">
        <v>36</v>
      </c>
      <c r="J860" s="5">
        <v>15219.92</v>
      </c>
      <c r="K860" s="8">
        <v>9.33</v>
      </c>
      <c r="L860" s="6">
        <f>Excel_Advanced_Sales_Dataset_20003[[#This Row],[Discount]]/100</f>
        <v>9.3299999999999994E-2</v>
      </c>
      <c r="M860" s="5">
        <v>496796.45</v>
      </c>
      <c r="N860" s="10">
        <v>46023</v>
      </c>
      <c r="O860" s="3" t="s">
        <v>68</v>
      </c>
      <c r="P860" s="3" t="s">
        <v>25</v>
      </c>
      <c r="Q860" s="3" t="s">
        <v>36</v>
      </c>
    </row>
    <row r="861" spans="1:17" x14ac:dyDescent="0.25">
      <c r="A861" s="3" t="s">
        <v>2250</v>
      </c>
      <c r="B861" s="3" t="s">
        <v>2251</v>
      </c>
      <c r="C861" s="3" t="s">
        <v>2252</v>
      </c>
      <c r="D861" s="3" t="s">
        <v>40</v>
      </c>
      <c r="E861" s="3" t="s">
        <v>109</v>
      </c>
      <c r="F861" s="3" t="s">
        <v>110</v>
      </c>
      <c r="G861" s="3" t="s">
        <v>51</v>
      </c>
      <c r="H861" s="3" t="s">
        <v>52</v>
      </c>
      <c r="I861" s="3">
        <v>28</v>
      </c>
      <c r="J861" s="5">
        <v>37245.43</v>
      </c>
      <c r="K861" s="8">
        <v>0.13</v>
      </c>
      <c r="L861" s="6">
        <f>Excel_Advanced_Sales_Dataset_20003[[#This Row],[Discount]]/100</f>
        <v>1.2999999999999999E-3</v>
      </c>
      <c r="M861" s="5">
        <v>1041516.31</v>
      </c>
      <c r="N861" s="10">
        <v>46352</v>
      </c>
      <c r="O861" s="3" t="s">
        <v>68</v>
      </c>
      <c r="P861" s="3" t="s">
        <v>35</v>
      </c>
      <c r="Q861" s="3" t="s">
        <v>26</v>
      </c>
    </row>
    <row r="862" spans="1:17" x14ac:dyDescent="0.25">
      <c r="A862" s="3" t="s">
        <v>2253</v>
      </c>
      <c r="B862" s="3" t="s">
        <v>1216</v>
      </c>
      <c r="C862" s="3" t="s">
        <v>2254</v>
      </c>
      <c r="D862" s="3" t="s">
        <v>19</v>
      </c>
      <c r="E862" s="3" t="s">
        <v>72</v>
      </c>
      <c r="F862" s="3" t="s">
        <v>171</v>
      </c>
      <c r="G862" s="3" t="s">
        <v>51</v>
      </c>
      <c r="H862" s="3" t="s">
        <v>167</v>
      </c>
      <c r="I862" s="3">
        <v>42</v>
      </c>
      <c r="J862" s="5">
        <v>10671.55</v>
      </c>
      <c r="K862" s="8">
        <v>2.58</v>
      </c>
      <c r="L862" s="6">
        <f>Excel_Advanced_Sales_Dataset_20003[[#This Row],[Discount]]/100</f>
        <v>2.58E-2</v>
      </c>
      <c r="M862" s="5">
        <v>436641.41</v>
      </c>
      <c r="N862" s="10">
        <v>46287</v>
      </c>
      <c r="O862" s="3" t="s">
        <v>113</v>
      </c>
      <c r="P862" s="3" t="s">
        <v>35</v>
      </c>
      <c r="Q862" s="3" t="s">
        <v>36</v>
      </c>
    </row>
    <row r="863" spans="1:17" x14ac:dyDescent="0.25">
      <c r="A863" s="3" t="s">
        <v>2255</v>
      </c>
      <c r="B863" s="3" t="s">
        <v>1725</v>
      </c>
      <c r="C863" s="3" t="s">
        <v>2256</v>
      </c>
      <c r="D863" s="3" t="s">
        <v>30</v>
      </c>
      <c r="E863" s="3" t="s">
        <v>131</v>
      </c>
      <c r="F863" s="3" t="s">
        <v>194</v>
      </c>
      <c r="G863" s="3" t="s">
        <v>51</v>
      </c>
      <c r="H863" s="3" t="s">
        <v>105</v>
      </c>
      <c r="I863" s="3">
        <v>33</v>
      </c>
      <c r="J863" s="5">
        <v>17565.669999999998</v>
      </c>
      <c r="K863" s="8">
        <v>9.76</v>
      </c>
      <c r="L863" s="6">
        <f>Excel_Advanced_Sales_Dataset_20003[[#This Row],[Discount]]/100</f>
        <v>9.7599999999999992E-2</v>
      </c>
      <c r="M863" s="5">
        <v>523091.6</v>
      </c>
      <c r="N863" s="10">
        <v>46243</v>
      </c>
      <c r="O863" s="3" t="s">
        <v>113</v>
      </c>
      <c r="P863" s="3" t="s">
        <v>35</v>
      </c>
      <c r="Q863" s="3" t="s">
        <v>53</v>
      </c>
    </row>
    <row r="864" spans="1:17" x14ac:dyDescent="0.25">
      <c r="A864" s="3" t="s">
        <v>2257</v>
      </c>
      <c r="B864" s="3" t="s">
        <v>1451</v>
      </c>
      <c r="C864" s="3" t="s">
        <v>2258</v>
      </c>
      <c r="D864" s="3" t="s">
        <v>30</v>
      </c>
      <c r="E864" s="3" t="s">
        <v>198</v>
      </c>
      <c r="F864" s="3" t="s">
        <v>199</v>
      </c>
      <c r="G864" s="3" t="s">
        <v>33</v>
      </c>
      <c r="H864" s="3" t="s">
        <v>80</v>
      </c>
      <c r="I864" s="3">
        <v>29</v>
      </c>
      <c r="J864" s="5">
        <v>16136.15</v>
      </c>
      <c r="K864" s="8">
        <v>8.85</v>
      </c>
      <c r="L864" s="6">
        <f>Excel_Advanced_Sales_Dataset_20003[[#This Row],[Discount]]/100</f>
        <v>8.8499999999999995E-2</v>
      </c>
      <c r="M864" s="5">
        <v>426534.92</v>
      </c>
      <c r="N864" s="10">
        <v>46362</v>
      </c>
      <c r="O864" s="3" t="s">
        <v>113</v>
      </c>
      <c r="P864" s="3" t="s">
        <v>35</v>
      </c>
      <c r="Q864" s="3" t="s">
        <v>26</v>
      </c>
    </row>
    <row r="865" spans="1:17" x14ac:dyDescent="0.25">
      <c r="A865" s="3" t="s">
        <v>2259</v>
      </c>
      <c r="B865" s="3" t="s">
        <v>514</v>
      </c>
      <c r="C865" s="3" t="s">
        <v>2260</v>
      </c>
      <c r="D865" s="3" t="s">
        <v>30</v>
      </c>
      <c r="E865" s="3" t="s">
        <v>117</v>
      </c>
      <c r="F865" s="3" t="s">
        <v>118</v>
      </c>
      <c r="G865" s="3" t="s">
        <v>51</v>
      </c>
      <c r="H865" s="3" t="s">
        <v>52</v>
      </c>
      <c r="I865" s="3">
        <v>29</v>
      </c>
      <c r="J865" s="5">
        <v>17933.98</v>
      </c>
      <c r="K865" s="8">
        <v>4.59</v>
      </c>
      <c r="L865" s="6">
        <f>Excel_Advanced_Sales_Dataset_20003[[#This Row],[Discount]]/100</f>
        <v>4.5899999999999996E-2</v>
      </c>
      <c r="M865" s="5">
        <v>496213.5</v>
      </c>
      <c r="N865" s="10">
        <v>46171</v>
      </c>
      <c r="O865" s="3" t="s">
        <v>58</v>
      </c>
      <c r="P865" s="3" t="s">
        <v>35</v>
      </c>
      <c r="Q865" s="3" t="s">
        <v>53</v>
      </c>
    </row>
    <row r="866" spans="1:17" x14ac:dyDescent="0.25">
      <c r="A866" s="3" t="s">
        <v>2261</v>
      </c>
      <c r="B866" s="3" t="s">
        <v>232</v>
      </c>
      <c r="C866" s="3" t="s">
        <v>2262</v>
      </c>
      <c r="D866" s="3" t="s">
        <v>30</v>
      </c>
      <c r="E866" s="3" t="s">
        <v>198</v>
      </c>
      <c r="F866" s="3" t="s">
        <v>199</v>
      </c>
      <c r="G866" s="3" t="s">
        <v>33</v>
      </c>
      <c r="H866" s="3" t="s">
        <v>127</v>
      </c>
      <c r="I866" s="3">
        <v>25</v>
      </c>
      <c r="J866" s="5">
        <v>48236.19</v>
      </c>
      <c r="K866" s="8">
        <v>11.12</v>
      </c>
      <c r="L866" s="6">
        <f>Excel_Advanced_Sales_Dataset_20003[[#This Row],[Discount]]/100</f>
        <v>0.11119999999999999</v>
      </c>
      <c r="M866" s="5">
        <v>1071808.1399999999</v>
      </c>
      <c r="N866" s="10">
        <v>46068</v>
      </c>
      <c r="O866" s="3" t="s">
        <v>58</v>
      </c>
      <c r="P866" s="3" t="s">
        <v>35</v>
      </c>
      <c r="Q866" s="3" t="s">
        <v>26</v>
      </c>
    </row>
    <row r="867" spans="1:17" x14ac:dyDescent="0.25">
      <c r="A867" s="3" t="s">
        <v>2263</v>
      </c>
      <c r="B867" s="3" t="s">
        <v>187</v>
      </c>
      <c r="C867" s="3" t="s">
        <v>2264</v>
      </c>
      <c r="D867" s="3" t="s">
        <v>30</v>
      </c>
      <c r="E867" s="3" t="s">
        <v>131</v>
      </c>
      <c r="F867" s="3" t="s">
        <v>132</v>
      </c>
      <c r="G867" s="3" t="s">
        <v>111</v>
      </c>
      <c r="H867" s="3" t="s">
        <v>185</v>
      </c>
      <c r="I867" s="3">
        <v>42</v>
      </c>
      <c r="J867" s="5">
        <v>31903.68</v>
      </c>
      <c r="K867" s="8">
        <v>17.440000000000001</v>
      </c>
      <c r="L867" s="6">
        <f>Excel_Advanced_Sales_Dataset_20003[[#This Row],[Discount]]/100</f>
        <v>0.1744</v>
      </c>
      <c r="M867" s="5">
        <v>1106266.48</v>
      </c>
      <c r="N867" s="10">
        <v>46215</v>
      </c>
      <c r="O867" s="3" t="s">
        <v>113</v>
      </c>
      <c r="P867" s="3" t="s">
        <v>35</v>
      </c>
      <c r="Q867" s="3" t="s">
        <v>36</v>
      </c>
    </row>
    <row r="868" spans="1:17" x14ac:dyDescent="0.25">
      <c r="A868" s="3" t="s">
        <v>2265</v>
      </c>
      <c r="B868" s="3" t="s">
        <v>708</v>
      </c>
      <c r="C868" s="3" t="s">
        <v>2266</v>
      </c>
      <c r="D868" s="3" t="s">
        <v>19</v>
      </c>
      <c r="E868" s="3" t="s">
        <v>20</v>
      </c>
      <c r="F868" s="3" t="s">
        <v>21</v>
      </c>
      <c r="G868" s="3" t="s">
        <v>22</v>
      </c>
      <c r="H868" s="3" t="s">
        <v>172</v>
      </c>
      <c r="I868" s="3">
        <v>19</v>
      </c>
      <c r="J868" s="5">
        <v>40015.64</v>
      </c>
      <c r="K868" s="8">
        <v>10.32</v>
      </c>
      <c r="L868" s="6">
        <f>Excel_Advanced_Sales_Dataset_20003[[#This Row],[Discount]]/100</f>
        <v>0.1032</v>
      </c>
      <c r="M868" s="5">
        <v>681834.49</v>
      </c>
      <c r="N868" s="10">
        <v>46386</v>
      </c>
      <c r="O868" s="3" t="s">
        <v>68</v>
      </c>
      <c r="P868" s="3" t="s">
        <v>35</v>
      </c>
      <c r="Q868" s="3" t="s">
        <v>53</v>
      </c>
    </row>
    <row r="869" spans="1:17" x14ac:dyDescent="0.25">
      <c r="A869" s="3" t="s">
        <v>2267</v>
      </c>
      <c r="B869" s="3" t="s">
        <v>169</v>
      </c>
      <c r="C869" s="3" t="s">
        <v>2268</v>
      </c>
      <c r="D869" s="3" t="s">
        <v>40</v>
      </c>
      <c r="E869" s="3" t="s">
        <v>89</v>
      </c>
      <c r="F869" s="3" t="s">
        <v>90</v>
      </c>
      <c r="G869" s="3" t="s">
        <v>33</v>
      </c>
      <c r="H869" s="3" t="s">
        <v>80</v>
      </c>
      <c r="I869" s="3">
        <v>33</v>
      </c>
      <c r="J869" s="5">
        <v>33583.269999999997</v>
      </c>
      <c r="K869" s="8">
        <v>16.46</v>
      </c>
      <c r="L869" s="6">
        <f>Excel_Advanced_Sales_Dataset_20003[[#This Row],[Discount]]/100</f>
        <v>0.1646</v>
      </c>
      <c r="M869" s="5">
        <v>925830.3</v>
      </c>
      <c r="N869" s="10">
        <v>46155</v>
      </c>
      <c r="O869" s="3" t="s">
        <v>24</v>
      </c>
      <c r="P869" s="3" t="s">
        <v>35</v>
      </c>
      <c r="Q869" s="3" t="s">
        <v>53</v>
      </c>
    </row>
    <row r="870" spans="1:17" x14ac:dyDescent="0.25">
      <c r="A870" s="3" t="s">
        <v>2269</v>
      </c>
      <c r="B870" s="3" t="s">
        <v>676</v>
      </c>
      <c r="C870" s="3" t="s">
        <v>2270</v>
      </c>
      <c r="D870" s="3" t="s">
        <v>19</v>
      </c>
      <c r="E870" s="3" t="s">
        <v>84</v>
      </c>
      <c r="F870" s="3" t="s">
        <v>338</v>
      </c>
      <c r="G870" s="3" t="s">
        <v>33</v>
      </c>
      <c r="H870" s="3" t="s">
        <v>127</v>
      </c>
      <c r="I870" s="3">
        <v>48</v>
      </c>
      <c r="J870" s="5">
        <v>39773.839999999997</v>
      </c>
      <c r="K870" s="8">
        <v>12.23</v>
      </c>
      <c r="L870" s="6">
        <f>Excel_Advanced_Sales_Dataset_20003[[#This Row],[Discount]]/100</f>
        <v>0.12230000000000001</v>
      </c>
      <c r="M870" s="5">
        <v>1675655.97</v>
      </c>
      <c r="N870" s="10">
        <v>46036</v>
      </c>
      <c r="O870" s="3" t="s">
        <v>45</v>
      </c>
      <c r="P870" s="3" t="s">
        <v>25</v>
      </c>
      <c r="Q870" s="3" t="s">
        <v>26</v>
      </c>
    </row>
    <row r="871" spans="1:17" x14ac:dyDescent="0.25">
      <c r="A871" s="3" t="s">
        <v>2271</v>
      </c>
      <c r="B871" s="3" t="s">
        <v>165</v>
      </c>
      <c r="C871" s="3" t="s">
        <v>2272</v>
      </c>
      <c r="D871" s="3" t="s">
        <v>19</v>
      </c>
      <c r="E871" s="3" t="s">
        <v>84</v>
      </c>
      <c r="F871" s="3" t="s">
        <v>338</v>
      </c>
      <c r="G871" s="3" t="s">
        <v>22</v>
      </c>
      <c r="H871" s="3" t="s">
        <v>217</v>
      </c>
      <c r="I871" s="3">
        <v>11</v>
      </c>
      <c r="J871" s="5">
        <v>926.68</v>
      </c>
      <c r="K871" s="8">
        <v>7.02</v>
      </c>
      <c r="L871" s="6">
        <f>Excel_Advanced_Sales_Dataset_20003[[#This Row],[Discount]]/100</f>
        <v>7.0199999999999999E-2</v>
      </c>
      <c r="M871" s="5">
        <v>9477.9</v>
      </c>
      <c r="N871" s="10">
        <v>46089</v>
      </c>
      <c r="O871" s="3" t="s">
        <v>68</v>
      </c>
      <c r="P871" s="3" t="s">
        <v>35</v>
      </c>
      <c r="Q871" s="3" t="s">
        <v>53</v>
      </c>
    </row>
    <row r="872" spans="1:17" x14ac:dyDescent="0.25">
      <c r="A872" s="3" t="s">
        <v>2273</v>
      </c>
      <c r="B872" s="3" t="s">
        <v>912</v>
      </c>
      <c r="C872" s="3" t="s">
        <v>2274</v>
      </c>
      <c r="D872" s="3" t="s">
        <v>63</v>
      </c>
      <c r="E872" s="3" t="s">
        <v>234</v>
      </c>
      <c r="F872" s="3" t="s">
        <v>473</v>
      </c>
      <c r="G872" s="3" t="s">
        <v>51</v>
      </c>
      <c r="H872" s="3" t="s">
        <v>52</v>
      </c>
      <c r="I872" s="3">
        <v>6</v>
      </c>
      <c r="J872" s="5">
        <v>8823.42</v>
      </c>
      <c r="K872" s="8">
        <v>15.2</v>
      </c>
      <c r="L872" s="6">
        <f>Excel_Advanced_Sales_Dataset_20003[[#This Row],[Discount]]/100</f>
        <v>0.152</v>
      </c>
      <c r="M872" s="5">
        <v>44893.56</v>
      </c>
      <c r="N872" s="10">
        <v>46360</v>
      </c>
      <c r="O872" s="3" t="s">
        <v>45</v>
      </c>
      <c r="P872" s="3" t="s">
        <v>35</v>
      </c>
      <c r="Q872" s="3" t="s">
        <v>26</v>
      </c>
    </row>
    <row r="873" spans="1:17" x14ac:dyDescent="0.25">
      <c r="A873" s="3" t="s">
        <v>2275</v>
      </c>
      <c r="B873" s="3" t="s">
        <v>1543</v>
      </c>
      <c r="C873" s="3" t="s">
        <v>2276</v>
      </c>
      <c r="D873" s="3" t="s">
        <v>40</v>
      </c>
      <c r="E873" s="3" t="s">
        <v>109</v>
      </c>
      <c r="F873" s="3" t="s">
        <v>259</v>
      </c>
      <c r="G873" s="3" t="s">
        <v>111</v>
      </c>
      <c r="H873" s="3" t="s">
        <v>185</v>
      </c>
      <c r="I873" s="3">
        <v>17</v>
      </c>
      <c r="J873" s="5">
        <v>26276.05</v>
      </c>
      <c r="K873" s="8">
        <v>10.32</v>
      </c>
      <c r="L873" s="6">
        <f>Excel_Advanced_Sales_Dataset_20003[[#This Row],[Discount]]/100</f>
        <v>0.1032</v>
      </c>
      <c r="M873" s="5">
        <v>400594.15</v>
      </c>
      <c r="N873" s="10">
        <v>46305</v>
      </c>
      <c r="O873" s="3" t="s">
        <v>113</v>
      </c>
      <c r="P873" s="3" t="s">
        <v>35</v>
      </c>
      <c r="Q873" s="3" t="s">
        <v>53</v>
      </c>
    </row>
    <row r="874" spans="1:17" x14ac:dyDescent="0.25">
      <c r="A874" s="3" t="s">
        <v>2277</v>
      </c>
      <c r="B874" s="3" t="s">
        <v>340</v>
      </c>
      <c r="C874" s="3" t="s">
        <v>2278</v>
      </c>
      <c r="D874" s="3" t="s">
        <v>30</v>
      </c>
      <c r="E874" s="3" t="s">
        <v>198</v>
      </c>
      <c r="F874" s="3" t="s">
        <v>199</v>
      </c>
      <c r="G874" s="3" t="s">
        <v>43</v>
      </c>
      <c r="H874" s="3" t="s">
        <v>44</v>
      </c>
      <c r="I874" s="3">
        <v>44</v>
      </c>
      <c r="J874" s="5">
        <v>22050.94</v>
      </c>
      <c r="K874" s="8">
        <v>8.76</v>
      </c>
      <c r="L874" s="6">
        <f>Excel_Advanced_Sales_Dataset_20003[[#This Row],[Discount]]/100</f>
        <v>8.7599999999999997E-2</v>
      </c>
      <c r="M874" s="5">
        <v>885248.22</v>
      </c>
      <c r="N874" s="10">
        <v>46278</v>
      </c>
      <c r="O874" s="3" t="s">
        <v>24</v>
      </c>
      <c r="P874" s="3" t="s">
        <v>35</v>
      </c>
      <c r="Q874" s="3" t="s">
        <v>53</v>
      </c>
    </row>
    <row r="875" spans="1:17" x14ac:dyDescent="0.25">
      <c r="A875" s="3" t="s">
        <v>2279</v>
      </c>
      <c r="B875" s="3" t="s">
        <v>701</v>
      </c>
      <c r="C875" s="3" t="s">
        <v>2280</v>
      </c>
      <c r="D875" s="3" t="s">
        <v>19</v>
      </c>
      <c r="E875" s="3" t="s">
        <v>72</v>
      </c>
      <c r="F875" s="3" t="s">
        <v>171</v>
      </c>
      <c r="G875" s="3" t="s">
        <v>66</v>
      </c>
      <c r="H875" s="3" t="s">
        <v>200</v>
      </c>
      <c r="I875" s="3">
        <v>42</v>
      </c>
      <c r="J875" s="5">
        <v>7557.88</v>
      </c>
      <c r="K875" s="8">
        <v>13.33</v>
      </c>
      <c r="L875" s="6">
        <f>Excel_Advanced_Sales_Dataset_20003[[#This Row],[Discount]]/100</f>
        <v>0.1333</v>
      </c>
      <c r="M875" s="5">
        <v>275117.40999999997</v>
      </c>
      <c r="N875" s="10">
        <v>46200</v>
      </c>
      <c r="O875" s="3" t="s">
        <v>24</v>
      </c>
      <c r="P875" s="3" t="s">
        <v>35</v>
      </c>
      <c r="Q875" s="3" t="s">
        <v>26</v>
      </c>
    </row>
    <row r="876" spans="1:17" x14ac:dyDescent="0.25">
      <c r="A876" s="3" t="s">
        <v>2281</v>
      </c>
      <c r="B876" s="3" t="s">
        <v>676</v>
      </c>
      <c r="C876" s="3" t="s">
        <v>2282</v>
      </c>
      <c r="D876" s="3" t="s">
        <v>19</v>
      </c>
      <c r="E876" s="3" t="s">
        <v>84</v>
      </c>
      <c r="F876" s="3" t="s">
        <v>85</v>
      </c>
      <c r="G876" s="3" t="s">
        <v>22</v>
      </c>
      <c r="H876" s="3" t="s">
        <v>180</v>
      </c>
      <c r="I876" s="3">
        <v>49</v>
      </c>
      <c r="J876" s="5">
        <v>43941.18</v>
      </c>
      <c r="K876" s="8">
        <v>19.05</v>
      </c>
      <c r="L876" s="6">
        <f>Excel_Advanced_Sales_Dataset_20003[[#This Row],[Discount]]/100</f>
        <v>0.1905</v>
      </c>
      <c r="M876" s="5">
        <v>1742948.88</v>
      </c>
      <c r="N876" s="10">
        <v>46175</v>
      </c>
      <c r="O876" s="3" t="s">
        <v>68</v>
      </c>
      <c r="P876" s="3" t="s">
        <v>35</v>
      </c>
      <c r="Q876" s="3" t="s">
        <v>36</v>
      </c>
    </row>
    <row r="877" spans="1:17" x14ac:dyDescent="0.25">
      <c r="A877" s="3" t="s">
        <v>2283</v>
      </c>
      <c r="B877" s="3" t="s">
        <v>1451</v>
      </c>
      <c r="C877" s="3" t="s">
        <v>2284</v>
      </c>
      <c r="D877" s="3" t="s">
        <v>63</v>
      </c>
      <c r="E877" s="3" t="s">
        <v>234</v>
      </c>
      <c r="F877" s="3" t="s">
        <v>235</v>
      </c>
      <c r="G877" s="3" t="s">
        <v>22</v>
      </c>
      <c r="H877" s="3" t="s">
        <v>98</v>
      </c>
      <c r="I877" s="3">
        <v>46</v>
      </c>
      <c r="J877" s="5">
        <v>37264.550000000003</v>
      </c>
      <c r="K877" s="8">
        <v>6.06</v>
      </c>
      <c r="L877" s="6">
        <f>Excel_Advanced_Sales_Dataset_20003[[#This Row],[Discount]]/100</f>
        <v>6.0599999999999994E-2</v>
      </c>
      <c r="M877" s="5">
        <v>1610290.64</v>
      </c>
      <c r="N877" s="10">
        <v>46084</v>
      </c>
      <c r="O877" s="3" t="s">
        <v>113</v>
      </c>
      <c r="P877" s="3" t="s">
        <v>35</v>
      </c>
      <c r="Q877" s="3" t="s">
        <v>53</v>
      </c>
    </row>
    <row r="878" spans="1:17" x14ac:dyDescent="0.25">
      <c r="A878" s="3" t="s">
        <v>2285</v>
      </c>
      <c r="B878" s="3" t="s">
        <v>1272</v>
      </c>
      <c r="C878" s="3" t="s">
        <v>2286</v>
      </c>
      <c r="D878" s="3" t="s">
        <v>30</v>
      </c>
      <c r="E878" s="3" t="s">
        <v>31</v>
      </c>
      <c r="F878" s="3" t="s">
        <v>94</v>
      </c>
      <c r="G878" s="3" t="s">
        <v>111</v>
      </c>
      <c r="H878" s="3" t="s">
        <v>526</v>
      </c>
      <c r="I878" s="3">
        <v>50</v>
      </c>
      <c r="J878" s="5">
        <v>38846.68</v>
      </c>
      <c r="K878" s="8">
        <v>14.28</v>
      </c>
      <c r="L878" s="6">
        <f>Excel_Advanced_Sales_Dataset_20003[[#This Row],[Discount]]/100</f>
        <v>0.14279999999999998</v>
      </c>
      <c r="M878" s="5">
        <v>1664968.7</v>
      </c>
      <c r="N878" s="10">
        <v>46154</v>
      </c>
      <c r="O878" s="3" t="s">
        <v>68</v>
      </c>
      <c r="P878" s="3" t="s">
        <v>35</v>
      </c>
      <c r="Q878" s="3" t="s">
        <v>36</v>
      </c>
    </row>
    <row r="879" spans="1:17" x14ac:dyDescent="0.25">
      <c r="A879" s="3" t="s">
        <v>2287</v>
      </c>
      <c r="B879" s="3" t="s">
        <v>503</v>
      </c>
      <c r="C879" s="3" t="s">
        <v>2288</v>
      </c>
      <c r="D879" s="3" t="s">
        <v>30</v>
      </c>
      <c r="E879" s="3" t="s">
        <v>198</v>
      </c>
      <c r="F879" s="3" t="s">
        <v>199</v>
      </c>
      <c r="G879" s="3" t="s">
        <v>33</v>
      </c>
      <c r="H879" s="3" t="s">
        <v>127</v>
      </c>
      <c r="I879" s="3">
        <v>35</v>
      </c>
      <c r="J879" s="5">
        <v>34604.980000000003</v>
      </c>
      <c r="K879" s="8">
        <v>8.56</v>
      </c>
      <c r="L879" s="6">
        <f>Excel_Advanced_Sales_Dataset_20003[[#This Row],[Discount]]/100</f>
        <v>8.5600000000000009E-2</v>
      </c>
      <c r="M879" s="5">
        <v>1107497.78</v>
      </c>
      <c r="N879" s="10">
        <v>46273</v>
      </c>
      <c r="O879" s="3" t="s">
        <v>58</v>
      </c>
      <c r="P879" s="3" t="s">
        <v>35</v>
      </c>
      <c r="Q879" s="3" t="s">
        <v>53</v>
      </c>
    </row>
    <row r="880" spans="1:17" x14ac:dyDescent="0.25">
      <c r="A880" s="3" t="s">
        <v>2289</v>
      </c>
      <c r="B880" s="3" t="s">
        <v>1231</v>
      </c>
      <c r="C880" s="3" t="s">
        <v>2290</v>
      </c>
      <c r="D880" s="3" t="s">
        <v>19</v>
      </c>
      <c r="E880" s="3" t="s">
        <v>20</v>
      </c>
      <c r="F880" s="3" t="s">
        <v>285</v>
      </c>
      <c r="G880" s="3" t="s">
        <v>66</v>
      </c>
      <c r="H880" s="3" t="s">
        <v>67</v>
      </c>
      <c r="I880" s="3">
        <v>25</v>
      </c>
      <c r="J880" s="5">
        <v>17731.080000000002</v>
      </c>
      <c r="K880" s="8">
        <v>8.56</v>
      </c>
      <c r="L880" s="6">
        <f>Excel_Advanced_Sales_Dataset_20003[[#This Row],[Discount]]/100</f>
        <v>8.5600000000000009E-2</v>
      </c>
      <c r="M880" s="5">
        <v>405332.49</v>
      </c>
      <c r="N880" s="10">
        <v>46219</v>
      </c>
      <c r="O880" s="3" t="s">
        <v>24</v>
      </c>
      <c r="P880" s="3" t="s">
        <v>35</v>
      </c>
      <c r="Q880" s="3" t="s">
        <v>36</v>
      </c>
    </row>
    <row r="881" spans="1:17" x14ac:dyDescent="0.25">
      <c r="A881" s="3" t="s">
        <v>2291</v>
      </c>
      <c r="B881" s="3" t="s">
        <v>226</v>
      </c>
      <c r="C881" s="3" t="s">
        <v>2292</v>
      </c>
      <c r="D881" s="3" t="s">
        <v>40</v>
      </c>
      <c r="E881" s="3" t="s">
        <v>49</v>
      </c>
      <c r="F881" s="3" t="s">
        <v>397</v>
      </c>
      <c r="G881" s="3" t="s">
        <v>66</v>
      </c>
      <c r="H881" s="3" t="s">
        <v>67</v>
      </c>
      <c r="I881" s="3">
        <v>44</v>
      </c>
      <c r="J881" s="5">
        <v>9708.99</v>
      </c>
      <c r="K881" s="8">
        <v>1.86</v>
      </c>
      <c r="L881" s="6">
        <f>Excel_Advanced_Sales_Dataset_20003[[#This Row],[Discount]]/100</f>
        <v>1.8600000000000002E-2</v>
      </c>
      <c r="M881" s="5">
        <v>419249.72</v>
      </c>
      <c r="N881" s="10">
        <v>46355</v>
      </c>
      <c r="O881" s="3" t="s">
        <v>113</v>
      </c>
      <c r="P881" s="3" t="s">
        <v>25</v>
      </c>
      <c r="Q881" s="3" t="s">
        <v>26</v>
      </c>
    </row>
    <row r="882" spans="1:17" x14ac:dyDescent="0.25">
      <c r="A882" s="3" t="s">
        <v>2293</v>
      </c>
      <c r="B882" s="3" t="s">
        <v>676</v>
      </c>
      <c r="C882" s="3" t="s">
        <v>2294</v>
      </c>
      <c r="D882" s="3" t="s">
        <v>63</v>
      </c>
      <c r="E882" s="3" t="s">
        <v>78</v>
      </c>
      <c r="F882" s="3" t="s">
        <v>425</v>
      </c>
      <c r="G882" s="3" t="s">
        <v>22</v>
      </c>
      <c r="H882" s="3" t="s">
        <v>217</v>
      </c>
      <c r="I882" s="3">
        <v>49</v>
      </c>
      <c r="J882" s="5">
        <v>19139.93</v>
      </c>
      <c r="K882" s="8">
        <v>2.67</v>
      </c>
      <c r="L882" s="6">
        <f>Excel_Advanced_Sales_Dataset_20003[[#This Row],[Discount]]/100</f>
        <v>2.6699999999999998E-2</v>
      </c>
      <c r="M882" s="5">
        <v>912815.8</v>
      </c>
      <c r="N882" s="10">
        <v>46127</v>
      </c>
      <c r="O882" s="3" t="s">
        <v>68</v>
      </c>
      <c r="P882" s="3" t="s">
        <v>35</v>
      </c>
      <c r="Q882" s="3" t="s">
        <v>26</v>
      </c>
    </row>
    <row r="883" spans="1:17" x14ac:dyDescent="0.25">
      <c r="A883" s="3" t="s">
        <v>2295</v>
      </c>
      <c r="B883" s="3" t="s">
        <v>336</v>
      </c>
      <c r="C883" s="3" t="s">
        <v>2296</v>
      </c>
      <c r="D883" s="3" t="s">
        <v>19</v>
      </c>
      <c r="E883" s="3" t="s">
        <v>20</v>
      </c>
      <c r="F883" s="3" t="s">
        <v>21</v>
      </c>
      <c r="G883" s="3" t="s">
        <v>43</v>
      </c>
      <c r="H883" s="3" t="s">
        <v>380</v>
      </c>
      <c r="I883" s="3">
        <v>30</v>
      </c>
      <c r="J883" s="5">
        <v>23996.91</v>
      </c>
      <c r="K883" s="8">
        <v>3.88</v>
      </c>
      <c r="L883" s="6">
        <f>Excel_Advanced_Sales_Dataset_20003[[#This Row],[Discount]]/100</f>
        <v>3.8800000000000001E-2</v>
      </c>
      <c r="M883" s="5">
        <v>691974.9</v>
      </c>
      <c r="N883" s="10">
        <v>46128</v>
      </c>
      <c r="O883" s="3" t="s">
        <v>68</v>
      </c>
      <c r="P883" s="3" t="s">
        <v>35</v>
      </c>
      <c r="Q883" s="3" t="s">
        <v>36</v>
      </c>
    </row>
    <row r="884" spans="1:17" x14ac:dyDescent="0.25">
      <c r="A884" s="3" t="s">
        <v>2297</v>
      </c>
      <c r="B884" s="3" t="s">
        <v>482</v>
      </c>
      <c r="C884" s="3" t="s">
        <v>2298</v>
      </c>
      <c r="D884" s="3" t="s">
        <v>40</v>
      </c>
      <c r="E884" s="3" t="s">
        <v>89</v>
      </c>
      <c r="F884" s="3" t="s">
        <v>319</v>
      </c>
      <c r="G884" s="3" t="s">
        <v>22</v>
      </c>
      <c r="H884" s="3" t="s">
        <v>172</v>
      </c>
      <c r="I884" s="3">
        <v>1</v>
      </c>
      <c r="J884" s="5">
        <v>14377.26</v>
      </c>
      <c r="K884" s="8">
        <v>4.08</v>
      </c>
      <c r="L884" s="6">
        <f>Excel_Advanced_Sales_Dataset_20003[[#This Row],[Discount]]/100</f>
        <v>4.0800000000000003E-2</v>
      </c>
      <c r="M884" s="5">
        <v>13790.67</v>
      </c>
      <c r="N884" s="10">
        <v>46225</v>
      </c>
      <c r="O884" s="3" t="s">
        <v>113</v>
      </c>
      <c r="P884" s="3" t="s">
        <v>35</v>
      </c>
      <c r="Q884" s="3" t="s">
        <v>53</v>
      </c>
    </row>
    <row r="885" spans="1:17" x14ac:dyDescent="0.25">
      <c r="A885" s="3" t="s">
        <v>2299</v>
      </c>
      <c r="B885" s="3" t="s">
        <v>92</v>
      </c>
      <c r="C885" s="3" t="s">
        <v>2300</v>
      </c>
      <c r="D885" s="3" t="s">
        <v>63</v>
      </c>
      <c r="E885" s="3" t="s">
        <v>234</v>
      </c>
      <c r="F885" s="3" t="s">
        <v>235</v>
      </c>
      <c r="G885" s="3" t="s">
        <v>111</v>
      </c>
      <c r="H885" s="3" t="s">
        <v>260</v>
      </c>
      <c r="I885" s="3">
        <v>46</v>
      </c>
      <c r="J885" s="5">
        <v>36378.86</v>
      </c>
      <c r="K885" s="8">
        <v>4.1399999999999997</v>
      </c>
      <c r="L885" s="6">
        <f>Excel_Advanced_Sales_Dataset_20003[[#This Row],[Discount]]/100</f>
        <v>4.1399999999999999E-2</v>
      </c>
      <c r="M885" s="5">
        <v>1604147.66</v>
      </c>
      <c r="N885" s="10">
        <v>46118</v>
      </c>
      <c r="O885" s="3" t="s">
        <v>24</v>
      </c>
      <c r="P885" s="3" t="s">
        <v>35</v>
      </c>
      <c r="Q885" s="3" t="s">
        <v>36</v>
      </c>
    </row>
    <row r="886" spans="1:17" x14ac:dyDescent="0.25">
      <c r="A886" s="3" t="s">
        <v>2301</v>
      </c>
      <c r="B886" s="3" t="s">
        <v>2117</v>
      </c>
      <c r="C886" s="3" t="s">
        <v>2302</v>
      </c>
      <c r="D886" s="3" t="s">
        <v>30</v>
      </c>
      <c r="E886" s="3" t="s">
        <v>131</v>
      </c>
      <c r="F886" s="3" t="s">
        <v>163</v>
      </c>
      <c r="G886" s="3" t="s">
        <v>51</v>
      </c>
      <c r="H886" s="3" t="s">
        <v>105</v>
      </c>
      <c r="I886" s="3">
        <v>8</v>
      </c>
      <c r="J886" s="5">
        <v>17086.63</v>
      </c>
      <c r="K886" s="8">
        <v>2.4</v>
      </c>
      <c r="L886" s="6">
        <f>Excel_Advanced_Sales_Dataset_20003[[#This Row],[Discount]]/100</f>
        <v>2.4E-2</v>
      </c>
      <c r="M886" s="5">
        <v>133412.41</v>
      </c>
      <c r="N886" s="10">
        <v>46370</v>
      </c>
      <c r="O886" s="3" t="s">
        <v>113</v>
      </c>
      <c r="P886" s="3" t="s">
        <v>35</v>
      </c>
      <c r="Q886" s="3" t="s">
        <v>36</v>
      </c>
    </row>
    <row r="887" spans="1:17" x14ac:dyDescent="0.25">
      <c r="A887" s="3" t="s">
        <v>2303</v>
      </c>
      <c r="B887" s="3" t="s">
        <v>553</v>
      </c>
      <c r="C887" s="3" t="s">
        <v>2304</v>
      </c>
      <c r="D887" s="3" t="s">
        <v>40</v>
      </c>
      <c r="E887" s="3" t="s">
        <v>109</v>
      </c>
      <c r="F887" s="3" t="s">
        <v>259</v>
      </c>
      <c r="G887" s="3" t="s">
        <v>51</v>
      </c>
      <c r="H887" s="3" t="s">
        <v>146</v>
      </c>
      <c r="I887" s="3">
        <v>45</v>
      </c>
      <c r="J887" s="5">
        <v>5260.41</v>
      </c>
      <c r="K887" s="8">
        <v>5.18</v>
      </c>
      <c r="L887" s="6">
        <f>Excel_Advanced_Sales_Dataset_20003[[#This Row],[Discount]]/100</f>
        <v>5.1799999999999999E-2</v>
      </c>
      <c r="M887" s="5">
        <v>224456.43</v>
      </c>
      <c r="N887" s="10">
        <v>46282</v>
      </c>
      <c r="O887" s="3" t="s">
        <v>58</v>
      </c>
      <c r="P887" s="3" t="s">
        <v>35</v>
      </c>
      <c r="Q887" s="3" t="s">
        <v>26</v>
      </c>
    </row>
    <row r="888" spans="1:17" x14ac:dyDescent="0.25">
      <c r="A888" s="3" t="s">
        <v>2305</v>
      </c>
      <c r="B888" s="3" t="s">
        <v>2306</v>
      </c>
      <c r="C888" s="3" t="s">
        <v>2307</v>
      </c>
      <c r="D888" s="3" t="s">
        <v>40</v>
      </c>
      <c r="E888" s="3" t="s">
        <v>89</v>
      </c>
      <c r="F888" s="3" t="s">
        <v>334</v>
      </c>
      <c r="G888" s="3" t="s">
        <v>51</v>
      </c>
      <c r="H888" s="3" t="s">
        <v>190</v>
      </c>
      <c r="I888" s="3">
        <v>23</v>
      </c>
      <c r="J888" s="5">
        <v>545.80999999999995</v>
      </c>
      <c r="K888" s="8">
        <v>6.65</v>
      </c>
      <c r="L888" s="6">
        <f>Excel_Advanced_Sales_Dataset_20003[[#This Row],[Discount]]/100</f>
        <v>6.6500000000000004E-2</v>
      </c>
      <c r="M888" s="5">
        <v>11718.81</v>
      </c>
      <c r="N888" s="10">
        <v>46299</v>
      </c>
      <c r="O888" s="3" t="s">
        <v>24</v>
      </c>
      <c r="P888" s="3" t="s">
        <v>35</v>
      </c>
      <c r="Q888" s="3" t="s">
        <v>53</v>
      </c>
    </row>
    <row r="889" spans="1:17" x14ac:dyDescent="0.25">
      <c r="A889" s="3" t="s">
        <v>2308</v>
      </c>
      <c r="B889" s="3" t="s">
        <v>1192</v>
      </c>
      <c r="C889" s="3" t="s">
        <v>2309</v>
      </c>
      <c r="D889" s="3" t="s">
        <v>63</v>
      </c>
      <c r="E889" s="3" t="s">
        <v>234</v>
      </c>
      <c r="F889" s="3" t="s">
        <v>435</v>
      </c>
      <c r="G889" s="3" t="s">
        <v>22</v>
      </c>
      <c r="H889" s="3" t="s">
        <v>217</v>
      </c>
      <c r="I889" s="3">
        <v>46</v>
      </c>
      <c r="J889" s="5">
        <v>28771.37</v>
      </c>
      <c r="K889" s="8">
        <v>8.4499999999999993</v>
      </c>
      <c r="L889" s="6">
        <f>Excel_Advanced_Sales_Dataset_20003[[#This Row],[Discount]]/100</f>
        <v>8.4499999999999992E-2</v>
      </c>
      <c r="M889" s="5">
        <v>1211648.7</v>
      </c>
      <c r="N889" s="10">
        <v>46225</v>
      </c>
      <c r="O889" s="3" t="s">
        <v>58</v>
      </c>
      <c r="P889" s="3" t="s">
        <v>35</v>
      </c>
      <c r="Q889" s="3" t="s">
        <v>26</v>
      </c>
    </row>
    <row r="890" spans="1:17" x14ac:dyDescent="0.25">
      <c r="A890" s="3" t="s">
        <v>2310</v>
      </c>
      <c r="B890" s="3" t="s">
        <v>2311</v>
      </c>
      <c r="C890" s="3" t="s">
        <v>2312</v>
      </c>
      <c r="D890" s="3" t="s">
        <v>40</v>
      </c>
      <c r="E890" s="3" t="s">
        <v>41</v>
      </c>
      <c r="F890" s="3" t="s">
        <v>42</v>
      </c>
      <c r="G890" s="3" t="s">
        <v>22</v>
      </c>
      <c r="H890" s="3" t="s">
        <v>98</v>
      </c>
      <c r="I890" s="3">
        <v>48</v>
      </c>
      <c r="J890" s="5">
        <v>32057.919999999998</v>
      </c>
      <c r="K890" s="8">
        <v>11.9</v>
      </c>
      <c r="L890" s="6">
        <f>Excel_Advanced_Sales_Dataset_20003[[#This Row],[Discount]]/100</f>
        <v>0.11900000000000001</v>
      </c>
      <c r="M890" s="5">
        <v>1355665.32</v>
      </c>
      <c r="N890" s="10">
        <v>46182</v>
      </c>
      <c r="O890" s="3" t="s">
        <v>113</v>
      </c>
      <c r="P890" s="3" t="s">
        <v>35</v>
      </c>
      <c r="Q890" s="3" t="s">
        <v>36</v>
      </c>
    </row>
    <row r="891" spans="1:17" x14ac:dyDescent="0.25">
      <c r="A891" s="3" t="s">
        <v>2313</v>
      </c>
      <c r="B891" s="3" t="s">
        <v>1073</v>
      </c>
      <c r="C891" s="3" t="s">
        <v>2314</v>
      </c>
      <c r="D891" s="3" t="s">
        <v>30</v>
      </c>
      <c r="E891" s="3" t="s">
        <v>117</v>
      </c>
      <c r="F891" s="3" t="s">
        <v>239</v>
      </c>
      <c r="G891" s="3" t="s">
        <v>22</v>
      </c>
      <c r="H891" s="3" t="s">
        <v>172</v>
      </c>
      <c r="I891" s="3">
        <v>35</v>
      </c>
      <c r="J891" s="5">
        <v>20640.52</v>
      </c>
      <c r="K891" s="8">
        <v>0.67</v>
      </c>
      <c r="L891" s="6">
        <f>Excel_Advanced_Sales_Dataset_20003[[#This Row],[Discount]]/100</f>
        <v>6.7000000000000002E-3</v>
      </c>
      <c r="M891" s="5">
        <v>717578</v>
      </c>
      <c r="N891" s="10">
        <v>46294</v>
      </c>
      <c r="O891" s="3" t="s">
        <v>113</v>
      </c>
      <c r="P891" s="3" t="s">
        <v>35</v>
      </c>
      <c r="Q891" s="3" t="s">
        <v>53</v>
      </c>
    </row>
    <row r="892" spans="1:17" x14ac:dyDescent="0.25">
      <c r="A892" s="3" t="s">
        <v>2315</v>
      </c>
      <c r="B892" s="3" t="s">
        <v>1899</v>
      </c>
      <c r="C892" s="3" t="s">
        <v>2316</v>
      </c>
      <c r="D892" s="3" t="s">
        <v>63</v>
      </c>
      <c r="E892" s="3" t="s">
        <v>64</v>
      </c>
      <c r="F892" s="3" t="s">
        <v>65</v>
      </c>
      <c r="G892" s="3" t="s">
        <v>22</v>
      </c>
      <c r="H892" s="3" t="s">
        <v>180</v>
      </c>
      <c r="I892" s="3">
        <v>22</v>
      </c>
      <c r="J892" s="5">
        <v>23106.080000000002</v>
      </c>
      <c r="K892" s="8">
        <v>12.24</v>
      </c>
      <c r="L892" s="6">
        <f>Excel_Advanced_Sales_Dataset_20003[[#This Row],[Discount]]/100</f>
        <v>0.12240000000000001</v>
      </c>
      <c r="M892" s="5">
        <v>446113.71</v>
      </c>
      <c r="N892" s="10">
        <v>46164</v>
      </c>
      <c r="O892" s="3" t="s">
        <v>113</v>
      </c>
      <c r="P892" s="3" t="s">
        <v>35</v>
      </c>
      <c r="Q892" s="3" t="s">
        <v>36</v>
      </c>
    </row>
    <row r="893" spans="1:17" x14ac:dyDescent="0.25">
      <c r="A893" s="3" t="s">
        <v>2317</v>
      </c>
      <c r="B893" s="3" t="s">
        <v>129</v>
      </c>
      <c r="C893" s="3" t="s">
        <v>2318</v>
      </c>
      <c r="D893" s="3" t="s">
        <v>40</v>
      </c>
      <c r="E893" s="3" t="s">
        <v>89</v>
      </c>
      <c r="F893" s="3" t="s">
        <v>334</v>
      </c>
      <c r="G893" s="3" t="s">
        <v>51</v>
      </c>
      <c r="H893" s="3" t="s">
        <v>167</v>
      </c>
      <c r="I893" s="3">
        <v>49</v>
      </c>
      <c r="J893" s="5">
        <v>45636.85</v>
      </c>
      <c r="K893" s="8">
        <v>1.38</v>
      </c>
      <c r="L893" s="6">
        <f>Excel_Advanced_Sales_Dataset_20003[[#This Row],[Discount]]/100</f>
        <v>1.38E-2</v>
      </c>
      <c r="M893" s="5">
        <v>2205346.0099999998</v>
      </c>
      <c r="N893" s="10">
        <v>46091</v>
      </c>
      <c r="O893" s="3" t="s">
        <v>68</v>
      </c>
      <c r="P893" s="3" t="s">
        <v>35</v>
      </c>
      <c r="Q893" s="3" t="s">
        <v>53</v>
      </c>
    </row>
    <row r="894" spans="1:17" x14ac:dyDescent="0.25">
      <c r="A894" s="3" t="s">
        <v>2319</v>
      </c>
      <c r="B894" s="3" t="s">
        <v>2152</v>
      </c>
      <c r="C894" s="3" t="s">
        <v>2320</v>
      </c>
      <c r="D894" s="3" t="s">
        <v>63</v>
      </c>
      <c r="E894" s="3" t="s">
        <v>78</v>
      </c>
      <c r="F894" s="3" t="s">
        <v>79</v>
      </c>
      <c r="G894" s="3" t="s">
        <v>22</v>
      </c>
      <c r="H894" s="3" t="s">
        <v>172</v>
      </c>
      <c r="I894" s="3">
        <v>22</v>
      </c>
      <c r="J894" s="5">
        <v>39096.04</v>
      </c>
      <c r="K894" s="8">
        <v>13.24</v>
      </c>
      <c r="L894" s="6">
        <f>Excel_Advanced_Sales_Dataset_20003[[#This Row],[Discount]]/100</f>
        <v>0.13239999999999999</v>
      </c>
      <c r="M894" s="5">
        <v>746233.93</v>
      </c>
      <c r="N894" s="10">
        <v>46190</v>
      </c>
      <c r="O894" s="3" t="s">
        <v>68</v>
      </c>
      <c r="P894" s="3" t="s">
        <v>25</v>
      </c>
      <c r="Q894" s="3" t="s">
        <v>53</v>
      </c>
    </row>
    <row r="895" spans="1:17" x14ac:dyDescent="0.25">
      <c r="A895" s="3" t="s">
        <v>2321</v>
      </c>
      <c r="B895" s="3" t="s">
        <v>861</v>
      </c>
      <c r="C895" s="3" t="s">
        <v>2322</v>
      </c>
      <c r="D895" s="3" t="s">
        <v>40</v>
      </c>
      <c r="E895" s="3" t="s">
        <v>49</v>
      </c>
      <c r="F895" s="3" t="s">
        <v>306</v>
      </c>
      <c r="G895" s="3" t="s">
        <v>33</v>
      </c>
      <c r="H895" s="3" t="s">
        <v>57</v>
      </c>
      <c r="I895" s="3">
        <v>37</v>
      </c>
      <c r="J895" s="5">
        <v>45249.61</v>
      </c>
      <c r="K895" s="8">
        <v>19.41</v>
      </c>
      <c r="L895" s="6">
        <f>Excel_Advanced_Sales_Dataset_20003[[#This Row],[Discount]]/100</f>
        <v>0.19409999999999999</v>
      </c>
      <c r="M895" s="5">
        <v>1349266.45</v>
      </c>
      <c r="N895" s="10">
        <v>46320</v>
      </c>
      <c r="O895" s="3" t="s">
        <v>24</v>
      </c>
      <c r="P895" s="3" t="s">
        <v>35</v>
      </c>
      <c r="Q895" s="3" t="s">
        <v>36</v>
      </c>
    </row>
    <row r="896" spans="1:17" x14ac:dyDescent="0.25">
      <c r="A896" s="3" t="s">
        <v>2323</v>
      </c>
      <c r="B896" s="3" t="s">
        <v>1565</v>
      </c>
      <c r="C896" s="3" t="s">
        <v>2324</v>
      </c>
      <c r="D896" s="3" t="s">
        <v>40</v>
      </c>
      <c r="E896" s="3" t="s">
        <v>89</v>
      </c>
      <c r="F896" s="3" t="s">
        <v>90</v>
      </c>
      <c r="G896" s="3" t="s">
        <v>22</v>
      </c>
      <c r="H896" s="3" t="s">
        <v>180</v>
      </c>
      <c r="I896" s="3">
        <v>1</v>
      </c>
      <c r="J896" s="5">
        <v>4792.5600000000004</v>
      </c>
      <c r="K896" s="8">
        <v>10.31</v>
      </c>
      <c r="L896" s="6">
        <f>Excel_Advanced_Sales_Dataset_20003[[#This Row],[Discount]]/100</f>
        <v>0.10310000000000001</v>
      </c>
      <c r="M896" s="5">
        <v>4298.45</v>
      </c>
      <c r="N896" s="10">
        <v>46031</v>
      </c>
      <c r="O896" s="3" t="s">
        <v>68</v>
      </c>
      <c r="P896" s="3" t="s">
        <v>35</v>
      </c>
      <c r="Q896" s="3" t="s">
        <v>36</v>
      </c>
    </row>
    <row r="897" spans="1:17" x14ac:dyDescent="0.25">
      <c r="A897" s="3" t="s">
        <v>2325</v>
      </c>
      <c r="B897" s="3" t="s">
        <v>642</v>
      </c>
      <c r="C897" s="3" t="s">
        <v>2326</v>
      </c>
      <c r="D897" s="3" t="s">
        <v>63</v>
      </c>
      <c r="E897" s="3" t="s">
        <v>144</v>
      </c>
      <c r="F897" s="3" t="s">
        <v>145</v>
      </c>
      <c r="G897" s="3" t="s">
        <v>51</v>
      </c>
      <c r="H897" s="3" t="s">
        <v>52</v>
      </c>
      <c r="I897" s="3">
        <v>3</v>
      </c>
      <c r="J897" s="5">
        <v>6118.1</v>
      </c>
      <c r="K897" s="8">
        <v>15.13</v>
      </c>
      <c r="L897" s="6">
        <f>Excel_Advanced_Sales_Dataset_20003[[#This Row],[Discount]]/100</f>
        <v>0.15130000000000002</v>
      </c>
      <c r="M897" s="5">
        <v>15577.29</v>
      </c>
      <c r="N897" s="10">
        <v>46218</v>
      </c>
      <c r="O897" s="3" t="s">
        <v>58</v>
      </c>
      <c r="P897" s="3" t="s">
        <v>35</v>
      </c>
      <c r="Q897" s="3" t="s">
        <v>53</v>
      </c>
    </row>
    <row r="898" spans="1:17" x14ac:dyDescent="0.25">
      <c r="A898" s="3" t="s">
        <v>2327</v>
      </c>
      <c r="B898" s="3" t="s">
        <v>1003</v>
      </c>
      <c r="C898" s="3" t="s">
        <v>2328</v>
      </c>
      <c r="D898" s="3" t="s">
        <v>30</v>
      </c>
      <c r="E898" s="3" t="s">
        <v>198</v>
      </c>
      <c r="F898" s="3" t="s">
        <v>199</v>
      </c>
      <c r="G898" s="3" t="s">
        <v>22</v>
      </c>
      <c r="H898" s="3" t="s">
        <v>23</v>
      </c>
      <c r="I898" s="3">
        <v>48</v>
      </c>
      <c r="J898" s="5">
        <v>15183.26</v>
      </c>
      <c r="K898" s="8">
        <v>12.4</v>
      </c>
      <c r="L898" s="6">
        <f>Excel_Advanced_Sales_Dataset_20003[[#This Row],[Discount]]/100</f>
        <v>0.124</v>
      </c>
      <c r="M898" s="5">
        <v>638425.72</v>
      </c>
      <c r="N898" s="10">
        <v>46305</v>
      </c>
      <c r="O898" s="3" t="s">
        <v>68</v>
      </c>
      <c r="P898" s="3" t="s">
        <v>35</v>
      </c>
      <c r="Q898" s="3" t="s">
        <v>36</v>
      </c>
    </row>
    <row r="899" spans="1:17" x14ac:dyDescent="0.25">
      <c r="A899" s="3" t="s">
        <v>2329</v>
      </c>
      <c r="B899" s="3" t="s">
        <v>138</v>
      </c>
      <c r="C899" s="3" t="s">
        <v>2330</v>
      </c>
      <c r="D899" s="3" t="s">
        <v>19</v>
      </c>
      <c r="E899" s="3" t="s">
        <v>20</v>
      </c>
      <c r="F899" s="3" t="s">
        <v>176</v>
      </c>
      <c r="G899" s="3" t="s">
        <v>51</v>
      </c>
      <c r="H899" s="3" t="s">
        <v>105</v>
      </c>
      <c r="I899" s="3">
        <v>49</v>
      </c>
      <c r="J899" s="5">
        <v>11082.04</v>
      </c>
      <c r="K899" s="8">
        <v>19.059999999999999</v>
      </c>
      <c r="L899" s="6">
        <f>Excel_Advanced_Sales_Dataset_20003[[#This Row],[Discount]]/100</f>
        <v>0.19059999999999999</v>
      </c>
      <c r="M899" s="5">
        <v>439520.36</v>
      </c>
      <c r="N899" s="10">
        <v>46157</v>
      </c>
      <c r="O899" s="3" t="s">
        <v>24</v>
      </c>
      <c r="P899" s="3" t="s">
        <v>35</v>
      </c>
      <c r="Q899" s="3" t="s">
        <v>53</v>
      </c>
    </row>
    <row r="900" spans="1:17" x14ac:dyDescent="0.25">
      <c r="A900" s="3" t="s">
        <v>2331</v>
      </c>
      <c r="B900" s="3" t="s">
        <v>1424</v>
      </c>
      <c r="C900" s="3" t="s">
        <v>2332</v>
      </c>
      <c r="D900" s="3" t="s">
        <v>30</v>
      </c>
      <c r="E900" s="3" t="s">
        <v>198</v>
      </c>
      <c r="F900" s="3" t="s">
        <v>199</v>
      </c>
      <c r="G900" s="3" t="s">
        <v>66</v>
      </c>
      <c r="H900" s="3" t="s">
        <v>155</v>
      </c>
      <c r="I900" s="3">
        <v>3</v>
      </c>
      <c r="J900" s="5">
        <v>1090.21</v>
      </c>
      <c r="K900" s="8">
        <v>10.17</v>
      </c>
      <c r="L900" s="6">
        <f>Excel_Advanced_Sales_Dataset_20003[[#This Row],[Discount]]/100</f>
        <v>0.1017</v>
      </c>
      <c r="M900" s="5">
        <v>2938.01</v>
      </c>
      <c r="N900" s="10">
        <v>46341</v>
      </c>
      <c r="O900" s="3" t="s">
        <v>45</v>
      </c>
      <c r="P900" s="3" t="s">
        <v>35</v>
      </c>
      <c r="Q900" s="3" t="s">
        <v>26</v>
      </c>
    </row>
    <row r="901" spans="1:17" x14ac:dyDescent="0.25">
      <c r="A901" s="3" t="s">
        <v>2333</v>
      </c>
      <c r="B901" s="3" t="s">
        <v>923</v>
      </c>
      <c r="C901" s="3" t="s">
        <v>2334</v>
      </c>
      <c r="D901" s="3" t="s">
        <v>63</v>
      </c>
      <c r="E901" s="3" t="s">
        <v>234</v>
      </c>
      <c r="F901" s="3" t="s">
        <v>435</v>
      </c>
      <c r="G901" s="3" t="s">
        <v>66</v>
      </c>
      <c r="H901" s="3" t="s">
        <v>276</v>
      </c>
      <c r="I901" s="3">
        <v>5</v>
      </c>
      <c r="J901" s="5">
        <v>22674.62</v>
      </c>
      <c r="K901" s="8">
        <v>18.91</v>
      </c>
      <c r="L901" s="6">
        <f>Excel_Advanced_Sales_Dataset_20003[[#This Row],[Discount]]/100</f>
        <v>0.18909999999999999</v>
      </c>
      <c r="M901" s="5">
        <v>91934.25</v>
      </c>
      <c r="N901" s="10">
        <v>46376</v>
      </c>
      <c r="O901" s="3" t="s">
        <v>68</v>
      </c>
      <c r="P901" s="3" t="s">
        <v>25</v>
      </c>
      <c r="Q901" s="3" t="s">
        <v>53</v>
      </c>
    </row>
    <row r="902" spans="1:17" x14ac:dyDescent="0.25">
      <c r="A902" s="3" t="s">
        <v>2335</v>
      </c>
      <c r="B902" s="3" t="s">
        <v>2152</v>
      </c>
      <c r="C902" s="3" t="s">
        <v>2336</v>
      </c>
      <c r="D902" s="3" t="s">
        <v>30</v>
      </c>
      <c r="E902" s="3" t="s">
        <v>131</v>
      </c>
      <c r="F902" s="3" t="s">
        <v>132</v>
      </c>
      <c r="G902" s="3" t="s">
        <v>51</v>
      </c>
      <c r="H902" s="3" t="s">
        <v>146</v>
      </c>
      <c r="I902" s="3">
        <v>34</v>
      </c>
      <c r="J902" s="5">
        <v>8102.77</v>
      </c>
      <c r="K902" s="8">
        <v>1.47</v>
      </c>
      <c r="L902" s="6">
        <f>Excel_Advanced_Sales_Dataset_20003[[#This Row],[Discount]]/100</f>
        <v>1.47E-2</v>
      </c>
      <c r="M902" s="5">
        <v>271444.42</v>
      </c>
      <c r="N902" s="10">
        <v>46302</v>
      </c>
      <c r="O902" s="3" t="s">
        <v>24</v>
      </c>
      <c r="P902" s="3" t="s">
        <v>25</v>
      </c>
      <c r="Q902" s="3" t="s">
        <v>26</v>
      </c>
    </row>
    <row r="903" spans="1:17" x14ac:dyDescent="0.25">
      <c r="A903" s="3" t="s">
        <v>2337</v>
      </c>
      <c r="B903" s="3" t="s">
        <v>2338</v>
      </c>
      <c r="C903" s="3" t="s">
        <v>2339</v>
      </c>
      <c r="D903" s="3" t="s">
        <v>19</v>
      </c>
      <c r="E903" s="3" t="s">
        <v>20</v>
      </c>
      <c r="F903" s="3" t="s">
        <v>21</v>
      </c>
      <c r="G903" s="3" t="s">
        <v>51</v>
      </c>
      <c r="H903" s="3" t="s">
        <v>105</v>
      </c>
      <c r="I903" s="3">
        <v>13</v>
      </c>
      <c r="J903" s="5">
        <v>22265.63</v>
      </c>
      <c r="K903" s="8">
        <v>11.88</v>
      </c>
      <c r="L903" s="6">
        <f>Excel_Advanced_Sales_Dataset_20003[[#This Row],[Discount]]/100</f>
        <v>0.1188</v>
      </c>
      <c r="M903" s="5">
        <v>255066.15</v>
      </c>
      <c r="N903" s="10">
        <v>46136</v>
      </c>
      <c r="O903" s="3" t="s">
        <v>113</v>
      </c>
      <c r="P903" s="3" t="s">
        <v>35</v>
      </c>
      <c r="Q903" s="3" t="s">
        <v>53</v>
      </c>
    </row>
    <row r="904" spans="1:17" x14ac:dyDescent="0.25">
      <c r="A904" s="3" t="s">
        <v>2340</v>
      </c>
      <c r="B904" s="3" t="s">
        <v>1284</v>
      </c>
      <c r="C904" s="3" t="s">
        <v>2341</v>
      </c>
      <c r="D904" s="3" t="s">
        <v>63</v>
      </c>
      <c r="E904" s="3" t="s">
        <v>144</v>
      </c>
      <c r="F904" s="3" t="s">
        <v>145</v>
      </c>
      <c r="G904" s="3" t="s">
        <v>43</v>
      </c>
      <c r="H904" s="3" t="s">
        <v>140</v>
      </c>
      <c r="I904" s="3">
        <v>27</v>
      </c>
      <c r="J904" s="5">
        <v>34291.53</v>
      </c>
      <c r="K904" s="8">
        <v>0.85</v>
      </c>
      <c r="L904" s="6">
        <f>Excel_Advanced_Sales_Dataset_20003[[#This Row],[Discount]]/100</f>
        <v>8.5000000000000006E-3</v>
      </c>
      <c r="M904" s="5">
        <v>918001.4</v>
      </c>
      <c r="N904" s="10">
        <v>46039</v>
      </c>
      <c r="O904" s="3" t="s">
        <v>68</v>
      </c>
      <c r="P904" s="3" t="s">
        <v>35</v>
      </c>
      <c r="Q904" s="3" t="s">
        <v>36</v>
      </c>
    </row>
    <row r="905" spans="1:17" x14ac:dyDescent="0.25">
      <c r="A905" s="3" t="s">
        <v>2342</v>
      </c>
      <c r="B905" s="3" t="s">
        <v>560</v>
      </c>
      <c r="C905" s="3" t="s">
        <v>2343</v>
      </c>
      <c r="D905" s="3" t="s">
        <v>19</v>
      </c>
      <c r="E905" s="3" t="s">
        <v>84</v>
      </c>
      <c r="F905" s="3" t="s">
        <v>338</v>
      </c>
      <c r="G905" s="3" t="s">
        <v>43</v>
      </c>
      <c r="H905" s="3" t="s">
        <v>140</v>
      </c>
      <c r="I905" s="3">
        <v>50</v>
      </c>
      <c r="J905" s="5">
        <v>28473.41</v>
      </c>
      <c r="K905" s="8">
        <v>7.91</v>
      </c>
      <c r="L905" s="6">
        <f>Excel_Advanced_Sales_Dataset_20003[[#This Row],[Discount]]/100</f>
        <v>7.9100000000000004E-2</v>
      </c>
      <c r="M905" s="5">
        <v>1311058.1599999999</v>
      </c>
      <c r="N905" s="10">
        <v>46152</v>
      </c>
      <c r="O905" s="3" t="s">
        <v>24</v>
      </c>
      <c r="P905" s="3" t="s">
        <v>35</v>
      </c>
      <c r="Q905" s="3" t="s">
        <v>26</v>
      </c>
    </row>
    <row r="906" spans="1:17" x14ac:dyDescent="0.25">
      <c r="A906" s="3" t="s">
        <v>2344</v>
      </c>
      <c r="B906" s="3" t="s">
        <v>304</v>
      </c>
      <c r="C906" s="3" t="s">
        <v>2345</v>
      </c>
      <c r="D906" s="3" t="s">
        <v>19</v>
      </c>
      <c r="E906" s="3" t="s">
        <v>72</v>
      </c>
      <c r="F906" s="3" t="s">
        <v>73</v>
      </c>
      <c r="G906" s="3" t="s">
        <v>111</v>
      </c>
      <c r="H906" s="3" t="s">
        <v>526</v>
      </c>
      <c r="I906" s="3">
        <v>21</v>
      </c>
      <c r="J906" s="5">
        <v>4316.84</v>
      </c>
      <c r="K906" s="8">
        <v>15.36</v>
      </c>
      <c r="L906" s="6">
        <f>Excel_Advanced_Sales_Dataset_20003[[#This Row],[Discount]]/100</f>
        <v>0.15359999999999999</v>
      </c>
      <c r="M906" s="5">
        <v>76729.240000000005</v>
      </c>
      <c r="N906" s="10">
        <v>46227</v>
      </c>
      <c r="O906" s="3" t="s">
        <v>24</v>
      </c>
      <c r="P906" s="3" t="s">
        <v>35</v>
      </c>
      <c r="Q906" s="3" t="s">
        <v>36</v>
      </c>
    </row>
    <row r="907" spans="1:17" x14ac:dyDescent="0.25">
      <c r="A907" s="3" t="s">
        <v>2346</v>
      </c>
      <c r="B907" s="3" t="s">
        <v>1666</v>
      </c>
      <c r="C907" s="3" t="s">
        <v>2347</v>
      </c>
      <c r="D907" s="3" t="s">
        <v>19</v>
      </c>
      <c r="E907" s="3" t="s">
        <v>84</v>
      </c>
      <c r="F907" s="3" t="s">
        <v>159</v>
      </c>
      <c r="G907" s="3" t="s">
        <v>111</v>
      </c>
      <c r="H907" s="3" t="s">
        <v>240</v>
      </c>
      <c r="I907" s="3">
        <v>35</v>
      </c>
      <c r="J907" s="5">
        <v>25666.720000000001</v>
      </c>
      <c r="K907" s="8">
        <v>2.96</v>
      </c>
      <c r="L907" s="6">
        <f>Excel_Advanced_Sales_Dataset_20003[[#This Row],[Discount]]/100</f>
        <v>2.9600000000000001E-2</v>
      </c>
      <c r="M907" s="5">
        <v>871744.48</v>
      </c>
      <c r="N907" s="10">
        <v>46343</v>
      </c>
      <c r="O907" s="3" t="s">
        <v>45</v>
      </c>
      <c r="P907" s="3" t="s">
        <v>25</v>
      </c>
      <c r="Q907" s="3" t="s">
        <v>26</v>
      </c>
    </row>
    <row r="908" spans="1:17" x14ac:dyDescent="0.25">
      <c r="A908" s="3" t="s">
        <v>2348</v>
      </c>
      <c r="B908" s="3" t="s">
        <v>404</v>
      </c>
      <c r="C908" s="3" t="s">
        <v>2349</v>
      </c>
      <c r="D908" s="3" t="s">
        <v>40</v>
      </c>
      <c r="E908" s="3" t="s">
        <v>49</v>
      </c>
      <c r="F908" s="3" t="s">
        <v>397</v>
      </c>
      <c r="G908" s="3" t="s">
        <v>66</v>
      </c>
      <c r="H908" s="3" t="s">
        <v>276</v>
      </c>
      <c r="I908" s="3">
        <v>50</v>
      </c>
      <c r="J908" s="5">
        <v>25981.73</v>
      </c>
      <c r="K908" s="8">
        <v>2.69</v>
      </c>
      <c r="L908" s="6">
        <f>Excel_Advanced_Sales_Dataset_20003[[#This Row],[Discount]]/100</f>
        <v>2.69E-2</v>
      </c>
      <c r="M908" s="5">
        <v>1264141.07</v>
      </c>
      <c r="N908" s="10">
        <v>46280</v>
      </c>
      <c r="O908" s="3" t="s">
        <v>45</v>
      </c>
      <c r="P908" s="3" t="s">
        <v>35</v>
      </c>
      <c r="Q908" s="3" t="s">
        <v>53</v>
      </c>
    </row>
    <row r="909" spans="1:17" x14ac:dyDescent="0.25">
      <c r="A909" s="3" t="s">
        <v>2350</v>
      </c>
      <c r="B909" s="3" t="s">
        <v>2060</v>
      </c>
      <c r="C909" s="3" t="s">
        <v>2351</v>
      </c>
      <c r="D909" s="3" t="s">
        <v>30</v>
      </c>
      <c r="E909" s="3" t="s">
        <v>131</v>
      </c>
      <c r="F909" s="3" t="s">
        <v>163</v>
      </c>
      <c r="G909" s="3" t="s">
        <v>22</v>
      </c>
      <c r="H909" s="3" t="s">
        <v>23</v>
      </c>
      <c r="I909" s="3">
        <v>41</v>
      </c>
      <c r="J909" s="5">
        <v>14084.6</v>
      </c>
      <c r="K909" s="8">
        <v>17.64</v>
      </c>
      <c r="L909" s="6">
        <f>Excel_Advanced_Sales_Dataset_20003[[#This Row],[Discount]]/100</f>
        <v>0.1764</v>
      </c>
      <c r="M909" s="5">
        <v>475603.14</v>
      </c>
      <c r="N909" s="10">
        <v>46083</v>
      </c>
      <c r="O909" s="3" t="s">
        <v>113</v>
      </c>
      <c r="P909" s="3" t="s">
        <v>25</v>
      </c>
      <c r="Q909" s="3" t="s">
        <v>26</v>
      </c>
    </row>
    <row r="910" spans="1:17" x14ac:dyDescent="0.25">
      <c r="A910" s="3" t="s">
        <v>2352</v>
      </c>
      <c r="B910" s="3" t="s">
        <v>2353</v>
      </c>
      <c r="C910" s="3" t="s">
        <v>2354</v>
      </c>
      <c r="D910" s="3" t="s">
        <v>63</v>
      </c>
      <c r="E910" s="3" t="s">
        <v>234</v>
      </c>
      <c r="F910" s="3" t="s">
        <v>435</v>
      </c>
      <c r="G910" s="3" t="s">
        <v>111</v>
      </c>
      <c r="H910" s="3" t="s">
        <v>240</v>
      </c>
      <c r="I910" s="3">
        <v>35</v>
      </c>
      <c r="J910" s="5">
        <v>48742.07</v>
      </c>
      <c r="K910" s="8">
        <v>6.96</v>
      </c>
      <c r="L910" s="6">
        <f>Excel_Advanced_Sales_Dataset_20003[[#This Row],[Discount]]/100</f>
        <v>6.9599999999999995E-2</v>
      </c>
      <c r="M910" s="5">
        <v>1587236.77</v>
      </c>
      <c r="N910" s="10">
        <v>46377</v>
      </c>
      <c r="O910" s="3" t="s">
        <v>58</v>
      </c>
      <c r="P910" s="3" t="s">
        <v>35</v>
      </c>
      <c r="Q910" s="3" t="s">
        <v>53</v>
      </c>
    </row>
    <row r="911" spans="1:17" x14ac:dyDescent="0.25">
      <c r="A911" s="3" t="s">
        <v>2355</v>
      </c>
      <c r="B911" s="3" t="s">
        <v>38</v>
      </c>
      <c r="C911" s="3" t="s">
        <v>2356</v>
      </c>
      <c r="D911" s="3" t="s">
        <v>30</v>
      </c>
      <c r="E911" s="3" t="s">
        <v>131</v>
      </c>
      <c r="F911" s="3" t="s">
        <v>163</v>
      </c>
      <c r="G911" s="3" t="s">
        <v>43</v>
      </c>
      <c r="H911" s="3" t="s">
        <v>74</v>
      </c>
      <c r="I911" s="3">
        <v>8</v>
      </c>
      <c r="J911" s="5">
        <v>10000.16</v>
      </c>
      <c r="K911" s="8">
        <v>1</v>
      </c>
      <c r="L911" s="6">
        <f>Excel_Advanced_Sales_Dataset_20003[[#This Row],[Discount]]/100</f>
        <v>0.01</v>
      </c>
      <c r="M911" s="5">
        <v>79201.27</v>
      </c>
      <c r="N911" s="10">
        <v>46137</v>
      </c>
      <c r="O911" s="3" t="s">
        <v>58</v>
      </c>
      <c r="P911" s="3" t="s">
        <v>35</v>
      </c>
      <c r="Q911" s="3" t="s">
        <v>26</v>
      </c>
    </row>
    <row r="912" spans="1:17" x14ac:dyDescent="0.25">
      <c r="A912" s="3" t="s">
        <v>2357</v>
      </c>
      <c r="B912" s="3" t="s">
        <v>799</v>
      </c>
      <c r="C912" s="3" t="s">
        <v>2358</v>
      </c>
      <c r="D912" s="3" t="s">
        <v>19</v>
      </c>
      <c r="E912" s="3" t="s">
        <v>72</v>
      </c>
      <c r="F912" s="3" t="s">
        <v>171</v>
      </c>
      <c r="G912" s="3" t="s">
        <v>22</v>
      </c>
      <c r="H912" s="3" t="s">
        <v>180</v>
      </c>
      <c r="I912" s="3">
        <v>5</v>
      </c>
      <c r="J912" s="5">
        <v>7839.33</v>
      </c>
      <c r="K912" s="8">
        <v>17.88</v>
      </c>
      <c r="L912" s="6">
        <f>Excel_Advanced_Sales_Dataset_20003[[#This Row],[Discount]]/100</f>
        <v>0.17879999999999999</v>
      </c>
      <c r="M912" s="5">
        <v>32188.29</v>
      </c>
      <c r="N912" s="10">
        <v>46297</v>
      </c>
      <c r="O912" s="3" t="s">
        <v>45</v>
      </c>
      <c r="P912" s="3" t="s">
        <v>35</v>
      </c>
      <c r="Q912" s="3" t="s">
        <v>53</v>
      </c>
    </row>
    <row r="913" spans="1:17" x14ac:dyDescent="0.25">
      <c r="A913" s="3" t="s">
        <v>2359</v>
      </c>
      <c r="B913" s="3" t="s">
        <v>891</v>
      </c>
      <c r="C913" s="3" t="s">
        <v>2360</v>
      </c>
      <c r="D913" s="3" t="s">
        <v>63</v>
      </c>
      <c r="E913" s="3" t="s">
        <v>144</v>
      </c>
      <c r="F913" s="3" t="s">
        <v>216</v>
      </c>
      <c r="G913" s="3" t="s">
        <v>111</v>
      </c>
      <c r="H913" s="3" t="s">
        <v>185</v>
      </c>
      <c r="I913" s="3">
        <v>17</v>
      </c>
      <c r="J913" s="5">
        <v>34826.33</v>
      </c>
      <c r="K913" s="8">
        <v>6.16</v>
      </c>
      <c r="L913" s="6">
        <f>Excel_Advanced_Sales_Dataset_20003[[#This Row],[Discount]]/100</f>
        <v>6.1600000000000002E-2</v>
      </c>
      <c r="M913" s="5">
        <v>555577.48</v>
      </c>
      <c r="N913" s="10">
        <v>46169</v>
      </c>
      <c r="O913" s="3" t="s">
        <v>68</v>
      </c>
      <c r="P913" s="3" t="s">
        <v>35</v>
      </c>
      <c r="Q913" s="3" t="s">
        <v>26</v>
      </c>
    </row>
    <row r="914" spans="1:17" x14ac:dyDescent="0.25">
      <c r="A914" s="3" t="s">
        <v>2361</v>
      </c>
      <c r="B914" s="3" t="s">
        <v>2362</v>
      </c>
      <c r="C914" s="3" t="s">
        <v>2363</v>
      </c>
      <c r="D914" s="3" t="s">
        <v>30</v>
      </c>
      <c r="E914" s="3" t="s">
        <v>117</v>
      </c>
      <c r="F914" s="3" t="s">
        <v>118</v>
      </c>
      <c r="G914" s="3" t="s">
        <v>43</v>
      </c>
      <c r="H914" s="3" t="s">
        <v>140</v>
      </c>
      <c r="I914" s="3">
        <v>30</v>
      </c>
      <c r="J914" s="5">
        <v>27152.880000000001</v>
      </c>
      <c r="K914" s="8">
        <v>7.84</v>
      </c>
      <c r="L914" s="6">
        <f>Excel_Advanced_Sales_Dataset_20003[[#This Row],[Discount]]/100</f>
        <v>7.8399999999999997E-2</v>
      </c>
      <c r="M914" s="5">
        <v>750722.83</v>
      </c>
      <c r="N914" s="10">
        <v>46124</v>
      </c>
      <c r="O914" s="3" t="s">
        <v>45</v>
      </c>
      <c r="P914" s="3" t="s">
        <v>35</v>
      </c>
      <c r="Q914" s="3" t="s">
        <v>26</v>
      </c>
    </row>
    <row r="915" spans="1:17" x14ac:dyDescent="0.25">
      <c r="A915" s="3" t="s">
        <v>2364</v>
      </c>
      <c r="B915" s="3" t="s">
        <v>791</v>
      </c>
      <c r="C915" s="3" t="s">
        <v>2365</v>
      </c>
      <c r="D915" s="3" t="s">
        <v>63</v>
      </c>
      <c r="E915" s="3" t="s">
        <v>64</v>
      </c>
      <c r="F915" s="3" t="s">
        <v>184</v>
      </c>
      <c r="G915" s="3" t="s">
        <v>111</v>
      </c>
      <c r="H915" s="3" t="s">
        <v>185</v>
      </c>
      <c r="I915" s="3">
        <v>41</v>
      </c>
      <c r="J915" s="5">
        <v>13775.89</v>
      </c>
      <c r="K915" s="8">
        <v>18.22</v>
      </c>
      <c r="L915" s="6">
        <f>Excel_Advanced_Sales_Dataset_20003[[#This Row],[Discount]]/100</f>
        <v>0.1822</v>
      </c>
      <c r="M915" s="5">
        <v>461902.84</v>
      </c>
      <c r="N915" s="10">
        <v>46101</v>
      </c>
      <c r="O915" s="3" t="s">
        <v>58</v>
      </c>
      <c r="P915" s="3" t="s">
        <v>35</v>
      </c>
      <c r="Q915" s="3" t="s">
        <v>53</v>
      </c>
    </row>
    <row r="916" spans="1:17" x14ac:dyDescent="0.25">
      <c r="A916" s="3" t="s">
        <v>2366</v>
      </c>
      <c r="B916" s="3" t="s">
        <v>1435</v>
      </c>
      <c r="C916" s="3" t="s">
        <v>2367</v>
      </c>
      <c r="D916" s="3" t="s">
        <v>40</v>
      </c>
      <c r="E916" s="3" t="s">
        <v>49</v>
      </c>
      <c r="F916" s="3" t="s">
        <v>397</v>
      </c>
      <c r="G916" s="3" t="s">
        <v>66</v>
      </c>
      <c r="H916" s="3" t="s">
        <v>133</v>
      </c>
      <c r="I916" s="3">
        <v>7</v>
      </c>
      <c r="J916" s="5">
        <v>42714.34</v>
      </c>
      <c r="K916" s="8">
        <v>14.7</v>
      </c>
      <c r="L916" s="6">
        <f>Excel_Advanced_Sales_Dataset_20003[[#This Row],[Discount]]/100</f>
        <v>0.14699999999999999</v>
      </c>
      <c r="M916" s="5">
        <v>255047.32</v>
      </c>
      <c r="N916" s="10">
        <v>46253</v>
      </c>
      <c r="O916" s="3" t="s">
        <v>58</v>
      </c>
      <c r="P916" s="3" t="s">
        <v>35</v>
      </c>
      <c r="Q916" s="3" t="s">
        <v>36</v>
      </c>
    </row>
    <row r="917" spans="1:17" x14ac:dyDescent="0.25">
      <c r="A917" s="3" t="s">
        <v>2368</v>
      </c>
      <c r="B917" s="3" t="s">
        <v>2369</v>
      </c>
      <c r="C917" s="3" t="s">
        <v>2370</v>
      </c>
      <c r="D917" s="3" t="s">
        <v>30</v>
      </c>
      <c r="E917" s="3" t="s">
        <v>117</v>
      </c>
      <c r="F917" s="3" t="s">
        <v>118</v>
      </c>
      <c r="G917" s="3" t="s">
        <v>51</v>
      </c>
      <c r="H917" s="3" t="s">
        <v>52</v>
      </c>
      <c r="I917" s="3">
        <v>42</v>
      </c>
      <c r="J917" s="5">
        <v>31855.98</v>
      </c>
      <c r="K917" s="8">
        <v>19.03</v>
      </c>
      <c r="L917" s="6">
        <f>Excel_Advanced_Sales_Dataset_20003[[#This Row],[Discount]]/100</f>
        <v>0.19030000000000002</v>
      </c>
      <c r="M917" s="5">
        <v>1083339.05</v>
      </c>
      <c r="N917" s="10">
        <v>46206</v>
      </c>
      <c r="O917" s="3" t="s">
        <v>113</v>
      </c>
      <c r="P917" s="3" t="s">
        <v>59</v>
      </c>
      <c r="Q917" s="3" t="s">
        <v>53</v>
      </c>
    </row>
    <row r="918" spans="1:17" x14ac:dyDescent="0.25">
      <c r="A918" s="3" t="s">
        <v>2371</v>
      </c>
      <c r="B918" s="3" t="s">
        <v>1041</v>
      </c>
      <c r="C918" s="3" t="s">
        <v>2372</v>
      </c>
      <c r="D918" s="3" t="s">
        <v>63</v>
      </c>
      <c r="E918" s="3" t="s">
        <v>144</v>
      </c>
      <c r="F918" s="3" t="s">
        <v>189</v>
      </c>
      <c r="G918" s="3" t="s">
        <v>43</v>
      </c>
      <c r="H918" s="3" t="s">
        <v>74</v>
      </c>
      <c r="I918" s="3">
        <v>28</v>
      </c>
      <c r="J918" s="5">
        <v>30457.18</v>
      </c>
      <c r="K918" s="8">
        <v>1.88</v>
      </c>
      <c r="L918" s="6">
        <f>Excel_Advanced_Sales_Dataset_20003[[#This Row],[Discount]]/100</f>
        <v>1.8799999999999997E-2</v>
      </c>
      <c r="M918" s="5">
        <v>836768.38</v>
      </c>
      <c r="N918" s="10">
        <v>46299</v>
      </c>
      <c r="O918" s="3" t="s">
        <v>24</v>
      </c>
      <c r="P918" s="3" t="s">
        <v>35</v>
      </c>
      <c r="Q918" s="3" t="s">
        <v>53</v>
      </c>
    </row>
    <row r="919" spans="1:17" x14ac:dyDescent="0.25">
      <c r="A919" s="3" t="s">
        <v>2373</v>
      </c>
      <c r="B919" s="3" t="s">
        <v>2374</v>
      </c>
      <c r="C919" s="3" t="s">
        <v>2375</v>
      </c>
      <c r="D919" s="3" t="s">
        <v>63</v>
      </c>
      <c r="E919" s="3" t="s">
        <v>64</v>
      </c>
      <c r="F919" s="3" t="s">
        <v>65</v>
      </c>
      <c r="G919" s="3" t="s">
        <v>43</v>
      </c>
      <c r="H919" s="3" t="s">
        <v>74</v>
      </c>
      <c r="I919" s="3">
        <v>45</v>
      </c>
      <c r="J919" s="5">
        <v>34471.81</v>
      </c>
      <c r="K919" s="8">
        <v>0.5</v>
      </c>
      <c r="L919" s="6">
        <f>Excel_Advanced_Sales_Dataset_20003[[#This Row],[Discount]]/100</f>
        <v>5.0000000000000001E-3</v>
      </c>
      <c r="M919" s="5">
        <v>1543475.29</v>
      </c>
      <c r="N919" s="10">
        <v>46090</v>
      </c>
      <c r="O919" s="3" t="s">
        <v>45</v>
      </c>
      <c r="P919" s="3" t="s">
        <v>35</v>
      </c>
      <c r="Q919" s="3" t="s">
        <v>36</v>
      </c>
    </row>
    <row r="920" spans="1:17" x14ac:dyDescent="0.25">
      <c r="A920" s="3" t="s">
        <v>2376</v>
      </c>
      <c r="B920" s="3" t="s">
        <v>468</v>
      </c>
      <c r="C920" s="3" t="s">
        <v>2377</v>
      </c>
      <c r="D920" s="3" t="s">
        <v>30</v>
      </c>
      <c r="E920" s="3" t="s">
        <v>131</v>
      </c>
      <c r="F920" s="3" t="s">
        <v>132</v>
      </c>
      <c r="G920" s="3" t="s">
        <v>33</v>
      </c>
      <c r="H920" s="3" t="s">
        <v>80</v>
      </c>
      <c r="I920" s="3">
        <v>28</v>
      </c>
      <c r="J920" s="5">
        <v>17556.150000000001</v>
      </c>
      <c r="K920" s="8">
        <v>2.5099999999999998</v>
      </c>
      <c r="L920" s="6">
        <f>Excel_Advanced_Sales_Dataset_20003[[#This Row],[Discount]]/100</f>
        <v>2.5099999999999997E-2</v>
      </c>
      <c r="M920" s="5">
        <v>479233.74</v>
      </c>
      <c r="N920" s="10">
        <v>46139</v>
      </c>
      <c r="O920" s="3" t="s">
        <v>68</v>
      </c>
      <c r="P920" s="3" t="s">
        <v>35</v>
      </c>
      <c r="Q920" s="3" t="s">
        <v>26</v>
      </c>
    </row>
    <row r="921" spans="1:17" x14ac:dyDescent="0.25">
      <c r="A921" s="3" t="s">
        <v>2378</v>
      </c>
      <c r="B921" s="3" t="s">
        <v>2338</v>
      </c>
      <c r="C921" s="3" t="s">
        <v>2379</v>
      </c>
      <c r="D921" s="3" t="s">
        <v>30</v>
      </c>
      <c r="E921" s="3" t="s">
        <v>31</v>
      </c>
      <c r="F921" s="3" t="s">
        <v>32</v>
      </c>
      <c r="G921" s="3" t="s">
        <v>111</v>
      </c>
      <c r="H921" s="3" t="s">
        <v>260</v>
      </c>
      <c r="I921" s="3">
        <v>48</v>
      </c>
      <c r="J921" s="5">
        <v>47109.07</v>
      </c>
      <c r="K921" s="8">
        <v>11.21</v>
      </c>
      <c r="L921" s="6">
        <f>Excel_Advanced_Sales_Dataset_20003[[#This Row],[Discount]]/100</f>
        <v>0.11210000000000001</v>
      </c>
      <c r="M921" s="5">
        <v>2007750.88</v>
      </c>
      <c r="N921" s="10">
        <v>46314</v>
      </c>
      <c r="O921" s="3" t="s">
        <v>58</v>
      </c>
      <c r="P921" s="3" t="s">
        <v>35</v>
      </c>
      <c r="Q921" s="3" t="s">
        <v>26</v>
      </c>
    </row>
    <row r="922" spans="1:17" x14ac:dyDescent="0.25">
      <c r="A922" s="3" t="s">
        <v>2380</v>
      </c>
      <c r="B922" s="3" t="s">
        <v>2381</v>
      </c>
      <c r="C922" s="3" t="s">
        <v>2382</v>
      </c>
      <c r="D922" s="3" t="s">
        <v>63</v>
      </c>
      <c r="E922" s="3" t="s">
        <v>78</v>
      </c>
      <c r="F922" s="3" t="s">
        <v>79</v>
      </c>
      <c r="G922" s="3" t="s">
        <v>22</v>
      </c>
      <c r="H922" s="3" t="s">
        <v>172</v>
      </c>
      <c r="I922" s="3">
        <v>8</v>
      </c>
      <c r="J922" s="5">
        <v>17181.43</v>
      </c>
      <c r="K922" s="8">
        <v>11.22</v>
      </c>
      <c r="L922" s="6">
        <f>Excel_Advanced_Sales_Dataset_20003[[#This Row],[Discount]]/100</f>
        <v>0.11220000000000001</v>
      </c>
      <c r="M922" s="5">
        <v>122029.39</v>
      </c>
      <c r="N922" s="10">
        <v>46253</v>
      </c>
      <c r="O922" s="3" t="s">
        <v>24</v>
      </c>
      <c r="P922" s="3" t="s">
        <v>35</v>
      </c>
      <c r="Q922" s="3" t="s">
        <v>26</v>
      </c>
    </row>
    <row r="923" spans="1:17" x14ac:dyDescent="0.25">
      <c r="A923" s="3" t="s">
        <v>2383</v>
      </c>
      <c r="B923" s="3" t="s">
        <v>1480</v>
      </c>
      <c r="C923" s="3" t="s">
        <v>2384</v>
      </c>
      <c r="D923" s="3" t="s">
        <v>63</v>
      </c>
      <c r="E923" s="3" t="s">
        <v>234</v>
      </c>
      <c r="F923" s="3" t="s">
        <v>435</v>
      </c>
      <c r="G923" s="3" t="s">
        <v>43</v>
      </c>
      <c r="H923" s="3" t="s">
        <v>44</v>
      </c>
      <c r="I923" s="3">
        <v>9</v>
      </c>
      <c r="J923" s="5">
        <v>31020.13</v>
      </c>
      <c r="K923" s="8">
        <v>15.26</v>
      </c>
      <c r="L923" s="6">
        <f>Excel_Advanced_Sales_Dataset_20003[[#This Row],[Discount]]/100</f>
        <v>0.15259999999999999</v>
      </c>
      <c r="M923" s="5">
        <v>236578.12</v>
      </c>
      <c r="N923" s="10">
        <v>46141</v>
      </c>
      <c r="O923" s="3" t="s">
        <v>113</v>
      </c>
      <c r="P923" s="3" t="s">
        <v>35</v>
      </c>
      <c r="Q923" s="3" t="s">
        <v>26</v>
      </c>
    </row>
    <row r="924" spans="1:17" x14ac:dyDescent="0.25">
      <c r="A924" s="3" t="s">
        <v>2385</v>
      </c>
      <c r="B924" s="3" t="s">
        <v>395</v>
      </c>
      <c r="C924" s="3" t="s">
        <v>2386</v>
      </c>
      <c r="D924" s="3" t="s">
        <v>30</v>
      </c>
      <c r="E924" s="3" t="s">
        <v>31</v>
      </c>
      <c r="F924" s="3" t="s">
        <v>555</v>
      </c>
      <c r="G924" s="3" t="s">
        <v>33</v>
      </c>
      <c r="H924" s="3" t="s">
        <v>127</v>
      </c>
      <c r="I924" s="3">
        <v>14</v>
      </c>
      <c r="J924" s="5">
        <v>43526.27</v>
      </c>
      <c r="K924" s="8">
        <v>14.75</v>
      </c>
      <c r="L924" s="6">
        <f>Excel_Advanced_Sales_Dataset_20003[[#This Row],[Discount]]/100</f>
        <v>0.14749999999999999</v>
      </c>
      <c r="M924" s="5">
        <v>519486.03</v>
      </c>
      <c r="N924" s="10">
        <v>46184</v>
      </c>
      <c r="O924" s="3" t="s">
        <v>58</v>
      </c>
      <c r="P924" s="3" t="s">
        <v>35</v>
      </c>
      <c r="Q924" s="3" t="s">
        <v>26</v>
      </c>
    </row>
    <row r="925" spans="1:17" x14ac:dyDescent="0.25">
      <c r="A925" s="3" t="s">
        <v>2387</v>
      </c>
      <c r="B925" s="3" t="s">
        <v>1540</v>
      </c>
      <c r="C925" s="3" t="s">
        <v>2388</v>
      </c>
      <c r="D925" s="3" t="s">
        <v>19</v>
      </c>
      <c r="E925" s="3" t="s">
        <v>84</v>
      </c>
      <c r="F925" s="3" t="s">
        <v>85</v>
      </c>
      <c r="G925" s="3" t="s">
        <v>33</v>
      </c>
      <c r="H925" s="3" t="s">
        <v>80</v>
      </c>
      <c r="I925" s="3">
        <v>33</v>
      </c>
      <c r="J925" s="5">
        <v>17168.82</v>
      </c>
      <c r="K925" s="8">
        <v>7.43</v>
      </c>
      <c r="L925" s="6">
        <f>Excel_Advanced_Sales_Dataset_20003[[#This Row],[Discount]]/100</f>
        <v>7.4299999999999991E-2</v>
      </c>
      <c r="M925" s="5">
        <v>524474.82999999996</v>
      </c>
      <c r="N925" s="10">
        <v>46190</v>
      </c>
      <c r="O925" s="3" t="s">
        <v>24</v>
      </c>
      <c r="P925" s="3" t="s">
        <v>35</v>
      </c>
      <c r="Q925" s="3" t="s">
        <v>53</v>
      </c>
    </row>
    <row r="926" spans="1:17" x14ac:dyDescent="0.25">
      <c r="A926" s="3" t="s">
        <v>2389</v>
      </c>
      <c r="B926" s="3" t="s">
        <v>1275</v>
      </c>
      <c r="C926" s="3" t="s">
        <v>2390</v>
      </c>
      <c r="D926" s="3" t="s">
        <v>19</v>
      </c>
      <c r="E926" s="3" t="s">
        <v>72</v>
      </c>
      <c r="F926" s="3" t="s">
        <v>224</v>
      </c>
      <c r="G926" s="3" t="s">
        <v>111</v>
      </c>
      <c r="H926" s="3" t="s">
        <v>185</v>
      </c>
      <c r="I926" s="3">
        <v>42</v>
      </c>
      <c r="J926" s="5">
        <v>42851.35</v>
      </c>
      <c r="K926" s="8">
        <v>7.52</v>
      </c>
      <c r="L926" s="6">
        <f>Excel_Advanced_Sales_Dataset_20003[[#This Row],[Discount]]/100</f>
        <v>7.5199999999999989E-2</v>
      </c>
      <c r="M926" s="5">
        <v>1664415</v>
      </c>
      <c r="N926" s="10">
        <v>46204</v>
      </c>
      <c r="O926" s="3" t="s">
        <v>113</v>
      </c>
      <c r="P926" s="3" t="s">
        <v>35</v>
      </c>
      <c r="Q926" s="3" t="s">
        <v>26</v>
      </c>
    </row>
    <row r="927" spans="1:17" x14ac:dyDescent="0.25">
      <c r="A927" s="3" t="s">
        <v>2391</v>
      </c>
      <c r="B927" s="3" t="s">
        <v>1249</v>
      </c>
      <c r="C927" s="3" t="s">
        <v>2392</v>
      </c>
      <c r="D927" s="3" t="s">
        <v>30</v>
      </c>
      <c r="E927" s="3" t="s">
        <v>31</v>
      </c>
      <c r="F927" s="3" t="s">
        <v>94</v>
      </c>
      <c r="G927" s="3" t="s">
        <v>66</v>
      </c>
      <c r="H927" s="3" t="s">
        <v>155</v>
      </c>
      <c r="I927" s="3">
        <v>30</v>
      </c>
      <c r="J927" s="5">
        <v>31418.84</v>
      </c>
      <c r="K927" s="8">
        <v>0.96</v>
      </c>
      <c r="L927" s="6">
        <f>Excel_Advanced_Sales_Dataset_20003[[#This Row],[Discount]]/100</f>
        <v>9.5999999999999992E-3</v>
      </c>
      <c r="M927" s="5">
        <v>933516.57</v>
      </c>
      <c r="N927" s="10">
        <v>46318</v>
      </c>
      <c r="O927" s="3" t="s">
        <v>68</v>
      </c>
      <c r="P927" s="3" t="s">
        <v>25</v>
      </c>
      <c r="Q927" s="3" t="s">
        <v>53</v>
      </c>
    </row>
    <row r="928" spans="1:17" x14ac:dyDescent="0.25">
      <c r="A928" s="3" t="s">
        <v>2393</v>
      </c>
      <c r="B928" s="3" t="s">
        <v>2394</v>
      </c>
      <c r="C928" s="3" t="s">
        <v>2395</v>
      </c>
      <c r="D928" s="3" t="s">
        <v>19</v>
      </c>
      <c r="E928" s="3" t="s">
        <v>84</v>
      </c>
      <c r="F928" s="3" t="s">
        <v>159</v>
      </c>
      <c r="G928" s="3" t="s">
        <v>22</v>
      </c>
      <c r="H928" s="3" t="s">
        <v>23</v>
      </c>
      <c r="I928" s="3">
        <v>33</v>
      </c>
      <c r="J928" s="5">
        <v>1984.91</v>
      </c>
      <c r="K928" s="8">
        <v>10.050000000000001</v>
      </c>
      <c r="L928" s="6">
        <f>Excel_Advanced_Sales_Dataset_20003[[#This Row],[Discount]]/100</f>
        <v>0.10050000000000001</v>
      </c>
      <c r="M928" s="5">
        <v>58919.08</v>
      </c>
      <c r="N928" s="10">
        <v>46044</v>
      </c>
      <c r="O928" s="3" t="s">
        <v>113</v>
      </c>
      <c r="P928" s="3" t="s">
        <v>35</v>
      </c>
      <c r="Q928" s="3" t="s">
        <v>53</v>
      </c>
    </row>
    <row r="929" spans="1:17" x14ac:dyDescent="0.25">
      <c r="A929" s="3" t="s">
        <v>2396</v>
      </c>
      <c r="B929" s="3" t="s">
        <v>2397</v>
      </c>
      <c r="C929" s="3" t="s">
        <v>2398</v>
      </c>
      <c r="D929" s="3" t="s">
        <v>30</v>
      </c>
      <c r="E929" s="3" t="s">
        <v>198</v>
      </c>
      <c r="F929" s="3" t="s">
        <v>199</v>
      </c>
      <c r="G929" s="3" t="s">
        <v>22</v>
      </c>
      <c r="H929" s="3" t="s">
        <v>98</v>
      </c>
      <c r="I929" s="3">
        <v>4</v>
      </c>
      <c r="J929" s="5">
        <v>1307.3399999999999</v>
      </c>
      <c r="K929" s="8">
        <v>12.87</v>
      </c>
      <c r="L929" s="6">
        <f>Excel_Advanced_Sales_Dataset_20003[[#This Row],[Discount]]/100</f>
        <v>0.12869999999999998</v>
      </c>
      <c r="M929" s="5">
        <v>4556.34</v>
      </c>
      <c r="N929" s="10">
        <v>46113</v>
      </c>
      <c r="O929" s="3" t="s">
        <v>24</v>
      </c>
      <c r="P929" s="3" t="s">
        <v>35</v>
      </c>
      <c r="Q929" s="3" t="s">
        <v>36</v>
      </c>
    </row>
    <row r="930" spans="1:17" x14ac:dyDescent="0.25">
      <c r="A930" s="3" t="s">
        <v>2399</v>
      </c>
      <c r="B930" s="3" t="s">
        <v>370</v>
      </c>
      <c r="C930" s="3" t="s">
        <v>2400</v>
      </c>
      <c r="D930" s="3" t="s">
        <v>63</v>
      </c>
      <c r="E930" s="3" t="s">
        <v>144</v>
      </c>
      <c r="F930" s="3" t="s">
        <v>145</v>
      </c>
      <c r="G930" s="3" t="s">
        <v>66</v>
      </c>
      <c r="H930" s="3" t="s">
        <v>276</v>
      </c>
      <c r="I930" s="3">
        <v>17</v>
      </c>
      <c r="J930" s="5">
        <v>25565.71</v>
      </c>
      <c r="K930" s="8">
        <v>14.54</v>
      </c>
      <c r="L930" s="6">
        <f>Excel_Advanced_Sales_Dataset_20003[[#This Row],[Discount]]/100</f>
        <v>0.1454</v>
      </c>
      <c r="M930" s="5">
        <v>371423.75</v>
      </c>
      <c r="N930" s="10">
        <v>46355</v>
      </c>
      <c r="O930" s="3" t="s">
        <v>113</v>
      </c>
      <c r="P930" s="3" t="s">
        <v>35</v>
      </c>
      <c r="Q930" s="3" t="s">
        <v>53</v>
      </c>
    </row>
    <row r="931" spans="1:17" x14ac:dyDescent="0.25">
      <c r="A931" s="3" t="s">
        <v>2401</v>
      </c>
      <c r="B931" s="3" t="s">
        <v>2097</v>
      </c>
      <c r="C931" s="3" t="s">
        <v>2402</v>
      </c>
      <c r="D931" s="3" t="s">
        <v>19</v>
      </c>
      <c r="E931" s="3" t="s">
        <v>153</v>
      </c>
      <c r="F931" s="3" t="s">
        <v>275</v>
      </c>
      <c r="G931" s="3" t="s">
        <v>33</v>
      </c>
      <c r="H931" s="3" t="s">
        <v>119</v>
      </c>
      <c r="I931" s="3">
        <v>15</v>
      </c>
      <c r="J931" s="5">
        <v>1437.89</v>
      </c>
      <c r="K931" s="8">
        <v>11.89</v>
      </c>
      <c r="L931" s="6">
        <f>Excel_Advanced_Sales_Dataset_20003[[#This Row],[Discount]]/100</f>
        <v>0.11890000000000001</v>
      </c>
      <c r="M931" s="5">
        <v>19003.87</v>
      </c>
      <c r="N931" s="10">
        <v>46191</v>
      </c>
      <c r="O931" s="3" t="s">
        <v>45</v>
      </c>
      <c r="P931" s="3" t="s">
        <v>35</v>
      </c>
      <c r="Q931" s="3" t="s">
        <v>36</v>
      </c>
    </row>
    <row r="932" spans="1:17" x14ac:dyDescent="0.25">
      <c r="A932" s="3" t="s">
        <v>2403</v>
      </c>
      <c r="B932" s="3" t="s">
        <v>1156</v>
      </c>
      <c r="C932" s="3" t="s">
        <v>2404</v>
      </c>
      <c r="D932" s="3" t="s">
        <v>19</v>
      </c>
      <c r="E932" s="3" t="s">
        <v>84</v>
      </c>
      <c r="F932" s="3" t="s">
        <v>159</v>
      </c>
      <c r="G932" s="3" t="s">
        <v>66</v>
      </c>
      <c r="H932" s="3" t="s">
        <v>67</v>
      </c>
      <c r="I932" s="3">
        <v>3</v>
      </c>
      <c r="J932" s="5">
        <v>13996.46</v>
      </c>
      <c r="K932" s="8">
        <v>6.23</v>
      </c>
      <c r="L932" s="6">
        <f>Excel_Advanced_Sales_Dataset_20003[[#This Row],[Discount]]/100</f>
        <v>6.2300000000000001E-2</v>
      </c>
      <c r="M932" s="5">
        <v>39373.440000000002</v>
      </c>
      <c r="N932" s="10">
        <v>46083</v>
      </c>
      <c r="O932" s="3" t="s">
        <v>58</v>
      </c>
      <c r="P932" s="3" t="s">
        <v>35</v>
      </c>
      <c r="Q932" s="3" t="s">
        <v>53</v>
      </c>
    </row>
    <row r="933" spans="1:17" x14ac:dyDescent="0.25">
      <c r="A933" s="3" t="s">
        <v>2405</v>
      </c>
      <c r="B933" s="3" t="s">
        <v>606</v>
      </c>
      <c r="C933" s="3" t="s">
        <v>2406</v>
      </c>
      <c r="D933" s="3" t="s">
        <v>63</v>
      </c>
      <c r="E933" s="3" t="s">
        <v>78</v>
      </c>
      <c r="F933" s="3" t="s">
        <v>425</v>
      </c>
      <c r="G933" s="3" t="s">
        <v>111</v>
      </c>
      <c r="H933" s="3" t="s">
        <v>526</v>
      </c>
      <c r="I933" s="3">
        <v>41</v>
      </c>
      <c r="J933" s="5">
        <v>14315.43</v>
      </c>
      <c r="K933" s="8">
        <v>11.51</v>
      </c>
      <c r="L933" s="6">
        <f>Excel_Advanced_Sales_Dataset_20003[[#This Row],[Discount]]/100</f>
        <v>0.11509999999999999</v>
      </c>
      <c r="M933" s="5">
        <v>519376.68</v>
      </c>
      <c r="N933" s="10">
        <v>46251</v>
      </c>
      <c r="O933" s="3" t="s">
        <v>68</v>
      </c>
      <c r="P933" s="3" t="s">
        <v>35</v>
      </c>
      <c r="Q933" s="3" t="s">
        <v>53</v>
      </c>
    </row>
    <row r="934" spans="1:17" x14ac:dyDescent="0.25">
      <c r="A934" s="3" t="s">
        <v>2407</v>
      </c>
      <c r="B934" s="3" t="s">
        <v>579</v>
      </c>
      <c r="C934" s="3" t="s">
        <v>2408</v>
      </c>
      <c r="D934" s="3" t="s">
        <v>19</v>
      </c>
      <c r="E934" s="3" t="s">
        <v>20</v>
      </c>
      <c r="F934" s="3" t="s">
        <v>21</v>
      </c>
      <c r="G934" s="3" t="s">
        <v>111</v>
      </c>
      <c r="H934" s="3" t="s">
        <v>526</v>
      </c>
      <c r="I934" s="3">
        <v>20</v>
      </c>
      <c r="J934" s="5">
        <v>30763.61</v>
      </c>
      <c r="K934" s="8">
        <v>14.29</v>
      </c>
      <c r="L934" s="6">
        <f>Excel_Advanced_Sales_Dataset_20003[[#This Row],[Discount]]/100</f>
        <v>0.1429</v>
      </c>
      <c r="M934" s="5">
        <v>527349.80000000005</v>
      </c>
      <c r="N934" s="10">
        <v>46039</v>
      </c>
      <c r="O934" s="3" t="s">
        <v>58</v>
      </c>
      <c r="P934" s="3" t="s">
        <v>35</v>
      </c>
      <c r="Q934" s="3" t="s">
        <v>26</v>
      </c>
    </row>
    <row r="935" spans="1:17" x14ac:dyDescent="0.25">
      <c r="A935" s="3" t="s">
        <v>2409</v>
      </c>
      <c r="B935" s="3" t="s">
        <v>178</v>
      </c>
      <c r="C935" s="3" t="s">
        <v>2410</v>
      </c>
      <c r="D935" s="3" t="s">
        <v>30</v>
      </c>
      <c r="E935" s="3" t="s">
        <v>131</v>
      </c>
      <c r="F935" s="3" t="s">
        <v>194</v>
      </c>
      <c r="G935" s="3" t="s">
        <v>22</v>
      </c>
      <c r="H935" s="3" t="s">
        <v>180</v>
      </c>
      <c r="I935" s="3">
        <v>19</v>
      </c>
      <c r="J935" s="5">
        <v>7092.06</v>
      </c>
      <c r="K935" s="8">
        <v>5.6</v>
      </c>
      <c r="L935" s="6">
        <f>Excel_Advanced_Sales_Dataset_20003[[#This Row],[Discount]]/100</f>
        <v>5.5999999999999994E-2</v>
      </c>
      <c r="M935" s="5">
        <v>127203.19</v>
      </c>
      <c r="N935" s="10">
        <v>46371</v>
      </c>
      <c r="O935" s="3" t="s">
        <v>68</v>
      </c>
      <c r="P935" s="3" t="s">
        <v>35</v>
      </c>
      <c r="Q935" s="3" t="s">
        <v>36</v>
      </c>
    </row>
    <row r="936" spans="1:17" x14ac:dyDescent="0.25">
      <c r="A936" s="3" t="s">
        <v>2411</v>
      </c>
      <c r="B936" s="3" t="s">
        <v>1522</v>
      </c>
      <c r="C936" s="3" t="s">
        <v>2412</v>
      </c>
      <c r="D936" s="3" t="s">
        <v>30</v>
      </c>
      <c r="E936" s="3" t="s">
        <v>117</v>
      </c>
      <c r="F936" s="3" t="s">
        <v>239</v>
      </c>
      <c r="G936" s="3" t="s">
        <v>66</v>
      </c>
      <c r="H936" s="3" t="s">
        <v>133</v>
      </c>
      <c r="I936" s="3">
        <v>23</v>
      </c>
      <c r="J936" s="5">
        <v>11284.87</v>
      </c>
      <c r="K936" s="8">
        <v>2.63</v>
      </c>
      <c r="L936" s="6">
        <f>Excel_Advanced_Sales_Dataset_20003[[#This Row],[Discount]]/100</f>
        <v>2.63E-2</v>
      </c>
      <c r="M936" s="5">
        <v>252725.79</v>
      </c>
      <c r="N936" s="10">
        <v>46129</v>
      </c>
      <c r="O936" s="3" t="s">
        <v>24</v>
      </c>
      <c r="P936" s="3" t="s">
        <v>35</v>
      </c>
      <c r="Q936" s="3" t="s">
        <v>26</v>
      </c>
    </row>
    <row r="937" spans="1:17" x14ac:dyDescent="0.25">
      <c r="A937" s="3" t="s">
        <v>2413</v>
      </c>
      <c r="B937" s="3" t="s">
        <v>1116</v>
      </c>
      <c r="C937" s="3" t="s">
        <v>2414</v>
      </c>
      <c r="D937" s="3" t="s">
        <v>19</v>
      </c>
      <c r="E937" s="3" t="s">
        <v>84</v>
      </c>
      <c r="F937" s="3" t="s">
        <v>159</v>
      </c>
      <c r="G937" s="3" t="s">
        <v>22</v>
      </c>
      <c r="H937" s="3" t="s">
        <v>217</v>
      </c>
      <c r="I937" s="3">
        <v>21</v>
      </c>
      <c r="J937" s="5">
        <v>36886.5</v>
      </c>
      <c r="K937" s="8">
        <v>19.02</v>
      </c>
      <c r="L937" s="6">
        <f>Excel_Advanced_Sales_Dataset_20003[[#This Row],[Discount]]/100</f>
        <v>0.19020000000000001</v>
      </c>
      <c r="M937" s="5">
        <v>627284.43999999994</v>
      </c>
      <c r="N937" s="10">
        <v>46056</v>
      </c>
      <c r="O937" s="3" t="s">
        <v>45</v>
      </c>
      <c r="P937" s="3" t="s">
        <v>35</v>
      </c>
      <c r="Q937" s="3" t="s">
        <v>36</v>
      </c>
    </row>
    <row r="938" spans="1:17" x14ac:dyDescent="0.25">
      <c r="A938" s="3" t="s">
        <v>2415</v>
      </c>
      <c r="B938" s="3" t="s">
        <v>586</v>
      </c>
      <c r="C938" s="3" t="s">
        <v>2416</v>
      </c>
      <c r="D938" s="3" t="s">
        <v>30</v>
      </c>
      <c r="E938" s="3" t="s">
        <v>117</v>
      </c>
      <c r="F938" s="3" t="s">
        <v>239</v>
      </c>
      <c r="G938" s="3" t="s">
        <v>66</v>
      </c>
      <c r="H938" s="3" t="s">
        <v>276</v>
      </c>
      <c r="I938" s="3">
        <v>29</v>
      </c>
      <c r="J938" s="5">
        <v>41532.69</v>
      </c>
      <c r="K938" s="8">
        <v>3.91</v>
      </c>
      <c r="L938" s="6">
        <f>Excel_Advanced_Sales_Dataset_20003[[#This Row],[Discount]]/100</f>
        <v>3.9100000000000003E-2</v>
      </c>
      <c r="M938" s="5">
        <v>1157354.0900000001</v>
      </c>
      <c r="N938" s="10">
        <v>46214</v>
      </c>
      <c r="O938" s="3" t="s">
        <v>58</v>
      </c>
      <c r="P938" s="3" t="s">
        <v>35</v>
      </c>
      <c r="Q938" s="3" t="s">
        <v>36</v>
      </c>
    </row>
    <row r="939" spans="1:17" x14ac:dyDescent="0.25">
      <c r="A939" s="3" t="s">
        <v>2417</v>
      </c>
      <c r="B939" s="3" t="s">
        <v>2097</v>
      </c>
      <c r="C939" s="3" t="s">
        <v>2418</v>
      </c>
      <c r="D939" s="3" t="s">
        <v>19</v>
      </c>
      <c r="E939" s="3" t="s">
        <v>84</v>
      </c>
      <c r="F939" s="3" t="s">
        <v>338</v>
      </c>
      <c r="G939" s="3" t="s">
        <v>66</v>
      </c>
      <c r="H939" s="3" t="s">
        <v>155</v>
      </c>
      <c r="I939" s="3">
        <v>12</v>
      </c>
      <c r="J939" s="5">
        <v>38153.79</v>
      </c>
      <c r="K939" s="8">
        <v>10.11</v>
      </c>
      <c r="L939" s="6">
        <f>Excel_Advanced_Sales_Dataset_20003[[#This Row],[Discount]]/100</f>
        <v>0.1011</v>
      </c>
      <c r="M939" s="5">
        <v>411557.3</v>
      </c>
      <c r="N939" s="10">
        <v>46214</v>
      </c>
      <c r="O939" s="3" t="s">
        <v>68</v>
      </c>
      <c r="P939" s="3" t="s">
        <v>35</v>
      </c>
      <c r="Q939" s="3" t="s">
        <v>53</v>
      </c>
    </row>
    <row r="940" spans="1:17" x14ac:dyDescent="0.25">
      <c r="A940" s="3" t="s">
        <v>2419</v>
      </c>
      <c r="B940" s="3" t="s">
        <v>491</v>
      </c>
      <c r="C940" s="3" t="s">
        <v>2420</v>
      </c>
      <c r="D940" s="3" t="s">
        <v>19</v>
      </c>
      <c r="E940" s="3" t="s">
        <v>153</v>
      </c>
      <c r="F940" s="3" t="s">
        <v>154</v>
      </c>
      <c r="G940" s="3" t="s">
        <v>51</v>
      </c>
      <c r="H940" s="3" t="s">
        <v>190</v>
      </c>
      <c r="I940" s="3">
        <v>15</v>
      </c>
      <c r="J940" s="5">
        <v>9086.65</v>
      </c>
      <c r="K940" s="8">
        <v>8.64</v>
      </c>
      <c r="L940" s="6">
        <f>Excel_Advanced_Sales_Dataset_20003[[#This Row],[Discount]]/100</f>
        <v>8.6400000000000005E-2</v>
      </c>
      <c r="M940" s="5">
        <v>124523.45</v>
      </c>
      <c r="N940" s="10">
        <v>46382</v>
      </c>
      <c r="O940" s="3" t="s">
        <v>24</v>
      </c>
      <c r="P940" s="3" t="s">
        <v>25</v>
      </c>
      <c r="Q940" s="3" t="s">
        <v>26</v>
      </c>
    </row>
    <row r="941" spans="1:17" x14ac:dyDescent="0.25">
      <c r="A941" s="3" t="s">
        <v>2421</v>
      </c>
      <c r="B941" s="3" t="s">
        <v>1254</v>
      </c>
      <c r="C941" s="3" t="s">
        <v>2422</v>
      </c>
      <c r="D941" s="3" t="s">
        <v>30</v>
      </c>
      <c r="E941" s="3" t="s">
        <v>198</v>
      </c>
      <c r="F941" s="3" t="s">
        <v>199</v>
      </c>
      <c r="G941" s="3" t="s">
        <v>51</v>
      </c>
      <c r="H941" s="3" t="s">
        <v>146</v>
      </c>
      <c r="I941" s="3">
        <v>29</v>
      </c>
      <c r="J941" s="5">
        <v>5110.71</v>
      </c>
      <c r="K941" s="8">
        <v>1.99</v>
      </c>
      <c r="L941" s="6">
        <f>Excel_Advanced_Sales_Dataset_20003[[#This Row],[Discount]]/100</f>
        <v>1.9900000000000001E-2</v>
      </c>
      <c r="M941" s="5">
        <v>145261.20000000001</v>
      </c>
      <c r="N941" s="10">
        <v>46262</v>
      </c>
      <c r="O941" s="3" t="s">
        <v>45</v>
      </c>
      <c r="P941" s="3" t="s">
        <v>25</v>
      </c>
      <c r="Q941" s="3" t="s">
        <v>53</v>
      </c>
    </row>
    <row r="942" spans="1:17" x14ac:dyDescent="0.25">
      <c r="A942" s="3" t="s">
        <v>2423</v>
      </c>
      <c r="B942" s="3" t="s">
        <v>1728</v>
      </c>
      <c r="C942" s="3" t="s">
        <v>2424</v>
      </c>
      <c r="D942" s="3" t="s">
        <v>30</v>
      </c>
      <c r="E942" s="3" t="s">
        <v>198</v>
      </c>
      <c r="F942" s="3" t="s">
        <v>199</v>
      </c>
      <c r="G942" s="3" t="s">
        <v>33</v>
      </c>
      <c r="H942" s="3" t="s">
        <v>119</v>
      </c>
      <c r="I942" s="3">
        <v>27</v>
      </c>
      <c r="J942" s="5">
        <v>6840.65</v>
      </c>
      <c r="K942" s="8">
        <v>15.51</v>
      </c>
      <c r="L942" s="6">
        <f>Excel_Advanced_Sales_Dataset_20003[[#This Row],[Discount]]/100</f>
        <v>0.15509999999999999</v>
      </c>
      <c r="M942" s="5">
        <v>156050.96</v>
      </c>
      <c r="N942" s="10">
        <v>46197</v>
      </c>
      <c r="O942" s="3" t="s">
        <v>68</v>
      </c>
      <c r="P942" s="3" t="s">
        <v>35</v>
      </c>
      <c r="Q942" s="3" t="s">
        <v>26</v>
      </c>
    </row>
    <row r="943" spans="1:17" x14ac:dyDescent="0.25">
      <c r="A943" s="3" t="s">
        <v>2425</v>
      </c>
      <c r="B943" s="3" t="s">
        <v>977</v>
      </c>
      <c r="C943" s="3" t="s">
        <v>2426</v>
      </c>
      <c r="D943" s="3" t="s">
        <v>63</v>
      </c>
      <c r="E943" s="3" t="s">
        <v>78</v>
      </c>
      <c r="F943" s="3" t="s">
        <v>79</v>
      </c>
      <c r="G943" s="3" t="s">
        <v>111</v>
      </c>
      <c r="H943" s="3" t="s">
        <v>526</v>
      </c>
      <c r="I943" s="3">
        <v>23</v>
      </c>
      <c r="J943" s="5">
        <v>21806.880000000001</v>
      </c>
      <c r="K943" s="8">
        <v>9.2200000000000006</v>
      </c>
      <c r="L943" s="6">
        <f>Excel_Advanced_Sales_Dataset_20003[[#This Row],[Discount]]/100</f>
        <v>9.2200000000000004E-2</v>
      </c>
      <c r="M943" s="5">
        <v>455314.57</v>
      </c>
      <c r="N943" s="10">
        <v>46135</v>
      </c>
      <c r="O943" s="3" t="s">
        <v>113</v>
      </c>
      <c r="P943" s="3" t="s">
        <v>35</v>
      </c>
      <c r="Q943" s="3" t="s">
        <v>26</v>
      </c>
    </row>
    <row r="944" spans="1:17" x14ac:dyDescent="0.25">
      <c r="A944" s="3" t="s">
        <v>2427</v>
      </c>
      <c r="B944" s="3" t="s">
        <v>1149</v>
      </c>
      <c r="C944" s="3" t="s">
        <v>2428</v>
      </c>
      <c r="D944" s="3" t="s">
        <v>40</v>
      </c>
      <c r="E944" s="3" t="s">
        <v>89</v>
      </c>
      <c r="F944" s="3" t="s">
        <v>334</v>
      </c>
      <c r="G944" s="3" t="s">
        <v>111</v>
      </c>
      <c r="H944" s="3" t="s">
        <v>260</v>
      </c>
      <c r="I944" s="3">
        <v>32</v>
      </c>
      <c r="J944" s="5">
        <v>29335.33</v>
      </c>
      <c r="K944" s="8">
        <v>12.3</v>
      </c>
      <c r="L944" s="6">
        <f>Excel_Advanced_Sales_Dataset_20003[[#This Row],[Discount]]/100</f>
        <v>0.12300000000000001</v>
      </c>
      <c r="M944" s="5">
        <v>823266.7</v>
      </c>
      <c r="N944" s="10">
        <v>46337</v>
      </c>
      <c r="O944" s="3" t="s">
        <v>58</v>
      </c>
      <c r="P944" s="3" t="s">
        <v>35</v>
      </c>
      <c r="Q944" s="3" t="s">
        <v>53</v>
      </c>
    </row>
    <row r="945" spans="1:17" x14ac:dyDescent="0.25">
      <c r="A945" s="3" t="s">
        <v>2429</v>
      </c>
      <c r="B945" s="3" t="s">
        <v>785</v>
      </c>
      <c r="C945" s="3" t="s">
        <v>2430</v>
      </c>
      <c r="D945" s="3" t="s">
        <v>63</v>
      </c>
      <c r="E945" s="3" t="s">
        <v>144</v>
      </c>
      <c r="F945" s="3" t="s">
        <v>189</v>
      </c>
      <c r="G945" s="3" t="s">
        <v>111</v>
      </c>
      <c r="H945" s="3" t="s">
        <v>526</v>
      </c>
      <c r="I945" s="3">
        <v>30</v>
      </c>
      <c r="J945" s="5">
        <v>47208.79</v>
      </c>
      <c r="K945" s="8">
        <v>2.89</v>
      </c>
      <c r="L945" s="6">
        <f>Excel_Advanced_Sales_Dataset_20003[[#This Row],[Discount]]/100</f>
        <v>2.8900000000000002E-2</v>
      </c>
      <c r="M945" s="5">
        <v>1375333.68</v>
      </c>
      <c r="N945" s="10">
        <v>46248</v>
      </c>
      <c r="O945" s="3" t="s">
        <v>113</v>
      </c>
      <c r="P945" s="3" t="s">
        <v>35</v>
      </c>
      <c r="Q945" s="3" t="s">
        <v>26</v>
      </c>
    </row>
    <row r="946" spans="1:17" x14ac:dyDescent="0.25">
      <c r="A946" s="3" t="s">
        <v>2431</v>
      </c>
      <c r="B946" s="3" t="s">
        <v>2432</v>
      </c>
      <c r="C946" s="3" t="s">
        <v>2433</v>
      </c>
      <c r="D946" s="3" t="s">
        <v>40</v>
      </c>
      <c r="E946" s="3" t="s">
        <v>49</v>
      </c>
      <c r="F946" s="3" t="s">
        <v>50</v>
      </c>
      <c r="G946" s="3" t="s">
        <v>51</v>
      </c>
      <c r="H946" s="3" t="s">
        <v>52</v>
      </c>
      <c r="I946" s="3">
        <v>2</v>
      </c>
      <c r="J946" s="5">
        <v>1516.95</v>
      </c>
      <c r="K946" s="8">
        <v>6.07</v>
      </c>
      <c r="L946" s="6">
        <f>Excel_Advanced_Sales_Dataset_20003[[#This Row],[Discount]]/100</f>
        <v>6.0700000000000004E-2</v>
      </c>
      <c r="M946" s="5">
        <v>2849.74</v>
      </c>
      <c r="N946" s="10">
        <v>46226</v>
      </c>
      <c r="O946" s="3" t="s">
        <v>24</v>
      </c>
      <c r="P946" s="3" t="s">
        <v>35</v>
      </c>
      <c r="Q946" s="3" t="s">
        <v>53</v>
      </c>
    </row>
    <row r="947" spans="1:17" x14ac:dyDescent="0.25">
      <c r="A947" s="3" t="s">
        <v>2434</v>
      </c>
      <c r="B947" s="3" t="s">
        <v>752</v>
      </c>
      <c r="C947" s="3" t="s">
        <v>2435</v>
      </c>
      <c r="D947" s="3" t="s">
        <v>19</v>
      </c>
      <c r="E947" s="3" t="s">
        <v>153</v>
      </c>
      <c r="F947" s="3" t="s">
        <v>154</v>
      </c>
      <c r="G947" s="3" t="s">
        <v>111</v>
      </c>
      <c r="H947" s="3" t="s">
        <v>260</v>
      </c>
      <c r="I947" s="3">
        <v>1</v>
      </c>
      <c r="J947" s="5">
        <v>17243.62</v>
      </c>
      <c r="K947" s="8">
        <v>10.15</v>
      </c>
      <c r="L947" s="6">
        <f>Excel_Advanced_Sales_Dataset_20003[[#This Row],[Discount]]/100</f>
        <v>0.10150000000000001</v>
      </c>
      <c r="M947" s="5">
        <v>15493.39</v>
      </c>
      <c r="N947" s="10">
        <v>46081</v>
      </c>
      <c r="O947" s="3" t="s">
        <v>113</v>
      </c>
      <c r="P947" s="3" t="s">
        <v>35</v>
      </c>
      <c r="Q947" s="3" t="s">
        <v>53</v>
      </c>
    </row>
    <row r="948" spans="1:17" x14ac:dyDescent="0.25">
      <c r="A948" s="3" t="s">
        <v>2436</v>
      </c>
      <c r="B948" s="3" t="s">
        <v>308</v>
      </c>
      <c r="C948" s="3" t="s">
        <v>2437</v>
      </c>
      <c r="D948" s="3" t="s">
        <v>63</v>
      </c>
      <c r="E948" s="3" t="s">
        <v>234</v>
      </c>
      <c r="F948" s="3" t="s">
        <v>435</v>
      </c>
      <c r="G948" s="3" t="s">
        <v>33</v>
      </c>
      <c r="H948" s="3" t="s">
        <v>57</v>
      </c>
      <c r="I948" s="3">
        <v>8</v>
      </c>
      <c r="J948" s="5">
        <v>1277.06</v>
      </c>
      <c r="K948" s="8">
        <v>19.68</v>
      </c>
      <c r="L948" s="6">
        <f>Excel_Advanced_Sales_Dataset_20003[[#This Row],[Discount]]/100</f>
        <v>0.1968</v>
      </c>
      <c r="M948" s="5">
        <v>8205.8799999999992</v>
      </c>
      <c r="N948" s="10">
        <v>46215</v>
      </c>
      <c r="O948" s="3" t="s">
        <v>24</v>
      </c>
      <c r="P948" s="3" t="s">
        <v>35</v>
      </c>
      <c r="Q948" s="3" t="s">
        <v>53</v>
      </c>
    </row>
    <row r="949" spans="1:17" x14ac:dyDescent="0.25">
      <c r="A949" s="3" t="s">
        <v>2438</v>
      </c>
      <c r="B949" s="3" t="s">
        <v>245</v>
      </c>
      <c r="C949" s="3" t="s">
        <v>2439</v>
      </c>
      <c r="D949" s="3" t="s">
        <v>30</v>
      </c>
      <c r="E949" s="3" t="s">
        <v>117</v>
      </c>
      <c r="F949" s="3" t="s">
        <v>239</v>
      </c>
      <c r="G949" s="3" t="s">
        <v>33</v>
      </c>
      <c r="H949" s="3" t="s">
        <v>127</v>
      </c>
      <c r="I949" s="3">
        <v>34</v>
      </c>
      <c r="J949" s="5">
        <v>36892.870000000003</v>
      </c>
      <c r="K949" s="8">
        <v>17.53</v>
      </c>
      <c r="L949" s="6">
        <f>Excel_Advanced_Sales_Dataset_20003[[#This Row],[Discount]]/100</f>
        <v>0.17530000000000001</v>
      </c>
      <c r="M949" s="5">
        <v>1034468.7</v>
      </c>
      <c r="N949" s="10">
        <v>46108</v>
      </c>
      <c r="O949" s="3" t="s">
        <v>113</v>
      </c>
      <c r="P949" s="3" t="s">
        <v>35</v>
      </c>
      <c r="Q949" s="3" t="s">
        <v>26</v>
      </c>
    </row>
    <row r="950" spans="1:17" x14ac:dyDescent="0.25">
      <c r="A950" s="3" t="s">
        <v>2440</v>
      </c>
      <c r="B950" s="3" t="s">
        <v>717</v>
      </c>
      <c r="C950" s="3" t="s">
        <v>2441</v>
      </c>
      <c r="D950" s="3" t="s">
        <v>40</v>
      </c>
      <c r="E950" s="3" t="s">
        <v>49</v>
      </c>
      <c r="F950" s="3" t="s">
        <v>397</v>
      </c>
      <c r="G950" s="3" t="s">
        <v>22</v>
      </c>
      <c r="H950" s="3" t="s">
        <v>23</v>
      </c>
      <c r="I950" s="3">
        <v>43</v>
      </c>
      <c r="J950" s="5">
        <v>47726.19</v>
      </c>
      <c r="K950" s="8">
        <v>11.18</v>
      </c>
      <c r="L950" s="6">
        <f>Excel_Advanced_Sales_Dataset_20003[[#This Row],[Discount]]/100</f>
        <v>0.1118</v>
      </c>
      <c r="M950" s="5">
        <v>1822787.28</v>
      </c>
      <c r="N950" s="10">
        <v>46270</v>
      </c>
      <c r="O950" s="3" t="s">
        <v>24</v>
      </c>
      <c r="P950" s="3" t="s">
        <v>35</v>
      </c>
      <c r="Q950" s="3" t="s">
        <v>53</v>
      </c>
    </row>
    <row r="951" spans="1:17" x14ac:dyDescent="0.25">
      <c r="A951" s="3" t="s">
        <v>2442</v>
      </c>
      <c r="B951" s="3" t="s">
        <v>990</v>
      </c>
      <c r="C951" s="3" t="s">
        <v>2443</v>
      </c>
      <c r="D951" s="3" t="s">
        <v>40</v>
      </c>
      <c r="E951" s="3" t="s">
        <v>49</v>
      </c>
      <c r="F951" s="3" t="s">
        <v>50</v>
      </c>
      <c r="G951" s="3" t="s">
        <v>111</v>
      </c>
      <c r="H951" s="3" t="s">
        <v>112</v>
      </c>
      <c r="I951" s="3">
        <v>7</v>
      </c>
      <c r="J951" s="5">
        <v>16129.28</v>
      </c>
      <c r="K951" s="8">
        <v>10.039999999999999</v>
      </c>
      <c r="L951" s="6">
        <f>Excel_Advanced_Sales_Dataset_20003[[#This Row],[Discount]]/100</f>
        <v>0.10039999999999999</v>
      </c>
      <c r="M951" s="5">
        <v>101569.3</v>
      </c>
      <c r="N951" s="10">
        <v>46192</v>
      </c>
      <c r="O951" s="3" t="s">
        <v>113</v>
      </c>
      <c r="P951" s="3" t="s">
        <v>35</v>
      </c>
      <c r="Q951" s="3" t="s">
        <v>26</v>
      </c>
    </row>
    <row r="952" spans="1:17" x14ac:dyDescent="0.25">
      <c r="A952" s="3" t="s">
        <v>2444</v>
      </c>
      <c r="B952" s="3" t="s">
        <v>327</v>
      </c>
      <c r="C952" s="3" t="s">
        <v>2445</v>
      </c>
      <c r="D952" s="3" t="s">
        <v>19</v>
      </c>
      <c r="E952" s="3" t="s">
        <v>84</v>
      </c>
      <c r="F952" s="3" t="s">
        <v>338</v>
      </c>
      <c r="G952" s="3" t="s">
        <v>111</v>
      </c>
      <c r="H952" s="3" t="s">
        <v>526</v>
      </c>
      <c r="I952" s="3">
        <v>42</v>
      </c>
      <c r="J952" s="5">
        <v>3003.18</v>
      </c>
      <c r="K952" s="8">
        <v>3.29</v>
      </c>
      <c r="L952" s="6">
        <f>Excel_Advanced_Sales_Dataset_20003[[#This Row],[Discount]]/100</f>
        <v>3.2899999999999999E-2</v>
      </c>
      <c r="M952" s="5">
        <v>121983.77</v>
      </c>
      <c r="N952" s="10">
        <v>46138</v>
      </c>
      <c r="O952" s="3" t="s">
        <v>68</v>
      </c>
      <c r="P952" s="3" t="s">
        <v>35</v>
      </c>
      <c r="Q952" s="3" t="s">
        <v>26</v>
      </c>
    </row>
    <row r="953" spans="1:17" x14ac:dyDescent="0.25">
      <c r="A953" s="3" t="s">
        <v>2446</v>
      </c>
      <c r="B953" s="3" t="s">
        <v>1993</v>
      </c>
      <c r="C953" s="3" t="s">
        <v>2447</v>
      </c>
      <c r="D953" s="3" t="s">
        <v>30</v>
      </c>
      <c r="E953" s="3" t="s">
        <v>31</v>
      </c>
      <c r="F953" s="3" t="s">
        <v>32</v>
      </c>
      <c r="G953" s="3" t="s">
        <v>111</v>
      </c>
      <c r="H953" s="3" t="s">
        <v>240</v>
      </c>
      <c r="I953" s="3">
        <v>21</v>
      </c>
      <c r="J953" s="5">
        <v>13773.63</v>
      </c>
      <c r="K953" s="8">
        <v>0.68</v>
      </c>
      <c r="L953" s="6">
        <f>Excel_Advanced_Sales_Dataset_20003[[#This Row],[Discount]]/100</f>
        <v>6.8000000000000005E-3</v>
      </c>
      <c r="M953" s="5">
        <v>287279.35999999999</v>
      </c>
      <c r="N953" s="10">
        <v>46054</v>
      </c>
      <c r="O953" s="3" t="s">
        <v>113</v>
      </c>
      <c r="P953" s="3" t="s">
        <v>25</v>
      </c>
      <c r="Q953" s="3" t="s">
        <v>53</v>
      </c>
    </row>
    <row r="954" spans="1:17" x14ac:dyDescent="0.25">
      <c r="A954" s="3" t="s">
        <v>2448</v>
      </c>
      <c r="B954" s="3" t="s">
        <v>205</v>
      </c>
      <c r="C954" s="3" t="s">
        <v>2449</v>
      </c>
      <c r="D954" s="3" t="s">
        <v>30</v>
      </c>
      <c r="E954" s="3" t="s">
        <v>198</v>
      </c>
      <c r="F954" s="3" t="s">
        <v>199</v>
      </c>
      <c r="G954" s="3" t="s">
        <v>51</v>
      </c>
      <c r="H954" s="3" t="s">
        <v>167</v>
      </c>
      <c r="I954" s="3">
        <v>13</v>
      </c>
      <c r="J954" s="5">
        <v>19704.43</v>
      </c>
      <c r="K954" s="8">
        <v>19.190000000000001</v>
      </c>
      <c r="L954" s="6">
        <f>Excel_Advanced_Sales_Dataset_20003[[#This Row],[Discount]]/100</f>
        <v>0.19190000000000002</v>
      </c>
      <c r="M954" s="5">
        <v>207000.95</v>
      </c>
      <c r="N954" s="10">
        <v>46140</v>
      </c>
      <c r="O954" s="3" t="s">
        <v>24</v>
      </c>
      <c r="P954" s="3" t="s">
        <v>35</v>
      </c>
      <c r="Q954" s="3" t="s">
        <v>36</v>
      </c>
    </row>
    <row r="955" spans="1:17" x14ac:dyDescent="0.25">
      <c r="A955" s="3" t="s">
        <v>2450</v>
      </c>
      <c r="B955" s="3" t="s">
        <v>1347</v>
      </c>
      <c r="C955" s="3" t="s">
        <v>2451</v>
      </c>
      <c r="D955" s="3" t="s">
        <v>40</v>
      </c>
      <c r="E955" s="3" t="s">
        <v>109</v>
      </c>
      <c r="F955" s="3" t="s">
        <v>110</v>
      </c>
      <c r="G955" s="3" t="s">
        <v>111</v>
      </c>
      <c r="H955" s="3" t="s">
        <v>112</v>
      </c>
      <c r="I955" s="3">
        <v>1</v>
      </c>
      <c r="J955" s="5">
        <v>36877.33</v>
      </c>
      <c r="K955" s="8">
        <v>14.42</v>
      </c>
      <c r="L955" s="6">
        <f>Excel_Advanced_Sales_Dataset_20003[[#This Row],[Discount]]/100</f>
        <v>0.14419999999999999</v>
      </c>
      <c r="M955" s="5">
        <v>31559.62</v>
      </c>
      <c r="N955" s="10">
        <v>46247</v>
      </c>
      <c r="O955" s="3" t="s">
        <v>45</v>
      </c>
      <c r="P955" s="3" t="s">
        <v>35</v>
      </c>
      <c r="Q955" s="3" t="s">
        <v>53</v>
      </c>
    </row>
    <row r="956" spans="1:17" x14ac:dyDescent="0.25">
      <c r="A956" s="3" t="s">
        <v>2452</v>
      </c>
      <c r="B956" s="3" t="s">
        <v>1906</v>
      </c>
      <c r="C956" s="3" t="s">
        <v>2453</v>
      </c>
      <c r="D956" s="3" t="s">
        <v>19</v>
      </c>
      <c r="E956" s="3" t="s">
        <v>153</v>
      </c>
      <c r="F956" s="3" t="s">
        <v>275</v>
      </c>
      <c r="G956" s="3" t="s">
        <v>66</v>
      </c>
      <c r="H956" s="3" t="s">
        <v>276</v>
      </c>
      <c r="I956" s="3">
        <v>48</v>
      </c>
      <c r="J956" s="5">
        <v>36029.17</v>
      </c>
      <c r="K956" s="8">
        <v>7.75</v>
      </c>
      <c r="L956" s="6">
        <f>Excel_Advanced_Sales_Dataset_20003[[#This Row],[Discount]]/100</f>
        <v>7.7499999999999999E-2</v>
      </c>
      <c r="M956" s="5">
        <v>1595371.65</v>
      </c>
      <c r="N956" s="10">
        <v>46036</v>
      </c>
      <c r="O956" s="3" t="s">
        <v>24</v>
      </c>
      <c r="P956" s="3" t="s">
        <v>35</v>
      </c>
      <c r="Q956" s="3" t="s">
        <v>26</v>
      </c>
    </row>
    <row r="957" spans="1:17" x14ac:dyDescent="0.25">
      <c r="A957" s="3" t="s">
        <v>2454</v>
      </c>
      <c r="B957" s="3" t="s">
        <v>2455</v>
      </c>
      <c r="C957" s="3" t="s">
        <v>2456</v>
      </c>
      <c r="D957" s="3" t="s">
        <v>30</v>
      </c>
      <c r="E957" s="3" t="s">
        <v>131</v>
      </c>
      <c r="F957" s="3" t="s">
        <v>132</v>
      </c>
      <c r="G957" s="3" t="s">
        <v>51</v>
      </c>
      <c r="H957" s="3" t="s">
        <v>105</v>
      </c>
      <c r="I957" s="3">
        <v>44</v>
      </c>
      <c r="J957" s="5">
        <v>44092.7</v>
      </c>
      <c r="K957" s="8">
        <v>8.9</v>
      </c>
      <c r="L957" s="6">
        <f>Excel_Advanced_Sales_Dataset_20003[[#This Row],[Discount]]/100</f>
        <v>8.900000000000001E-2</v>
      </c>
      <c r="M957" s="5">
        <v>1767411.79</v>
      </c>
      <c r="N957" s="10">
        <v>46127</v>
      </c>
      <c r="O957" s="3" t="s">
        <v>68</v>
      </c>
      <c r="P957" s="3" t="s">
        <v>35</v>
      </c>
      <c r="Q957" s="3" t="s">
        <v>53</v>
      </c>
    </row>
    <row r="958" spans="1:17" x14ac:dyDescent="0.25">
      <c r="A958" s="3" t="s">
        <v>2457</v>
      </c>
      <c r="B958" s="3" t="s">
        <v>346</v>
      </c>
      <c r="C958" s="3" t="s">
        <v>2458</v>
      </c>
      <c r="D958" s="3" t="s">
        <v>30</v>
      </c>
      <c r="E958" s="3" t="s">
        <v>117</v>
      </c>
      <c r="F958" s="3" t="s">
        <v>118</v>
      </c>
      <c r="G958" s="3" t="s">
        <v>43</v>
      </c>
      <c r="H958" s="3" t="s">
        <v>391</v>
      </c>
      <c r="I958" s="3">
        <v>6</v>
      </c>
      <c r="J958" s="5">
        <v>13927.46</v>
      </c>
      <c r="K958" s="8">
        <v>9.3000000000000007</v>
      </c>
      <c r="L958" s="6">
        <f>Excel_Advanced_Sales_Dataset_20003[[#This Row],[Discount]]/100</f>
        <v>9.3000000000000013E-2</v>
      </c>
      <c r="M958" s="5">
        <v>75793.240000000005</v>
      </c>
      <c r="N958" s="10">
        <v>46068</v>
      </c>
      <c r="O958" s="3" t="s">
        <v>24</v>
      </c>
      <c r="P958" s="3" t="s">
        <v>35</v>
      </c>
      <c r="Q958" s="3" t="s">
        <v>36</v>
      </c>
    </row>
    <row r="959" spans="1:17" x14ac:dyDescent="0.25">
      <c r="A959" s="3" t="s">
        <v>2459</v>
      </c>
      <c r="B959" s="3" t="s">
        <v>2060</v>
      </c>
      <c r="C959" s="3" t="s">
        <v>2460</v>
      </c>
      <c r="D959" s="3" t="s">
        <v>30</v>
      </c>
      <c r="E959" s="3" t="s">
        <v>131</v>
      </c>
      <c r="F959" s="3" t="s">
        <v>163</v>
      </c>
      <c r="G959" s="3" t="s">
        <v>51</v>
      </c>
      <c r="H959" s="3" t="s">
        <v>105</v>
      </c>
      <c r="I959" s="3">
        <v>8</v>
      </c>
      <c r="J959" s="5">
        <v>10931.64</v>
      </c>
      <c r="K959" s="8">
        <v>0.94</v>
      </c>
      <c r="L959" s="6">
        <f>Excel_Advanced_Sales_Dataset_20003[[#This Row],[Discount]]/100</f>
        <v>9.3999999999999986E-3</v>
      </c>
      <c r="M959" s="5">
        <v>86631.06</v>
      </c>
      <c r="N959" s="10">
        <v>46057</v>
      </c>
      <c r="O959" s="3" t="s">
        <v>58</v>
      </c>
      <c r="P959" s="3" t="s">
        <v>35</v>
      </c>
      <c r="Q959" s="3" t="s">
        <v>36</v>
      </c>
    </row>
    <row r="960" spans="1:17" x14ac:dyDescent="0.25">
      <c r="A960" s="3" t="s">
        <v>2461</v>
      </c>
      <c r="B960" s="3" t="s">
        <v>308</v>
      </c>
      <c r="C960" s="3" t="s">
        <v>2462</v>
      </c>
      <c r="D960" s="3" t="s">
        <v>19</v>
      </c>
      <c r="E960" s="3" t="s">
        <v>84</v>
      </c>
      <c r="F960" s="3" t="s">
        <v>159</v>
      </c>
      <c r="G960" s="3" t="s">
        <v>43</v>
      </c>
      <c r="H960" s="3" t="s">
        <v>74</v>
      </c>
      <c r="I960" s="3">
        <v>49</v>
      </c>
      <c r="J960" s="5">
        <v>16559.97</v>
      </c>
      <c r="K960" s="8">
        <v>9.25</v>
      </c>
      <c r="L960" s="6">
        <f>Excel_Advanced_Sales_Dataset_20003[[#This Row],[Discount]]/100</f>
        <v>9.2499999999999999E-2</v>
      </c>
      <c r="M960" s="5">
        <v>736380.47</v>
      </c>
      <c r="N960" s="10">
        <v>46108</v>
      </c>
      <c r="O960" s="3" t="s">
        <v>45</v>
      </c>
      <c r="P960" s="3" t="s">
        <v>35</v>
      </c>
      <c r="Q960" s="3" t="s">
        <v>26</v>
      </c>
    </row>
    <row r="961" spans="1:17" x14ac:dyDescent="0.25">
      <c r="A961" s="3" t="s">
        <v>2463</v>
      </c>
      <c r="B961" s="3" t="s">
        <v>443</v>
      </c>
      <c r="C961" s="3" t="s">
        <v>2464</v>
      </c>
      <c r="D961" s="3" t="s">
        <v>40</v>
      </c>
      <c r="E961" s="3" t="s">
        <v>41</v>
      </c>
      <c r="F961" s="3" t="s">
        <v>102</v>
      </c>
      <c r="G961" s="3" t="s">
        <v>51</v>
      </c>
      <c r="H961" s="3" t="s">
        <v>190</v>
      </c>
      <c r="I961" s="3">
        <v>37</v>
      </c>
      <c r="J961" s="5">
        <v>22077.25</v>
      </c>
      <c r="K961" s="8">
        <v>10.029999999999999</v>
      </c>
      <c r="L961" s="6">
        <f>Excel_Advanced_Sales_Dataset_20003[[#This Row],[Discount]]/100</f>
        <v>0.1003</v>
      </c>
      <c r="M961" s="5">
        <v>734927.37</v>
      </c>
      <c r="N961" s="10">
        <v>46218</v>
      </c>
      <c r="O961" s="3" t="s">
        <v>24</v>
      </c>
      <c r="P961" s="3" t="s">
        <v>35</v>
      </c>
      <c r="Q961" s="3" t="s">
        <v>36</v>
      </c>
    </row>
    <row r="962" spans="1:17" x14ac:dyDescent="0.25">
      <c r="A962" s="3" t="s">
        <v>2465</v>
      </c>
      <c r="B962" s="3" t="s">
        <v>237</v>
      </c>
      <c r="C962" s="3" t="s">
        <v>2466</v>
      </c>
      <c r="D962" s="3" t="s">
        <v>19</v>
      </c>
      <c r="E962" s="3" t="s">
        <v>20</v>
      </c>
      <c r="F962" s="3" t="s">
        <v>176</v>
      </c>
      <c r="G962" s="3" t="s">
        <v>111</v>
      </c>
      <c r="H962" s="3" t="s">
        <v>112</v>
      </c>
      <c r="I962" s="3">
        <v>28</v>
      </c>
      <c r="J962" s="5">
        <v>46046.11</v>
      </c>
      <c r="K962" s="8">
        <v>15.67</v>
      </c>
      <c r="L962" s="6">
        <f>Excel_Advanced_Sales_Dataset_20003[[#This Row],[Discount]]/100</f>
        <v>0.15670000000000001</v>
      </c>
      <c r="M962" s="5">
        <v>1087259.17</v>
      </c>
      <c r="N962" s="10">
        <v>46182</v>
      </c>
      <c r="O962" s="3" t="s">
        <v>58</v>
      </c>
      <c r="P962" s="3" t="s">
        <v>35</v>
      </c>
      <c r="Q962" s="3" t="s">
        <v>36</v>
      </c>
    </row>
    <row r="963" spans="1:17" x14ac:dyDescent="0.25">
      <c r="A963" s="3" t="s">
        <v>2467</v>
      </c>
      <c r="B963" s="3" t="s">
        <v>1216</v>
      </c>
      <c r="C963" s="3" t="s">
        <v>2468</v>
      </c>
      <c r="D963" s="3" t="s">
        <v>63</v>
      </c>
      <c r="E963" s="3" t="s">
        <v>64</v>
      </c>
      <c r="F963" s="3" t="s">
        <v>441</v>
      </c>
      <c r="G963" s="3" t="s">
        <v>22</v>
      </c>
      <c r="H963" s="3" t="s">
        <v>180</v>
      </c>
      <c r="I963" s="3">
        <v>8</v>
      </c>
      <c r="J963" s="5">
        <v>45271.05</v>
      </c>
      <c r="K963" s="8">
        <v>8.43</v>
      </c>
      <c r="L963" s="6">
        <f>Excel_Advanced_Sales_Dataset_20003[[#This Row],[Discount]]/100</f>
        <v>8.43E-2</v>
      </c>
      <c r="M963" s="5">
        <v>331637.59999999998</v>
      </c>
      <c r="N963" s="10">
        <v>46126</v>
      </c>
      <c r="O963" s="3" t="s">
        <v>24</v>
      </c>
      <c r="P963" s="3" t="s">
        <v>35</v>
      </c>
      <c r="Q963" s="3" t="s">
        <v>26</v>
      </c>
    </row>
    <row r="964" spans="1:17" x14ac:dyDescent="0.25">
      <c r="A964" s="3" t="s">
        <v>2469</v>
      </c>
      <c r="B964" s="3" t="s">
        <v>579</v>
      </c>
      <c r="C964" s="3" t="s">
        <v>2470</v>
      </c>
      <c r="D964" s="3" t="s">
        <v>40</v>
      </c>
      <c r="E964" s="3" t="s">
        <v>109</v>
      </c>
      <c r="F964" s="3" t="s">
        <v>259</v>
      </c>
      <c r="G964" s="3" t="s">
        <v>66</v>
      </c>
      <c r="H964" s="3" t="s">
        <v>276</v>
      </c>
      <c r="I964" s="3">
        <v>3</v>
      </c>
      <c r="J964" s="5">
        <v>30439.89</v>
      </c>
      <c r="K964" s="8">
        <v>17.399999999999999</v>
      </c>
      <c r="L964" s="6">
        <f>Excel_Advanced_Sales_Dataset_20003[[#This Row],[Discount]]/100</f>
        <v>0.17399999999999999</v>
      </c>
      <c r="M964" s="5">
        <v>75430.05</v>
      </c>
      <c r="N964" s="10">
        <v>46259</v>
      </c>
      <c r="O964" s="3" t="s">
        <v>45</v>
      </c>
      <c r="P964" s="3" t="s">
        <v>35</v>
      </c>
      <c r="Q964" s="3" t="s">
        <v>53</v>
      </c>
    </row>
    <row r="965" spans="1:17" x14ac:dyDescent="0.25">
      <c r="A965" s="3" t="s">
        <v>2471</v>
      </c>
      <c r="B965" s="3" t="s">
        <v>1899</v>
      </c>
      <c r="C965" s="3" t="s">
        <v>2472</v>
      </c>
      <c r="D965" s="3" t="s">
        <v>40</v>
      </c>
      <c r="E965" s="3" t="s">
        <v>109</v>
      </c>
      <c r="F965" s="3" t="s">
        <v>110</v>
      </c>
      <c r="G965" s="3" t="s">
        <v>43</v>
      </c>
      <c r="H965" s="3" t="s">
        <v>140</v>
      </c>
      <c r="I965" s="3">
        <v>30</v>
      </c>
      <c r="J965" s="5">
        <v>40579.42</v>
      </c>
      <c r="K965" s="8">
        <v>15.61</v>
      </c>
      <c r="L965" s="6">
        <f>Excel_Advanced_Sales_Dataset_20003[[#This Row],[Discount]]/100</f>
        <v>0.15609999999999999</v>
      </c>
      <c r="M965" s="5">
        <v>1027349.18</v>
      </c>
      <c r="N965" s="10">
        <v>46055</v>
      </c>
      <c r="O965" s="3" t="s">
        <v>58</v>
      </c>
      <c r="P965" s="3" t="s">
        <v>35</v>
      </c>
      <c r="Q965" s="3" t="s">
        <v>26</v>
      </c>
    </row>
    <row r="966" spans="1:17" x14ac:dyDescent="0.25">
      <c r="A966" s="3" t="s">
        <v>2473</v>
      </c>
      <c r="B966" s="3" t="s">
        <v>349</v>
      </c>
      <c r="C966" s="3" t="s">
        <v>2474</v>
      </c>
      <c r="D966" s="3" t="s">
        <v>63</v>
      </c>
      <c r="E966" s="3" t="s">
        <v>64</v>
      </c>
      <c r="F966" s="3" t="s">
        <v>184</v>
      </c>
      <c r="G966" s="3" t="s">
        <v>22</v>
      </c>
      <c r="H966" s="3" t="s">
        <v>180</v>
      </c>
      <c r="I966" s="3">
        <v>40</v>
      </c>
      <c r="J966" s="5">
        <v>16945.21</v>
      </c>
      <c r="K966" s="8">
        <v>8.2799999999999994</v>
      </c>
      <c r="L966" s="6">
        <f>Excel_Advanced_Sales_Dataset_20003[[#This Row],[Discount]]/100</f>
        <v>8.2799999999999999E-2</v>
      </c>
      <c r="M966" s="5">
        <v>621685.86</v>
      </c>
      <c r="N966" s="10">
        <v>46144</v>
      </c>
      <c r="O966" s="3" t="s">
        <v>24</v>
      </c>
      <c r="P966" s="3" t="s">
        <v>35</v>
      </c>
      <c r="Q966" s="3" t="s">
        <v>53</v>
      </c>
    </row>
    <row r="967" spans="1:17" x14ac:dyDescent="0.25">
      <c r="A967" s="3" t="s">
        <v>2475</v>
      </c>
      <c r="B967" s="3" t="s">
        <v>1406</v>
      </c>
      <c r="C967" s="3" t="s">
        <v>2476</v>
      </c>
      <c r="D967" s="3" t="s">
        <v>19</v>
      </c>
      <c r="E967" s="3" t="s">
        <v>72</v>
      </c>
      <c r="F967" s="3" t="s">
        <v>224</v>
      </c>
      <c r="G967" s="3" t="s">
        <v>66</v>
      </c>
      <c r="H967" s="3" t="s">
        <v>67</v>
      </c>
      <c r="I967" s="3">
        <v>29</v>
      </c>
      <c r="J967" s="5">
        <v>6373.03</v>
      </c>
      <c r="K967" s="8">
        <v>5.05</v>
      </c>
      <c r="L967" s="6">
        <f>Excel_Advanced_Sales_Dataset_20003[[#This Row],[Discount]]/100</f>
        <v>5.0499999999999996E-2</v>
      </c>
      <c r="M967" s="5">
        <v>175484.57</v>
      </c>
      <c r="N967" s="10">
        <v>46181</v>
      </c>
      <c r="O967" s="3" t="s">
        <v>68</v>
      </c>
      <c r="P967" s="3" t="s">
        <v>35</v>
      </c>
      <c r="Q967" s="3" t="s">
        <v>26</v>
      </c>
    </row>
    <row r="968" spans="1:17" x14ac:dyDescent="0.25">
      <c r="A968" s="3" t="s">
        <v>2477</v>
      </c>
      <c r="B968" s="3" t="s">
        <v>2478</v>
      </c>
      <c r="C968" s="3" t="s">
        <v>2479</v>
      </c>
      <c r="D968" s="3" t="s">
        <v>30</v>
      </c>
      <c r="E968" s="3" t="s">
        <v>131</v>
      </c>
      <c r="F968" s="3" t="s">
        <v>194</v>
      </c>
      <c r="G968" s="3" t="s">
        <v>22</v>
      </c>
      <c r="H968" s="3" t="s">
        <v>217</v>
      </c>
      <c r="I968" s="3">
        <v>12</v>
      </c>
      <c r="J968" s="5">
        <v>20971.759999999998</v>
      </c>
      <c r="K968" s="8">
        <v>5.4</v>
      </c>
      <c r="L968" s="6">
        <f>Excel_Advanced_Sales_Dataset_20003[[#This Row],[Discount]]/100</f>
        <v>5.4000000000000006E-2</v>
      </c>
      <c r="M968" s="5">
        <v>238071.42</v>
      </c>
      <c r="N968" s="10">
        <v>46381</v>
      </c>
      <c r="O968" s="3" t="s">
        <v>45</v>
      </c>
      <c r="P968" s="3" t="s">
        <v>35</v>
      </c>
      <c r="Q968" s="3" t="s">
        <v>26</v>
      </c>
    </row>
    <row r="969" spans="1:17" x14ac:dyDescent="0.25">
      <c r="A969" s="3" t="s">
        <v>2480</v>
      </c>
      <c r="B969" s="3" t="s">
        <v>497</v>
      </c>
      <c r="C969" s="3" t="s">
        <v>2481</v>
      </c>
      <c r="D969" s="3" t="s">
        <v>63</v>
      </c>
      <c r="E969" s="3" t="s">
        <v>64</v>
      </c>
      <c r="F969" s="3" t="s">
        <v>184</v>
      </c>
      <c r="G969" s="3" t="s">
        <v>111</v>
      </c>
      <c r="H969" s="3" t="s">
        <v>240</v>
      </c>
      <c r="I969" s="3">
        <v>1</v>
      </c>
      <c r="J969" s="5">
        <v>5123.58</v>
      </c>
      <c r="K969" s="8">
        <v>15</v>
      </c>
      <c r="L969" s="6">
        <f>Excel_Advanced_Sales_Dataset_20003[[#This Row],[Discount]]/100</f>
        <v>0.15</v>
      </c>
      <c r="M969" s="5">
        <v>4355.04</v>
      </c>
      <c r="N969" s="10">
        <v>46300</v>
      </c>
      <c r="O969" s="3" t="s">
        <v>113</v>
      </c>
      <c r="P969" s="3" t="s">
        <v>35</v>
      </c>
      <c r="Q969" s="3" t="s">
        <v>36</v>
      </c>
    </row>
    <row r="970" spans="1:17" x14ac:dyDescent="0.25">
      <c r="A970" s="3" t="s">
        <v>2482</v>
      </c>
      <c r="B970" s="3" t="s">
        <v>1076</v>
      </c>
      <c r="C970" s="3" t="s">
        <v>2483</v>
      </c>
      <c r="D970" s="3" t="s">
        <v>19</v>
      </c>
      <c r="E970" s="3" t="s">
        <v>72</v>
      </c>
      <c r="F970" s="3" t="s">
        <v>73</v>
      </c>
      <c r="G970" s="3" t="s">
        <v>51</v>
      </c>
      <c r="H970" s="3" t="s">
        <v>105</v>
      </c>
      <c r="I970" s="3">
        <v>11</v>
      </c>
      <c r="J970" s="5">
        <v>13188.45</v>
      </c>
      <c r="K970" s="8">
        <v>4.55</v>
      </c>
      <c r="L970" s="6">
        <f>Excel_Advanced_Sales_Dataset_20003[[#This Row],[Discount]]/100</f>
        <v>4.5499999999999999E-2</v>
      </c>
      <c r="M970" s="5">
        <v>138472.13</v>
      </c>
      <c r="N970" s="10">
        <v>46260</v>
      </c>
      <c r="O970" s="3" t="s">
        <v>113</v>
      </c>
      <c r="P970" s="3" t="s">
        <v>25</v>
      </c>
      <c r="Q970" s="3" t="s">
        <v>36</v>
      </c>
    </row>
    <row r="971" spans="1:17" x14ac:dyDescent="0.25">
      <c r="A971" s="3" t="s">
        <v>2484</v>
      </c>
      <c r="B971" s="3" t="s">
        <v>355</v>
      </c>
      <c r="C971" s="3" t="s">
        <v>2485</v>
      </c>
      <c r="D971" s="3" t="s">
        <v>30</v>
      </c>
      <c r="E971" s="3" t="s">
        <v>198</v>
      </c>
      <c r="F971" s="3" t="s">
        <v>199</v>
      </c>
      <c r="G971" s="3" t="s">
        <v>33</v>
      </c>
      <c r="H971" s="3" t="s">
        <v>127</v>
      </c>
      <c r="I971" s="3">
        <v>22</v>
      </c>
      <c r="J971" s="5">
        <v>27970.07</v>
      </c>
      <c r="K971" s="8">
        <v>19.96</v>
      </c>
      <c r="L971" s="6">
        <f>Excel_Advanced_Sales_Dataset_20003[[#This Row],[Discount]]/100</f>
        <v>0.1996</v>
      </c>
      <c r="M971" s="5">
        <v>492519.37</v>
      </c>
      <c r="N971" s="10">
        <v>46366</v>
      </c>
      <c r="O971" s="3" t="s">
        <v>45</v>
      </c>
      <c r="P971" s="3" t="s">
        <v>35</v>
      </c>
      <c r="Q971" s="3" t="s">
        <v>26</v>
      </c>
    </row>
    <row r="972" spans="1:17" x14ac:dyDescent="0.25">
      <c r="A972" s="3" t="s">
        <v>2486</v>
      </c>
      <c r="B972" s="3" t="s">
        <v>1976</v>
      </c>
      <c r="C972" s="3" t="s">
        <v>2487</v>
      </c>
      <c r="D972" s="3" t="s">
        <v>63</v>
      </c>
      <c r="E972" s="3" t="s">
        <v>144</v>
      </c>
      <c r="F972" s="3" t="s">
        <v>145</v>
      </c>
      <c r="G972" s="3" t="s">
        <v>33</v>
      </c>
      <c r="H972" s="3" t="s">
        <v>119</v>
      </c>
      <c r="I972" s="3">
        <v>34</v>
      </c>
      <c r="J972" s="5">
        <v>10192.02</v>
      </c>
      <c r="K972" s="8">
        <v>6.35</v>
      </c>
      <c r="L972" s="6">
        <f>Excel_Advanced_Sales_Dataset_20003[[#This Row],[Discount]]/100</f>
        <v>6.3500000000000001E-2</v>
      </c>
      <c r="M972" s="5">
        <v>324524.11</v>
      </c>
      <c r="N972" s="10">
        <v>46366</v>
      </c>
      <c r="O972" s="3" t="s">
        <v>113</v>
      </c>
      <c r="P972" s="3" t="s">
        <v>35</v>
      </c>
      <c r="Q972" s="3" t="s">
        <v>53</v>
      </c>
    </row>
    <row r="973" spans="1:17" x14ac:dyDescent="0.25">
      <c r="A973" s="3" t="s">
        <v>2488</v>
      </c>
      <c r="B973" s="3" t="s">
        <v>960</v>
      </c>
      <c r="C973" s="3" t="s">
        <v>2489</v>
      </c>
      <c r="D973" s="3" t="s">
        <v>19</v>
      </c>
      <c r="E973" s="3" t="s">
        <v>153</v>
      </c>
      <c r="F973" s="3" t="s">
        <v>275</v>
      </c>
      <c r="G973" s="3" t="s">
        <v>43</v>
      </c>
      <c r="H973" s="3" t="s">
        <v>74</v>
      </c>
      <c r="I973" s="3">
        <v>50</v>
      </c>
      <c r="J973" s="5">
        <v>46615.91</v>
      </c>
      <c r="K973" s="8">
        <v>11.98</v>
      </c>
      <c r="L973" s="6">
        <f>Excel_Advanced_Sales_Dataset_20003[[#This Row],[Discount]]/100</f>
        <v>0.1198</v>
      </c>
      <c r="M973" s="5">
        <v>2051566.2</v>
      </c>
      <c r="N973" s="10">
        <v>46345</v>
      </c>
      <c r="O973" s="3" t="s">
        <v>113</v>
      </c>
      <c r="P973" s="3" t="s">
        <v>35</v>
      </c>
      <c r="Q973" s="3" t="s">
        <v>26</v>
      </c>
    </row>
    <row r="974" spans="1:17" x14ac:dyDescent="0.25">
      <c r="A974" s="3" t="s">
        <v>2490</v>
      </c>
      <c r="B974" s="3" t="s">
        <v>1658</v>
      </c>
      <c r="C974" s="3" t="s">
        <v>2491</v>
      </c>
      <c r="D974" s="3" t="s">
        <v>30</v>
      </c>
      <c r="E974" s="3" t="s">
        <v>31</v>
      </c>
      <c r="F974" s="3" t="s">
        <v>555</v>
      </c>
      <c r="G974" s="3" t="s">
        <v>43</v>
      </c>
      <c r="H974" s="3" t="s">
        <v>44</v>
      </c>
      <c r="I974" s="3">
        <v>42</v>
      </c>
      <c r="J974" s="5">
        <v>21149.11</v>
      </c>
      <c r="K974" s="8">
        <v>9.5299999999999994</v>
      </c>
      <c r="L974" s="6">
        <f>Excel_Advanced_Sales_Dataset_20003[[#This Row],[Discount]]/100</f>
        <v>9.5299999999999996E-2</v>
      </c>
      <c r="M974" s="5">
        <v>803611.19</v>
      </c>
      <c r="N974" s="10">
        <v>46272</v>
      </c>
      <c r="O974" s="3" t="s">
        <v>24</v>
      </c>
      <c r="P974" s="3" t="s">
        <v>35</v>
      </c>
      <c r="Q974" s="3" t="s">
        <v>53</v>
      </c>
    </row>
    <row r="975" spans="1:17" x14ac:dyDescent="0.25">
      <c r="A975" s="3" t="s">
        <v>2492</v>
      </c>
      <c r="B975" s="3" t="s">
        <v>222</v>
      </c>
      <c r="C975" s="3" t="s">
        <v>2493</v>
      </c>
      <c r="D975" s="3" t="s">
        <v>63</v>
      </c>
      <c r="E975" s="3" t="s">
        <v>234</v>
      </c>
      <c r="F975" s="3" t="s">
        <v>435</v>
      </c>
      <c r="G975" s="3" t="s">
        <v>111</v>
      </c>
      <c r="H975" s="3" t="s">
        <v>260</v>
      </c>
      <c r="I975" s="3">
        <v>16</v>
      </c>
      <c r="J975" s="5">
        <v>20217.79</v>
      </c>
      <c r="K975" s="8">
        <v>18.63</v>
      </c>
      <c r="L975" s="6">
        <f>Excel_Advanced_Sales_Dataset_20003[[#This Row],[Discount]]/100</f>
        <v>0.18629999999999999</v>
      </c>
      <c r="M975" s="5">
        <v>263219.45</v>
      </c>
      <c r="N975" s="10">
        <v>46143</v>
      </c>
      <c r="O975" s="3" t="s">
        <v>68</v>
      </c>
      <c r="P975" s="3" t="s">
        <v>35</v>
      </c>
      <c r="Q975" s="3" t="s">
        <v>53</v>
      </c>
    </row>
    <row r="976" spans="1:17" x14ac:dyDescent="0.25">
      <c r="A976" s="3" t="s">
        <v>2494</v>
      </c>
      <c r="B976" s="3" t="s">
        <v>1640</v>
      </c>
      <c r="C976" s="3" t="s">
        <v>2495</v>
      </c>
      <c r="D976" s="3" t="s">
        <v>63</v>
      </c>
      <c r="E976" s="3" t="s">
        <v>234</v>
      </c>
      <c r="F976" s="3" t="s">
        <v>435</v>
      </c>
      <c r="G976" s="3" t="s">
        <v>66</v>
      </c>
      <c r="H976" s="3" t="s">
        <v>155</v>
      </c>
      <c r="I976" s="3">
        <v>16</v>
      </c>
      <c r="J976" s="5">
        <v>28070.560000000001</v>
      </c>
      <c r="K976" s="8">
        <v>6</v>
      </c>
      <c r="L976" s="6">
        <f>Excel_Advanced_Sales_Dataset_20003[[#This Row],[Discount]]/100</f>
        <v>0.06</v>
      </c>
      <c r="M976" s="5">
        <v>422181.22</v>
      </c>
      <c r="N976" s="10">
        <v>46175</v>
      </c>
      <c r="O976" s="3" t="s">
        <v>45</v>
      </c>
      <c r="P976" s="3" t="s">
        <v>35</v>
      </c>
      <c r="Q976" s="3" t="s">
        <v>53</v>
      </c>
    </row>
    <row r="977" spans="1:17" x14ac:dyDescent="0.25">
      <c r="A977" s="3" t="s">
        <v>2496</v>
      </c>
      <c r="B977" s="3" t="s">
        <v>1990</v>
      </c>
      <c r="C977" s="3" t="s">
        <v>2497</v>
      </c>
      <c r="D977" s="3" t="s">
        <v>30</v>
      </c>
      <c r="E977" s="3" t="s">
        <v>117</v>
      </c>
      <c r="F977" s="3" t="s">
        <v>118</v>
      </c>
      <c r="G977" s="3" t="s">
        <v>22</v>
      </c>
      <c r="H977" s="3" t="s">
        <v>180</v>
      </c>
      <c r="I977" s="3">
        <v>3</v>
      </c>
      <c r="J977" s="5">
        <v>28151.88</v>
      </c>
      <c r="K977" s="8">
        <v>3.96</v>
      </c>
      <c r="L977" s="6">
        <f>Excel_Advanced_Sales_Dataset_20003[[#This Row],[Discount]]/100</f>
        <v>3.9599999999999996E-2</v>
      </c>
      <c r="M977" s="5">
        <v>81111.199999999997</v>
      </c>
      <c r="N977" s="10">
        <v>46316</v>
      </c>
      <c r="O977" s="3" t="s">
        <v>45</v>
      </c>
      <c r="P977" s="3" t="s">
        <v>35</v>
      </c>
      <c r="Q977" s="3" t="s">
        <v>26</v>
      </c>
    </row>
    <row r="978" spans="1:17" x14ac:dyDescent="0.25">
      <c r="A978" s="3" t="s">
        <v>2498</v>
      </c>
      <c r="B978" s="3" t="s">
        <v>2499</v>
      </c>
      <c r="C978" s="3" t="s">
        <v>2500</v>
      </c>
      <c r="D978" s="3" t="s">
        <v>30</v>
      </c>
      <c r="E978" s="3" t="s">
        <v>117</v>
      </c>
      <c r="F978" s="3" t="s">
        <v>118</v>
      </c>
      <c r="G978" s="3" t="s">
        <v>66</v>
      </c>
      <c r="H978" s="3" t="s">
        <v>133</v>
      </c>
      <c r="I978" s="3">
        <v>31</v>
      </c>
      <c r="J978" s="5">
        <v>41377.18</v>
      </c>
      <c r="K978" s="8">
        <v>14.04</v>
      </c>
      <c r="L978" s="6">
        <f>Excel_Advanced_Sales_Dataset_20003[[#This Row],[Discount]]/100</f>
        <v>0.1404</v>
      </c>
      <c r="M978" s="5">
        <v>1102602.54</v>
      </c>
      <c r="N978" s="10">
        <v>46161</v>
      </c>
      <c r="O978" s="3" t="s">
        <v>24</v>
      </c>
      <c r="P978" s="3" t="s">
        <v>35</v>
      </c>
      <c r="Q978" s="3" t="s">
        <v>53</v>
      </c>
    </row>
    <row r="979" spans="1:17" x14ac:dyDescent="0.25">
      <c r="A979" s="3" t="s">
        <v>2501</v>
      </c>
      <c r="B979" s="3" t="s">
        <v>1322</v>
      </c>
      <c r="C979" s="3" t="s">
        <v>2502</v>
      </c>
      <c r="D979" s="3" t="s">
        <v>40</v>
      </c>
      <c r="E979" s="3" t="s">
        <v>109</v>
      </c>
      <c r="F979" s="3" t="s">
        <v>110</v>
      </c>
      <c r="G979" s="3" t="s">
        <v>111</v>
      </c>
      <c r="H979" s="3" t="s">
        <v>260</v>
      </c>
      <c r="I979" s="3">
        <v>48</v>
      </c>
      <c r="J979" s="5">
        <v>45255.8</v>
      </c>
      <c r="K979" s="8">
        <v>4.3899999999999997</v>
      </c>
      <c r="L979" s="6">
        <f>Excel_Advanced_Sales_Dataset_20003[[#This Row],[Discount]]/100</f>
        <v>4.3899999999999995E-2</v>
      </c>
      <c r="M979" s="5">
        <v>2076915.38</v>
      </c>
      <c r="N979" s="10">
        <v>46041</v>
      </c>
      <c r="O979" s="3" t="s">
        <v>24</v>
      </c>
      <c r="P979" s="3" t="s">
        <v>35</v>
      </c>
      <c r="Q979" s="3" t="s">
        <v>26</v>
      </c>
    </row>
    <row r="980" spans="1:17" x14ac:dyDescent="0.25">
      <c r="A980" s="3" t="s">
        <v>2503</v>
      </c>
      <c r="B980" s="3" t="s">
        <v>2504</v>
      </c>
      <c r="C980" s="3" t="s">
        <v>2505</v>
      </c>
      <c r="D980" s="3" t="s">
        <v>40</v>
      </c>
      <c r="E980" s="3" t="s">
        <v>49</v>
      </c>
      <c r="F980" s="3" t="s">
        <v>50</v>
      </c>
      <c r="G980" s="3" t="s">
        <v>51</v>
      </c>
      <c r="H980" s="3" t="s">
        <v>167</v>
      </c>
      <c r="I980" s="3">
        <v>41</v>
      </c>
      <c r="J980" s="5">
        <v>49010.55</v>
      </c>
      <c r="K980" s="8">
        <v>16.38</v>
      </c>
      <c r="L980" s="6">
        <f>Excel_Advanced_Sales_Dataset_20003[[#This Row],[Discount]]/100</f>
        <v>0.1638</v>
      </c>
      <c r="M980" s="5">
        <v>1680287.5</v>
      </c>
      <c r="N980" s="10">
        <v>46130</v>
      </c>
      <c r="O980" s="3" t="s">
        <v>58</v>
      </c>
      <c r="P980" s="3" t="s">
        <v>59</v>
      </c>
      <c r="Q980" s="3" t="s">
        <v>53</v>
      </c>
    </row>
    <row r="981" spans="1:17" x14ac:dyDescent="0.25">
      <c r="A981" s="3" t="s">
        <v>2506</v>
      </c>
      <c r="B981" s="3" t="s">
        <v>2507</v>
      </c>
      <c r="C981" s="3" t="s">
        <v>2508</v>
      </c>
      <c r="D981" s="3" t="s">
        <v>40</v>
      </c>
      <c r="E981" s="3" t="s">
        <v>49</v>
      </c>
      <c r="F981" s="3" t="s">
        <v>50</v>
      </c>
      <c r="G981" s="3" t="s">
        <v>111</v>
      </c>
      <c r="H981" s="3" t="s">
        <v>260</v>
      </c>
      <c r="I981" s="3">
        <v>47</v>
      </c>
      <c r="J981" s="5">
        <v>4154.37</v>
      </c>
      <c r="K981" s="8">
        <v>18.079999999999998</v>
      </c>
      <c r="L981" s="6">
        <f>Excel_Advanced_Sales_Dataset_20003[[#This Row],[Discount]]/100</f>
        <v>0.18079999999999999</v>
      </c>
      <c r="M981" s="5">
        <v>159953.22</v>
      </c>
      <c r="N981" s="10">
        <v>46042</v>
      </c>
      <c r="O981" s="3" t="s">
        <v>68</v>
      </c>
      <c r="P981" s="3" t="s">
        <v>35</v>
      </c>
      <c r="Q981" s="3" t="s">
        <v>26</v>
      </c>
    </row>
    <row r="982" spans="1:17" x14ac:dyDescent="0.25">
      <c r="A982" s="3" t="s">
        <v>2509</v>
      </c>
      <c r="B982" s="3" t="s">
        <v>1435</v>
      </c>
      <c r="C982" s="3" t="s">
        <v>2510</v>
      </c>
      <c r="D982" s="3" t="s">
        <v>30</v>
      </c>
      <c r="E982" s="3" t="s">
        <v>117</v>
      </c>
      <c r="F982" s="3" t="s">
        <v>387</v>
      </c>
      <c r="G982" s="3" t="s">
        <v>22</v>
      </c>
      <c r="H982" s="3" t="s">
        <v>23</v>
      </c>
      <c r="I982" s="3">
        <v>38</v>
      </c>
      <c r="J982" s="5">
        <v>44592.94</v>
      </c>
      <c r="K982" s="8">
        <v>8.9499999999999993</v>
      </c>
      <c r="L982" s="6">
        <f>Excel_Advanced_Sales_Dataset_20003[[#This Row],[Discount]]/100</f>
        <v>8.9499999999999996E-2</v>
      </c>
      <c r="M982" s="5">
        <v>1542871.13</v>
      </c>
      <c r="N982" s="10">
        <v>46080</v>
      </c>
      <c r="O982" s="3" t="s">
        <v>68</v>
      </c>
      <c r="P982" s="3" t="s">
        <v>35</v>
      </c>
      <c r="Q982" s="3" t="s">
        <v>36</v>
      </c>
    </row>
    <row r="983" spans="1:17" x14ac:dyDescent="0.25">
      <c r="A983" s="3" t="s">
        <v>2511</v>
      </c>
      <c r="B983" s="3" t="s">
        <v>2512</v>
      </c>
      <c r="C983" s="3" t="s">
        <v>2513</v>
      </c>
      <c r="D983" s="3" t="s">
        <v>40</v>
      </c>
      <c r="E983" s="3" t="s">
        <v>89</v>
      </c>
      <c r="F983" s="3" t="s">
        <v>319</v>
      </c>
      <c r="G983" s="3" t="s">
        <v>66</v>
      </c>
      <c r="H983" s="3" t="s">
        <v>67</v>
      </c>
      <c r="I983" s="3">
        <v>4</v>
      </c>
      <c r="J983" s="5">
        <v>43629.86</v>
      </c>
      <c r="K983" s="8">
        <v>10.8</v>
      </c>
      <c r="L983" s="6">
        <f>Excel_Advanced_Sales_Dataset_20003[[#This Row],[Discount]]/100</f>
        <v>0.10800000000000001</v>
      </c>
      <c r="M983" s="5">
        <v>155671.34</v>
      </c>
      <c r="N983" s="10">
        <v>46345</v>
      </c>
      <c r="O983" s="3" t="s">
        <v>68</v>
      </c>
      <c r="P983" s="3" t="s">
        <v>35</v>
      </c>
      <c r="Q983" s="3" t="s">
        <v>36</v>
      </c>
    </row>
    <row r="984" spans="1:17" x14ac:dyDescent="0.25">
      <c r="A984" s="3" t="s">
        <v>2514</v>
      </c>
      <c r="B984" s="3" t="s">
        <v>262</v>
      </c>
      <c r="C984" s="3" t="s">
        <v>2515</v>
      </c>
      <c r="D984" s="3" t="s">
        <v>63</v>
      </c>
      <c r="E984" s="3" t="s">
        <v>78</v>
      </c>
      <c r="F984" s="3" t="s">
        <v>255</v>
      </c>
      <c r="G984" s="3" t="s">
        <v>66</v>
      </c>
      <c r="H984" s="3" t="s">
        <v>67</v>
      </c>
      <c r="I984" s="3">
        <v>3</v>
      </c>
      <c r="J984" s="5">
        <v>40887.06</v>
      </c>
      <c r="K984" s="8">
        <v>12.65</v>
      </c>
      <c r="L984" s="6">
        <f>Excel_Advanced_Sales_Dataset_20003[[#This Row],[Discount]]/100</f>
        <v>0.1265</v>
      </c>
      <c r="M984" s="5">
        <v>107144.54</v>
      </c>
      <c r="N984" s="10">
        <v>46134</v>
      </c>
      <c r="O984" s="3" t="s">
        <v>68</v>
      </c>
      <c r="P984" s="3" t="s">
        <v>35</v>
      </c>
      <c r="Q984" s="3" t="s">
        <v>26</v>
      </c>
    </row>
    <row r="985" spans="1:17" x14ac:dyDescent="0.25">
      <c r="A985" s="3" t="s">
        <v>2516</v>
      </c>
      <c r="B985" s="3" t="s">
        <v>327</v>
      </c>
      <c r="C985" s="3" t="s">
        <v>2517</v>
      </c>
      <c r="D985" s="3" t="s">
        <v>30</v>
      </c>
      <c r="E985" s="3" t="s">
        <v>131</v>
      </c>
      <c r="F985" s="3" t="s">
        <v>194</v>
      </c>
      <c r="G985" s="3" t="s">
        <v>43</v>
      </c>
      <c r="H985" s="3" t="s">
        <v>74</v>
      </c>
      <c r="I985" s="3">
        <v>33</v>
      </c>
      <c r="J985" s="5">
        <v>5431.98</v>
      </c>
      <c r="K985" s="8">
        <v>1.1399999999999999</v>
      </c>
      <c r="L985" s="6">
        <f>Excel_Advanced_Sales_Dataset_20003[[#This Row],[Discount]]/100</f>
        <v>1.1399999999999999E-2</v>
      </c>
      <c r="M985" s="5">
        <v>177211.83</v>
      </c>
      <c r="N985" s="10">
        <v>46143</v>
      </c>
      <c r="O985" s="3" t="s">
        <v>113</v>
      </c>
      <c r="P985" s="3" t="s">
        <v>25</v>
      </c>
      <c r="Q985" s="3" t="s">
        <v>26</v>
      </c>
    </row>
    <row r="986" spans="1:17" x14ac:dyDescent="0.25">
      <c r="A986" s="3" t="s">
        <v>2518</v>
      </c>
      <c r="B986" s="3" t="s">
        <v>687</v>
      </c>
      <c r="C986" s="3" t="s">
        <v>2519</v>
      </c>
      <c r="D986" s="3" t="s">
        <v>63</v>
      </c>
      <c r="E986" s="3" t="s">
        <v>144</v>
      </c>
      <c r="F986" s="3" t="s">
        <v>216</v>
      </c>
      <c r="G986" s="3" t="s">
        <v>51</v>
      </c>
      <c r="H986" s="3" t="s">
        <v>167</v>
      </c>
      <c r="I986" s="3">
        <v>33</v>
      </c>
      <c r="J986" s="5">
        <v>24867.82</v>
      </c>
      <c r="K986" s="8">
        <v>13.74</v>
      </c>
      <c r="L986" s="6">
        <f>Excel_Advanced_Sales_Dataset_20003[[#This Row],[Discount]]/100</f>
        <v>0.13739999999999999</v>
      </c>
      <c r="M986" s="5">
        <v>707882.39</v>
      </c>
      <c r="N986" s="10">
        <v>46359</v>
      </c>
      <c r="O986" s="3" t="s">
        <v>68</v>
      </c>
      <c r="P986" s="3" t="s">
        <v>35</v>
      </c>
      <c r="Q986" s="3" t="s">
        <v>53</v>
      </c>
    </row>
    <row r="987" spans="1:17" x14ac:dyDescent="0.25">
      <c r="A987" s="3" t="s">
        <v>2520</v>
      </c>
      <c r="B987" s="3" t="s">
        <v>378</v>
      </c>
      <c r="C987" s="3" t="s">
        <v>2521</v>
      </c>
      <c r="D987" s="3" t="s">
        <v>40</v>
      </c>
      <c r="E987" s="3" t="s">
        <v>41</v>
      </c>
      <c r="F987" s="3" t="s">
        <v>102</v>
      </c>
      <c r="G987" s="3" t="s">
        <v>111</v>
      </c>
      <c r="H987" s="3" t="s">
        <v>112</v>
      </c>
      <c r="I987" s="3">
        <v>22</v>
      </c>
      <c r="J987" s="5">
        <v>1479.43</v>
      </c>
      <c r="K987" s="8">
        <v>10.09</v>
      </c>
      <c r="L987" s="6">
        <f>Excel_Advanced_Sales_Dataset_20003[[#This Row],[Discount]]/100</f>
        <v>0.1009</v>
      </c>
      <c r="M987" s="5">
        <v>29263.42</v>
      </c>
      <c r="N987" s="10">
        <v>46212</v>
      </c>
      <c r="O987" s="3" t="s">
        <v>58</v>
      </c>
      <c r="P987" s="3" t="s">
        <v>35</v>
      </c>
      <c r="Q987" s="3" t="s">
        <v>26</v>
      </c>
    </row>
    <row r="988" spans="1:17" x14ac:dyDescent="0.25">
      <c r="A988" s="3" t="s">
        <v>2522</v>
      </c>
      <c r="B988" s="3" t="s">
        <v>2523</v>
      </c>
      <c r="C988" s="3" t="s">
        <v>2524</v>
      </c>
      <c r="D988" s="3" t="s">
        <v>63</v>
      </c>
      <c r="E988" s="3" t="s">
        <v>64</v>
      </c>
      <c r="F988" s="3" t="s">
        <v>441</v>
      </c>
      <c r="G988" s="3" t="s">
        <v>66</v>
      </c>
      <c r="H988" s="3" t="s">
        <v>133</v>
      </c>
      <c r="I988" s="3">
        <v>15</v>
      </c>
      <c r="J988" s="5">
        <v>30672.27</v>
      </c>
      <c r="K988" s="8">
        <v>13.73</v>
      </c>
      <c r="L988" s="6">
        <f>Excel_Advanced_Sales_Dataset_20003[[#This Row],[Discount]]/100</f>
        <v>0.13730000000000001</v>
      </c>
      <c r="M988" s="5">
        <v>396914.51</v>
      </c>
      <c r="N988" s="10">
        <v>46119</v>
      </c>
      <c r="O988" s="3" t="s">
        <v>24</v>
      </c>
      <c r="P988" s="3" t="s">
        <v>35</v>
      </c>
      <c r="Q988" s="3" t="s">
        <v>36</v>
      </c>
    </row>
    <row r="989" spans="1:17" x14ac:dyDescent="0.25">
      <c r="A989" s="3" t="s">
        <v>2525</v>
      </c>
      <c r="B989" s="3" t="s">
        <v>531</v>
      </c>
      <c r="C989" s="3" t="s">
        <v>2526</v>
      </c>
      <c r="D989" s="3" t="s">
        <v>40</v>
      </c>
      <c r="E989" s="3" t="s">
        <v>49</v>
      </c>
      <c r="F989" s="3" t="s">
        <v>397</v>
      </c>
      <c r="G989" s="3" t="s">
        <v>51</v>
      </c>
      <c r="H989" s="3" t="s">
        <v>105</v>
      </c>
      <c r="I989" s="3">
        <v>23</v>
      </c>
      <c r="J989" s="5">
        <v>4599.0600000000004</v>
      </c>
      <c r="K989" s="8">
        <v>5.74</v>
      </c>
      <c r="L989" s="6">
        <f>Excel_Advanced_Sales_Dataset_20003[[#This Row],[Discount]]/100</f>
        <v>5.74E-2</v>
      </c>
      <c r="M989" s="5">
        <v>99706.7</v>
      </c>
      <c r="N989" s="10">
        <v>46271</v>
      </c>
      <c r="O989" s="3" t="s">
        <v>58</v>
      </c>
      <c r="P989" s="3" t="s">
        <v>35</v>
      </c>
      <c r="Q989" s="3" t="s">
        <v>36</v>
      </c>
    </row>
    <row r="990" spans="1:17" x14ac:dyDescent="0.25">
      <c r="A990" s="3" t="s">
        <v>2527</v>
      </c>
      <c r="B990" s="3" t="s">
        <v>858</v>
      </c>
      <c r="C990" s="3" t="s">
        <v>2528</v>
      </c>
      <c r="D990" s="3" t="s">
        <v>19</v>
      </c>
      <c r="E990" s="3" t="s">
        <v>72</v>
      </c>
      <c r="F990" s="3" t="s">
        <v>171</v>
      </c>
      <c r="G990" s="3" t="s">
        <v>51</v>
      </c>
      <c r="H990" s="3" t="s">
        <v>52</v>
      </c>
      <c r="I990" s="3">
        <v>21</v>
      </c>
      <c r="J990" s="5">
        <v>25037.94</v>
      </c>
      <c r="K990" s="8">
        <v>11.8</v>
      </c>
      <c r="L990" s="6">
        <f>Excel_Advanced_Sales_Dataset_20003[[#This Row],[Discount]]/100</f>
        <v>0.11800000000000001</v>
      </c>
      <c r="M990" s="5">
        <v>463752.72</v>
      </c>
      <c r="N990" s="10">
        <v>46372</v>
      </c>
      <c r="O990" s="3" t="s">
        <v>58</v>
      </c>
      <c r="P990" s="3" t="s">
        <v>35</v>
      </c>
      <c r="Q990" s="3" t="s">
        <v>26</v>
      </c>
    </row>
    <row r="991" spans="1:17" x14ac:dyDescent="0.25">
      <c r="A991" s="3" t="s">
        <v>2529</v>
      </c>
      <c r="B991" s="3" t="s">
        <v>1472</v>
      </c>
      <c r="C991" s="3" t="s">
        <v>2530</v>
      </c>
      <c r="D991" s="3" t="s">
        <v>30</v>
      </c>
      <c r="E991" s="3" t="s">
        <v>31</v>
      </c>
      <c r="F991" s="3" t="s">
        <v>32</v>
      </c>
      <c r="G991" s="3" t="s">
        <v>22</v>
      </c>
      <c r="H991" s="3" t="s">
        <v>172</v>
      </c>
      <c r="I991" s="3">
        <v>41</v>
      </c>
      <c r="J991" s="5">
        <v>14112.89</v>
      </c>
      <c r="K991" s="8">
        <v>13.58</v>
      </c>
      <c r="L991" s="6">
        <f>Excel_Advanced_Sales_Dataset_20003[[#This Row],[Discount]]/100</f>
        <v>0.1358</v>
      </c>
      <c r="M991" s="5">
        <v>500050.74</v>
      </c>
      <c r="N991" s="10">
        <v>46053</v>
      </c>
      <c r="O991" s="3" t="s">
        <v>68</v>
      </c>
      <c r="P991" s="3" t="s">
        <v>35</v>
      </c>
      <c r="Q991" s="3" t="s">
        <v>26</v>
      </c>
    </row>
    <row r="992" spans="1:17" x14ac:dyDescent="0.25">
      <c r="A992" s="3" t="s">
        <v>2531</v>
      </c>
      <c r="B992" s="3" t="s">
        <v>2532</v>
      </c>
      <c r="C992" s="3" t="s">
        <v>2533</v>
      </c>
      <c r="D992" s="3" t="s">
        <v>30</v>
      </c>
      <c r="E992" s="3" t="s">
        <v>198</v>
      </c>
      <c r="F992" s="3" t="s">
        <v>199</v>
      </c>
      <c r="G992" s="3" t="s">
        <v>33</v>
      </c>
      <c r="H992" s="3" t="s">
        <v>119</v>
      </c>
      <c r="I992" s="3">
        <v>38</v>
      </c>
      <c r="J992" s="5">
        <v>48939.85</v>
      </c>
      <c r="K992" s="8">
        <v>3.51</v>
      </c>
      <c r="L992" s="6">
        <f>Excel_Advanced_Sales_Dataset_20003[[#This Row],[Discount]]/100</f>
        <v>3.5099999999999999E-2</v>
      </c>
      <c r="M992" s="5">
        <v>1794438.33</v>
      </c>
      <c r="N992" s="10">
        <v>46237</v>
      </c>
      <c r="O992" s="3" t="s">
        <v>45</v>
      </c>
      <c r="P992" s="3" t="s">
        <v>35</v>
      </c>
      <c r="Q992" s="3" t="s">
        <v>53</v>
      </c>
    </row>
    <row r="993" spans="1:17" x14ac:dyDescent="0.25">
      <c r="A993" s="3" t="s">
        <v>2534</v>
      </c>
      <c r="B993" s="3" t="s">
        <v>2311</v>
      </c>
      <c r="C993" s="3" t="s">
        <v>2535</v>
      </c>
      <c r="D993" s="3" t="s">
        <v>19</v>
      </c>
      <c r="E993" s="3" t="s">
        <v>153</v>
      </c>
      <c r="F993" s="3" t="s">
        <v>448</v>
      </c>
      <c r="G993" s="3" t="s">
        <v>51</v>
      </c>
      <c r="H993" s="3" t="s">
        <v>52</v>
      </c>
      <c r="I993" s="3">
        <v>3</v>
      </c>
      <c r="J993" s="5">
        <v>2018.58</v>
      </c>
      <c r="K993" s="8">
        <v>0.02</v>
      </c>
      <c r="L993" s="6">
        <f>Excel_Advanced_Sales_Dataset_20003[[#This Row],[Discount]]/100</f>
        <v>2.0000000000000001E-4</v>
      </c>
      <c r="M993" s="5">
        <v>6054.53</v>
      </c>
      <c r="N993" s="10">
        <v>46082</v>
      </c>
      <c r="O993" s="3" t="s">
        <v>24</v>
      </c>
      <c r="P993" s="3" t="s">
        <v>35</v>
      </c>
      <c r="Q993" s="3" t="s">
        <v>53</v>
      </c>
    </row>
    <row r="994" spans="1:17" x14ac:dyDescent="0.25">
      <c r="A994" s="3" t="s">
        <v>2536</v>
      </c>
      <c r="B994" s="3" t="s">
        <v>767</v>
      </c>
      <c r="C994" s="3" t="s">
        <v>2537</v>
      </c>
      <c r="D994" s="3" t="s">
        <v>30</v>
      </c>
      <c r="E994" s="3" t="s">
        <v>131</v>
      </c>
      <c r="F994" s="3" t="s">
        <v>194</v>
      </c>
      <c r="G994" s="3" t="s">
        <v>51</v>
      </c>
      <c r="H994" s="3" t="s">
        <v>105</v>
      </c>
      <c r="I994" s="3">
        <v>2</v>
      </c>
      <c r="J994" s="5">
        <v>37534.910000000003</v>
      </c>
      <c r="K994" s="8">
        <v>18.97</v>
      </c>
      <c r="L994" s="6">
        <f>Excel_Advanced_Sales_Dataset_20003[[#This Row],[Discount]]/100</f>
        <v>0.18969999999999998</v>
      </c>
      <c r="M994" s="5">
        <v>60829.08</v>
      </c>
      <c r="N994" s="10">
        <v>46361</v>
      </c>
      <c r="O994" s="3" t="s">
        <v>24</v>
      </c>
      <c r="P994" s="3" t="s">
        <v>35</v>
      </c>
      <c r="Q994" s="3" t="s">
        <v>26</v>
      </c>
    </row>
    <row r="995" spans="1:17" x14ac:dyDescent="0.25">
      <c r="A995" s="3" t="s">
        <v>2538</v>
      </c>
      <c r="B995" s="3" t="s">
        <v>1365</v>
      </c>
      <c r="C995" s="3" t="s">
        <v>2539</v>
      </c>
      <c r="D995" s="3" t="s">
        <v>19</v>
      </c>
      <c r="E995" s="3" t="s">
        <v>84</v>
      </c>
      <c r="F995" s="3" t="s">
        <v>338</v>
      </c>
      <c r="G995" s="3" t="s">
        <v>51</v>
      </c>
      <c r="H995" s="3" t="s">
        <v>105</v>
      </c>
      <c r="I995" s="3">
        <v>33</v>
      </c>
      <c r="J995" s="5">
        <v>21424.22</v>
      </c>
      <c r="K995" s="8">
        <v>12.23</v>
      </c>
      <c r="L995" s="6">
        <f>Excel_Advanced_Sales_Dataset_20003[[#This Row],[Discount]]/100</f>
        <v>0.12230000000000001</v>
      </c>
      <c r="M995" s="5">
        <v>620533.25</v>
      </c>
      <c r="N995" s="10">
        <v>46166</v>
      </c>
      <c r="O995" s="3" t="s">
        <v>45</v>
      </c>
      <c r="P995" s="3" t="s">
        <v>35</v>
      </c>
      <c r="Q995" s="3" t="s">
        <v>26</v>
      </c>
    </row>
    <row r="996" spans="1:17" x14ac:dyDescent="0.25">
      <c r="A996" s="3" t="s">
        <v>2540</v>
      </c>
      <c r="B996" s="3" t="s">
        <v>563</v>
      </c>
      <c r="C996" s="3" t="s">
        <v>2541</v>
      </c>
      <c r="D996" s="3" t="s">
        <v>40</v>
      </c>
      <c r="E996" s="3" t="s">
        <v>109</v>
      </c>
      <c r="F996" s="3" t="s">
        <v>259</v>
      </c>
      <c r="G996" s="3" t="s">
        <v>111</v>
      </c>
      <c r="H996" s="3" t="s">
        <v>240</v>
      </c>
      <c r="I996" s="3">
        <v>20</v>
      </c>
      <c r="J996" s="5">
        <v>25430.42</v>
      </c>
      <c r="K996" s="8">
        <v>12.28</v>
      </c>
      <c r="L996" s="6">
        <f>Excel_Advanced_Sales_Dataset_20003[[#This Row],[Discount]]/100</f>
        <v>0.12279999999999999</v>
      </c>
      <c r="M996" s="5">
        <v>446151.29</v>
      </c>
      <c r="N996" s="10">
        <v>46310</v>
      </c>
      <c r="O996" s="3" t="s">
        <v>113</v>
      </c>
      <c r="P996" s="3" t="s">
        <v>35</v>
      </c>
      <c r="Q996" s="3" t="s">
        <v>36</v>
      </c>
    </row>
    <row r="997" spans="1:17" x14ac:dyDescent="0.25">
      <c r="A997" s="3" t="s">
        <v>2542</v>
      </c>
      <c r="B997" s="3" t="s">
        <v>1584</v>
      </c>
      <c r="C997" s="3" t="s">
        <v>2543</v>
      </c>
      <c r="D997" s="3" t="s">
        <v>19</v>
      </c>
      <c r="E997" s="3" t="s">
        <v>72</v>
      </c>
      <c r="F997" s="3" t="s">
        <v>224</v>
      </c>
      <c r="G997" s="3" t="s">
        <v>43</v>
      </c>
      <c r="H997" s="3" t="s">
        <v>391</v>
      </c>
      <c r="I997" s="3">
        <v>18</v>
      </c>
      <c r="J997" s="5">
        <v>18804.96</v>
      </c>
      <c r="K997" s="8">
        <v>11.67</v>
      </c>
      <c r="L997" s="6">
        <f>Excel_Advanced_Sales_Dataset_20003[[#This Row],[Discount]]/100</f>
        <v>0.1167</v>
      </c>
      <c r="M997" s="5">
        <v>298987.58</v>
      </c>
      <c r="N997" s="10">
        <v>46030</v>
      </c>
      <c r="O997" s="3" t="s">
        <v>45</v>
      </c>
      <c r="P997" s="3" t="s">
        <v>25</v>
      </c>
      <c r="Q997" s="3" t="s">
        <v>26</v>
      </c>
    </row>
    <row r="998" spans="1:17" x14ac:dyDescent="0.25">
      <c r="A998" s="3" t="s">
        <v>2544</v>
      </c>
      <c r="B998" s="3" t="s">
        <v>358</v>
      </c>
      <c r="C998" s="3" t="s">
        <v>2545</v>
      </c>
      <c r="D998" s="3" t="s">
        <v>63</v>
      </c>
      <c r="E998" s="3" t="s">
        <v>234</v>
      </c>
      <c r="F998" s="3" t="s">
        <v>435</v>
      </c>
      <c r="G998" s="3" t="s">
        <v>33</v>
      </c>
      <c r="H998" s="3" t="s">
        <v>57</v>
      </c>
      <c r="I998" s="3">
        <v>48</v>
      </c>
      <c r="J998" s="5">
        <v>34472.080000000002</v>
      </c>
      <c r="K998" s="8">
        <v>14.93</v>
      </c>
      <c r="L998" s="6">
        <f>Excel_Advanced_Sales_Dataset_20003[[#This Row],[Discount]]/100</f>
        <v>0.14929999999999999</v>
      </c>
      <c r="M998" s="5">
        <v>1407619.13</v>
      </c>
      <c r="N998" s="10">
        <v>46264</v>
      </c>
      <c r="O998" s="3" t="s">
        <v>24</v>
      </c>
      <c r="P998" s="3" t="s">
        <v>25</v>
      </c>
      <c r="Q998" s="3" t="s">
        <v>36</v>
      </c>
    </row>
    <row r="999" spans="1:17" x14ac:dyDescent="0.25">
      <c r="A999" s="3" t="s">
        <v>2546</v>
      </c>
      <c r="B999" s="3" t="s">
        <v>687</v>
      </c>
      <c r="C999" s="3" t="s">
        <v>2547</v>
      </c>
      <c r="D999" s="3" t="s">
        <v>40</v>
      </c>
      <c r="E999" s="3" t="s">
        <v>49</v>
      </c>
      <c r="F999" s="3" t="s">
        <v>50</v>
      </c>
      <c r="G999" s="3" t="s">
        <v>22</v>
      </c>
      <c r="H999" s="3" t="s">
        <v>217</v>
      </c>
      <c r="I999" s="3">
        <v>45</v>
      </c>
      <c r="J999" s="5">
        <v>1971.91</v>
      </c>
      <c r="K999" s="8">
        <v>11.39</v>
      </c>
      <c r="L999" s="6">
        <f>Excel_Advanced_Sales_Dataset_20003[[#This Row],[Discount]]/100</f>
        <v>0.1139</v>
      </c>
      <c r="M999" s="5">
        <v>78628.929999999993</v>
      </c>
      <c r="N999" s="10">
        <v>46145</v>
      </c>
      <c r="O999" s="3" t="s">
        <v>58</v>
      </c>
      <c r="P999" s="3" t="s">
        <v>35</v>
      </c>
      <c r="Q999" s="3" t="s">
        <v>36</v>
      </c>
    </row>
    <row r="1000" spans="1:17" x14ac:dyDescent="0.25">
      <c r="A1000" s="3" t="s">
        <v>2548</v>
      </c>
      <c r="B1000" s="3" t="s">
        <v>614</v>
      </c>
      <c r="C1000" s="3" t="s">
        <v>2549</v>
      </c>
      <c r="D1000" s="3" t="s">
        <v>40</v>
      </c>
      <c r="E1000" s="3" t="s">
        <v>41</v>
      </c>
      <c r="F1000" s="3" t="s">
        <v>102</v>
      </c>
      <c r="G1000" s="3" t="s">
        <v>111</v>
      </c>
      <c r="H1000" s="3" t="s">
        <v>260</v>
      </c>
      <c r="I1000" s="3">
        <v>7</v>
      </c>
      <c r="J1000" s="5">
        <v>14955.54</v>
      </c>
      <c r="K1000" s="8">
        <v>6.32</v>
      </c>
      <c r="L1000" s="6">
        <f>Excel_Advanced_Sales_Dataset_20003[[#This Row],[Discount]]/100</f>
        <v>6.3200000000000006E-2</v>
      </c>
      <c r="M1000" s="5">
        <v>98072.45</v>
      </c>
      <c r="N1000" s="10">
        <v>46097</v>
      </c>
      <c r="O1000" s="3" t="s">
        <v>45</v>
      </c>
      <c r="P1000" s="3" t="s">
        <v>35</v>
      </c>
      <c r="Q1000" s="3" t="s">
        <v>26</v>
      </c>
    </row>
    <row r="1001" spans="1:17" x14ac:dyDescent="0.25">
      <c r="A1001" s="3" t="s">
        <v>2550</v>
      </c>
      <c r="B1001" s="3" t="s">
        <v>1976</v>
      </c>
      <c r="C1001" s="3" t="s">
        <v>2551</v>
      </c>
      <c r="D1001" s="3" t="s">
        <v>19</v>
      </c>
      <c r="E1001" s="3" t="s">
        <v>84</v>
      </c>
      <c r="F1001" s="3" t="s">
        <v>338</v>
      </c>
      <c r="G1001" s="3" t="s">
        <v>22</v>
      </c>
      <c r="H1001" s="3" t="s">
        <v>98</v>
      </c>
      <c r="I1001" s="3">
        <v>14</v>
      </c>
      <c r="J1001" s="5">
        <v>32826.370000000003</v>
      </c>
      <c r="K1001" s="8">
        <v>0.3</v>
      </c>
      <c r="L1001" s="6">
        <f>Excel_Advanced_Sales_Dataset_20003[[#This Row],[Discount]]/100</f>
        <v>3.0000000000000001E-3</v>
      </c>
      <c r="M1001" s="5">
        <v>458190.47</v>
      </c>
      <c r="N1001" s="10">
        <v>46303</v>
      </c>
      <c r="O1001" s="3" t="s">
        <v>113</v>
      </c>
      <c r="P1001" s="3" t="s">
        <v>35</v>
      </c>
      <c r="Q1001" s="3" t="s">
        <v>26</v>
      </c>
    </row>
    <row r="1002" spans="1:17" x14ac:dyDescent="0.25">
      <c r="A1002" s="3" t="s">
        <v>2552</v>
      </c>
      <c r="B1002" s="3" t="s">
        <v>427</v>
      </c>
      <c r="C1002" s="3" t="s">
        <v>2553</v>
      </c>
      <c r="D1002" s="3" t="s">
        <v>30</v>
      </c>
      <c r="E1002" s="3" t="s">
        <v>31</v>
      </c>
      <c r="F1002" s="3" t="s">
        <v>555</v>
      </c>
      <c r="G1002" s="3" t="s">
        <v>22</v>
      </c>
      <c r="H1002" s="3" t="s">
        <v>180</v>
      </c>
      <c r="I1002" s="3">
        <v>44</v>
      </c>
      <c r="J1002" s="5">
        <v>2697.86</v>
      </c>
      <c r="K1002" s="8">
        <v>14.71</v>
      </c>
      <c r="L1002" s="6">
        <f>Excel_Advanced_Sales_Dataset_20003[[#This Row],[Discount]]/100</f>
        <v>0.14710000000000001</v>
      </c>
      <c r="M1002" s="5">
        <v>101244.21</v>
      </c>
      <c r="N1002" s="10">
        <v>46077</v>
      </c>
      <c r="O1002" s="3" t="s">
        <v>24</v>
      </c>
      <c r="P1002" s="3" t="s">
        <v>35</v>
      </c>
      <c r="Q1002" s="3" t="s">
        <v>36</v>
      </c>
    </row>
    <row r="1003" spans="1:17" x14ac:dyDescent="0.25">
      <c r="A1003" s="3" t="s">
        <v>2554</v>
      </c>
      <c r="B1003" s="3" t="s">
        <v>2245</v>
      </c>
      <c r="C1003" s="3" t="s">
        <v>2555</v>
      </c>
      <c r="D1003" s="3" t="s">
        <v>63</v>
      </c>
      <c r="E1003" s="3" t="s">
        <v>78</v>
      </c>
      <c r="F1003" s="3" t="s">
        <v>79</v>
      </c>
      <c r="G1003" s="3" t="s">
        <v>66</v>
      </c>
      <c r="H1003" s="3" t="s">
        <v>133</v>
      </c>
      <c r="I1003" s="3">
        <v>18</v>
      </c>
      <c r="J1003" s="5">
        <v>28147.05</v>
      </c>
      <c r="K1003" s="8">
        <v>15.04</v>
      </c>
      <c r="L1003" s="6">
        <f>Excel_Advanced_Sales_Dataset_20003[[#This Row],[Discount]]/100</f>
        <v>0.15039999999999998</v>
      </c>
      <c r="M1003" s="5">
        <v>430447.21</v>
      </c>
      <c r="N1003" s="10">
        <v>46072</v>
      </c>
      <c r="O1003" s="3" t="s">
        <v>24</v>
      </c>
      <c r="P1003" s="3" t="s">
        <v>35</v>
      </c>
      <c r="Q1003" s="3" t="s">
        <v>36</v>
      </c>
    </row>
    <row r="1004" spans="1:17" x14ac:dyDescent="0.25">
      <c r="A1004" s="3" t="s">
        <v>2556</v>
      </c>
      <c r="B1004" s="3" t="s">
        <v>805</v>
      </c>
      <c r="C1004" s="3" t="s">
        <v>2557</v>
      </c>
      <c r="D1004" s="3" t="s">
        <v>40</v>
      </c>
      <c r="E1004" s="3" t="s">
        <v>89</v>
      </c>
      <c r="F1004" s="3" t="s">
        <v>90</v>
      </c>
      <c r="G1004" s="3" t="s">
        <v>43</v>
      </c>
      <c r="H1004" s="3" t="s">
        <v>140</v>
      </c>
      <c r="I1004" s="3">
        <v>41</v>
      </c>
      <c r="J1004" s="5">
        <v>49922.239999999998</v>
      </c>
      <c r="K1004" s="8">
        <v>4.1399999999999997</v>
      </c>
      <c r="L1004" s="6">
        <f>Excel_Advanced_Sales_Dataset_20003[[#This Row],[Discount]]/100</f>
        <v>4.1399999999999999E-2</v>
      </c>
      <c r="M1004" s="5">
        <v>1962073.83</v>
      </c>
      <c r="N1004" s="10">
        <v>46147</v>
      </c>
      <c r="O1004" s="3" t="s">
        <v>24</v>
      </c>
      <c r="P1004" s="3" t="s">
        <v>35</v>
      </c>
      <c r="Q1004" s="3" t="s">
        <v>36</v>
      </c>
    </row>
    <row r="1005" spans="1:17" x14ac:dyDescent="0.25">
      <c r="A1005" s="3" t="s">
        <v>2558</v>
      </c>
      <c r="B1005" s="3" t="s">
        <v>869</v>
      </c>
      <c r="C1005" s="3" t="s">
        <v>2559</v>
      </c>
      <c r="D1005" s="3" t="s">
        <v>40</v>
      </c>
      <c r="E1005" s="3" t="s">
        <v>41</v>
      </c>
      <c r="F1005" s="3" t="s">
        <v>102</v>
      </c>
      <c r="G1005" s="3" t="s">
        <v>51</v>
      </c>
      <c r="H1005" s="3" t="s">
        <v>52</v>
      </c>
      <c r="I1005" s="3">
        <v>36</v>
      </c>
      <c r="J1005" s="5">
        <v>36076.5</v>
      </c>
      <c r="K1005" s="8">
        <v>9.91</v>
      </c>
      <c r="L1005" s="6">
        <f>Excel_Advanced_Sales_Dataset_20003[[#This Row],[Discount]]/100</f>
        <v>9.9100000000000008E-2</v>
      </c>
      <c r="M1005" s="5">
        <v>1170047.48</v>
      </c>
      <c r="N1005" s="10">
        <v>46128</v>
      </c>
      <c r="O1005" s="3" t="s">
        <v>113</v>
      </c>
      <c r="P1005" s="3" t="s">
        <v>35</v>
      </c>
      <c r="Q1005" s="3" t="s">
        <v>36</v>
      </c>
    </row>
    <row r="1006" spans="1:17" x14ac:dyDescent="0.25">
      <c r="A1006" s="3" t="s">
        <v>2560</v>
      </c>
      <c r="B1006" s="3" t="s">
        <v>1065</v>
      </c>
      <c r="C1006" s="3" t="s">
        <v>2561</v>
      </c>
      <c r="D1006" s="3" t="s">
        <v>19</v>
      </c>
      <c r="E1006" s="3" t="s">
        <v>84</v>
      </c>
      <c r="F1006" s="3" t="s">
        <v>159</v>
      </c>
      <c r="G1006" s="3" t="s">
        <v>43</v>
      </c>
      <c r="H1006" s="3" t="s">
        <v>391</v>
      </c>
      <c r="I1006" s="3">
        <v>5</v>
      </c>
      <c r="J1006" s="5">
        <v>3394.63</v>
      </c>
      <c r="K1006" s="8">
        <v>5.84</v>
      </c>
      <c r="L1006" s="6">
        <f>Excel_Advanced_Sales_Dataset_20003[[#This Row],[Discount]]/100</f>
        <v>5.8400000000000001E-2</v>
      </c>
      <c r="M1006" s="5">
        <v>15981.92</v>
      </c>
      <c r="N1006" s="10">
        <v>46319</v>
      </c>
      <c r="O1006" s="3" t="s">
        <v>45</v>
      </c>
      <c r="P1006" s="3" t="s">
        <v>35</v>
      </c>
      <c r="Q1006" s="3" t="s">
        <v>53</v>
      </c>
    </row>
    <row r="1007" spans="1:17" x14ac:dyDescent="0.25">
      <c r="A1007" s="3" t="s">
        <v>2562</v>
      </c>
      <c r="B1007" s="3" t="s">
        <v>633</v>
      </c>
      <c r="C1007" s="3" t="s">
        <v>2563</v>
      </c>
      <c r="D1007" s="3" t="s">
        <v>19</v>
      </c>
      <c r="E1007" s="3" t="s">
        <v>20</v>
      </c>
      <c r="F1007" s="3" t="s">
        <v>176</v>
      </c>
      <c r="G1007" s="3" t="s">
        <v>22</v>
      </c>
      <c r="H1007" s="3" t="s">
        <v>98</v>
      </c>
      <c r="I1007" s="3">
        <v>15</v>
      </c>
      <c r="J1007" s="5">
        <v>12831.08</v>
      </c>
      <c r="K1007" s="8">
        <v>18.53</v>
      </c>
      <c r="L1007" s="6">
        <f>Excel_Advanced_Sales_Dataset_20003[[#This Row],[Discount]]/100</f>
        <v>0.18530000000000002</v>
      </c>
      <c r="M1007" s="5">
        <v>156802.21</v>
      </c>
      <c r="N1007" s="10">
        <v>46341</v>
      </c>
      <c r="O1007" s="3" t="s">
        <v>113</v>
      </c>
      <c r="P1007" s="3" t="s">
        <v>35</v>
      </c>
      <c r="Q1007" s="3" t="s">
        <v>26</v>
      </c>
    </row>
    <row r="1008" spans="1:17" x14ac:dyDescent="0.25">
      <c r="A1008" s="3" t="s">
        <v>2564</v>
      </c>
      <c r="B1008" s="3" t="s">
        <v>717</v>
      </c>
      <c r="C1008" s="3" t="s">
        <v>2565</v>
      </c>
      <c r="D1008" s="3" t="s">
        <v>40</v>
      </c>
      <c r="E1008" s="3" t="s">
        <v>41</v>
      </c>
      <c r="F1008" s="3" t="s">
        <v>102</v>
      </c>
      <c r="G1008" s="3" t="s">
        <v>66</v>
      </c>
      <c r="H1008" s="3" t="s">
        <v>200</v>
      </c>
      <c r="I1008" s="3">
        <v>49</v>
      </c>
      <c r="J1008" s="5">
        <v>49544.3</v>
      </c>
      <c r="K1008" s="8">
        <v>5.01</v>
      </c>
      <c r="L1008" s="6">
        <f>Excel_Advanced_Sales_Dataset_20003[[#This Row],[Discount]]/100</f>
        <v>5.0099999999999999E-2</v>
      </c>
      <c r="M1008" s="5">
        <v>2306044.4</v>
      </c>
      <c r="N1008" s="10">
        <v>46143</v>
      </c>
      <c r="O1008" s="3" t="s">
        <v>68</v>
      </c>
      <c r="P1008" s="3" t="s">
        <v>59</v>
      </c>
      <c r="Q1008" s="3" t="s">
        <v>53</v>
      </c>
    </row>
    <row r="1009" spans="1:17" x14ac:dyDescent="0.25">
      <c r="A1009" s="3" t="s">
        <v>2566</v>
      </c>
      <c r="B1009" s="3" t="s">
        <v>1658</v>
      </c>
      <c r="C1009" s="3" t="s">
        <v>2567</v>
      </c>
      <c r="D1009" s="3" t="s">
        <v>63</v>
      </c>
      <c r="E1009" s="3" t="s">
        <v>144</v>
      </c>
      <c r="F1009" s="3" t="s">
        <v>189</v>
      </c>
      <c r="G1009" s="3" t="s">
        <v>43</v>
      </c>
      <c r="H1009" s="3" t="s">
        <v>391</v>
      </c>
      <c r="I1009" s="3">
        <v>1</v>
      </c>
      <c r="J1009" s="5">
        <v>16539.099999999999</v>
      </c>
      <c r="K1009" s="8">
        <v>12.57</v>
      </c>
      <c r="L1009" s="6">
        <f>Excel_Advanced_Sales_Dataset_20003[[#This Row],[Discount]]/100</f>
        <v>0.12570000000000001</v>
      </c>
      <c r="M1009" s="5">
        <v>14460.14</v>
      </c>
      <c r="N1009" s="10">
        <v>46128</v>
      </c>
      <c r="O1009" s="3" t="s">
        <v>45</v>
      </c>
      <c r="P1009" s="3" t="s">
        <v>35</v>
      </c>
      <c r="Q1009" s="3" t="s">
        <v>36</v>
      </c>
    </row>
    <row r="1010" spans="1:17" x14ac:dyDescent="0.25">
      <c r="A1010" s="3" t="s">
        <v>2568</v>
      </c>
      <c r="B1010" s="3" t="s">
        <v>211</v>
      </c>
      <c r="C1010" s="3" t="s">
        <v>2569</v>
      </c>
      <c r="D1010" s="3" t="s">
        <v>30</v>
      </c>
      <c r="E1010" s="3" t="s">
        <v>198</v>
      </c>
      <c r="F1010" s="3" t="s">
        <v>199</v>
      </c>
      <c r="G1010" s="3" t="s">
        <v>111</v>
      </c>
      <c r="H1010" s="3" t="s">
        <v>260</v>
      </c>
      <c r="I1010" s="3">
        <v>21</v>
      </c>
      <c r="J1010" s="5">
        <v>27960.86</v>
      </c>
      <c r="K1010" s="8">
        <v>13.79</v>
      </c>
      <c r="L1010" s="6">
        <f>Excel_Advanced_Sales_Dataset_20003[[#This Row],[Discount]]/100</f>
        <v>0.13789999999999999</v>
      </c>
      <c r="M1010" s="5">
        <v>506206.21</v>
      </c>
      <c r="N1010" s="10">
        <v>46142</v>
      </c>
      <c r="O1010" s="3" t="s">
        <v>24</v>
      </c>
      <c r="P1010" s="3" t="s">
        <v>35</v>
      </c>
      <c r="Q1010" s="3" t="s">
        <v>26</v>
      </c>
    </row>
    <row r="1011" spans="1:17" x14ac:dyDescent="0.25">
      <c r="A1011" s="3" t="s">
        <v>2570</v>
      </c>
      <c r="B1011" s="3" t="s">
        <v>2512</v>
      </c>
      <c r="C1011" s="3" t="s">
        <v>2571</v>
      </c>
      <c r="D1011" s="3" t="s">
        <v>19</v>
      </c>
      <c r="E1011" s="3" t="s">
        <v>84</v>
      </c>
      <c r="F1011" s="3" t="s">
        <v>85</v>
      </c>
      <c r="G1011" s="3" t="s">
        <v>43</v>
      </c>
      <c r="H1011" s="3" t="s">
        <v>380</v>
      </c>
      <c r="I1011" s="3">
        <v>9</v>
      </c>
      <c r="J1011" s="5">
        <v>2043.11</v>
      </c>
      <c r="K1011" s="8">
        <v>8.27</v>
      </c>
      <c r="L1011" s="6">
        <f>Excel_Advanced_Sales_Dataset_20003[[#This Row],[Discount]]/100</f>
        <v>8.2699999999999996E-2</v>
      </c>
      <c r="M1011" s="5">
        <v>16867.3</v>
      </c>
      <c r="N1011" s="10">
        <v>46291</v>
      </c>
      <c r="O1011" s="3" t="s">
        <v>68</v>
      </c>
      <c r="P1011" s="3" t="s">
        <v>35</v>
      </c>
      <c r="Q1011" s="3" t="s">
        <v>26</v>
      </c>
    </row>
    <row r="1012" spans="1:17" x14ac:dyDescent="0.25">
      <c r="A1012" s="3" t="s">
        <v>2572</v>
      </c>
      <c r="B1012" s="3" t="s">
        <v>1165</v>
      </c>
      <c r="C1012" s="3" t="s">
        <v>2573</v>
      </c>
      <c r="D1012" s="3" t="s">
        <v>30</v>
      </c>
      <c r="E1012" s="3" t="s">
        <v>131</v>
      </c>
      <c r="F1012" s="3" t="s">
        <v>132</v>
      </c>
      <c r="G1012" s="3" t="s">
        <v>43</v>
      </c>
      <c r="H1012" s="3" t="s">
        <v>391</v>
      </c>
      <c r="I1012" s="3">
        <v>38</v>
      </c>
      <c r="J1012" s="5">
        <v>12355.46</v>
      </c>
      <c r="K1012" s="8">
        <v>18.16</v>
      </c>
      <c r="L1012" s="6">
        <f>Excel_Advanced_Sales_Dataset_20003[[#This Row],[Discount]]/100</f>
        <v>0.18160000000000001</v>
      </c>
      <c r="M1012" s="5">
        <v>384244.92</v>
      </c>
      <c r="N1012" s="10">
        <v>46293</v>
      </c>
      <c r="O1012" s="3" t="s">
        <v>24</v>
      </c>
      <c r="P1012" s="3" t="s">
        <v>35</v>
      </c>
      <c r="Q1012" s="3" t="s">
        <v>53</v>
      </c>
    </row>
    <row r="1013" spans="1:17" x14ac:dyDescent="0.25">
      <c r="A1013" s="3" t="s">
        <v>2574</v>
      </c>
      <c r="B1013" s="3" t="s">
        <v>595</v>
      </c>
      <c r="C1013" s="3" t="s">
        <v>2575</v>
      </c>
      <c r="D1013" s="3" t="s">
        <v>63</v>
      </c>
      <c r="E1013" s="3" t="s">
        <v>78</v>
      </c>
      <c r="F1013" s="3" t="s">
        <v>255</v>
      </c>
      <c r="G1013" s="3" t="s">
        <v>33</v>
      </c>
      <c r="H1013" s="3" t="s">
        <v>119</v>
      </c>
      <c r="I1013" s="3">
        <v>49</v>
      </c>
      <c r="J1013" s="5">
        <v>37276.31</v>
      </c>
      <c r="K1013" s="8">
        <v>11.44</v>
      </c>
      <c r="L1013" s="6">
        <f>Excel_Advanced_Sales_Dataset_20003[[#This Row],[Discount]]/100</f>
        <v>0.1144</v>
      </c>
      <c r="M1013" s="5">
        <v>1617583.11</v>
      </c>
      <c r="N1013" s="10">
        <v>46116</v>
      </c>
      <c r="O1013" s="3" t="s">
        <v>24</v>
      </c>
      <c r="P1013" s="3" t="s">
        <v>35</v>
      </c>
      <c r="Q1013" s="3" t="s">
        <v>53</v>
      </c>
    </row>
    <row r="1014" spans="1:17" x14ac:dyDescent="0.25">
      <c r="A1014" s="3" t="s">
        <v>2576</v>
      </c>
      <c r="B1014" s="3" t="s">
        <v>2577</v>
      </c>
      <c r="C1014" s="3" t="s">
        <v>2578</v>
      </c>
      <c r="D1014" s="3" t="s">
        <v>40</v>
      </c>
      <c r="E1014" s="3" t="s">
        <v>49</v>
      </c>
      <c r="F1014" s="3" t="s">
        <v>50</v>
      </c>
      <c r="G1014" s="3" t="s">
        <v>66</v>
      </c>
      <c r="H1014" s="3" t="s">
        <v>200</v>
      </c>
      <c r="I1014" s="3">
        <v>3</v>
      </c>
      <c r="J1014" s="5">
        <v>8045</v>
      </c>
      <c r="K1014" s="8">
        <v>18.25</v>
      </c>
      <c r="L1014" s="6">
        <f>Excel_Advanced_Sales_Dataset_20003[[#This Row],[Discount]]/100</f>
        <v>0.1825</v>
      </c>
      <c r="M1014" s="5">
        <v>19730.36</v>
      </c>
      <c r="N1014" s="10">
        <v>46357</v>
      </c>
      <c r="O1014" s="3" t="s">
        <v>58</v>
      </c>
      <c r="P1014" s="3" t="s">
        <v>35</v>
      </c>
      <c r="Q1014" s="3" t="s">
        <v>26</v>
      </c>
    </row>
    <row r="1015" spans="1:17" x14ac:dyDescent="0.25">
      <c r="A1015" s="3" t="s">
        <v>2579</v>
      </c>
      <c r="B1015" s="3" t="s">
        <v>1725</v>
      </c>
      <c r="C1015" s="3" t="s">
        <v>2580</v>
      </c>
      <c r="D1015" s="3" t="s">
        <v>63</v>
      </c>
      <c r="E1015" s="3" t="s">
        <v>234</v>
      </c>
      <c r="F1015" s="3" t="s">
        <v>435</v>
      </c>
      <c r="G1015" s="3" t="s">
        <v>51</v>
      </c>
      <c r="H1015" s="3" t="s">
        <v>105</v>
      </c>
      <c r="I1015" s="3">
        <v>32</v>
      </c>
      <c r="J1015" s="5">
        <v>27621.41</v>
      </c>
      <c r="K1015" s="8">
        <v>15.09</v>
      </c>
      <c r="L1015" s="6">
        <f>Excel_Advanced_Sales_Dataset_20003[[#This Row],[Discount]]/100</f>
        <v>0.15090000000000001</v>
      </c>
      <c r="M1015" s="5">
        <v>750506.86</v>
      </c>
      <c r="N1015" s="10">
        <v>46023</v>
      </c>
      <c r="O1015" s="3" t="s">
        <v>24</v>
      </c>
      <c r="P1015" s="3" t="s">
        <v>25</v>
      </c>
      <c r="Q1015" s="3" t="s">
        <v>53</v>
      </c>
    </row>
    <row r="1016" spans="1:17" x14ac:dyDescent="0.25">
      <c r="A1016" s="3" t="s">
        <v>2581</v>
      </c>
      <c r="B1016" s="3" t="s">
        <v>1033</v>
      </c>
      <c r="C1016" s="3" t="s">
        <v>2582</v>
      </c>
      <c r="D1016" s="3" t="s">
        <v>19</v>
      </c>
      <c r="E1016" s="3" t="s">
        <v>20</v>
      </c>
      <c r="F1016" s="3" t="s">
        <v>285</v>
      </c>
      <c r="G1016" s="3" t="s">
        <v>66</v>
      </c>
      <c r="H1016" s="3" t="s">
        <v>276</v>
      </c>
      <c r="I1016" s="3">
        <v>38</v>
      </c>
      <c r="J1016" s="5">
        <v>3335.8</v>
      </c>
      <c r="K1016" s="8">
        <v>14.03</v>
      </c>
      <c r="L1016" s="6">
        <f>Excel_Advanced_Sales_Dataset_20003[[#This Row],[Discount]]/100</f>
        <v>0.14029999999999998</v>
      </c>
      <c r="M1016" s="5">
        <v>108975.92</v>
      </c>
      <c r="N1016" s="10">
        <v>46261</v>
      </c>
      <c r="O1016" s="3" t="s">
        <v>45</v>
      </c>
      <c r="P1016" s="3" t="s">
        <v>35</v>
      </c>
      <c r="Q1016" s="3" t="s">
        <v>26</v>
      </c>
    </row>
    <row r="1017" spans="1:17" x14ac:dyDescent="0.25">
      <c r="A1017" s="3" t="s">
        <v>2583</v>
      </c>
      <c r="B1017" s="3" t="s">
        <v>891</v>
      </c>
      <c r="C1017" s="3" t="s">
        <v>2584</v>
      </c>
      <c r="D1017" s="3" t="s">
        <v>30</v>
      </c>
      <c r="E1017" s="3" t="s">
        <v>131</v>
      </c>
      <c r="F1017" s="3" t="s">
        <v>132</v>
      </c>
      <c r="G1017" s="3" t="s">
        <v>66</v>
      </c>
      <c r="H1017" s="3" t="s">
        <v>200</v>
      </c>
      <c r="I1017" s="3">
        <v>27</v>
      </c>
      <c r="J1017" s="5">
        <v>4783.3900000000003</v>
      </c>
      <c r="K1017" s="8">
        <v>12.06</v>
      </c>
      <c r="L1017" s="6">
        <f>Excel_Advanced_Sales_Dataset_20003[[#This Row],[Discount]]/100</f>
        <v>0.1206</v>
      </c>
      <c r="M1017" s="5">
        <v>113575.86</v>
      </c>
      <c r="N1017" s="10">
        <v>46247</v>
      </c>
      <c r="O1017" s="3" t="s">
        <v>58</v>
      </c>
      <c r="P1017" s="3" t="s">
        <v>35</v>
      </c>
      <c r="Q1017" s="3" t="s">
        <v>26</v>
      </c>
    </row>
    <row r="1018" spans="1:17" x14ac:dyDescent="0.25">
      <c r="A1018" s="3" t="s">
        <v>2585</v>
      </c>
      <c r="B1018" s="3" t="s">
        <v>1745</v>
      </c>
      <c r="C1018" s="3" t="s">
        <v>2586</v>
      </c>
      <c r="D1018" s="3" t="s">
        <v>40</v>
      </c>
      <c r="E1018" s="3" t="s">
        <v>109</v>
      </c>
      <c r="F1018" s="3" t="s">
        <v>110</v>
      </c>
      <c r="G1018" s="3" t="s">
        <v>33</v>
      </c>
      <c r="H1018" s="3" t="s">
        <v>34</v>
      </c>
      <c r="I1018" s="3">
        <v>16</v>
      </c>
      <c r="J1018" s="5">
        <v>42496.89</v>
      </c>
      <c r="K1018" s="8">
        <v>16.149999999999999</v>
      </c>
      <c r="L1018" s="6">
        <f>Excel_Advanced_Sales_Dataset_20003[[#This Row],[Discount]]/100</f>
        <v>0.16149999999999998</v>
      </c>
      <c r="M1018" s="5">
        <v>570138.28</v>
      </c>
      <c r="N1018" s="10">
        <v>46318</v>
      </c>
      <c r="O1018" s="3" t="s">
        <v>68</v>
      </c>
      <c r="P1018" s="3" t="s">
        <v>35</v>
      </c>
      <c r="Q1018" s="3" t="s">
        <v>26</v>
      </c>
    </row>
    <row r="1019" spans="1:17" x14ac:dyDescent="0.25">
      <c r="A1019" s="3" t="s">
        <v>2587</v>
      </c>
      <c r="B1019" s="3" t="s">
        <v>327</v>
      </c>
      <c r="C1019" s="3" t="s">
        <v>2588</v>
      </c>
      <c r="D1019" s="3" t="s">
        <v>40</v>
      </c>
      <c r="E1019" s="3" t="s">
        <v>49</v>
      </c>
      <c r="F1019" s="3" t="s">
        <v>306</v>
      </c>
      <c r="G1019" s="3" t="s">
        <v>22</v>
      </c>
      <c r="H1019" s="3" t="s">
        <v>180</v>
      </c>
      <c r="I1019" s="3">
        <v>20</v>
      </c>
      <c r="J1019" s="5">
        <v>37213.01</v>
      </c>
      <c r="K1019" s="8">
        <v>0.59</v>
      </c>
      <c r="L1019" s="6">
        <f>Excel_Advanced_Sales_Dataset_20003[[#This Row],[Discount]]/100</f>
        <v>5.8999999999999999E-3</v>
      </c>
      <c r="M1019" s="5">
        <v>739869.06</v>
      </c>
      <c r="N1019" s="10">
        <v>46345</v>
      </c>
      <c r="O1019" s="3" t="s">
        <v>68</v>
      </c>
      <c r="P1019" s="3" t="s">
        <v>25</v>
      </c>
      <c r="Q1019" s="3" t="s">
        <v>53</v>
      </c>
    </row>
    <row r="1020" spans="1:17" x14ac:dyDescent="0.25">
      <c r="A1020" s="3" t="s">
        <v>2589</v>
      </c>
      <c r="B1020" s="3" t="s">
        <v>2353</v>
      </c>
      <c r="C1020" s="3" t="s">
        <v>2590</v>
      </c>
      <c r="D1020" s="3" t="s">
        <v>63</v>
      </c>
      <c r="E1020" s="3" t="s">
        <v>64</v>
      </c>
      <c r="F1020" s="3" t="s">
        <v>184</v>
      </c>
      <c r="G1020" s="3" t="s">
        <v>22</v>
      </c>
      <c r="H1020" s="3" t="s">
        <v>98</v>
      </c>
      <c r="I1020" s="3">
        <v>37</v>
      </c>
      <c r="J1020" s="5">
        <v>46508.61</v>
      </c>
      <c r="K1020" s="8">
        <v>19.5</v>
      </c>
      <c r="L1020" s="6">
        <f>Excel_Advanced_Sales_Dataset_20003[[#This Row],[Discount]]/100</f>
        <v>0.19500000000000001</v>
      </c>
      <c r="M1020" s="5">
        <v>1385258.95</v>
      </c>
      <c r="N1020" s="10">
        <v>46099</v>
      </c>
      <c r="O1020" s="3" t="s">
        <v>24</v>
      </c>
      <c r="P1020" s="3" t="s">
        <v>35</v>
      </c>
      <c r="Q1020" s="3" t="s">
        <v>53</v>
      </c>
    </row>
    <row r="1021" spans="1:17" x14ac:dyDescent="0.25">
      <c r="A1021" s="3" t="s">
        <v>2591</v>
      </c>
      <c r="B1021" s="3" t="s">
        <v>1752</v>
      </c>
      <c r="C1021" s="3" t="s">
        <v>2592</v>
      </c>
      <c r="D1021" s="3" t="s">
        <v>40</v>
      </c>
      <c r="E1021" s="3" t="s">
        <v>41</v>
      </c>
      <c r="F1021" s="3" t="s">
        <v>42</v>
      </c>
      <c r="G1021" s="3" t="s">
        <v>22</v>
      </c>
      <c r="H1021" s="3" t="s">
        <v>180</v>
      </c>
      <c r="I1021" s="3">
        <v>7</v>
      </c>
      <c r="J1021" s="5">
        <v>40203.58</v>
      </c>
      <c r="K1021" s="8">
        <v>5.44</v>
      </c>
      <c r="L1021" s="6">
        <f>Excel_Advanced_Sales_Dataset_20003[[#This Row],[Discount]]/100</f>
        <v>5.4400000000000004E-2</v>
      </c>
      <c r="M1021" s="5">
        <v>266115.53999999998</v>
      </c>
      <c r="N1021" s="10">
        <v>46246</v>
      </c>
      <c r="O1021" s="3" t="s">
        <v>24</v>
      </c>
      <c r="P1021" s="3" t="s">
        <v>35</v>
      </c>
      <c r="Q1021" s="3" t="s">
        <v>53</v>
      </c>
    </row>
    <row r="1022" spans="1:17" x14ac:dyDescent="0.25">
      <c r="A1022" s="3" t="s">
        <v>2593</v>
      </c>
      <c r="B1022" s="3" t="s">
        <v>1508</v>
      </c>
      <c r="C1022" s="3" t="s">
        <v>2594</v>
      </c>
      <c r="D1022" s="3" t="s">
        <v>40</v>
      </c>
      <c r="E1022" s="3" t="s">
        <v>89</v>
      </c>
      <c r="F1022" s="3" t="s">
        <v>319</v>
      </c>
      <c r="G1022" s="3" t="s">
        <v>22</v>
      </c>
      <c r="H1022" s="3" t="s">
        <v>180</v>
      </c>
      <c r="I1022" s="3">
        <v>41</v>
      </c>
      <c r="J1022" s="5">
        <v>17474.830000000002</v>
      </c>
      <c r="K1022" s="8">
        <v>17.37</v>
      </c>
      <c r="L1022" s="6">
        <f>Excel_Advanced_Sales_Dataset_20003[[#This Row],[Discount]]/100</f>
        <v>0.17370000000000002</v>
      </c>
      <c r="M1022" s="5">
        <v>592017.53</v>
      </c>
      <c r="N1022" s="10">
        <v>46228</v>
      </c>
      <c r="O1022" s="3" t="s">
        <v>113</v>
      </c>
      <c r="P1022" s="3" t="s">
        <v>59</v>
      </c>
      <c r="Q1022" s="3" t="s">
        <v>36</v>
      </c>
    </row>
    <row r="1023" spans="1:17" x14ac:dyDescent="0.25">
      <c r="A1023" s="3" t="s">
        <v>2595</v>
      </c>
      <c r="B1023" s="3" t="s">
        <v>1003</v>
      </c>
      <c r="C1023" s="3" t="s">
        <v>2596</v>
      </c>
      <c r="D1023" s="3" t="s">
        <v>40</v>
      </c>
      <c r="E1023" s="3" t="s">
        <v>49</v>
      </c>
      <c r="F1023" s="3" t="s">
        <v>397</v>
      </c>
      <c r="G1023" s="3" t="s">
        <v>33</v>
      </c>
      <c r="H1023" s="3" t="s">
        <v>57</v>
      </c>
      <c r="I1023" s="3">
        <v>22</v>
      </c>
      <c r="J1023" s="5">
        <v>41529.47</v>
      </c>
      <c r="K1023" s="8">
        <v>5.92</v>
      </c>
      <c r="L1023" s="6">
        <f>Excel_Advanced_Sales_Dataset_20003[[#This Row],[Discount]]/100</f>
        <v>5.9200000000000003E-2</v>
      </c>
      <c r="M1023" s="5">
        <v>859560.36</v>
      </c>
      <c r="N1023" s="10">
        <v>46216</v>
      </c>
      <c r="O1023" s="3" t="s">
        <v>24</v>
      </c>
      <c r="P1023" s="3" t="s">
        <v>35</v>
      </c>
      <c r="Q1023" s="3" t="s">
        <v>26</v>
      </c>
    </row>
    <row r="1024" spans="1:17" x14ac:dyDescent="0.25">
      <c r="A1024" s="3" t="s">
        <v>2597</v>
      </c>
      <c r="B1024" s="3" t="s">
        <v>898</v>
      </c>
      <c r="C1024" s="3" t="s">
        <v>2598</v>
      </c>
      <c r="D1024" s="3" t="s">
        <v>30</v>
      </c>
      <c r="E1024" s="3" t="s">
        <v>31</v>
      </c>
      <c r="F1024" s="3" t="s">
        <v>94</v>
      </c>
      <c r="G1024" s="3" t="s">
        <v>51</v>
      </c>
      <c r="H1024" s="3" t="s">
        <v>167</v>
      </c>
      <c r="I1024" s="3">
        <v>48</v>
      </c>
      <c r="J1024" s="5">
        <v>27470.65</v>
      </c>
      <c r="K1024" s="8">
        <v>10.92</v>
      </c>
      <c r="L1024" s="6">
        <f>Excel_Advanced_Sales_Dataset_20003[[#This Row],[Discount]]/100</f>
        <v>0.10920000000000001</v>
      </c>
      <c r="M1024" s="5">
        <v>1174601.04</v>
      </c>
      <c r="N1024" s="10">
        <v>46080</v>
      </c>
      <c r="O1024" s="3" t="s">
        <v>45</v>
      </c>
      <c r="P1024" s="3" t="s">
        <v>25</v>
      </c>
      <c r="Q1024" s="3" t="s">
        <v>26</v>
      </c>
    </row>
    <row r="1025" spans="1:17" x14ac:dyDescent="0.25">
      <c r="A1025" s="3" t="s">
        <v>2599</v>
      </c>
      <c r="B1025" s="3" t="s">
        <v>2007</v>
      </c>
      <c r="C1025" s="3" t="s">
        <v>2600</v>
      </c>
      <c r="D1025" s="3" t="s">
        <v>63</v>
      </c>
      <c r="E1025" s="3" t="s">
        <v>144</v>
      </c>
      <c r="F1025" s="3" t="s">
        <v>145</v>
      </c>
      <c r="G1025" s="3" t="s">
        <v>51</v>
      </c>
      <c r="H1025" s="3" t="s">
        <v>146</v>
      </c>
      <c r="I1025" s="3">
        <v>44</v>
      </c>
      <c r="J1025" s="5">
        <v>22608.22</v>
      </c>
      <c r="K1025" s="8">
        <v>9.39</v>
      </c>
      <c r="L1025" s="6">
        <f>Excel_Advanced_Sales_Dataset_20003[[#This Row],[Discount]]/100</f>
        <v>9.3900000000000011E-2</v>
      </c>
      <c r="M1025" s="5">
        <v>901353.56</v>
      </c>
      <c r="N1025" s="10">
        <v>46190</v>
      </c>
      <c r="O1025" s="3" t="s">
        <v>24</v>
      </c>
      <c r="P1025" s="3" t="s">
        <v>35</v>
      </c>
      <c r="Q1025" s="3" t="s">
        <v>26</v>
      </c>
    </row>
    <row r="1026" spans="1:17" x14ac:dyDescent="0.25">
      <c r="A1026" s="3" t="s">
        <v>2601</v>
      </c>
      <c r="B1026" s="3" t="s">
        <v>1010</v>
      </c>
      <c r="C1026" s="3" t="s">
        <v>2602</v>
      </c>
      <c r="D1026" s="3" t="s">
        <v>40</v>
      </c>
      <c r="E1026" s="3" t="s">
        <v>89</v>
      </c>
      <c r="F1026" s="3" t="s">
        <v>90</v>
      </c>
      <c r="G1026" s="3" t="s">
        <v>66</v>
      </c>
      <c r="H1026" s="3" t="s">
        <v>200</v>
      </c>
      <c r="I1026" s="3">
        <v>42</v>
      </c>
      <c r="J1026" s="5">
        <v>35018.400000000001</v>
      </c>
      <c r="K1026" s="8">
        <v>4.25</v>
      </c>
      <c r="L1026" s="6">
        <f>Excel_Advanced_Sales_Dataset_20003[[#This Row],[Discount]]/100</f>
        <v>4.2500000000000003E-2</v>
      </c>
      <c r="M1026" s="5">
        <v>1408264.96</v>
      </c>
      <c r="N1026" s="10">
        <v>46365</v>
      </c>
      <c r="O1026" s="3" t="s">
        <v>113</v>
      </c>
      <c r="P1026" s="3" t="s">
        <v>35</v>
      </c>
      <c r="Q1026" s="3" t="s">
        <v>26</v>
      </c>
    </row>
    <row r="1027" spans="1:17" x14ac:dyDescent="0.25">
      <c r="A1027" s="3" t="s">
        <v>2603</v>
      </c>
      <c r="B1027" s="3" t="s">
        <v>415</v>
      </c>
      <c r="C1027" s="3" t="s">
        <v>2604</v>
      </c>
      <c r="D1027" s="3" t="s">
        <v>30</v>
      </c>
      <c r="E1027" s="3" t="s">
        <v>198</v>
      </c>
      <c r="F1027" s="3" t="s">
        <v>199</v>
      </c>
      <c r="G1027" s="3" t="s">
        <v>22</v>
      </c>
      <c r="H1027" s="3" t="s">
        <v>172</v>
      </c>
      <c r="I1027" s="3">
        <v>22</v>
      </c>
      <c r="J1027" s="5">
        <v>28283.360000000001</v>
      </c>
      <c r="K1027" s="8">
        <v>11.3</v>
      </c>
      <c r="L1027" s="6">
        <f>Excel_Advanced_Sales_Dataset_20003[[#This Row],[Discount]]/100</f>
        <v>0.113</v>
      </c>
      <c r="M1027" s="5">
        <v>551921.49</v>
      </c>
      <c r="N1027" s="10">
        <v>46300</v>
      </c>
      <c r="O1027" s="3" t="s">
        <v>24</v>
      </c>
      <c r="P1027" s="3" t="s">
        <v>35</v>
      </c>
      <c r="Q1027" s="3" t="s">
        <v>26</v>
      </c>
    </row>
    <row r="1028" spans="1:17" x14ac:dyDescent="0.25">
      <c r="A1028" s="3" t="s">
        <v>2605</v>
      </c>
      <c r="B1028" s="3" t="s">
        <v>1010</v>
      </c>
      <c r="C1028" s="3" t="s">
        <v>2606</v>
      </c>
      <c r="D1028" s="3" t="s">
        <v>63</v>
      </c>
      <c r="E1028" s="3" t="s">
        <v>64</v>
      </c>
      <c r="F1028" s="3" t="s">
        <v>184</v>
      </c>
      <c r="G1028" s="3" t="s">
        <v>22</v>
      </c>
      <c r="H1028" s="3" t="s">
        <v>23</v>
      </c>
      <c r="I1028" s="3">
        <v>14</v>
      </c>
      <c r="J1028" s="5">
        <v>43851.9</v>
      </c>
      <c r="K1028" s="8">
        <v>0.79</v>
      </c>
      <c r="L1028" s="6">
        <f>Excel_Advanced_Sales_Dataset_20003[[#This Row],[Discount]]/100</f>
        <v>7.9000000000000008E-3</v>
      </c>
      <c r="M1028" s="5">
        <v>609076.57999999996</v>
      </c>
      <c r="N1028" s="10">
        <v>46337</v>
      </c>
      <c r="O1028" s="3" t="s">
        <v>113</v>
      </c>
      <c r="P1028" s="3" t="s">
        <v>59</v>
      </c>
      <c r="Q1028" s="3" t="s">
        <v>53</v>
      </c>
    </row>
    <row r="1029" spans="1:17" x14ac:dyDescent="0.25">
      <c r="A1029" s="3" t="s">
        <v>2607</v>
      </c>
      <c r="B1029" s="3" t="s">
        <v>1469</v>
      </c>
      <c r="C1029" s="3" t="s">
        <v>2608</v>
      </c>
      <c r="D1029" s="3" t="s">
        <v>63</v>
      </c>
      <c r="E1029" s="3" t="s">
        <v>64</v>
      </c>
      <c r="F1029" s="3" t="s">
        <v>65</v>
      </c>
      <c r="G1029" s="3" t="s">
        <v>43</v>
      </c>
      <c r="H1029" s="3" t="s">
        <v>44</v>
      </c>
      <c r="I1029" s="3">
        <v>31</v>
      </c>
      <c r="J1029" s="5">
        <v>29896.3</v>
      </c>
      <c r="K1029" s="8">
        <v>2.11</v>
      </c>
      <c r="L1029" s="6">
        <f>Excel_Advanced_Sales_Dataset_20003[[#This Row],[Discount]]/100</f>
        <v>2.1099999999999997E-2</v>
      </c>
      <c r="M1029" s="5">
        <v>907230.13</v>
      </c>
      <c r="N1029" s="10">
        <v>46207</v>
      </c>
      <c r="O1029" s="3" t="s">
        <v>113</v>
      </c>
      <c r="P1029" s="3" t="s">
        <v>35</v>
      </c>
      <c r="Q1029" s="3" t="s">
        <v>53</v>
      </c>
    </row>
    <row r="1030" spans="1:17" x14ac:dyDescent="0.25">
      <c r="A1030" s="3" t="s">
        <v>2609</v>
      </c>
      <c r="B1030" s="3" t="s">
        <v>667</v>
      </c>
      <c r="C1030" s="3" t="s">
        <v>2610</v>
      </c>
      <c r="D1030" s="3" t="s">
        <v>63</v>
      </c>
      <c r="E1030" s="3" t="s">
        <v>78</v>
      </c>
      <c r="F1030" s="3" t="s">
        <v>425</v>
      </c>
      <c r="G1030" s="3" t="s">
        <v>33</v>
      </c>
      <c r="H1030" s="3" t="s">
        <v>34</v>
      </c>
      <c r="I1030" s="3">
        <v>45</v>
      </c>
      <c r="J1030" s="5">
        <v>22950.21</v>
      </c>
      <c r="K1030" s="8">
        <v>4.87</v>
      </c>
      <c r="L1030" s="6">
        <f>Excel_Advanced_Sales_Dataset_20003[[#This Row],[Discount]]/100</f>
        <v>4.87E-2</v>
      </c>
      <c r="M1030" s="5">
        <v>982464.06</v>
      </c>
      <c r="N1030" s="10">
        <v>46216</v>
      </c>
      <c r="O1030" s="3" t="s">
        <v>68</v>
      </c>
      <c r="P1030" s="3" t="s">
        <v>35</v>
      </c>
      <c r="Q1030" s="3" t="s">
        <v>36</v>
      </c>
    </row>
    <row r="1031" spans="1:17" x14ac:dyDescent="0.25">
      <c r="A1031" s="3" t="s">
        <v>2611</v>
      </c>
      <c r="B1031" s="3" t="s">
        <v>340</v>
      </c>
      <c r="C1031" s="3" t="s">
        <v>2612</v>
      </c>
      <c r="D1031" s="3" t="s">
        <v>63</v>
      </c>
      <c r="E1031" s="3" t="s">
        <v>64</v>
      </c>
      <c r="F1031" s="3" t="s">
        <v>441</v>
      </c>
      <c r="G1031" s="3" t="s">
        <v>51</v>
      </c>
      <c r="H1031" s="3" t="s">
        <v>190</v>
      </c>
      <c r="I1031" s="3">
        <v>2</v>
      </c>
      <c r="J1031" s="5">
        <v>11912.78</v>
      </c>
      <c r="K1031" s="8">
        <v>2.21</v>
      </c>
      <c r="L1031" s="6">
        <f>Excel_Advanced_Sales_Dataset_20003[[#This Row],[Discount]]/100</f>
        <v>2.2099999999999998E-2</v>
      </c>
      <c r="M1031" s="5">
        <v>23299.02</v>
      </c>
      <c r="N1031" s="10">
        <v>46333</v>
      </c>
      <c r="O1031" s="3" t="s">
        <v>58</v>
      </c>
      <c r="P1031" s="3" t="s">
        <v>35</v>
      </c>
      <c r="Q1031" s="3" t="s">
        <v>53</v>
      </c>
    </row>
    <row r="1032" spans="1:17" x14ac:dyDescent="0.25">
      <c r="A1032" s="3" t="s">
        <v>2613</v>
      </c>
      <c r="B1032" s="3" t="s">
        <v>1648</v>
      </c>
      <c r="C1032" s="3" t="s">
        <v>2614</v>
      </c>
      <c r="D1032" s="3" t="s">
        <v>19</v>
      </c>
      <c r="E1032" s="3" t="s">
        <v>84</v>
      </c>
      <c r="F1032" s="3" t="s">
        <v>159</v>
      </c>
      <c r="G1032" s="3" t="s">
        <v>111</v>
      </c>
      <c r="H1032" s="3" t="s">
        <v>260</v>
      </c>
      <c r="I1032" s="3">
        <v>29</v>
      </c>
      <c r="J1032" s="5">
        <v>25688.94</v>
      </c>
      <c r="K1032" s="8">
        <v>5.18</v>
      </c>
      <c r="L1032" s="6">
        <f>Excel_Advanced_Sales_Dataset_20003[[#This Row],[Discount]]/100</f>
        <v>5.1799999999999999E-2</v>
      </c>
      <c r="M1032" s="5">
        <v>706389.33</v>
      </c>
      <c r="N1032" s="10">
        <v>46152</v>
      </c>
      <c r="O1032" s="3" t="s">
        <v>24</v>
      </c>
      <c r="P1032" s="3" t="s">
        <v>35</v>
      </c>
      <c r="Q1032" s="3" t="s">
        <v>53</v>
      </c>
    </row>
    <row r="1033" spans="1:17" x14ac:dyDescent="0.25">
      <c r="A1033" s="3" t="s">
        <v>2615</v>
      </c>
      <c r="B1033" s="3" t="s">
        <v>208</v>
      </c>
      <c r="C1033" s="3" t="s">
        <v>2616</v>
      </c>
      <c r="D1033" s="3" t="s">
        <v>40</v>
      </c>
      <c r="E1033" s="3" t="s">
        <v>109</v>
      </c>
      <c r="F1033" s="3" t="s">
        <v>110</v>
      </c>
      <c r="G1033" s="3" t="s">
        <v>43</v>
      </c>
      <c r="H1033" s="3" t="s">
        <v>140</v>
      </c>
      <c r="I1033" s="3">
        <v>30</v>
      </c>
      <c r="J1033" s="5">
        <v>29664.66</v>
      </c>
      <c r="K1033" s="8">
        <v>1.34</v>
      </c>
      <c r="L1033" s="6">
        <f>Excel_Advanced_Sales_Dataset_20003[[#This Row],[Discount]]/100</f>
        <v>1.34E-2</v>
      </c>
      <c r="M1033" s="5">
        <v>878014.61</v>
      </c>
      <c r="N1033" s="10">
        <v>46232</v>
      </c>
      <c r="O1033" s="3" t="s">
        <v>24</v>
      </c>
      <c r="P1033" s="3" t="s">
        <v>35</v>
      </c>
      <c r="Q1033" s="3" t="s">
        <v>26</v>
      </c>
    </row>
    <row r="1034" spans="1:17" x14ac:dyDescent="0.25">
      <c r="A1034" s="3" t="s">
        <v>2617</v>
      </c>
      <c r="B1034" s="3" t="s">
        <v>2618</v>
      </c>
      <c r="C1034" s="3" t="s">
        <v>2619</v>
      </c>
      <c r="D1034" s="3" t="s">
        <v>63</v>
      </c>
      <c r="E1034" s="3" t="s">
        <v>78</v>
      </c>
      <c r="F1034" s="3" t="s">
        <v>425</v>
      </c>
      <c r="G1034" s="3" t="s">
        <v>33</v>
      </c>
      <c r="H1034" s="3" t="s">
        <v>57</v>
      </c>
      <c r="I1034" s="3">
        <v>16</v>
      </c>
      <c r="J1034" s="5">
        <v>980.18</v>
      </c>
      <c r="K1034" s="8">
        <v>11.15</v>
      </c>
      <c r="L1034" s="6">
        <f>Excel_Advanced_Sales_Dataset_20003[[#This Row],[Discount]]/100</f>
        <v>0.1115</v>
      </c>
      <c r="M1034" s="5">
        <v>13934.24</v>
      </c>
      <c r="N1034" s="10">
        <v>46260</v>
      </c>
      <c r="O1034" s="3" t="s">
        <v>45</v>
      </c>
      <c r="P1034" s="3" t="s">
        <v>35</v>
      </c>
      <c r="Q1034" s="3" t="s">
        <v>26</v>
      </c>
    </row>
    <row r="1035" spans="1:17" x14ac:dyDescent="0.25">
      <c r="A1035" s="3" t="s">
        <v>2620</v>
      </c>
      <c r="B1035" s="3" t="s">
        <v>2577</v>
      </c>
      <c r="C1035" s="3" t="s">
        <v>2621</v>
      </c>
      <c r="D1035" s="3" t="s">
        <v>19</v>
      </c>
      <c r="E1035" s="3" t="s">
        <v>20</v>
      </c>
      <c r="F1035" s="3" t="s">
        <v>21</v>
      </c>
      <c r="G1035" s="3" t="s">
        <v>111</v>
      </c>
      <c r="H1035" s="3" t="s">
        <v>240</v>
      </c>
      <c r="I1035" s="3">
        <v>11</v>
      </c>
      <c r="J1035" s="5">
        <v>49533.42</v>
      </c>
      <c r="K1035" s="8">
        <v>6.29</v>
      </c>
      <c r="L1035" s="6">
        <f>Excel_Advanced_Sales_Dataset_20003[[#This Row],[Discount]]/100</f>
        <v>6.2899999999999998E-2</v>
      </c>
      <c r="M1035" s="5">
        <v>510595.45</v>
      </c>
      <c r="N1035" s="10">
        <v>46194</v>
      </c>
      <c r="O1035" s="3" t="s">
        <v>68</v>
      </c>
      <c r="P1035" s="3" t="s">
        <v>59</v>
      </c>
      <c r="Q1035" s="3" t="s">
        <v>53</v>
      </c>
    </row>
    <row r="1036" spans="1:17" x14ac:dyDescent="0.25">
      <c r="A1036" s="3" t="s">
        <v>2622</v>
      </c>
      <c r="B1036" s="3" t="s">
        <v>202</v>
      </c>
      <c r="C1036" s="3" t="s">
        <v>2623</v>
      </c>
      <c r="D1036" s="3" t="s">
        <v>30</v>
      </c>
      <c r="E1036" s="3" t="s">
        <v>131</v>
      </c>
      <c r="F1036" s="3" t="s">
        <v>163</v>
      </c>
      <c r="G1036" s="3" t="s">
        <v>111</v>
      </c>
      <c r="H1036" s="3" t="s">
        <v>240</v>
      </c>
      <c r="I1036" s="3">
        <v>3</v>
      </c>
      <c r="J1036" s="5">
        <v>35527.06</v>
      </c>
      <c r="K1036" s="8">
        <v>16.86</v>
      </c>
      <c r="L1036" s="6">
        <f>Excel_Advanced_Sales_Dataset_20003[[#This Row],[Discount]]/100</f>
        <v>0.1686</v>
      </c>
      <c r="M1036" s="5">
        <v>88611.59</v>
      </c>
      <c r="N1036" s="10">
        <v>46380</v>
      </c>
      <c r="O1036" s="3" t="s">
        <v>24</v>
      </c>
      <c r="P1036" s="3" t="s">
        <v>35</v>
      </c>
      <c r="Q1036" s="3" t="s">
        <v>36</v>
      </c>
    </row>
    <row r="1037" spans="1:17" x14ac:dyDescent="0.25">
      <c r="A1037" s="3" t="s">
        <v>2624</v>
      </c>
      <c r="B1037" s="3" t="s">
        <v>2625</v>
      </c>
      <c r="C1037" s="3" t="s">
        <v>2626</v>
      </c>
      <c r="D1037" s="3" t="s">
        <v>30</v>
      </c>
      <c r="E1037" s="3" t="s">
        <v>117</v>
      </c>
      <c r="F1037" s="3" t="s">
        <v>118</v>
      </c>
      <c r="G1037" s="3" t="s">
        <v>51</v>
      </c>
      <c r="H1037" s="3" t="s">
        <v>190</v>
      </c>
      <c r="I1037" s="3">
        <v>42</v>
      </c>
      <c r="J1037" s="5">
        <v>17740.97</v>
      </c>
      <c r="K1037" s="8">
        <v>2.13</v>
      </c>
      <c r="L1037" s="6">
        <f>Excel_Advanced_Sales_Dataset_20003[[#This Row],[Discount]]/100</f>
        <v>2.1299999999999999E-2</v>
      </c>
      <c r="M1037" s="5">
        <v>729249.67</v>
      </c>
      <c r="N1037" s="10">
        <v>46061</v>
      </c>
      <c r="O1037" s="3" t="s">
        <v>45</v>
      </c>
      <c r="P1037" s="3" t="s">
        <v>35</v>
      </c>
      <c r="Q1037" s="3" t="s">
        <v>26</v>
      </c>
    </row>
    <row r="1038" spans="1:17" x14ac:dyDescent="0.25">
      <c r="A1038" s="3" t="s">
        <v>2627</v>
      </c>
      <c r="B1038" s="3" t="s">
        <v>1497</v>
      </c>
      <c r="C1038" s="3" t="s">
        <v>2628</v>
      </c>
      <c r="D1038" s="3" t="s">
        <v>40</v>
      </c>
      <c r="E1038" s="3" t="s">
        <v>109</v>
      </c>
      <c r="F1038" s="3" t="s">
        <v>110</v>
      </c>
      <c r="G1038" s="3" t="s">
        <v>111</v>
      </c>
      <c r="H1038" s="3" t="s">
        <v>240</v>
      </c>
      <c r="I1038" s="3">
        <v>41</v>
      </c>
      <c r="J1038" s="5">
        <v>47549.61</v>
      </c>
      <c r="K1038" s="8">
        <v>10.51</v>
      </c>
      <c r="L1038" s="6">
        <f>Excel_Advanced_Sales_Dataset_20003[[#This Row],[Discount]]/100</f>
        <v>0.1051</v>
      </c>
      <c r="M1038" s="5">
        <v>1744637.99</v>
      </c>
      <c r="N1038" s="10">
        <v>46170</v>
      </c>
      <c r="O1038" s="3" t="s">
        <v>113</v>
      </c>
      <c r="P1038" s="3" t="s">
        <v>25</v>
      </c>
      <c r="Q1038" s="3" t="s">
        <v>36</v>
      </c>
    </row>
    <row r="1039" spans="1:17" x14ac:dyDescent="0.25">
      <c r="A1039" s="3" t="s">
        <v>2629</v>
      </c>
      <c r="B1039" s="3" t="s">
        <v>606</v>
      </c>
      <c r="C1039" s="3" t="s">
        <v>2630</v>
      </c>
      <c r="D1039" s="3" t="s">
        <v>30</v>
      </c>
      <c r="E1039" s="3" t="s">
        <v>198</v>
      </c>
      <c r="F1039" s="3" t="s">
        <v>199</v>
      </c>
      <c r="G1039" s="3" t="s">
        <v>51</v>
      </c>
      <c r="H1039" s="3" t="s">
        <v>52</v>
      </c>
      <c r="I1039" s="3">
        <v>19</v>
      </c>
      <c r="J1039" s="5">
        <v>3656.97</v>
      </c>
      <c r="K1039" s="8">
        <v>15.41</v>
      </c>
      <c r="L1039" s="6">
        <f>Excel_Advanced_Sales_Dataset_20003[[#This Row],[Discount]]/100</f>
        <v>0.15410000000000001</v>
      </c>
      <c r="M1039" s="5">
        <v>58775.19</v>
      </c>
      <c r="N1039" s="10">
        <v>46331</v>
      </c>
      <c r="O1039" s="3" t="s">
        <v>58</v>
      </c>
      <c r="P1039" s="3" t="s">
        <v>35</v>
      </c>
      <c r="Q1039" s="3" t="s">
        <v>26</v>
      </c>
    </row>
    <row r="1040" spans="1:17" x14ac:dyDescent="0.25">
      <c r="A1040" s="3" t="s">
        <v>2631</v>
      </c>
      <c r="B1040" s="3" t="s">
        <v>2369</v>
      </c>
      <c r="C1040" s="3" t="s">
        <v>2632</v>
      </c>
      <c r="D1040" s="3" t="s">
        <v>30</v>
      </c>
      <c r="E1040" s="3" t="s">
        <v>117</v>
      </c>
      <c r="F1040" s="3" t="s">
        <v>239</v>
      </c>
      <c r="G1040" s="3" t="s">
        <v>43</v>
      </c>
      <c r="H1040" s="3" t="s">
        <v>44</v>
      </c>
      <c r="I1040" s="3">
        <v>43</v>
      </c>
      <c r="J1040" s="5">
        <v>33838.699999999997</v>
      </c>
      <c r="K1040" s="8">
        <v>10.16</v>
      </c>
      <c r="L1040" s="6">
        <f>Excel_Advanced_Sales_Dataset_20003[[#This Row],[Discount]]/100</f>
        <v>0.1016</v>
      </c>
      <c r="M1040" s="5">
        <v>1307229.5900000001</v>
      </c>
      <c r="N1040" s="10">
        <v>46231</v>
      </c>
      <c r="O1040" s="3" t="s">
        <v>58</v>
      </c>
      <c r="P1040" s="3" t="s">
        <v>35</v>
      </c>
      <c r="Q1040" s="3" t="s">
        <v>53</v>
      </c>
    </row>
    <row r="1041" spans="1:17" x14ac:dyDescent="0.25">
      <c r="A1041" s="3" t="s">
        <v>2633</v>
      </c>
      <c r="B1041" s="3" t="s">
        <v>1081</v>
      </c>
      <c r="C1041" s="3" t="s">
        <v>2634</v>
      </c>
      <c r="D1041" s="3" t="s">
        <v>40</v>
      </c>
      <c r="E1041" s="3" t="s">
        <v>109</v>
      </c>
      <c r="F1041" s="3" t="s">
        <v>110</v>
      </c>
      <c r="G1041" s="3" t="s">
        <v>33</v>
      </c>
      <c r="H1041" s="3" t="s">
        <v>119</v>
      </c>
      <c r="I1041" s="3">
        <v>11</v>
      </c>
      <c r="J1041" s="5">
        <v>12065.07</v>
      </c>
      <c r="K1041" s="8">
        <v>11.1</v>
      </c>
      <c r="L1041" s="6">
        <f>Excel_Advanced_Sales_Dataset_20003[[#This Row],[Discount]]/100</f>
        <v>0.111</v>
      </c>
      <c r="M1041" s="5">
        <v>117984.32000000001</v>
      </c>
      <c r="N1041" s="10">
        <v>46369</v>
      </c>
      <c r="O1041" s="3" t="s">
        <v>45</v>
      </c>
      <c r="P1041" s="3" t="s">
        <v>35</v>
      </c>
      <c r="Q1041" s="3" t="s">
        <v>36</v>
      </c>
    </row>
    <row r="1042" spans="1:17" x14ac:dyDescent="0.25">
      <c r="A1042" s="3" t="s">
        <v>2635</v>
      </c>
      <c r="B1042" s="3" t="s">
        <v>2636</v>
      </c>
      <c r="C1042" s="3" t="s">
        <v>2637</v>
      </c>
      <c r="D1042" s="3" t="s">
        <v>30</v>
      </c>
      <c r="E1042" s="3" t="s">
        <v>198</v>
      </c>
      <c r="F1042" s="3" t="s">
        <v>199</v>
      </c>
      <c r="G1042" s="3" t="s">
        <v>43</v>
      </c>
      <c r="H1042" s="3" t="s">
        <v>44</v>
      </c>
      <c r="I1042" s="3">
        <v>24</v>
      </c>
      <c r="J1042" s="5">
        <v>42576.6</v>
      </c>
      <c r="K1042" s="8">
        <v>11.76</v>
      </c>
      <c r="L1042" s="6">
        <f>Excel_Advanced_Sales_Dataset_20003[[#This Row],[Discount]]/100</f>
        <v>0.1176</v>
      </c>
      <c r="M1042" s="5">
        <v>901670.2</v>
      </c>
      <c r="N1042" s="10">
        <v>46150</v>
      </c>
      <c r="O1042" s="3" t="s">
        <v>24</v>
      </c>
      <c r="P1042" s="3" t="s">
        <v>35</v>
      </c>
      <c r="Q1042" s="3" t="s">
        <v>36</v>
      </c>
    </row>
    <row r="1043" spans="1:17" x14ac:dyDescent="0.25">
      <c r="A1043" s="3" t="s">
        <v>2638</v>
      </c>
      <c r="B1043" s="3" t="s">
        <v>1335</v>
      </c>
      <c r="C1043" s="3" t="s">
        <v>2639</v>
      </c>
      <c r="D1043" s="3" t="s">
        <v>19</v>
      </c>
      <c r="E1043" s="3" t="s">
        <v>84</v>
      </c>
      <c r="F1043" s="3" t="s">
        <v>159</v>
      </c>
      <c r="G1043" s="3" t="s">
        <v>43</v>
      </c>
      <c r="H1043" s="3" t="s">
        <v>140</v>
      </c>
      <c r="I1043" s="3">
        <v>7</v>
      </c>
      <c r="J1043" s="5">
        <v>15477.24</v>
      </c>
      <c r="K1043" s="8">
        <v>15.94</v>
      </c>
      <c r="L1043" s="6">
        <f>Excel_Advanced_Sales_Dataset_20003[[#This Row],[Discount]]/100</f>
        <v>0.15939999999999999</v>
      </c>
      <c r="M1043" s="5">
        <v>91071.18</v>
      </c>
      <c r="N1043" s="10">
        <v>46081</v>
      </c>
      <c r="O1043" s="3" t="s">
        <v>58</v>
      </c>
      <c r="P1043" s="3" t="s">
        <v>35</v>
      </c>
      <c r="Q1043" s="3" t="s">
        <v>26</v>
      </c>
    </row>
    <row r="1044" spans="1:17" x14ac:dyDescent="0.25">
      <c r="A1044" s="3" t="s">
        <v>2640</v>
      </c>
      <c r="B1044" s="3" t="s">
        <v>2641</v>
      </c>
      <c r="C1044" s="3" t="s">
        <v>2642</v>
      </c>
      <c r="D1044" s="3" t="s">
        <v>40</v>
      </c>
      <c r="E1044" s="3" t="s">
        <v>89</v>
      </c>
      <c r="F1044" s="3" t="s">
        <v>319</v>
      </c>
      <c r="G1044" s="3" t="s">
        <v>43</v>
      </c>
      <c r="H1044" s="3" t="s">
        <v>44</v>
      </c>
      <c r="I1044" s="3">
        <v>49</v>
      </c>
      <c r="J1044" s="5">
        <v>42721.07</v>
      </c>
      <c r="K1044" s="8">
        <v>12.95</v>
      </c>
      <c r="L1044" s="6">
        <f>Excel_Advanced_Sales_Dataset_20003[[#This Row],[Discount]]/100</f>
        <v>0.1295</v>
      </c>
      <c r="M1044" s="5">
        <v>1822245.88</v>
      </c>
      <c r="N1044" s="10">
        <v>46098</v>
      </c>
      <c r="O1044" s="3" t="s">
        <v>68</v>
      </c>
      <c r="P1044" s="3" t="s">
        <v>35</v>
      </c>
      <c r="Q1044" s="3" t="s">
        <v>36</v>
      </c>
    </row>
    <row r="1045" spans="1:17" x14ac:dyDescent="0.25">
      <c r="A1045" s="3" t="s">
        <v>2643</v>
      </c>
      <c r="B1045" s="3" t="s">
        <v>2030</v>
      </c>
      <c r="C1045" s="3" t="s">
        <v>2644</v>
      </c>
      <c r="D1045" s="3" t="s">
        <v>63</v>
      </c>
      <c r="E1045" s="3" t="s">
        <v>78</v>
      </c>
      <c r="F1045" s="3" t="s">
        <v>425</v>
      </c>
      <c r="G1045" s="3" t="s">
        <v>66</v>
      </c>
      <c r="H1045" s="3" t="s">
        <v>155</v>
      </c>
      <c r="I1045" s="3">
        <v>7</v>
      </c>
      <c r="J1045" s="5">
        <v>13662.91</v>
      </c>
      <c r="K1045" s="8">
        <v>8.2200000000000006</v>
      </c>
      <c r="L1045" s="6">
        <f>Excel_Advanced_Sales_Dataset_20003[[#This Row],[Discount]]/100</f>
        <v>8.2200000000000009E-2</v>
      </c>
      <c r="M1045" s="5">
        <v>87778.73</v>
      </c>
      <c r="N1045" s="10">
        <v>46335</v>
      </c>
      <c r="O1045" s="3" t="s">
        <v>45</v>
      </c>
      <c r="P1045" s="3" t="s">
        <v>35</v>
      </c>
      <c r="Q1045" s="3" t="s">
        <v>36</v>
      </c>
    </row>
    <row r="1046" spans="1:17" x14ac:dyDescent="0.25">
      <c r="A1046" s="3" t="s">
        <v>2645</v>
      </c>
      <c r="B1046" s="3" t="s">
        <v>511</v>
      </c>
      <c r="C1046" s="3" t="s">
        <v>2646</v>
      </c>
      <c r="D1046" s="3" t="s">
        <v>63</v>
      </c>
      <c r="E1046" s="3" t="s">
        <v>64</v>
      </c>
      <c r="F1046" s="3" t="s">
        <v>441</v>
      </c>
      <c r="G1046" s="3" t="s">
        <v>33</v>
      </c>
      <c r="H1046" s="3" t="s">
        <v>57</v>
      </c>
      <c r="I1046" s="3">
        <v>38</v>
      </c>
      <c r="J1046" s="5">
        <v>42724.73</v>
      </c>
      <c r="K1046" s="8">
        <v>9.3800000000000008</v>
      </c>
      <c r="L1046" s="6">
        <f>Excel_Advanced_Sales_Dataset_20003[[#This Row],[Discount]]/100</f>
        <v>9.3800000000000008E-2</v>
      </c>
      <c r="M1046" s="5">
        <v>1471251.71</v>
      </c>
      <c r="N1046" s="10">
        <v>46330</v>
      </c>
      <c r="O1046" s="3" t="s">
        <v>113</v>
      </c>
      <c r="P1046" s="3" t="s">
        <v>35</v>
      </c>
      <c r="Q1046" s="3" t="s">
        <v>53</v>
      </c>
    </row>
    <row r="1047" spans="1:17" x14ac:dyDescent="0.25">
      <c r="A1047" s="3" t="s">
        <v>2647</v>
      </c>
      <c r="B1047" s="3" t="s">
        <v>701</v>
      </c>
      <c r="C1047" s="3" t="s">
        <v>2648</v>
      </c>
      <c r="D1047" s="3" t="s">
        <v>30</v>
      </c>
      <c r="E1047" s="3" t="s">
        <v>31</v>
      </c>
      <c r="F1047" s="3" t="s">
        <v>555</v>
      </c>
      <c r="G1047" s="3" t="s">
        <v>33</v>
      </c>
      <c r="H1047" s="3" t="s">
        <v>80</v>
      </c>
      <c r="I1047" s="3">
        <v>35</v>
      </c>
      <c r="J1047" s="5">
        <v>4416.8100000000004</v>
      </c>
      <c r="K1047" s="8">
        <v>17</v>
      </c>
      <c r="L1047" s="6">
        <f>Excel_Advanced_Sales_Dataset_20003[[#This Row],[Discount]]/100</f>
        <v>0.17</v>
      </c>
      <c r="M1047" s="5">
        <v>128308.33</v>
      </c>
      <c r="N1047" s="10">
        <v>46063</v>
      </c>
      <c r="O1047" s="3" t="s">
        <v>24</v>
      </c>
      <c r="P1047" s="3" t="s">
        <v>35</v>
      </c>
      <c r="Q1047" s="3" t="s">
        <v>53</v>
      </c>
    </row>
    <row r="1048" spans="1:17" x14ac:dyDescent="0.25">
      <c r="A1048" s="3" t="s">
        <v>2649</v>
      </c>
      <c r="B1048" s="3" t="s">
        <v>586</v>
      </c>
      <c r="C1048" s="3" t="s">
        <v>2650</v>
      </c>
      <c r="D1048" s="3" t="s">
        <v>63</v>
      </c>
      <c r="E1048" s="3" t="s">
        <v>64</v>
      </c>
      <c r="F1048" s="3" t="s">
        <v>65</v>
      </c>
      <c r="G1048" s="3" t="s">
        <v>111</v>
      </c>
      <c r="H1048" s="3" t="s">
        <v>240</v>
      </c>
      <c r="I1048" s="3">
        <v>41</v>
      </c>
      <c r="J1048" s="5">
        <v>37783.03</v>
      </c>
      <c r="K1048" s="8">
        <v>11.31</v>
      </c>
      <c r="L1048" s="6">
        <f>Excel_Advanced_Sales_Dataset_20003[[#This Row],[Discount]]/100</f>
        <v>0.11310000000000001</v>
      </c>
      <c r="M1048" s="5">
        <v>1373900.54</v>
      </c>
      <c r="N1048" s="10">
        <v>46101</v>
      </c>
      <c r="O1048" s="3" t="s">
        <v>45</v>
      </c>
      <c r="P1048" s="3" t="s">
        <v>35</v>
      </c>
      <c r="Q1048" s="3" t="s">
        <v>26</v>
      </c>
    </row>
    <row r="1049" spans="1:17" x14ac:dyDescent="0.25">
      <c r="A1049" s="3" t="s">
        <v>2651</v>
      </c>
      <c r="B1049" s="3" t="s">
        <v>658</v>
      </c>
      <c r="C1049" s="3" t="s">
        <v>1440</v>
      </c>
      <c r="D1049" s="3" t="s">
        <v>63</v>
      </c>
      <c r="E1049" s="3" t="s">
        <v>234</v>
      </c>
      <c r="F1049" s="3" t="s">
        <v>235</v>
      </c>
      <c r="G1049" s="3" t="s">
        <v>43</v>
      </c>
      <c r="H1049" s="3" t="s">
        <v>391</v>
      </c>
      <c r="I1049" s="3">
        <v>19</v>
      </c>
      <c r="J1049" s="5">
        <v>43607.87</v>
      </c>
      <c r="K1049" s="8">
        <v>8.09</v>
      </c>
      <c r="L1049" s="6">
        <f>Excel_Advanced_Sales_Dataset_20003[[#This Row],[Discount]]/100</f>
        <v>8.09E-2</v>
      </c>
      <c r="M1049" s="5">
        <v>761519.87</v>
      </c>
      <c r="N1049" s="10">
        <v>46147</v>
      </c>
      <c r="O1049" s="3" t="s">
        <v>58</v>
      </c>
      <c r="P1049" s="3" t="s">
        <v>35</v>
      </c>
      <c r="Q1049" s="3" t="s">
        <v>36</v>
      </c>
    </row>
    <row r="1050" spans="1:17" x14ac:dyDescent="0.25">
      <c r="A1050" s="3" t="s">
        <v>2652</v>
      </c>
      <c r="B1050" s="3" t="s">
        <v>1036</v>
      </c>
      <c r="C1050" s="3" t="s">
        <v>2653</v>
      </c>
      <c r="D1050" s="3" t="s">
        <v>30</v>
      </c>
      <c r="E1050" s="3" t="s">
        <v>198</v>
      </c>
      <c r="F1050" s="3" t="s">
        <v>199</v>
      </c>
      <c r="G1050" s="3" t="s">
        <v>22</v>
      </c>
      <c r="H1050" s="3" t="s">
        <v>23</v>
      </c>
      <c r="I1050" s="3">
        <v>8</v>
      </c>
      <c r="J1050" s="5">
        <v>8356.56</v>
      </c>
      <c r="K1050" s="8">
        <v>12.29</v>
      </c>
      <c r="L1050" s="6">
        <f>Excel_Advanced_Sales_Dataset_20003[[#This Row],[Discount]]/100</f>
        <v>0.1229</v>
      </c>
      <c r="M1050" s="5">
        <v>58636.31</v>
      </c>
      <c r="N1050" s="10">
        <v>46176</v>
      </c>
      <c r="O1050" s="3" t="s">
        <v>45</v>
      </c>
      <c r="P1050" s="3" t="s">
        <v>35</v>
      </c>
      <c r="Q1050" s="3" t="s">
        <v>36</v>
      </c>
    </row>
    <row r="1051" spans="1:17" x14ac:dyDescent="0.25">
      <c r="A1051" s="3" t="s">
        <v>2654</v>
      </c>
      <c r="B1051" s="3" t="s">
        <v>1740</v>
      </c>
      <c r="C1051" s="3" t="s">
        <v>2655</v>
      </c>
      <c r="D1051" s="3" t="s">
        <v>63</v>
      </c>
      <c r="E1051" s="3" t="s">
        <v>78</v>
      </c>
      <c r="F1051" s="3" t="s">
        <v>79</v>
      </c>
      <c r="G1051" s="3" t="s">
        <v>22</v>
      </c>
      <c r="H1051" s="3" t="s">
        <v>172</v>
      </c>
      <c r="I1051" s="3">
        <v>45</v>
      </c>
      <c r="J1051" s="5">
        <v>43203.6</v>
      </c>
      <c r="K1051" s="8">
        <v>7.03</v>
      </c>
      <c r="L1051" s="6">
        <f>Excel_Advanced_Sales_Dataset_20003[[#This Row],[Discount]]/100</f>
        <v>7.0300000000000001E-2</v>
      </c>
      <c r="M1051" s="5">
        <v>1807487.41</v>
      </c>
      <c r="N1051" s="10">
        <v>46154</v>
      </c>
      <c r="O1051" s="3" t="s">
        <v>68</v>
      </c>
      <c r="P1051" s="3" t="s">
        <v>25</v>
      </c>
      <c r="Q1051" s="3" t="s">
        <v>53</v>
      </c>
    </row>
    <row r="1052" spans="1:17" x14ac:dyDescent="0.25">
      <c r="A1052" s="3" t="s">
        <v>2656</v>
      </c>
      <c r="B1052" s="3" t="s">
        <v>308</v>
      </c>
      <c r="C1052" s="3" t="s">
        <v>2657</v>
      </c>
      <c r="D1052" s="3" t="s">
        <v>19</v>
      </c>
      <c r="E1052" s="3" t="s">
        <v>72</v>
      </c>
      <c r="F1052" s="3" t="s">
        <v>224</v>
      </c>
      <c r="G1052" s="3" t="s">
        <v>22</v>
      </c>
      <c r="H1052" s="3" t="s">
        <v>172</v>
      </c>
      <c r="I1052" s="3">
        <v>25</v>
      </c>
      <c r="J1052" s="5">
        <v>29253.24</v>
      </c>
      <c r="K1052" s="8">
        <v>7.93</v>
      </c>
      <c r="L1052" s="6">
        <f>Excel_Advanced_Sales_Dataset_20003[[#This Row],[Discount]]/100</f>
        <v>7.9299999999999995E-2</v>
      </c>
      <c r="M1052" s="5">
        <v>673336.45</v>
      </c>
      <c r="N1052" s="10">
        <v>46272</v>
      </c>
      <c r="O1052" s="3" t="s">
        <v>68</v>
      </c>
      <c r="P1052" s="3" t="s">
        <v>59</v>
      </c>
      <c r="Q1052" s="3" t="s">
        <v>26</v>
      </c>
    </row>
    <row r="1053" spans="1:17" x14ac:dyDescent="0.25">
      <c r="A1053" s="3" t="s">
        <v>2658</v>
      </c>
      <c r="B1053" s="3" t="s">
        <v>443</v>
      </c>
      <c r="C1053" s="3" t="s">
        <v>2659</v>
      </c>
      <c r="D1053" s="3" t="s">
        <v>30</v>
      </c>
      <c r="E1053" s="3" t="s">
        <v>131</v>
      </c>
      <c r="F1053" s="3" t="s">
        <v>194</v>
      </c>
      <c r="G1053" s="3" t="s">
        <v>33</v>
      </c>
      <c r="H1053" s="3" t="s">
        <v>127</v>
      </c>
      <c r="I1053" s="3">
        <v>20</v>
      </c>
      <c r="J1053" s="5">
        <v>14772.91</v>
      </c>
      <c r="K1053" s="8">
        <v>14.66</v>
      </c>
      <c r="L1053" s="6">
        <f>Excel_Advanced_Sales_Dataset_20003[[#This Row],[Discount]]/100</f>
        <v>0.14660000000000001</v>
      </c>
      <c r="M1053" s="5">
        <v>252144.03</v>
      </c>
      <c r="N1053" s="10">
        <v>46056</v>
      </c>
      <c r="O1053" s="3" t="s">
        <v>24</v>
      </c>
      <c r="P1053" s="3" t="s">
        <v>35</v>
      </c>
      <c r="Q1053" s="3" t="s">
        <v>26</v>
      </c>
    </row>
    <row r="1054" spans="1:17" x14ac:dyDescent="0.25">
      <c r="A1054" s="3" t="s">
        <v>2660</v>
      </c>
      <c r="B1054" s="3" t="s">
        <v>2661</v>
      </c>
      <c r="C1054" s="3" t="s">
        <v>2662</v>
      </c>
      <c r="D1054" s="3" t="s">
        <v>63</v>
      </c>
      <c r="E1054" s="3" t="s">
        <v>78</v>
      </c>
      <c r="F1054" s="3" t="s">
        <v>425</v>
      </c>
      <c r="G1054" s="3" t="s">
        <v>43</v>
      </c>
      <c r="H1054" s="3" t="s">
        <v>140</v>
      </c>
      <c r="I1054" s="3">
        <v>26</v>
      </c>
      <c r="J1054" s="5">
        <v>21481.98</v>
      </c>
      <c r="K1054" s="8">
        <v>15.05</v>
      </c>
      <c r="L1054" s="6">
        <f>Excel_Advanced_Sales_Dataset_20003[[#This Row],[Discount]]/100</f>
        <v>0.15049999999999999</v>
      </c>
      <c r="M1054" s="5">
        <v>474472.49</v>
      </c>
      <c r="N1054" s="10">
        <v>46109</v>
      </c>
      <c r="O1054" s="3" t="s">
        <v>24</v>
      </c>
      <c r="P1054" s="3" t="s">
        <v>35</v>
      </c>
      <c r="Q1054" s="3" t="s">
        <v>36</v>
      </c>
    </row>
    <row r="1055" spans="1:17" x14ac:dyDescent="0.25">
      <c r="A1055" s="3" t="s">
        <v>2663</v>
      </c>
      <c r="B1055" s="3" t="s">
        <v>1610</v>
      </c>
      <c r="C1055" s="3" t="s">
        <v>2664</v>
      </c>
      <c r="D1055" s="3" t="s">
        <v>30</v>
      </c>
      <c r="E1055" s="3" t="s">
        <v>198</v>
      </c>
      <c r="F1055" s="3" t="s">
        <v>199</v>
      </c>
      <c r="G1055" s="3" t="s">
        <v>66</v>
      </c>
      <c r="H1055" s="3" t="s">
        <v>200</v>
      </c>
      <c r="I1055" s="3">
        <v>6</v>
      </c>
      <c r="J1055" s="5">
        <v>38656.9</v>
      </c>
      <c r="K1055" s="8">
        <v>4.21</v>
      </c>
      <c r="L1055" s="6">
        <f>Excel_Advanced_Sales_Dataset_20003[[#This Row],[Discount]]/100</f>
        <v>4.2099999999999999E-2</v>
      </c>
      <c r="M1055" s="5">
        <v>222176.67</v>
      </c>
      <c r="N1055" s="10">
        <v>46077</v>
      </c>
      <c r="O1055" s="3" t="s">
        <v>58</v>
      </c>
      <c r="P1055" s="3" t="s">
        <v>35</v>
      </c>
      <c r="Q1055" s="3" t="s">
        <v>26</v>
      </c>
    </row>
    <row r="1056" spans="1:17" x14ac:dyDescent="0.25">
      <c r="A1056" s="3" t="s">
        <v>2665</v>
      </c>
      <c r="B1056" s="3" t="s">
        <v>100</v>
      </c>
      <c r="C1056" s="3" t="s">
        <v>2666</v>
      </c>
      <c r="D1056" s="3" t="s">
        <v>40</v>
      </c>
      <c r="E1056" s="3" t="s">
        <v>109</v>
      </c>
      <c r="F1056" s="3" t="s">
        <v>259</v>
      </c>
      <c r="G1056" s="3" t="s">
        <v>111</v>
      </c>
      <c r="H1056" s="3" t="s">
        <v>240</v>
      </c>
      <c r="I1056" s="3">
        <v>27</v>
      </c>
      <c r="J1056" s="5">
        <v>27900.959999999999</v>
      </c>
      <c r="K1056" s="8">
        <v>16.91</v>
      </c>
      <c r="L1056" s="6">
        <f>Excel_Advanced_Sales_Dataset_20003[[#This Row],[Discount]]/100</f>
        <v>0.1691</v>
      </c>
      <c r="M1056" s="5">
        <v>625938.51</v>
      </c>
      <c r="N1056" s="10">
        <v>46333</v>
      </c>
      <c r="O1056" s="3" t="s">
        <v>45</v>
      </c>
      <c r="P1056" s="3" t="s">
        <v>35</v>
      </c>
      <c r="Q1056" s="3" t="s">
        <v>36</v>
      </c>
    </row>
    <row r="1057" spans="1:17" x14ac:dyDescent="0.25">
      <c r="A1057" s="3" t="s">
        <v>2667</v>
      </c>
      <c r="B1057" s="3" t="s">
        <v>1854</v>
      </c>
      <c r="C1057" s="3" t="s">
        <v>2668</v>
      </c>
      <c r="D1057" s="3" t="s">
        <v>30</v>
      </c>
      <c r="E1057" s="3" t="s">
        <v>117</v>
      </c>
      <c r="F1057" s="3" t="s">
        <v>387</v>
      </c>
      <c r="G1057" s="3" t="s">
        <v>51</v>
      </c>
      <c r="H1057" s="3" t="s">
        <v>105</v>
      </c>
      <c r="I1057" s="3">
        <v>23</v>
      </c>
      <c r="J1057" s="5">
        <v>43479.3</v>
      </c>
      <c r="K1057" s="8">
        <v>16.03</v>
      </c>
      <c r="L1057" s="6">
        <f>Excel_Advanced_Sales_Dataset_20003[[#This Row],[Discount]]/100</f>
        <v>0.1603</v>
      </c>
      <c r="M1057" s="5">
        <v>839720.07</v>
      </c>
      <c r="N1057" s="10">
        <v>46111</v>
      </c>
      <c r="O1057" s="3" t="s">
        <v>68</v>
      </c>
      <c r="P1057" s="3" t="s">
        <v>35</v>
      </c>
      <c r="Q1057" s="3" t="s">
        <v>26</v>
      </c>
    </row>
    <row r="1058" spans="1:17" x14ac:dyDescent="0.25">
      <c r="A1058" s="3" t="s">
        <v>2669</v>
      </c>
      <c r="B1058" s="3" t="s">
        <v>1497</v>
      </c>
      <c r="C1058" s="3" t="s">
        <v>2670</v>
      </c>
      <c r="D1058" s="3" t="s">
        <v>40</v>
      </c>
      <c r="E1058" s="3" t="s">
        <v>109</v>
      </c>
      <c r="F1058" s="3" t="s">
        <v>110</v>
      </c>
      <c r="G1058" s="3" t="s">
        <v>33</v>
      </c>
      <c r="H1058" s="3" t="s">
        <v>80</v>
      </c>
      <c r="I1058" s="3">
        <v>1</v>
      </c>
      <c r="J1058" s="5">
        <v>24303.07</v>
      </c>
      <c r="K1058" s="8">
        <v>14.68</v>
      </c>
      <c r="L1058" s="6">
        <f>Excel_Advanced_Sales_Dataset_20003[[#This Row],[Discount]]/100</f>
        <v>0.14679999999999999</v>
      </c>
      <c r="M1058" s="5">
        <v>20735.38</v>
      </c>
      <c r="N1058" s="10">
        <v>46350</v>
      </c>
      <c r="O1058" s="3" t="s">
        <v>68</v>
      </c>
      <c r="P1058" s="3" t="s">
        <v>35</v>
      </c>
      <c r="Q1058" s="3" t="s">
        <v>36</v>
      </c>
    </row>
    <row r="1059" spans="1:17" x14ac:dyDescent="0.25">
      <c r="A1059" s="3" t="s">
        <v>2671</v>
      </c>
      <c r="B1059" s="3" t="s">
        <v>211</v>
      </c>
      <c r="C1059" s="3" t="s">
        <v>1382</v>
      </c>
      <c r="D1059" s="3" t="s">
        <v>19</v>
      </c>
      <c r="E1059" s="3" t="s">
        <v>84</v>
      </c>
      <c r="F1059" s="3" t="s">
        <v>159</v>
      </c>
      <c r="G1059" s="3" t="s">
        <v>111</v>
      </c>
      <c r="H1059" s="3" t="s">
        <v>240</v>
      </c>
      <c r="I1059" s="3">
        <v>28</v>
      </c>
      <c r="J1059" s="5">
        <v>27778.47</v>
      </c>
      <c r="K1059" s="8">
        <v>10.97</v>
      </c>
      <c r="L1059" s="6">
        <f>Excel_Advanced_Sales_Dataset_20003[[#This Row],[Discount]]/100</f>
        <v>0.10970000000000001</v>
      </c>
      <c r="M1059" s="5">
        <v>692472.81</v>
      </c>
      <c r="N1059" s="10">
        <v>46190</v>
      </c>
      <c r="O1059" s="3" t="s">
        <v>58</v>
      </c>
      <c r="P1059" s="3" t="s">
        <v>59</v>
      </c>
      <c r="Q1059" s="3" t="s">
        <v>36</v>
      </c>
    </row>
    <row r="1060" spans="1:17" x14ac:dyDescent="0.25">
      <c r="A1060" s="3" t="s">
        <v>2672</v>
      </c>
      <c r="B1060" s="3" t="s">
        <v>2251</v>
      </c>
      <c r="C1060" s="3" t="s">
        <v>2673</v>
      </c>
      <c r="D1060" s="3" t="s">
        <v>19</v>
      </c>
      <c r="E1060" s="3" t="s">
        <v>72</v>
      </c>
      <c r="F1060" s="3" t="s">
        <v>224</v>
      </c>
      <c r="G1060" s="3" t="s">
        <v>22</v>
      </c>
      <c r="H1060" s="3" t="s">
        <v>23</v>
      </c>
      <c r="I1060" s="3">
        <v>30</v>
      </c>
      <c r="J1060" s="5">
        <v>29907.52</v>
      </c>
      <c r="K1060" s="8">
        <v>13.62</v>
      </c>
      <c r="L1060" s="6">
        <f>Excel_Advanced_Sales_Dataset_20003[[#This Row],[Discount]]/100</f>
        <v>0.13619999999999999</v>
      </c>
      <c r="M1060" s="5">
        <v>775023.47</v>
      </c>
      <c r="N1060" s="10">
        <v>46146</v>
      </c>
      <c r="O1060" s="3" t="s">
        <v>68</v>
      </c>
      <c r="P1060" s="3" t="s">
        <v>35</v>
      </c>
      <c r="Q1060" s="3" t="s">
        <v>53</v>
      </c>
    </row>
    <row r="1061" spans="1:17" x14ac:dyDescent="0.25">
      <c r="A1061" s="3" t="s">
        <v>2674</v>
      </c>
      <c r="B1061" s="3" t="s">
        <v>2143</v>
      </c>
      <c r="C1061" s="3" t="s">
        <v>2675</v>
      </c>
      <c r="D1061" s="3" t="s">
        <v>63</v>
      </c>
      <c r="E1061" s="3" t="s">
        <v>78</v>
      </c>
      <c r="F1061" s="3" t="s">
        <v>425</v>
      </c>
      <c r="G1061" s="3" t="s">
        <v>51</v>
      </c>
      <c r="H1061" s="3" t="s">
        <v>52</v>
      </c>
      <c r="I1061" s="3">
        <v>32</v>
      </c>
      <c r="J1061" s="5">
        <v>24507.85</v>
      </c>
      <c r="K1061" s="8">
        <v>9.06</v>
      </c>
      <c r="L1061" s="6">
        <f>Excel_Advanced_Sales_Dataset_20003[[#This Row],[Discount]]/100</f>
        <v>9.06E-2</v>
      </c>
      <c r="M1061" s="5">
        <v>713198.04</v>
      </c>
      <c r="N1061" s="10">
        <v>46259</v>
      </c>
      <c r="O1061" s="3" t="s">
        <v>45</v>
      </c>
      <c r="P1061" s="3" t="s">
        <v>35</v>
      </c>
      <c r="Q1061" s="3" t="s">
        <v>36</v>
      </c>
    </row>
    <row r="1062" spans="1:17" x14ac:dyDescent="0.25">
      <c r="A1062" s="3" t="s">
        <v>2676</v>
      </c>
      <c r="B1062" s="3" t="s">
        <v>853</v>
      </c>
      <c r="C1062" s="3" t="s">
        <v>2677</v>
      </c>
      <c r="D1062" s="3" t="s">
        <v>30</v>
      </c>
      <c r="E1062" s="3" t="s">
        <v>31</v>
      </c>
      <c r="F1062" s="3" t="s">
        <v>32</v>
      </c>
      <c r="G1062" s="3" t="s">
        <v>51</v>
      </c>
      <c r="H1062" s="3" t="s">
        <v>146</v>
      </c>
      <c r="I1062" s="3">
        <v>19</v>
      </c>
      <c r="J1062" s="5">
        <v>46842.36</v>
      </c>
      <c r="K1062" s="8">
        <v>8.89</v>
      </c>
      <c r="L1062" s="6">
        <f>Excel_Advanced_Sales_Dataset_20003[[#This Row],[Discount]]/100</f>
        <v>8.8900000000000007E-2</v>
      </c>
      <c r="M1062" s="5">
        <v>810883.41</v>
      </c>
      <c r="N1062" s="10">
        <v>46283</v>
      </c>
      <c r="O1062" s="3" t="s">
        <v>58</v>
      </c>
      <c r="P1062" s="3" t="s">
        <v>35</v>
      </c>
      <c r="Q1062" s="3" t="s">
        <v>26</v>
      </c>
    </row>
    <row r="1063" spans="1:17" x14ac:dyDescent="0.25">
      <c r="A1063" s="3" t="s">
        <v>2678</v>
      </c>
      <c r="B1063" s="3" t="s">
        <v>242</v>
      </c>
      <c r="C1063" s="3" t="s">
        <v>2679</v>
      </c>
      <c r="D1063" s="3" t="s">
        <v>40</v>
      </c>
      <c r="E1063" s="3" t="s">
        <v>109</v>
      </c>
      <c r="F1063" s="3" t="s">
        <v>110</v>
      </c>
      <c r="G1063" s="3" t="s">
        <v>43</v>
      </c>
      <c r="H1063" s="3" t="s">
        <v>140</v>
      </c>
      <c r="I1063" s="3">
        <v>25</v>
      </c>
      <c r="J1063" s="5">
        <v>1440.65</v>
      </c>
      <c r="K1063" s="8">
        <v>17.82</v>
      </c>
      <c r="L1063" s="6">
        <f>Excel_Advanced_Sales_Dataset_20003[[#This Row],[Discount]]/100</f>
        <v>0.1782</v>
      </c>
      <c r="M1063" s="5">
        <v>29598.15</v>
      </c>
      <c r="N1063" s="10">
        <v>46114</v>
      </c>
      <c r="O1063" s="3" t="s">
        <v>58</v>
      </c>
      <c r="P1063" s="3" t="s">
        <v>59</v>
      </c>
      <c r="Q1063" s="3" t="s">
        <v>26</v>
      </c>
    </row>
    <row r="1064" spans="1:17" x14ac:dyDescent="0.25">
      <c r="A1064" s="3" t="s">
        <v>2680</v>
      </c>
      <c r="B1064" s="3" t="s">
        <v>1448</v>
      </c>
      <c r="C1064" s="3" t="s">
        <v>2681</v>
      </c>
      <c r="D1064" s="3" t="s">
        <v>30</v>
      </c>
      <c r="E1064" s="3" t="s">
        <v>117</v>
      </c>
      <c r="F1064" s="3" t="s">
        <v>239</v>
      </c>
      <c r="G1064" s="3" t="s">
        <v>111</v>
      </c>
      <c r="H1064" s="3" t="s">
        <v>112</v>
      </c>
      <c r="I1064" s="3">
        <v>43</v>
      </c>
      <c r="J1064" s="5">
        <v>937.49</v>
      </c>
      <c r="K1064" s="8">
        <v>5.21</v>
      </c>
      <c r="L1064" s="6">
        <f>Excel_Advanced_Sales_Dataset_20003[[#This Row],[Discount]]/100</f>
        <v>5.21E-2</v>
      </c>
      <c r="M1064" s="5">
        <v>38211.81</v>
      </c>
      <c r="N1064" s="10">
        <v>46096</v>
      </c>
      <c r="O1064" s="3" t="s">
        <v>68</v>
      </c>
      <c r="P1064" s="3" t="s">
        <v>35</v>
      </c>
      <c r="Q1064" s="3" t="s">
        <v>36</v>
      </c>
    </row>
    <row r="1065" spans="1:17" x14ac:dyDescent="0.25">
      <c r="A1065" s="3" t="s">
        <v>2682</v>
      </c>
      <c r="B1065" s="3" t="s">
        <v>47</v>
      </c>
      <c r="C1065" s="3" t="s">
        <v>2683</v>
      </c>
      <c r="D1065" s="3" t="s">
        <v>19</v>
      </c>
      <c r="E1065" s="3" t="s">
        <v>20</v>
      </c>
      <c r="F1065" s="3" t="s">
        <v>21</v>
      </c>
      <c r="G1065" s="3" t="s">
        <v>33</v>
      </c>
      <c r="H1065" s="3" t="s">
        <v>127</v>
      </c>
      <c r="I1065" s="3">
        <v>43</v>
      </c>
      <c r="J1065" s="5">
        <v>9233.89</v>
      </c>
      <c r="K1065" s="8">
        <v>7.68</v>
      </c>
      <c r="L1065" s="6">
        <f>Excel_Advanced_Sales_Dataset_20003[[#This Row],[Discount]]/100</f>
        <v>7.6799999999999993E-2</v>
      </c>
      <c r="M1065" s="5">
        <v>366563.27</v>
      </c>
      <c r="N1065" s="10">
        <v>46111</v>
      </c>
      <c r="O1065" s="3" t="s">
        <v>68</v>
      </c>
      <c r="P1065" s="3" t="s">
        <v>35</v>
      </c>
      <c r="Q1065" s="3" t="s">
        <v>53</v>
      </c>
    </row>
    <row r="1066" spans="1:17" x14ac:dyDescent="0.25">
      <c r="A1066" s="3" t="s">
        <v>2684</v>
      </c>
      <c r="B1066" s="3" t="s">
        <v>1678</v>
      </c>
      <c r="C1066" s="3" t="s">
        <v>2685</v>
      </c>
      <c r="D1066" s="3" t="s">
        <v>30</v>
      </c>
      <c r="E1066" s="3" t="s">
        <v>31</v>
      </c>
      <c r="F1066" s="3" t="s">
        <v>94</v>
      </c>
      <c r="G1066" s="3" t="s">
        <v>43</v>
      </c>
      <c r="H1066" s="3" t="s">
        <v>140</v>
      </c>
      <c r="I1066" s="3">
        <v>19</v>
      </c>
      <c r="J1066" s="5">
        <v>38406.17</v>
      </c>
      <c r="K1066" s="8">
        <v>11.2</v>
      </c>
      <c r="L1066" s="6">
        <f>Excel_Advanced_Sales_Dataset_20003[[#This Row],[Discount]]/100</f>
        <v>0.11199999999999999</v>
      </c>
      <c r="M1066" s="5">
        <v>647988.9</v>
      </c>
      <c r="N1066" s="10">
        <v>46309</v>
      </c>
      <c r="O1066" s="3" t="s">
        <v>24</v>
      </c>
      <c r="P1066" s="3" t="s">
        <v>35</v>
      </c>
      <c r="Q1066" s="3" t="s">
        <v>53</v>
      </c>
    </row>
    <row r="1067" spans="1:17" x14ac:dyDescent="0.25">
      <c r="A1067" s="3" t="s">
        <v>2686</v>
      </c>
      <c r="B1067" s="3" t="s">
        <v>205</v>
      </c>
      <c r="C1067" s="3" t="s">
        <v>2687</v>
      </c>
      <c r="D1067" s="3" t="s">
        <v>19</v>
      </c>
      <c r="E1067" s="3" t="s">
        <v>153</v>
      </c>
      <c r="F1067" s="3" t="s">
        <v>154</v>
      </c>
      <c r="G1067" s="3" t="s">
        <v>111</v>
      </c>
      <c r="H1067" s="3" t="s">
        <v>526</v>
      </c>
      <c r="I1067" s="3">
        <v>48</v>
      </c>
      <c r="J1067" s="5">
        <v>35244.550000000003</v>
      </c>
      <c r="K1067" s="8">
        <v>6.59</v>
      </c>
      <c r="L1067" s="6">
        <f>Excel_Advanced_Sales_Dataset_20003[[#This Row],[Discount]]/100</f>
        <v>6.59E-2</v>
      </c>
      <c r="M1067" s="5">
        <v>1580252.84</v>
      </c>
      <c r="N1067" s="10">
        <v>46175</v>
      </c>
      <c r="O1067" s="3" t="s">
        <v>45</v>
      </c>
      <c r="P1067" s="3" t="s">
        <v>35</v>
      </c>
      <c r="Q1067" s="3" t="s">
        <v>53</v>
      </c>
    </row>
    <row r="1068" spans="1:17" x14ac:dyDescent="0.25">
      <c r="A1068" s="3" t="s">
        <v>2688</v>
      </c>
      <c r="B1068" s="3" t="s">
        <v>2689</v>
      </c>
      <c r="C1068" s="3" t="s">
        <v>2690</v>
      </c>
      <c r="D1068" s="3" t="s">
        <v>30</v>
      </c>
      <c r="E1068" s="3" t="s">
        <v>31</v>
      </c>
      <c r="F1068" s="3" t="s">
        <v>32</v>
      </c>
      <c r="G1068" s="3" t="s">
        <v>66</v>
      </c>
      <c r="H1068" s="3" t="s">
        <v>276</v>
      </c>
      <c r="I1068" s="3">
        <v>21</v>
      </c>
      <c r="J1068" s="5">
        <v>23734.080000000002</v>
      </c>
      <c r="K1068" s="8">
        <v>8.3800000000000008</v>
      </c>
      <c r="L1068" s="6">
        <f>Excel_Advanced_Sales_Dataset_20003[[#This Row],[Discount]]/100</f>
        <v>8.3800000000000013E-2</v>
      </c>
      <c r="M1068" s="5">
        <v>456648.45</v>
      </c>
      <c r="N1068" s="10">
        <v>46237</v>
      </c>
      <c r="O1068" s="3" t="s">
        <v>58</v>
      </c>
      <c r="P1068" s="3" t="s">
        <v>35</v>
      </c>
      <c r="Q1068" s="3" t="s">
        <v>26</v>
      </c>
    </row>
    <row r="1069" spans="1:17" x14ac:dyDescent="0.25">
      <c r="A1069" s="3" t="s">
        <v>2691</v>
      </c>
      <c r="B1069" s="3" t="s">
        <v>679</v>
      </c>
      <c r="C1069" s="3" t="s">
        <v>2692</v>
      </c>
      <c r="D1069" s="3" t="s">
        <v>30</v>
      </c>
      <c r="E1069" s="3" t="s">
        <v>131</v>
      </c>
      <c r="F1069" s="3" t="s">
        <v>132</v>
      </c>
      <c r="G1069" s="3" t="s">
        <v>43</v>
      </c>
      <c r="H1069" s="3" t="s">
        <v>74</v>
      </c>
      <c r="I1069" s="3">
        <v>46</v>
      </c>
      <c r="J1069" s="5">
        <v>32175.78</v>
      </c>
      <c r="K1069" s="8">
        <v>11.99</v>
      </c>
      <c r="L1069" s="6">
        <f>Excel_Advanced_Sales_Dataset_20003[[#This Row],[Discount]]/100</f>
        <v>0.11990000000000001</v>
      </c>
      <c r="M1069" s="5">
        <v>1302623.58</v>
      </c>
      <c r="N1069" s="10">
        <v>46057</v>
      </c>
      <c r="O1069" s="3" t="s">
        <v>58</v>
      </c>
      <c r="P1069" s="3" t="s">
        <v>35</v>
      </c>
      <c r="Q1069" s="3" t="s">
        <v>36</v>
      </c>
    </row>
    <row r="1070" spans="1:17" x14ac:dyDescent="0.25">
      <c r="A1070" s="3" t="s">
        <v>2693</v>
      </c>
      <c r="B1070" s="3" t="s">
        <v>2105</v>
      </c>
      <c r="C1070" s="3" t="s">
        <v>2694</v>
      </c>
      <c r="D1070" s="3" t="s">
        <v>19</v>
      </c>
      <c r="E1070" s="3" t="s">
        <v>153</v>
      </c>
      <c r="F1070" s="3" t="s">
        <v>154</v>
      </c>
      <c r="G1070" s="3" t="s">
        <v>51</v>
      </c>
      <c r="H1070" s="3" t="s">
        <v>167</v>
      </c>
      <c r="I1070" s="3">
        <v>11</v>
      </c>
      <c r="J1070" s="5">
        <v>13921.82</v>
      </c>
      <c r="K1070" s="8">
        <v>15.35</v>
      </c>
      <c r="L1070" s="6">
        <f>Excel_Advanced_Sales_Dataset_20003[[#This Row],[Discount]]/100</f>
        <v>0.1535</v>
      </c>
      <c r="M1070" s="5">
        <v>129633.03</v>
      </c>
      <c r="N1070" s="10">
        <v>46045</v>
      </c>
      <c r="O1070" s="3" t="s">
        <v>45</v>
      </c>
      <c r="P1070" s="3" t="s">
        <v>35</v>
      </c>
      <c r="Q1070" s="3" t="s">
        <v>36</v>
      </c>
    </row>
    <row r="1071" spans="1:17" x14ac:dyDescent="0.25">
      <c r="A1071" s="3" t="s">
        <v>2695</v>
      </c>
      <c r="B1071" s="3" t="s">
        <v>2696</v>
      </c>
      <c r="C1071" s="3" t="s">
        <v>2697</v>
      </c>
      <c r="D1071" s="3" t="s">
        <v>30</v>
      </c>
      <c r="E1071" s="3" t="s">
        <v>131</v>
      </c>
      <c r="F1071" s="3" t="s">
        <v>163</v>
      </c>
      <c r="G1071" s="3" t="s">
        <v>43</v>
      </c>
      <c r="H1071" s="3" t="s">
        <v>391</v>
      </c>
      <c r="I1071" s="3">
        <v>10</v>
      </c>
      <c r="J1071" s="5">
        <v>32334.91</v>
      </c>
      <c r="K1071" s="8">
        <v>10.33</v>
      </c>
      <c r="L1071" s="6">
        <f>Excel_Advanced_Sales_Dataset_20003[[#This Row],[Discount]]/100</f>
        <v>0.1033</v>
      </c>
      <c r="M1071" s="5">
        <v>289947.14</v>
      </c>
      <c r="N1071" s="10">
        <v>46063</v>
      </c>
      <c r="O1071" s="3" t="s">
        <v>68</v>
      </c>
      <c r="P1071" s="3" t="s">
        <v>35</v>
      </c>
      <c r="Q1071" s="3" t="s">
        <v>53</v>
      </c>
    </row>
    <row r="1072" spans="1:17" x14ac:dyDescent="0.25">
      <c r="A1072" s="3" t="s">
        <v>2698</v>
      </c>
      <c r="B1072" s="3" t="s">
        <v>2016</v>
      </c>
      <c r="C1072" s="3" t="s">
        <v>2699</v>
      </c>
      <c r="D1072" s="3" t="s">
        <v>19</v>
      </c>
      <c r="E1072" s="3" t="s">
        <v>153</v>
      </c>
      <c r="F1072" s="3" t="s">
        <v>275</v>
      </c>
      <c r="G1072" s="3" t="s">
        <v>43</v>
      </c>
      <c r="H1072" s="3" t="s">
        <v>391</v>
      </c>
      <c r="I1072" s="3">
        <v>39</v>
      </c>
      <c r="J1072" s="5">
        <v>6684.63</v>
      </c>
      <c r="K1072" s="8">
        <v>8.26</v>
      </c>
      <c r="L1072" s="6">
        <f>Excel_Advanced_Sales_Dataset_20003[[#This Row],[Discount]]/100</f>
        <v>8.2599999999999993E-2</v>
      </c>
      <c r="M1072" s="5">
        <v>239166.7</v>
      </c>
      <c r="N1072" s="10">
        <v>46161</v>
      </c>
      <c r="O1072" s="3" t="s">
        <v>45</v>
      </c>
      <c r="P1072" s="3" t="s">
        <v>35</v>
      </c>
      <c r="Q1072" s="3" t="s">
        <v>53</v>
      </c>
    </row>
    <row r="1073" spans="1:17" x14ac:dyDescent="0.25">
      <c r="A1073" s="3" t="s">
        <v>2700</v>
      </c>
      <c r="B1073" s="3" t="s">
        <v>2205</v>
      </c>
      <c r="C1073" s="3" t="s">
        <v>2701</v>
      </c>
      <c r="D1073" s="3" t="s">
        <v>30</v>
      </c>
      <c r="E1073" s="3" t="s">
        <v>198</v>
      </c>
      <c r="F1073" s="3" t="s">
        <v>199</v>
      </c>
      <c r="G1073" s="3" t="s">
        <v>43</v>
      </c>
      <c r="H1073" s="3" t="s">
        <v>44</v>
      </c>
      <c r="I1073" s="3">
        <v>29</v>
      </c>
      <c r="J1073" s="5">
        <v>42490.66</v>
      </c>
      <c r="K1073" s="8">
        <v>4.2</v>
      </c>
      <c r="L1073" s="6">
        <f>Excel_Advanced_Sales_Dataset_20003[[#This Row],[Discount]]/100</f>
        <v>4.2000000000000003E-2</v>
      </c>
      <c r="M1073" s="5">
        <v>1180475.52</v>
      </c>
      <c r="N1073" s="10">
        <v>46365</v>
      </c>
      <c r="O1073" s="3" t="s">
        <v>24</v>
      </c>
      <c r="P1073" s="3" t="s">
        <v>35</v>
      </c>
      <c r="Q1073" s="3" t="s">
        <v>53</v>
      </c>
    </row>
    <row r="1074" spans="1:17" x14ac:dyDescent="0.25">
      <c r="A1074" s="3" t="s">
        <v>2702</v>
      </c>
      <c r="B1074" s="3" t="s">
        <v>1368</v>
      </c>
      <c r="C1074" s="3" t="s">
        <v>2703</v>
      </c>
      <c r="D1074" s="3" t="s">
        <v>30</v>
      </c>
      <c r="E1074" s="3" t="s">
        <v>131</v>
      </c>
      <c r="F1074" s="3" t="s">
        <v>194</v>
      </c>
      <c r="G1074" s="3" t="s">
        <v>33</v>
      </c>
      <c r="H1074" s="3" t="s">
        <v>57</v>
      </c>
      <c r="I1074" s="3">
        <v>43</v>
      </c>
      <c r="J1074" s="5">
        <v>12486.58</v>
      </c>
      <c r="K1074" s="8">
        <v>2.06</v>
      </c>
      <c r="L1074" s="6">
        <f>Excel_Advanced_Sales_Dataset_20003[[#This Row],[Discount]]/100</f>
        <v>2.06E-2</v>
      </c>
      <c r="M1074" s="5">
        <v>525862.32999999996</v>
      </c>
      <c r="N1074" s="10">
        <v>46308</v>
      </c>
      <c r="O1074" s="3" t="s">
        <v>113</v>
      </c>
      <c r="P1074" s="3" t="s">
        <v>35</v>
      </c>
      <c r="Q1074" s="3" t="s">
        <v>53</v>
      </c>
    </row>
    <row r="1075" spans="1:17" x14ac:dyDescent="0.25">
      <c r="A1075" s="3" t="s">
        <v>2704</v>
      </c>
      <c r="B1075" s="3" t="s">
        <v>336</v>
      </c>
      <c r="C1075" s="3" t="s">
        <v>2705</v>
      </c>
      <c r="D1075" s="3" t="s">
        <v>40</v>
      </c>
      <c r="E1075" s="3" t="s">
        <v>89</v>
      </c>
      <c r="F1075" s="3" t="s">
        <v>334</v>
      </c>
      <c r="G1075" s="3" t="s">
        <v>33</v>
      </c>
      <c r="H1075" s="3" t="s">
        <v>57</v>
      </c>
      <c r="I1075" s="3">
        <v>44</v>
      </c>
      <c r="J1075" s="5">
        <v>6745.46</v>
      </c>
      <c r="K1075" s="8">
        <v>8.91</v>
      </c>
      <c r="L1075" s="6">
        <f>Excel_Advanced_Sales_Dataset_20003[[#This Row],[Discount]]/100</f>
        <v>8.9099999999999999E-2</v>
      </c>
      <c r="M1075" s="5">
        <v>270355.34000000003</v>
      </c>
      <c r="N1075" s="10">
        <v>46322</v>
      </c>
      <c r="O1075" s="3" t="s">
        <v>45</v>
      </c>
      <c r="P1075" s="3" t="s">
        <v>25</v>
      </c>
      <c r="Q1075" s="3" t="s">
        <v>36</v>
      </c>
    </row>
    <row r="1076" spans="1:17" x14ac:dyDescent="0.25">
      <c r="A1076" s="3" t="s">
        <v>2706</v>
      </c>
      <c r="B1076" s="3" t="s">
        <v>1469</v>
      </c>
      <c r="C1076" s="3" t="s">
        <v>2707</v>
      </c>
      <c r="D1076" s="3" t="s">
        <v>40</v>
      </c>
      <c r="E1076" s="3" t="s">
        <v>49</v>
      </c>
      <c r="F1076" s="3" t="s">
        <v>306</v>
      </c>
      <c r="G1076" s="3" t="s">
        <v>66</v>
      </c>
      <c r="H1076" s="3" t="s">
        <v>276</v>
      </c>
      <c r="I1076" s="3">
        <v>46</v>
      </c>
      <c r="J1076" s="5">
        <v>39922.379999999997</v>
      </c>
      <c r="K1076" s="8">
        <v>4.22</v>
      </c>
      <c r="L1076" s="6">
        <f>Excel_Advanced_Sales_Dataset_20003[[#This Row],[Discount]]/100</f>
        <v>4.2199999999999994E-2</v>
      </c>
      <c r="M1076" s="5">
        <v>1758932.16</v>
      </c>
      <c r="N1076" s="10">
        <v>46108</v>
      </c>
      <c r="O1076" s="3" t="s">
        <v>58</v>
      </c>
      <c r="P1076" s="3" t="s">
        <v>35</v>
      </c>
      <c r="Q1076" s="3" t="s">
        <v>26</v>
      </c>
    </row>
    <row r="1077" spans="1:17" x14ac:dyDescent="0.25">
      <c r="A1077" s="3" t="s">
        <v>2708</v>
      </c>
      <c r="B1077" s="3" t="s">
        <v>723</v>
      </c>
      <c r="C1077" s="3" t="s">
        <v>2709</v>
      </c>
      <c r="D1077" s="3" t="s">
        <v>30</v>
      </c>
      <c r="E1077" s="3" t="s">
        <v>117</v>
      </c>
      <c r="F1077" s="3" t="s">
        <v>239</v>
      </c>
      <c r="G1077" s="3" t="s">
        <v>43</v>
      </c>
      <c r="H1077" s="3" t="s">
        <v>140</v>
      </c>
      <c r="I1077" s="3">
        <v>31</v>
      </c>
      <c r="J1077" s="5">
        <v>18574.21</v>
      </c>
      <c r="K1077" s="8">
        <v>5.99</v>
      </c>
      <c r="L1077" s="6">
        <f>Excel_Advanced_Sales_Dataset_20003[[#This Row],[Discount]]/100</f>
        <v>5.9900000000000002E-2</v>
      </c>
      <c r="M1077" s="5">
        <v>541310.06000000006</v>
      </c>
      <c r="N1077" s="10">
        <v>46089</v>
      </c>
      <c r="O1077" s="3" t="s">
        <v>68</v>
      </c>
      <c r="P1077" s="3" t="s">
        <v>35</v>
      </c>
      <c r="Q1077" s="3" t="s">
        <v>26</v>
      </c>
    </row>
    <row r="1078" spans="1:17" x14ac:dyDescent="0.25">
      <c r="A1078" s="3" t="s">
        <v>2710</v>
      </c>
      <c r="B1078" s="3" t="s">
        <v>1568</v>
      </c>
      <c r="C1078" s="3" t="s">
        <v>2711</v>
      </c>
      <c r="D1078" s="3" t="s">
        <v>40</v>
      </c>
      <c r="E1078" s="3" t="s">
        <v>89</v>
      </c>
      <c r="F1078" s="3" t="s">
        <v>90</v>
      </c>
      <c r="G1078" s="3" t="s">
        <v>43</v>
      </c>
      <c r="H1078" s="3" t="s">
        <v>380</v>
      </c>
      <c r="I1078" s="3">
        <v>20</v>
      </c>
      <c r="J1078" s="5">
        <v>2140.64</v>
      </c>
      <c r="K1078" s="8">
        <v>19.13</v>
      </c>
      <c r="L1078" s="6">
        <f>Excel_Advanced_Sales_Dataset_20003[[#This Row],[Discount]]/100</f>
        <v>0.1913</v>
      </c>
      <c r="M1078" s="5">
        <v>34622.71</v>
      </c>
      <c r="N1078" s="10">
        <v>46166</v>
      </c>
      <c r="O1078" s="3" t="s">
        <v>24</v>
      </c>
      <c r="P1078" s="3" t="s">
        <v>35</v>
      </c>
      <c r="Q1078" s="3" t="s">
        <v>36</v>
      </c>
    </row>
    <row r="1079" spans="1:17" x14ac:dyDescent="0.25">
      <c r="A1079" s="3" t="s">
        <v>2712</v>
      </c>
      <c r="B1079" s="3" t="s">
        <v>823</v>
      </c>
      <c r="C1079" s="3" t="s">
        <v>2713</v>
      </c>
      <c r="D1079" s="3" t="s">
        <v>30</v>
      </c>
      <c r="E1079" s="3" t="s">
        <v>31</v>
      </c>
      <c r="F1079" s="3" t="s">
        <v>555</v>
      </c>
      <c r="G1079" s="3" t="s">
        <v>66</v>
      </c>
      <c r="H1079" s="3" t="s">
        <v>155</v>
      </c>
      <c r="I1079" s="3">
        <v>41</v>
      </c>
      <c r="J1079" s="5">
        <v>25391.63</v>
      </c>
      <c r="K1079" s="8">
        <v>1.47</v>
      </c>
      <c r="L1079" s="6">
        <f>Excel_Advanced_Sales_Dataset_20003[[#This Row],[Discount]]/100</f>
        <v>1.47E-2</v>
      </c>
      <c r="M1079" s="5">
        <v>1025753.29</v>
      </c>
      <c r="N1079" s="10">
        <v>46385</v>
      </c>
      <c r="O1079" s="3" t="s">
        <v>24</v>
      </c>
      <c r="P1079" s="3" t="s">
        <v>35</v>
      </c>
      <c r="Q1079" s="3" t="s">
        <v>53</v>
      </c>
    </row>
    <row r="1080" spans="1:17" x14ac:dyDescent="0.25">
      <c r="A1080" s="3" t="s">
        <v>2714</v>
      </c>
      <c r="B1080" s="3" t="s">
        <v>1663</v>
      </c>
      <c r="C1080" s="3" t="s">
        <v>2715</v>
      </c>
      <c r="D1080" s="3" t="s">
        <v>63</v>
      </c>
      <c r="E1080" s="3" t="s">
        <v>234</v>
      </c>
      <c r="F1080" s="3" t="s">
        <v>435</v>
      </c>
      <c r="G1080" s="3" t="s">
        <v>51</v>
      </c>
      <c r="H1080" s="3" t="s">
        <v>105</v>
      </c>
      <c r="I1080" s="3">
        <v>49</v>
      </c>
      <c r="J1080" s="5">
        <v>5653.92</v>
      </c>
      <c r="K1080" s="8">
        <v>8.1999999999999993</v>
      </c>
      <c r="L1080" s="6">
        <f>Excel_Advanced_Sales_Dataset_20003[[#This Row],[Discount]]/100</f>
        <v>8.199999999999999E-2</v>
      </c>
      <c r="M1080" s="5">
        <v>254324.63</v>
      </c>
      <c r="N1080" s="10">
        <v>46295</v>
      </c>
      <c r="O1080" s="3" t="s">
        <v>45</v>
      </c>
      <c r="P1080" s="3" t="s">
        <v>59</v>
      </c>
      <c r="Q1080" s="3" t="s">
        <v>53</v>
      </c>
    </row>
    <row r="1081" spans="1:17" x14ac:dyDescent="0.25">
      <c r="A1081" s="3" t="s">
        <v>2716</v>
      </c>
      <c r="B1081" s="3" t="s">
        <v>693</v>
      </c>
      <c r="C1081" s="3" t="s">
        <v>2717</v>
      </c>
      <c r="D1081" s="3" t="s">
        <v>19</v>
      </c>
      <c r="E1081" s="3" t="s">
        <v>84</v>
      </c>
      <c r="F1081" s="3" t="s">
        <v>85</v>
      </c>
      <c r="G1081" s="3" t="s">
        <v>33</v>
      </c>
      <c r="H1081" s="3" t="s">
        <v>34</v>
      </c>
      <c r="I1081" s="3">
        <v>14</v>
      </c>
      <c r="J1081" s="5">
        <v>24116.71</v>
      </c>
      <c r="K1081" s="8">
        <v>12.58</v>
      </c>
      <c r="L1081" s="6">
        <f>Excel_Advanced_Sales_Dataset_20003[[#This Row],[Discount]]/100</f>
        <v>0.1258</v>
      </c>
      <c r="M1081" s="5">
        <v>295159.59000000003</v>
      </c>
      <c r="N1081" s="10">
        <v>46136</v>
      </c>
      <c r="O1081" s="3" t="s">
        <v>24</v>
      </c>
      <c r="P1081" s="3" t="s">
        <v>25</v>
      </c>
      <c r="Q1081" s="3" t="s">
        <v>53</v>
      </c>
    </row>
    <row r="1082" spans="1:17" x14ac:dyDescent="0.25">
      <c r="A1082" s="3" t="s">
        <v>2718</v>
      </c>
      <c r="B1082" s="3" t="s">
        <v>1290</v>
      </c>
      <c r="C1082" s="3" t="s">
        <v>2719</v>
      </c>
      <c r="D1082" s="3" t="s">
        <v>30</v>
      </c>
      <c r="E1082" s="3" t="s">
        <v>131</v>
      </c>
      <c r="F1082" s="3" t="s">
        <v>163</v>
      </c>
      <c r="G1082" s="3" t="s">
        <v>22</v>
      </c>
      <c r="H1082" s="3" t="s">
        <v>180</v>
      </c>
      <c r="I1082" s="3">
        <v>8</v>
      </c>
      <c r="J1082" s="5">
        <v>15252.71</v>
      </c>
      <c r="K1082" s="8">
        <v>7.96</v>
      </c>
      <c r="L1082" s="6">
        <f>Excel_Advanced_Sales_Dataset_20003[[#This Row],[Discount]]/100</f>
        <v>7.9600000000000004E-2</v>
      </c>
      <c r="M1082" s="5">
        <v>112308.75</v>
      </c>
      <c r="N1082" s="10">
        <v>46212</v>
      </c>
      <c r="O1082" s="3" t="s">
        <v>24</v>
      </c>
      <c r="P1082" s="3" t="s">
        <v>35</v>
      </c>
      <c r="Q1082" s="3" t="s">
        <v>26</v>
      </c>
    </row>
    <row r="1083" spans="1:17" x14ac:dyDescent="0.25">
      <c r="A1083" s="3" t="s">
        <v>2720</v>
      </c>
      <c r="B1083" s="3" t="s">
        <v>296</v>
      </c>
      <c r="C1083" s="3" t="s">
        <v>2721</v>
      </c>
      <c r="D1083" s="3" t="s">
        <v>19</v>
      </c>
      <c r="E1083" s="3" t="s">
        <v>72</v>
      </c>
      <c r="F1083" s="3" t="s">
        <v>171</v>
      </c>
      <c r="G1083" s="3" t="s">
        <v>43</v>
      </c>
      <c r="H1083" s="3" t="s">
        <v>74</v>
      </c>
      <c r="I1083" s="3">
        <v>23</v>
      </c>
      <c r="J1083" s="5">
        <v>38969.050000000003</v>
      </c>
      <c r="K1083" s="8">
        <v>2.15</v>
      </c>
      <c r="L1083" s="6">
        <f>Excel_Advanced_Sales_Dataset_20003[[#This Row],[Discount]]/100</f>
        <v>2.1499999999999998E-2</v>
      </c>
      <c r="M1083" s="5">
        <v>877017.95</v>
      </c>
      <c r="N1083" s="10">
        <v>46115</v>
      </c>
      <c r="O1083" s="3" t="s">
        <v>45</v>
      </c>
      <c r="P1083" s="3" t="s">
        <v>25</v>
      </c>
      <c r="Q1083" s="3" t="s">
        <v>26</v>
      </c>
    </row>
    <row r="1084" spans="1:17" x14ac:dyDescent="0.25">
      <c r="A1084" s="3" t="s">
        <v>2722</v>
      </c>
      <c r="B1084" s="3" t="s">
        <v>762</v>
      </c>
      <c r="C1084" s="3" t="s">
        <v>2723</v>
      </c>
      <c r="D1084" s="3" t="s">
        <v>40</v>
      </c>
      <c r="E1084" s="3" t="s">
        <v>49</v>
      </c>
      <c r="F1084" s="3" t="s">
        <v>306</v>
      </c>
      <c r="G1084" s="3" t="s">
        <v>66</v>
      </c>
      <c r="H1084" s="3" t="s">
        <v>155</v>
      </c>
      <c r="I1084" s="3">
        <v>46</v>
      </c>
      <c r="J1084" s="5">
        <v>5533.64</v>
      </c>
      <c r="K1084" s="8">
        <v>3.29</v>
      </c>
      <c r="L1084" s="6">
        <f>Excel_Advanced_Sales_Dataset_20003[[#This Row],[Discount]]/100</f>
        <v>3.2899999999999999E-2</v>
      </c>
      <c r="M1084" s="5">
        <v>246172.83</v>
      </c>
      <c r="N1084" s="10">
        <v>46269</v>
      </c>
      <c r="O1084" s="3" t="s">
        <v>24</v>
      </c>
      <c r="P1084" s="3" t="s">
        <v>35</v>
      </c>
      <c r="Q1084" s="3" t="s">
        <v>53</v>
      </c>
    </row>
    <row r="1085" spans="1:17" x14ac:dyDescent="0.25">
      <c r="A1085" s="3" t="s">
        <v>2724</v>
      </c>
      <c r="B1085" s="3" t="s">
        <v>355</v>
      </c>
      <c r="C1085" s="3" t="s">
        <v>2725</v>
      </c>
      <c r="D1085" s="3" t="s">
        <v>63</v>
      </c>
      <c r="E1085" s="3" t="s">
        <v>144</v>
      </c>
      <c r="F1085" s="3" t="s">
        <v>189</v>
      </c>
      <c r="G1085" s="3" t="s">
        <v>33</v>
      </c>
      <c r="H1085" s="3" t="s">
        <v>119</v>
      </c>
      <c r="I1085" s="3">
        <v>42</v>
      </c>
      <c r="J1085" s="5">
        <v>37415.620000000003</v>
      </c>
      <c r="K1085" s="8">
        <v>13.62</v>
      </c>
      <c r="L1085" s="6">
        <f>Excel_Advanced_Sales_Dataset_20003[[#This Row],[Discount]]/100</f>
        <v>0.13619999999999999</v>
      </c>
      <c r="M1085" s="5">
        <v>1357423.73</v>
      </c>
      <c r="N1085" s="10">
        <v>46353</v>
      </c>
      <c r="O1085" s="3" t="s">
        <v>113</v>
      </c>
      <c r="P1085" s="3" t="s">
        <v>59</v>
      </c>
      <c r="Q1085" s="3" t="s">
        <v>36</v>
      </c>
    </row>
    <row r="1086" spans="1:17" x14ac:dyDescent="0.25">
      <c r="A1086" s="3" t="s">
        <v>2726</v>
      </c>
      <c r="B1086" s="3" t="s">
        <v>2338</v>
      </c>
      <c r="C1086" s="3" t="s">
        <v>2727</v>
      </c>
      <c r="D1086" s="3" t="s">
        <v>30</v>
      </c>
      <c r="E1086" s="3" t="s">
        <v>198</v>
      </c>
      <c r="F1086" s="3" t="s">
        <v>199</v>
      </c>
      <c r="G1086" s="3" t="s">
        <v>111</v>
      </c>
      <c r="H1086" s="3" t="s">
        <v>260</v>
      </c>
      <c r="I1086" s="3">
        <v>25</v>
      </c>
      <c r="J1086" s="5">
        <v>43552.61</v>
      </c>
      <c r="K1086" s="8">
        <v>3.46</v>
      </c>
      <c r="L1086" s="6">
        <f>Excel_Advanced_Sales_Dataset_20003[[#This Row],[Discount]]/100</f>
        <v>3.4599999999999999E-2</v>
      </c>
      <c r="M1086" s="5">
        <v>1051142.24</v>
      </c>
      <c r="N1086" s="10">
        <v>46350</v>
      </c>
      <c r="O1086" s="3" t="s">
        <v>24</v>
      </c>
      <c r="P1086" s="3" t="s">
        <v>35</v>
      </c>
      <c r="Q1086" s="3" t="s">
        <v>26</v>
      </c>
    </row>
    <row r="1087" spans="1:17" x14ac:dyDescent="0.25">
      <c r="A1087" s="3" t="s">
        <v>2728</v>
      </c>
      <c r="B1087" s="3" t="s">
        <v>614</v>
      </c>
      <c r="C1087" s="3" t="s">
        <v>2729</v>
      </c>
      <c r="D1087" s="3" t="s">
        <v>63</v>
      </c>
      <c r="E1087" s="3" t="s">
        <v>234</v>
      </c>
      <c r="F1087" s="3" t="s">
        <v>473</v>
      </c>
      <c r="G1087" s="3" t="s">
        <v>51</v>
      </c>
      <c r="H1087" s="3" t="s">
        <v>190</v>
      </c>
      <c r="I1087" s="3">
        <v>18</v>
      </c>
      <c r="J1087" s="5">
        <v>21929.65</v>
      </c>
      <c r="K1087" s="8">
        <v>15.78</v>
      </c>
      <c r="L1087" s="6">
        <f>Excel_Advanced_Sales_Dataset_20003[[#This Row],[Discount]]/100</f>
        <v>0.1578</v>
      </c>
      <c r="M1087" s="5">
        <v>332444.71999999997</v>
      </c>
      <c r="N1087" s="10">
        <v>46112</v>
      </c>
      <c r="O1087" s="3" t="s">
        <v>58</v>
      </c>
      <c r="P1087" s="3" t="s">
        <v>35</v>
      </c>
      <c r="Q1087" s="3" t="s">
        <v>26</v>
      </c>
    </row>
    <row r="1088" spans="1:17" x14ac:dyDescent="0.25">
      <c r="A1088" s="3" t="s">
        <v>2730</v>
      </c>
      <c r="B1088" s="3" t="s">
        <v>2731</v>
      </c>
      <c r="C1088" s="3" t="s">
        <v>2732</v>
      </c>
      <c r="D1088" s="3" t="s">
        <v>19</v>
      </c>
      <c r="E1088" s="3" t="s">
        <v>72</v>
      </c>
      <c r="F1088" s="3" t="s">
        <v>224</v>
      </c>
      <c r="G1088" s="3" t="s">
        <v>33</v>
      </c>
      <c r="H1088" s="3" t="s">
        <v>80</v>
      </c>
      <c r="I1088" s="3">
        <v>49</v>
      </c>
      <c r="J1088" s="5">
        <v>47787.5</v>
      </c>
      <c r="K1088" s="8">
        <v>5.57</v>
      </c>
      <c r="L1088" s="6">
        <f>Excel_Advanced_Sales_Dataset_20003[[#This Row],[Discount]]/100</f>
        <v>5.57E-2</v>
      </c>
      <c r="M1088" s="5">
        <v>2211161.08</v>
      </c>
      <c r="N1088" s="10">
        <v>46172</v>
      </c>
      <c r="O1088" s="3" t="s">
        <v>24</v>
      </c>
      <c r="P1088" s="3" t="s">
        <v>35</v>
      </c>
      <c r="Q1088" s="3" t="s">
        <v>26</v>
      </c>
    </row>
    <row r="1089" spans="1:17" x14ac:dyDescent="0.25">
      <c r="A1089" s="3" t="s">
        <v>2733</v>
      </c>
      <c r="B1089" s="3" t="s">
        <v>2734</v>
      </c>
      <c r="C1089" s="3" t="s">
        <v>2735</v>
      </c>
      <c r="D1089" s="3" t="s">
        <v>40</v>
      </c>
      <c r="E1089" s="3" t="s">
        <v>49</v>
      </c>
      <c r="F1089" s="3" t="s">
        <v>306</v>
      </c>
      <c r="G1089" s="3" t="s">
        <v>51</v>
      </c>
      <c r="H1089" s="3" t="s">
        <v>52</v>
      </c>
      <c r="I1089" s="3">
        <v>11</v>
      </c>
      <c r="J1089" s="5">
        <v>6371.7</v>
      </c>
      <c r="K1089" s="8">
        <v>15.49</v>
      </c>
      <c r="L1089" s="6">
        <f>Excel_Advanced_Sales_Dataset_20003[[#This Row],[Discount]]/100</f>
        <v>0.15490000000000001</v>
      </c>
      <c r="M1089" s="5">
        <v>59231.96</v>
      </c>
      <c r="N1089" s="10">
        <v>46051</v>
      </c>
      <c r="O1089" s="3" t="s">
        <v>45</v>
      </c>
      <c r="P1089" s="3" t="s">
        <v>35</v>
      </c>
      <c r="Q1089" s="3" t="s">
        <v>26</v>
      </c>
    </row>
    <row r="1090" spans="1:17" x14ac:dyDescent="0.25">
      <c r="A1090" s="3" t="s">
        <v>2736</v>
      </c>
      <c r="B1090" s="3" t="s">
        <v>785</v>
      </c>
      <c r="C1090" s="3" t="s">
        <v>2737</v>
      </c>
      <c r="D1090" s="3" t="s">
        <v>40</v>
      </c>
      <c r="E1090" s="3" t="s">
        <v>41</v>
      </c>
      <c r="F1090" s="3" t="s">
        <v>102</v>
      </c>
      <c r="G1090" s="3" t="s">
        <v>66</v>
      </c>
      <c r="H1090" s="3" t="s">
        <v>276</v>
      </c>
      <c r="I1090" s="3">
        <v>33</v>
      </c>
      <c r="J1090" s="5">
        <v>10298.23</v>
      </c>
      <c r="K1090" s="8">
        <v>17.309999999999999</v>
      </c>
      <c r="L1090" s="6">
        <f>Excel_Advanced_Sales_Dataset_20003[[#This Row],[Discount]]/100</f>
        <v>0.17309999999999998</v>
      </c>
      <c r="M1090" s="5">
        <v>281015.01</v>
      </c>
      <c r="N1090" s="10">
        <v>46240</v>
      </c>
      <c r="O1090" s="3" t="s">
        <v>58</v>
      </c>
      <c r="P1090" s="3" t="s">
        <v>35</v>
      </c>
      <c r="Q1090" s="3" t="s">
        <v>26</v>
      </c>
    </row>
    <row r="1091" spans="1:17" x14ac:dyDescent="0.25">
      <c r="A1091" s="3" t="s">
        <v>2738</v>
      </c>
      <c r="B1091" s="3" t="s">
        <v>1976</v>
      </c>
      <c r="C1091" s="3" t="s">
        <v>2739</v>
      </c>
      <c r="D1091" s="3" t="s">
        <v>40</v>
      </c>
      <c r="E1091" s="3" t="s">
        <v>49</v>
      </c>
      <c r="F1091" s="3" t="s">
        <v>306</v>
      </c>
      <c r="G1091" s="3" t="s">
        <v>43</v>
      </c>
      <c r="H1091" s="3" t="s">
        <v>380</v>
      </c>
      <c r="I1091" s="3">
        <v>47</v>
      </c>
      <c r="J1091" s="5">
        <v>46302.16</v>
      </c>
      <c r="K1091" s="8">
        <v>17.43</v>
      </c>
      <c r="L1091" s="6">
        <f>Excel_Advanced_Sales_Dataset_20003[[#This Row],[Discount]]/100</f>
        <v>0.17430000000000001</v>
      </c>
      <c r="M1091" s="5">
        <v>1796889.6000000001</v>
      </c>
      <c r="N1091" s="10">
        <v>46344</v>
      </c>
      <c r="O1091" s="3" t="s">
        <v>68</v>
      </c>
      <c r="P1091" s="3" t="s">
        <v>35</v>
      </c>
      <c r="Q1091" s="3" t="s">
        <v>26</v>
      </c>
    </row>
    <row r="1092" spans="1:17" x14ac:dyDescent="0.25">
      <c r="A1092" s="3" t="s">
        <v>2740</v>
      </c>
      <c r="B1092" s="3" t="s">
        <v>1899</v>
      </c>
      <c r="C1092" s="3" t="s">
        <v>2741</v>
      </c>
      <c r="D1092" s="3" t="s">
        <v>30</v>
      </c>
      <c r="E1092" s="3" t="s">
        <v>198</v>
      </c>
      <c r="F1092" s="3" t="s">
        <v>199</v>
      </c>
      <c r="G1092" s="3" t="s">
        <v>43</v>
      </c>
      <c r="H1092" s="3" t="s">
        <v>380</v>
      </c>
      <c r="I1092" s="3">
        <v>29</v>
      </c>
      <c r="J1092" s="5">
        <v>11786.26</v>
      </c>
      <c r="K1092" s="8">
        <v>10.17</v>
      </c>
      <c r="L1092" s="6">
        <f>Excel_Advanced_Sales_Dataset_20003[[#This Row],[Discount]]/100</f>
        <v>0.1017</v>
      </c>
      <c r="M1092" s="5">
        <v>307040.32</v>
      </c>
      <c r="N1092" s="10">
        <v>46233</v>
      </c>
      <c r="O1092" s="3" t="s">
        <v>45</v>
      </c>
      <c r="P1092" s="3" t="s">
        <v>25</v>
      </c>
      <c r="Q1092" s="3" t="s">
        <v>26</v>
      </c>
    </row>
    <row r="1093" spans="1:17" x14ac:dyDescent="0.25">
      <c r="A1093" s="3" t="s">
        <v>2742</v>
      </c>
      <c r="B1093" s="3" t="s">
        <v>92</v>
      </c>
      <c r="C1093" s="3" t="s">
        <v>2743</v>
      </c>
      <c r="D1093" s="3" t="s">
        <v>19</v>
      </c>
      <c r="E1093" s="3" t="s">
        <v>84</v>
      </c>
      <c r="F1093" s="3" t="s">
        <v>85</v>
      </c>
      <c r="G1093" s="3" t="s">
        <v>66</v>
      </c>
      <c r="H1093" s="3" t="s">
        <v>276</v>
      </c>
      <c r="I1093" s="3">
        <v>29</v>
      </c>
      <c r="J1093" s="5">
        <v>31387.98</v>
      </c>
      <c r="K1093" s="8">
        <v>9.23</v>
      </c>
      <c r="L1093" s="6">
        <f>Excel_Advanced_Sales_Dataset_20003[[#This Row],[Discount]]/100</f>
        <v>9.2300000000000007E-2</v>
      </c>
      <c r="M1093" s="5">
        <v>826235.21</v>
      </c>
      <c r="N1093" s="10">
        <v>46351</v>
      </c>
      <c r="O1093" s="3" t="s">
        <v>68</v>
      </c>
      <c r="P1093" s="3" t="s">
        <v>35</v>
      </c>
      <c r="Q1093" s="3" t="s">
        <v>53</v>
      </c>
    </row>
    <row r="1094" spans="1:17" x14ac:dyDescent="0.25">
      <c r="A1094" s="3" t="s">
        <v>2744</v>
      </c>
      <c r="B1094" s="3" t="s">
        <v>465</v>
      </c>
      <c r="C1094" s="3" t="s">
        <v>2745</v>
      </c>
      <c r="D1094" s="3" t="s">
        <v>40</v>
      </c>
      <c r="E1094" s="3" t="s">
        <v>89</v>
      </c>
      <c r="F1094" s="3" t="s">
        <v>334</v>
      </c>
      <c r="G1094" s="3" t="s">
        <v>33</v>
      </c>
      <c r="H1094" s="3" t="s">
        <v>119</v>
      </c>
      <c r="I1094" s="3">
        <v>44</v>
      </c>
      <c r="J1094" s="5">
        <v>32984.660000000003</v>
      </c>
      <c r="K1094" s="8">
        <v>1.7</v>
      </c>
      <c r="L1094" s="6">
        <f>Excel_Advanced_Sales_Dataset_20003[[#This Row],[Discount]]/100</f>
        <v>1.7000000000000001E-2</v>
      </c>
      <c r="M1094" s="5">
        <v>1426652.51</v>
      </c>
      <c r="N1094" s="10">
        <v>46186</v>
      </c>
      <c r="O1094" s="3" t="s">
        <v>24</v>
      </c>
      <c r="P1094" s="3" t="s">
        <v>35</v>
      </c>
      <c r="Q1094" s="3" t="s">
        <v>53</v>
      </c>
    </row>
    <row r="1095" spans="1:17" x14ac:dyDescent="0.25">
      <c r="A1095" s="3" t="s">
        <v>2746</v>
      </c>
      <c r="B1095" s="3" t="s">
        <v>1773</v>
      </c>
      <c r="C1095" s="3" t="s">
        <v>2747</v>
      </c>
      <c r="D1095" s="3" t="s">
        <v>19</v>
      </c>
      <c r="E1095" s="3" t="s">
        <v>72</v>
      </c>
      <c r="F1095" s="3" t="s">
        <v>224</v>
      </c>
      <c r="G1095" s="3" t="s">
        <v>33</v>
      </c>
      <c r="H1095" s="3" t="s">
        <v>80</v>
      </c>
      <c r="I1095" s="3">
        <v>11</v>
      </c>
      <c r="J1095" s="5">
        <v>33479.74</v>
      </c>
      <c r="K1095" s="8">
        <v>16.34</v>
      </c>
      <c r="L1095" s="6">
        <f>Excel_Advanced_Sales_Dataset_20003[[#This Row],[Discount]]/100</f>
        <v>0.16339999999999999</v>
      </c>
      <c r="M1095" s="5">
        <v>308100.65999999997</v>
      </c>
      <c r="N1095" s="10">
        <v>46184</v>
      </c>
      <c r="O1095" s="3" t="s">
        <v>113</v>
      </c>
      <c r="P1095" s="3" t="s">
        <v>35</v>
      </c>
      <c r="Q1095" s="3" t="s">
        <v>26</v>
      </c>
    </row>
    <row r="1096" spans="1:17" x14ac:dyDescent="0.25">
      <c r="A1096" s="3" t="s">
        <v>2748</v>
      </c>
      <c r="B1096" s="3" t="s">
        <v>1497</v>
      </c>
      <c r="C1096" s="3" t="s">
        <v>2749</v>
      </c>
      <c r="D1096" s="3" t="s">
        <v>30</v>
      </c>
      <c r="E1096" s="3" t="s">
        <v>131</v>
      </c>
      <c r="F1096" s="3" t="s">
        <v>194</v>
      </c>
      <c r="G1096" s="3" t="s">
        <v>111</v>
      </c>
      <c r="H1096" s="3" t="s">
        <v>240</v>
      </c>
      <c r="I1096" s="3">
        <v>19</v>
      </c>
      <c r="J1096" s="5">
        <v>12326.91</v>
      </c>
      <c r="K1096" s="8">
        <v>2.57</v>
      </c>
      <c r="L1096" s="6">
        <f>Excel_Advanced_Sales_Dataset_20003[[#This Row],[Discount]]/100</f>
        <v>2.5699999999999997E-2</v>
      </c>
      <c r="M1096" s="5">
        <v>228192.06</v>
      </c>
      <c r="N1096" s="10">
        <v>46036</v>
      </c>
      <c r="O1096" s="3" t="s">
        <v>113</v>
      </c>
      <c r="P1096" s="3" t="s">
        <v>35</v>
      </c>
      <c r="Q1096" s="3" t="s">
        <v>36</v>
      </c>
    </row>
    <row r="1097" spans="1:17" x14ac:dyDescent="0.25">
      <c r="A1097" s="3" t="s">
        <v>2750</v>
      </c>
      <c r="B1097" s="3" t="s">
        <v>2016</v>
      </c>
      <c r="C1097" s="3" t="s">
        <v>2751</v>
      </c>
      <c r="D1097" s="3" t="s">
        <v>40</v>
      </c>
      <c r="E1097" s="3" t="s">
        <v>109</v>
      </c>
      <c r="F1097" s="3" t="s">
        <v>110</v>
      </c>
      <c r="G1097" s="3" t="s">
        <v>33</v>
      </c>
      <c r="H1097" s="3" t="s">
        <v>80</v>
      </c>
      <c r="I1097" s="3">
        <v>39</v>
      </c>
      <c r="J1097" s="5">
        <v>10484.44</v>
      </c>
      <c r="K1097" s="8">
        <v>17.850000000000001</v>
      </c>
      <c r="L1097" s="6">
        <f>Excel_Advanced_Sales_Dataset_20003[[#This Row],[Discount]]/100</f>
        <v>0.17850000000000002</v>
      </c>
      <c r="M1097" s="5">
        <v>335905.73</v>
      </c>
      <c r="N1097" s="10">
        <v>46069</v>
      </c>
      <c r="O1097" s="3" t="s">
        <v>45</v>
      </c>
      <c r="P1097" s="3" t="s">
        <v>35</v>
      </c>
      <c r="Q1097" s="3" t="s">
        <v>26</v>
      </c>
    </row>
    <row r="1098" spans="1:17" x14ac:dyDescent="0.25">
      <c r="A1098" s="3" t="s">
        <v>2752</v>
      </c>
      <c r="B1098" s="3" t="s">
        <v>1917</v>
      </c>
      <c r="C1098" s="3" t="s">
        <v>2753</v>
      </c>
      <c r="D1098" s="3" t="s">
        <v>40</v>
      </c>
      <c r="E1098" s="3" t="s">
        <v>89</v>
      </c>
      <c r="F1098" s="3" t="s">
        <v>334</v>
      </c>
      <c r="G1098" s="3" t="s">
        <v>51</v>
      </c>
      <c r="H1098" s="3" t="s">
        <v>146</v>
      </c>
      <c r="I1098" s="3">
        <v>23</v>
      </c>
      <c r="J1098" s="5">
        <v>2258.63</v>
      </c>
      <c r="K1098" s="8">
        <v>12.04</v>
      </c>
      <c r="L1098" s="6">
        <f>Excel_Advanced_Sales_Dataset_20003[[#This Row],[Discount]]/100</f>
        <v>0.12039999999999999</v>
      </c>
      <c r="M1098" s="5">
        <v>45693.89</v>
      </c>
      <c r="N1098" s="10">
        <v>46263</v>
      </c>
      <c r="O1098" s="3" t="s">
        <v>58</v>
      </c>
      <c r="P1098" s="3" t="s">
        <v>35</v>
      </c>
      <c r="Q1098" s="3" t="s">
        <v>53</v>
      </c>
    </row>
    <row r="1099" spans="1:17" x14ac:dyDescent="0.25">
      <c r="A1099" s="3" t="s">
        <v>2754</v>
      </c>
      <c r="B1099" s="3" t="s">
        <v>2755</v>
      </c>
      <c r="C1099" s="3" t="s">
        <v>2756</v>
      </c>
      <c r="D1099" s="3" t="s">
        <v>63</v>
      </c>
      <c r="E1099" s="3" t="s">
        <v>64</v>
      </c>
      <c r="F1099" s="3" t="s">
        <v>65</v>
      </c>
      <c r="G1099" s="3" t="s">
        <v>22</v>
      </c>
      <c r="H1099" s="3" t="s">
        <v>180</v>
      </c>
      <c r="I1099" s="3">
        <v>1</v>
      </c>
      <c r="J1099" s="5">
        <v>42242.16</v>
      </c>
      <c r="K1099" s="8">
        <v>19.22</v>
      </c>
      <c r="L1099" s="6">
        <f>Excel_Advanced_Sales_Dataset_20003[[#This Row],[Discount]]/100</f>
        <v>0.19219999999999998</v>
      </c>
      <c r="M1099" s="5">
        <v>34123.22</v>
      </c>
      <c r="N1099" s="10">
        <v>46373</v>
      </c>
      <c r="O1099" s="3" t="s">
        <v>68</v>
      </c>
      <c r="P1099" s="3" t="s">
        <v>35</v>
      </c>
      <c r="Q1099" s="3" t="s">
        <v>36</v>
      </c>
    </row>
    <row r="1100" spans="1:17" x14ac:dyDescent="0.25">
      <c r="A1100" s="3" t="s">
        <v>2757</v>
      </c>
      <c r="B1100" s="3" t="s">
        <v>531</v>
      </c>
      <c r="C1100" s="3" t="s">
        <v>2758</v>
      </c>
      <c r="D1100" s="3" t="s">
        <v>40</v>
      </c>
      <c r="E1100" s="3" t="s">
        <v>49</v>
      </c>
      <c r="F1100" s="3" t="s">
        <v>397</v>
      </c>
      <c r="G1100" s="3" t="s">
        <v>22</v>
      </c>
      <c r="H1100" s="3" t="s">
        <v>172</v>
      </c>
      <c r="I1100" s="3">
        <v>1</v>
      </c>
      <c r="J1100" s="5">
        <v>38298.199999999997</v>
      </c>
      <c r="K1100" s="8">
        <v>6.27</v>
      </c>
      <c r="L1100" s="6">
        <f>Excel_Advanced_Sales_Dataset_20003[[#This Row],[Discount]]/100</f>
        <v>6.2699999999999992E-2</v>
      </c>
      <c r="M1100" s="5">
        <v>35896.9</v>
      </c>
      <c r="N1100" s="10">
        <v>46327</v>
      </c>
      <c r="O1100" s="3" t="s">
        <v>45</v>
      </c>
      <c r="P1100" s="3" t="s">
        <v>25</v>
      </c>
      <c r="Q1100" s="3" t="s">
        <v>26</v>
      </c>
    </row>
    <row r="1101" spans="1:17" x14ac:dyDescent="0.25">
      <c r="A1101" s="3" t="s">
        <v>2759</v>
      </c>
      <c r="B1101" s="3" t="s">
        <v>636</v>
      </c>
      <c r="C1101" s="3" t="s">
        <v>2760</v>
      </c>
      <c r="D1101" s="3" t="s">
        <v>30</v>
      </c>
      <c r="E1101" s="3" t="s">
        <v>131</v>
      </c>
      <c r="F1101" s="3" t="s">
        <v>132</v>
      </c>
      <c r="G1101" s="3" t="s">
        <v>33</v>
      </c>
      <c r="H1101" s="3" t="s">
        <v>119</v>
      </c>
      <c r="I1101" s="3">
        <v>37</v>
      </c>
      <c r="J1101" s="5">
        <v>4268.92</v>
      </c>
      <c r="K1101" s="8">
        <v>14.75</v>
      </c>
      <c r="L1101" s="6">
        <f>Excel_Advanced_Sales_Dataset_20003[[#This Row],[Discount]]/100</f>
        <v>0.14749999999999999</v>
      </c>
      <c r="M1101" s="5">
        <v>134652.41</v>
      </c>
      <c r="N1101" s="10">
        <v>46098</v>
      </c>
      <c r="O1101" s="3" t="s">
        <v>24</v>
      </c>
      <c r="P1101" s="3" t="s">
        <v>35</v>
      </c>
      <c r="Q1101" s="3" t="s">
        <v>26</v>
      </c>
    </row>
    <row r="1102" spans="1:17" x14ac:dyDescent="0.25">
      <c r="A1102" s="3" t="s">
        <v>2761</v>
      </c>
      <c r="B1102" s="3" t="s">
        <v>412</v>
      </c>
      <c r="C1102" s="3" t="s">
        <v>2762</v>
      </c>
      <c r="D1102" s="3" t="s">
        <v>19</v>
      </c>
      <c r="E1102" s="3" t="s">
        <v>20</v>
      </c>
      <c r="F1102" s="3" t="s">
        <v>176</v>
      </c>
      <c r="G1102" s="3" t="s">
        <v>22</v>
      </c>
      <c r="H1102" s="3" t="s">
        <v>180</v>
      </c>
      <c r="I1102" s="3">
        <v>29</v>
      </c>
      <c r="J1102" s="5">
        <v>3930.31</v>
      </c>
      <c r="K1102" s="8">
        <v>6.32</v>
      </c>
      <c r="L1102" s="6">
        <f>Excel_Advanced_Sales_Dataset_20003[[#This Row],[Discount]]/100</f>
        <v>6.3200000000000006E-2</v>
      </c>
      <c r="M1102" s="5">
        <v>106775.52</v>
      </c>
      <c r="N1102" s="10">
        <v>46355</v>
      </c>
      <c r="O1102" s="3" t="s">
        <v>68</v>
      </c>
      <c r="P1102" s="3" t="s">
        <v>35</v>
      </c>
      <c r="Q1102" s="3" t="s">
        <v>53</v>
      </c>
    </row>
    <row r="1103" spans="1:17" x14ac:dyDescent="0.25">
      <c r="A1103" s="3" t="s">
        <v>2763</v>
      </c>
      <c r="B1103" s="3" t="s">
        <v>2764</v>
      </c>
      <c r="C1103" s="3" t="s">
        <v>2765</v>
      </c>
      <c r="D1103" s="3" t="s">
        <v>63</v>
      </c>
      <c r="E1103" s="3" t="s">
        <v>144</v>
      </c>
      <c r="F1103" s="3" t="s">
        <v>216</v>
      </c>
      <c r="G1103" s="3" t="s">
        <v>43</v>
      </c>
      <c r="H1103" s="3" t="s">
        <v>140</v>
      </c>
      <c r="I1103" s="3">
        <v>4</v>
      </c>
      <c r="J1103" s="5">
        <v>40702.03</v>
      </c>
      <c r="K1103" s="8">
        <v>2</v>
      </c>
      <c r="L1103" s="6">
        <f>Excel_Advanced_Sales_Dataset_20003[[#This Row],[Discount]]/100</f>
        <v>0.02</v>
      </c>
      <c r="M1103" s="5">
        <v>159551.96</v>
      </c>
      <c r="N1103" s="10">
        <v>46276</v>
      </c>
      <c r="O1103" s="3" t="s">
        <v>68</v>
      </c>
      <c r="P1103" s="3" t="s">
        <v>25</v>
      </c>
      <c r="Q1103" s="3" t="s">
        <v>36</v>
      </c>
    </row>
    <row r="1104" spans="1:17" x14ac:dyDescent="0.25">
      <c r="A1104" s="3" t="s">
        <v>2766</v>
      </c>
      <c r="B1104" s="3" t="s">
        <v>453</v>
      </c>
      <c r="C1104" s="3" t="s">
        <v>2767</v>
      </c>
      <c r="D1104" s="3" t="s">
        <v>63</v>
      </c>
      <c r="E1104" s="3" t="s">
        <v>78</v>
      </c>
      <c r="F1104" s="3" t="s">
        <v>425</v>
      </c>
      <c r="G1104" s="3" t="s">
        <v>43</v>
      </c>
      <c r="H1104" s="3" t="s">
        <v>380</v>
      </c>
      <c r="I1104" s="3">
        <v>8</v>
      </c>
      <c r="J1104" s="5">
        <v>47895.13</v>
      </c>
      <c r="K1104" s="8">
        <v>19.190000000000001</v>
      </c>
      <c r="L1104" s="6">
        <f>Excel_Advanced_Sales_Dataset_20003[[#This Row],[Discount]]/100</f>
        <v>0.19190000000000002</v>
      </c>
      <c r="M1104" s="5">
        <v>309632.44</v>
      </c>
      <c r="N1104" s="10">
        <v>46030</v>
      </c>
      <c r="O1104" s="3" t="s">
        <v>113</v>
      </c>
      <c r="P1104" s="3" t="s">
        <v>35</v>
      </c>
      <c r="Q1104" s="3" t="s">
        <v>26</v>
      </c>
    </row>
    <row r="1105" spans="1:17" x14ac:dyDescent="0.25">
      <c r="A1105" s="3" t="s">
        <v>2768</v>
      </c>
      <c r="B1105" s="3" t="s">
        <v>2097</v>
      </c>
      <c r="C1105" s="3" t="s">
        <v>2769</v>
      </c>
      <c r="D1105" s="3" t="s">
        <v>30</v>
      </c>
      <c r="E1105" s="3" t="s">
        <v>31</v>
      </c>
      <c r="F1105" s="3" t="s">
        <v>555</v>
      </c>
      <c r="G1105" s="3" t="s">
        <v>43</v>
      </c>
      <c r="H1105" s="3" t="s">
        <v>74</v>
      </c>
      <c r="I1105" s="3">
        <v>50</v>
      </c>
      <c r="J1105" s="5">
        <v>4195.09</v>
      </c>
      <c r="K1105" s="8">
        <v>2.57</v>
      </c>
      <c r="L1105" s="6">
        <f>Excel_Advanced_Sales_Dataset_20003[[#This Row],[Discount]]/100</f>
        <v>2.5699999999999997E-2</v>
      </c>
      <c r="M1105" s="5">
        <v>204363.81</v>
      </c>
      <c r="N1105" s="10">
        <v>46027</v>
      </c>
      <c r="O1105" s="3" t="s">
        <v>24</v>
      </c>
      <c r="P1105" s="3" t="s">
        <v>35</v>
      </c>
      <c r="Q1105" s="3" t="s">
        <v>26</v>
      </c>
    </row>
    <row r="1106" spans="1:17" x14ac:dyDescent="0.25">
      <c r="A1106" s="3" t="s">
        <v>2770</v>
      </c>
      <c r="B1106" s="3" t="s">
        <v>514</v>
      </c>
      <c r="C1106" s="3" t="s">
        <v>2771</v>
      </c>
      <c r="D1106" s="3" t="s">
        <v>63</v>
      </c>
      <c r="E1106" s="3" t="s">
        <v>64</v>
      </c>
      <c r="F1106" s="3" t="s">
        <v>441</v>
      </c>
      <c r="G1106" s="3" t="s">
        <v>111</v>
      </c>
      <c r="H1106" s="3" t="s">
        <v>240</v>
      </c>
      <c r="I1106" s="3">
        <v>7</v>
      </c>
      <c r="J1106" s="5">
        <v>7077.1</v>
      </c>
      <c r="K1106" s="8">
        <v>14.16</v>
      </c>
      <c r="L1106" s="6">
        <f>Excel_Advanced_Sales_Dataset_20003[[#This Row],[Discount]]/100</f>
        <v>0.1416</v>
      </c>
      <c r="M1106" s="5">
        <v>42524.88</v>
      </c>
      <c r="N1106" s="10">
        <v>46142</v>
      </c>
      <c r="O1106" s="3" t="s">
        <v>58</v>
      </c>
      <c r="P1106" s="3" t="s">
        <v>35</v>
      </c>
      <c r="Q1106" s="3" t="s">
        <v>53</v>
      </c>
    </row>
    <row r="1107" spans="1:17" x14ac:dyDescent="0.25">
      <c r="A1107" s="3" t="s">
        <v>2772</v>
      </c>
      <c r="B1107" s="3" t="s">
        <v>2044</v>
      </c>
      <c r="C1107" s="3" t="s">
        <v>2773</v>
      </c>
      <c r="D1107" s="3" t="s">
        <v>40</v>
      </c>
      <c r="E1107" s="3" t="s">
        <v>49</v>
      </c>
      <c r="F1107" s="3" t="s">
        <v>50</v>
      </c>
      <c r="G1107" s="3" t="s">
        <v>51</v>
      </c>
      <c r="H1107" s="3" t="s">
        <v>167</v>
      </c>
      <c r="I1107" s="3">
        <v>40</v>
      </c>
      <c r="J1107" s="5">
        <v>7816.66</v>
      </c>
      <c r="K1107" s="8">
        <v>12.02</v>
      </c>
      <c r="L1107" s="6">
        <f>Excel_Advanced_Sales_Dataset_20003[[#This Row],[Discount]]/100</f>
        <v>0.1202</v>
      </c>
      <c r="M1107" s="5">
        <v>275083.90000000002</v>
      </c>
      <c r="N1107" s="10">
        <v>46040</v>
      </c>
      <c r="O1107" s="3" t="s">
        <v>24</v>
      </c>
      <c r="P1107" s="3" t="s">
        <v>25</v>
      </c>
      <c r="Q1107" s="3" t="s">
        <v>53</v>
      </c>
    </row>
    <row r="1108" spans="1:17" x14ac:dyDescent="0.25">
      <c r="A1108" s="3" t="s">
        <v>2774</v>
      </c>
      <c r="B1108" s="3" t="s">
        <v>687</v>
      </c>
      <c r="C1108" s="3" t="s">
        <v>2775</v>
      </c>
      <c r="D1108" s="3" t="s">
        <v>19</v>
      </c>
      <c r="E1108" s="3" t="s">
        <v>84</v>
      </c>
      <c r="F1108" s="3" t="s">
        <v>338</v>
      </c>
      <c r="G1108" s="3" t="s">
        <v>111</v>
      </c>
      <c r="H1108" s="3" t="s">
        <v>112</v>
      </c>
      <c r="I1108" s="3">
        <v>27</v>
      </c>
      <c r="J1108" s="5">
        <v>10163.459999999999</v>
      </c>
      <c r="K1108" s="8">
        <v>9.9700000000000006</v>
      </c>
      <c r="L1108" s="6">
        <f>Excel_Advanced_Sales_Dataset_20003[[#This Row],[Discount]]/100</f>
        <v>9.9700000000000011E-2</v>
      </c>
      <c r="M1108" s="5">
        <v>247054.4</v>
      </c>
      <c r="N1108" s="10">
        <v>46116</v>
      </c>
      <c r="O1108" s="3" t="s">
        <v>24</v>
      </c>
      <c r="P1108" s="3" t="s">
        <v>35</v>
      </c>
      <c r="Q1108" s="3" t="s">
        <v>36</v>
      </c>
    </row>
    <row r="1109" spans="1:17" x14ac:dyDescent="0.25">
      <c r="A1109" s="3" t="s">
        <v>2776</v>
      </c>
      <c r="B1109" s="3" t="s">
        <v>304</v>
      </c>
      <c r="C1109" s="3" t="s">
        <v>2777</v>
      </c>
      <c r="D1109" s="3" t="s">
        <v>19</v>
      </c>
      <c r="E1109" s="3" t="s">
        <v>20</v>
      </c>
      <c r="F1109" s="3" t="s">
        <v>21</v>
      </c>
      <c r="G1109" s="3" t="s">
        <v>51</v>
      </c>
      <c r="H1109" s="3" t="s">
        <v>146</v>
      </c>
      <c r="I1109" s="3">
        <v>42</v>
      </c>
      <c r="J1109" s="5">
        <v>5642.8</v>
      </c>
      <c r="K1109" s="8">
        <v>16.670000000000002</v>
      </c>
      <c r="L1109" s="6">
        <f>Excel_Advanced_Sales_Dataset_20003[[#This Row],[Discount]]/100</f>
        <v>0.16670000000000001</v>
      </c>
      <c r="M1109" s="5">
        <v>197490.1</v>
      </c>
      <c r="N1109" s="10">
        <v>46042</v>
      </c>
      <c r="O1109" s="3" t="s">
        <v>58</v>
      </c>
      <c r="P1109" s="3" t="s">
        <v>35</v>
      </c>
      <c r="Q1109" s="3" t="s">
        <v>26</v>
      </c>
    </row>
    <row r="1110" spans="1:17" x14ac:dyDescent="0.25">
      <c r="A1110" s="3" t="s">
        <v>2778</v>
      </c>
      <c r="B1110" s="3" t="s">
        <v>208</v>
      </c>
      <c r="C1110" s="3" t="s">
        <v>2779</v>
      </c>
      <c r="D1110" s="3" t="s">
        <v>30</v>
      </c>
      <c r="E1110" s="3" t="s">
        <v>131</v>
      </c>
      <c r="F1110" s="3" t="s">
        <v>194</v>
      </c>
      <c r="G1110" s="3" t="s">
        <v>33</v>
      </c>
      <c r="H1110" s="3" t="s">
        <v>34</v>
      </c>
      <c r="I1110" s="3">
        <v>28</v>
      </c>
      <c r="J1110" s="5">
        <v>19161.93</v>
      </c>
      <c r="K1110" s="8">
        <v>15.46</v>
      </c>
      <c r="L1110" s="6">
        <f>Excel_Advanced_Sales_Dataset_20003[[#This Row],[Discount]]/100</f>
        <v>0.15460000000000002</v>
      </c>
      <c r="M1110" s="5">
        <v>453585.88</v>
      </c>
      <c r="N1110" s="10">
        <v>46224</v>
      </c>
      <c r="O1110" s="3" t="s">
        <v>113</v>
      </c>
      <c r="P1110" s="3" t="s">
        <v>35</v>
      </c>
      <c r="Q1110" s="3" t="s">
        <v>26</v>
      </c>
    </row>
    <row r="1111" spans="1:17" x14ac:dyDescent="0.25">
      <c r="A1111" s="3" t="s">
        <v>2780</v>
      </c>
      <c r="B1111" s="3" t="s">
        <v>1335</v>
      </c>
      <c r="C1111" s="3" t="s">
        <v>2781</v>
      </c>
      <c r="D1111" s="3" t="s">
        <v>63</v>
      </c>
      <c r="E1111" s="3" t="s">
        <v>234</v>
      </c>
      <c r="F1111" s="3" t="s">
        <v>473</v>
      </c>
      <c r="G1111" s="3" t="s">
        <v>33</v>
      </c>
      <c r="H1111" s="3" t="s">
        <v>57</v>
      </c>
      <c r="I1111" s="3">
        <v>45</v>
      </c>
      <c r="J1111" s="5">
        <v>33735.21</v>
      </c>
      <c r="K1111" s="8">
        <v>7.56</v>
      </c>
      <c r="L1111" s="6">
        <f>Excel_Advanced_Sales_Dataset_20003[[#This Row],[Discount]]/100</f>
        <v>7.5600000000000001E-2</v>
      </c>
      <c r="M1111" s="5">
        <v>1403317.27</v>
      </c>
      <c r="N1111" s="10">
        <v>46346</v>
      </c>
      <c r="O1111" s="3" t="s">
        <v>113</v>
      </c>
      <c r="P1111" s="3" t="s">
        <v>59</v>
      </c>
      <c r="Q1111" s="3" t="s">
        <v>36</v>
      </c>
    </row>
    <row r="1112" spans="1:17" x14ac:dyDescent="0.25">
      <c r="A1112" s="3" t="s">
        <v>2782</v>
      </c>
      <c r="B1112" s="3" t="s">
        <v>378</v>
      </c>
      <c r="C1112" s="3" t="s">
        <v>2783</v>
      </c>
      <c r="D1112" s="3" t="s">
        <v>30</v>
      </c>
      <c r="E1112" s="3" t="s">
        <v>198</v>
      </c>
      <c r="F1112" s="3" t="s">
        <v>199</v>
      </c>
      <c r="G1112" s="3" t="s">
        <v>111</v>
      </c>
      <c r="H1112" s="3" t="s">
        <v>240</v>
      </c>
      <c r="I1112" s="3">
        <v>46</v>
      </c>
      <c r="J1112" s="5">
        <v>14702.18</v>
      </c>
      <c r="K1112" s="8">
        <v>0.38</v>
      </c>
      <c r="L1112" s="6">
        <f>Excel_Advanced_Sales_Dataset_20003[[#This Row],[Discount]]/100</f>
        <v>3.8E-3</v>
      </c>
      <c r="M1112" s="5">
        <v>673730.34</v>
      </c>
      <c r="N1112" s="10">
        <v>46227</v>
      </c>
      <c r="O1112" s="3" t="s">
        <v>58</v>
      </c>
      <c r="P1112" s="3" t="s">
        <v>25</v>
      </c>
      <c r="Q1112" s="3" t="s">
        <v>53</v>
      </c>
    </row>
    <row r="1113" spans="1:17" x14ac:dyDescent="0.25">
      <c r="A1113" s="3" t="s">
        <v>2784</v>
      </c>
      <c r="B1113" s="3" t="s">
        <v>861</v>
      </c>
      <c r="C1113" s="3" t="s">
        <v>2785</v>
      </c>
      <c r="D1113" s="3" t="s">
        <v>30</v>
      </c>
      <c r="E1113" s="3" t="s">
        <v>31</v>
      </c>
      <c r="F1113" s="3" t="s">
        <v>555</v>
      </c>
      <c r="G1113" s="3" t="s">
        <v>33</v>
      </c>
      <c r="H1113" s="3" t="s">
        <v>34</v>
      </c>
      <c r="I1113" s="3">
        <v>24</v>
      </c>
      <c r="J1113" s="5">
        <v>40193.519999999997</v>
      </c>
      <c r="K1113" s="8">
        <v>19.97</v>
      </c>
      <c r="L1113" s="6">
        <f>Excel_Advanced_Sales_Dataset_20003[[#This Row],[Discount]]/100</f>
        <v>0.19969999999999999</v>
      </c>
      <c r="M1113" s="5">
        <v>772004.98</v>
      </c>
      <c r="N1113" s="10">
        <v>46310</v>
      </c>
      <c r="O1113" s="3" t="s">
        <v>24</v>
      </c>
      <c r="P1113" s="3" t="s">
        <v>59</v>
      </c>
      <c r="Q1113" s="3" t="s">
        <v>26</v>
      </c>
    </row>
    <row r="1114" spans="1:17" x14ac:dyDescent="0.25">
      <c r="A1114" s="3" t="s">
        <v>2786</v>
      </c>
      <c r="B1114" s="3" t="s">
        <v>1632</v>
      </c>
      <c r="C1114" s="3" t="s">
        <v>2787</v>
      </c>
      <c r="D1114" s="3" t="s">
        <v>19</v>
      </c>
      <c r="E1114" s="3" t="s">
        <v>72</v>
      </c>
      <c r="F1114" s="3" t="s">
        <v>224</v>
      </c>
      <c r="G1114" s="3" t="s">
        <v>66</v>
      </c>
      <c r="H1114" s="3" t="s">
        <v>67</v>
      </c>
      <c r="I1114" s="3">
        <v>46</v>
      </c>
      <c r="J1114" s="5">
        <v>44408.35</v>
      </c>
      <c r="K1114" s="8">
        <v>4.78</v>
      </c>
      <c r="L1114" s="6">
        <f>Excel_Advanced_Sales_Dataset_20003[[#This Row],[Discount]]/100</f>
        <v>4.7800000000000002E-2</v>
      </c>
      <c r="M1114" s="5">
        <v>1945139.02</v>
      </c>
      <c r="N1114" s="10">
        <v>46046</v>
      </c>
      <c r="O1114" s="3" t="s">
        <v>58</v>
      </c>
      <c r="P1114" s="3" t="s">
        <v>35</v>
      </c>
      <c r="Q1114" s="3" t="s">
        <v>53</v>
      </c>
    </row>
    <row r="1115" spans="1:17" x14ac:dyDescent="0.25">
      <c r="A1115" s="3" t="s">
        <v>2788</v>
      </c>
      <c r="B1115" s="3" t="s">
        <v>2789</v>
      </c>
      <c r="C1115" s="3" t="s">
        <v>2790</v>
      </c>
      <c r="D1115" s="3" t="s">
        <v>63</v>
      </c>
      <c r="E1115" s="3" t="s">
        <v>78</v>
      </c>
      <c r="F1115" s="3" t="s">
        <v>79</v>
      </c>
      <c r="G1115" s="3" t="s">
        <v>43</v>
      </c>
      <c r="H1115" s="3" t="s">
        <v>44</v>
      </c>
      <c r="I1115" s="3">
        <v>44</v>
      </c>
      <c r="J1115" s="5">
        <v>18544.91</v>
      </c>
      <c r="K1115" s="8">
        <v>15.41</v>
      </c>
      <c r="L1115" s="6">
        <f>Excel_Advanced_Sales_Dataset_20003[[#This Row],[Discount]]/100</f>
        <v>0.15410000000000001</v>
      </c>
      <c r="M1115" s="5">
        <v>690234.13</v>
      </c>
      <c r="N1115" s="10">
        <v>46244</v>
      </c>
      <c r="O1115" s="3" t="s">
        <v>113</v>
      </c>
      <c r="P1115" s="3" t="s">
        <v>35</v>
      </c>
      <c r="Q1115" s="3" t="s">
        <v>36</v>
      </c>
    </row>
    <row r="1116" spans="1:17" x14ac:dyDescent="0.25">
      <c r="A1116" s="3" t="s">
        <v>2791</v>
      </c>
      <c r="B1116" s="3" t="s">
        <v>2792</v>
      </c>
      <c r="C1116" s="3" t="s">
        <v>2793</v>
      </c>
      <c r="D1116" s="3" t="s">
        <v>19</v>
      </c>
      <c r="E1116" s="3" t="s">
        <v>72</v>
      </c>
      <c r="F1116" s="3" t="s">
        <v>171</v>
      </c>
      <c r="G1116" s="3" t="s">
        <v>22</v>
      </c>
      <c r="H1116" s="3" t="s">
        <v>98</v>
      </c>
      <c r="I1116" s="3">
        <v>35</v>
      </c>
      <c r="J1116" s="5">
        <v>49730.3</v>
      </c>
      <c r="K1116" s="8">
        <v>8.4499999999999993</v>
      </c>
      <c r="L1116" s="6">
        <f>Excel_Advanced_Sales_Dataset_20003[[#This Row],[Discount]]/100</f>
        <v>8.4499999999999992E-2</v>
      </c>
      <c r="M1116" s="5">
        <v>1593483.14</v>
      </c>
      <c r="N1116" s="10">
        <v>46289</v>
      </c>
      <c r="O1116" s="3" t="s">
        <v>58</v>
      </c>
      <c r="P1116" s="3" t="s">
        <v>35</v>
      </c>
      <c r="Q1116" s="3" t="s">
        <v>36</v>
      </c>
    </row>
    <row r="1117" spans="1:17" x14ac:dyDescent="0.25">
      <c r="A1117" s="3" t="s">
        <v>2794</v>
      </c>
      <c r="B1117" s="3" t="s">
        <v>462</v>
      </c>
      <c r="C1117" s="3" t="s">
        <v>2795</v>
      </c>
      <c r="D1117" s="3" t="s">
        <v>40</v>
      </c>
      <c r="E1117" s="3" t="s">
        <v>109</v>
      </c>
      <c r="F1117" s="3" t="s">
        <v>259</v>
      </c>
      <c r="G1117" s="3" t="s">
        <v>43</v>
      </c>
      <c r="H1117" s="3" t="s">
        <v>380</v>
      </c>
      <c r="I1117" s="3">
        <v>2</v>
      </c>
      <c r="J1117" s="5">
        <v>40226.199999999997</v>
      </c>
      <c r="K1117" s="8">
        <v>13.05</v>
      </c>
      <c r="L1117" s="6">
        <f>Excel_Advanced_Sales_Dataset_20003[[#This Row],[Discount]]/100</f>
        <v>0.1305</v>
      </c>
      <c r="M1117" s="5">
        <v>69953.36</v>
      </c>
      <c r="N1117" s="10">
        <v>46150</v>
      </c>
      <c r="O1117" s="3" t="s">
        <v>113</v>
      </c>
      <c r="P1117" s="3" t="s">
        <v>35</v>
      </c>
      <c r="Q1117" s="3" t="s">
        <v>26</v>
      </c>
    </row>
    <row r="1118" spans="1:17" x14ac:dyDescent="0.25">
      <c r="A1118" s="3" t="s">
        <v>2796</v>
      </c>
      <c r="B1118" s="3" t="s">
        <v>229</v>
      </c>
      <c r="C1118" s="3" t="s">
        <v>2797</v>
      </c>
      <c r="D1118" s="3" t="s">
        <v>40</v>
      </c>
      <c r="E1118" s="3" t="s">
        <v>49</v>
      </c>
      <c r="F1118" s="3" t="s">
        <v>397</v>
      </c>
      <c r="G1118" s="3" t="s">
        <v>33</v>
      </c>
      <c r="H1118" s="3" t="s">
        <v>80</v>
      </c>
      <c r="I1118" s="3">
        <v>42</v>
      </c>
      <c r="J1118" s="5">
        <v>31978.19</v>
      </c>
      <c r="K1118" s="8">
        <v>9.31</v>
      </c>
      <c r="L1118" s="6">
        <f>Excel_Advanced_Sales_Dataset_20003[[#This Row],[Discount]]/100</f>
        <v>9.3100000000000002E-2</v>
      </c>
      <c r="M1118" s="5">
        <v>1218042.8600000001</v>
      </c>
      <c r="N1118" s="10">
        <v>46236</v>
      </c>
      <c r="O1118" s="3" t="s">
        <v>58</v>
      </c>
      <c r="P1118" s="3" t="s">
        <v>35</v>
      </c>
      <c r="Q1118" s="3" t="s">
        <v>53</v>
      </c>
    </row>
    <row r="1119" spans="1:17" x14ac:dyDescent="0.25">
      <c r="A1119" s="3" t="s">
        <v>2798</v>
      </c>
      <c r="B1119" s="3" t="s">
        <v>124</v>
      </c>
      <c r="C1119" s="3" t="s">
        <v>2799</v>
      </c>
      <c r="D1119" s="3" t="s">
        <v>30</v>
      </c>
      <c r="E1119" s="3" t="s">
        <v>131</v>
      </c>
      <c r="F1119" s="3" t="s">
        <v>163</v>
      </c>
      <c r="G1119" s="3" t="s">
        <v>111</v>
      </c>
      <c r="H1119" s="3" t="s">
        <v>185</v>
      </c>
      <c r="I1119" s="3">
        <v>18</v>
      </c>
      <c r="J1119" s="5">
        <v>49420.800000000003</v>
      </c>
      <c r="K1119" s="8">
        <v>11.89</v>
      </c>
      <c r="L1119" s="6">
        <f>Excel_Advanced_Sales_Dataset_20003[[#This Row],[Discount]]/100</f>
        <v>0.11890000000000001</v>
      </c>
      <c r="M1119" s="5">
        <v>783804</v>
      </c>
      <c r="N1119" s="10">
        <v>46035</v>
      </c>
      <c r="O1119" s="3" t="s">
        <v>113</v>
      </c>
      <c r="P1119" s="3" t="s">
        <v>35</v>
      </c>
      <c r="Q1119" s="3" t="s">
        <v>53</v>
      </c>
    </row>
    <row r="1120" spans="1:17" x14ac:dyDescent="0.25">
      <c r="A1120" s="3" t="s">
        <v>2800</v>
      </c>
      <c r="B1120" s="3" t="s">
        <v>2801</v>
      </c>
      <c r="C1120" s="3" t="s">
        <v>2802</v>
      </c>
      <c r="D1120" s="3" t="s">
        <v>30</v>
      </c>
      <c r="E1120" s="3" t="s">
        <v>198</v>
      </c>
      <c r="F1120" s="3" t="s">
        <v>199</v>
      </c>
      <c r="G1120" s="3" t="s">
        <v>51</v>
      </c>
      <c r="H1120" s="3" t="s">
        <v>105</v>
      </c>
      <c r="I1120" s="3">
        <v>12</v>
      </c>
      <c r="J1120" s="5">
        <v>37639.11</v>
      </c>
      <c r="K1120" s="8">
        <v>13.9</v>
      </c>
      <c r="L1120" s="6">
        <f>Excel_Advanced_Sales_Dataset_20003[[#This Row],[Discount]]/100</f>
        <v>0.13900000000000001</v>
      </c>
      <c r="M1120" s="5">
        <v>388887.28</v>
      </c>
      <c r="N1120" s="10">
        <v>46341</v>
      </c>
      <c r="O1120" s="3" t="s">
        <v>58</v>
      </c>
      <c r="P1120" s="3" t="s">
        <v>35</v>
      </c>
      <c r="Q1120" s="3" t="s">
        <v>36</v>
      </c>
    </row>
    <row r="1121" spans="1:17" x14ac:dyDescent="0.25">
      <c r="A1121" s="3" t="s">
        <v>2803</v>
      </c>
      <c r="B1121" s="3" t="s">
        <v>711</v>
      </c>
      <c r="C1121" s="3" t="s">
        <v>2804</v>
      </c>
      <c r="D1121" s="3" t="s">
        <v>30</v>
      </c>
      <c r="E1121" s="3" t="s">
        <v>117</v>
      </c>
      <c r="F1121" s="3" t="s">
        <v>239</v>
      </c>
      <c r="G1121" s="3" t="s">
        <v>111</v>
      </c>
      <c r="H1121" s="3" t="s">
        <v>526</v>
      </c>
      <c r="I1121" s="3">
        <v>27</v>
      </c>
      <c r="J1121" s="5">
        <v>5722.39</v>
      </c>
      <c r="K1121" s="8">
        <v>5.37</v>
      </c>
      <c r="L1121" s="6">
        <f>Excel_Advanced_Sales_Dataset_20003[[#This Row],[Discount]]/100</f>
        <v>5.3699999999999998E-2</v>
      </c>
      <c r="M1121" s="5">
        <v>146207.64000000001</v>
      </c>
      <c r="N1121" s="10">
        <v>46176</v>
      </c>
      <c r="O1121" s="3" t="s">
        <v>68</v>
      </c>
      <c r="P1121" s="3" t="s">
        <v>35</v>
      </c>
      <c r="Q1121" s="3" t="s">
        <v>36</v>
      </c>
    </row>
    <row r="1122" spans="1:17" x14ac:dyDescent="0.25">
      <c r="A1122" s="3" t="s">
        <v>2805</v>
      </c>
      <c r="B1122" s="3" t="s">
        <v>652</v>
      </c>
      <c r="C1122" s="3" t="s">
        <v>2806</v>
      </c>
      <c r="D1122" s="3" t="s">
        <v>63</v>
      </c>
      <c r="E1122" s="3" t="s">
        <v>144</v>
      </c>
      <c r="F1122" s="3" t="s">
        <v>216</v>
      </c>
      <c r="G1122" s="3" t="s">
        <v>33</v>
      </c>
      <c r="H1122" s="3" t="s">
        <v>34</v>
      </c>
      <c r="I1122" s="3">
        <v>12</v>
      </c>
      <c r="J1122" s="5">
        <v>16047.72</v>
      </c>
      <c r="K1122" s="8">
        <v>13.49</v>
      </c>
      <c r="L1122" s="6">
        <f>Excel_Advanced_Sales_Dataset_20003[[#This Row],[Discount]]/100</f>
        <v>0.13489999999999999</v>
      </c>
      <c r="M1122" s="5">
        <v>166594.59</v>
      </c>
      <c r="N1122" s="10">
        <v>46177</v>
      </c>
      <c r="O1122" s="3" t="s">
        <v>45</v>
      </c>
      <c r="P1122" s="3" t="s">
        <v>35</v>
      </c>
      <c r="Q1122" s="3" t="s">
        <v>36</v>
      </c>
    </row>
    <row r="1123" spans="1:17" x14ac:dyDescent="0.25">
      <c r="A1123" s="3" t="s">
        <v>2807</v>
      </c>
      <c r="B1123" s="3" t="s">
        <v>2625</v>
      </c>
      <c r="C1123" s="3" t="s">
        <v>2808</v>
      </c>
      <c r="D1123" s="3" t="s">
        <v>63</v>
      </c>
      <c r="E1123" s="3" t="s">
        <v>78</v>
      </c>
      <c r="F1123" s="3" t="s">
        <v>255</v>
      </c>
      <c r="G1123" s="3" t="s">
        <v>111</v>
      </c>
      <c r="H1123" s="3" t="s">
        <v>112</v>
      </c>
      <c r="I1123" s="3">
        <v>34</v>
      </c>
      <c r="J1123" s="5">
        <v>32995.81</v>
      </c>
      <c r="K1123" s="8">
        <v>18.649999999999999</v>
      </c>
      <c r="L1123" s="6">
        <f>Excel_Advanced_Sales_Dataset_20003[[#This Row],[Discount]]/100</f>
        <v>0.1865</v>
      </c>
      <c r="M1123" s="5">
        <v>912631.11</v>
      </c>
      <c r="N1123" s="10">
        <v>46136</v>
      </c>
      <c r="O1123" s="3" t="s">
        <v>68</v>
      </c>
      <c r="P1123" s="3" t="s">
        <v>35</v>
      </c>
      <c r="Q1123" s="3" t="s">
        <v>53</v>
      </c>
    </row>
    <row r="1124" spans="1:17" x14ac:dyDescent="0.25">
      <c r="A1124" s="3" t="s">
        <v>2809</v>
      </c>
      <c r="B1124" s="3" t="s">
        <v>1264</v>
      </c>
      <c r="C1124" s="3" t="s">
        <v>2810</v>
      </c>
      <c r="D1124" s="3" t="s">
        <v>40</v>
      </c>
      <c r="E1124" s="3" t="s">
        <v>89</v>
      </c>
      <c r="F1124" s="3" t="s">
        <v>334</v>
      </c>
      <c r="G1124" s="3" t="s">
        <v>51</v>
      </c>
      <c r="H1124" s="3" t="s">
        <v>167</v>
      </c>
      <c r="I1124" s="3">
        <v>2</v>
      </c>
      <c r="J1124" s="5">
        <v>41293.26</v>
      </c>
      <c r="K1124" s="8">
        <v>16.87</v>
      </c>
      <c r="L1124" s="6">
        <f>Excel_Advanced_Sales_Dataset_20003[[#This Row],[Discount]]/100</f>
        <v>0.16870000000000002</v>
      </c>
      <c r="M1124" s="5">
        <v>68654.17</v>
      </c>
      <c r="N1124" s="10">
        <v>46216</v>
      </c>
      <c r="O1124" s="3" t="s">
        <v>113</v>
      </c>
      <c r="P1124" s="3" t="s">
        <v>35</v>
      </c>
      <c r="Q1124" s="3" t="s">
        <v>26</v>
      </c>
    </row>
    <row r="1125" spans="1:17" x14ac:dyDescent="0.25">
      <c r="A1125" s="3" t="s">
        <v>2811</v>
      </c>
      <c r="B1125" s="3" t="s">
        <v>1560</v>
      </c>
      <c r="C1125" s="3" t="s">
        <v>2812</v>
      </c>
      <c r="D1125" s="3" t="s">
        <v>30</v>
      </c>
      <c r="E1125" s="3" t="s">
        <v>117</v>
      </c>
      <c r="F1125" s="3" t="s">
        <v>387</v>
      </c>
      <c r="G1125" s="3" t="s">
        <v>33</v>
      </c>
      <c r="H1125" s="3" t="s">
        <v>127</v>
      </c>
      <c r="I1125" s="3">
        <v>18</v>
      </c>
      <c r="J1125" s="5">
        <v>28845.06</v>
      </c>
      <c r="K1125" s="8">
        <v>9.2100000000000009</v>
      </c>
      <c r="L1125" s="6">
        <f>Excel_Advanced_Sales_Dataset_20003[[#This Row],[Discount]]/100</f>
        <v>9.2100000000000015E-2</v>
      </c>
      <c r="M1125" s="5">
        <v>471391.74</v>
      </c>
      <c r="N1125" s="10">
        <v>46334</v>
      </c>
      <c r="O1125" s="3" t="s">
        <v>24</v>
      </c>
      <c r="P1125" s="3" t="s">
        <v>59</v>
      </c>
      <c r="Q1125" s="3" t="s">
        <v>53</v>
      </c>
    </row>
    <row r="1126" spans="1:17" x14ac:dyDescent="0.25">
      <c r="A1126" s="3" t="s">
        <v>2813</v>
      </c>
      <c r="B1126" s="3" t="s">
        <v>270</v>
      </c>
      <c r="C1126" s="3" t="s">
        <v>2814</v>
      </c>
      <c r="D1126" s="3" t="s">
        <v>30</v>
      </c>
      <c r="E1126" s="3" t="s">
        <v>198</v>
      </c>
      <c r="F1126" s="3" t="s">
        <v>199</v>
      </c>
      <c r="G1126" s="3" t="s">
        <v>43</v>
      </c>
      <c r="H1126" s="3" t="s">
        <v>74</v>
      </c>
      <c r="I1126" s="3">
        <v>46</v>
      </c>
      <c r="J1126" s="5">
        <v>7084.09</v>
      </c>
      <c r="K1126" s="8">
        <v>11.15</v>
      </c>
      <c r="L1126" s="6">
        <f>Excel_Advanced_Sales_Dataset_20003[[#This Row],[Discount]]/100</f>
        <v>0.1115</v>
      </c>
      <c r="M1126" s="5">
        <v>289533.84000000003</v>
      </c>
      <c r="N1126" s="10">
        <v>46385</v>
      </c>
      <c r="O1126" s="3" t="s">
        <v>58</v>
      </c>
      <c r="P1126" s="3" t="s">
        <v>59</v>
      </c>
      <c r="Q1126" s="3" t="s">
        <v>26</v>
      </c>
    </row>
    <row r="1127" spans="1:17" x14ac:dyDescent="0.25">
      <c r="A1127" s="3" t="s">
        <v>2815</v>
      </c>
      <c r="B1127" s="3" t="s">
        <v>1745</v>
      </c>
      <c r="C1127" s="3" t="s">
        <v>2816</v>
      </c>
      <c r="D1127" s="3" t="s">
        <v>30</v>
      </c>
      <c r="E1127" s="3" t="s">
        <v>31</v>
      </c>
      <c r="F1127" s="3" t="s">
        <v>555</v>
      </c>
      <c r="G1127" s="3" t="s">
        <v>22</v>
      </c>
      <c r="H1127" s="3" t="s">
        <v>98</v>
      </c>
      <c r="I1127" s="3">
        <v>28</v>
      </c>
      <c r="J1127" s="5">
        <v>28587.35</v>
      </c>
      <c r="K1127" s="8">
        <v>8.18</v>
      </c>
      <c r="L1127" s="6">
        <f>Excel_Advanced_Sales_Dataset_20003[[#This Row],[Discount]]/100</f>
        <v>8.1799999999999998E-2</v>
      </c>
      <c r="M1127" s="5">
        <v>734969.33</v>
      </c>
      <c r="N1127" s="10">
        <v>46035</v>
      </c>
      <c r="O1127" s="3" t="s">
        <v>45</v>
      </c>
      <c r="P1127" s="3" t="s">
        <v>35</v>
      </c>
      <c r="Q1127" s="3" t="s">
        <v>26</v>
      </c>
    </row>
    <row r="1128" spans="1:17" x14ac:dyDescent="0.25">
      <c r="A1128" s="3" t="s">
        <v>2817</v>
      </c>
      <c r="B1128" s="3" t="s">
        <v>2432</v>
      </c>
      <c r="C1128" s="3" t="s">
        <v>2818</v>
      </c>
      <c r="D1128" s="3" t="s">
        <v>40</v>
      </c>
      <c r="E1128" s="3" t="s">
        <v>109</v>
      </c>
      <c r="F1128" s="3" t="s">
        <v>110</v>
      </c>
      <c r="G1128" s="3" t="s">
        <v>51</v>
      </c>
      <c r="H1128" s="3" t="s">
        <v>167</v>
      </c>
      <c r="I1128" s="3">
        <v>45</v>
      </c>
      <c r="J1128" s="5">
        <v>24508.39</v>
      </c>
      <c r="K1128" s="8">
        <v>15.55</v>
      </c>
      <c r="L1128" s="6">
        <f>Excel_Advanced_Sales_Dataset_20003[[#This Row],[Discount]]/100</f>
        <v>0.1555</v>
      </c>
      <c r="M1128" s="5">
        <v>931380.09</v>
      </c>
      <c r="N1128" s="10">
        <v>46145</v>
      </c>
      <c r="O1128" s="3" t="s">
        <v>113</v>
      </c>
      <c r="P1128" s="3" t="s">
        <v>35</v>
      </c>
      <c r="Q1128" s="3" t="s">
        <v>36</v>
      </c>
    </row>
    <row r="1129" spans="1:17" x14ac:dyDescent="0.25">
      <c r="A1129" s="3" t="s">
        <v>2819</v>
      </c>
      <c r="B1129" s="3" t="s">
        <v>2499</v>
      </c>
      <c r="C1129" s="3" t="s">
        <v>2820</v>
      </c>
      <c r="D1129" s="3" t="s">
        <v>40</v>
      </c>
      <c r="E1129" s="3" t="s">
        <v>89</v>
      </c>
      <c r="F1129" s="3" t="s">
        <v>319</v>
      </c>
      <c r="G1129" s="3" t="s">
        <v>22</v>
      </c>
      <c r="H1129" s="3" t="s">
        <v>98</v>
      </c>
      <c r="I1129" s="3">
        <v>34</v>
      </c>
      <c r="J1129" s="5">
        <v>16690.41</v>
      </c>
      <c r="K1129" s="8">
        <v>14.7</v>
      </c>
      <c r="L1129" s="6">
        <f>Excel_Advanced_Sales_Dataset_20003[[#This Row],[Discount]]/100</f>
        <v>0.14699999999999999</v>
      </c>
      <c r="M1129" s="5">
        <v>484055.27</v>
      </c>
      <c r="N1129" s="10">
        <v>46186</v>
      </c>
      <c r="O1129" s="3" t="s">
        <v>24</v>
      </c>
      <c r="P1129" s="3" t="s">
        <v>35</v>
      </c>
      <c r="Q1129" s="3" t="s">
        <v>36</v>
      </c>
    </row>
    <row r="1130" spans="1:17" x14ac:dyDescent="0.25">
      <c r="A1130" s="3" t="s">
        <v>2821</v>
      </c>
      <c r="B1130" s="3" t="s">
        <v>520</v>
      </c>
      <c r="C1130" s="3" t="s">
        <v>2822</v>
      </c>
      <c r="D1130" s="3" t="s">
        <v>40</v>
      </c>
      <c r="E1130" s="3" t="s">
        <v>41</v>
      </c>
      <c r="F1130" s="3" t="s">
        <v>126</v>
      </c>
      <c r="G1130" s="3" t="s">
        <v>33</v>
      </c>
      <c r="H1130" s="3" t="s">
        <v>80</v>
      </c>
      <c r="I1130" s="3">
        <v>49</v>
      </c>
      <c r="J1130" s="5">
        <v>12969.6</v>
      </c>
      <c r="K1130" s="8">
        <v>17.420000000000002</v>
      </c>
      <c r="L1130" s="6">
        <f>Excel_Advanced_Sales_Dataset_20003[[#This Row],[Discount]]/100</f>
        <v>0.17420000000000002</v>
      </c>
      <c r="M1130" s="5">
        <v>524804.49</v>
      </c>
      <c r="N1130" s="10">
        <v>46335</v>
      </c>
      <c r="O1130" s="3" t="s">
        <v>68</v>
      </c>
      <c r="P1130" s="3" t="s">
        <v>35</v>
      </c>
      <c r="Q1130" s="3" t="s">
        <v>36</v>
      </c>
    </row>
    <row r="1131" spans="1:17" x14ac:dyDescent="0.25">
      <c r="A1131" s="3" t="s">
        <v>2823</v>
      </c>
      <c r="B1131" s="3" t="s">
        <v>2143</v>
      </c>
      <c r="C1131" s="3" t="s">
        <v>2824</v>
      </c>
      <c r="D1131" s="3" t="s">
        <v>63</v>
      </c>
      <c r="E1131" s="3" t="s">
        <v>234</v>
      </c>
      <c r="F1131" s="3" t="s">
        <v>435</v>
      </c>
      <c r="G1131" s="3" t="s">
        <v>22</v>
      </c>
      <c r="H1131" s="3" t="s">
        <v>217</v>
      </c>
      <c r="I1131" s="3">
        <v>21</v>
      </c>
      <c r="J1131" s="5">
        <v>21427.11</v>
      </c>
      <c r="K1131" s="8">
        <v>19.45</v>
      </c>
      <c r="L1131" s="6">
        <f>Excel_Advanced_Sales_Dataset_20003[[#This Row],[Discount]]/100</f>
        <v>0.19450000000000001</v>
      </c>
      <c r="M1131" s="5">
        <v>362450.28</v>
      </c>
      <c r="N1131" s="10">
        <v>46111</v>
      </c>
      <c r="O1131" s="3" t="s">
        <v>68</v>
      </c>
      <c r="P1131" s="3" t="s">
        <v>35</v>
      </c>
      <c r="Q1131" s="3" t="s">
        <v>36</v>
      </c>
    </row>
    <row r="1132" spans="1:17" x14ac:dyDescent="0.25">
      <c r="A1132" s="3" t="s">
        <v>2825</v>
      </c>
      <c r="B1132" s="3" t="s">
        <v>404</v>
      </c>
      <c r="C1132" s="3" t="s">
        <v>2826</v>
      </c>
      <c r="D1132" s="3" t="s">
        <v>30</v>
      </c>
      <c r="E1132" s="3" t="s">
        <v>198</v>
      </c>
      <c r="F1132" s="3" t="s">
        <v>199</v>
      </c>
      <c r="G1132" s="3" t="s">
        <v>51</v>
      </c>
      <c r="H1132" s="3" t="s">
        <v>167</v>
      </c>
      <c r="I1132" s="3">
        <v>49</v>
      </c>
      <c r="J1132" s="5">
        <v>38683.11</v>
      </c>
      <c r="K1132" s="8">
        <v>3.93</v>
      </c>
      <c r="L1132" s="6">
        <f>Excel_Advanced_Sales_Dataset_20003[[#This Row],[Discount]]/100</f>
        <v>3.9300000000000002E-2</v>
      </c>
      <c r="M1132" s="5">
        <v>1820980.33</v>
      </c>
      <c r="N1132" s="10">
        <v>46312</v>
      </c>
      <c r="O1132" s="3" t="s">
        <v>113</v>
      </c>
      <c r="P1132" s="3" t="s">
        <v>35</v>
      </c>
      <c r="Q1132" s="3" t="s">
        <v>53</v>
      </c>
    </row>
    <row r="1133" spans="1:17" x14ac:dyDescent="0.25">
      <c r="A1133" s="3" t="s">
        <v>2827</v>
      </c>
      <c r="B1133" s="3" t="s">
        <v>70</v>
      </c>
      <c r="C1133" s="3" t="s">
        <v>2828</v>
      </c>
      <c r="D1133" s="3" t="s">
        <v>30</v>
      </c>
      <c r="E1133" s="3" t="s">
        <v>117</v>
      </c>
      <c r="F1133" s="3" t="s">
        <v>387</v>
      </c>
      <c r="G1133" s="3" t="s">
        <v>33</v>
      </c>
      <c r="H1133" s="3" t="s">
        <v>127</v>
      </c>
      <c r="I1133" s="3">
        <v>37</v>
      </c>
      <c r="J1133" s="5">
        <v>17755.21</v>
      </c>
      <c r="K1133" s="8">
        <v>18.760000000000002</v>
      </c>
      <c r="L1133" s="6">
        <f>Excel_Advanced_Sales_Dataset_20003[[#This Row],[Discount]]/100</f>
        <v>0.18760000000000002</v>
      </c>
      <c r="M1133" s="5">
        <v>533700.31000000006</v>
      </c>
      <c r="N1133" s="10">
        <v>46176</v>
      </c>
      <c r="O1133" s="3" t="s">
        <v>45</v>
      </c>
      <c r="P1133" s="3" t="s">
        <v>59</v>
      </c>
      <c r="Q1133" s="3" t="s">
        <v>36</v>
      </c>
    </row>
    <row r="1134" spans="1:17" x14ac:dyDescent="0.25">
      <c r="A1134" s="3" t="s">
        <v>2829</v>
      </c>
      <c r="B1134" s="3" t="s">
        <v>1845</v>
      </c>
      <c r="C1134" s="3" t="s">
        <v>2830</v>
      </c>
      <c r="D1134" s="3" t="s">
        <v>63</v>
      </c>
      <c r="E1134" s="3" t="s">
        <v>144</v>
      </c>
      <c r="F1134" s="3" t="s">
        <v>216</v>
      </c>
      <c r="G1134" s="3" t="s">
        <v>66</v>
      </c>
      <c r="H1134" s="3" t="s">
        <v>200</v>
      </c>
      <c r="I1134" s="3">
        <v>17</v>
      </c>
      <c r="J1134" s="5">
        <v>1902.79</v>
      </c>
      <c r="K1134" s="8">
        <v>8.89</v>
      </c>
      <c r="L1134" s="6">
        <f>Excel_Advanced_Sales_Dataset_20003[[#This Row],[Discount]]/100</f>
        <v>8.8900000000000007E-2</v>
      </c>
      <c r="M1134" s="5">
        <v>29471.74</v>
      </c>
      <c r="N1134" s="10">
        <v>46338</v>
      </c>
      <c r="O1134" s="3" t="s">
        <v>58</v>
      </c>
      <c r="P1134" s="3" t="s">
        <v>35</v>
      </c>
      <c r="Q1134" s="3" t="s">
        <v>36</v>
      </c>
    </row>
    <row r="1135" spans="1:17" x14ac:dyDescent="0.25">
      <c r="A1135" s="3" t="s">
        <v>2831</v>
      </c>
      <c r="B1135" s="3" t="s">
        <v>645</v>
      </c>
      <c r="C1135" s="3" t="s">
        <v>2832</v>
      </c>
      <c r="D1135" s="3" t="s">
        <v>19</v>
      </c>
      <c r="E1135" s="3" t="s">
        <v>153</v>
      </c>
      <c r="F1135" s="3" t="s">
        <v>275</v>
      </c>
      <c r="G1135" s="3" t="s">
        <v>22</v>
      </c>
      <c r="H1135" s="3" t="s">
        <v>180</v>
      </c>
      <c r="I1135" s="3">
        <v>43</v>
      </c>
      <c r="J1135" s="5">
        <v>35247.589999999997</v>
      </c>
      <c r="K1135" s="8">
        <v>19.93</v>
      </c>
      <c r="L1135" s="6">
        <f>Excel_Advanced_Sales_Dataset_20003[[#This Row],[Discount]]/100</f>
        <v>0.1993</v>
      </c>
      <c r="M1135" s="5">
        <v>1213578.05</v>
      </c>
      <c r="N1135" s="10">
        <v>46263</v>
      </c>
      <c r="O1135" s="3" t="s">
        <v>24</v>
      </c>
      <c r="P1135" s="3" t="s">
        <v>25</v>
      </c>
      <c r="Q1135" s="3" t="s">
        <v>53</v>
      </c>
    </row>
    <row r="1136" spans="1:17" x14ac:dyDescent="0.25">
      <c r="A1136" s="3" t="s">
        <v>2833</v>
      </c>
      <c r="B1136" s="3" t="s">
        <v>708</v>
      </c>
      <c r="C1136" s="3" t="s">
        <v>2834</v>
      </c>
      <c r="D1136" s="3" t="s">
        <v>19</v>
      </c>
      <c r="E1136" s="3" t="s">
        <v>72</v>
      </c>
      <c r="F1136" s="3" t="s">
        <v>171</v>
      </c>
      <c r="G1136" s="3" t="s">
        <v>33</v>
      </c>
      <c r="H1136" s="3" t="s">
        <v>119</v>
      </c>
      <c r="I1136" s="3">
        <v>6</v>
      </c>
      <c r="J1136" s="5">
        <v>32333.68</v>
      </c>
      <c r="K1136" s="8">
        <v>1.1499999999999999</v>
      </c>
      <c r="L1136" s="6">
        <f>Excel_Advanced_Sales_Dataset_20003[[#This Row],[Discount]]/100</f>
        <v>1.15E-2</v>
      </c>
      <c r="M1136" s="5">
        <v>191771.06</v>
      </c>
      <c r="N1136" s="10">
        <v>46252</v>
      </c>
      <c r="O1136" s="3" t="s">
        <v>45</v>
      </c>
      <c r="P1136" s="3" t="s">
        <v>35</v>
      </c>
      <c r="Q1136" s="3" t="s">
        <v>26</v>
      </c>
    </row>
    <row r="1137" spans="1:17" x14ac:dyDescent="0.25">
      <c r="A1137" s="3" t="s">
        <v>2835</v>
      </c>
      <c r="B1137" s="3" t="s">
        <v>920</v>
      </c>
      <c r="C1137" s="3" t="s">
        <v>2836</v>
      </c>
      <c r="D1137" s="3" t="s">
        <v>63</v>
      </c>
      <c r="E1137" s="3" t="s">
        <v>234</v>
      </c>
      <c r="F1137" s="3" t="s">
        <v>435</v>
      </c>
      <c r="G1137" s="3" t="s">
        <v>43</v>
      </c>
      <c r="H1137" s="3" t="s">
        <v>380</v>
      </c>
      <c r="I1137" s="3">
        <v>35</v>
      </c>
      <c r="J1137" s="5">
        <v>12293.48</v>
      </c>
      <c r="K1137" s="8">
        <v>15.34</v>
      </c>
      <c r="L1137" s="6">
        <f>Excel_Advanced_Sales_Dataset_20003[[#This Row],[Discount]]/100</f>
        <v>0.15340000000000001</v>
      </c>
      <c r="M1137" s="5">
        <v>364268.11</v>
      </c>
      <c r="N1137" s="10">
        <v>46286</v>
      </c>
      <c r="O1137" s="3" t="s">
        <v>58</v>
      </c>
      <c r="P1137" s="3" t="s">
        <v>35</v>
      </c>
      <c r="Q1137" s="3" t="s">
        <v>53</v>
      </c>
    </row>
    <row r="1138" spans="1:17" x14ac:dyDescent="0.25">
      <c r="A1138" s="3" t="s">
        <v>2837</v>
      </c>
      <c r="B1138" s="3" t="s">
        <v>1537</v>
      </c>
      <c r="C1138" s="3" t="s">
        <v>2838</v>
      </c>
      <c r="D1138" s="3" t="s">
        <v>30</v>
      </c>
      <c r="E1138" s="3" t="s">
        <v>117</v>
      </c>
      <c r="F1138" s="3" t="s">
        <v>118</v>
      </c>
      <c r="G1138" s="3" t="s">
        <v>51</v>
      </c>
      <c r="H1138" s="3" t="s">
        <v>146</v>
      </c>
      <c r="I1138" s="3">
        <v>39</v>
      </c>
      <c r="J1138" s="5">
        <v>22744.36</v>
      </c>
      <c r="K1138" s="8">
        <v>16.850000000000001</v>
      </c>
      <c r="L1138" s="6">
        <f>Excel_Advanced_Sales_Dataset_20003[[#This Row],[Discount]]/100</f>
        <v>0.16850000000000001</v>
      </c>
      <c r="M1138" s="5">
        <v>737565.48</v>
      </c>
      <c r="N1138" s="10">
        <v>46096</v>
      </c>
      <c r="O1138" s="3" t="s">
        <v>58</v>
      </c>
      <c r="P1138" s="3" t="s">
        <v>35</v>
      </c>
      <c r="Q1138" s="3" t="s">
        <v>26</v>
      </c>
    </row>
    <row r="1139" spans="1:17" x14ac:dyDescent="0.25">
      <c r="A1139" s="3" t="s">
        <v>2839</v>
      </c>
      <c r="B1139" s="3" t="s">
        <v>2734</v>
      </c>
      <c r="C1139" s="3" t="s">
        <v>2840</v>
      </c>
      <c r="D1139" s="3" t="s">
        <v>63</v>
      </c>
      <c r="E1139" s="3" t="s">
        <v>234</v>
      </c>
      <c r="F1139" s="3" t="s">
        <v>235</v>
      </c>
      <c r="G1139" s="3" t="s">
        <v>43</v>
      </c>
      <c r="H1139" s="3" t="s">
        <v>44</v>
      </c>
      <c r="I1139" s="3">
        <v>8</v>
      </c>
      <c r="J1139" s="5">
        <v>48423.12</v>
      </c>
      <c r="K1139" s="8">
        <v>13.58</v>
      </c>
      <c r="L1139" s="6">
        <f>Excel_Advanced_Sales_Dataset_20003[[#This Row],[Discount]]/100</f>
        <v>0.1358</v>
      </c>
      <c r="M1139" s="5">
        <v>334778.08</v>
      </c>
      <c r="N1139" s="10">
        <v>46043</v>
      </c>
      <c r="O1139" s="3" t="s">
        <v>58</v>
      </c>
      <c r="P1139" s="3" t="s">
        <v>35</v>
      </c>
      <c r="Q1139" s="3" t="s">
        <v>53</v>
      </c>
    </row>
    <row r="1140" spans="1:17" x14ac:dyDescent="0.25">
      <c r="A1140" s="3" t="s">
        <v>2841</v>
      </c>
      <c r="B1140" s="3" t="s">
        <v>202</v>
      </c>
      <c r="C1140" s="3" t="s">
        <v>2842</v>
      </c>
      <c r="D1140" s="3" t="s">
        <v>19</v>
      </c>
      <c r="E1140" s="3" t="s">
        <v>84</v>
      </c>
      <c r="F1140" s="3" t="s">
        <v>159</v>
      </c>
      <c r="G1140" s="3" t="s">
        <v>43</v>
      </c>
      <c r="H1140" s="3" t="s">
        <v>44</v>
      </c>
      <c r="I1140" s="3">
        <v>13</v>
      </c>
      <c r="J1140" s="5">
        <v>8847.82</v>
      </c>
      <c r="K1140" s="8">
        <v>10.3</v>
      </c>
      <c r="L1140" s="6">
        <f>Excel_Advanced_Sales_Dataset_20003[[#This Row],[Discount]]/100</f>
        <v>0.10300000000000001</v>
      </c>
      <c r="M1140" s="5">
        <v>103174.43</v>
      </c>
      <c r="N1140" s="10">
        <v>46331</v>
      </c>
      <c r="O1140" s="3" t="s">
        <v>58</v>
      </c>
      <c r="P1140" s="3" t="s">
        <v>35</v>
      </c>
      <c r="Q1140" s="3" t="s">
        <v>26</v>
      </c>
    </row>
    <row r="1141" spans="1:17" x14ac:dyDescent="0.25">
      <c r="A1141" s="3" t="s">
        <v>2843</v>
      </c>
      <c r="B1141" s="3" t="s">
        <v>1632</v>
      </c>
      <c r="C1141" s="3" t="s">
        <v>2844</v>
      </c>
      <c r="D1141" s="3" t="s">
        <v>19</v>
      </c>
      <c r="E1141" s="3" t="s">
        <v>72</v>
      </c>
      <c r="F1141" s="3" t="s">
        <v>224</v>
      </c>
      <c r="G1141" s="3" t="s">
        <v>111</v>
      </c>
      <c r="H1141" s="3" t="s">
        <v>240</v>
      </c>
      <c r="I1141" s="3">
        <v>6</v>
      </c>
      <c r="J1141" s="5">
        <v>15619.1</v>
      </c>
      <c r="K1141" s="8">
        <v>16.260000000000002</v>
      </c>
      <c r="L1141" s="6">
        <f>Excel_Advanced_Sales_Dataset_20003[[#This Row],[Discount]]/100</f>
        <v>0.16260000000000002</v>
      </c>
      <c r="M1141" s="5">
        <v>78476.61</v>
      </c>
      <c r="N1141" s="10">
        <v>46378</v>
      </c>
      <c r="O1141" s="3" t="s">
        <v>24</v>
      </c>
      <c r="P1141" s="3" t="s">
        <v>35</v>
      </c>
      <c r="Q1141" s="3" t="s">
        <v>53</v>
      </c>
    </row>
    <row r="1142" spans="1:17" x14ac:dyDescent="0.25">
      <c r="A1142" s="3" t="s">
        <v>2845</v>
      </c>
      <c r="B1142" s="3" t="s">
        <v>311</v>
      </c>
      <c r="C1142" s="3" t="s">
        <v>2846</v>
      </c>
      <c r="D1142" s="3" t="s">
        <v>63</v>
      </c>
      <c r="E1142" s="3" t="s">
        <v>64</v>
      </c>
      <c r="F1142" s="3" t="s">
        <v>441</v>
      </c>
      <c r="G1142" s="3" t="s">
        <v>33</v>
      </c>
      <c r="H1142" s="3" t="s">
        <v>57</v>
      </c>
      <c r="I1142" s="3">
        <v>42</v>
      </c>
      <c r="J1142" s="5">
        <v>33392.1</v>
      </c>
      <c r="K1142" s="8">
        <v>17.57</v>
      </c>
      <c r="L1142" s="6">
        <f>Excel_Advanced_Sales_Dataset_20003[[#This Row],[Discount]]/100</f>
        <v>0.1757</v>
      </c>
      <c r="M1142" s="5">
        <v>1156054.54</v>
      </c>
      <c r="N1142" s="10">
        <v>46166</v>
      </c>
      <c r="O1142" s="3" t="s">
        <v>58</v>
      </c>
      <c r="P1142" s="3" t="s">
        <v>35</v>
      </c>
      <c r="Q1142" s="3" t="s">
        <v>36</v>
      </c>
    </row>
    <row r="1143" spans="1:17" x14ac:dyDescent="0.25">
      <c r="A1143" s="3" t="s">
        <v>2847</v>
      </c>
      <c r="B1143" s="3" t="s">
        <v>664</v>
      </c>
      <c r="C1143" s="3" t="s">
        <v>2848</v>
      </c>
      <c r="D1143" s="3" t="s">
        <v>30</v>
      </c>
      <c r="E1143" s="3" t="s">
        <v>117</v>
      </c>
      <c r="F1143" s="3" t="s">
        <v>239</v>
      </c>
      <c r="G1143" s="3" t="s">
        <v>51</v>
      </c>
      <c r="H1143" s="3" t="s">
        <v>190</v>
      </c>
      <c r="I1143" s="3">
        <v>31</v>
      </c>
      <c r="J1143" s="5">
        <v>545.51</v>
      </c>
      <c r="K1143" s="8">
        <v>14.67</v>
      </c>
      <c r="L1143" s="6">
        <f>Excel_Advanced_Sales_Dataset_20003[[#This Row],[Discount]]/100</f>
        <v>0.1467</v>
      </c>
      <c r="M1143" s="5">
        <v>14429.99</v>
      </c>
      <c r="N1143" s="10">
        <v>46045</v>
      </c>
      <c r="O1143" s="3" t="s">
        <v>24</v>
      </c>
      <c r="P1143" s="3" t="s">
        <v>25</v>
      </c>
      <c r="Q1143" s="3" t="s">
        <v>53</v>
      </c>
    </row>
    <row r="1144" spans="1:17" x14ac:dyDescent="0.25">
      <c r="A1144" s="3" t="s">
        <v>2849</v>
      </c>
      <c r="B1144" s="3" t="s">
        <v>1707</v>
      </c>
      <c r="C1144" s="3" t="s">
        <v>2850</v>
      </c>
      <c r="D1144" s="3" t="s">
        <v>19</v>
      </c>
      <c r="E1144" s="3" t="s">
        <v>72</v>
      </c>
      <c r="F1144" s="3" t="s">
        <v>73</v>
      </c>
      <c r="G1144" s="3" t="s">
        <v>66</v>
      </c>
      <c r="H1144" s="3" t="s">
        <v>200</v>
      </c>
      <c r="I1144" s="3">
        <v>8</v>
      </c>
      <c r="J1144" s="5">
        <v>4980.8900000000003</v>
      </c>
      <c r="K1144" s="8">
        <v>18.559999999999999</v>
      </c>
      <c r="L1144" s="6">
        <f>Excel_Advanced_Sales_Dataset_20003[[#This Row],[Discount]]/100</f>
        <v>0.18559999999999999</v>
      </c>
      <c r="M1144" s="5">
        <v>32451.49</v>
      </c>
      <c r="N1144" s="10">
        <v>46159</v>
      </c>
      <c r="O1144" s="3" t="s">
        <v>58</v>
      </c>
      <c r="P1144" s="3" t="s">
        <v>35</v>
      </c>
      <c r="Q1144" s="3" t="s">
        <v>36</v>
      </c>
    </row>
    <row r="1145" spans="1:17" x14ac:dyDescent="0.25">
      <c r="A1145" s="3" t="s">
        <v>2851</v>
      </c>
      <c r="B1145" s="3" t="s">
        <v>2852</v>
      </c>
      <c r="C1145" s="3" t="s">
        <v>2853</v>
      </c>
      <c r="D1145" s="3" t="s">
        <v>30</v>
      </c>
      <c r="E1145" s="3" t="s">
        <v>198</v>
      </c>
      <c r="F1145" s="3" t="s">
        <v>199</v>
      </c>
      <c r="G1145" s="3" t="s">
        <v>111</v>
      </c>
      <c r="H1145" s="3" t="s">
        <v>526</v>
      </c>
      <c r="I1145" s="3">
        <v>4</v>
      </c>
      <c r="J1145" s="5">
        <v>30198.26</v>
      </c>
      <c r="K1145" s="8">
        <v>16.72</v>
      </c>
      <c r="L1145" s="6">
        <f>Excel_Advanced_Sales_Dataset_20003[[#This Row],[Discount]]/100</f>
        <v>0.16719999999999999</v>
      </c>
      <c r="M1145" s="5">
        <v>100596.44</v>
      </c>
      <c r="N1145" s="10">
        <v>46150</v>
      </c>
      <c r="O1145" s="3" t="s">
        <v>58</v>
      </c>
      <c r="P1145" s="3" t="s">
        <v>25</v>
      </c>
      <c r="Q1145" s="3" t="s">
        <v>26</v>
      </c>
    </row>
    <row r="1146" spans="1:17" x14ac:dyDescent="0.25">
      <c r="A1146" s="3" t="s">
        <v>2854</v>
      </c>
      <c r="B1146" s="3" t="s">
        <v>1142</v>
      </c>
      <c r="C1146" s="3" t="s">
        <v>2855</v>
      </c>
      <c r="D1146" s="3" t="s">
        <v>30</v>
      </c>
      <c r="E1146" s="3" t="s">
        <v>198</v>
      </c>
      <c r="F1146" s="3" t="s">
        <v>199</v>
      </c>
      <c r="G1146" s="3" t="s">
        <v>66</v>
      </c>
      <c r="H1146" s="3" t="s">
        <v>276</v>
      </c>
      <c r="I1146" s="3">
        <v>34</v>
      </c>
      <c r="J1146" s="5">
        <v>18379.419999999998</v>
      </c>
      <c r="K1146" s="8">
        <v>1.94</v>
      </c>
      <c r="L1146" s="6">
        <f>Excel_Advanced_Sales_Dataset_20003[[#This Row],[Discount]]/100</f>
        <v>1.9400000000000001E-2</v>
      </c>
      <c r="M1146" s="5">
        <v>612777.21</v>
      </c>
      <c r="N1146" s="10">
        <v>46350</v>
      </c>
      <c r="O1146" s="3" t="s">
        <v>24</v>
      </c>
      <c r="P1146" s="3" t="s">
        <v>35</v>
      </c>
      <c r="Q1146" s="3" t="s">
        <v>53</v>
      </c>
    </row>
    <row r="1147" spans="1:17" x14ac:dyDescent="0.25">
      <c r="A1147" s="3" t="s">
        <v>2856</v>
      </c>
      <c r="B1147" s="3" t="s">
        <v>1947</v>
      </c>
      <c r="C1147" s="3" t="s">
        <v>2857</v>
      </c>
      <c r="D1147" s="3" t="s">
        <v>19</v>
      </c>
      <c r="E1147" s="3" t="s">
        <v>84</v>
      </c>
      <c r="F1147" s="3" t="s">
        <v>338</v>
      </c>
      <c r="G1147" s="3" t="s">
        <v>22</v>
      </c>
      <c r="H1147" s="3" t="s">
        <v>217</v>
      </c>
      <c r="I1147" s="3">
        <v>34</v>
      </c>
      <c r="J1147" s="5">
        <v>34371.54</v>
      </c>
      <c r="K1147" s="8">
        <v>3.1</v>
      </c>
      <c r="L1147" s="6">
        <f>Excel_Advanced_Sales_Dataset_20003[[#This Row],[Discount]]/100</f>
        <v>3.1E-2</v>
      </c>
      <c r="M1147" s="5">
        <v>1132404.76</v>
      </c>
      <c r="N1147" s="10">
        <v>46034</v>
      </c>
      <c r="O1147" s="3" t="s">
        <v>58</v>
      </c>
      <c r="P1147" s="3" t="s">
        <v>35</v>
      </c>
      <c r="Q1147" s="3" t="s">
        <v>36</v>
      </c>
    </row>
    <row r="1148" spans="1:17" x14ac:dyDescent="0.25">
      <c r="A1148" s="3" t="s">
        <v>2858</v>
      </c>
      <c r="B1148" s="3" t="s">
        <v>2859</v>
      </c>
      <c r="C1148" s="3" t="s">
        <v>2860</v>
      </c>
      <c r="D1148" s="3" t="s">
        <v>19</v>
      </c>
      <c r="E1148" s="3" t="s">
        <v>153</v>
      </c>
      <c r="F1148" s="3" t="s">
        <v>154</v>
      </c>
      <c r="G1148" s="3" t="s">
        <v>22</v>
      </c>
      <c r="H1148" s="3" t="s">
        <v>23</v>
      </c>
      <c r="I1148" s="3">
        <v>10</v>
      </c>
      <c r="J1148" s="5">
        <v>1289.81</v>
      </c>
      <c r="K1148" s="8">
        <v>7.9</v>
      </c>
      <c r="L1148" s="6">
        <f>Excel_Advanced_Sales_Dataset_20003[[#This Row],[Discount]]/100</f>
        <v>7.9000000000000001E-2</v>
      </c>
      <c r="M1148" s="5">
        <v>11879.15</v>
      </c>
      <c r="N1148" s="10">
        <v>46367</v>
      </c>
      <c r="O1148" s="3" t="s">
        <v>113</v>
      </c>
      <c r="P1148" s="3" t="s">
        <v>25</v>
      </c>
      <c r="Q1148" s="3" t="s">
        <v>36</v>
      </c>
    </row>
    <row r="1149" spans="1:17" x14ac:dyDescent="0.25">
      <c r="A1149" s="3" t="s">
        <v>2861</v>
      </c>
      <c r="B1149" s="3" t="s">
        <v>138</v>
      </c>
      <c r="C1149" s="3" t="s">
        <v>2862</v>
      </c>
      <c r="D1149" s="3" t="s">
        <v>40</v>
      </c>
      <c r="E1149" s="3" t="s">
        <v>41</v>
      </c>
      <c r="F1149" s="3" t="s">
        <v>42</v>
      </c>
      <c r="G1149" s="3" t="s">
        <v>51</v>
      </c>
      <c r="H1149" s="3" t="s">
        <v>167</v>
      </c>
      <c r="I1149" s="3">
        <v>37</v>
      </c>
      <c r="J1149" s="5">
        <v>15766.7</v>
      </c>
      <c r="K1149" s="8">
        <v>5.41</v>
      </c>
      <c r="L1149" s="6">
        <f>Excel_Advanced_Sales_Dataset_20003[[#This Row],[Discount]]/100</f>
        <v>5.4100000000000002E-2</v>
      </c>
      <c r="M1149" s="5">
        <v>551807.69999999995</v>
      </c>
      <c r="N1149" s="10">
        <v>46080</v>
      </c>
      <c r="O1149" s="3" t="s">
        <v>68</v>
      </c>
      <c r="P1149" s="3" t="s">
        <v>35</v>
      </c>
      <c r="Q1149" s="3" t="s">
        <v>26</v>
      </c>
    </row>
    <row r="1150" spans="1:17" x14ac:dyDescent="0.25">
      <c r="A1150" s="3" t="s">
        <v>2863</v>
      </c>
      <c r="B1150" s="3" t="s">
        <v>830</v>
      </c>
      <c r="C1150" s="3" t="s">
        <v>2864</v>
      </c>
      <c r="D1150" s="3" t="s">
        <v>30</v>
      </c>
      <c r="E1150" s="3" t="s">
        <v>31</v>
      </c>
      <c r="F1150" s="3" t="s">
        <v>94</v>
      </c>
      <c r="G1150" s="3" t="s">
        <v>111</v>
      </c>
      <c r="H1150" s="3" t="s">
        <v>526</v>
      </c>
      <c r="I1150" s="3">
        <v>24</v>
      </c>
      <c r="J1150" s="5">
        <v>34686.269999999997</v>
      </c>
      <c r="K1150" s="8">
        <v>4.3</v>
      </c>
      <c r="L1150" s="6">
        <f>Excel_Advanced_Sales_Dataset_20003[[#This Row],[Discount]]/100</f>
        <v>4.2999999999999997E-2</v>
      </c>
      <c r="M1150" s="5">
        <v>796674.25</v>
      </c>
      <c r="N1150" s="10">
        <v>46208</v>
      </c>
      <c r="O1150" s="3" t="s">
        <v>45</v>
      </c>
      <c r="P1150" s="3" t="s">
        <v>35</v>
      </c>
      <c r="Q1150" s="3" t="s">
        <v>36</v>
      </c>
    </row>
    <row r="1151" spans="1:17" x14ac:dyDescent="0.25">
      <c r="A1151" s="3" t="s">
        <v>2865</v>
      </c>
      <c r="B1151" s="3" t="s">
        <v>853</v>
      </c>
      <c r="C1151" s="3" t="s">
        <v>2866</v>
      </c>
      <c r="D1151" s="3" t="s">
        <v>19</v>
      </c>
      <c r="E1151" s="3" t="s">
        <v>153</v>
      </c>
      <c r="F1151" s="3" t="s">
        <v>275</v>
      </c>
      <c r="G1151" s="3" t="s">
        <v>22</v>
      </c>
      <c r="H1151" s="3" t="s">
        <v>23</v>
      </c>
      <c r="I1151" s="3">
        <v>39</v>
      </c>
      <c r="J1151" s="5">
        <v>34129.4</v>
      </c>
      <c r="K1151" s="8">
        <v>18.23</v>
      </c>
      <c r="L1151" s="6">
        <f>Excel_Advanced_Sales_Dataset_20003[[#This Row],[Discount]]/100</f>
        <v>0.18230000000000002</v>
      </c>
      <c r="M1151" s="5">
        <v>1088396.8</v>
      </c>
      <c r="N1151" s="10">
        <v>46161</v>
      </c>
      <c r="O1151" s="3" t="s">
        <v>24</v>
      </c>
      <c r="P1151" s="3" t="s">
        <v>35</v>
      </c>
      <c r="Q1151" s="3" t="s">
        <v>36</v>
      </c>
    </row>
    <row r="1152" spans="1:17" x14ac:dyDescent="0.25">
      <c r="A1152" s="3" t="s">
        <v>2867</v>
      </c>
      <c r="B1152" s="3" t="s">
        <v>427</v>
      </c>
      <c r="C1152" s="3" t="s">
        <v>2868</v>
      </c>
      <c r="D1152" s="3" t="s">
        <v>19</v>
      </c>
      <c r="E1152" s="3" t="s">
        <v>20</v>
      </c>
      <c r="F1152" s="3" t="s">
        <v>176</v>
      </c>
      <c r="G1152" s="3" t="s">
        <v>111</v>
      </c>
      <c r="H1152" s="3" t="s">
        <v>185</v>
      </c>
      <c r="I1152" s="3">
        <v>11</v>
      </c>
      <c r="J1152" s="5">
        <v>4880.5200000000004</v>
      </c>
      <c r="K1152" s="8">
        <v>0.21</v>
      </c>
      <c r="L1152" s="6">
        <f>Excel_Advanced_Sales_Dataset_20003[[#This Row],[Discount]]/100</f>
        <v>2.0999999999999999E-3</v>
      </c>
      <c r="M1152" s="5">
        <v>53572.98</v>
      </c>
      <c r="N1152" s="10">
        <v>46295</v>
      </c>
      <c r="O1152" s="3" t="s">
        <v>58</v>
      </c>
      <c r="P1152" s="3" t="s">
        <v>35</v>
      </c>
      <c r="Q1152" s="3" t="s">
        <v>53</v>
      </c>
    </row>
    <row r="1153" spans="1:17" x14ac:dyDescent="0.25">
      <c r="A1153" s="3" t="s">
        <v>2869</v>
      </c>
      <c r="B1153" s="3" t="s">
        <v>912</v>
      </c>
      <c r="C1153" s="3" t="s">
        <v>2870</v>
      </c>
      <c r="D1153" s="3" t="s">
        <v>40</v>
      </c>
      <c r="E1153" s="3" t="s">
        <v>109</v>
      </c>
      <c r="F1153" s="3" t="s">
        <v>110</v>
      </c>
      <c r="G1153" s="3" t="s">
        <v>51</v>
      </c>
      <c r="H1153" s="3" t="s">
        <v>105</v>
      </c>
      <c r="I1153" s="3">
        <v>28</v>
      </c>
      <c r="J1153" s="5">
        <v>5084.8999999999996</v>
      </c>
      <c r="K1153" s="8">
        <v>14.3</v>
      </c>
      <c r="L1153" s="6">
        <f>Excel_Advanced_Sales_Dataset_20003[[#This Row],[Discount]]/100</f>
        <v>0.14300000000000002</v>
      </c>
      <c r="M1153" s="5">
        <v>122017.26</v>
      </c>
      <c r="N1153" s="10">
        <v>46340</v>
      </c>
      <c r="O1153" s="3" t="s">
        <v>113</v>
      </c>
      <c r="P1153" s="3" t="s">
        <v>35</v>
      </c>
      <c r="Q1153" s="3" t="s">
        <v>53</v>
      </c>
    </row>
    <row r="1154" spans="1:17" x14ac:dyDescent="0.25">
      <c r="A1154" s="3" t="s">
        <v>2871</v>
      </c>
      <c r="B1154" s="3" t="s">
        <v>853</v>
      </c>
      <c r="C1154" s="3" t="s">
        <v>2872</v>
      </c>
      <c r="D1154" s="3" t="s">
        <v>30</v>
      </c>
      <c r="E1154" s="3" t="s">
        <v>131</v>
      </c>
      <c r="F1154" s="3" t="s">
        <v>194</v>
      </c>
      <c r="G1154" s="3" t="s">
        <v>33</v>
      </c>
      <c r="H1154" s="3" t="s">
        <v>80</v>
      </c>
      <c r="I1154" s="3">
        <v>23</v>
      </c>
      <c r="J1154" s="5">
        <v>30269.75</v>
      </c>
      <c r="K1154" s="8">
        <v>4.7300000000000004</v>
      </c>
      <c r="L1154" s="6">
        <f>Excel_Advanced_Sales_Dataset_20003[[#This Row],[Discount]]/100</f>
        <v>4.7300000000000002E-2</v>
      </c>
      <c r="M1154" s="5">
        <v>663273.79</v>
      </c>
      <c r="N1154" s="10">
        <v>46344</v>
      </c>
      <c r="O1154" s="3" t="s">
        <v>24</v>
      </c>
      <c r="P1154" s="3" t="s">
        <v>35</v>
      </c>
      <c r="Q1154" s="3" t="s">
        <v>36</v>
      </c>
    </row>
    <row r="1155" spans="1:17" x14ac:dyDescent="0.25">
      <c r="A1155" s="3" t="s">
        <v>2873</v>
      </c>
      <c r="B1155" s="3" t="s">
        <v>430</v>
      </c>
      <c r="C1155" s="3" t="s">
        <v>2874</v>
      </c>
      <c r="D1155" s="3" t="s">
        <v>19</v>
      </c>
      <c r="E1155" s="3" t="s">
        <v>20</v>
      </c>
      <c r="F1155" s="3" t="s">
        <v>285</v>
      </c>
      <c r="G1155" s="3" t="s">
        <v>33</v>
      </c>
      <c r="H1155" s="3" t="s">
        <v>57</v>
      </c>
      <c r="I1155" s="3">
        <v>31</v>
      </c>
      <c r="J1155" s="5">
        <v>42182.89</v>
      </c>
      <c r="K1155" s="8">
        <v>5.51</v>
      </c>
      <c r="L1155" s="6">
        <f>Excel_Advanced_Sales_Dataset_20003[[#This Row],[Discount]]/100</f>
        <v>5.5099999999999996E-2</v>
      </c>
      <c r="M1155" s="5">
        <v>1235617</v>
      </c>
      <c r="N1155" s="10">
        <v>46113</v>
      </c>
      <c r="O1155" s="3" t="s">
        <v>113</v>
      </c>
      <c r="P1155" s="3" t="s">
        <v>35</v>
      </c>
      <c r="Q1155" s="3" t="s">
        <v>53</v>
      </c>
    </row>
    <row r="1156" spans="1:17" x14ac:dyDescent="0.25">
      <c r="A1156" s="3" t="s">
        <v>2875</v>
      </c>
      <c r="B1156" s="3" t="s">
        <v>1480</v>
      </c>
      <c r="C1156" s="3" t="s">
        <v>2876</v>
      </c>
      <c r="D1156" s="3" t="s">
        <v>63</v>
      </c>
      <c r="E1156" s="3" t="s">
        <v>78</v>
      </c>
      <c r="F1156" s="3" t="s">
        <v>425</v>
      </c>
      <c r="G1156" s="3" t="s">
        <v>51</v>
      </c>
      <c r="H1156" s="3" t="s">
        <v>146</v>
      </c>
      <c r="I1156" s="3">
        <v>8</v>
      </c>
      <c r="J1156" s="5">
        <v>42849.94</v>
      </c>
      <c r="K1156" s="8">
        <v>12.73</v>
      </c>
      <c r="L1156" s="6">
        <f>Excel_Advanced_Sales_Dataset_20003[[#This Row],[Discount]]/100</f>
        <v>0.1273</v>
      </c>
      <c r="M1156" s="5">
        <v>299161.14</v>
      </c>
      <c r="N1156" s="10">
        <v>46191</v>
      </c>
      <c r="O1156" s="3" t="s">
        <v>24</v>
      </c>
      <c r="P1156" s="3" t="s">
        <v>59</v>
      </c>
      <c r="Q1156" s="3" t="s">
        <v>53</v>
      </c>
    </row>
    <row r="1157" spans="1:17" x14ac:dyDescent="0.25">
      <c r="A1157" s="3" t="s">
        <v>2877</v>
      </c>
      <c r="B1157" s="3" t="s">
        <v>327</v>
      </c>
      <c r="C1157" s="3" t="s">
        <v>2878</v>
      </c>
      <c r="D1157" s="3" t="s">
        <v>40</v>
      </c>
      <c r="E1157" s="3" t="s">
        <v>109</v>
      </c>
      <c r="F1157" s="3" t="s">
        <v>110</v>
      </c>
      <c r="G1157" s="3" t="s">
        <v>51</v>
      </c>
      <c r="H1157" s="3" t="s">
        <v>146</v>
      </c>
      <c r="I1157" s="3">
        <v>36</v>
      </c>
      <c r="J1157" s="5">
        <v>7000.67</v>
      </c>
      <c r="K1157" s="8">
        <v>4.7699999999999996</v>
      </c>
      <c r="L1157" s="6">
        <f>Excel_Advanced_Sales_Dataset_20003[[#This Row],[Discount]]/100</f>
        <v>4.7699999999999992E-2</v>
      </c>
      <c r="M1157" s="5">
        <v>240002.57</v>
      </c>
      <c r="N1157" s="10">
        <v>46168</v>
      </c>
      <c r="O1157" s="3" t="s">
        <v>68</v>
      </c>
      <c r="P1157" s="3" t="s">
        <v>35</v>
      </c>
      <c r="Q1157" s="3" t="s">
        <v>36</v>
      </c>
    </row>
    <row r="1158" spans="1:17" x14ac:dyDescent="0.25">
      <c r="A1158" s="3" t="s">
        <v>2879</v>
      </c>
      <c r="B1158" s="3" t="s">
        <v>352</v>
      </c>
      <c r="C1158" s="3" t="s">
        <v>2880</v>
      </c>
      <c r="D1158" s="3" t="s">
        <v>19</v>
      </c>
      <c r="E1158" s="3" t="s">
        <v>153</v>
      </c>
      <c r="F1158" s="3" t="s">
        <v>448</v>
      </c>
      <c r="G1158" s="3" t="s">
        <v>66</v>
      </c>
      <c r="H1158" s="3" t="s">
        <v>200</v>
      </c>
      <c r="I1158" s="3">
        <v>32</v>
      </c>
      <c r="J1158" s="5">
        <v>23137.98</v>
      </c>
      <c r="K1158" s="8">
        <v>13.04</v>
      </c>
      <c r="L1158" s="6">
        <f>Excel_Advanced_Sales_Dataset_20003[[#This Row],[Discount]]/100</f>
        <v>0.13039999999999999</v>
      </c>
      <c r="M1158" s="5">
        <v>643865.19999999995</v>
      </c>
      <c r="N1158" s="10">
        <v>46260</v>
      </c>
      <c r="O1158" s="3" t="s">
        <v>68</v>
      </c>
      <c r="P1158" s="3" t="s">
        <v>35</v>
      </c>
      <c r="Q1158" s="3" t="s">
        <v>53</v>
      </c>
    </row>
    <row r="1159" spans="1:17" x14ac:dyDescent="0.25">
      <c r="A1159" s="3" t="s">
        <v>2881</v>
      </c>
      <c r="B1159" s="3" t="s">
        <v>802</v>
      </c>
      <c r="C1159" s="3" t="s">
        <v>2882</v>
      </c>
      <c r="D1159" s="3" t="s">
        <v>40</v>
      </c>
      <c r="E1159" s="3" t="s">
        <v>41</v>
      </c>
      <c r="F1159" s="3" t="s">
        <v>126</v>
      </c>
      <c r="G1159" s="3" t="s">
        <v>33</v>
      </c>
      <c r="H1159" s="3" t="s">
        <v>34</v>
      </c>
      <c r="I1159" s="3">
        <v>36</v>
      </c>
      <c r="J1159" s="5">
        <v>42807.94</v>
      </c>
      <c r="K1159" s="8">
        <v>14.72</v>
      </c>
      <c r="L1159" s="6">
        <f>Excel_Advanced_Sales_Dataset_20003[[#This Row],[Discount]]/100</f>
        <v>0.1472</v>
      </c>
      <c r="M1159" s="5">
        <v>1314238</v>
      </c>
      <c r="N1159" s="10">
        <v>46024</v>
      </c>
      <c r="O1159" s="3" t="s">
        <v>58</v>
      </c>
      <c r="P1159" s="3" t="s">
        <v>35</v>
      </c>
      <c r="Q1159" s="3" t="s">
        <v>36</v>
      </c>
    </row>
    <row r="1160" spans="1:17" x14ac:dyDescent="0.25">
      <c r="A1160" s="3" t="s">
        <v>2883</v>
      </c>
      <c r="B1160" s="3" t="s">
        <v>818</v>
      </c>
      <c r="C1160" s="3" t="s">
        <v>2884</v>
      </c>
      <c r="D1160" s="3" t="s">
        <v>19</v>
      </c>
      <c r="E1160" s="3" t="s">
        <v>153</v>
      </c>
      <c r="F1160" s="3" t="s">
        <v>275</v>
      </c>
      <c r="G1160" s="3" t="s">
        <v>43</v>
      </c>
      <c r="H1160" s="3" t="s">
        <v>74</v>
      </c>
      <c r="I1160" s="3">
        <v>22</v>
      </c>
      <c r="J1160" s="5">
        <v>13794.58</v>
      </c>
      <c r="K1160" s="8">
        <v>18.57</v>
      </c>
      <c r="L1160" s="6">
        <f>Excel_Advanced_Sales_Dataset_20003[[#This Row],[Discount]]/100</f>
        <v>0.1857</v>
      </c>
      <c r="M1160" s="5">
        <v>247124.38</v>
      </c>
      <c r="N1160" s="10">
        <v>46236</v>
      </c>
      <c r="O1160" s="3" t="s">
        <v>24</v>
      </c>
      <c r="P1160" s="3" t="s">
        <v>35</v>
      </c>
      <c r="Q1160" s="3" t="s">
        <v>36</v>
      </c>
    </row>
    <row r="1161" spans="1:17" x14ac:dyDescent="0.25">
      <c r="A1161" s="3" t="s">
        <v>2885</v>
      </c>
      <c r="B1161" s="3" t="s">
        <v>2025</v>
      </c>
      <c r="C1161" s="3" t="s">
        <v>2886</v>
      </c>
      <c r="D1161" s="3" t="s">
        <v>63</v>
      </c>
      <c r="E1161" s="3" t="s">
        <v>234</v>
      </c>
      <c r="F1161" s="3" t="s">
        <v>435</v>
      </c>
      <c r="G1161" s="3" t="s">
        <v>43</v>
      </c>
      <c r="H1161" s="3" t="s">
        <v>391</v>
      </c>
      <c r="I1161" s="3">
        <v>33</v>
      </c>
      <c r="J1161" s="5">
        <v>28738.67</v>
      </c>
      <c r="K1161" s="8">
        <v>5.04</v>
      </c>
      <c r="L1161" s="6">
        <f>Excel_Advanced_Sales_Dataset_20003[[#This Row],[Discount]]/100</f>
        <v>5.04E-2</v>
      </c>
      <c r="M1161" s="5">
        <v>900577.95</v>
      </c>
      <c r="N1161" s="10">
        <v>46318</v>
      </c>
      <c r="O1161" s="3" t="s">
        <v>113</v>
      </c>
      <c r="P1161" s="3" t="s">
        <v>35</v>
      </c>
      <c r="Q1161" s="3" t="s">
        <v>26</v>
      </c>
    </row>
    <row r="1162" spans="1:17" x14ac:dyDescent="0.25">
      <c r="A1162" s="3" t="s">
        <v>2887</v>
      </c>
      <c r="B1162" s="3" t="s">
        <v>439</v>
      </c>
      <c r="C1162" s="3" t="s">
        <v>2888</v>
      </c>
      <c r="D1162" s="3" t="s">
        <v>63</v>
      </c>
      <c r="E1162" s="3" t="s">
        <v>234</v>
      </c>
      <c r="F1162" s="3" t="s">
        <v>435</v>
      </c>
      <c r="G1162" s="3" t="s">
        <v>22</v>
      </c>
      <c r="H1162" s="3" t="s">
        <v>98</v>
      </c>
      <c r="I1162" s="3">
        <v>19</v>
      </c>
      <c r="J1162" s="5">
        <v>2269.6</v>
      </c>
      <c r="K1162" s="8">
        <v>16.760000000000002</v>
      </c>
      <c r="L1162" s="6">
        <f>Excel_Advanced_Sales_Dataset_20003[[#This Row],[Discount]]/100</f>
        <v>0.16760000000000003</v>
      </c>
      <c r="M1162" s="5">
        <v>35895.089999999997</v>
      </c>
      <c r="N1162" s="10">
        <v>46109</v>
      </c>
      <c r="O1162" s="3" t="s">
        <v>68</v>
      </c>
      <c r="P1162" s="3" t="s">
        <v>35</v>
      </c>
      <c r="Q1162" s="3" t="s">
        <v>53</v>
      </c>
    </row>
    <row r="1163" spans="1:17" x14ac:dyDescent="0.25">
      <c r="A1163" s="3" t="s">
        <v>2889</v>
      </c>
      <c r="B1163" s="3" t="s">
        <v>667</v>
      </c>
      <c r="C1163" s="3" t="s">
        <v>2890</v>
      </c>
      <c r="D1163" s="3" t="s">
        <v>30</v>
      </c>
      <c r="E1163" s="3" t="s">
        <v>31</v>
      </c>
      <c r="F1163" s="3" t="s">
        <v>32</v>
      </c>
      <c r="G1163" s="3" t="s">
        <v>111</v>
      </c>
      <c r="H1163" s="3" t="s">
        <v>526</v>
      </c>
      <c r="I1163" s="3">
        <v>49</v>
      </c>
      <c r="J1163" s="5">
        <v>39628.800000000003</v>
      </c>
      <c r="K1163" s="8">
        <v>12.3</v>
      </c>
      <c r="L1163" s="6">
        <f>Excel_Advanced_Sales_Dataset_20003[[#This Row],[Discount]]/100</f>
        <v>0.12300000000000001</v>
      </c>
      <c r="M1163" s="5">
        <v>1702968.42</v>
      </c>
      <c r="N1163" s="10">
        <v>46261</v>
      </c>
      <c r="O1163" s="3" t="s">
        <v>68</v>
      </c>
      <c r="P1163" s="3" t="s">
        <v>25</v>
      </c>
      <c r="Q1163" s="3" t="s">
        <v>53</v>
      </c>
    </row>
    <row r="1164" spans="1:17" x14ac:dyDescent="0.25">
      <c r="A1164" s="3" t="s">
        <v>2891</v>
      </c>
      <c r="B1164" s="3" t="s">
        <v>1293</v>
      </c>
      <c r="C1164" s="3" t="s">
        <v>2892</v>
      </c>
      <c r="D1164" s="3" t="s">
        <v>63</v>
      </c>
      <c r="E1164" s="3" t="s">
        <v>64</v>
      </c>
      <c r="F1164" s="3" t="s">
        <v>441</v>
      </c>
      <c r="G1164" s="3" t="s">
        <v>66</v>
      </c>
      <c r="H1164" s="3" t="s">
        <v>200</v>
      </c>
      <c r="I1164" s="3">
        <v>35</v>
      </c>
      <c r="J1164" s="5">
        <v>4172.43</v>
      </c>
      <c r="K1164" s="8">
        <v>18.72</v>
      </c>
      <c r="L1164" s="6">
        <f>Excel_Advanced_Sales_Dataset_20003[[#This Row],[Discount]]/100</f>
        <v>0.18719999999999998</v>
      </c>
      <c r="M1164" s="5">
        <v>118697.29</v>
      </c>
      <c r="N1164" s="10">
        <v>46385</v>
      </c>
      <c r="O1164" s="3" t="s">
        <v>68</v>
      </c>
      <c r="P1164" s="3" t="s">
        <v>25</v>
      </c>
      <c r="Q1164" s="3" t="s">
        <v>53</v>
      </c>
    </row>
    <row r="1165" spans="1:17" x14ac:dyDescent="0.25">
      <c r="A1165" s="3" t="s">
        <v>2893</v>
      </c>
      <c r="B1165" s="3" t="s">
        <v>938</v>
      </c>
      <c r="C1165" s="3" t="s">
        <v>2894</v>
      </c>
      <c r="D1165" s="3" t="s">
        <v>63</v>
      </c>
      <c r="E1165" s="3" t="s">
        <v>64</v>
      </c>
      <c r="F1165" s="3" t="s">
        <v>441</v>
      </c>
      <c r="G1165" s="3" t="s">
        <v>66</v>
      </c>
      <c r="H1165" s="3" t="s">
        <v>276</v>
      </c>
      <c r="I1165" s="3">
        <v>14</v>
      </c>
      <c r="J1165" s="5">
        <v>42085.69</v>
      </c>
      <c r="K1165" s="8">
        <v>6.81</v>
      </c>
      <c r="L1165" s="6">
        <f>Excel_Advanced_Sales_Dataset_20003[[#This Row],[Discount]]/100</f>
        <v>6.8099999999999994E-2</v>
      </c>
      <c r="M1165" s="5">
        <v>549075.16</v>
      </c>
      <c r="N1165" s="10">
        <v>46134</v>
      </c>
      <c r="O1165" s="3" t="s">
        <v>24</v>
      </c>
      <c r="P1165" s="3" t="s">
        <v>25</v>
      </c>
      <c r="Q1165" s="3" t="s">
        <v>36</v>
      </c>
    </row>
    <row r="1166" spans="1:17" x14ac:dyDescent="0.25">
      <c r="A1166" s="3" t="s">
        <v>2895</v>
      </c>
      <c r="B1166" s="3" t="s">
        <v>1669</v>
      </c>
      <c r="C1166" s="3" t="s">
        <v>2896</v>
      </c>
      <c r="D1166" s="3" t="s">
        <v>40</v>
      </c>
      <c r="E1166" s="3" t="s">
        <v>41</v>
      </c>
      <c r="F1166" s="3" t="s">
        <v>102</v>
      </c>
      <c r="G1166" s="3" t="s">
        <v>111</v>
      </c>
      <c r="H1166" s="3" t="s">
        <v>185</v>
      </c>
      <c r="I1166" s="3">
        <v>28</v>
      </c>
      <c r="J1166" s="5">
        <v>33453.440000000002</v>
      </c>
      <c r="K1166" s="8">
        <v>5.94</v>
      </c>
      <c r="L1166" s="6">
        <f>Excel_Advanced_Sales_Dataset_20003[[#This Row],[Discount]]/100</f>
        <v>5.9400000000000001E-2</v>
      </c>
      <c r="M1166" s="5">
        <v>881056.56</v>
      </c>
      <c r="N1166" s="10">
        <v>46106</v>
      </c>
      <c r="O1166" s="3" t="s">
        <v>45</v>
      </c>
      <c r="P1166" s="3" t="s">
        <v>35</v>
      </c>
      <c r="Q1166" s="3" t="s">
        <v>36</v>
      </c>
    </row>
    <row r="1167" spans="1:17" x14ac:dyDescent="0.25">
      <c r="A1167" s="3" t="s">
        <v>2897</v>
      </c>
      <c r="B1167" s="3" t="s">
        <v>1445</v>
      </c>
      <c r="C1167" s="3" t="s">
        <v>2898</v>
      </c>
      <c r="D1167" s="3" t="s">
        <v>63</v>
      </c>
      <c r="E1167" s="3" t="s">
        <v>78</v>
      </c>
      <c r="F1167" s="3" t="s">
        <v>79</v>
      </c>
      <c r="G1167" s="3" t="s">
        <v>43</v>
      </c>
      <c r="H1167" s="3" t="s">
        <v>140</v>
      </c>
      <c r="I1167" s="3">
        <v>44</v>
      </c>
      <c r="J1167" s="5">
        <v>39150.720000000001</v>
      </c>
      <c r="K1167" s="8">
        <v>3.29</v>
      </c>
      <c r="L1167" s="6">
        <f>Excel_Advanced_Sales_Dataset_20003[[#This Row],[Discount]]/100</f>
        <v>3.2899999999999999E-2</v>
      </c>
      <c r="M1167" s="5">
        <v>1665957.1</v>
      </c>
      <c r="N1167" s="10">
        <v>46162</v>
      </c>
      <c r="O1167" s="3" t="s">
        <v>68</v>
      </c>
      <c r="P1167" s="3" t="s">
        <v>35</v>
      </c>
      <c r="Q1167" s="3" t="s">
        <v>53</v>
      </c>
    </row>
    <row r="1168" spans="1:17" x14ac:dyDescent="0.25">
      <c r="A1168" s="3" t="s">
        <v>2899</v>
      </c>
      <c r="B1168" s="3" t="s">
        <v>1398</v>
      </c>
      <c r="C1168" s="3" t="s">
        <v>2900</v>
      </c>
      <c r="D1168" s="3" t="s">
        <v>19</v>
      </c>
      <c r="E1168" s="3" t="s">
        <v>84</v>
      </c>
      <c r="F1168" s="3" t="s">
        <v>159</v>
      </c>
      <c r="G1168" s="3" t="s">
        <v>22</v>
      </c>
      <c r="H1168" s="3" t="s">
        <v>217</v>
      </c>
      <c r="I1168" s="3">
        <v>50</v>
      </c>
      <c r="J1168" s="5">
        <v>48802.09</v>
      </c>
      <c r="K1168" s="8">
        <v>5.81</v>
      </c>
      <c r="L1168" s="6">
        <f>Excel_Advanced_Sales_Dataset_20003[[#This Row],[Discount]]/100</f>
        <v>5.8099999999999999E-2</v>
      </c>
      <c r="M1168" s="5">
        <v>2298334.4300000002</v>
      </c>
      <c r="N1168" s="10">
        <v>46319</v>
      </c>
      <c r="O1168" s="3" t="s">
        <v>58</v>
      </c>
      <c r="P1168" s="3" t="s">
        <v>35</v>
      </c>
      <c r="Q1168" s="3" t="s">
        <v>36</v>
      </c>
    </row>
    <row r="1169" spans="1:17" x14ac:dyDescent="0.25">
      <c r="A1169" s="3" t="s">
        <v>2901</v>
      </c>
      <c r="B1169" s="3" t="s">
        <v>208</v>
      </c>
      <c r="C1169" s="3" t="s">
        <v>2902</v>
      </c>
      <c r="D1169" s="3" t="s">
        <v>19</v>
      </c>
      <c r="E1169" s="3" t="s">
        <v>72</v>
      </c>
      <c r="F1169" s="3" t="s">
        <v>171</v>
      </c>
      <c r="G1169" s="3" t="s">
        <v>22</v>
      </c>
      <c r="H1169" s="3" t="s">
        <v>180</v>
      </c>
      <c r="I1169" s="3">
        <v>29</v>
      </c>
      <c r="J1169" s="5">
        <v>1454.08</v>
      </c>
      <c r="K1169" s="8">
        <v>17.54</v>
      </c>
      <c r="L1169" s="6">
        <f>Excel_Advanced_Sales_Dataset_20003[[#This Row],[Discount]]/100</f>
        <v>0.1754</v>
      </c>
      <c r="M1169" s="5">
        <v>34772</v>
      </c>
      <c r="N1169" s="10">
        <v>46163</v>
      </c>
      <c r="O1169" s="3" t="s">
        <v>45</v>
      </c>
      <c r="P1169" s="3" t="s">
        <v>35</v>
      </c>
      <c r="Q1169" s="3" t="s">
        <v>53</v>
      </c>
    </row>
    <row r="1170" spans="1:17" x14ac:dyDescent="0.25">
      <c r="A1170" s="3" t="s">
        <v>2903</v>
      </c>
      <c r="B1170" s="3" t="s">
        <v>2904</v>
      </c>
      <c r="C1170" s="3" t="s">
        <v>2905</v>
      </c>
      <c r="D1170" s="3" t="s">
        <v>63</v>
      </c>
      <c r="E1170" s="3" t="s">
        <v>234</v>
      </c>
      <c r="F1170" s="3" t="s">
        <v>235</v>
      </c>
      <c r="G1170" s="3" t="s">
        <v>51</v>
      </c>
      <c r="H1170" s="3" t="s">
        <v>52</v>
      </c>
      <c r="I1170" s="3">
        <v>5</v>
      </c>
      <c r="J1170" s="5">
        <v>5605.7</v>
      </c>
      <c r="K1170" s="8">
        <v>5.65</v>
      </c>
      <c r="L1170" s="6">
        <f>Excel_Advanced_Sales_Dataset_20003[[#This Row],[Discount]]/100</f>
        <v>5.6500000000000002E-2</v>
      </c>
      <c r="M1170" s="5">
        <v>26444.89</v>
      </c>
      <c r="N1170" s="10">
        <v>46369</v>
      </c>
      <c r="O1170" s="3" t="s">
        <v>68</v>
      </c>
      <c r="P1170" s="3" t="s">
        <v>59</v>
      </c>
      <c r="Q1170" s="3" t="s">
        <v>36</v>
      </c>
    </row>
    <row r="1171" spans="1:17" x14ac:dyDescent="0.25">
      <c r="A1171" s="3" t="s">
        <v>2906</v>
      </c>
      <c r="B1171" s="3" t="s">
        <v>1990</v>
      </c>
      <c r="C1171" s="3" t="s">
        <v>2907</v>
      </c>
      <c r="D1171" s="3" t="s">
        <v>19</v>
      </c>
      <c r="E1171" s="3" t="s">
        <v>153</v>
      </c>
      <c r="F1171" s="3" t="s">
        <v>275</v>
      </c>
      <c r="G1171" s="3" t="s">
        <v>33</v>
      </c>
      <c r="H1171" s="3" t="s">
        <v>80</v>
      </c>
      <c r="I1171" s="3">
        <v>4</v>
      </c>
      <c r="J1171" s="5">
        <v>10452.57</v>
      </c>
      <c r="K1171" s="8">
        <v>17.2</v>
      </c>
      <c r="L1171" s="6">
        <f>Excel_Advanced_Sales_Dataset_20003[[#This Row],[Discount]]/100</f>
        <v>0.17199999999999999</v>
      </c>
      <c r="M1171" s="5">
        <v>34618.910000000003</v>
      </c>
      <c r="N1171" s="10">
        <v>46161</v>
      </c>
      <c r="O1171" s="3" t="s">
        <v>45</v>
      </c>
      <c r="P1171" s="3" t="s">
        <v>25</v>
      </c>
      <c r="Q1171" s="3" t="s">
        <v>26</v>
      </c>
    </row>
    <row r="1172" spans="1:17" x14ac:dyDescent="0.25">
      <c r="A1172" s="3" t="s">
        <v>2908</v>
      </c>
      <c r="B1172" s="3" t="s">
        <v>2044</v>
      </c>
      <c r="C1172" s="3" t="s">
        <v>2909</v>
      </c>
      <c r="D1172" s="3" t="s">
        <v>19</v>
      </c>
      <c r="E1172" s="3" t="s">
        <v>84</v>
      </c>
      <c r="F1172" s="3" t="s">
        <v>159</v>
      </c>
      <c r="G1172" s="3" t="s">
        <v>43</v>
      </c>
      <c r="H1172" s="3" t="s">
        <v>380</v>
      </c>
      <c r="I1172" s="3">
        <v>32</v>
      </c>
      <c r="J1172" s="5">
        <v>30366.53</v>
      </c>
      <c r="K1172" s="8">
        <v>8.9499999999999993</v>
      </c>
      <c r="L1172" s="6">
        <f>Excel_Advanced_Sales_Dataset_20003[[#This Row],[Discount]]/100</f>
        <v>8.9499999999999996E-2</v>
      </c>
      <c r="M1172" s="5">
        <v>884759.22</v>
      </c>
      <c r="N1172" s="10">
        <v>46274</v>
      </c>
      <c r="O1172" s="3" t="s">
        <v>68</v>
      </c>
      <c r="P1172" s="3" t="s">
        <v>35</v>
      </c>
      <c r="Q1172" s="3" t="s">
        <v>36</v>
      </c>
    </row>
    <row r="1173" spans="1:17" x14ac:dyDescent="0.25">
      <c r="A1173" s="3" t="s">
        <v>2910</v>
      </c>
      <c r="B1173" s="3" t="s">
        <v>1269</v>
      </c>
      <c r="C1173" s="3" t="s">
        <v>2911</v>
      </c>
      <c r="D1173" s="3" t="s">
        <v>30</v>
      </c>
      <c r="E1173" s="3" t="s">
        <v>31</v>
      </c>
      <c r="F1173" s="3" t="s">
        <v>32</v>
      </c>
      <c r="G1173" s="3" t="s">
        <v>51</v>
      </c>
      <c r="H1173" s="3" t="s">
        <v>167</v>
      </c>
      <c r="I1173" s="3">
        <v>29</v>
      </c>
      <c r="J1173" s="5">
        <v>7653.71</v>
      </c>
      <c r="K1173" s="8">
        <v>3.17</v>
      </c>
      <c r="L1173" s="6">
        <f>Excel_Advanced_Sales_Dataset_20003[[#This Row],[Discount]]/100</f>
        <v>3.1699999999999999E-2</v>
      </c>
      <c r="M1173" s="5">
        <v>214921.53</v>
      </c>
      <c r="N1173" s="10">
        <v>46286</v>
      </c>
      <c r="O1173" s="3" t="s">
        <v>45</v>
      </c>
      <c r="P1173" s="3" t="s">
        <v>35</v>
      </c>
      <c r="Q1173" s="3" t="s">
        <v>36</v>
      </c>
    </row>
    <row r="1174" spans="1:17" x14ac:dyDescent="0.25">
      <c r="A1174" s="3" t="s">
        <v>2912</v>
      </c>
      <c r="B1174" s="3" t="s">
        <v>427</v>
      </c>
      <c r="C1174" s="3" t="s">
        <v>2913</v>
      </c>
      <c r="D1174" s="3" t="s">
        <v>63</v>
      </c>
      <c r="E1174" s="3" t="s">
        <v>144</v>
      </c>
      <c r="F1174" s="3" t="s">
        <v>216</v>
      </c>
      <c r="G1174" s="3" t="s">
        <v>33</v>
      </c>
      <c r="H1174" s="3" t="s">
        <v>57</v>
      </c>
      <c r="I1174" s="3">
        <v>15</v>
      </c>
      <c r="J1174" s="5">
        <v>39332.870000000003</v>
      </c>
      <c r="K1174" s="8">
        <v>18.41</v>
      </c>
      <c r="L1174" s="6">
        <f>Excel_Advanced_Sales_Dataset_20003[[#This Row],[Discount]]/100</f>
        <v>0.18410000000000001</v>
      </c>
      <c r="M1174" s="5">
        <v>481375.33</v>
      </c>
      <c r="N1174" s="10">
        <v>46371</v>
      </c>
      <c r="O1174" s="3" t="s">
        <v>113</v>
      </c>
      <c r="P1174" s="3" t="s">
        <v>35</v>
      </c>
      <c r="Q1174" s="3" t="s">
        <v>36</v>
      </c>
    </row>
    <row r="1175" spans="1:17" x14ac:dyDescent="0.25">
      <c r="A1175" s="3" t="s">
        <v>2914</v>
      </c>
      <c r="B1175" s="3" t="s">
        <v>791</v>
      </c>
      <c r="C1175" s="3" t="s">
        <v>2915</v>
      </c>
      <c r="D1175" s="3" t="s">
        <v>40</v>
      </c>
      <c r="E1175" s="3" t="s">
        <v>49</v>
      </c>
      <c r="F1175" s="3" t="s">
        <v>50</v>
      </c>
      <c r="G1175" s="3" t="s">
        <v>51</v>
      </c>
      <c r="H1175" s="3" t="s">
        <v>190</v>
      </c>
      <c r="I1175" s="3">
        <v>24</v>
      </c>
      <c r="J1175" s="5">
        <v>4534.33</v>
      </c>
      <c r="K1175" s="8">
        <v>17.37</v>
      </c>
      <c r="L1175" s="6">
        <f>Excel_Advanced_Sales_Dataset_20003[[#This Row],[Discount]]/100</f>
        <v>0.17370000000000002</v>
      </c>
      <c r="M1175" s="5">
        <v>89921.21</v>
      </c>
      <c r="N1175" s="10">
        <v>46035</v>
      </c>
      <c r="O1175" s="3" t="s">
        <v>113</v>
      </c>
      <c r="P1175" s="3" t="s">
        <v>35</v>
      </c>
      <c r="Q1175" s="3" t="s">
        <v>53</v>
      </c>
    </row>
    <row r="1176" spans="1:17" x14ac:dyDescent="0.25">
      <c r="A1176" s="3" t="s">
        <v>2916</v>
      </c>
      <c r="B1176" s="3" t="s">
        <v>2117</v>
      </c>
      <c r="C1176" s="3" t="s">
        <v>2917</v>
      </c>
      <c r="D1176" s="3" t="s">
        <v>40</v>
      </c>
      <c r="E1176" s="3" t="s">
        <v>109</v>
      </c>
      <c r="F1176" s="3" t="s">
        <v>259</v>
      </c>
      <c r="G1176" s="3" t="s">
        <v>51</v>
      </c>
      <c r="H1176" s="3" t="s">
        <v>190</v>
      </c>
      <c r="I1176" s="3">
        <v>45</v>
      </c>
      <c r="J1176" s="5">
        <v>46609.64</v>
      </c>
      <c r="K1176" s="8">
        <v>15.87</v>
      </c>
      <c r="L1176" s="6">
        <f>Excel_Advanced_Sales_Dataset_20003[[#This Row],[Discount]]/100</f>
        <v>0.15869999999999998</v>
      </c>
      <c r="M1176" s="5">
        <v>1764571.06</v>
      </c>
      <c r="N1176" s="10">
        <v>46231</v>
      </c>
      <c r="O1176" s="3" t="s">
        <v>68</v>
      </c>
      <c r="P1176" s="3" t="s">
        <v>59</v>
      </c>
      <c r="Q1176" s="3" t="s">
        <v>36</v>
      </c>
    </row>
    <row r="1177" spans="1:17" x14ac:dyDescent="0.25">
      <c r="A1177" s="3" t="s">
        <v>2918</v>
      </c>
      <c r="B1177" s="3" t="s">
        <v>1379</v>
      </c>
      <c r="C1177" s="3" t="s">
        <v>2919</v>
      </c>
      <c r="D1177" s="3" t="s">
        <v>19</v>
      </c>
      <c r="E1177" s="3" t="s">
        <v>72</v>
      </c>
      <c r="F1177" s="3" t="s">
        <v>73</v>
      </c>
      <c r="G1177" s="3" t="s">
        <v>111</v>
      </c>
      <c r="H1177" s="3" t="s">
        <v>240</v>
      </c>
      <c r="I1177" s="3">
        <v>16</v>
      </c>
      <c r="J1177" s="5">
        <v>10159.14</v>
      </c>
      <c r="K1177" s="8">
        <v>1.64</v>
      </c>
      <c r="L1177" s="6">
        <f>Excel_Advanced_Sales_Dataset_20003[[#This Row],[Discount]]/100</f>
        <v>1.6399999999999998E-2</v>
      </c>
      <c r="M1177" s="5">
        <v>159880.48000000001</v>
      </c>
      <c r="N1177" s="10">
        <v>46114</v>
      </c>
      <c r="O1177" s="3" t="s">
        <v>113</v>
      </c>
      <c r="P1177" s="3" t="s">
        <v>25</v>
      </c>
      <c r="Q1177" s="3" t="s">
        <v>36</v>
      </c>
    </row>
    <row r="1178" spans="1:17" x14ac:dyDescent="0.25">
      <c r="A1178" s="3" t="s">
        <v>2920</v>
      </c>
      <c r="B1178" s="3" t="s">
        <v>165</v>
      </c>
      <c r="C1178" s="3" t="s">
        <v>2921</v>
      </c>
      <c r="D1178" s="3" t="s">
        <v>63</v>
      </c>
      <c r="E1178" s="3" t="s">
        <v>144</v>
      </c>
      <c r="F1178" s="3" t="s">
        <v>145</v>
      </c>
      <c r="G1178" s="3" t="s">
        <v>66</v>
      </c>
      <c r="H1178" s="3" t="s">
        <v>133</v>
      </c>
      <c r="I1178" s="3">
        <v>13</v>
      </c>
      <c r="J1178" s="5">
        <v>11982.88</v>
      </c>
      <c r="K1178" s="8">
        <v>14.24</v>
      </c>
      <c r="L1178" s="6">
        <f>Excel_Advanced_Sales_Dataset_20003[[#This Row],[Discount]]/100</f>
        <v>0.1424</v>
      </c>
      <c r="M1178" s="5">
        <v>133594.73000000001</v>
      </c>
      <c r="N1178" s="10">
        <v>46298</v>
      </c>
      <c r="O1178" s="3" t="s">
        <v>68</v>
      </c>
      <c r="P1178" s="3" t="s">
        <v>35</v>
      </c>
      <c r="Q1178" s="3" t="s">
        <v>36</v>
      </c>
    </row>
    <row r="1179" spans="1:17" x14ac:dyDescent="0.25">
      <c r="A1179" s="3" t="s">
        <v>2922</v>
      </c>
      <c r="B1179" s="3" t="s">
        <v>430</v>
      </c>
      <c r="C1179" s="3" t="s">
        <v>2923</v>
      </c>
      <c r="D1179" s="3" t="s">
        <v>40</v>
      </c>
      <c r="E1179" s="3" t="s">
        <v>89</v>
      </c>
      <c r="F1179" s="3" t="s">
        <v>334</v>
      </c>
      <c r="G1179" s="3" t="s">
        <v>43</v>
      </c>
      <c r="H1179" s="3" t="s">
        <v>74</v>
      </c>
      <c r="I1179" s="3">
        <v>42</v>
      </c>
      <c r="J1179" s="5">
        <v>12987.99</v>
      </c>
      <c r="K1179" s="8">
        <v>4.7</v>
      </c>
      <c r="L1179" s="6">
        <f>Excel_Advanced_Sales_Dataset_20003[[#This Row],[Discount]]/100</f>
        <v>4.7E-2</v>
      </c>
      <c r="M1179" s="5">
        <v>519857.29</v>
      </c>
      <c r="N1179" s="10">
        <v>46160</v>
      </c>
      <c r="O1179" s="3" t="s">
        <v>58</v>
      </c>
      <c r="P1179" s="3" t="s">
        <v>35</v>
      </c>
      <c r="Q1179" s="3" t="s">
        <v>26</v>
      </c>
    </row>
    <row r="1180" spans="1:17" x14ac:dyDescent="0.25">
      <c r="A1180" s="3" t="s">
        <v>2924</v>
      </c>
      <c r="B1180" s="3" t="s">
        <v>1537</v>
      </c>
      <c r="C1180" s="3" t="s">
        <v>2925</v>
      </c>
      <c r="D1180" s="3" t="s">
        <v>30</v>
      </c>
      <c r="E1180" s="3" t="s">
        <v>198</v>
      </c>
      <c r="F1180" s="3" t="s">
        <v>199</v>
      </c>
      <c r="G1180" s="3" t="s">
        <v>66</v>
      </c>
      <c r="H1180" s="3" t="s">
        <v>133</v>
      </c>
      <c r="I1180" s="3">
        <v>44</v>
      </c>
      <c r="J1180" s="5">
        <v>40370.730000000003</v>
      </c>
      <c r="K1180" s="8">
        <v>18.989999999999998</v>
      </c>
      <c r="L1180" s="6">
        <f>Excel_Advanced_Sales_Dataset_20003[[#This Row],[Discount]]/100</f>
        <v>0.18989999999999999</v>
      </c>
      <c r="M1180" s="5">
        <v>1438990.45</v>
      </c>
      <c r="N1180" s="10">
        <v>46175</v>
      </c>
      <c r="O1180" s="3" t="s">
        <v>68</v>
      </c>
      <c r="P1180" s="3" t="s">
        <v>35</v>
      </c>
      <c r="Q1180" s="3" t="s">
        <v>36</v>
      </c>
    </row>
    <row r="1181" spans="1:17" x14ac:dyDescent="0.25">
      <c r="A1181" s="3" t="s">
        <v>2926</v>
      </c>
      <c r="B1181" s="3" t="s">
        <v>301</v>
      </c>
      <c r="C1181" s="3" t="s">
        <v>2927</v>
      </c>
      <c r="D1181" s="3" t="s">
        <v>19</v>
      </c>
      <c r="E1181" s="3" t="s">
        <v>72</v>
      </c>
      <c r="F1181" s="3" t="s">
        <v>224</v>
      </c>
      <c r="G1181" s="3" t="s">
        <v>66</v>
      </c>
      <c r="H1181" s="3" t="s">
        <v>67</v>
      </c>
      <c r="I1181" s="3">
        <v>6</v>
      </c>
      <c r="J1181" s="5">
        <v>5206.08</v>
      </c>
      <c r="K1181" s="8">
        <v>19.579999999999998</v>
      </c>
      <c r="L1181" s="6">
        <f>Excel_Advanced_Sales_Dataset_20003[[#This Row],[Discount]]/100</f>
        <v>0.19579999999999997</v>
      </c>
      <c r="M1181" s="5">
        <v>25120.38</v>
      </c>
      <c r="N1181" s="10">
        <v>46348</v>
      </c>
      <c r="O1181" s="3" t="s">
        <v>113</v>
      </c>
      <c r="P1181" s="3" t="s">
        <v>35</v>
      </c>
      <c r="Q1181" s="3" t="s">
        <v>26</v>
      </c>
    </row>
    <row r="1182" spans="1:17" x14ac:dyDescent="0.25">
      <c r="A1182" s="3" t="s">
        <v>2928</v>
      </c>
      <c r="B1182" s="3" t="s">
        <v>245</v>
      </c>
      <c r="C1182" s="3" t="s">
        <v>2929</v>
      </c>
      <c r="D1182" s="3" t="s">
        <v>30</v>
      </c>
      <c r="E1182" s="3" t="s">
        <v>117</v>
      </c>
      <c r="F1182" s="3" t="s">
        <v>387</v>
      </c>
      <c r="G1182" s="3" t="s">
        <v>22</v>
      </c>
      <c r="H1182" s="3" t="s">
        <v>180</v>
      </c>
      <c r="I1182" s="3">
        <v>49</v>
      </c>
      <c r="J1182" s="5">
        <v>23615.15</v>
      </c>
      <c r="K1182" s="8">
        <v>5.79</v>
      </c>
      <c r="L1182" s="6">
        <f>Excel_Advanced_Sales_Dataset_20003[[#This Row],[Discount]]/100</f>
        <v>5.79E-2</v>
      </c>
      <c r="M1182" s="5">
        <v>1090143.81</v>
      </c>
      <c r="N1182" s="10">
        <v>46252</v>
      </c>
      <c r="O1182" s="3" t="s">
        <v>45</v>
      </c>
      <c r="P1182" s="3" t="s">
        <v>35</v>
      </c>
      <c r="Q1182" s="3" t="s">
        <v>36</v>
      </c>
    </row>
    <row r="1183" spans="1:17" x14ac:dyDescent="0.25">
      <c r="A1183" s="3" t="s">
        <v>2930</v>
      </c>
      <c r="B1183" s="3" t="s">
        <v>1210</v>
      </c>
      <c r="C1183" s="3" t="s">
        <v>2931</v>
      </c>
      <c r="D1183" s="3" t="s">
        <v>30</v>
      </c>
      <c r="E1183" s="3" t="s">
        <v>31</v>
      </c>
      <c r="F1183" s="3" t="s">
        <v>555</v>
      </c>
      <c r="G1183" s="3" t="s">
        <v>22</v>
      </c>
      <c r="H1183" s="3" t="s">
        <v>172</v>
      </c>
      <c r="I1183" s="3">
        <v>13</v>
      </c>
      <c r="J1183" s="5">
        <v>33670.61</v>
      </c>
      <c r="K1183" s="8">
        <v>14.63</v>
      </c>
      <c r="L1183" s="6">
        <f>Excel_Advanced_Sales_Dataset_20003[[#This Row],[Discount]]/100</f>
        <v>0.14630000000000001</v>
      </c>
      <c r="M1183" s="5">
        <v>373679.8</v>
      </c>
      <c r="N1183" s="10">
        <v>46116</v>
      </c>
      <c r="O1183" s="3" t="s">
        <v>58</v>
      </c>
      <c r="P1183" s="3" t="s">
        <v>35</v>
      </c>
      <c r="Q1183" s="3" t="s">
        <v>53</v>
      </c>
    </row>
    <row r="1184" spans="1:17" x14ac:dyDescent="0.25">
      <c r="A1184" s="3" t="s">
        <v>2932</v>
      </c>
      <c r="B1184" s="3" t="s">
        <v>805</v>
      </c>
      <c r="C1184" s="3" t="s">
        <v>2933</v>
      </c>
      <c r="D1184" s="3" t="s">
        <v>30</v>
      </c>
      <c r="E1184" s="3" t="s">
        <v>117</v>
      </c>
      <c r="F1184" s="3" t="s">
        <v>387</v>
      </c>
      <c r="G1184" s="3" t="s">
        <v>66</v>
      </c>
      <c r="H1184" s="3" t="s">
        <v>133</v>
      </c>
      <c r="I1184" s="3">
        <v>45</v>
      </c>
      <c r="J1184" s="5">
        <v>30208.77</v>
      </c>
      <c r="K1184" s="8">
        <v>13.11</v>
      </c>
      <c r="L1184" s="6">
        <f>Excel_Advanced_Sales_Dataset_20003[[#This Row],[Discount]]/100</f>
        <v>0.13109999999999999</v>
      </c>
      <c r="M1184" s="5">
        <v>1181178.01</v>
      </c>
      <c r="N1184" s="10">
        <v>46078</v>
      </c>
      <c r="O1184" s="3" t="s">
        <v>68</v>
      </c>
      <c r="P1184" s="3" t="s">
        <v>35</v>
      </c>
      <c r="Q1184" s="3" t="s">
        <v>36</v>
      </c>
    </row>
    <row r="1185" spans="1:17" x14ac:dyDescent="0.25">
      <c r="A1185" s="3" t="s">
        <v>2934</v>
      </c>
      <c r="B1185" s="3" t="s">
        <v>1419</v>
      </c>
      <c r="C1185" s="3" t="s">
        <v>2935</v>
      </c>
      <c r="D1185" s="3" t="s">
        <v>40</v>
      </c>
      <c r="E1185" s="3" t="s">
        <v>41</v>
      </c>
      <c r="F1185" s="3" t="s">
        <v>126</v>
      </c>
      <c r="G1185" s="3" t="s">
        <v>33</v>
      </c>
      <c r="H1185" s="3" t="s">
        <v>119</v>
      </c>
      <c r="I1185" s="3">
        <v>25</v>
      </c>
      <c r="J1185" s="5">
        <v>39324.69</v>
      </c>
      <c r="K1185" s="8">
        <v>8.99</v>
      </c>
      <c r="L1185" s="6">
        <f>Excel_Advanced_Sales_Dataset_20003[[#This Row],[Discount]]/100</f>
        <v>8.9900000000000008E-2</v>
      </c>
      <c r="M1185" s="5">
        <v>894735.01</v>
      </c>
      <c r="N1185" s="10">
        <v>46307</v>
      </c>
      <c r="O1185" s="3" t="s">
        <v>113</v>
      </c>
      <c r="P1185" s="3" t="s">
        <v>35</v>
      </c>
      <c r="Q1185" s="3" t="s">
        <v>26</v>
      </c>
    </row>
    <row r="1186" spans="1:17" x14ac:dyDescent="0.25">
      <c r="A1186" s="3" t="s">
        <v>2936</v>
      </c>
      <c r="B1186" s="3" t="s">
        <v>2007</v>
      </c>
      <c r="C1186" s="3" t="s">
        <v>2937</v>
      </c>
      <c r="D1186" s="3" t="s">
        <v>19</v>
      </c>
      <c r="E1186" s="3" t="s">
        <v>153</v>
      </c>
      <c r="F1186" s="3" t="s">
        <v>154</v>
      </c>
      <c r="G1186" s="3" t="s">
        <v>51</v>
      </c>
      <c r="H1186" s="3" t="s">
        <v>146</v>
      </c>
      <c r="I1186" s="3">
        <v>10</v>
      </c>
      <c r="J1186" s="5">
        <v>1370.17</v>
      </c>
      <c r="K1186" s="8">
        <v>12.16</v>
      </c>
      <c r="L1186" s="6">
        <f>Excel_Advanced_Sales_Dataset_20003[[#This Row],[Discount]]/100</f>
        <v>0.1216</v>
      </c>
      <c r="M1186" s="5">
        <v>12035.57</v>
      </c>
      <c r="N1186" s="10">
        <v>46143</v>
      </c>
      <c r="O1186" s="3" t="s">
        <v>24</v>
      </c>
      <c r="P1186" s="3" t="s">
        <v>35</v>
      </c>
      <c r="Q1186" s="3" t="s">
        <v>36</v>
      </c>
    </row>
    <row r="1187" spans="1:17" x14ac:dyDescent="0.25">
      <c r="A1187" s="3" t="s">
        <v>2938</v>
      </c>
      <c r="B1187" s="3" t="s">
        <v>1033</v>
      </c>
      <c r="C1187" s="3" t="s">
        <v>2939</v>
      </c>
      <c r="D1187" s="3" t="s">
        <v>19</v>
      </c>
      <c r="E1187" s="3" t="s">
        <v>20</v>
      </c>
      <c r="F1187" s="3" t="s">
        <v>176</v>
      </c>
      <c r="G1187" s="3" t="s">
        <v>33</v>
      </c>
      <c r="H1187" s="3" t="s">
        <v>34</v>
      </c>
      <c r="I1187" s="3">
        <v>21</v>
      </c>
      <c r="J1187" s="5">
        <v>2236.64</v>
      </c>
      <c r="K1187" s="8">
        <v>18.670000000000002</v>
      </c>
      <c r="L1187" s="6">
        <f>Excel_Advanced_Sales_Dataset_20003[[#This Row],[Discount]]/100</f>
        <v>0.1867</v>
      </c>
      <c r="M1187" s="5">
        <v>38200.25</v>
      </c>
      <c r="N1187" s="10">
        <v>46164</v>
      </c>
      <c r="O1187" s="3" t="s">
        <v>68</v>
      </c>
      <c r="P1187" s="3" t="s">
        <v>35</v>
      </c>
      <c r="Q1187" s="3" t="s">
        <v>53</v>
      </c>
    </row>
    <row r="1188" spans="1:17" x14ac:dyDescent="0.25">
      <c r="A1188" s="3" t="s">
        <v>2940</v>
      </c>
      <c r="B1188" s="3" t="s">
        <v>453</v>
      </c>
      <c r="C1188" s="3" t="s">
        <v>2941</v>
      </c>
      <c r="D1188" s="3" t="s">
        <v>30</v>
      </c>
      <c r="E1188" s="3" t="s">
        <v>198</v>
      </c>
      <c r="F1188" s="3" t="s">
        <v>199</v>
      </c>
      <c r="G1188" s="3" t="s">
        <v>33</v>
      </c>
      <c r="H1188" s="3" t="s">
        <v>57</v>
      </c>
      <c r="I1188" s="3">
        <v>6</v>
      </c>
      <c r="J1188" s="5">
        <v>49917.13</v>
      </c>
      <c r="K1188" s="8">
        <v>3.5</v>
      </c>
      <c r="L1188" s="6">
        <f>Excel_Advanced_Sales_Dataset_20003[[#This Row],[Discount]]/100</f>
        <v>3.5000000000000003E-2</v>
      </c>
      <c r="M1188" s="5">
        <v>289020.18</v>
      </c>
      <c r="N1188" s="10">
        <v>46203</v>
      </c>
      <c r="O1188" s="3" t="s">
        <v>58</v>
      </c>
      <c r="P1188" s="3" t="s">
        <v>35</v>
      </c>
      <c r="Q1188" s="3" t="s">
        <v>36</v>
      </c>
    </row>
    <row r="1189" spans="1:17" x14ac:dyDescent="0.25">
      <c r="A1189" s="3" t="s">
        <v>2942</v>
      </c>
      <c r="B1189" s="3" t="s">
        <v>1414</v>
      </c>
      <c r="C1189" s="3" t="s">
        <v>2943</v>
      </c>
      <c r="D1189" s="3" t="s">
        <v>40</v>
      </c>
      <c r="E1189" s="3" t="s">
        <v>109</v>
      </c>
      <c r="F1189" s="3" t="s">
        <v>110</v>
      </c>
      <c r="G1189" s="3" t="s">
        <v>51</v>
      </c>
      <c r="H1189" s="3" t="s">
        <v>167</v>
      </c>
      <c r="I1189" s="3">
        <v>16</v>
      </c>
      <c r="J1189" s="5">
        <v>10315.69</v>
      </c>
      <c r="K1189" s="8">
        <v>12.77</v>
      </c>
      <c r="L1189" s="6">
        <f>Excel_Advanced_Sales_Dataset_20003[[#This Row],[Discount]]/100</f>
        <v>0.12770000000000001</v>
      </c>
      <c r="M1189" s="5">
        <v>143974.01999999999</v>
      </c>
      <c r="N1189" s="10">
        <v>46361</v>
      </c>
      <c r="O1189" s="3" t="s">
        <v>113</v>
      </c>
      <c r="P1189" s="3" t="s">
        <v>35</v>
      </c>
      <c r="Q1189" s="3" t="s">
        <v>36</v>
      </c>
    </row>
    <row r="1190" spans="1:17" x14ac:dyDescent="0.25">
      <c r="A1190" s="3" t="s">
        <v>2944</v>
      </c>
      <c r="B1190" s="3" t="s">
        <v>2000</v>
      </c>
      <c r="C1190" s="3" t="s">
        <v>2945</v>
      </c>
      <c r="D1190" s="3" t="s">
        <v>63</v>
      </c>
      <c r="E1190" s="3" t="s">
        <v>234</v>
      </c>
      <c r="F1190" s="3" t="s">
        <v>473</v>
      </c>
      <c r="G1190" s="3" t="s">
        <v>22</v>
      </c>
      <c r="H1190" s="3" t="s">
        <v>23</v>
      </c>
      <c r="I1190" s="3">
        <v>25</v>
      </c>
      <c r="J1190" s="5">
        <v>33811.86</v>
      </c>
      <c r="K1190" s="8">
        <v>13.15</v>
      </c>
      <c r="L1190" s="6">
        <f>Excel_Advanced_Sales_Dataset_20003[[#This Row],[Discount]]/100</f>
        <v>0.13150000000000001</v>
      </c>
      <c r="M1190" s="5">
        <v>734140.01</v>
      </c>
      <c r="N1190" s="10">
        <v>46141</v>
      </c>
      <c r="O1190" s="3" t="s">
        <v>45</v>
      </c>
      <c r="P1190" s="3" t="s">
        <v>35</v>
      </c>
      <c r="Q1190" s="3" t="s">
        <v>26</v>
      </c>
    </row>
    <row r="1191" spans="1:17" x14ac:dyDescent="0.25">
      <c r="A1191" s="3" t="s">
        <v>2946</v>
      </c>
      <c r="B1191" s="3" t="s">
        <v>270</v>
      </c>
      <c r="C1191" s="3" t="s">
        <v>2947</v>
      </c>
      <c r="D1191" s="3" t="s">
        <v>30</v>
      </c>
      <c r="E1191" s="3" t="s">
        <v>131</v>
      </c>
      <c r="F1191" s="3" t="s">
        <v>163</v>
      </c>
      <c r="G1191" s="3" t="s">
        <v>66</v>
      </c>
      <c r="H1191" s="3" t="s">
        <v>67</v>
      </c>
      <c r="I1191" s="3">
        <v>16</v>
      </c>
      <c r="J1191" s="5">
        <v>13611.49</v>
      </c>
      <c r="K1191" s="8">
        <v>0.87</v>
      </c>
      <c r="L1191" s="6">
        <f>Excel_Advanced_Sales_Dataset_20003[[#This Row],[Discount]]/100</f>
        <v>8.6999999999999994E-3</v>
      </c>
      <c r="M1191" s="5">
        <v>215889.12</v>
      </c>
      <c r="N1191" s="10">
        <v>46239</v>
      </c>
      <c r="O1191" s="3" t="s">
        <v>58</v>
      </c>
      <c r="P1191" s="3" t="s">
        <v>35</v>
      </c>
      <c r="Q1191" s="3" t="s">
        <v>26</v>
      </c>
    </row>
    <row r="1192" spans="1:17" x14ac:dyDescent="0.25">
      <c r="A1192" s="3" t="s">
        <v>2948</v>
      </c>
      <c r="B1192" s="3" t="s">
        <v>2306</v>
      </c>
      <c r="C1192" s="3" t="s">
        <v>2949</v>
      </c>
      <c r="D1192" s="3" t="s">
        <v>40</v>
      </c>
      <c r="E1192" s="3" t="s">
        <v>89</v>
      </c>
      <c r="F1192" s="3" t="s">
        <v>319</v>
      </c>
      <c r="G1192" s="3" t="s">
        <v>22</v>
      </c>
      <c r="H1192" s="3" t="s">
        <v>217</v>
      </c>
      <c r="I1192" s="3">
        <v>15</v>
      </c>
      <c r="J1192" s="5">
        <v>43728.46</v>
      </c>
      <c r="K1192" s="8">
        <v>14.51</v>
      </c>
      <c r="L1192" s="6">
        <f>Excel_Advanced_Sales_Dataset_20003[[#This Row],[Discount]]/100</f>
        <v>0.14510000000000001</v>
      </c>
      <c r="M1192" s="5">
        <v>560751.91</v>
      </c>
      <c r="N1192" s="10">
        <v>46341</v>
      </c>
      <c r="O1192" s="3" t="s">
        <v>45</v>
      </c>
      <c r="P1192" s="3" t="s">
        <v>35</v>
      </c>
      <c r="Q1192" s="3" t="s">
        <v>36</v>
      </c>
    </row>
    <row r="1193" spans="1:17" x14ac:dyDescent="0.25">
      <c r="A1193" s="3" t="s">
        <v>2950</v>
      </c>
      <c r="B1193" s="3" t="s">
        <v>1076</v>
      </c>
      <c r="C1193" s="3" t="s">
        <v>2951</v>
      </c>
      <c r="D1193" s="3" t="s">
        <v>63</v>
      </c>
      <c r="E1193" s="3" t="s">
        <v>64</v>
      </c>
      <c r="F1193" s="3" t="s">
        <v>441</v>
      </c>
      <c r="G1193" s="3" t="s">
        <v>111</v>
      </c>
      <c r="H1193" s="3" t="s">
        <v>112</v>
      </c>
      <c r="I1193" s="3">
        <v>22</v>
      </c>
      <c r="J1193" s="5">
        <v>20414.7</v>
      </c>
      <c r="K1193" s="8">
        <v>15.6</v>
      </c>
      <c r="L1193" s="6">
        <f>Excel_Advanced_Sales_Dataset_20003[[#This Row],[Discount]]/100</f>
        <v>0.156</v>
      </c>
      <c r="M1193" s="5">
        <v>379060.15</v>
      </c>
      <c r="N1193" s="10">
        <v>46369</v>
      </c>
      <c r="O1193" s="3" t="s">
        <v>68</v>
      </c>
      <c r="P1193" s="3" t="s">
        <v>35</v>
      </c>
      <c r="Q1193" s="3" t="s">
        <v>26</v>
      </c>
    </row>
    <row r="1194" spans="1:17" x14ac:dyDescent="0.25">
      <c r="A1194" s="3" t="s">
        <v>2952</v>
      </c>
      <c r="B1194" s="3" t="s">
        <v>2731</v>
      </c>
      <c r="C1194" s="3" t="s">
        <v>2953</v>
      </c>
      <c r="D1194" s="3" t="s">
        <v>40</v>
      </c>
      <c r="E1194" s="3" t="s">
        <v>109</v>
      </c>
      <c r="F1194" s="3" t="s">
        <v>110</v>
      </c>
      <c r="G1194" s="3" t="s">
        <v>33</v>
      </c>
      <c r="H1194" s="3" t="s">
        <v>127</v>
      </c>
      <c r="I1194" s="3">
        <v>3</v>
      </c>
      <c r="J1194" s="5">
        <v>9259.69</v>
      </c>
      <c r="K1194" s="8">
        <v>4.8899999999999997</v>
      </c>
      <c r="L1194" s="6">
        <f>Excel_Advanced_Sales_Dataset_20003[[#This Row],[Discount]]/100</f>
        <v>4.8899999999999999E-2</v>
      </c>
      <c r="M1194" s="5">
        <v>26420.67</v>
      </c>
      <c r="N1194" s="10">
        <v>46156</v>
      </c>
      <c r="O1194" s="3" t="s">
        <v>68</v>
      </c>
      <c r="P1194" s="3" t="s">
        <v>25</v>
      </c>
      <c r="Q1194" s="3" t="s">
        <v>36</v>
      </c>
    </row>
    <row r="1195" spans="1:17" x14ac:dyDescent="0.25">
      <c r="A1195" s="3" t="s">
        <v>2954</v>
      </c>
      <c r="B1195" s="3" t="s">
        <v>471</v>
      </c>
      <c r="C1195" s="3" t="s">
        <v>2955</v>
      </c>
      <c r="D1195" s="3" t="s">
        <v>63</v>
      </c>
      <c r="E1195" s="3" t="s">
        <v>78</v>
      </c>
      <c r="F1195" s="3" t="s">
        <v>79</v>
      </c>
      <c r="G1195" s="3" t="s">
        <v>33</v>
      </c>
      <c r="H1195" s="3" t="s">
        <v>34</v>
      </c>
      <c r="I1195" s="3">
        <v>44</v>
      </c>
      <c r="J1195" s="5">
        <v>5251.12</v>
      </c>
      <c r="K1195" s="8">
        <v>13.09</v>
      </c>
      <c r="L1195" s="6">
        <f>Excel_Advanced_Sales_Dataset_20003[[#This Row],[Discount]]/100</f>
        <v>0.13089999999999999</v>
      </c>
      <c r="M1195" s="5">
        <v>200804.93</v>
      </c>
      <c r="N1195" s="10">
        <v>46372</v>
      </c>
      <c r="O1195" s="3" t="s">
        <v>68</v>
      </c>
      <c r="P1195" s="3" t="s">
        <v>35</v>
      </c>
      <c r="Q1195" s="3" t="s">
        <v>26</v>
      </c>
    </row>
    <row r="1196" spans="1:17" x14ac:dyDescent="0.25">
      <c r="A1196" s="3" t="s">
        <v>2956</v>
      </c>
      <c r="B1196" s="3" t="s">
        <v>762</v>
      </c>
      <c r="C1196" s="3" t="s">
        <v>2957</v>
      </c>
      <c r="D1196" s="3" t="s">
        <v>19</v>
      </c>
      <c r="E1196" s="3" t="s">
        <v>72</v>
      </c>
      <c r="F1196" s="3" t="s">
        <v>171</v>
      </c>
      <c r="G1196" s="3" t="s">
        <v>51</v>
      </c>
      <c r="H1196" s="3" t="s">
        <v>52</v>
      </c>
      <c r="I1196" s="3">
        <v>30</v>
      </c>
      <c r="J1196" s="5">
        <v>29914.87</v>
      </c>
      <c r="K1196" s="8">
        <v>3.01</v>
      </c>
      <c r="L1196" s="6">
        <f>Excel_Advanced_Sales_Dataset_20003[[#This Row],[Discount]]/100</f>
        <v>3.0099999999999998E-2</v>
      </c>
      <c r="M1196" s="5">
        <v>870432.97</v>
      </c>
      <c r="N1196" s="10">
        <v>46125</v>
      </c>
      <c r="O1196" s="3" t="s">
        <v>113</v>
      </c>
      <c r="P1196" s="3" t="s">
        <v>35</v>
      </c>
      <c r="Q1196" s="3" t="s">
        <v>53</v>
      </c>
    </row>
    <row r="1197" spans="1:17" x14ac:dyDescent="0.25">
      <c r="A1197" s="3" t="s">
        <v>2958</v>
      </c>
      <c r="B1197" s="3" t="s">
        <v>148</v>
      </c>
      <c r="C1197" s="3" t="s">
        <v>2959</v>
      </c>
      <c r="D1197" s="3" t="s">
        <v>30</v>
      </c>
      <c r="E1197" s="3" t="s">
        <v>31</v>
      </c>
      <c r="F1197" s="3" t="s">
        <v>94</v>
      </c>
      <c r="G1197" s="3" t="s">
        <v>66</v>
      </c>
      <c r="H1197" s="3" t="s">
        <v>200</v>
      </c>
      <c r="I1197" s="3">
        <v>40</v>
      </c>
      <c r="J1197" s="5">
        <v>45166.57</v>
      </c>
      <c r="K1197" s="8">
        <v>7.87</v>
      </c>
      <c r="L1197" s="6">
        <f>Excel_Advanced_Sales_Dataset_20003[[#This Row],[Discount]]/100</f>
        <v>7.8700000000000006E-2</v>
      </c>
      <c r="M1197" s="5">
        <v>1664478.44</v>
      </c>
      <c r="N1197" s="10">
        <v>46038</v>
      </c>
      <c r="O1197" s="3" t="s">
        <v>58</v>
      </c>
      <c r="P1197" s="3" t="s">
        <v>35</v>
      </c>
      <c r="Q1197" s="3" t="s">
        <v>26</v>
      </c>
    </row>
    <row r="1198" spans="1:17" x14ac:dyDescent="0.25">
      <c r="A1198" s="3" t="s">
        <v>2960</v>
      </c>
      <c r="B1198" s="3" t="s">
        <v>389</v>
      </c>
      <c r="C1198" s="3" t="s">
        <v>2961</v>
      </c>
      <c r="D1198" s="3" t="s">
        <v>19</v>
      </c>
      <c r="E1198" s="3" t="s">
        <v>153</v>
      </c>
      <c r="F1198" s="3" t="s">
        <v>448</v>
      </c>
      <c r="G1198" s="3" t="s">
        <v>43</v>
      </c>
      <c r="H1198" s="3" t="s">
        <v>140</v>
      </c>
      <c r="I1198" s="3">
        <v>49</v>
      </c>
      <c r="J1198" s="5">
        <v>46612.71</v>
      </c>
      <c r="K1198" s="8">
        <v>0.7</v>
      </c>
      <c r="L1198" s="6">
        <f>Excel_Advanced_Sales_Dataset_20003[[#This Row],[Discount]]/100</f>
        <v>6.9999999999999993E-3</v>
      </c>
      <c r="M1198" s="5">
        <v>2268034.63</v>
      </c>
      <c r="N1198" s="10">
        <v>46190</v>
      </c>
      <c r="O1198" s="3" t="s">
        <v>58</v>
      </c>
      <c r="P1198" s="3" t="s">
        <v>35</v>
      </c>
      <c r="Q1198" s="3" t="s">
        <v>36</v>
      </c>
    </row>
    <row r="1199" spans="1:17" x14ac:dyDescent="0.25">
      <c r="A1199" s="3" t="s">
        <v>2962</v>
      </c>
      <c r="B1199" s="3" t="s">
        <v>332</v>
      </c>
      <c r="C1199" s="3" t="s">
        <v>2963</v>
      </c>
      <c r="D1199" s="3" t="s">
        <v>63</v>
      </c>
      <c r="E1199" s="3" t="s">
        <v>64</v>
      </c>
      <c r="F1199" s="3" t="s">
        <v>65</v>
      </c>
      <c r="G1199" s="3" t="s">
        <v>111</v>
      </c>
      <c r="H1199" s="3" t="s">
        <v>240</v>
      </c>
      <c r="I1199" s="3">
        <v>39</v>
      </c>
      <c r="J1199" s="5">
        <v>36288.83</v>
      </c>
      <c r="K1199" s="8">
        <v>13.34</v>
      </c>
      <c r="L1199" s="6">
        <f>Excel_Advanced_Sales_Dataset_20003[[#This Row],[Discount]]/100</f>
        <v>0.13339999999999999</v>
      </c>
      <c r="M1199" s="5">
        <v>1226468.1000000001</v>
      </c>
      <c r="N1199" s="10">
        <v>46114</v>
      </c>
      <c r="O1199" s="3" t="s">
        <v>113</v>
      </c>
      <c r="P1199" s="3" t="s">
        <v>35</v>
      </c>
      <c r="Q1199" s="3" t="s">
        <v>26</v>
      </c>
    </row>
    <row r="1200" spans="1:17" x14ac:dyDescent="0.25">
      <c r="A1200" s="3" t="s">
        <v>2964</v>
      </c>
      <c r="B1200" s="3" t="s">
        <v>711</v>
      </c>
      <c r="C1200" s="3" t="s">
        <v>2965</v>
      </c>
      <c r="D1200" s="3" t="s">
        <v>63</v>
      </c>
      <c r="E1200" s="3" t="s">
        <v>64</v>
      </c>
      <c r="F1200" s="3" t="s">
        <v>65</v>
      </c>
      <c r="G1200" s="3" t="s">
        <v>51</v>
      </c>
      <c r="H1200" s="3" t="s">
        <v>146</v>
      </c>
      <c r="I1200" s="3">
        <v>32</v>
      </c>
      <c r="J1200" s="5">
        <v>1177.8699999999999</v>
      </c>
      <c r="K1200" s="8">
        <v>17.45</v>
      </c>
      <c r="L1200" s="6">
        <f>Excel_Advanced_Sales_Dataset_20003[[#This Row],[Discount]]/100</f>
        <v>0.17449999999999999</v>
      </c>
      <c r="M1200" s="5">
        <v>31114.61</v>
      </c>
      <c r="N1200" s="10">
        <v>46105</v>
      </c>
      <c r="O1200" s="3" t="s">
        <v>24</v>
      </c>
      <c r="P1200" s="3" t="s">
        <v>35</v>
      </c>
      <c r="Q1200" s="3" t="s">
        <v>26</v>
      </c>
    </row>
    <row r="1201" spans="1:17" x14ac:dyDescent="0.25">
      <c r="A1201" s="3" t="s">
        <v>2966</v>
      </c>
      <c r="B1201" s="3" t="s">
        <v>2025</v>
      </c>
      <c r="C1201" s="3" t="s">
        <v>2967</v>
      </c>
      <c r="D1201" s="3" t="s">
        <v>30</v>
      </c>
      <c r="E1201" s="3" t="s">
        <v>131</v>
      </c>
      <c r="F1201" s="3" t="s">
        <v>194</v>
      </c>
      <c r="G1201" s="3" t="s">
        <v>111</v>
      </c>
      <c r="H1201" s="3" t="s">
        <v>260</v>
      </c>
      <c r="I1201" s="3">
        <v>47</v>
      </c>
      <c r="J1201" s="5">
        <v>35700.53</v>
      </c>
      <c r="K1201" s="8">
        <v>19.8</v>
      </c>
      <c r="L1201" s="6">
        <f>Excel_Advanced_Sales_Dataset_20003[[#This Row],[Discount]]/100</f>
        <v>0.19800000000000001</v>
      </c>
      <c r="M1201" s="5">
        <v>1345695.78</v>
      </c>
      <c r="N1201" s="10">
        <v>46364</v>
      </c>
      <c r="O1201" s="3" t="s">
        <v>113</v>
      </c>
      <c r="P1201" s="3" t="s">
        <v>59</v>
      </c>
      <c r="Q1201" s="3" t="s">
        <v>36</v>
      </c>
    </row>
    <row r="1202" spans="1:17" x14ac:dyDescent="0.25">
      <c r="A1202" s="3" t="s">
        <v>2968</v>
      </c>
      <c r="B1202" s="3" t="s">
        <v>355</v>
      </c>
      <c r="C1202" s="3" t="s">
        <v>2969</v>
      </c>
      <c r="D1202" s="3" t="s">
        <v>63</v>
      </c>
      <c r="E1202" s="3" t="s">
        <v>144</v>
      </c>
      <c r="F1202" s="3" t="s">
        <v>216</v>
      </c>
      <c r="G1202" s="3" t="s">
        <v>33</v>
      </c>
      <c r="H1202" s="3" t="s">
        <v>34</v>
      </c>
      <c r="I1202" s="3">
        <v>28</v>
      </c>
      <c r="J1202" s="5">
        <v>38636.620000000003</v>
      </c>
      <c r="K1202" s="8">
        <v>4.17</v>
      </c>
      <c r="L1202" s="6">
        <f>Excel_Advanced_Sales_Dataset_20003[[#This Row],[Discount]]/100</f>
        <v>4.1700000000000001E-2</v>
      </c>
      <c r="M1202" s="5">
        <v>1036713.24</v>
      </c>
      <c r="N1202" s="10">
        <v>46147</v>
      </c>
      <c r="O1202" s="3" t="s">
        <v>24</v>
      </c>
      <c r="P1202" s="3" t="s">
        <v>35</v>
      </c>
      <c r="Q1202" s="3" t="s">
        <v>36</v>
      </c>
    </row>
    <row r="1203" spans="1:17" x14ac:dyDescent="0.25">
      <c r="A1203" s="3" t="s">
        <v>2970</v>
      </c>
      <c r="B1203" s="3" t="s">
        <v>2852</v>
      </c>
      <c r="C1203" s="3" t="s">
        <v>2971</v>
      </c>
      <c r="D1203" s="3" t="s">
        <v>30</v>
      </c>
      <c r="E1203" s="3" t="s">
        <v>117</v>
      </c>
      <c r="F1203" s="3" t="s">
        <v>239</v>
      </c>
      <c r="G1203" s="3" t="s">
        <v>51</v>
      </c>
      <c r="H1203" s="3" t="s">
        <v>167</v>
      </c>
      <c r="I1203" s="3">
        <v>8</v>
      </c>
      <c r="J1203" s="5">
        <v>26558.38</v>
      </c>
      <c r="K1203" s="8">
        <v>0.21</v>
      </c>
      <c r="L1203" s="6">
        <f>Excel_Advanced_Sales_Dataset_20003[[#This Row],[Discount]]/100</f>
        <v>2.0999999999999999E-3</v>
      </c>
      <c r="M1203" s="5">
        <v>212020.86</v>
      </c>
      <c r="N1203" s="10">
        <v>46321</v>
      </c>
      <c r="O1203" s="3" t="s">
        <v>24</v>
      </c>
      <c r="P1203" s="3" t="s">
        <v>59</v>
      </c>
      <c r="Q1203" s="3" t="s">
        <v>36</v>
      </c>
    </row>
    <row r="1204" spans="1:17" x14ac:dyDescent="0.25">
      <c r="A1204" s="3" t="s">
        <v>2972</v>
      </c>
      <c r="B1204" s="3" t="s">
        <v>1865</v>
      </c>
      <c r="C1204" s="3" t="s">
        <v>2973</v>
      </c>
      <c r="D1204" s="3" t="s">
        <v>19</v>
      </c>
      <c r="E1204" s="3" t="s">
        <v>153</v>
      </c>
      <c r="F1204" s="3" t="s">
        <v>154</v>
      </c>
      <c r="G1204" s="3" t="s">
        <v>111</v>
      </c>
      <c r="H1204" s="3" t="s">
        <v>240</v>
      </c>
      <c r="I1204" s="3">
        <v>30</v>
      </c>
      <c r="J1204" s="5">
        <v>7811.83</v>
      </c>
      <c r="K1204" s="8">
        <v>3.89</v>
      </c>
      <c r="L1204" s="6">
        <f>Excel_Advanced_Sales_Dataset_20003[[#This Row],[Discount]]/100</f>
        <v>3.8900000000000004E-2</v>
      </c>
      <c r="M1204" s="5">
        <v>225238.49</v>
      </c>
      <c r="N1204" s="10">
        <v>46065</v>
      </c>
      <c r="O1204" s="3" t="s">
        <v>24</v>
      </c>
      <c r="P1204" s="3" t="s">
        <v>35</v>
      </c>
      <c r="Q1204" s="3" t="s">
        <v>36</v>
      </c>
    </row>
    <row r="1205" spans="1:17" x14ac:dyDescent="0.25">
      <c r="A1205" s="3" t="s">
        <v>2974</v>
      </c>
      <c r="B1205" s="3" t="s">
        <v>1773</v>
      </c>
      <c r="C1205" s="3" t="s">
        <v>2975</v>
      </c>
      <c r="D1205" s="3" t="s">
        <v>19</v>
      </c>
      <c r="E1205" s="3" t="s">
        <v>72</v>
      </c>
      <c r="F1205" s="3" t="s">
        <v>171</v>
      </c>
      <c r="G1205" s="3" t="s">
        <v>111</v>
      </c>
      <c r="H1205" s="3" t="s">
        <v>240</v>
      </c>
      <c r="I1205" s="3">
        <v>30</v>
      </c>
      <c r="J1205" s="5">
        <v>11169.64</v>
      </c>
      <c r="K1205" s="8">
        <v>13.15</v>
      </c>
      <c r="L1205" s="6">
        <f>Excel_Advanced_Sales_Dataset_20003[[#This Row],[Discount]]/100</f>
        <v>0.13150000000000001</v>
      </c>
      <c r="M1205" s="5">
        <v>291024.96999999997</v>
      </c>
      <c r="N1205" s="10">
        <v>46198</v>
      </c>
      <c r="O1205" s="3" t="s">
        <v>113</v>
      </c>
      <c r="P1205" s="3" t="s">
        <v>35</v>
      </c>
      <c r="Q1205" s="3" t="s">
        <v>53</v>
      </c>
    </row>
    <row r="1206" spans="1:17" x14ac:dyDescent="0.25">
      <c r="A1206" s="3" t="s">
        <v>2976</v>
      </c>
      <c r="B1206" s="3" t="s">
        <v>82</v>
      </c>
      <c r="C1206" s="3" t="s">
        <v>2977</v>
      </c>
      <c r="D1206" s="3" t="s">
        <v>30</v>
      </c>
      <c r="E1206" s="3" t="s">
        <v>131</v>
      </c>
      <c r="F1206" s="3" t="s">
        <v>132</v>
      </c>
      <c r="G1206" s="3" t="s">
        <v>66</v>
      </c>
      <c r="H1206" s="3" t="s">
        <v>276</v>
      </c>
      <c r="I1206" s="3">
        <v>30</v>
      </c>
      <c r="J1206" s="5">
        <v>16671.810000000001</v>
      </c>
      <c r="K1206" s="8">
        <v>3.71</v>
      </c>
      <c r="L1206" s="6">
        <f>Excel_Advanced_Sales_Dataset_20003[[#This Row],[Discount]]/100</f>
        <v>3.7100000000000001E-2</v>
      </c>
      <c r="M1206" s="5">
        <v>481598.58</v>
      </c>
      <c r="N1206" s="10">
        <v>46215</v>
      </c>
      <c r="O1206" s="3" t="s">
        <v>24</v>
      </c>
      <c r="P1206" s="3" t="s">
        <v>35</v>
      </c>
      <c r="Q1206" s="3" t="s">
        <v>26</v>
      </c>
    </row>
    <row r="1207" spans="1:17" x14ac:dyDescent="0.25">
      <c r="A1207" s="3" t="s">
        <v>2978</v>
      </c>
      <c r="B1207" s="3" t="s">
        <v>645</v>
      </c>
      <c r="C1207" s="3" t="s">
        <v>2979</v>
      </c>
      <c r="D1207" s="3" t="s">
        <v>40</v>
      </c>
      <c r="E1207" s="3" t="s">
        <v>49</v>
      </c>
      <c r="F1207" s="3" t="s">
        <v>50</v>
      </c>
      <c r="G1207" s="3" t="s">
        <v>111</v>
      </c>
      <c r="H1207" s="3" t="s">
        <v>526</v>
      </c>
      <c r="I1207" s="3">
        <v>25</v>
      </c>
      <c r="J1207" s="5">
        <v>37338.15</v>
      </c>
      <c r="K1207" s="8">
        <v>17.350000000000001</v>
      </c>
      <c r="L1207" s="6">
        <f>Excel_Advanced_Sales_Dataset_20003[[#This Row],[Discount]]/100</f>
        <v>0.17350000000000002</v>
      </c>
      <c r="M1207" s="5">
        <v>771499.52000000002</v>
      </c>
      <c r="N1207" s="10">
        <v>46104</v>
      </c>
      <c r="O1207" s="3" t="s">
        <v>68</v>
      </c>
      <c r="P1207" s="3" t="s">
        <v>35</v>
      </c>
      <c r="Q1207" s="3" t="s">
        <v>53</v>
      </c>
    </row>
    <row r="1208" spans="1:17" x14ac:dyDescent="0.25">
      <c r="A1208" s="3" t="s">
        <v>2980</v>
      </c>
      <c r="B1208" s="3" t="s">
        <v>531</v>
      </c>
      <c r="C1208" s="3" t="s">
        <v>2981</v>
      </c>
      <c r="D1208" s="3" t="s">
        <v>19</v>
      </c>
      <c r="E1208" s="3" t="s">
        <v>153</v>
      </c>
      <c r="F1208" s="3" t="s">
        <v>448</v>
      </c>
      <c r="G1208" s="3" t="s">
        <v>66</v>
      </c>
      <c r="H1208" s="3" t="s">
        <v>133</v>
      </c>
      <c r="I1208" s="3">
        <v>19</v>
      </c>
      <c r="J1208" s="5">
        <v>20626.919999999998</v>
      </c>
      <c r="K1208" s="8">
        <v>8.48</v>
      </c>
      <c r="L1208" s="6">
        <f>Excel_Advanced_Sales_Dataset_20003[[#This Row],[Discount]]/100</f>
        <v>8.48E-2</v>
      </c>
      <c r="M1208" s="5">
        <v>358677.39</v>
      </c>
      <c r="N1208" s="10">
        <v>46207</v>
      </c>
      <c r="O1208" s="3" t="s">
        <v>68</v>
      </c>
      <c r="P1208" s="3" t="s">
        <v>35</v>
      </c>
      <c r="Q1208" s="3" t="s">
        <v>26</v>
      </c>
    </row>
    <row r="1209" spans="1:17" x14ac:dyDescent="0.25">
      <c r="A1209" s="3" t="s">
        <v>2982</v>
      </c>
      <c r="B1209" s="3" t="s">
        <v>528</v>
      </c>
      <c r="C1209" s="3" t="s">
        <v>2983</v>
      </c>
      <c r="D1209" s="3" t="s">
        <v>19</v>
      </c>
      <c r="E1209" s="3" t="s">
        <v>153</v>
      </c>
      <c r="F1209" s="3" t="s">
        <v>448</v>
      </c>
      <c r="G1209" s="3" t="s">
        <v>22</v>
      </c>
      <c r="H1209" s="3" t="s">
        <v>180</v>
      </c>
      <c r="I1209" s="3">
        <v>15</v>
      </c>
      <c r="J1209" s="5">
        <v>1171.17</v>
      </c>
      <c r="K1209" s="8">
        <v>10.14</v>
      </c>
      <c r="L1209" s="6">
        <f>Excel_Advanced_Sales_Dataset_20003[[#This Row],[Discount]]/100</f>
        <v>0.1014</v>
      </c>
      <c r="M1209" s="5">
        <v>15786.2</v>
      </c>
      <c r="N1209" s="10">
        <v>46045</v>
      </c>
      <c r="O1209" s="3" t="s">
        <v>68</v>
      </c>
      <c r="P1209" s="3" t="s">
        <v>35</v>
      </c>
      <c r="Q1209" s="3" t="s">
        <v>53</v>
      </c>
    </row>
    <row r="1210" spans="1:17" x14ac:dyDescent="0.25">
      <c r="A1210" s="3" t="s">
        <v>2984</v>
      </c>
      <c r="B1210" s="3" t="s">
        <v>494</v>
      </c>
      <c r="C1210" s="3" t="s">
        <v>2212</v>
      </c>
      <c r="D1210" s="3" t="s">
        <v>40</v>
      </c>
      <c r="E1210" s="3" t="s">
        <v>109</v>
      </c>
      <c r="F1210" s="3" t="s">
        <v>110</v>
      </c>
      <c r="G1210" s="3" t="s">
        <v>51</v>
      </c>
      <c r="H1210" s="3" t="s">
        <v>146</v>
      </c>
      <c r="I1210" s="3">
        <v>45</v>
      </c>
      <c r="J1210" s="5">
        <v>32250.23</v>
      </c>
      <c r="K1210" s="8">
        <v>2.5</v>
      </c>
      <c r="L1210" s="6">
        <f>Excel_Advanced_Sales_Dataset_20003[[#This Row],[Discount]]/100</f>
        <v>2.5000000000000001E-2</v>
      </c>
      <c r="M1210" s="5">
        <v>1414978.84</v>
      </c>
      <c r="N1210" s="10">
        <v>46025</v>
      </c>
      <c r="O1210" s="3" t="s">
        <v>68</v>
      </c>
      <c r="P1210" s="3" t="s">
        <v>35</v>
      </c>
      <c r="Q1210" s="3" t="s">
        <v>36</v>
      </c>
    </row>
    <row r="1211" spans="1:17" x14ac:dyDescent="0.25">
      <c r="A1211" s="3" t="s">
        <v>2985</v>
      </c>
      <c r="B1211" s="3" t="s">
        <v>301</v>
      </c>
      <c r="C1211" s="3" t="s">
        <v>2986</v>
      </c>
      <c r="D1211" s="3" t="s">
        <v>40</v>
      </c>
      <c r="E1211" s="3" t="s">
        <v>89</v>
      </c>
      <c r="F1211" s="3" t="s">
        <v>90</v>
      </c>
      <c r="G1211" s="3" t="s">
        <v>22</v>
      </c>
      <c r="H1211" s="3" t="s">
        <v>217</v>
      </c>
      <c r="I1211" s="3">
        <v>16</v>
      </c>
      <c r="J1211" s="5">
        <v>48434.1</v>
      </c>
      <c r="K1211" s="8">
        <v>1.47</v>
      </c>
      <c r="L1211" s="6">
        <f>Excel_Advanced_Sales_Dataset_20003[[#This Row],[Discount]]/100</f>
        <v>1.47E-2</v>
      </c>
      <c r="M1211" s="5">
        <v>763553.9</v>
      </c>
      <c r="N1211" s="10">
        <v>46272</v>
      </c>
      <c r="O1211" s="3" t="s">
        <v>68</v>
      </c>
      <c r="P1211" s="3" t="s">
        <v>35</v>
      </c>
      <c r="Q1211" s="3" t="s">
        <v>53</v>
      </c>
    </row>
    <row r="1212" spans="1:17" x14ac:dyDescent="0.25">
      <c r="A1212" s="3" t="s">
        <v>2987</v>
      </c>
      <c r="B1212" s="3" t="s">
        <v>655</v>
      </c>
      <c r="C1212" s="3" t="s">
        <v>2988</v>
      </c>
      <c r="D1212" s="3" t="s">
        <v>19</v>
      </c>
      <c r="E1212" s="3" t="s">
        <v>153</v>
      </c>
      <c r="F1212" s="3" t="s">
        <v>275</v>
      </c>
      <c r="G1212" s="3" t="s">
        <v>66</v>
      </c>
      <c r="H1212" s="3" t="s">
        <v>155</v>
      </c>
      <c r="I1212" s="3">
        <v>16</v>
      </c>
      <c r="J1212" s="5">
        <v>29269.33</v>
      </c>
      <c r="K1212" s="8">
        <v>10.54</v>
      </c>
      <c r="L1212" s="6">
        <f>Excel_Advanced_Sales_Dataset_20003[[#This Row],[Discount]]/100</f>
        <v>0.10539999999999999</v>
      </c>
      <c r="M1212" s="5">
        <v>418949.48</v>
      </c>
      <c r="N1212" s="10">
        <v>46302</v>
      </c>
      <c r="O1212" s="3" t="s">
        <v>24</v>
      </c>
      <c r="P1212" s="3" t="s">
        <v>35</v>
      </c>
      <c r="Q1212" s="3" t="s">
        <v>26</v>
      </c>
    </row>
    <row r="1213" spans="1:17" x14ac:dyDescent="0.25">
      <c r="A1213" s="3" t="s">
        <v>2989</v>
      </c>
      <c r="B1213" s="3" t="s">
        <v>2990</v>
      </c>
      <c r="C1213" s="3" t="s">
        <v>2991</v>
      </c>
      <c r="D1213" s="3" t="s">
        <v>30</v>
      </c>
      <c r="E1213" s="3" t="s">
        <v>131</v>
      </c>
      <c r="F1213" s="3" t="s">
        <v>194</v>
      </c>
      <c r="G1213" s="3" t="s">
        <v>51</v>
      </c>
      <c r="H1213" s="3" t="s">
        <v>52</v>
      </c>
      <c r="I1213" s="3">
        <v>28</v>
      </c>
      <c r="J1213" s="5">
        <v>14551.19</v>
      </c>
      <c r="K1213" s="8">
        <v>7.37</v>
      </c>
      <c r="L1213" s="6">
        <f>Excel_Advanced_Sales_Dataset_20003[[#This Row],[Discount]]/100</f>
        <v>7.3700000000000002E-2</v>
      </c>
      <c r="M1213" s="5">
        <v>377405.48</v>
      </c>
      <c r="N1213" s="10">
        <v>46069</v>
      </c>
      <c r="O1213" s="3" t="s">
        <v>45</v>
      </c>
      <c r="P1213" s="3" t="s">
        <v>35</v>
      </c>
      <c r="Q1213" s="3" t="s">
        <v>36</v>
      </c>
    </row>
    <row r="1214" spans="1:17" x14ac:dyDescent="0.25">
      <c r="A1214" s="3" t="s">
        <v>2992</v>
      </c>
      <c r="B1214" s="3" t="s">
        <v>840</v>
      </c>
      <c r="C1214" s="3" t="s">
        <v>2993</v>
      </c>
      <c r="D1214" s="3" t="s">
        <v>63</v>
      </c>
      <c r="E1214" s="3" t="s">
        <v>78</v>
      </c>
      <c r="F1214" s="3" t="s">
        <v>425</v>
      </c>
      <c r="G1214" s="3" t="s">
        <v>51</v>
      </c>
      <c r="H1214" s="3" t="s">
        <v>146</v>
      </c>
      <c r="I1214" s="3">
        <v>47</v>
      </c>
      <c r="J1214" s="5">
        <v>40327.03</v>
      </c>
      <c r="K1214" s="8">
        <v>10.91</v>
      </c>
      <c r="L1214" s="6">
        <f>Excel_Advanced_Sales_Dataset_20003[[#This Row],[Discount]]/100</f>
        <v>0.1091</v>
      </c>
      <c r="M1214" s="5">
        <v>1688585.5</v>
      </c>
      <c r="N1214" s="10">
        <v>46333</v>
      </c>
      <c r="O1214" s="3" t="s">
        <v>24</v>
      </c>
      <c r="P1214" s="3" t="s">
        <v>35</v>
      </c>
      <c r="Q1214" s="3" t="s">
        <v>53</v>
      </c>
    </row>
    <row r="1215" spans="1:17" x14ac:dyDescent="0.25">
      <c r="A1215" s="3" t="s">
        <v>2994</v>
      </c>
      <c r="B1215" s="3" t="s">
        <v>746</v>
      </c>
      <c r="C1215" s="3" t="s">
        <v>2995</v>
      </c>
      <c r="D1215" s="3" t="s">
        <v>40</v>
      </c>
      <c r="E1215" s="3" t="s">
        <v>49</v>
      </c>
      <c r="F1215" s="3" t="s">
        <v>306</v>
      </c>
      <c r="G1215" s="3" t="s">
        <v>22</v>
      </c>
      <c r="H1215" s="3" t="s">
        <v>172</v>
      </c>
      <c r="I1215" s="3">
        <v>24</v>
      </c>
      <c r="J1215" s="5">
        <v>6386.8</v>
      </c>
      <c r="K1215" s="8">
        <v>12.11</v>
      </c>
      <c r="L1215" s="6">
        <f>Excel_Advanced_Sales_Dataset_20003[[#This Row],[Discount]]/100</f>
        <v>0.1211</v>
      </c>
      <c r="M1215" s="5">
        <v>134720.6</v>
      </c>
      <c r="N1215" s="10">
        <v>46048</v>
      </c>
      <c r="O1215" s="3" t="s">
        <v>58</v>
      </c>
      <c r="P1215" s="3" t="s">
        <v>35</v>
      </c>
      <c r="Q1215" s="3" t="s">
        <v>36</v>
      </c>
    </row>
    <row r="1216" spans="1:17" x14ac:dyDescent="0.25">
      <c r="A1216" s="3" t="s">
        <v>2996</v>
      </c>
      <c r="B1216" s="3" t="s">
        <v>636</v>
      </c>
      <c r="C1216" s="3" t="s">
        <v>2997</v>
      </c>
      <c r="D1216" s="3" t="s">
        <v>30</v>
      </c>
      <c r="E1216" s="3" t="s">
        <v>131</v>
      </c>
      <c r="F1216" s="3" t="s">
        <v>194</v>
      </c>
      <c r="G1216" s="3" t="s">
        <v>43</v>
      </c>
      <c r="H1216" s="3" t="s">
        <v>380</v>
      </c>
      <c r="I1216" s="3">
        <v>50</v>
      </c>
      <c r="J1216" s="5">
        <v>3279.11</v>
      </c>
      <c r="K1216" s="8">
        <v>7.91</v>
      </c>
      <c r="L1216" s="6">
        <f>Excel_Advanced_Sales_Dataset_20003[[#This Row],[Discount]]/100</f>
        <v>7.9100000000000004E-2</v>
      </c>
      <c r="M1216" s="5">
        <v>150986.62</v>
      </c>
      <c r="N1216" s="10">
        <v>46191</v>
      </c>
      <c r="O1216" s="3" t="s">
        <v>45</v>
      </c>
      <c r="P1216" s="3" t="s">
        <v>35</v>
      </c>
      <c r="Q1216" s="3" t="s">
        <v>26</v>
      </c>
    </row>
    <row r="1217" spans="1:17" x14ac:dyDescent="0.25">
      <c r="A1217" s="3" t="s">
        <v>2998</v>
      </c>
      <c r="B1217" s="3" t="s">
        <v>2999</v>
      </c>
      <c r="C1217" s="3" t="s">
        <v>3000</v>
      </c>
      <c r="D1217" s="3" t="s">
        <v>40</v>
      </c>
      <c r="E1217" s="3" t="s">
        <v>109</v>
      </c>
      <c r="F1217" s="3" t="s">
        <v>259</v>
      </c>
      <c r="G1217" s="3" t="s">
        <v>43</v>
      </c>
      <c r="H1217" s="3" t="s">
        <v>391</v>
      </c>
      <c r="I1217" s="3">
        <v>18</v>
      </c>
      <c r="J1217" s="5">
        <v>9719.5400000000009</v>
      </c>
      <c r="K1217" s="8">
        <v>17.66</v>
      </c>
      <c r="L1217" s="6">
        <f>Excel_Advanced_Sales_Dataset_20003[[#This Row],[Discount]]/100</f>
        <v>0.17660000000000001</v>
      </c>
      <c r="M1217" s="5">
        <v>144055.25</v>
      </c>
      <c r="N1217" s="10">
        <v>46103</v>
      </c>
      <c r="O1217" s="3" t="s">
        <v>24</v>
      </c>
      <c r="P1217" s="3" t="s">
        <v>35</v>
      </c>
      <c r="Q1217" s="3" t="s">
        <v>36</v>
      </c>
    </row>
    <row r="1218" spans="1:17" x14ac:dyDescent="0.25">
      <c r="A1218" s="3" t="s">
        <v>3001</v>
      </c>
      <c r="B1218" s="3" t="s">
        <v>3002</v>
      </c>
      <c r="C1218" s="3" t="s">
        <v>3003</v>
      </c>
      <c r="D1218" s="3" t="s">
        <v>19</v>
      </c>
      <c r="E1218" s="3" t="s">
        <v>72</v>
      </c>
      <c r="F1218" s="3" t="s">
        <v>73</v>
      </c>
      <c r="G1218" s="3" t="s">
        <v>111</v>
      </c>
      <c r="H1218" s="3" t="s">
        <v>185</v>
      </c>
      <c r="I1218" s="3">
        <v>10</v>
      </c>
      <c r="J1218" s="5">
        <v>41777.440000000002</v>
      </c>
      <c r="K1218" s="8">
        <v>18.78</v>
      </c>
      <c r="L1218" s="6">
        <f>Excel_Advanced_Sales_Dataset_20003[[#This Row],[Discount]]/100</f>
        <v>0.18780000000000002</v>
      </c>
      <c r="M1218" s="5">
        <v>339316.37</v>
      </c>
      <c r="N1218" s="10">
        <v>46275</v>
      </c>
      <c r="O1218" s="3" t="s">
        <v>113</v>
      </c>
      <c r="P1218" s="3" t="s">
        <v>35</v>
      </c>
      <c r="Q1218" s="3" t="s">
        <v>36</v>
      </c>
    </row>
    <row r="1219" spans="1:17" x14ac:dyDescent="0.25">
      <c r="A1219" s="3" t="s">
        <v>3004</v>
      </c>
      <c r="B1219" s="3" t="s">
        <v>714</v>
      </c>
      <c r="C1219" s="3" t="s">
        <v>3005</v>
      </c>
      <c r="D1219" s="3" t="s">
        <v>40</v>
      </c>
      <c r="E1219" s="3" t="s">
        <v>41</v>
      </c>
      <c r="F1219" s="3" t="s">
        <v>126</v>
      </c>
      <c r="G1219" s="3" t="s">
        <v>66</v>
      </c>
      <c r="H1219" s="3" t="s">
        <v>67</v>
      </c>
      <c r="I1219" s="3">
        <v>15</v>
      </c>
      <c r="J1219" s="5">
        <v>2737.09</v>
      </c>
      <c r="K1219" s="8">
        <v>17.72</v>
      </c>
      <c r="L1219" s="6">
        <f>Excel_Advanced_Sales_Dataset_20003[[#This Row],[Discount]]/100</f>
        <v>0.1772</v>
      </c>
      <c r="M1219" s="5">
        <v>33781.160000000003</v>
      </c>
      <c r="N1219" s="10">
        <v>46329</v>
      </c>
      <c r="O1219" s="3" t="s">
        <v>58</v>
      </c>
      <c r="P1219" s="3" t="s">
        <v>35</v>
      </c>
      <c r="Q1219" s="3" t="s">
        <v>26</v>
      </c>
    </row>
    <row r="1220" spans="1:17" x14ac:dyDescent="0.25">
      <c r="A1220" s="3" t="s">
        <v>3006</v>
      </c>
      <c r="B1220" s="3" t="s">
        <v>1231</v>
      </c>
      <c r="C1220" s="3" t="s">
        <v>3007</v>
      </c>
      <c r="D1220" s="3" t="s">
        <v>63</v>
      </c>
      <c r="E1220" s="3" t="s">
        <v>64</v>
      </c>
      <c r="F1220" s="3" t="s">
        <v>65</v>
      </c>
      <c r="G1220" s="3" t="s">
        <v>66</v>
      </c>
      <c r="H1220" s="3" t="s">
        <v>155</v>
      </c>
      <c r="I1220" s="3">
        <v>28</v>
      </c>
      <c r="J1220" s="5">
        <v>49214.3</v>
      </c>
      <c r="K1220" s="8">
        <v>9.42</v>
      </c>
      <c r="L1220" s="6">
        <f>Excel_Advanced_Sales_Dataset_20003[[#This Row],[Discount]]/100</f>
        <v>9.4200000000000006E-2</v>
      </c>
      <c r="M1220" s="5">
        <v>1248192.76</v>
      </c>
      <c r="N1220" s="10">
        <v>46128</v>
      </c>
      <c r="O1220" s="3" t="s">
        <v>58</v>
      </c>
      <c r="P1220" s="3" t="s">
        <v>35</v>
      </c>
      <c r="Q1220" s="3" t="s">
        <v>26</v>
      </c>
    </row>
    <row r="1221" spans="1:17" x14ac:dyDescent="0.25">
      <c r="A1221" s="3" t="s">
        <v>3008</v>
      </c>
      <c r="B1221" s="3" t="s">
        <v>2251</v>
      </c>
      <c r="C1221" s="3" t="s">
        <v>3009</v>
      </c>
      <c r="D1221" s="3" t="s">
        <v>30</v>
      </c>
      <c r="E1221" s="3" t="s">
        <v>198</v>
      </c>
      <c r="F1221" s="3" t="s">
        <v>199</v>
      </c>
      <c r="G1221" s="3" t="s">
        <v>111</v>
      </c>
      <c r="H1221" s="3" t="s">
        <v>240</v>
      </c>
      <c r="I1221" s="3">
        <v>36</v>
      </c>
      <c r="J1221" s="5">
        <v>2438.6999999999998</v>
      </c>
      <c r="K1221" s="8">
        <v>17.07</v>
      </c>
      <c r="L1221" s="6">
        <f>Excel_Advanced_Sales_Dataset_20003[[#This Row],[Discount]]/100</f>
        <v>0.17069999999999999</v>
      </c>
      <c r="M1221" s="5">
        <v>72806.899999999994</v>
      </c>
      <c r="N1221" s="10">
        <v>46331</v>
      </c>
      <c r="O1221" s="3" t="s">
        <v>45</v>
      </c>
      <c r="P1221" s="3" t="s">
        <v>35</v>
      </c>
      <c r="Q1221" s="3" t="s">
        <v>53</v>
      </c>
    </row>
    <row r="1222" spans="1:17" x14ac:dyDescent="0.25">
      <c r="A1222" s="3" t="s">
        <v>3010</v>
      </c>
      <c r="B1222" s="3" t="s">
        <v>1460</v>
      </c>
      <c r="C1222" s="3" t="s">
        <v>3011</v>
      </c>
      <c r="D1222" s="3" t="s">
        <v>63</v>
      </c>
      <c r="E1222" s="3" t="s">
        <v>234</v>
      </c>
      <c r="F1222" s="3" t="s">
        <v>235</v>
      </c>
      <c r="G1222" s="3" t="s">
        <v>66</v>
      </c>
      <c r="H1222" s="3" t="s">
        <v>155</v>
      </c>
      <c r="I1222" s="3">
        <v>28</v>
      </c>
      <c r="J1222" s="5">
        <v>42379.68</v>
      </c>
      <c r="K1222" s="8">
        <v>11.76</v>
      </c>
      <c r="L1222" s="6">
        <f>Excel_Advanced_Sales_Dataset_20003[[#This Row],[Discount]]/100</f>
        <v>0.1176</v>
      </c>
      <c r="M1222" s="5">
        <v>1047083.23</v>
      </c>
      <c r="N1222" s="10">
        <v>46097</v>
      </c>
      <c r="O1222" s="3" t="s">
        <v>113</v>
      </c>
      <c r="P1222" s="3" t="s">
        <v>35</v>
      </c>
      <c r="Q1222" s="3" t="s">
        <v>53</v>
      </c>
    </row>
    <row r="1223" spans="1:17" x14ac:dyDescent="0.25">
      <c r="A1223" s="3" t="s">
        <v>3012</v>
      </c>
      <c r="B1223" s="3" t="s">
        <v>898</v>
      </c>
      <c r="C1223" s="3" t="s">
        <v>3013</v>
      </c>
      <c r="D1223" s="3" t="s">
        <v>30</v>
      </c>
      <c r="E1223" s="3" t="s">
        <v>31</v>
      </c>
      <c r="F1223" s="3" t="s">
        <v>32</v>
      </c>
      <c r="G1223" s="3" t="s">
        <v>51</v>
      </c>
      <c r="H1223" s="3" t="s">
        <v>105</v>
      </c>
      <c r="I1223" s="3">
        <v>35</v>
      </c>
      <c r="J1223" s="5">
        <v>40894.61</v>
      </c>
      <c r="K1223" s="8">
        <v>8.06</v>
      </c>
      <c r="L1223" s="6">
        <f>Excel_Advanced_Sales_Dataset_20003[[#This Row],[Discount]]/100</f>
        <v>8.0600000000000005E-2</v>
      </c>
      <c r="M1223" s="5">
        <v>1315947.6599999999</v>
      </c>
      <c r="N1223" s="10">
        <v>46319</v>
      </c>
      <c r="O1223" s="3" t="s">
        <v>58</v>
      </c>
      <c r="P1223" s="3" t="s">
        <v>35</v>
      </c>
      <c r="Q1223" s="3" t="s">
        <v>53</v>
      </c>
    </row>
    <row r="1224" spans="1:17" x14ac:dyDescent="0.25">
      <c r="A1224" s="3" t="s">
        <v>3014</v>
      </c>
      <c r="B1224" s="3" t="s">
        <v>1529</v>
      </c>
      <c r="C1224" s="3" t="s">
        <v>3015</v>
      </c>
      <c r="D1224" s="3" t="s">
        <v>40</v>
      </c>
      <c r="E1224" s="3" t="s">
        <v>109</v>
      </c>
      <c r="F1224" s="3" t="s">
        <v>110</v>
      </c>
      <c r="G1224" s="3" t="s">
        <v>33</v>
      </c>
      <c r="H1224" s="3" t="s">
        <v>57</v>
      </c>
      <c r="I1224" s="3">
        <v>24</v>
      </c>
      <c r="J1224" s="5">
        <v>10517.37</v>
      </c>
      <c r="K1224" s="8">
        <v>15.12</v>
      </c>
      <c r="L1224" s="6">
        <f>Excel_Advanced_Sales_Dataset_20003[[#This Row],[Discount]]/100</f>
        <v>0.1512</v>
      </c>
      <c r="M1224" s="5">
        <v>214251.45</v>
      </c>
      <c r="N1224" s="10">
        <v>46234</v>
      </c>
      <c r="O1224" s="3" t="s">
        <v>113</v>
      </c>
      <c r="P1224" s="3" t="s">
        <v>35</v>
      </c>
      <c r="Q1224" s="3" t="s">
        <v>53</v>
      </c>
    </row>
    <row r="1225" spans="1:17" x14ac:dyDescent="0.25">
      <c r="A1225" s="3" t="s">
        <v>3016</v>
      </c>
      <c r="B1225" s="3" t="s">
        <v>3017</v>
      </c>
      <c r="C1225" s="3" t="s">
        <v>3018</v>
      </c>
      <c r="D1225" s="3" t="s">
        <v>40</v>
      </c>
      <c r="E1225" s="3" t="s">
        <v>89</v>
      </c>
      <c r="F1225" s="3" t="s">
        <v>334</v>
      </c>
      <c r="G1225" s="3" t="s">
        <v>66</v>
      </c>
      <c r="H1225" s="3" t="s">
        <v>155</v>
      </c>
      <c r="I1225" s="3">
        <v>39</v>
      </c>
      <c r="J1225" s="5">
        <v>49929.760000000002</v>
      </c>
      <c r="K1225" s="8">
        <v>12.55</v>
      </c>
      <c r="L1225" s="6">
        <f>Excel_Advanced_Sales_Dataset_20003[[#This Row],[Discount]]/100</f>
        <v>0.1255</v>
      </c>
      <c r="M1225" s="5">
        <v>1702879.43</v>
      </c>
      <c r="N1225" s="10">
        <v>46115</v>
      </c>
      <c r="O1225" s="3" t="s">
        <v>24</v>
      </c>
      <c r="P1225" s="3" t="s">
        <v>35</v>
      </c>
      <c r="Q1225" s="3" t="s">
        <v>53</v>
      </c>
    </row>
    <row r="1226" spans="1:17" x14ac:dyDescent="0.25">
      <c r="A1226" s="3" t="s">
        <v>3019</v>
      </c>
      <c r="B1226" s="3" t="s">
        <v>3020</v>
      </c>
      <c r="C1226" s="3" t="s">
        <v>3021</v>
      </c>
      <c r="D1226" s="3" t="s">
        <v>63</v>
      </c>
      <c r="E1226" s="3" t="s">
        <v>144</v>
      </c>
      <c r="F1226" s="3" t="s">
        <v>189</v>
      </c>
      <c r="G1226" s="3" t="s">
        <v>33</v>
      </c>
      <c r="H1226" s="3" t="s">
        <v>127</v>
      </c>
      <c r="I1226" s="3">
        <v>48</v>
      </c>
      <c r="J1226" s="5">
        <v>43414.55</v>
      </c>
      <c r="K1226" s="8">
        <v>12.18</v>
      </c>
      <c r="L1226" s="6">
        <f>Excel_Advanced_Sales_Dataset_20003[[#This Row],[Discount]]/100</f>
        <v>0.12179999999999999</v>
      </c>
      <c r="M1226" s="5">
        <v>1830079.57</v>
      </c>
      <c r="N1226" s="10">
        <v>46162</v>
      </c>
      <c r="O1226" s="3" t="s">
        <v>45</v>
      </c>
      <c r="P1226" s="3" t="s">
        <v>35</v>
      </c>
      <c r="Q1226" s="3" t="s">
        <v>36</v>
      </c>
    </row>
    <row r="1227" spans="1:17" x14ac:dyDescent="0.25">
      <c r="A1227" s="3" t="s">
        <v>3022</v>
      </c>
      <c r="B1227" s="3" t="s">
        <v>1216</v>
      </c>
      <c r="C1227" s="3" t="s">
        <v>3023</v>
      </c>
      <c r="D1227" s="3" t="s">
        <v>30</v>
      </c>
      <c r="E1227" s="3" t="s">
        <v>131</v>
      </c>
      <c r="F1227" s="3" t="s">
        <v>163</v>
      </c>
      <c r="G1227" s="3" t="s">
        <v>22</v>
      </c>
      <c r="H1227" s="3" t="s">
        <v>180</v>
      </c>
      <c r="I1227" s="3">
        <v>20</v>
      </c>
      <c r="J1227" s="5">
        <v>8081.28</v>
      </c>
      <c r="K1227" s="8">
        <v>5.04</v>
      </c>
      <c r="L1227" s="6">
        <f>Excel_Advanced_Sales_Dataset_20003[[#This Row],[Discount]]/100</f>
        <v>5.04E-2</v>
      </c>
      <c r="M1227" s="5">
        <v>153479.67000000001</v>
      </c>
      <c r="N1227" s="10">
        <v>46334</v>
      </c>
      <c r="O1227" s="3" t="s">
        <v>113</v>
      </c>
      <c r="P1227" s="3" t="s">
        <v>25</v>
      </c>
      <c r="Q1227" s="3" t="s">
        <v>36</v>
      </c>
    </row>
    <row r="1228" spans="1:17" x14ac:dyDescent="0.25">
      <c r="A1228" s="3" t="s">
        <v>3024</v>
      </c>
      <c r="B1228" s="3" t="s">
        <v>2105</v>
      </c>
      <c r="C1228" s="3" t="s">
        <v>3025</v>
      </c>
      <c r="D1228" s="3" t="s">
        <v>19</v>
      </c>
      <c r="E1228" s="3" t="s">
        <v>20</v>
      </c>
      <c r="F1228" s="3" t="s">
        <v>21</v>
      </c>
      <c r="G1228" s="3" t="s">
        <v>66</v>
      </c>
      <c r="H1228" s="3" t="s">
        <v>276</v>
      </c>
      <c r="I1228" s="3">
        <v>5</v>
      </c>
      <c r="J1228" s="5">
        <v>13841.17</v>
      </c>
      <c r="K1228" s="8">
        <v>2.66</v>
      </c>
      <c r="L1228" s="6">
        <f>Excel_Advanced_Sales_Dataset_20003[[#This Row],[Discount]]/100</f>
        <v>2.6600000000000002E-2</v>
      </c>
      <c r="M1228" s="5">
        <v>67364.97</v>
      </c>
      <c r="N1228" s="10">
        <v>46116</v>
      </c>
      <c r="O1228" s="3" t="s">
        <v>68</v>
      </c>
      <c r="P1228" s="3" t="s">
        <v>35</v>
      </c>
      <c r="Q1228" s="3" t="s">
        <v>53</v>
      </c>
    </row>
    <row r="1229" spans="1:17" x14ac:dyDescent="0.25">
      <c r="A1229" s="3" t="s">
        <v>3026</v>
      </c>
      <c r="B1229" s="3" t="s">
        <v>3027</v>
      </c>
      <c r="C1229" s="3" t="s">
        <v>3028</v>
      </c>
      <c r="D1229" s="3" t="s">
        <v>63</v>
      </c>
      <c r="E1229" s="3" t="s">
        <v>78</v>
      </c>
      <c r="F1229" s="3" t="s">
        <v>79</v>
      </c>
      <c r="G1229" s="3" t="s">
        <v>51</v>
      </c>
      <c r="H1229" s="3" t="s">
        <v>52</v>
      </c>
      <c r="I1229" s="3">
        <v>26</v>
      </c>
      <c r="J1229" s="5">
        <v>47005.62</v>
      </c>
      <c r="K1229" s="8">
        <v>17.440000000000001</v>
      </c>
      <c r="L1229" s="6">
        <f>Excel_Advanced_Sales_Dataset_20003[[#This Row],[Discount]]/100</f>
        <v>0.1744</v>
      </c>
      <c r="M1229" s="5">
        <v>1009003.84</v>
      </c>
      <c r="N1229" s="10">
        <v>46160</v>
      </c>
      <c r="O1229" s="3" t="s">
        <v>68</v>
      </c>
      <c r="P1229" s="3" t="s">
        <v>35</v>
      </c>
      <c r="Q1229" s="3" t="s">
        <v>53</v>
      </c>
    </row>
    <row r="1230" spans="1:17" x14ac:dyDescent="0.25">
      <c r="A1230" s="3" t="s">
        <v>3029</v>
      </c>
      <c r="B1230" s="3" t="s">
        <v>571</v>
      </c>
      <c r="C1230" s="3" t="s">
        <v>3030</v>
      </c>
      <c r="D1230" s="3" t="s">
        <v>63</v>
      </c>
      <c r="E1230" s="3" t="s">
        <v>64</v>
      </c>
      <c r="F1230" s="3" t="s">
        <v>65</v>
      </c>
      <c r="G1230" s="3" t="s">
        <v>111</v>
      </c>
      <c r="H1230" s="3" t="s">
        <v>185</v>
      </c>
      <c r="I1230" s="3">
        <v>14</v>
      </c>
      <c r="J1230" s="5">
        <v>15175.5</v>
      </c>
      <c r="K1230" s="8">
        <v>11.11</v>
      </c>
      <c r="L1230" s="6">
        <f>Excel_Advanced_Sales_Dataset_20003[[#This Row],[Discount]]/100</f>
        <v>0.11109999999999999</v>
      </c>
      <c r="M1230" s="5">
        <v>188853.03</v>
      </c>
      <c r="N1230" s="10">
        <v>46375</v>
      </c>
      <c r="O1230" s="3" t="s">
        <v>45</v>
      </c>
      <c r="P1230" s="3" t="s">
        <v>35</v>
      </c>
      <c r="Q1230" s="3" t="s">
        <v>53</v>
      </c>
    </row>
    <row r="1231" spans="1:17" x14ac:dyDescent="0.25">
      <c r="A1231" s="3" t="s">
        <v>3031</v>
      </c>
      <c r="B1231" s="3" t="s">
        <v>321</v>
      </c>
      <c r="C1231" s="3" t="s">
        <v>3032</v>
      </c>
      <c r="D1231" s="3" t="s">
        <v>30</v>
      </c>
      <c r="E1231" s="3" t="s">
        <v>198</v>
      </c>
      <c r="F1231" s="3" t="s">
        <v>199</v>
      </c>
      <c r="G1231" s="3" t="s">
        <v>51</v>
      </c>
      <c r="H1231" s="3" t="s">
        <v>52</v>
      </c>
      <c r="I1231" s="3">
        <v>22</v>
      </c>
      <c r="J1231" s="5">
        <v>19482.439999999999</v>
      </c>
      <c r="K1231" s="8">
        <v>12.33</v>
      </c>
      <c r="L1231" s="6">
        <f>Excel_Advanced_Sales_Dataset_20003[[#This Row],[Discount]]/100</f>
        <v>0.12330000000000001</v>
      </c>
      <c r="M1231" s="5">
        <v>375765.61</v>
      </c>
      <c r="N1231" s="10">
        <v>46243</v>
      </c>
      <c r="O1231" s="3" t="s">
        <v>45</v>
      </c>
      <c r="P1231" s="3" t="s">
        <v>25</v>
      </c>
      <c r="Q1231" s="3" t="s">
        <v>26</v>
      </c>
    </row>
    <row r="1232" spans="1:17" x14ac:dyDescent="0.25">
      <c r="A1232" s="3" t="s">
        <v>3033</v>
      </c>
      <c r="B1232" s="3" t="s">
        <v>576</v>
      </c>
      <c r="C1232" s="3" t="s">
        <v>3034</v>
      </c>
      <c r="D1232" s="3" t="s">
        <v>40</v>
      </c>
      <c r="E1232" s="3" t="s">
        <v>109</v>
      </c>
      <c r="F1232" s="3" t="s">
        <v>110</v>
      </c>
      <c r="G1232" s="3" t="s">
        <v>66</v>
      </c>
      <c r="H1232" s="3" t="s">
        <v>133</v>
      </c>
      <c r="I1232" s="3">
        <v>4</v>
      </c>
      <c r="J1232" s="5">
        <v>18568.78</v>
      </c>
      <c r="K1232" s="8">
        <v>6.97</v>
      </c>
      <c r="L1232" s="6">
        <f>Excel_Advanced_Sales_Dataset_20003[[#This Row],[Discount]]/100</f>
        <v>6.9699999999999998E-2</v>
      </c>
      <c r="M1232" s="5">
        <v>69098.14</v>
      </c>
      <c r="N1232" s="10">
        <v>46358</v>
      </c>
      <c r="O1232" s="3" t="s">
        <v>24</v>
      </c>
      <c r="P1232" s="3" t="s">
        <v>35</v>
      </c>
      <c r="Q1232" s="3" t="s">
        <v>26</v>
      </c>
    </row>
    <row r="1233" spans="1:17" x14ac:dyDescent="0.25">
      <c r="A1233" s="3" t="s">
        <v>3035</v>
      </c>
      <c r="B1233" s="3" t="s">
        <v>1632</v>
      </c>
      <c r="C1233" s="3" t="s">
        <v>3036</v>
      </c>
      <c r="D1233" s="3" t="s">
        <v>19</v>
      </c>
      <c r="E1233" s="3" t="s">
        <v>72</v>
      </c>
      <c r="F1233" s="3" t="s">
        <v>171</v>
      </c>
      <c r="G1233" s="3" t="s">
        <v>111</v>
      </c>
      <c r="H1233" s="3" t="s">
        <v>526</v>
      </c>
      <c r="I1233" s="3">
        <v>29</v>
      </c>
      <c r="J1233" s="5">
        <v>15831.11</v>
      </c>
      <c r="K1233" s="8">
        <v>3.72</v>
      </c>
      <c r="L1233" s="6">
        <f>Excel_Advanced_Sales_Dataset_20003[[#This Row],[Discount]]/100</f>
        <v>3.7200000000000004E-2</v>
      </c>
      <c r="M1233" s="5">
        <v>442023.59</v>
      </c>
      <c r="N1233" s="10">
        <v>46153</v>
      </c>
      <c r="O1233" s="3" t="s">
        <v>68</v>
      </c>
      <c r="P1233" s="3" t="s">
        <v>35</v>
      </c>
      <c r="Q1233" s="3" t="s">
        <v>26</v>
      </c>
    </row>
    <row r="1234" spans="1:17" x14ac:dyDescent="0.25">
      <c r="A1234" s="3" t="s">
        <v>3037</v>
      </c>
      <c r="B1234" s="3" t="s">
        <v>2353</v>
      </c>
      <c r="C1234" s="3" t="s">
        <v>3038</v>
      </c>
      <c r="D1234" s="3" t="s">
        <v>19</v>
      </c>
      <c r="E1234" s="3" t="s">
        <v>153</v>
      </c>
      <c r="F1234" s="3" t="s">
        <v>154</v>
      </c>
      <c r="G1234" s="3" t="s">
        <v>22</v>
      </c>
      <c r="H1234" s="3" t="s">
        <v>172</v>
      </c>
      <c r="I1234" s="3">
        <v>25</v>
      </c>
      <c r="J1234" s="5">
        <v>4045.02</v>
      </c>
      <c r="K1234" s="8">
        <v>13.31</v>
      </c>
      <c r="L1234" s="6">
        <f>Excel_Advanced_Sales_Dataset_20003[[#This Row],[Discount]]/100</f>
        <v>0.1331</v>
      </c>
      <c r="M1234" s="5">
        <v>87665.7</v>
      </c>
      <c r="N1234" s="10">
        <v>46060</v>
      </c>
      <c r="O1234" s="3" t="s">
        <v>45</v>
      </c>
      <c r="P1234" s="3" t="s">
        <v>35</v>
      </c>
      <c r="Q1234" s="3" t="s">
        <v>53</v>
      </c>
    </row>
    <row r="1235" spans="1:17" x14ac:dyDescent="0.25">
      <c r="A1235" s="3" t="s">
        <v>3039</v>
      </c>
      <c r="B1235" s="3" t="s">
        <v>3040</v>
      </c>
      <c r="C1235" s="3" t="s">
        <v>3041</v>
      </c>
      <c r="D1235" s="3" t="s">
        <v>40</v>
      </c>
      <c r="E1235" s="3" t="s">
        <v>109</v>
      </c>
      <c r="F1235" s="3" t="s">
        <v>110</v>
      </c>
      <c r="G1235" s="3" t="s">
        <v>33</v>
      </c>
      <c r="H1235" s="3" t="s">
        <v>57</v>
      </c>
      <c r="I1235" s="3">
        <v>47</v>
      </c>
      <c r="J1235" s="5">
        <v>30648.15</v>
      </c>
      <c r="K1235" s="8">
        <v>19.57</v>
      </c>
      <c r="L1235" s="6">
        <f>Excel_Advanced_Sales_Dataset_20003[[#This Row],[Discount]]/100</f>
        <v>0.19570000000000001</v>
      </c>
      <c r="M1235" s="5">
        <v>1158564.43</v>
      </c>
      <c r="N1235" s="10">
        <v>46079</v>
      </c>
      <c r="O1235" s="3" t="s">
        <v>68</v>
      </c>
      <c r="P1235" s="3" t="s">
        <v>25</v>
      </c>
      <c r="Q1235" s="3" t="s">
        <v>26</v>
      </c>
    </row>
    <row r="1236" spans="1:17" x14ac:dyDescent="0.25">
      <c r="A1236" s="3" t="s">
        <v>3042</v>
      </c>
      <c r="B1236" s="3" t="s">
        <v>1179</v>
      </c>
      <c r="C1236" s="3" t="s">
        <v>3043</v>
      </c>
      <c r="D1236" s="3" t="s">
        <v>30</v>
      </c>
      <c r="E1236" s="3" t="s">
        <v>117</v>
      </c>
      <c r="F1236" s="3" t="s">
        <v>118</v>
      </c>
      <c r="G1236" s="3" t="s">
        <v>33</v>
      </c>
      <c r="H1236" s="3" t="s">
        <v>57</v>
      </c>
      <c r="I1236" s="3">
        <v>43</v>
      </c>
      <c r="J1236" s="5">
        <v>2682.83</v>
      </c>
      <c r="K1236" s="8">
        <v>10.8</v>
      </c>
      <c r="L1236" s="6">
        <f>Excel_Advanced_Sales_Dataset_20003[[#This Row],[Discount]]/100</f>
        <v>0.10800000000000001</v>
      </c>
      <c r="M1236" s="5">
        <v>102902.63</v>
      </c>
      <c r="N1236" s="10">
        <v>46263</v>
      </c>
      <c r="O1236" s="3" t="s">
        <v>24</v>
      </c>
      <c r="P1236" s="3" t="s">
        <v>35</v>
      </c>
      <c r="Q1236" s="3" t="s">
        <v>36</v>
      </c>
    </row>
    <row r="1237" spans="1:17" x14ac:dyDescent="0.25">
      <c r="A1237" s="3" t="s">
        <v>3044</v>
      </c>
      <c r="B1237" s="3" t="s">
        <v>1165</v>
      </c>
      <c r="C1237" s="3" t="s">
        <v>3045</v>
      </c>
      <c r="D1237" s="3" t="s">
        <v>40</v>
      </c>
      <c r="E1237" s="3" t="s">
        <v>41</v>
      </c>
      <c r="F1237" s="3" t="s">
        <v>102</v>
      </c>
      <c r="G1237" s="3" t="s">
        <v>66</v>
      </c>
      <c r="H1237" s="3" t="s">
        <v>276</v>
      </c>
      <c r="I1237" s="3">
        <v>11</v>
      </c>
      <c r="J1237" s="5">
        <v>12115.82</v>
      </c>
      <c r="K1237" s="8">
        <v>1.95</v>
      </c>
      <c r="L1237" s="6">
        <f>Excel_Advanced_Sales_Dataset_20003[[#This Row],[Discount]]/100</f>
        <v>1.95E-2</v>
      </c>
      <c r="M1237" s="5">
        <v>130675.18</v>
      </c>
      <c r="N1237" s="10">
        <v>46328</v>
      </c>
      <c r="O1237" s="3" t="s">
        <v>58</v>
      </c>
      <c r="P1237" s="3" t="s">
        <v>35</v>
      </c>
      <c r="Q1237" s="3" t="s">
        <v>26</v>
      </c>
    </row>
    <row r="1238" spans="1:17" x14ac:dyDescent="0.25">
      <c r="A1238" s="3" t="s">
        <v>3046</v>
      </c>
      <c r="B1238" s="3" t="s">
        <v>1906</v>
      </c>
      <c r="C1238" s="3" t="s">
        <v>3047</v>
      </c>
      <c r="D1238" s="3" t="s">
        <v>30</v>
      </c>
      <c r="E1238" s="3" t="s">
        <v>198</v>
      </c>
      <c r="F1238" s="3" t="s">
        <v>199</v>
      </c>
      <c r="G1238" s="3" t="s">
        <v>22</v>
      </c>
      <c r="H1238" s="3" t="s">
        <v>180</v>
      </c>
      <c r="I1238" s="3">
        <v>27</v>
      </c>
      <c r="J1238" s="5">
        <v>4649.07</v>
      </c>
      <c r="K1238" s="8">
        <v>5.6</v>
      </c>
      <c r="L1238" s="6">
        <f>Excel_Advanced_Sales_Dataset_20003[[#This Row],[Discount]]/100</f>
        <v>5.5999999999999994E-2</v>
      </c>
      <c r="M1238" s="5">
        <v>118495.5</v>
      </c>
      <c r="N1238" s="10">
        <v>46165</v>
      </c>
      <c r="O1238" s="3" t="s">
        <v>113</v>
      </c>
      <c r="P1238" s="3" t="s">
        <v>35</v>
      </c>
      <c r="Q1238" s="3" t="s">
        <v>53</v>
      </c>
    </row>
    <row r="1239" spans="1:17" x14ac:dyDescent="0.25">
      <c r="A1239" s="3" t="s">
        <v>3048</v>
      </c>
      <c r="B1239" s="3" t="s">
        <v>1568</v>
      </c>
      <c r="C1239" s="3" t="s">
        <v>3049</v>
      </c>
      <c r="D1239" s="3" t="s">
        <v>30</v>
      </c>
      <c r="E1239" s="3" t="s">
        <v>198</v>
      </c>
      <c r="F1239" s="3" t="s">
        <v>199</v>
      </c>
      <c r="G1239" s="3" t="s">
        <v>43</v>
      </c>
      <c r="H1239" s="3" t="s">
        <v>140</v>
      </c>
      <c r="I1239" s="3">
        <v>1</v>
      </c>
      <c r="J1239" s="5">
        <v>4349.53</v>
      </c>
      <c r="K1239" s="8">
        <v>6.94</v>
      </c>
      <c r="L1239" s="6">
        <f>Excel_Advanced_Sales_Dataset_20003[[#This Row],[Discount]]/100</f>
        <v>6.9400000000000003E-2</v>
      </c>
      <c r="M1239" s="5">
        <v>4047.67</v>
      </c>
      <c r="N1239" s="10">
        <v>46062</v>
      </c>
      <c r="O1239" s="3" t="s">
        <v>24</v>
      </c>
      <c r="P1239" s="3" t="s">
        <v>35</v>
      </c>
      <c r="Q1239" s="3" t="s">
        <v>26</v>
      </c>
    </row>
    <row r="1240" spans="1:17" x14ac:dyDescent="0.25">
      <c r="A1240" s="3" t="s">
        <v>3050</v>
      </c>
      <c r="B1240" s="3" t="s">
        <v>714</v>
      </c>
      <c r="C1240" s="3" t="s">
        <v>3051</v>
      </c>
      <c r="D1240" s="3" t="s">
        <v>63</v>
      </c>
      <c r="E1240" s="3" t="s">
        <v>144</v>
      </c>
      <c r="F1240" s="3" t="s">
        <v>145</v>
      </c>
      <c r="G1240" s="3" t="s">
        <v>51</v>
      </c>
      <c r="H1240" s="3" t="s">
        <v>167</v>
      </c>
      <c r="I1240" s="3">
        <v>25</v>
      </c>
      <c r="J1240" s="5">
        <v>4061.61</v>
      </c>
      <c r="K1240" s="8">
        <v>14.95</v>
      </c>
      <c r="L1240" s="6">
        <f>Excel_Advanced_Sales_Dataset_20003[[#This Row],[Discount]]/100</f>
        <v>0.14949999999999999</v>
      </c>
      <c r="M1240" s="5">
        <v>86359.98</v>
      </c>
      <c r="N1240" s="10">
        <v>46023</v>
      </c>
      <c r="O1240" s="3" t="s">
        <v>45</v>
      </c>
      <c r="P1240" s="3" t="s">
        <v>59</v>
      </c>
      <c r="Q1240" s="3" t="s">
        <v>26</v>
      </c>
    </row>
    <row r="1241" spans="1:17" x14ac:dyDescent="0.25">
      <c r="A1241" s="3" t="s">
        <v>3052</v>
      </c>
      <c r="B1241" s="3" t="s">
        <v>878</v>
      </c>
      <c r="C1241" s="3" t="s">
        <v>3053</v>
      </c>
      <c r="D1241" s="3" t="s">
        <v>40</v>
      </c>
      <c r="E1241" s="3" t="s">
        <v>49</v>
      </c>
      <c r="F1241" s="3" t="s">
        <v>50</v>
      </c>
      <c r="G1241" s="3" t="s">
        <v>66</v>
      </c>
      <c r="H1241" s="3" t="s">
        <v>200</v>
      </c>
      <c r="I1241" s="3">
        <v>35</v>
      </c>
      <c r="J1241" s="5">
        <v>12576.69</v>
      </c>
      <c r="K1241" s="8">
        <v>13.56</v>
      </c>
      <c r="L1241" s="6">
        <f>Excel_Advanced_Sales_Dataset_20003[[#This Row],[Discount]]/100</f>
        <v>0.1356</v>
      </c>
      <c r="M1241" s="5">
        <v>380495.18</v>
      </c>
      <c r="N1241" s="10">
        <v>46032</v>
      </c>
      <c r="O1241" s="3" t="s">
        <v>68</v>
      </c>
      <c r="P1241" s="3" t="s">
        <v>35</v>
      </c>
      <c r="Q1241" s="3" t="s">
        <v>36</v>
      </c>
    </row>
    <row r="1242" spans="1:17" x14ac:dyDescent="0.25">
      <c r="A1242" s="3" t="s">
        <v>3054</v>
      </c>
      <c r="B1242" s="3" t="s">
        <v>1571</v>
      </c>
      <c r="C1242" s="3" t="s">
        <v>3055</v>
      </c>
      <c r="D1242" s="3" t="s">
        <v>63</v>
      </c>
      <c r="E1242" s="3" t="s">
        <v>234</v>
      </c>
      <c r="F1242" s="3" t="s">
        <v>235</v>
      </c>
      <c r="G1242" s="3" t="s">
        <v>66</v>
      </c>
      <c r="H1242" s="3" t="s">
        <v>155</v>
      </c>
      <c r="I1242" s="3">
        <v>8</v>
      </c>
      <c r="J1242" s="5">
        <v>16123.02</v>
      </c>
      <c r="K1242" s="8">
        <v>12.93</v>
      </c>
      <c r="L1242" s="6">
        <f>Excel_Advanced_Sales_Dataset_20003[[#This Row],[Discount]]/100</f>
        <v>0.1293</v>
      </c>
      <c r="M1242" s="5">
        <v>112306.51</v>
      </c>
      <c r="N1242" s="10">
        <v>46346</v>
      </c>
      <c r="O1242" s="3" t="s">
        <v>58</v>
      </c>
      <c r="P1242" s="3" t="s">
        <v>35</v>
      </c>
      <c r="Q1242" s="3" t="s">
        <v>36</v>
      </c>
    </row>
    <row r="1243" spans="1:17" x14ac:dyDescent="0.25">
      <c r="A1243" s="3" t="s">
        <v>3056</v>
      </c>
      <c r="B1243" s="3" t="s">
        <v>915</v>
      </c>
      <c r="C1243" s="3" t="s">
        <v>3057</v>
      </c>
      <c r="D1243" s="3" t="s">
        <v>30</v>
      </c>
      <c r="E1243" s="3" t="s">
        <v>131</v>
      </c>
      <c r="F1243" s="3" t="s">
        <v>132</v>
      </c>
      <c r="G1243" s="3" t="s">
        <v>51</v>
      </c>
      <c r="H1243" s="3" t="s">
        <v>146</v>
      </c>
      <c r="I1243" s="3">
        <v>29</v>
      </c>
      <c r="J1243" s="5">
        <v>23032.84</v>
      </c>
      <c r="K1243" s="8">
        <v>4.99</v>
      </c>
      <c r="L1243" s="6">
        <f>Excel_Advanced_Sales_Dataset_20003[[#This Row],[Discount]]/100</f>
        <v>4.99E-2</v>
      </c>
      <c r="M1243" s="5">
        <v>634621.54</v>
      </c>
      <c r="N1243" s="10">
        <v>46293</v>
      </c>
      <c r="O1243" s="3" t="s">
        <v>45</v>
      </c>
      <c r="P1243" s="3" t="s">
        <v>35</v>
      </c>
      <c r="Q1243" s="3" t="s">
        <v>26</v>
      </c>
    </row>
    <row r="1244" spans="1:17" x14ac:dyDescent="0.25">
      <c r="A1244" s="3" t="s">
        <v>3058</v>
      </c>
      <c r="B1244" s="3" t="s">
        <v>598</v>
      </c>
      <c r="C1244" s="3" t="s">
        <v>3059</v>
      </c>
      <c r="D1244" s="3" t="s">
        <v>30</v>
      </c>
      <c r="E1244" s="3" t="s">
        <v>198</v>
      </c>
      <c r="F1244" s="3" t="s">
        <v>199</v>
      </c>
      <c r="G1244" s="3" t="s">
        <v>33</v>
      </c>
      <c r="H1244" s="3" t="s">
        <v>80</v>
      </c>
      <c r="I1244" s="3">
        <v>29</v>
      </c>
      <c r="J1244" s="5">
        <v>36138.870000000003</v>
      </c>
      <c r="K1244" s="8">
        <v>5.55</v>
      </c>
      <c r="L1244" s="6">
        <f>Excel_Advanced_Sales_Dataset_20003[[#This Row],[Discount]]/100</f>
        <v>5.5500000000000001E-2</v>
      </c>
      <c r="M1244" s="5">
        <v>989861.72</v>
      </c>
      <c r="N1244" s="10">
        <v>46129</v>
      </c>
      <c r="O1244" s="3" t="s">
        <v>113</v>
      </c>
      <c r="P1244" s="3" t="s">
        <v>59</v>
      </c>
      <c r="Q1244" s="3" t="s">
        <v>26</v>
      </c>
    </row>
    <row r="1245" spans="1:17" x14ac:dyDescent="0.25">
      <c r="A1245" s="3" t="s">
        <v>3060</v>
      </c>
      <c r="B1245" s="3" t="s">
        <v>3061</v>
      </c>
      <c r="C1245" s="3" t="s">
        <v>3062</v>
      </c>
      <c r="D1245" s="3" t="s">
        <v>19</v>
      </c>
      <c r="E1245" s="3" t="s">
        <v>153</v>
      </c>
      <c r="F1245" s="3" t="s">
        <v>448</v>
      </c>
      <c r="G1245" s="3" t="s">
        <v>33</v>
      </c>
      <c r="H1245" s="3" t="s">
        <v>34</v>
      </c>
      <c r="I1245" s="3">
        <v>28</v>
      </c>
      <c r="J1245" s="5">
        <v>31353.39</v>
      </c>
      <c r="K1245" s="8">
        <v>16.13</v>
      </c>
      <c r="L1245" s="6">
        <f>Excel_Advanced_Sales_Dataset_20003[[#This Row],[Discount]]/100</f>
        <v>0.1613</v>
      </c>
      <c r="M1245" s="5">
        <v>736290.47</v>
      </c>
      <c r="N1245" s="10">
        <v>46376</v>
      </c>
      <c r="O1245" s="3" t="s">
        <v>113</v>
      </c>
      <c r="P1245" s="3" t="s">
        <v>35</v>
      </c>
      <c r="Q1245" s="3" t="s">
        <v>53</v>
      </c>
    </row>
    <row r="1246" spans="1:17" x14ac:dyDescent="0.25">
      <c r="A1246" s="3" t="s">
        <v>3063</v>
      </c>
      <c r="B1246" s="3" t="s">
        <v>2047</v>
      </c>
      <c r="C1246" s="3" t="s">
        <v>3064</v>
      </c>
      <c r="D1246" s="3" t="s">
        <v>19</v>
      </c>
      <c r="E1246" s="3" t="s">
        <v>84</v>
      </c>
      <c r="F1246" s="3" t="s">
        <v>159</v>
      </c>
      <c r="G1246" s="3" t="s">
        <v>33</v>
      </c>
      <c r="H1246" s="3" t="s">
        <v>119</v>
      </c>
      <c r="I1246" s="3">
        <v>48</v>
      </c>
      <c r="J1246" s="5">
        <v>32697.32</v>
      </c>
      <c r="K1246" s="8">
        <v>15.02</v>
      </c>
      <c r="L1246" s="6">
        <f>Excel_Advanced_Sales_Dataset_20003[[#This Row],[Discount]]/100</f>
        <v>0.1502</v>
      </c>
      <c r="M1246" s="5">
        <v>1333736.76</v>
      </c>
      <c r="N1246" s="10">
        <v>46101</v>
      </c>
      <c r="O1246" s="3" t="s">
        <v>24</v>
      </c>
      <c r="P1246" s="3" t="s">
        <v>25</v>
      </c>
      <c r="Q1246" s="3" t="s">
        <v>26</v>
      </c>
    </row>
    <row r="1247" spans="1:17" x14ac:dyDescent="0.25">
      <c r="A1247" s="3" t="s">
        <v>3065</v>
      </c>
      <c r="B1247" s="3" t="s">
        <v>553</v>
      </c>
      <c r="C1247" s="3" t="s">
        <v>3066</v>
      </c>
      <c r="D1247" s="3" t="s">
        <v>40</v>
      </c>
      <c r="E1247" s="3" t="s">
        <v>109</v>
      </c>
      <c r="F1247" s="3" t="s">
        <v>110</v>
      </c>
      <c r="G1247" s="3" t="s">
        <v>33</v>
      </c>
      <c r="H1247" s="3" t="s">
        <v>57</v>
      </c>
      <c r="I1247" s="3">
        <v>22</v>
      </c>
      <c r="J1247" s="5">
        <v>25091.46</v>
      </c>
      <c r="K1247" s="8">
        <v>9.35</v>
      </c>
      <c r="L1247" s="6">
        <f>Excel_Advanced_Sales_Dataset_20003[[#This Row],[Discount]]/100</f>
        <v>9.35E-2</v>
      </c>
      <c r="M1247" s="5">
        <v>500398.99</v>
      </c>
      <c r="N1247" s="10">
        <v>46229</v>
      </c>
      <c r="O1247" s="3" t="s">
        <v>58</v>
      </c>
      <c r="P1247" s="3" t="s">
        <v>35</v>
      </c>
      <c r="Q1247" s="3" t="s">
        <v>53</v>
      </c>
    </row>
    <row r="1248" spans="1:17" x14ac:dyDescent="0.25">
      <c r="A1248" s="3" t="s">
        <v>3067</v>
      </c>
      <c r="B1248" s="3" t="s">
        <v>3068</v>
      </c>
      <c r="C1248" s="3" t="s">
        <v>3069</v>
      </c>
      <c r="D1248" s="3" t="s">
        <v>30</v>
      </c>
      <c r="E1248" s="3" t="s">
        <v>131</v>
      </c>
      <c r="F1248" s="3" t="s">
        <v>194</v>
      </c>
      <c r="G1248" s="3" t="s">
        <v>51</v>
      </c>
      <c r="H1248" s="3" t="s">
        <v>146</v>
      </c>
      <c r="I1248" s="3">
        <v>5</v>
      </c>
      <c r="J1248" s="5">
        <v>43840.32</v>
      </c>
      <c r="K1248" s="8">
        <v>15.9</v>
      </c>
      <c r="L1248" s="6">
        <f>Excel_Advanced_Sales_Dataset_20003[[#This Row],[Discount]]/100</f>
        <v>0.159</v>
      </c>
      <c r="M1248" s="5">
        <v>184348.55</v>
      </c>
      <c r="N1248" s="10">
        <v>46327</v>
      </c>
      <c r="O1248" s="3" t="s">
        <v>58</v>
      </c>
      <c r="P1248" s="3" t="s">
        <v>35</v>
      </c>
      <c r="Q1248" s="3" t="s">
        <v>36</v>
      </c>
    </row>
    <row r="1249" spans="1:17" x14ac:dyDescent="0.25">
      <c r="A1249" s="3" t="s">
        <v>3070</v>
      </c>
      <c r="B1249" s="3" t="s">
        <v>670</v>
      </c>
      <c r="C1249" s="3" t="s">
        <v>3071</v>
      </c>
      <c r="D1249" s="3" t="s">
        <v>19</v>
      </c>
      <c r="E1249" s="3" t="s">
        <v>20</v>
      </c>
      <c r="F1249" s="3" t="s">
        <v>285</v>
      </c>
      <c r="G1249" s="3" t="s">
        <v>51</v>
      </c>
      <c r="H1249" s="3" t="s">
        <v>190</v>
      </c>
      <c r="I1249" s="3">
        <v>33</v>
      </c>
      <c r="J1249" s="5">
        <v>31478.46</v>
      </c>
      <c r="K1249" s="8">
        <v>4.13</v>
      </c>
      <c r="L1249" s="6">
        <f>Excel_Advanced_Sales_Dataset_20003[[#This Row],[Discount]]/100</f>
        <v>4.1299999999999996E-2</v>
      </c>
      <c r="M1249" s="5">
        <v>995887.19</v>
      </c>
      <c r="N1249" s="10">
        <v>46202</v>
      </c>
      <c r="O1249" s="3" t="s">
        <v>58</v>
      </c>
      <c r="P1249" s="3" t="s">
        <v>35</v>
      </c>
      <c r="Q1249" s="3" t="s">
        <v>36</v>
      </c>
    </row>
    <row r="1250" spans="1:17" x14ac:dyDescent="0.25">
      <c r="A1250" s="3" t="s">
        <v>3072</v>
      </c>
      <c r="B1250" s="3" t="s">
        <v>693</v>
      </c>
      <c r="C1250" s="3" t="s">
        <v>3073</v>
      </c>
      <c r="D1250" s="3" t="s">
        <v>40</v>
      </c>
      <c r="E1250" s="3" t="s">
        <v>49</v>
      </c>
      <c r="F1250" s="3" t="s">
        <v>397</v>
      </c>
      <c r="G1250" s="3" t="s">
        <v>111</v>
      </c>
      <c r="H1250" s="3" t="s">
        <v>240</v>
      </c>
      <c r="I1250" s="3">
        <v>12</v>
      </c>
      <c r="J1250" s="5">
        <v>7983.76</v>
      </c>
      <c r="K1250" s="8">
        <v>12.65</v>
      </c>
      <c r="L1250" s="6">
        <f>Excel_Advanced_Sales_Dataset_20003[[#This Row],[Discount]]/100</f>
        <v>0.1265</v>
      </c>
      <c r="M1250" s="5">
        <v>83685.77</v>
      </c>
      <c r="N1250" s="10">
        <v>46155</v>
      </c>
      <c r="O1250" s="3" t="s">
        <v>45</v>
      </c>
      <c r="P1250" s="3" t="s">
        <v>35</v>
      </c>
      <c r="Q1250" s="3" t="s">
        <v>36</v>
      </c>
    </row>
    <row r="1251" spans="1:17" x14ac:dyDescent="0.25">
      <c r="A1251" s="3" t="s">
        <v>3074</v>
      </c>
      <c r="B1251" s="3" t="s">
        <v>2251</v>
      </c>
      <c r="C1251" s="3" t="s">
        <v>3075</v>
      </c>
      <c r="D1251" s="3" t="s">
        <v>63</v>
      </c>
      <c r="E1251" s="3" t="s">
        <v>144</v>
      </c>
      <c r="F1251" s="3" t="s">
        <v>216</v>
      </c>
      <c r="G1251" s="3" t="s">
        <v>43</v>
      </c>
      <c r="H1251" s="3" t="s">
        <v>391</v>
      </c>
      <c r="I1251" s="3">
        <v>7</v>
      </c>
      <c r="J1251" s="5">
        <v>4918.46</v>
      </c>
      <c r="K1251" s="8">
        <v>7.32</v>
      </c>
      <c r="L1251" s="6">
        <f>Excel_Advanced_Sales_Dataset_20003[[#This Row],[Discount]]/100</f>
        <v>7.3200000000000001E-2</v>
      </c>
      <c r="M1251" s="5">
        <v>31909</v>
      </c>
      <c r="N1251" s="10">
        <v>46152</v>
      </c>
      <c r="O1251" s="3" t="s">
        <v>24</v>
      </c>
      <c r="P1251" s="3" t="s">
        <v>25</v>
      </c>
      <c r="Q1251" s="3" t="s">
        <v>53</v>
      </c>
    </row>
    <row r="1252" spans="1:17" x14ac:dyDescent="0.25">
      <c r="A1252" s="3" t="s">
        <v>3076</v>
      </c>
      <c r="B1252" s="3" t="s">
        <v>427</v>
      </c>
      <c r="C1252" s="3" t="s">
        <v>3077</v>
      </c>
      <c r="D1252" s="3" t="s">
        <v>63</v>
      </c>
      <c r="E1252" s="3" t="s">
        <v>64</v>
      </c>
      <c r="F1252" s="3" t="s">
        <v>65</v>
      </c>
      <c r="G1252" s="3" t="s">
        <v>43</v>
      </c>
      <c r="H1252" s="3" t="s">
        <v>140</v>
      </c>
      <c r="I1252" s="3">
        <v>10</v>
      </c>
      <c r="J1252" s="5">
        <v>35271.99</v>
      </c>
      <c r="K1252" s="8">
        <v>6.41</v>
      </c>
      <c r="L1252" s="6">
        <f>Excel_Advanced_Sales_Dataset_20003[[#This Row],[Discount]]/100</f>
        <v>6.4100000000000004E-2</v>
      </c>
      <c r="M1252" s="5">
        <v>330110.55</v>
      </c>
      <c r="N1252" s="10">
        <v>46116</v>
      </c>
      <c r="O1252" s="3" t="s">
        <v>68</v>
      </c>
      <c r="P1252" s="3" t="s">
        <v>35</v>
      </c>
      <c r="Q1252" s="3" t="s">
        <v>36</v>
      </c>
    </row>
    <row r="1253" spans="1:17" x14ac:dyDescent="0.25">
      <c r="A1253" s="3" t="s">
        <v>3078</v>
      </c>
      <c r="B1253" s="3" t="s">
        <v>1411</v>
      </c>
      <c r="C1253" s="3" t="s">
        <v>3079</v>
      </c>
      <c r="D1253" s="3" t="s">
        <v>40</v>
      </c>
      <c r="E1253" s="3" t="s">
        <v>109</v>
      </c>
      <c r="F1253" s="3" t="s">
        <v>110</v>
      </c>
      <c r="G1253" s="3" t="s">
        <v>111</v>
      </c>
      <c r="H1253" s="3" t="s">
        <v>112</v>
      </c>
      <c r="I1253" s="3">
        <v>12</v>
      </c>
      <c r="J1253" s="5">
        <v>27132.53</v>
      </c>
      <c r="K1253" s="8">
        <v>13.96</v>
      </c>
      <c r="L1253" s="6">
        <f>Excel_Advanced_Sales_Dataset_20003[[#This Row],[Discount]]/100</f>
        <v>0.1396</v>
      </c>
      <c r="M1253" s="5">
        <v>280137.95</v>
      </c>
      <c r="N1253" s="10">
        <v>46244</v>
      </c>
      <c r="O1253" s="3" t="s">
        <v>24</v>
      </c>
      <c r="P1253" s="3" t="s">
        <v>35</v>
      </c>
      <c r="Q1253" s="3" t="s">
        <v>26</v>
      </c>
    </row>
    <row r="1254" spans="1:17" x14ac:dyDescent="0.25">
      <c r="A1254" s="3" t="s">
        <v>3080</v>
      </c>
      <c r="B1254" s="3" t="s">
        <v>226</v>
      </c>
      <c r="C1254" s="3" t="s">
        <v>3081</v>
      </c>
      <c r="D1254" s="3" t="s">
        <v>63</v>
      </c>
      <c r="E1254" s="3" t="s">
        <v>78</v>
      </c>
      <c r="F1254" s="3" t="s">
        <v>255</v>
      </c>
      <c r="G1254" s="3" t="s">
        <v>51</v>
      </c>
      <c r="H1254" s="3" t="s">
        <v>167</v>
      </c>
      <c r="I1254" s="3">
        <v>11</v>
      </c>
      <c r="J1254" s="5">
        <v>44209.26</v>
      </c>
      <c r="K1254" s="8">
        <v>0.27</v>
      </c>
      <c r="L1254" s="6">
        <f>Excel_Advanced_Sales_Dataset_20003[[#This Row],[Discount]]/100</f>
        <v>2.7000000000000001E-3</v>
      </c>
      <c r="M1254" s="5">
        <v>484988.84</v>
      </c>
      <c r="N1254" s="10">
        <v>46300</v>
      </c>
      <c r="O1254" s="3" t="s">
        <v>45</v>
      </c>
      <c r="P1254" s="3" t="s">
        <v>35</v>
      </c>
      <c r="Q1254" s="3" t="s">
        <v>36</v>
      </c>
    </row>
    <row r="1255" spans="1:17" x14ac:dyDescent="0.25">
      <c r="A1255" s="3" t="s">
        <v>3082</v>
      </c>
      <c r="B1255" s="3" t="s">
        <v>598</v>
      </c>
      <c r="C1255" s="3" t="s">
        <v>3083</v>
      </c>
      <c r="D1255" s="3" t="s">
        <v>30</v>
      </c>
      <c r="E1255" s="3" t="s">
        <v>198</v>
      </c>
      <c r="F1255" s="3" t="s">
        <v>199</v>
      </c>
      <c r="G1255" s="3" t="s">
        <v>33</v>
      </c>
      <c r="H1255" s="3" t="s">
        <v>127</v>
      </c>
      <c r="I1255" s="3">
        <v>20</v>
      </c>
      <c r="J1255" s="5">
        <v>19840.86</v>
      </c>
      <c r="K1255" s="8">
        <v>4.0199999999999996</v>
      </c>
      <c r="L1255" s="6">
        <f>Excel_Advanced_Sales_Dataset_20003[[#This Row],[Discount]]/100</f>
        <v>4.0199999999999993E-2</v>
      </c>
      <c r="M1255" s="5">
        <v>380865.15</v>
      </c>
      <c r="N1255" s="10">
        <v>46173</v>
      </c>
      <c r="O1255" s="3" t="s">
        <v>68</v>
      </c>
      <c r="P1255" s="3" t="s">
        <v>35</v>
      </c>
      <c r="Q1255" s="3" t="s">
        <v>26</v>
      </c>
    </row>
    <row r="1256" spans="1:17" x14ac:dyDescent="0.25">
      <c r="A1256" s="3" t="s">
        <v>3084</v>
      </c>
      <c r="B1256" s="3" t="s">
        <v>2159</v>
      </c>
      <c r="C1256" s="3" t="s">
        <v>3085</v>
      </c>
      <c r="D1256" s="3" t="s">
        <v>19</v>
      </c>
      <c r="E1256" s="3" t="s">
        <v>153</v>
      </c>
      <c r="F1256" s="3" t="s">
        <v>275</v>
      </c>
      <c r="G1256" s="3" t="s">
        <v>66</v>
      </c>
      <c r="H1256" s="3" t="s">
        <v>200</v>
      </c>
      <c r="I1256" s="3">
        <v>39</v>
      </c>
      <c r="J1256" s="5">
        <v>17638.02</v>
      </c>
      <c r="K1256" s="8">
        <v>5.45</v>
      </c>
      <c r="L1256" s="6">
        <f>Excel_Advanced_Sales_Dataset_20003[[#This Row],[Discount]]/100</f>
        <v>5.45E-2</v>
      </c>
      <c r="M1256" s="5">
        <v>650393.17000000004</v>
      </c>
      <c r="N1256" s="10">
        <v>46290</v>
      </c>
      <c r="O1256" s="3" t="s">
        <v>113</v>
      </c>
      <c r="P1256" s="3" t="s">
        <v>59</v>
      </c>
      <c r="Q1256" s="3" t="s">
        <v>26</v>
      </c>
    </row>
    <row r="1257" spans="1:17" x14ac:dyDescent="0.25">
      <c r="A1257" s="3" t="s">
        <v>3086</v>
      </c>
      <c r="B1257" s="3" t="s">
        <v>3087</v>
      </c>
      <c r="C1257" s="3" t="s">
        <v>3088</v>
      </c>
      <c r="D1257" s="3" t="s">
        <v>40</v>
      </c>
      <c r="E1257" s="3" t="s">
        <v>109</v>
      </c>
      <c r="F1257" s="3" t="s">
        <v>259</v>
      </c>
      <c r="G1257" s="3" t="s">
        <v>43</v>
      </c>
      <c r="H1257" s="3" t="s">
        <v>380</v>
      </c>
      <c r="I1257" s="3">
        <v>15</v>
      </c>
      <c r="J1257" s="5">
        <v>38856.269999999997</v>
      </c>
      <c r="K1257" s="8">
        <v>8.31</v>
      </c>
      <c r="L1257" s="6">
        <f>Excel_Advanced_Sales_Dataset_20003[[#This Row],[Discount]]/100</f>
        <v>8.3100000000000007E-2</v>
      </c>
      <c r="M1257" s="5">
        <v>534409.71</v>
      </c>
      <c r="N1257" s="10">
        <v>46209</v>
      </c>
      <c r="O1257" s="3" t="s">
        <v>113</v>
      </c>
      <c r="P1257" s="3" t="s">
        <v>35</v>
      </c>
      <c r="Q1257" s="3" t="s">
        <v>26</v>
      </c>
    </row>
    <row r="1258" spans="1:17" x14ac:dyDescent="0.25">
      <c r="A1258" s="3" t="s">
        <v>3089</v>
      </c>
      <c r="B1258" s="3" t="s">
        <v>3090</v>
      </c>
      <c r="C1258" s="3" t="s">
        <v>3091</v>
      </c>
      <c r="D1258" s="3" t="s">
        <v>30</v>
      </c>
      <c r="E1258" s="3" t="s">
        <v>131</v>
      </c>
      <c r="F1258" s="3" t="s">
        <v>132</v>
      </c>
      <c r="G1258" s="3" t="s">
        <v>51</v>
      </c>
      <c r="H1258" s="3" t="s">
        <v>52</v>
      </c>
      <c r="I1258" s="3">
        <v>24</v>
      </c>
      <c r="J1258" s="5">
        <v>25299.360000000001</v>
      </c>
      <c r="K1258" s="8">
        <v>4.78</v>
      </c>
      <c r="L1258" s="6">
        <f>Excel_Advanced_Sales_Dataset_20003[[#This Row],[Discount]]/100</f>
        <v>4.7800000000000002E-2</v>
      </c>
      <c r="M1258" s="5">
        <v>578161.21</v>
      </c>
      <c r="N1258" s="10">
        <v>46206</v>
      </c>
      <c r="O1258" s="3" t="s">
        <v>45</v>
      </c>
      <c r="P1258" s="3" t="s">
        <v>35</v>
      </c>
      <c r="Q1258" s="3" t="s">
        <v>26</v>
      </c>
    </row>
    <row r="1259" spans="1:17" x14ac:dyDescent="0.25">
      <c r="A1259" s="3" t="s">
        <v>3092</v>
      </c>
      <c r="B1259" s="3" t="s">
        <v>589</v>
      </c>
      <c r="C1259" s="3" t="s">
        <v>3093</v>
      </c>
      <c r="D1259" s="3" t="s">
        <v>63</v>
      </c>
      <c r="E1259" s="3" t="s">
        <v>144</v>
      </c>
      <c r="F1259" s="3" t="s">
        <v>189</v>
      </c>
      <c r="G1259" s="3" t="s">
        <v>51</v>
      </c>
      <c r="H1259" s="3" t="s">
        <v>146</v>
      </c>
      <c r="I1259" s="3">
        <v>6</v>
      </c>
      <c r="J1259" s="5">
        <v>8113.7</v>
      </c>
      <c r="K1259" s="8">
        <v>19.78</v>
      </c>
      <c r="L1259" s="6">
        <f>Excel_Advanced_Sales_Dataset_20003[[#This Row],[Discount]]/100</f>
        <v>0.1978</v>
      </c>
      <c r="M1259" s="5">
        <v>39052.86</v>
      </c>
      <c r="N1259" s="10">
        <v>46175</v>
      </c>
      <c r="O1259" s="3" t="s">
        <v>113</v>
      </c>
      <c r="P1259" s="3" t="s">
        <v>35</v>
      </c>
      <c r="Q1259" s="3" t="s">
        <v>53</v>
      </c>
    </row>
    <row r="1260" spans="1:17" x14ac:dyDescent="0.25">
      <c r="A1260" s="3" t="s">
        <v>3094</v>
      </c>
      <c r="B1260" s="3" t="s">
        <v>1116</v>
      </c>
      <c r="C1260" s="3" t="s">
        <v>3095</v>
      </c>
      <c r="D1260" s="3" t="s">
        <v>30</v>
      </c>
      <c r="E1260" s="3" t="s">
        <v>198</v>
      </c>
      <c r="F1260" s="3" t="s">
        <v>199</v>
      </c>
      <c r="G1260" s="3" t="s">
        <v>22</v>
      </c>
      <c r="H1260" s="3" t="s">
        <v>172</v>
      </c>
      <c r="I1260" s="3">
        <v>23</v>
      </c>
      <c r="J1260" s="5">
        <v>41084.6</v>
      </c>
      <c r="K1260" s="8">
        <v>11.92</v>
      </c>
      <c r="L1260" s="6">
        <f>Excel_Advanced_Sales_Dataset_20003[[#This Row],[Discount]]/100</f>
        <v>0.1192</v>
      </c>
      <c r="M1260" s="5">
        <v>832308.26</v>
      </c>
      <c r="N1260" s="10">
        <v>46264</v>
      </c>
      <c r="O1260" s="3" t="s">
        <v>45</v>
      </c>
      <c r="P1260" s="3" t="s">
        <v>35</v>
      </c>
      <c r="Q1260" s="3" t="s">
        <v>53</v>
      </c>
    </row>
    <row r="1261" spans="1:17" x14ac:dyDescent="0.25">
      <c r="A1261" s="3" t="s">
        <v>3096</v>
      </c>
      <c r="B1261" s="3" t="s">
        <v>592</v>
      </c>
      <c r="C1261" s="3" t="s">
        <v>3097</v>
      </c>
      <c r="D1261" s="3" t="s">
        <v>19</v>
      </c>
      <c r="E1261" s="3" t="s">
        <v>20</v>
      </c>
      <c r="F1261" s="3" t="s">
        <v>176</v>
      </c>
      <c r="G1261" s="3" t="s">
        <v>22</v>
      </c>
      <c r="H1261" s="3" t="s">
        <v>172</v>
      </c>
      <c r="I1261" s="3">
        <v>17</v>
      </c>
      <c r="J1261" s="5">
        <v>6779.3</v>
      </c>
      <c r="K1261" s="8">
        <v>17.02</v>
      </c>
      <c r="L1261" s="6">
        <f>Excel_Advanced_Sales_Dataset_20003[[#This Row],[Discount]]/100</f>
        <v>0.17019999999999999</v>
      </c>
      <c r="M1261" s="5">
        <v>95632.87</v>
      </c>
      <c r="N1261" s="10">
        <v>46251</v>
      </c>
      <c r="O1261" s="3" t="s">
        <v>58</v>
      </c>
      <c r="P1261" s="3" t="s">
        <v>35</v>
      </c>
      <c r="Q1261" s="3" t="s">
        <v>36</v>
      </c>
    </row>
    <row r="1262" spans="1:17" x14ac:dyDescent="0.25">
      <c r="A1262" s="3" t="s">
        <v>3098</v>
      </c>
      <c r="B1262" s="3" t="s">
        <v>3017</v>
      </c>
      <c r="C1262" s="3" t="s">
        <v>2379</v>
      </c>
      <c r="D1262" s="3" t="s">
        <v>19</v>
      </c>
      <c r="E1262" s="3" t="s">
        <v>153</v>
      </c>
      <c r="F1262" s="3" t="s">
        <v>154</v>
      </c>
      <c r="G1262" s="3" t="s">
        <v>111</v>
      </c>
      <c r="H1262" s="3" t="s">
        <v>112</v>
      </c>
      <c r="I1262" s="3">
        <v>25</v>
      </c>
      <c r="J1262" s="5">
        <v>22284.12</v>
      </c>
      <c r="K1262" s="8">
        <v>14.67</v>
      </c>
      <c r="L1262" s="6">
        <f>Excel_Advanced_Sales_Dataset_20003[[#This Row],[Discount]]/100</f>
        <v>0.1467</v>
      </c>
      <c r="M1262" s="5">
        <v>475375.99</v>
      </c>
      <c r="N1262" s="10">
        <v>46232</v>
      </c>
      <c r="O1262" s="3" t="s">
        <v>113</v>
      </c>
      <c r="P1262" s="3" t="s">
        <v>35</v>
      </c>
      <c r="Q1262" s="3" t="s">
        <v>53</v>
      </c>
    </row>
    <row r="1263" spans="1:17" x14ac:dyDescent="0.25">
      <c r="A1263" s="3" t="s">
        <v>3099</v>
      </c>
      <c r="B1263" s="3" t="s">
        <v>1335</v>
      </c>
      <c r="C1263" s="3" t="s">
        <v>3100</v>
      </c>
      <c r="D1263" s="3" t="s">
        <v>30</v>
      </c>
      <c r="E1263" s="3" t="s">
        <v>131</v>
      </c>
      <c r="F1263" s="3" t="s">
        <v>194</v>
      </c>
      <c r="G1263" s="3" t="s">
        <v>22</v>
      </c>
      <c r="H1263" s="3" t="s">
        <v>172</v>
      </c>
      <c r="I1263" s="3">
        <v>36</v>
      </c>
      <c r="J1263" s="5">
        <v>16097.9</v>
      </c>
      <c r="K1263" s="8">
        <v>3.39</v>
      </c>
      <c r="L1263" s="6">
        <f>Excel_Advanced_Sales_Dataset_20003[[#This Row],[Discount]]/100</f>
        <v>3.39E-2</v>
      </c>
      <c r="M1263" s="5">
        <v>559878.52</v>
      </c>
      <c r="N1263" s="10">
        <v>46330</v>
      </c>
      <c r="O1263" s="3" t="s">
        <v>68</v>
      </c>
      <c r="P1263" s="3" t="s">
        <v>35</v>
      </c>
      <c r="Q1263" s="3" t="s">
        <v>36</v>
      </c>
    </row>
    <row r="1264" spans="1:17" x14ac:dyDescent="0.25">
      <c r="A1264" s="3" t="s">
        <v>3101</v>
      </c>
      <c r="B1264" s="3" t="s">
        <v>2499</v>
      </c>
      <c r="C1264" s="3" t="s">
        <v>3102</v>
      </c>
      <c r="D1264" s="3" t="s">
        <v>30</v>
      </c>
      <c r="E1264" s="3" t="s">
        <v>131</v>
      </c>
      <c r="F1264" s="3" t="s">
        <v>194</v>
      </c>
      <c r="G1264" s="3" t="s">
        <v>111</v>
      </c>
      <c r="H1264" s="3" t="s">
        <v>260</v>
      </c>
      <c r="I1264" s="3">
        <v>13</v>
      </c>
      <c r="J1264" s="5">
        <v>41489.4</v>
      </c>
      <c r="K1264" s="8">
        <v>14.49</v>
      </c>
      <c r="L1264" s="6">
        <f>Excel_Advanced_Sales_Dataset_20003[[#This Row],[Discount]]/100</f>
        <v>0.1449</v>
      </c>
      <c r="M1264" s="5">
        <v>461208.62</v>
      </c>
      <c r="N1264" s="10">
        <v>46326</v>
      </c>
      <c r="O1264" s="3" t="s">
        <v>45</v>
      </c>
      <c r="P1264" s="3" t="s">
        <v>35</v>
      </c>
      <c r="Q1264" s="3" t="s">
        <v>36</v>
      </c>
    </row>
    <row r="1265" spans="1:17" x14ac:dyDescent="0.25">
      <c r="A1265" s="3" t="s">
        <v>3103</v>
      </c>
      <c r="B1265" s="3" t="s">
        <v>1955</v>
      </c>
      <c r="C1265" s="3" t="s">
        <v>3104</v>
      </c>
      <c r="D1265" s="3" t="s">
        <v>30</v>
      </c>
      <c r="E1265" s="3" t="s">
        <v>31</v>
      </c>
      <c r="F1265" s="3" t="s">
        <v>32</v>
      </c>
      <c r="G1265" s="3" t="s">
        <v>33</v>
      </c>
      <c r="H1265" s="3" t="s">
        <v>127</v>
      </c>
      <c r="I1265" s="3">
        <v>8</v>
      </c>
      <c r="J1265" s="5">
        <v>5198.03</v>
      </c>
      <c r="K1265" s="8">
        <v>7.24</v>
      </c>
      <c r="L1265" s="6">
        <f>Excel_Advanced_Sales_Dataset_20003[[#This Row],[Discount]]/100</f>
        <v>7.2400000000000006E-2</v>
      </c>
      <c r="M1265" s="5">
        <v>38573.54</v>
      </c>
      <c r="N1265" s="10">
        <v>46071</v>
      </c>
      <c r="O1265" s="3" t="s">
        <v>68</v>
      </c>
      <c r="P1265" s="3" t="s">
        <v>35</v>
      </c>
      <c r="Q1265" s="3" t="s">
        <v>36</v>
      </c>
    </row>
    <row r="1266" spans="1:17" x14ac:dyDescent="0.25">
      <c r="A1266" s="3" t="s">
        <v>3105</v>
      </c>
      <c r="B1266" s="3" t="s">
        <v>205</v>
      </c>
      <c r="C1266" s="3" t="s">
        <v>3106</v>
      </c>
      <c r="D1266" s="3" t="s">
        <v>40</v>
      </c>
      <c r="E1266" s="3" t="s">
        <v>41</v>
      </c>
      <c r="F1266" s="3" t="s">
        <v>126</v>
      </c>
      <c r="G1266" s="3" t="s">
        <v>111</v>
      </c>
      <c r="H1266" s="3" t="s">
        <v>185</v>
      </c>
      <c r="I1266" s="3">
        <v>31</v>
      </c>
      <c r="J1266" s="5">
        <v>4972.84</v>
      </c>
      <c r="K1266" s="8">
        <v>18.34</v>
      </c>
      <c r="L1266" s="6">
        <f>Excel_Advanced_Sales_Dataset_20003[[#This Row],[Discount]]/100</f>
        <v>0.18340000000000001</v>
      </c>
      <c r="M1266" s="5">
        <v>125885.46</v>
      </c>
      <c r="N1266" s="10">
        <v>46345</v>
      </c>
      <c r="O1266" s="3" t="s">
        <v>68</v>
      </c>
      <c r="P1266" s="3" t="s">
        <v>35</v>
      </c>
      <c r="Q1266" s="3" t="s">
        <v>26</v>
      </c>
    </row>
    <row r="1267" spans="1:17" x14ac:dyDescent="0.25">
      <c r="A1267" s="3" t="s">
        <v>3107</v>
      </c>
      <c r="B1267" s="3" t="s">
        <v>1398</v>
      </c>
      <c r="C1267" s="3" t="s">
        <v>3108</v>
      </c>
      <c r="D1267" s="3" t="s">
        <v>19</v>
      </c>
      <c r="E1267" s="3" t="s">
        <v>72</v>
      </c>
      <c r="F1267" s="3" t="s">
        <v>171</v>
      </c>
      <c r="G1267" s="3" t="s">
        <v>51</v>
      </c>
      <c r="H1267" s="3" t="s">
        <v>105</v>
      </c>
      <c r="I1267" s="3">
        <v>32</v>
      </c>
      <c r="J1267" s="5">
        <v>32978.39</v>
      </c>
      <c r="K1267" s="8">
        <v>13.94</v>
      </c>
      <c r="L1267" s="6">
        <f>Excel_Advanced_Sales_Dataset_20003[[#This Row],[Discount]]/100</f>
        <v>0.1394</v>
      </c>
      <c r="M1267" s="5">
        <v>908198.48</v>
      </c>
      <c r="N1267" s="10">
        <v>46256</v>
      </c>
      <c r="O1267" s="3" t="s">
        <v>24</v>
      </c>
      <c r="P1267" s="3" t="s">
        <v>35</v>
      </c>
      <c r="Q1267" s="3" t="s">
        <v>26</v>
      </c>
    </row>
    <row r="1268" spans="1:17" x14ac:dyDescent="0.25">
      <c r="A1268" s="3" t="s">
        <v>3109</v>
      </c>
      <c r="B1268" s="3" t="s">
        <v>938</v>
      </c>
      <c r="C1268" s="3" t="s">
        <v>3110</v>
      </c>
      <c r="D1268" s="3" t="s">
        <v>40</v>
      </c>
      <c r="E1268" s="3" t="s">
        <v>41</v>
      </c>
      <c r="F1268" s="3" t="s">
        <v>42</v>
      </c>
      <c r="G1268" s="3" t="s">
        <v>33</v>
      </c>
      <c r="H1268" s="3" t="s">
        <v>57</v>
      </c>
      <c r="I1268" s="3">
        <v>29</v>
      </c>
      <c r="J1268" s="5">
        <v>3159.61</v>
      </c>
      <c r="K1268" s="8">
        <v>3.58</v>
      </c>
      <c r="L1268" s="6">
        <f>Excel_Advanced_Sales_Dataset_20003[[#This Row],[Discount]]/100</f>
        <v>3.5799999999999998E-2</v>
      </c>
      <c r="M1268" s="5">
        <v>88348.38</v>
      </c>
      <c r="N1268" s="10">
        <v>46060</v>
      </c>
      <c r="O1268" s="3" t="s">
        <v>58</v>
      </c>
      <c r="P1268" s="3" t="s">
        <v>35</v>
      </c>
      <c r="Q1268" s="3" t="s">
        <v>26</v>
      </c>
    </row>
    <row r="1269" spans="1:17" x14ac:dyDescent="0.25">
      <c r="A1269" s="3" t="s">
        <v>3111</v>
      </c>
      <c r="B1269" s="3" t="s">
        <v>296</v>
      </c>
      <c r="C1269" s="3" t="s">
        <v>3112</v>
      </c>
      <c r="D1269" s="3" t="s">
        <v>40</v>
      </c>
      <c r="E1269" s="3" t="s">
        <v>89</v>
      </c>
      <c r="F1269" s="3" t="s">
        <v>90</v>
      </c>
      <c r="G1269" s="3" t="s">
        <v>51</v>
      </c>
      <c r="H1269" s="3" t="s">
        <v>52</v>
      </c>
      <c r="I1269" s="3">
        <v>14</v>
      </c>
      <c r="J1269" s="5">
        <v>6112.78</v>
      </c>
      <c r="K1269" s="8">
        <v>7.93</v>
      </c>
      <c r="L1269" s="6">
        <f>Excel_Advanced_Sales_Dataset_20003[[#This Row],[Discount]]/100</f>
        <v>7.9299999999999995E-2</v>
      </c>
      <c r="M1269" s="5">
        <v>78792.509999999995</v>
      </c>
      <c r="N1269" s="10">
        <v>46293</v>
      </c>
      <c r="O1269" s="3" t="s">
        <v>113</v>
      </c>
      <c r="P1269" s="3" t="s">
        <v>35</v>
      </c>
      <c r="Q1269" s="3" t="s">
        <v>53</v>
      </c>
    </row>
    <row r="1270" spans="1:17" x14ac:dyDescent="0.25">
      <c r="A1270" s="3" t="s">
        <v>3113</v>
      </c>
      <c r="B1270" s="3" t="s">
        <v>833</v>
      </c>
      <c r="C1270" s="3" t="s">
        <v>3114</v>
      </c>
      <c r="D1270" s="3" t="s">
        <v>40</v>
      </c>
      <c r="E1270" s="3" t="s">
        <v>109</v>
      </c>
      <c r="F1270" s="3" t="s">
        <v>259</v>
      </c>
      <c r="G1270" s="3" t="s">
        <v>22</v>
      </c>
      <c r="H1270" s="3" t="s">
        <v>217</v>
      </c>
      <c r="I1270" s="3">
        <v>27</v>
      </c>
      <c r="J1270" s="5">
        <v>45416.32</v>
      </c>
      <c r="K1270" s="8">
        <v>7.72</v>
      </c>
      <c r="L1270" s="6">
        <f>Excel_Advanced_Sales_Dataset_20003[[#This Row],[Discount]]/100</f>
        <v>7.7199999999999991E-2</v>
      </c>
      <c r="M1270" s="5">
        <v>1131574.8600000001</v>
      </c>
      <c r="N1270" s="10">
        <v>46306</v>
      </c>
      <c r="O1270" s="3" t="s">
        <v>58</v>
      </c>
      <c r="P1270" s="3" t="s">
        <v>35</v>
      </c>
      <c r="Q1270" s="3" t="s">
        <v>53</v>
      </c>
    </row>
    <row r="1271" spans="1:17" x14ac:dyDescent="0.25">
      <c r="A1271" s="3" t="s">
        <v>3115</v>
      </c>
      <c r="B1271" s="3" t="s">
        <v>636</v>
      </c>
      <c r="C1271" s="3" t="s">
        <v>3116</v>
      </c>
      <c r="D1271" s="3" t="s">
        <v>30</v>
      </c>
      <c r="E1271" s="3" t="s">
        <v>131</v>
      </c>
      <c r="F1271" s="3" t="s">
        <v>132</v>
      </c>
      <c r="G1271" s="3" t="s">
        <v>43</v>
      </c>
      <c r="H1271" s="3" t="s">
        <v>140</v>
      </c>
      <c r="I1271" s="3">
        <v>28</v>
      </c>
      <c r="J1271" s="5">
        <v>12402.39</v>
      </c>
      <c r="K1271" s="8">
        <v>14.34</v>
      </c>
      <c r="L1271" s="6">
        <f>Excel_Advanced_Sales_Dataset_20003[[#This Row],[Discount]]/100</f>
        <v>0.1434</v>
      </c>
      <c r="M1271" s="5">
        <v>297468.84000000003</v>
      </c>
      <c r="N1271" s="10">
        <v>46245</v>
      </c>
      <c r="O1271" s="3" t="s">
        <v>45</v>
      </c>
      <c r="P1271" s="3" t="s">
        <v>35</v>
      </c>
      <c r="Q1271" s="3" t="s">
        <v>26</v>
      </c>
    </row>
    <row r="1272" spans="1:17" x14ac:dyDescent="0.25">
      <c r="A1272" s="3" t="s">
        <v>3117</v>
      </c>
      <c r="B1272" s="3" t="s">
        <v>3118</v>
      </c>
      <c r="C1272" s="3" t="s">
        <v>3119</v>
      </c>
      <c r="D1272" s="3" t="s">
        <v>30</v>
      </c>
      <c r="E1272" s="3" t="s">
        <v>198</v>
      </c>
      <c r="F1272" s="3" t="s">
        <v>199</v>
      </c>
      <c r="G1272" s="3" t="s">
        <v>51</v>
      </c>
      <c r="H1272" s="3" t="s">
        <v>167</v>
      </c>
      <c r="I1272" s="3">
        <v>40</v>
      </c>
      <c r="J1272" s="5">
        <v>11012.92</v>
      </c>
      <c r="K1272" s="8">
        <v>14.5</v>
      </c>
      <c r="L1272" s="6">
        <f>Excel_Advanced_Sales_Dataset_20003[[#This Row],[Discount]]/100</f>
        <v>0.14499999999999999</v>
      </c>
      <c r="M1272" s="5">
        <v>376641.86</v>
      </c>
      <c r="N1272" s="10">
        <v>46224</v>
      </c>
      <c r="O1272" s="3" t="s">
        <v>58</v>
      </c>
      <c r="P1272" s="3" t="s">
        <v>35</v>
      </c>
      <c r="Q1272" s="3" t="s">
        <v>36</v>
      </c>
    </row>
    <row r="1273" spans="1:17" x14ac:dyDescent="0.25">
      <c r="A1273" s="3" t="s">
        <v>3120</v>
      </c>
      <c r="B1273" s="3" t="s">
        <v>500</v>
      </c>
      <c r="C1273" s="3" t="s">
        <v>3121</v>
      </c>
      <c r="D1273" s="3" t="s">
        <v>40</v>
      </c>
      <c r="E1273" s="3" t="s">
        <v>89</v>
      </c>
      <c r="F1273" s="3" t="s">
        <v>334</v>
      </c>
      <c r="G1273" s="3" t="s">
        <v>51</v>
      </c>
      <c r="H1273" s="3" t="s">
        <v>52</v>
      </c>
      <c r="I1273" s="3">
        <v>17</v>
      </c>
      <c r="J1273" s="5">
        <v>36543.980000000003</v>
      </c>
      <c r="K1273" s="8">
        <v>10.58</v>
      </c>
      <c r="L1273" s="6">
        <f>Excel_Advanced_Sales_Dataset_20003[[#This Row],[Discount]]/100</f>
        <v>0.10580000000000001</v>
      </c>
      <c r="M1273" s="5">
        <v>555519.66</v>
      </c>
      <c r="N1273" s="10">
        <v>46362</v>
      </c>
      <c r="O1273" s="3" t="s">
        <v>45</v>
      </c>
      <c r="P1273" s="3" t="s">
        <v>35</v>
      </c>
      <c r="Q1273" s="3" t="s">
        <v>36</v>
      </c>
    </row>
    <row r="1274" spans="1:17" x14ac:dyDescent="0.25">
      <c r="A1274" s="3" t="s">
        <v>3122</v>
      </c>
      <c r="B1274" s="3" t="s">
        <v>517</v>
      </c>
      <c r="C1274" s="3" t="s">
        <v>3123</v>
      </c>
      <c r="D1274" s="3" t="s">
        <v>40</v>
      </c>
      <c r="E1274" s="3" t="s">
        <v>109</v>
      </c>
      <c r="F1274" s="3" t="s">
        <v>259</v>
      </c>
      <c r="G1274" s="3" t="s">
        <v>43</v>
      </c>
      <c r="H1274" s="3" t="s">
        <v>391</v>
      </c>
      <c r="I1274" s="3">
        <v>10</v>
      </c>
      <c r="J1274" s="5">
        <v>11735.46</v>
      </c>
      <c r="K1274" s="8">
        <v>13.94</v>
      </c>
      <c r="L1274" s="6">
        <f>Excel_Advanced_Sales_Dataset_20003[[#This Row],[Discount]]/100</f>
        <v>0.1394</v>
      </c>
      <c r="M1274" s="5">
        <v>100995.37</v>
      </c>
      <c r="N1274" s="10">
        <v>46184</v>
      </c>
      <c r="O1274" s="3" t="s">
        <v>68</v>
      </c>
      <c r="P1274" s="3" t="s">
        <v>35</v>
      </c>
      <c r="Q1274" s="3" t="s">
        <v>36</v>
      </c>
    </row>
    <row r="1275" spans="1:17" x14ac:dyDescent="0.25">
      <c r="A1275" s="3" t="s">
        <v>3124</v>
      </c>
      <c r="B1275" s="3" t="s">
        <v>3061</v>
      </c>
      <c r="C1275" s="3" t="s">
        <v>2963</v>
      </c>
      <c r="D1275" s="3" t="s">
        <v>63</v>
      </c>
      <c r="E1275" s="3" t="s">
        <v>144</v>
      </c>
      <c r="F1275" s="3" t="s">
        <v>189</v>
      </c>
      <c r="G1275" s="3" t="s">
        <v>111</v>
      </c>
      <c r="H1275" s="3" t="s">
        <v>185</v>
      </c>
      <c r="I1275" s="3">
        <v>25</v>
      </c>
      <c r="J1275" s="5">
        <v>19793.98</v>
      </c>
      <c r="K1275" s="8">
        <v>16.899999999999999</v>
      </c>
      <c r="L1275" s="6">
        <f>Excel_Advanced_Sales_Dataset_20003[[#This Row],[Discount]]/100</f>
        <v>0.16899999999999998</v>
      </c>
      <c r="M1275" s="5">
        <v>411219.93</v>
      </c>
      <c r="N1275" s="10">
        <v>46177</v>
      </c>
      <c r="O1275" s="3" t="s">
        <v>68</v>
      </c>
      <c r="P1275" s="3" t="s">
        <v>35</v>
      </c>
      <c r="Q1275" s="3" t="s">
        <v>26</v>
      </c>
    </row>
    <row r="1276" spans="1:17" x14ac:dyDescent="0.25">
      <c r="A1276" s="3" t="s">
        <v>3125</v>
      </c>
      <c r="B1276" s="3" t="s">
        <v>2801</v>
      </c>
      <c r="C1276" s="3" t="s">
        <v>3126</v>
      </c>
      <c r="D1276" s="3" t="s">
        <v>30</v>
      </c>
      <c r="E1276" s="3" t="s">
        <v>198</v>
      </c>
      <c r="F1276" s="3" t="s">
        <v>199</v>
      </c>
      <c r="G1276" s="3" t="s">
        <v>66</v>
      </c>
      <c r="H1276" s="3" t="s">
        <v>200</v>
      </c>
      <c r="I1276" s="3">
        <v>20</v>
      </c>
      <c r="J1276" s="5">
        <v>24338.03</v>
      </c>
      <c r="K1276" s="8">
        <v>0.97</v>
      </c>
      <c r="L1276" s="6">
        <f>Excel_Advanced_Sales_Dataset_20003[[#This Row],[Discount]]/100</f>
        <v>9.7000000000000003E-3</v>
      </c>
      <c r="M1276" s="5">
        <v>482039.02</v>
      </c>
      <c r="N1276" s="10">
        <v>46283</v>
      </c>
      <c r="O1276" s="3" t="s">
        <v>24</v>
      </c>
      <c r="P1276" s="3" t="s">
        <v>35</v>
      </c>
      <c r="Q1276" s="3" t="s">
        <v>26</v>
      </c>
    </row>
    <row r="1277" spans="1:17" x14ac:dyDescent="0.25">
      <c r="A1277" s="3" t="s">
        <v>3127</v>
      </c>
      <c r="B1277" s="3" t="s">
        <v>3128</v>
      </c>
      <c r="C1277" s="3" t="s">
        <v>3129</v>
      </c>
      <c r="D1277" s="3" t="s">
        <v>40</v>
      </c>
      <c r="E1277" s="3" t="s">
        <v>49</v>
      </c>
      <c r="F1277" s="3" t="s">
        <v>50</v>
      </c>
      <c r="G1277" s="3" t="s">
        <v>111</v>
      </c>
      <c r="H1277" s="3" t="s">
        <v>112</v>
      </c>
      <c r="I1277" s="3">
        <v>16</v>
      </c>
      <c r="J1277" s="5">
        <v>4376.8100000000004</v>
      </c>
      <c r="K1277" s="8">
        <v>14.17</v>
      </c>
      <c r="L1277" s="6">
        <f>Excel_Advanced_Sales_Dataset_20003[[#This Row],[Discount]]/100</f>
        <v>0.14169999999999999</v>
      </c>
      <c r="M1277" s="5">
        <v>60105.86</v>
      </c>
      <c r="N1277" s="10">
        <v>46111</v>
      </c>
      <c r="O1277" s="3" t="s">
        <v>58</v>
      </c>
      <c r="P1277" s="3" t="s">
        <v>35</v>
      </c>
      <c r="Q1277" s="3" t="s">
        <v>26</v>
      </c>
    </row>
    <row r="1278" spans="1:17" x14ac:dyDescent="0.25">
      <c r="A1278" s="3" t="s">
        <v>3130</v>
      </c>
      <c r="B1278" s="3" t="s">
        <v>714</v>
      </c>
      <c r="C1278" s="3" t="s">
        <v>3131</v>
      </c>
      <c r="D1278" s="3" t="s">
        <v>30</v>
      </c>
      <c r="E1278" s="3" t="s">
        <v>117</v>
      </c>
      <c r="F1278" s="3" t="s">
        <v>118</v>
      </c>
      <c r="G1278" s="3" t="s">
        <v>33</v>
      </c>
      <c r="H1278" s="3" t="s">
        <v>80</v>
      </c>
      <c r="I1278" s="3">
        <v>16</v>
      </c>
      <c r="J1278" s="5">
        <v>48052.77</v>
      </c>
      <c r="K1278" s="8">
        <v>9.33</v>
      </c>
      <c r="L1278" s="6">
        <f>Excel_Advanced_Sales_Dataset_20003[[#This Row],[Discount]]/100</f>
        <v>9.3299999999999994E-2</v>
      </c>
      <c r="M1278" s="5">
        <v>697111.14</v>
      </c>
      <c r="N1278" s="10">
        <v>46381</v>
      </c>
      <c r="O1278" s="3" t="s">
        <v>68</v>
      </c>
      <c r="P1278" s="3" t="s">
        <v>35</v>
      </c>
      <c r="Q1278" s="3" t="s">
        <v>26</v>
      </c>
    </row>
    <row r="1279" spans="1:17" x14ac:dyDescent="0.25">
      <c r="A1279" s="3" t="s">
        <v>3132</v>
      </c>
      <c r="B1279" s="3" t="s">
        <v>926</v>
      </c>
      <c r="C1279" s="3" t="s">
        <v>3133</v>
      </c>
      <c r="D1279" s="3" t="s">
        <v>63</v>
      </c>
      <c r="E1279" s="3" t="s">
        <v>64</v>
      </c>
      <c r="F1279" s="3" t="s">
        <v>441</v>
      </c>
      <c r="G1279" s="3" t="s">
        <v>43</v>
      </c>
      <c r="H1279" s="3" t="s">
        <v>44</v>
      </c>
      <c r="I1279" s="3">
        <v>36</v>
      </c>
      <c r="J1279" s="5">
        <v>17425.27</v>
      </c>
      <c r="K1279" s="8">
        <v>8.8800000000000008</v>
      </c>
      <c r="L1279" s="6">
        <f>Excel_Advanced_Sales_Dataset_20003[[#This Row],[Discount]]/100</f>
        <v>8.8800000000000004E-2</v>
      </c>
      <c r="M1279" s="5">
        <v>571604.62</v>
      </c>
      <c r="N1279" s="10">
        <v>46257</v>
      </c>
      <c r="O1279" s="3" t="s">
        <v>113</v>
      </c>
      <c r="P1279" s="3" t="s">
        <v>35</v>
      </c>
      <c r="Q1279" s="3" t="s">
        <v>53</v>
      </c>
    </row>
    <row r="1280" spans="1:17" x14ac:dyDescent="0.25">
      <c r="A1280" s="3" t="s">
        <v>3134</v>
      </c>
      <c r="B1280" s="3" t="s">
        <v>614</v>
      </c>
      <c r="C1280" s="3" t="s">
        <v>3135</v>
      </c>
      <c r="D1280" s="3" t="s">
        <v>63</v>
      </c>
      <c r="E1280" s="3" t="s">
        <v>64</v>
      </c>
      <c r="F1280" s="3" t="s">
        <v>65</v>
      </c>
      <c r="G1280" s="3" t="s">
        <v>22</v>
      </c>
      <c r="H1280" s="3" t="s">
        <v>23</v>
      </c>
      <c r="I1280" s="3">
        <v>36</v>
      </c>
      <c r="J1280" s="5">
        <v>25940.29</v>
      </c>
      <c r="K1280" s="8">
        <v>15.45</v>
      </c>
      <c r="L1280" s="6">
        <f>Excel_Advanced_Sales_Dataset_20003[[#This Row],[Discount]]/100</f>
        <v>0.1545</v>
      </c>
      <c r="M1280" s="5">
        <v>789570.55</v>
      </c>
      <c r="N1280" s="10">
        <v>46031</v>
      </c>
      <c r="O1280" s="3" t="s">
        <v>45</v>
      </c>
      <c r="P1280" s="3" t="s">
        <v>35</v>
      </c>
      <c r="Q1280" s="3" t="s">
        <v>26</v>
      </c>
    </row>
    <row r="1281" spans="1:17" x14ac:dyDescent="0.25">
      <c r="A1281" s="3" t="s">
        <v>3136</v>
      </c>
      <c r="B1281" s="3" t="s">
        <v>1290</v>
      </c>
      <c r="C1281" s="3" t="s">
        <v>3137</v>
      </c>
      <c r="D1281" s="3" t="s">
        <v>40</v>
      </c>
      <c r="E1281" s="3" t="s">
        <v>89</v>
      </c>
      <c r="F1281" s="3" t="s">
        <v>319</v>
      </c>
      <c r="G1281" s="3" t="s">
        <v>66</v>
      </c>
      <c r="H1281" s="3" t="s">
        <v>133</v>
      </c>
      <c r="I1281" s="3">
        <v>35</v>
      </c>
      <c r="J1281" s="5">
        <v>36959.43</v>
      </c>
      <c r="K1281" s="8">
        <v>4.6500000000000004</v>
      </c>
      <c r="L1281" s="6">
        <f>Excel_Advanced_Sales_Dataset_20003[[#This Row],[Discount]]/100</f>
        <v>4.6500000000000007E-2</v>
      </c>
      <c r="M1281" s="5">
        <v>1233428.58</v>
      </c>
      <c r="N1281" s="10">
        <v>46266</v>
      </c>
      <c r="O1281" s="3" t="s">
        <v>68</v>
      </c>
      <c r="P1281" s="3" t="s">
        <v>35</v>
      </c>
      <c r="Q1281" s="3" t="s">
        <v>36</v>
      </c>
    </row>
    <row r="1282" spans="1:17" x14ac:dyDescent="0.25">
      <c r="A1282" s="3" t="s">
        <v>3138</v>
      </c>
      <c r="B1282" s="3" t="s">
        <v>1773</v>
      </c>
      <c r="C1282" s="3" t="s">
        <v>3139</v>
      </c>
      <c r="D1282" s="3" t="s">
        <v>40</v>
      </c>
      <c r="E1282" s="3" t="s">
        <v>109</v>
      </c>
      <c r="F1282" s="3" t="s">
        <v>259</v>
      </c>
      <c r="G1282" s="3" t="s">
        <v>33</v>
      </c>
      <c r="H1282" s="3" t="s">
        <v>57</v>
      </c>
      <c r="I1282" s="3">
        <v>9</v>
      </c>
      <c r="J1282" s="5">
        <v>38764.230000000003</v>
      </c>
      <c r="K1282" s="8">
        <v>8.5500000000000007</v>
      </c>
      <c r="L1282" s="6">
        <f>Excel_Advanced_Sales_Dataset_20003[[#This Row],[Discount]]/100</f>
        <v>8.5500000000000007E-2</v>
      </c>
      <c r="M1282" s="5">
        <v>319049</v>
      </c>
      <c r="N1282" s="10">
        <v>46262</v>
      </c>
      <c r="O1282" s="3" t="s">
        <v>24</v>
      </c>
      <c r="P1282" s="3" t="s">
        <v>59</v>
      </c>
      <c r="Q1282" s="3" t="s">
        <v>36</v>
      </c>
    </row>
    <row r="1283" spans="1:17" x14ac:dyDescent="0.25">
      <c r="A1283" s="3" t="s">
        <v>3140</v>
      </c>
      <c r="B1283" s="3" t="s">
        <v>1472</v>
      </c>
      <c r="C1283" s="3" t="s">
        <v>3141</v>
      </c>
      <c r="D1283" s="3" t="s">
        <v>63</v>
      </c>
      <c r="E1283" s="3" t="s">
        <v>64</v>
      </c>
      <c r="F1283" s="3" t="s">
        <v>184</v>
      </c>
      <c r="G1283" s="3" t="s">
        <v>111</v>
      </c>
      <c r="H1283" s="3" t="s">
        <v>260</v>
      </c>
      <c r="I1283" s="3">
        <v>16</v>
      </c>
      <c r="J1283" s="5">
        <v>28685.69</v>
      </c>
      <c r="K1283" s="8">
        <v>2.87</v>
      </c>
      <c r="L1283" s="6">
        <f>Excel_Advanced_Sales_Dataset_20003[[#This Row],[Discount]]/100</f>
        <v>2.87E-2</v>
      </c>
      <c r="M1283" s="5">
        <v>445798.57</v>
      </c>
      <c r="N1283" s="10">
        <v>46078</v>
      </c>
      <c r="O1283" s="3" t="s">
        <v>68</v>
      </c>
      <c r="P1283" s="3" t="s">
        <v>35</v>
      </c>
      <c r="Q1283" s="3" t="s">
        <v>26</v>
      </c>
    </row>
    <row r="1284" spans="1:17" x14ac:dyDescent="0.25">
      <c r="A1284" s="3" t="s">
        <v>3142</v>
      </c>
      <c r="B1284" s="3" t="s">
        <v>563</v>
      </c>
      <c r="C1284" s="3" t="s">
        <v>3143</v>
      </c>
      <c r="D1284" s="3" t="s">
        <v>30</v>
      </c>
      <c r="E1284" s="3" t="s">
        <v>198</v>
      </c>
      <c r="F1284" s="3" t="s">
        <v>199</v>
      </c>
      <c r="G1284" s="3" t="s">
        <v>66</v>
      </c>
      <c r="H1284" s="3" t="s">
        <v>155</v>
      </c>
      <c r="I1284" s="3">
        <v>2</v>
      </c>
      <c r="J1284" s="5">
        <v>33525.760000000002</v>
      </c>
      <c r="K1284" s="8">
        <v>5.71</v>
      </c>
      <c r="L1284" s="6">
        <f>Excel_Advanced_Sales_Dataset_20003[[#This Row],[Discount]]/100</f>
        <v>5.7099999999999998E-2</v>
      </c>
      <c r="M1284" s="5">
        <v>63222.879999999997</v>
      </c>
      <c r="N1284" s="10">
        <v>46048</v>
      </c>
      <c r="O1284" s="3" t="s">
        <v>24</v>
      </c>
      <c r="P1284" s="3" t="s">
        <v>35</v>
      </c>
      <c r="Q1284" s="3" t="s">
        <v>26</v>
      </c>
    </row>
    <row r="1285" spans="1:17" x14ac:dyDescent="0.25">
      <c r="A1285" s="3" t="s">
        <v>3144</v>
      </c>
      <c r="B1285" s="3" t="s">
        <v>1584</v>
      </c>
      <c r="C1285" s="3" t="s">
        <v>3145</v>
      </c>
      <c r="D1285" s="3" t="s">
        <v>63</v>
      </c>
      <c r="E1285" s="3" t="s">
        <v>234</v>
      </c>
      <c r="F1285" s="3" t="s">
        <v>435</v>
      </c>
      <c r="G1285" s="3" t="s">
        <v>66</v>
      </c>
      <c r="H1285" s="3" t="s">
        <v>200</v>
      </c>
      <c r="I1285" s="3">
        <v>40</v>
      </c>
      <c r="J1285" s="5">
        <v>28699.599999999999</v>
      </c>
      <c r="K1285" s="8">
        <v>12.95</v>
      </c>
      <c r="L1285" s="6">
        <f>Excel_Advanced_Sales_Dataset_20003[[#This Row],[Discount]]/100</f>
        <v>0.1295</v>
      </c>
      <c r="M1285" s="5">
        <v>999320.07</v>
      </c>
      <c r="N1285" s="10">
        <v>46291</v>
      </c>
      <c r="O1285" s="3" t="s">
        <v>113</v>
      </c>
      <c r="P1285" s="3" t="s">
        <v>35</v>
      </c>
      <c r="Q1285" s="3" t="s">
        <v>53</v>
      </c>
    </row>
    <row r="1286" spans="1:17" x14ac:dyDescent="0.25">
      <c r="A1286" s="3" t="s">
        <v>3146</v>
      </c>
      <c r="B1286" s="3" t="s">
        <v>1725</v>
      </c>
      <c r="C1286" s="3" t="s">
        <v>3147</v>
      </c>
      <c r="D1286" s="3" t="s">
        <v>30</v>
      </c>
      <c r="E1286" s="3" t="s">
        <v>198</v>
      </c>
      <c r="F1286" s="3" t="s">
        <v>199</v>
      </c>
      <c r="G1286" s="3" t="s">
        <v>33</v>
      </c>
      <c r="H1286" s="3" t="s">
        <v>80</v>
      </c>
      <c r="I1286" s="3">
        <v>13</v>
      </c>
      <c r="J1286" s="5">
        <v>45185.58</v>
      </c>
      <c r="K1286" s="8">
        <v>15.74</v>
      </c>
      <c r="L1286" s="6">
        <f>Excel_Advanced_Sales_Dataset_20003[[#This Row],[Discount]]/100</f>
        <v>0.15740000000000001</v>
      </c>
      <c r="M1286" s="5">
        <v>494953.81</v>
      </c>
      <c r="N1286" s="10">
        <v>46082</v>
      </c>
      <c r="O1286" s="3" t="s">
        <v>68</v>
      </c>
      <c r="P1286" s="3" t="s">
        <v>35</v>
      </c>
      <c r="Q1286" s="3" t="s">
        <v>53</v>
      </c>
    </row>
    <row r="1287" spans="1:17" x14ac:dyDescent="0.25">
      <c r="A1287" s="3" t="s">
        <v>3148</v>
      </c>
      <c r="B1287" s="3" t="s">
        <v>482</v>
      </c>
      <c r="C1287" s="3" t="s">
        <v>3149</v>
      </c>
      <c r="D1287" s="3" t="s">
        <v>19</v>
      </c>
      <c r="E1287" s="3" t="s">
        <v>20</v>
      </c>
      <c r="F1287" s="3" t="s">
        <v>21</v>
      </c>
      <c r="G1287" s="3" t="s">
        <v>51</v>
      </c>
      <c r="H1287" s="3" t="s">
        <v>105</v>
      </c>
      <c r="I1287" s="3">
        <v>2</v>
      </c>
      <c r="J1287" s="5">
        <v>16057.52</v>
      </c>
      <c r="K1287" s="8">
        <v>3.52</v>
      </c>
      <c r="L1287" s="6">
        <f>Excel_Advanced_Sales_Dataset_20003[[#This Row],[Discount]]/100</f>
        <v>3.5200000000000002E-2</v>
      </c>
      <c r="M1287" s="5">
        <v>30984.59</v>
      </c>
      <c r="N1287" s="10">
        <v>46372</v>
      </c>
      <c r="O1287" s="3" t="s">
        <v>24</v>
      </c>
      <c r="P1287" s="3" t="s">
        <v>35</v>
      </c>
      <c r="Q1287" s="3" t="s">
        <v>53</v>
      </c>
    </row>
    <row r="1288" spans="1:17" x14ac:dyDescent="0.25">
      <c r="A1288" s="3" t="s">
        <v>3150</v>
      </c>
      <c r="B1288" s="3" t="s">
        <v>485</v>
      </c>
      <c r="C1288" s="3" t="s">
        <v>3151</v>
      </c>
      <c r="D1288" s="3" t="s">
        <v>30</v>
      </c>
      <c r="E1288" s="3" t="s">
        <v>31</v>
      </c>
      <c r="F1288" s="3" t="s">
        <v>555</v>
      </c>
      <c r="G1288" s="3" t="s">
        <v>22</v>
      </c>
      <c r="H1288" s="3" t="s">
        <v>23</v>
      </c>
      <c r="I1288" s="3">
        <v>8</v>
      </c>
      <c r="J1288" s="5">
        <v>34541.06</v>
      </c>
      <c r="K1288" s="8">
        <v>9.7899999999999991</v>
      </c>
      <c r="L1288" s="6">
        <f>Excel_Advanced_Sales_Dataset_20003[[#This Row],[Discount]]/100</f>
        <v>9.7899999999999987E-2</v>
      </c>
      <c r="M1288" s="5">
        <v>249275.92</v>
      </c>
      <c r="N1288" s="10">
        <v>46153</v>
      </c>
      <c r="O1288" s="3" t="s">
        <v>45</v>
      </c>
      <c r="P1288" s="3" t="s">
        <v>35</v>
      </c>
      <c r="Q1288" s="3" t="s">
        <v>26</v>
      </c>
    </row>
    <row r="1289" spans="1:17" x14ac:dyDescent="0.25">
      <c r="A1289" s="3" t="s">
        <v>3152</v>
      </c>
      <c r="B1289" s="3" t="s">
        <v>1828</v>
      </c>
      <c r="C1289" s="3" t="s">
        <v>3153</v>
      </c>
      <c r="D1289" s="3" t="s">
        <v>63</v>
      </c>
      <c r="E1289" s="3" t="s">
        <v>78</v>
      </c>
      <c r="F1289" s="3" t="s">
        <v>425</v>
      </c>
      <c r="G1289" s="3" t="s">
        <v>51</v>
      </c>
      <c r="H1289" s="3" t="s">
        <v>167</v>
      </c>
      <c r="I1289" s="3">
        <v>32</v>
      </c>
      <c r="J1289" s="5">
        <v>47580.49</v>
      </c>
      <c r="K1289" s="8">
        <v>15.2</v>
      </c>
      <c r="L1289" s="6">
        <f>Excel_Advanced_Sales_Dataset_20003[[#This Row],[Discount]]/100</f>
        <v>0.152</v>
      </c>
      <c r="M1289" s="5">
        <v>1291144.18</v>
      </c>
      <c r="N1289" s="10">
        <v>46265</v>
      </c>
      <c r="O1289" s="3" t="s">
        <v>45</v>
      </c>
      <c r="P1289" s="3" t="s">
        <v>35</v>
      </c>
      <c r="Q1289" s="3" t="s">
        <v>53</v>
      </c>
    </row>
    <row r="1290" spans="1:17" x14ac:dyDescent="0.25">
      <c r="A1290" s="3" t="s">
        <v>3154</v>
      </c>
      <c r="B1290" s="3" t="s">
        <v>1707</v>
      </c>
      <c r="C1290" s="3" t="s">
        <v>3155</v>
      </c>
      <c r="D1290" s="3" t="s">
        <v>40</v>
      </c>
      <c r="E1290" s="3" t="s">
        <v>89</v>
      </c>
      <c r="F1290" s="3" t="s">
        <v>90</v>
      </c>
      <c r="G1290" s="3" t="s">
        <v>51</v>
      </c>
      <c r="H1290" s="3" t="s">
        <v>146</v>
      </c>
      <c r="I1290" s="3">
        <v>18</v>
      </c>
      <c r="J1290" s="5">
        <v>36042.26</v>
      </c>
      <c r="K1290" s="8">
        <v>17.48</v>
      </c>
      <c r="L1290" s="6">
        <f>Excel_Advanced_Sales_Dataset_20003[[#This Row],[Discount]]/100</f>
        <v>0.17480000000000001</v>
      </c>
      <c r="M1290" s="5">
        <v>535357.31000000006</v>
      </c>
      <c r="N1290" s="10">
        <v>46360</v>
      </c>
      <c r="O1290" s="3" t="s">
        <v>45</v>
      </c>
      <c r="P1290" s="3" t="s">
        <v>35</v>
      </c>
      <c r="Q1290" s="3" t="s">
        <v>26</v>
      </c>
    </row>
    <row r="1291" spans="1:17" x14ac:dyDescent="0.25">
      <c r="A1291" s="3" t="s">
        <v>3156</v>
      </c>
      <c r="B1291" s="3" t="s">
        <v>912</v>
      </c>
      <c r="C1291" s="3" t="s">
        <v>3157</v>
      </c>
      <c r="D1291" s="3" t="s">
        <v>63</v>
      </c>
      <c r="E1291" s="3" t="s">
        <v>144</v>
      </c>
      <c r="F1291" s="3" t="s">
        <v>216</v>
      </c>
      <c r="G1291" s="3" t="s">
        <v>51</v>
      </c>
      <c r="H1291" s="3" t="s">
        <v>105</v>
      </c>
      <c r="I1291" s="3">
        <v>1</v>
      </c>
      <c r="J1291" s="5">
        <v>25583.42</v>
      </c>
      <c r="K1291" s="8">
        <v>1.72</v>
      </c>
      <c r="L1291" s="6">
        <f>Excel_Advanced_Sales_Dataset_20003[[#This Row],[Discount]]/100</f>
        <v>1.72E-2</v>
      </c>
      <c r="M1291" s="5">
        <v>25143.39</v>
      </c>
      <c r="N1291" s="10">
        <v>46280</v>
      </c>
      <c r="O1291" s="3" t="s">
        <v>113</v>
      </c>
      <c r="P1291" s="3" t="s">
        <v>25</v>
      </c>
      <c r="Q1291" s="3" t="s">
        <v>36</v>
      </c>
    </row>
    <row r="1292" spans="1:17" x14ac:dyDescent="0.25">
      <c r="A1292" s="3" t="s">
        <v>3158</v>
      </c>
      <c r="B1292" s="3" t="s">
        <v>3159</v>
      </c>
      <c r="C1292" s="3" t="s">
        <v>3160</v>
      </c>
      <c r="D1292" s="3" t="s">
        <v>63</v>
      </c>
      <c r="E1292" s="3" t="s">
        <v>64</v>
      </c>
      <c r="F1292" s="3" t="s">
        <v>184</v>
      </c>
      <c r="G1292" s="3" t="s">
        <v>33</v>
      </c>
      <c r="H1292" s="3" t="s">
        <v>57</v>
      </c>
      <c r="I1292" s="3">
        <v>22</v>
      </c>
      <c r="J1292" s="5">
        <v>41639.050000000003</v>
      </c>
      <c r="K1292" s="8">
        <v>10.19</v>
      </c>
      <c r="L1292" s="6">
        <f>Excel_Advanced_Sales_Dataset_20003[[#This Row],[Discount]]/100</f>
        <v>0.10189999999999999</v>
      </c>
      <c r="M1292" s="5">
        <v>822712.68</v>
      </c>
      <c r="N1292" s="10">
        <v>46284</v>
      </c>
      <c r="O1292" s="3" t="s">
        <v>45</v>
      </c>
      <c r="P1292" s="3" t="s">
        <v>35</v>
      </c>
      <c r="Q1292" s="3" t="s">
        <v>26</v>
      </c>
    </row>
    <row r="1293" spans="1:17" x14ac:dyDescent="0.25">
      <c r="A1293" s="3" t="s">
        <v>3161</v>
      </c>
      <c r="B1293" s="3" t="s">
        <v>571</v>
      </c>
      <c r="C1293" s="3" t="s">
        <v>3162</v>
      </c>
      <c r="D1293" s="3" t="s">
        <v>40</v>
      </c>
      <c r="E1293" s="3" t="s">
        <v>109</v>
      </c>
      <c r="F1293" s="3" t="s">
        <v>259</v>
      </c>
      <c r="G1293" s="3" t="s">
        <v>111</v>
      </c>
      <c r="H1293" s="3" t="s">
        <v>185</v>
      </c>
      <c r="I1293" s="3">
        <v>40</v>
      </c>
      <c r="J1293" s="5">
        <v>19010.48</v>
      </c>
      <c r="K1293" s="8">
        <v>18.84</v>
      </c>
      <c r="L1293" s="6">
        <f>Excel_Advanced_Sales_Dataset_20003[[#This Row],[Discount]]/100</f>
        <v>0.18840000000000001</v>
      </c>
      <c r="M1293" s="5">
        <v>617156.22</v>
      </c>
      <c r="N1293" s="10">
        <v>46189</v>
      </c>
      <c r="O1293" s="3" t="s">
        <v>113</v>
      </c>
      <c r="P1293" s="3" t="s">
        <v>35</v>
      </c>
      <c r="Q1293" s="3" t="s">
        <v>36</v>
      </c>
    </row>
    <row r="1294" spans="1:17" x14ac:dyDescent="0.25">
      <c r="A1294" s="3" t="s">
        <v>3163</v>
      </c>
      <c r="B1294" s="3" t="s">
        <v>655</v>
      </c>
      <c r="C1294" s="3" t="s">
        <v>3164</v>
      </c>
      <c r="D1294" s="3" t="s">
        <v>19</v>
      </c>
      <c r="E1294" s="3" t="s">
        <v>84</v>
      </c>
      <c r="F1294" s="3" t="s">
        <v>338</v>
      </c>
      <c r="G1294" s="3" t="s">
        <v>111</v>
      </c>
      <c r="H1294" s="3" t="s">
        <v>260</v>
      </c>
      <c r="I1294" s="3">
        <v>27</v>
      </c>
      <c r="J1294" s="5">
        <v>42647.97</v>
      </c>
      <c r="K1294" s="8">
        <v>15.12</v>
      </c>
      <c r="L1294" s="6">
        <f>Excel_Advanced_Sales_Dataset_20003[[#This Row],[Discount]]/100</f>
        <v>0.1512</v>
      </c>
      <c r="M1294" s="5">
        <v>977389.12</v>
      </c>
      <c r="N1294" s="10">
        <v>46262</v>
      </c>
      <c r="O1294" s="3" t="s">
        <v>24</v>
      </c>
      <c r="P1294" s="3" t="s">
        <v>25</v>
      </c>
      <c r="Q1294" s="3" t="s">
        <v>36</v>
      </c>
    </row>
    <row r="1295" spans="1:17" x14ac:dyDescent="0.25">
      <c r="A1295" s="3" t="s">
        <v>3165</v>
      </c>
      <c r="B1295" s="3" t="s">
        <v>2636</v>
      </c>
      <c r="C1295" s="3" t="s">
        <v>3166</v>
      </c>
      <c r="D1295" s="3" t="s">
        <v>19</v>
      </c>
      <c r="E1295" s="3" t="s">
        <v>153</v>
      </c>
      <c r="F1295" s="3" t="s">
        <v>448</v>
      </c>
      <c r="G1295" s="3" t="s">
        <v>66</v>
      </c>
      <c r="H1295" s="3" t="s">
        <v>200</v>
      </c>
      <c r="I1295" s="3">
        <v>30</v>
      </c>
      <c r="J1295" s="5">
        <v>29861.57</v>
      </c>
      <c r="K1295" s="8">
        <v>19.29</v>
      </c>
      <c r="L1295" s="6">
        <f>Excel_Advanced_Sales_Dataset_20003[[#This Row],[Discount]]/100</f>
        <v>0.19289999999999999</v>
      </c>
      <c r="M1295" s="5">
        <v>723038.19</v>
      </c>
      <c r="N1295" s="10">
        <v>46097</v>
      </c>
      <c r="O1295" s="3" t="s">
        <v>113</v>
      </c>
      <c r="P1295" s="3" t="s">
        <v>35</v>
      </c>
      <c r="Q1295" s="3" t="s">
        <v>36</v>
      </c>
    </row>
    <row r="1296" spans="1:17" x14ac:dyDescent="0.25">
      <c r="A1296" s="3" t="s">
        <v>3167</v>
      </c>
      <c r="B1296" s="3" t="s">
        <v>1272</v>
      </c>
      <c r="C1296" s="3" t="s">
        <v>3168</v>
      </c>
      <c r="D1296" s="3" t="s">
        <v>40</v>
      </c>
      <c r="E1296" s="3" t="s">
        <v>49</v>
      </c>
      <c r="F1296" s="3" t="s">
        <v>306</v>
      </c>
      <c r="G1296" s="3" t="s">
        <v>33</v>
      </c>
      <c r="H1296" s="3" t="s">
        <v>119</v>
      </c>
      <c r="I1296" s="3">
        <v>4</v>
      </c>
      <c r="J1296" s="5">
        <v>33701.620000000003</v>
      </c>
      <c r="K1296" s="8">
        <v>9.75</v>
      </c>
      <c r="L1296" s="6">
        <f>Excel_Advanced_Sales_Dataset_20003[[#This Row],[Discount]]/100</f>
        <v>9.7500000000000003E-2</v>
      </c>
      <c r="M1296" s="5">
        <v>121662.85</v>
      </c>
      <c r="N1296" s="10">
        <v>46193</v>
      </c>
      <c r="O1296" s="3" t="s">
        <v>58</v>
      </c>
      <c r="P1296" s="3" t="s">
        <v>35</v>
      </c>
      <c r="Q1296" s="3" t="s">
        <v>36</v>
      </c>
    </row>
    <row r="1297" spans="1:17" x14ac:dyDescent="0.25">
      <c r="A1297" s="3" t="s">
        <v>3169</v>
      </c>
      <c r="B1297" s="3" t="s">
        <v>563</v>
      </c>
      <c r="C1297" s="3" t="s">
        <v>3170</v>
      </c>
      <c r="D1297" s="3" t="s">
        <v>19</v>
      </c>
      <c r="E1297" s="3" t="s">
        <v>153</v>
      </c>
      <c r="F1297" s="3" t="s">
        <v>448</v>
      </c>
      <c r="G1297" s="3" t="s">
        <v>66</v>
      </c>
      <c r="H1297" s="3" t="s">
        <v>276</v>
      </c>
      <c r="I1297" s="3">
        <v>16</v>
      </c>
      <c r="J1297" s="5">
        <v>5056.74</v>
      </c>
      <c r="K1297" s="8">
        <v>8.49</v>
      </c>
      <c r="L1297" s="6">
        <f>Excel_Advanced_Sales_Dataset_20003[[#This Row],[Discount]]/100</f>
        <v>8.4900000000000003E-2</v>
      </c>
      <c r="M1297" s="5">
        <v>74038.759999999995</v>
      </c>
      <c r="N1297" s="10">
        <v>46268</v>
      </c>
      <c r="O1297" s="3" t="s">
        <v>68</v>
      </c>
      <c r="P1297" s="3" t="s">
        <v>35</v>
      </c>
      <c r="Q1297" s="3" t="s">
        <v>36</v>
      </c>
    </row>
    <row r="1298" spans="1:17" x14ac:dyDescent="0.25">
      <c r="A1298" s="3" t="s">
        <v>3171</v>
      </c>
      <c r="B1298" s="3" t="s">
        <v>909</v>
      </c>
      <c r="C1298" s="3" t="s">
        <v>3172</v>
      </c>
      <c r="D1298" s="3" t="s">
        <v>40</v>
      </c>
      <c r="E1298" s="3" t="s">
        <v>41</v>
      </c>
      <c r="F1298" s="3" t="s">
        <v>42</v>
      </c>
      <c r="G1298" s="3" t="s">
        <v>43</v>
      </c>
      <c r="H1298" s="3" t="s">
        <v>44</v>
      </c>
      <c r="I1298" s="3">
        <v>8</v>
      </c>
      <c r="J1298" s="5">
        <v>22543.01</v>
      </c>
      <c r="K1298" s="8">
        <v>7.19</v>
      </c>
      <c r="L1298" s="6">
        <f>Excel_Advanced_Sales_Dataset_20003[[#This Row],[Discount]]/100</f>
        <v>7.1900000000000006E-2</v>
      </c>
      <c r="M1298" s="5">
        <v>167377.34</v>
      </c>
      <c r="N1298" s="10">
        <v>46196</v>
      </c>
      <c r="O1298" s="3" t="s">
        <v>113</v>
      </c>
      <c r="P1298" s="3" t="s">
        <v>35</v>
      </c>
      <c r="Q1298" s="3" t="s">
        <v>26</v>
      </c>
    </row>
    <row r="1299" spans="1:17" x14ac:dyDescent="0.25">
      <c r="A1299" s="3" t="s">
        <v>3173</v>
      </c>
      <c r="B1299" s="3" t="s">
        <v>3174</v>
      </c>
      <c r="C1299" s="3" t="s">
        <v>3175</v>
      </c>
      <c r="D1299" s="3" t="s">
        <v>30</v>
      </c>
      <c r="E1299" s="3" t="s">
        <v>131</v>
      </c>
      <c r="F1299" s="3" t="s">
        <v>163</v>
      </c>
      <c r="G1299" s="3" t="s">
        <v>111</v>
      </c>
      <c r="H1299" s="3" t="s">
        <v>112</v>
      </c>
      <c r="I1299" s="3">
        <v>13</v>
      </c>
      <c r="J1299" s="5">
        <v>18002.88</v>
      </c>
      <c r="K1299" s="8">
        <v>12.97</v>
      </c>
      <c r="L1299" s="6">
        <f>Excel_Advanced_Sales_Dataset_20003[[#This Row],[Discount]]/100</f>
        <v>0.12970000000000001</v>
      </c>
      <c r="M1299" s="5">
        <v>203682.78</v>
      </c>
      <c r="N1299" s="10">
        <v>46259</v>
      </c>
      <c r="O1299" s="3" t="s">
        <v>68</v>
      </c>
      <c r="P1299" s="3" t="s">
        <v>35</v>
      </c>
      <c r="Q1299" s="3" t="s">
        <v>36</v>
      </c>
    </row>
    <row r="1300" spans="1:17" x14ac:dyDescent="0.25">
      <c r="A1300" s="3" t="s">
        <v>3176</v>
      </c>
      <c r="B1300" s="3" t="s">
        <v>3177</v>
      </c>
      <c r="C1300" s="3" t="s">
        <v>3178</v>
      </c>
      <c r="D1300" s="3" t="s">
        <v>40</v>
      </c>
      <c r="E1300" s="3" t="s">
        <v>41</v>
      </c>
      <c r="F1300" s="3" t="s">
        <v>42</v>
      </c>
      <c r="G1300" s="3" t="s">
        <v>22</v>
      </c>
      <c r="H1300" s="3" t="s">
        <v>98</v>
      </c>
      <c r="I1300" s="3">
        <v>14</v>
      </c>
      <c r="J1300" s="5">
        <v>7102.6</v>
      </c>
      <c r="K1300" s="8">
        <v>13.04</v>
      </c>
      <c r="L1300" s="6">
        <f>Excel_Advanced_Sales_Dataset_20003[[#This Row],[Discount]]/100</f>
        <v>0.13039999999999999</v>
      </c>
      <c r="M1300" s="5">
        <v>86469.89</v>
      </c>
      <c r="N1300" s="10">
        <v>46146</v>
      </c>
      <c r="O1300" s="3" t="s">
        <v>113</v>
      </c>
      <c r="P1300" s="3" t="s">
        <v>35</v>
      </c>
      <c r="Q1300" s="3" t="s">
        <v>53</v>
      </c>
    </row>
    <row r="1301" spans="1:17" x14ac:dyDescent="0.25">
      <c r="A1301" s="3" t="s">
        <v>3179</v>
      </c>
      <c r="B1301" s="3" t="s">
        <v>2094</v>
      </c>
      <c r="C1301" s="3" t="s">
        <v>3180</v>
      </c>
      <c r="D1301" s="3" t="s">
        <v>63</v>
      </c>
      <c r="E1301" s="3" t="s">
        <v>78</v>
      </c>
      <c r="F1301" s="3" t="s">
        <v>425</v>
      </c>
      <c r="G1301" s="3" t="s">
        <v>43</v>
      </c>
      <c r="H1301" s="3" t="s">
        <v>140</v>
      </c>
      <c r="I1301" s="3">
        <v>32</v>
      </c>
      <c r="J1301" s="5">
        <v>28547.83</v>
      </c>
      <c r="K1301" s="8">
        <v>3.25</v>
      </c>
      <c r="L1301" s="6">
        <f>Excel_Advanced_Sales_Dataset_20003[[#This Row],[Discount]]/100</f>
        <v>3.2500000000000001E-2</v>
      </c>
      <c r="M1301" s="5">
        <v>883840.82</v>
      </c>
      <c r="N1301" s="10">
        <v>46098</v>
      </c>
      <c r="O1301" s="3" t="s">
        <v>113</v>
      </c>
      <c r="P1301" s="3" t="s">
        <v>35</v>
      </c>
      <c r="Q1301" s="3" t="s">
        <v>26</v>
      </c>
    </row>
    <row r="1302" spans="1:17" x14ac:dyDescent="0.25">
      <c r="A1302" s="3" t="s">
        <v>3181</v>
      </c>
      <c r="B1302" s="3" t="s">
        <v>664</v>
      </c>
      <c r="C1302" s="3" t="s">
        <v>3182</v>
      </c>
      <c r="D1302" s="3" t="s">
        <v>63</v>
      </c>
      <c r="E1302" s="3" t="s">
        <v>78</v>
      </c>
      <c r="F1302" s="3" t="s">
        <v>79</v>
      </c>
      <c r="G1302" s="3" t="s">
        <v>66</v>
      </c>
      <c r="H1302" s="3" t="s">
        <v>155</v>
      </c>
      <c r="I1302" s="3">
        <v>33</v>
      </c>
      <c r="J1302" s="5">
        <v>14562.15</v>
      </c>
      <c r="K1302" s="8">
        <v>19.010000000000002</v>
      </c>
      <c r="L1302" s="6">
        <f>Excel_Advanced_Sales_Dataset_20003[[#This Row],[Discount]]/100</f>
        <v>0.19010000000000002</v>
      </c>
      <c r="M1302" s="5">
        <v>389198.21</v>
      </c>
      <c r="N1302" s="10">
        <v>46267</v>
      </c>
      <c r="O1302" s="3" t="s">
        <v>24</v>
      </c>
      <c r="P1302" s="3" t="s">
        <v>35</v>
      </c>
      <c r="Q1302" s="3" t="s">
        <v>26</v>
      </c>
    </row>
    <row r="1303" spans="1:17" x14ac:dyDescent="0.25">
      <c r="A1303" s="3" t="s">
        <v>3183</v>
      </c>
      <c r="B1303" s="3" t="s">
        <v>317</v>
      </c>
      <c r="C1303" s="3" t="s">
        <v>3184</v>
      </c>
      <c r="D1303" s="3" t="s">
        <v>30</v>
      </c>
      <c r="E1303" s="3" t="s">
        <v>117</v>
      </c>
      <c r="F1303" s="3" t="s">
        <v>118</v>
      </c>
      <c r="G1303" s="3" t="s">
        <v>111</v>
      </c>
      <c r="H1303" s="3" t="s">
        <v>112</v>
      </c>
      <c r="I1303" s="3">
        <v>16</v>
      </c>
      <c r="J1303" s="5">
        <v>20983.84</v>
      </c>
      <c r="K1303" s="8">
        <v>10.06</v>
      </c>
      <c r="L1303" s="6">
        <f>Excel_Advanced_Sales_Dataset_20003[[#This Row],[Discount]]/100</f>
        <v>0.10060000000000001</v>
      </c>
      <c r="M1303" s="5">
        <v>301965.84999999998</v>
      </c>
      <c r="N1303" s="10">
        <v>46348</v>
      </c>
      <c r="O1303" s="3" t="s">
        <v>45</v>
      </c>
      <c r="P1303" s="3" t="s">
        <v>35</v>
      </c>
      <c r="Q1303" s="3" t="s">
        <v>36</v>
      </c>
    </row>
    <row r="1304" spans="1:17" x14ac:dyDescent="0.25">
      <c r="A1304" s="3" t="s">
        <v>3185</v>
      </c>
      <c r="B1304" s="3" t="s">
        <v>2044</v>
      </c>
      <c r="C1304" s="3" t="s">
        <v>3186</v>
      </c>
      <c r="D1304" s="3" t="s">
        <v>30</v>
      </c>
      <c r="E1304" s="3" t="s">
        <v>117</v>
      </c>
      <c r="F1304" s="3" t="s">
        <v>239</v>
      </c>
      <c r="G1304" s="3" t="s">
        <v>111</v>
      </c>
      <c r="H1304" s="3" t="s">
        <v>526</v>
      </c>
      <c r="I1304" s="3">
        <v>27</v>
      </c>
      <c r="J1304" s="5">
        <v>42953.52</v>
      </c>
      <c r="K1304" s="8">
        <v>12.73</v>
      </c>
      <c r="L1304" s="6">
        <f>Excel_Advanced_Sales_Dataset_20003[[#This Row],[Discount]]/100</f>
        <v>0.1273</v>
      </c>
      <c r="M1304" s="5">
        <v>1012109.5</v>
      </c>
      <c r="N1304" s="10">
        <v>46306</v>
      </c>
      <c r="O1304" s="3" t="s">
        <v>24</v>
      </c>
      <c r="P1304" s="3" t="s">
        <v>35</v>
      </c>
      <c r="Q1304" s="3" t="s">
        <v>36</v>
      </c>
    </row>
    <row r="1305" spans="1:17" x14ac:dyDescent="0.25">
      <c r="A1305" s="3" t="s">
        <v>3187</v>
      </c>
      <c r="B1305" s="3" t="s">
        <v>861</v>
      </c>
      <c r="C1305" s="3" t="s">
        <v>3188</v>
      </c>
      <c r="D1305" s="3" t="s">
        <v>19</v>
      </c>
      <c r="E1305" s="3" t="s">
        <v>84</v>
      </c>
      <c r="F1305" s="3" t="s">
        <v>338</v>
      </c>
      <c r="G1305" s="3" t="s">
        <v>33</v>
      </c>
      <c r="H1305" s="3" t="s">
        <v>127</v>
      </c>
      <c r="I1305" s="3">
        <v>20</v>
      </c>
      <c r="J1305" s="5">
        <v>20795.87</v>
      </c>
      <c r="K1305" s="8">
        <v>7.3</v>
      </c>
      <c r="L1305" s="6">
        <f>Excel_Advanced_Sales_Dataset_20003[[#This Row],[Discount]]/100</f>
        <v>7.2999999999999995E-2</v>
      </c>
      <c r="M1305" s="5">
        <v>385555.43</v>
      </c>
      <c r="N1305" s="10">
        <v>46127</v>
      </c>
      <c r="O1305" s="3" t="s">
        <v>24</v>
      </c>
      <c r="P1305" s="3" t="s">
        <v>35</v>
      </c>
      <c r="Q1305" s="3" t="s">
        <v>36</v>
      </c>
    </row>
    <row r="1306" spans="1:17" x14ac:dyDescent="0.25">
      <c r="A1306" s="3" t="s">
        <v>3189</v>
      </c>
      <c r="B1306" s="3" t="s">
        <v>283</v>
      </c>
      <c r="C1306" s="3" t="s">
        <v>3190</v>
      </c>
      <c r="D1306" s="3" t="s">
        <v>40</v>
      </c>
      <c r="E1306" s="3" t="s">
        <v>49</v>
      </c>
      <c r="F1306" s="3" t="s">
        <v>397</v>
      </c>
      <c r="G1306" s="3" t="s">
        <v>33</v>
      </c>
      <c r="H1306" s="3" t="s">
        <v>119</v>
      </c>
      <c r="I1306" s="3">
        <v>41</v>
      </c>
      <c r="J1306" s="5">
        <v>11035.68</v>
      </c>
      <c r="K1306" s="8">
        <v>1.52</v>
      </c>
      <c r="L1306" s="6">
        <f>Excel_Advanced_Sales_Dataset_20003[[#This Row],[Discount]]/100</f>
        <v>1.52E-2</v>
      </c>
      <c r="M1306" s="5">
        <v>445585.44</v>
      </c>
      <c r="N1306" s="10">
        <v>46047</v>
      </c>
      <c r="O1306" s="3" t="s">
        <v>24</v>
      </c>
      <c r="P1306" s="3" t="s">
        <v>35</v>
      </c>
      <c r="Q1306" s="3" t="s">
        <v>26</v>
      </c>
    </row>
    <row r="1307" spans="1:17" x14ac:dyDescent="0.25">
      <c r="A1307" s="3" t="s">
        <v>3191</v>
      </c>
      <c r="B1307" s="3" t="s">
        <v>471</v>
      </c>
      <c r="C1307" s="3" t="s">
        <v>3192</v>
      </c>
      <c r="D1307" s="3" t="s">
        <v>63</v>
      </c>
      <c r="E1307" s="3" t="s">
        <v>144</v>
      </c>
      <c r="F1307" s="3" t="s">
        <v>145</v>
      </c>
      <c r="G1307" s="3" t="s">
        <v>51</v>
      </c>
      <c r="H1307" s="3" t="s">
        <v>52</v>
      </c>
      <c r="I1307" s="3">
        <v>39</v>
      </c>
      <c r="J1307" s="5">
        <v>23365.4</v>
      </c>
      <c r="K1307" s="8">
        <v>11.57</v>
      </c>
      <c r="L1307" s="6">
        <f>Excel_Advanced_Sales_Dataset_20003[[#This Row],[Discount]]/100</f>
        <v>0.1157</v>
      </c>
      <c r="M1307" s="5">
        <v>805818.91</v>
      </c>
      <c r="N1307" s="10">
        <v>46130</v>
      </c>
      <c r="O1307" s="3" t="s">
        <v>24</v>
      </c>
      <c r="P1307" s="3" t="s">
        <v>35</v>
      </c>
      <c r="Q1307" s="3" t="s">
        <v>26</v>
      </c>
    </row>
    <row r="1308" spans="1:17" x14ac:dyDescent="0.25">
      <c r="A1308" s="3" t="s">
        <v>3193</v>
      </c>
      <c r="B1308" s="3" t="s">
        <v>378</v>
      </c>
      <c r="C1308" s="3" t="s">
        <v>3194</v>
      </c>
      <c r="D1308" s="3" t="s">
        <v>40</v>
      </c>
      <c r="E1308" s="3" t="s">
        <v>41</v>
      </c>
      <c r="F1308" s="3" t="s">
        <v>126</v>
      </c>
      <c r="G1308" s="3" t="s">
        <v>111</v>
      </c>
      <c r="H1308" s="3" t="s">
        <v>112</v>
      </c>
      <c r="I1308" s="3">
        <v>5</v>
      </c>
      <c r="J1308" s="5">
        <v>36081.480000000003</v>
      </c>
      <c r="K1308" s="8">
        <v>13.53</v>
      </c>
      <c r="L1308" s="6">
        <f>Excel_Advanced_Sales_Dataset_20003[[#This Row],[Discount]]/100</f>
        <v>0.1353</v>
      </c>
      <c r="M1308" s="5">
        <v>155998.28</v>
      </c>
      <c r="N1308" s="10">
        <v>46352</v>
      </c>
      <c r="O1308" s="3" t="s">
        <v>113</v>
      </c>
      <c r="P1308" s="3" t="s">
        <v>35</v>
      </c>
      <c r="Q1308" s="3" t="s">
        <v>26</v>
      </c>
    </row>
    <row r="1309" spans="1:17" x14ac:dyDescent="0.25">
      <c r="A1309" s="3" t="s">
        <v>3195</v>
      </c>
      <c r="B1309" s="3" t="s">
        <v>990</v>
      </c>
      <c r="C1309" s="3" t="s">
        <v>3196</v>
      </c>
      <c r="D1309" s="3" t="s">
        <v>30</v>
      </c>
      <c r="E1309" s="3" t="s">
        <v>31</v>
      </c>
      <c r="F1309" s="3" t="s">
        <v>32</v>
      </c>
      <c r="G1309" s="3" t="s">
        <v>33</v>
      </c>
      <c r="H1309" s="3" t="s">
        <v>57</v>
      </c>
      <c r="I1309" s="3">
        <v>9</v>
      </c>
      <c r="J1309" s="5">
        <v>20539.52</v>
      </c>
      <c r="K1309" s="8">
        <v>2.15</v>
      </c>
      <c r="L1309" s="6">
        <f>Excel_Advanced_Sales_Dataset_20003[[#This Row],[Discount]]/100</f>
        <v>2.1499999999999998E-2</v>
      </c>
      <c r="M1309" s="5">
        <v>180881.28</v>
      </c>
      <c r="N1309" s="10">
        <v>46224</v>
      </c>
      <c r="O1309" s="3" t="s">
        <v>113</v>
      </c>
      <c r="P1309" s="3" t="s">
        <v>35</v>
      </c>
      <c r="Q1309" s="3" t="s">
        <v>36</v>
      </c>
    </row>
    <row r="1310" spans="1:17" x14ac:dyDescent="0.25">
      <c r="A1310" s="3" t="s">
        <v>3197</v>
      </c>
      <c r="B1310" s="3" t="s">
        <v>746</v>
      </c>
      <c r="C1310" s="3" t="s">
        <v>3198</v>
      </c>
      <c r="D1310" s="3" t="s">
        <v>63</v>
      </c>
      <c r="E1310" s="3" t="s">
        <v>144</v>
      </c>
      <c r="F1310" s="3" t="s">
        <v>189</v>
      </c>
      <c r="G1310" s="3" t="s">
        <v>51</v>
      </c>
      <c r="H1310" s="3" t="s">
        <v>190</v>
      </c>
      <c r="I1310" s="3">
        <v>43</v>
      </c>
      <c r="J1310" s="5">
        <v>39274.620000000003</v>
      </c>
      <c r="K1310" s="8">
        <v>19.03</v>
      </c>
      <c r="L1310" s="6">
        <f>Excel_Advanced_Sales_Dataset_20003[[#This Row],[Discount]]/100</f>
        <v>0.19030000000000002</v>
      </c>
      <c r="M1310" s="5">
        <v>1367428.37</v>
      </c>
      <c r="N1310" s="10">
        <v>46360</v>
      </c>
      <c r="O1310" s="3" t="s">
        <v>113</v>
      </c>
      <c r="P1310" s="3" t="s">
        <v>35</v>
      </c>
      <c r="Q1310" s="3" t="s">
        <v>53</v>
      </c>
    </row>
    <row r="1311" spans="1:17" x14ac:dyDescent="0.25">
      <c r="A1311" s="3" t="s">
        <v>3199</v>
      </c>
      <c r="B1311" s="3" t="s">
        <v>2240</v>
      </c>
      <c r="C1311" s="3" t="s">
        <v>3200</v>
      </c>
      <c r="D1311" s="3" t="s">
        <v>30</v>
      </c>
      <c r="E1311" s="3" t="s">
        <v>31</v>
      </c>
      <c r="F1311" s="3" t="s">
        <v>94</v>
      </c>
      <c r="G1311" s="3" t="s">
        <v>51</v>
      </c>
      <c r="H1311" s="3" t="s">
        <v>190</v>
      </c>
      <c r="I1311" s="3">
        <v>16</v>
      </c>
      <c r="J1311" s="5">
        <v>2020.27</v>
      </c>
      <c r="K1311" s="8">
        <v>15.99</v>
      </c>
      <c r="L1311" s="6">
        <f>Excel_Advanced_Sales_Dataset_20003[[#This Row],[Discount]]/100</f>
        <v>0.15990000000000001</v>
      </c>
      <c r="M1311" s="5">
        <v>27155.66</v>
      </c>
      <c r="N1311" s="10">
        <v>46320</v>
      </c>
      <c r="O1311" s="3" t="s">
        <v>45</v>
      </c>
      <c r="P1311" s="3" t="s">
        <v>35</v>
      </c>
      <c r="Q1311" s="3" t="s">
        <v>26</v>
      </c>
    </row>
    <row r="1312" spans="1:17" x14ac:dyDescent="0.25">
      <c r="A1312" s="3" t="s">
        <v>3201</v>
      </c>
      <c r="B1312" s="3" t="s">
        <v>661</v>
      </c>
      <c r="C1312" s="3" t="s">
        <v>3202</v>
      </c>
      <c r="D1312" s="3" t="s">
        <v>19</v>
      </c>
      <c r="E1312" s="3" t="s">
        <v>20</v>
      </c>
      <c r="F1312" s="3" t="s">
        <v>21</v>
      </c>
      <c r="G1312" s="3" t="s">
        <v>66</v>
      </c>
      <c r="H1312" s="3" t="s">
        <v>67</v>
      </c>
      <c r="I1312" s="3">
        <v>46</v>
      </c>
      <c r="J1312" s="5">
        <v>13216.73</v>
      </c>
      <c r="K1312" s="8">
        <v>5.51</v>
      </c>
      <c r="L1312" s="6">
        <f>Excel_Advanced_Sales_Dataset_20003[[#This Row],[Discount]]/100</f>
        <v>5.5099999999999996E-2</v>
      </c>
      <c r="M1312" s="5">
        <v>574470.46</v>
      </c>
      <c r="N1312" s="10">
        <v>46185</v>
      </c>
      <c r="O1312" s="3" t="s">
        <v>113</v>
      </c>
      <c r="P1312" s="3" t="s">
        <v>35</v>
      </c>
      <c r="Q1312" s="3" t="s">
        <v>53</v>
      </c>
    </row>
    <row r="1313" spans="1:17" x14ac:dyDescent="0.25">
      <c r="A1313" s="3" t="s">
        <v>3203</v>
      </c>
      <c r="B1313" s="3" t="s">
        <v>1379</v>
      </c>
      <c r="C1313" s="3" t="s">
        <v>3204</v>
      </c>
      <c r="D1313" s="3" t="s">
        <v>19</v>
      </c>
      <c r="E1313" s="3" t="s">
        <v>72</v>
      </c>
      <c r="F1313" s="3" t="s">
        <v>171</v>
      </c>
      <c r="G1313" s="3" t="s">
        <v>111</v>
      </c>
      <c r="H1313" s="3" t="s">
        <v>260</v>
      </c>
      <c r="I1313" s="3">
        <v>45</v>
      </c>
      <c r="J1313" s="5">
        <v>1177.3699999999999</v>
      </c>
      <c r="K1313" s="8">
        <v>13.68</v>
      </c>
      <c r="L1313" s="6">
        <f>Excel_Advanced_Sales_Dataset_20003[[#This Row],[Discount]]/100</f>
        <v>0.1368</v>
      </c>
      <c r="M1313" s="5">
        <v>45733.760000000002</v>
      </c>
      <c r="N1313" s="10">
        <v>46375</v>
      </c>
      <c r="O1313" s="3" t="s">
        <v>68</v>
      </c>
      <c r="P1313" s="3" t="s">
        <v>35</v>
      </c>
      <c r="Q1313" s="3" t="s">
        <v>26</v>
      </c>
    </row>
    <row r="1314" spans="1:17" x14ac:dyDescent="0.25">
      <c r="A1314" s="3" t="s">
        <v>3205</v>
      </c>
      <c r="B1314" s="3" t="s">
        <v>2625</v>
      </c>
      <c r="C1314" s="3" t="s">
        <v>3206</v>
      </c>
      <c r="D1314" s="3" t="s">
        <v>40</v>
      </c>
      <c r="E1314" s="3" t="s">
        <v>41</v>
      </c>
      <c r="F1314" s="3" t="s">
        <v>126</v>
      </c>
      <c r="G1314" s="3" t="s">
        <v>33</v>
      </c>
      <c r="H1314" s="3" t="s">
        <v>127</v>
      </c>
      <c r="I1314" s="3">
        <v>14</v>
      </c>
      <c r="J1314" s="5">
        <v>9694.99</v>
      </c>
      <c r="K1314" s="8">
        <v>0.02</v>
      </c>
      <c r="L1314" s="6">
        <f>Excel_Advanced_Sales_Dataset_20003[[#This Row],[Discount]]/100</f>
        <v>2.0000000000000001E-4</v>
      </c>
      <c r="M1314" s="5">
        <v>135702.71</v>
      </c>
      <c r="N1314" s="10">
        <v>46134</v>
      </c>
      <c r="O1314" s="3" t="s">
        <v>45</v>
      </c>
      <c r="P1314" s="3" t="s">
        <v>59</v>
      </c>
      <c r="Q1314" s="3" t="s">
        <v>36</v>
      </c>
    </row>
    <row r="1315" spans="1:17" x14ac:dyDescent="0.25">
      <c r="A1315" s="3" t="s">
        <v>3207</v>
      </c>
      <c r="B1315" s="3" t="s">
        <v>61</v>
      </c>
      <c r="C1315" s="3" t="s">
        <v>3208</v>
      </c>
      <c r="D1315" s="3" t="s">
        <v>63</v>
      </c>
      <c r="E1315" s="3" t="s">
        <v>78</v>
      </c>
      <c r="F1315" s="3" t="s">
        <v>255</v>
      </c>
      <c r="G1315" s="3" t="s">
        <v>33</v>
      </c>
      <c r="H1315" s="3" t="s">
        <v>119</v>
      </c>
      <c r="I1315" s="3">
        <v>40</v>
      </c>
      <c r="J1315" s="5">
        <v>4063.98</v>
      </c>
      <c r="K1315" s="8">
        <v>13.78</v>
      </c>
      <c r="L1315" s="6">
        <f>Excel_Advanced_Sales_Dataset_20003[[#This Row],[Discount]]/100</f>
        <v>0.13780000000000001</v>
      </c>
      <c r="M1315" s="5">
        <v>140158.54</v>
      </c>
      <c r="N1315" s="10">
        <v>46065</v>
      </c>
      <c r="O1315" s="3" t="s">
        <v>68</v>
      </c>
      <c r="P1315" s="3" t="s">
        <v>35</v>
      </c>
      <c r="Q1315" s="3" t="s">
        <v>53</v>
      </c>
    </row>
    <row r="1316" spans="1:17" x14ac:dyDescent="0.25">
      <c r="A1316" s="3" t="s">
        <v>3209</v>
      </c>
      <c r="B1316" s="3" t="s">
        <v>912</v>
      </c>
      <c r="C1316" s="3" t="s">
        <v>3210</v>
      </c>
      <c r="D1316" s="3" t="s">
        <v>19</v>
      </c>
      <c r="E1316" s="3" t="s">
        <v>72</v>
      </c>
      <c r="F1316" s="3" t="s">
        <v>73</v>
      </c>
      <c r="G1316" s="3" t="s">
        <v>66</v>
      </c>
      <c r="H1316" s="3" t="s">
        <v>67</v>
      </c>
      <c r="I1316" s="3">
        <v>39</v>
      </c>
      <c r="J1316" s="5">
        <v>1990.07</v>
      </c>
      <c r="K1316" s="8">
        <v>3.4</v>
      </c>
      <c r="L1316" s="6">
        <f>Excel_Advanced_Sales_Dataset_20003[[#This Row],[Discount]]/100</f>
        <v>3.4000000000000002E-2</v>
      </c>
      <c r="M1316" s="5">
        <v>74973.899999999994</v>
      </c>
      <c r="N1316" s="10">
        <v>46223</v>
      </c>
      <c r="O1316" s="3" t="s">
        <v>24</v>
      </c>
      <c r="P1316" s="3" t="s">
        <v>25</v>
      </c>
      <c r="Q1316" s="3" t="s">
        <v>36</v>
      </c>
    </row>
    <row r="1317" spans="1:17" x14ac:dyDescent="0.25">
      <c r="A1317" s="3" t="s">
        <v>3211</v>
      </c>
      <c r="B1317" s="3" t="s">
        <v>1411</v>
      </c>
      <c r="C1317" s="3" t="s">
        <v>3212</v>
      </c>
      <c r="D1317" s="3" t="s">
        <v>30</v>
      </c>
      <c r="E1317" s="3" t="s">
        <v>198</v>
      </c>
      <c r="F1317" s="3" t="s">
        <v>199</v>
      </c>
      <c r="G1317" s="3" t="s">
        <v>33</v>
      </c>
      <c r="H1317" s="3" t="s">
        <v>34</v>
      </c>
      <c r="I1317" s="3">
        <v>28</v>
      </c>
      <c r="J1317" s="5">
        <v>25710.84</v>
      </c>
      <c r="K1317" s="8">
        <v>4.3499999999999996</v>
      </c>
      <c r="L1317" s="6">
        <f>Excel_Advanced_Sales_Dataset_20003[[#This Row],[Discount]]/100</f>
        <v>4.3499999999999997E-2</v>
      </c>
      <c r="M1317" s="5">
        <v>688587.72</v>
      </c>
      <c r="N1317" s="10">
        <v>46332</v>
      </c>
      <c r="O1317" s="3" t="s">
        <v>45</v>
      </c>
      <c r="P1317" s="3" t="s">
        <v>25</v>
      </c>
      <c r="Q1317" s="3" t="s">
        <v>26</v>
      </c>
    </row>
    <row r="1318" spans="1:17" x14ac:dyDescent="0.25">
      <c r="A1318" s="3" t="s">
        <v>3213</v>
      </c>
      <c r="B1318" s="3" t="s">
        <v>3214</v>
      </c>
      <c r="C1318" s="3" t="s">
        <v>3215</v>
      </c>
      <c r="D1318" s="3" t="s">
        <v>19</v>
      </c>
      <c r="E1318" s="3" t="s">
        <v>72</v>
      </c>
      <c r="F1318" s="3" t="s">
        <v>224</v>
      </c>
      <c r="G1318" s="3" t="s">
        <v>43</v>
      </c>
      <c r="H1318" s="3" t="s">
        <v>391</v>
      </c>
      <c r="I1318" s="3">
        <v>2</v>
      </c>
      <c r="J1318" s="5">
        <v>26383.65</v>
      </c>
      <c r="K1318" s="8">
        <v>14.37</v>
      </c>
      <c r="L1318" s="6">
        <f>Excel_Advanced_Sales_Dataset_20003[[#This Row],[Discount]]/100</f>
        <v>0.14369999999999999</v>
      </c>
      <c r="M1318" s="5">
        <v>45184.639999999999</v>
      </c>
      <c r="N1318" s="10">
        <v>46268</v>
      </c>
      <c r="O1318" s="3" t="s">
        <v>45</v>
      </c>
      <c r="P1318" s="3" t="s">
        <v>35</v>
      </c>
      <c r="Q1318" s="3" t="s">
        <v>26</v>
      </c>
    </row>
    <row r="1319" spans="1:17" x14ac:dyDescent="0.25">
      <c r="A1319" s="3" t="s">
        <v>3216</v>
      </c>
      <c r="B1319" s="3" t="s">
        <v>670</v>
      </c>
      <c r="C1319" s="3" t="s">
        <v>3217</v>
      </c>
      <c r="D1319" s="3" t="s">
        <v>19</v>
      </c>
      <c r="E1319" s="3" t="s">
        <v>84</v>
      </c>
      <c r="F1319" s="3" t="s">
        <v>338</v>
      </c>
      <c r="G1319" s="3" t="s">
        <v>33</v>
      </c>
      <c r="H1319" s="3" t="s">
        <v>34</v>
      </c>
      <c r="I1319" s="3">
        <v>6</v>
      </c>
      <c r="J1319" s="5">
        <v>36762.129999999997</v>
      </c>
      <c r="K1319" s="8">
        <v>14.42</v>
      </c>
      <c r="L1319" s="6">
        <f>Excel_Advanced_Sales_Dataset_20003[[#This Row],[Discount]]/100</f>
        <v>0.14419999999999999</v>
      </c>
      <c r="M1319" s="5">
        <v>188766.19</v>
      </c>
      <c r="N1319" s="10">
        <v>46254</v>
      </c>
      <c r="O1319" s="3" t="s">
        <v>58</v>
      </c>
      <c r="P1319" s="3" t="s">
        <v>35</v>
      </c>
      <c r="Q1319" s="3" t="s">
        <v>36</v>
      </c>
    </row>
    <row r="1320" spans="1:17" x14ac:dyDescent="0.25">
      <c r="A1320" s="3" t="s">
        <v>3218</v>
      </c>
      <c r="B1320" s="3" t="s">
        <v>723</v>
      </c>
      <c r="C1320" s="3" t="s">
        <v>3219</v>
      </c>
      <c r="D1320" s="3" t="s">
        <v>63</v>
      </c>
      <c r="E1320" s="3" t="s">
        <v>144</v>
      </c>
      <c r="F1320" s="3" t="s">
        <v>189</v>
      </c>
      <c r="G1320" s="3" t="s">
        <v>66</v>
      </c>
      <c r="H1320" s="3" t="s">
        <v>200</v>
      </c>
      <c r="I1320" s="3">
        <v>21</v>
      </c>
      <c r="J1320" s="5">
        <v>34638.78</v>
      </c>
      <c r="K1320" s="8">
        <v>5.01</v>
      </c>
      <c r="L1320" s="6">
        <f>Excel_Advanced_Sales_Dataset_20003[[#This Row],[Discount]]/100</f>
        <v>5.0099999999999999E-2</v>
      </c>
      <c r="M1320" s="5">
        <v>690970.92</v>
      </c>
      <c r="N1320" s="10">
        <v>46178</v>
      </c>
      <c r="O1320" s="3" t="s">
        <v>24</v>
      </c>
      <c r="P1320" s="3" t="s">
        <v>35</v>
      </c>
      <c r="Q1320" s="3" t="s">
        <v>26</v>
      </c>
    </row>
    <row r="1321" spans="1:17" x14ac:dyDescent="0.25">
      <c r="A1321" s="3" t="s">
        <v>3220</v>
      </c>
      <c r="B1321" s="3" t="s">
        <v>1617</v>
      </c>
      <c r="C1321" s="3" t="s">
        <v>3221</v>
      </c>
      <c r="D1321" s="3" t="s">
        <v>30</v>
      </c>
      <c r="E1321" s="3" t="s">
        <v>131</v>
      </c>
      <c r="F1321" s="3" t="s">
        <v>163</v>
      </c>
      <c r="G1321" s="3" t="s">
        <v>22</v>
      </c>
      <c r="H1321" s="3" t="s">
        <v>98</v>
      </c>
      <c r="I1321" s="3">
        <v>12</v>
      </c>
      <c r="J1321" s="5">
        <v>29732.46</v>
      </c>
      <c r="K1321" s="8">
        <v>4.38</v>
      </c>
      <c r="L1321" s="6">
        <f>Excel_Advanced_Sales_Dataset_20003[[#This Row],[Discount]]/100</f>
        <v>4.3799999999999999E-2</v>
      </c>
      <c r="M1321" s="5">
        <v>341162.14</v>
      </c>
      <c r="N1321" s="10">
        <v>46353</v>
      </c>
      <c r="O1321" s="3" t="s">
        <v>24</v>
      </c>
      <c r="P1321" s="3" t="s">
        <v>25</v>
      </c>
      <c r="Q1321" s="3" t="s">
        <v>53</v>
      </c>
    </row>
    <row r="1322" spans="1:17" x14ac:dyDescent="0.25">
      <c r="A1322" s="3" t="s">
        <v>3222</v>
      </c>
      <c r="B1322" s="3" t="s">
        <v>121</v>
      </c>
      <c r="C1322" s="3" t="s">
        <v>3223</v>
      </c>
      <c r="D1322" s="3" t="s">
        <v>30</v>
      </c>
      <c r="E1322" s="3" t="s">
        <v>131</v>
      </c>
      <c r="F1322" s="3" t="s">
        <v>163</v>
      </c>
      <c r="G1322" s="3" t="s">
        <v>43</v>
      </c>
      <c r="H1322" s="3" t="s">
        <v>74</v>
      </c>
      <c r="I1322" s="3">
        <v>15</v>
      </c>
      <c r="J1322" s="5">
        <v>11185.88</v>
      </c>
      <c r="K1322" s="8">
        <v>15.22</v>
      </c>
      <c r="L1322" s="6">
        <f>Excel_Advanced_Sales_Dataset_20003[[#This Row],[Discount]]/100</f>
        <v>0.1522</v>
      </c>
      <c r="M1322" s="5">
        <v>142250.84</v>
      </c>
      <c r="N1322" s="10">
        <v>46194</v>
      </c>
      <c r="O1322" s="3" t="s">
        <v>24</v>
      </c>
      <c r="P1322" s="3" t="s">
        <v>35</v>
      </c>
      <c r="Q1322" s="3" t="s">
        <v>53</v>
      </c>
    </row>
    <row r="1323" spans="1:17" x14ac:dyDescent="0.25">
      <c r="A1323" s="3" t="s">
        <v>3224</v>
      </c>
      <c r="B1323" s="3" t="s">
        <v>1119</v>
      </c>
      <c r="C1323" s="3" t="s">
        <v>3225</v>
      </c>
      <c r="D1323" s="3" t="s">
        <v>40</v>
      </c>
      <c r="E1323" s="3" t="s">
        <v>109</v>
      </c>
      <c r="F1323" s="3" t="s">
        <v>110</v>
      </c>
      <c r="G1323" s="3" t="s">
        <v>66</v>
      </c>
      <c r="H1323" s="3" t="s">
        <v>200</v>
      </c>
      <c r="I1323" s="3">
        <v>6</v>
      </c>
      <c r="J1323" s="5">
        <v>17226.13</v>
      </c>
      <c r="K1323" s="8">
        <v>14.95</v>
      </c>
      <c r="L1323" s="6">
        <f>Excel_Advanced_Sales_Dataset_20003[[#This Row],[Discount]]/100</f>
        <v>0.14949999999999999</v>
      </c>
      <c r="M1323" s="5">
        <v>87904.94</v>
      </c>
      <c r="N1323" s="10">
        <v>46268</v>
      </c>
      <c r="O1323" s="3" t="s">
        <v>113</v>
      </c>
      <c r="P1323" s="3" t="s">
        <v>35</v>
      </c>
      <c r="Q1323" s="3" t="s">
        <v>53</v>
      </c>
    </row>
    <row r="1324" spans="1:17" x14ac:dyDescent="0.25">
      <c r="A1324" s="3" t="s">
        <v>3226</v>
      </c>
      <c r="B1324" s="3" t="s">
        <v>566</v>
      </c>
      <c r="C1324" s="3" t="s">
        <v>3227</v>
      </c>
      <c r="D1324" s="3" t="s">
        <v>30</v>
      </c>
      <c r="E1324" s="3" t="s">
        <v>198</v>
      </c>
      <c r="F1324" s="3" t="s">
        <v>199</v>
      </c>
      <c r="G1324" s="3" t="s">
        <v>22</v>
      </c>
      <c r="H1324" s="3" t="s">
        <v>172</v>
      </c>
      <c r="I1324" s="3">
        <v>21</v>
      </c>
      <c r="J1324" s="5">
        <v>19205.96</v>
      </c>
      <c r="K1324" s="8">
        <v>1.77</v>
      </c>
      <c r="L1324" s="6">
        <f>Excel_Advanced_Sales_Dataset_20003[[#This Row],[Discount]]/100</f>
        <v>1.77E-2</v>
      </c>
      <c r="M1324" s="5">
        <v>396186.3</v>
      </c>
      <c r="N1324" s="10">
        <v>46330</v>
      </c>
      <c r="O1324" s="3" t="s">
        <v>24</v>
      </c>
      <c r="P1324" s="3" t="s">
        <v>35</v>
      </c>
      <c r="Q1324" s="3" t="s">
        <v>53</v>
      </c>
    </row>
    <row r="1325" spans="1:17" x14ac:dyDescent="0.25">
      <c r="A1325" s="3" t="s">
        <v>3228</v>
      </c>
      <c r="B1325" s="3" t="s">
        <v>317</v>
      </c>
      <c r="C1325" s="3" t="s">
        <v>3229</v>
      </c>
      <c r="D1325" s="3" t="s">
        <v>19</v>
      </c>
      <c r="E1325" s="3" t="s">
        <v>153</v>
      </c>
      <c r="F1325" s="3" t="s">
        <v>448</v>
      </c>
      <c r="G1325" s="3" t="s">
        <v>51</v>
      </c>
      <c r="H1325" s="3" t="s">
        <v>52</v>
      </c>
      <c r="I1325" s="3">
        <v>49</v>
      </c>
      <c r="J1325" s="5">
        <v>40397.919999999998</v>
      </c>
      <c r="K1325" s="8">
        <v>14.76</v>
      </c>
      <c r="L1325" s="6">
        <f>Excel_Advanced_Sales_Dataset_20003[[#This Row],[Discount]]/100</f>
        <v>0.14760000000000001</v>
      </c>
      <c r="M1325" s="5">
        <v>1687324.16</v>
      </c>
      <c r="N1325" s="10">
        <v>46333</v>
      </c>
      <c r="O1325" s="3" t="s">
        <v>113</v>
      </c>
      <c r="P1325" s="3" t="s">
        <v>35</v>
      </c>
      <c r="Q1325" s="3" t="s">
        <v>36</v>
      </c>
    </row>
    <row r="1326" spans="1:17" x14ac:dyDescent="0.25">
      <c r="A1326" s="3" t="s">
        <v>3230</v>
      </c>
      <c r="B1326" s="3" t="s">
        <v>459</v>
      </c>
      <c r="C1326" s="3" t="s">
        <v>3231</v>
      </c>
      <c r="D1326" s="3" t="s">
        <v>63</v>
      </c>
      <c r="E1326" s="3" t="s">
        <v>144</v>
      </c>
      <c r="F1326" s="3" t="s">
        <v>216</v>
      </c>
      <c r="G1326" s="3" t="s">
        <v>22</v>
      </c>
      <c r="H1326" s="3" t="s">
        <v>98</v>
      </c>
      <c r="I1326" s="3">
        <v>45</v>
      </c>
      <c r="J1326" s="5">
        <v>21924.85</v>
      </c>
      <c r="K1326" s="8">
        <v>1.69</v>
      </c>
      <c r="L1326" s="6">
        <f>Excel_Advanced_Sales_Dataset_20003[[#This Row],[Discount]]/100</f>
        <v>1.6899999999999998E-2</v>
      </c>
      <c r="M1326" s="5">
        <v>969944.4</v>
      </c>
      <c r="N1326" s="10">
        <v>46233</v>
      </c>
      <c r="O1326" s="3" t="s">
        <v>58</v>
      </c>
      <c r="P1326" s="3" t="s">
        <v>35</v>
      </c>
      <c r="Q1326" s="3" t="s">
        <v>36</v>
      </c>
    </row>
    <row r="1327" spans="1:17" x14ac:dyDescent="0.25">
      <c r="A1327" s="3" t="s">
        <v>3232</v>
      </c>
      <c r="B1327" s="3" t="s">
        <v>500</v>
      </c>
      <c r="C1327" s="3" t="s">
        <v>3233</v>
      </c>
      <c r="D1327" s="3" t="s">
        <v>63</v>
      </c>
      <c r="E1327" s="3" t="s">
        <v>144</v>
      </c>
      <c r="F1327" s="3" t="s">
        <v>216</v>
      </c>
      <c r="G1327" s="3" t="s">
        <v>66</v>
      </c>
      <c r="H1327" s="3" t="s">
        <v>155</v>
      </c>
      <c r="I1327" s="3">
        <v>39</v>
      </c>
      <c r="J1327" s="5">
        <v>33012.449999999997</v>
      </c>
      <c r="K1327" s="8">
        <v>14.1</v>
      </c>
      <c r="L1327" s="6">
        <f>Excel_Advanced_Sales_Dataset_20003[[#This Row],[Discount]]/100</f>
        <v>0.14099999999999999</v>
      </c>
      <c r="M1327" s="5">
        <v>1105950.0900000001</v>
      </c>
      <c r="N1327" s="10">
        <v>46157</v>
      </c>
      <c r="O1327" s="3" t="s">
        <v>58</v>
      </c>
      <c r="P1327" s="3" t="s">
        <v>35</v>
      </c>
      <c r="Q1327" s="3" t="s">
        <v>36</v>
      </c>
    </row>
    <row r="1328" spans="1:17" x14ac:dyDescent="0.25">
      <c r="A1328" s="3" t="s">
        <v>3234</v>
      </c>
      <c r="B1328" s="3" t="s">
        <v>1522</v>
      </c>
      <c r="C1328" s="3" t="s">
        <v>3235</v>
      </c>
      <c r="D1328" s="3" t="s">
        <v>30</v>
      </c>
      <c r="E1328" s="3" t="s">
        <v>31</v>
      </c>
      <c r="F1328" s="3" t="s">
        <v>32</v>
      </c>
      <c r="G1328" s="3" t="s">
        <v>43</v>
      </c>
      <c r="H1328" s="3" t="s">
        <v>380</v>
      </c>
      <c r="I1328" s="3">
        <v>5</v>
      </c>
      <c r="J1328" s="5">
        <v>27520.91</v>
      </c>
      <c r="K1328" s="8">
        <v>10.74</v>
      </c>
      <c r="L1328" s="6">
        <f>Excel_Advanced_Sales_Dataset_20003[[#This Row],[Discount]]/100</f>
        <v>0.1074</v>
      </c>
      <c r="M1328" s="5">
        <v>122825.82</v>
      </c>
      <c r="N1328" s="10">
        <v>46207</v>
      </c>
      <c r="O1328" s="3" t="s">
        <v>58</v>
      </c>
      <c r="P1328" s="3" t="s">
        <v>35</v>
      </c>
      <c r="Q1328" s="3" t="s">
        <v>36</v>
      </c>
    </row>
    <row r="1329" spans="1:17" x14ac:dyDescent="0.25">
      <c r="A1329" s="3" t="s">
        <v>3236</v>
      </c>
      <c r="B1329" s="3" t="s">
        <v>148</v>
      </c>
      <c r="C1329" s="3" t="s">
        <v>3237</v>
      </c>
      <c r="D1329" s="3" t="s">
        <v>19</v>
      </c>
      <c r="E1329" s="3" t="s">
        <v>72</v>
      </c>
      <c r="F1329" s="3" t="s">
        <v>224</v>
      </c>
      <c r="G1329" s="3" t="s">
        <v>43</v>
      </c>
      <c r="H1329" s="3" t="s">
        <v>391</v>
      </c>
      <c r="I1329" s="3">
        <v>32</v>
      </c>
      <c r="J1329" s="5">
        <v>39561.72</v>
      </c>
      <c r="K1329" s="8">
        <v>5.03</v>
      </c>
      <c r="L1329" s="6">
        <f>Excel_Advanced_Sales_Dataset_20003[[#This Row],[Discount]]/100</f>
        <v>5.0300000000000004E-2</v>
      </c>
      <c r="M1329" s="5">
        <v>1202296.5</v>
      </c>
      <c r="N1329" s="10">
        <v>46247</v>
      </c>
      <c r="O1329" s="3" t="s">
        <v>24</v>
      </c>
      <c r="P1329" s="3" t="s">
        <v>35</v>
      </c>
      <c r="Q1329" s="3" t="s">
        <v>53</v>
      </c>
    </row>
    <row r="1330" spans="1:17" x14ac:dyDescent="0.25">
      <c r="A1330" s="3" t="s">
        <v>3238</v>
      </c>
      <c r="B1330" s="3" t="s">
        <v>404</v>
      </c>
      <c r="C1330" s="3" t="s">
        <v>3239</v>
      </c>
      <c r="D1330" s="3" t="s">
        <v>40</v>
      </c>
      <c r="E1330" s="3" t="s">
        <v>49</v>
      </c>
      <c r="F1330" s="3" t="s">
        <v>50</v>
      </c>
      <c r="G1330" s="3" t="s">
        <v>33</v>
      </c>
      <c r="H1330" s="3" t="s">
        <v>127</v>
      </c>
      <c r="I1330" s="3">
        <v>41</v>
      </c>
      <c r="J1330" s="5">
        <v>18395.810000000001</v>
      </c>
      <c r="K1330" s="8">
        <v>11.81</v>
      </c>
      <c r="L1330" s="6">
        <f>Excel_Advanced_Sales_Dataset_20003[[#This Row],[Discount]]/100</f>
        <v>0.11810000000000001</v>
      </c>
      <c r="M1330" s="5">
        <v>665153.86</v>
      </c>
      <c r="N1330" s="10">
        <v>46383</v>
      </c>
      <c r="O1330" s="3" t="s">
        <v>113</v>
      </c>
      <c r="P1330" s="3" t="s">
        <v>35</v>
      </c>
      <c r="Q1330" s="3" t="s">
        <v>53</v>
      </c>
    </row>
    <row r="1331" spans="1:17" x14ac:dyDescent="0.25">
      <c r="A1331" s="3" t="s">
        <v>3240</v>
      </c>
      <c r="B1331" s="3" t="s">
        <v>729</v>
      </c>
      <c r="C1331" s="3" t="s">
        <v>3241</v>
      </c>
      <c r="D1331" s="3" t="s">
        <v>40</v>
      </c>
      <c r="E1331" s="3" t="s">
        <v>41</v>
      </c>
      <c r="F1331" s="3" t="s">
        <v>42</v>
      </c>
      <c r="G1331" s="3" t="s">
        <v>66</v>
      </c>
      <c r="H1331" s="3" t="s">
        <v>67</v>
      </c>
      <c r="I1331" s="3">
        <v>15</v>
      </c>
      <c r="J1331" s="5">
        <v>22451.02</v>
      </c>
      <c r="K1331" s="8">
        <v>12.08</v>
      </c>
      <c r="L1331" s="6">
        <f>Excel_Advanced_Sales_Dataset_20003[[#This Row],[Discount]]/100</f>
        <v>0.1208</v>
      </c>
      <c r="M1331" s="5">
        <v>296084.05</v>
      </c>
      <c r="N1331" s="10">
        <v>46246</v>
      </c>
      <c r="O1331" s="3" t="s">
        <v>58</v>
      </c>
      <c r="P1331" s="3" t="s">
        <v>35</v>
      </c>
      <c r="Q1331" s="3" t="s">
        <v>26</v>
      </c>
    </row>
    <row r="1332" spans="1:17" x14ac:dyDescent="0.25">
      <c r="A1332" s="3" t="s">
        <v>3242</v>
      </c>
      <c r="B1332" s="3" t="s">
        <v>520</v>
      </c>
      <c r="C1332" s="3" t="s">
        <v>3243</v>
      </c>
      <c r="D1332" s="3" t="s">
        <v>40</v>
      </c>
      <c r="E1332" s="3" t="s">
        <v>41</v>
      </c>
      <c r="F1332" s="3" t="s">
        <v>126</v>
      </c>
      <c r="G1332" s="3" t="s">
        <v>22</v>
      </c>
      <c r="H1332" s="3" t="s">
        <v>23</v>
      </c>
      <c r="I1332" s="3">
        <v>18</v>
      </c>
      <c r="J1332" s="5">
        <v>28207.72</v>
      </c>
      <c r="K1332" s="8">
        <v>18.190000000000001</v>
      </c>
      <c r="L1332" s="6">
        <f>Excel_Advanced_Sales_Dataset_20003[[#This Row],[Discount]]/100</f>
        <v>0.18190000000000001</v>
      </c>
      <c r="M1332" s="5">
        <v>415381.24</v>
      </c>
      <c r="N1332" s="10">
        <v>46131</v>
      </c>
      <c r="O1332" s="3" t="s">
        <v>113</v>
      </c>
      <c r="P1332" s="3" t="s">
        <v>35</v>
      </c>
      <c r="Q1332" s="3" t="s">
        <v>26</v>
      </c>
    </row>
    <row r="1333" spans="1:17" x14ac:dyDescent="0.25">
      <c r="A1333" s="3" t="s">
        <v>3244</v>
      </c>
      <c r="B1333" s="3" t="s">
        <v>169</v>
      </c>
      <c r="C1333" s="3" t="s">
        <v>3245</v>
      </c>
      <c r="D1333" s="3" t="s">
        <v>30</v>
      </c>
      <c r="E1333" s="3" t="s">
        <v>198</v>
      </c>
      <c r="F1333" s="3" t="s">
        <v>199</v>
      </c>
      <c r="G1333" s="3" t="s">
        <v>22</v>
      </c>
      <c r="H1333" s="3" t="s">
        <v>172</v>
      </c>
      <c r="I1333" s="3">
        <v>9</v>
      </c>
      <c r="J1333" s="5">
        <v>14907</v>
      </c>
      <c r="K1333" s="8">
        <v>12.04</v>
      </c>
      <c r="L1333" s="6">
        <f>Excel_Advanced_Sales_Dataset_20003[[#This Row],[Discount]]/100</f>
        <v>0.12039999999999999</v>
      </c>
      <c r="M1333" s="5">
        <v>118009.77</v>
      </c>
      <c r="N1333" s="10">
        <v>46079</v>
      </c>
      <c r="O1333" s="3" t="s">
        <v>45</v>
      </c>
      <c r="P1333" s="3" t="s">
        <v>35</v>
      </c>
      <c r="Q1333" s="3" t="s">
        <v>26</v>
      </c>
    </row>
    <row r="1334" spans="1:17" x14ac:dyDescent="0.25">
      <c r="A1334" s="3" t="s">
        <v>3246</v>
      </c>
      <c r="B1334" s="3" t="s">
        <v>1451</v>
      </c>
      <c r="C1334" s="3" t="s">
        <v>3247</v>
      </c>
      <c r="D1334" s="3" t="s">
        <v>40</v>
      </c>
      <c r="E1334" s="3" t="s">
        <v>49</v>
      </c>
      <c r="F1334" s="3" t="s">
        <v>50</v>
      </c>
      <c r="G1334" s="3" t="s">
        <v>33</v>
      </c>
      <c r="H1334" s="3" t="s">
        <v>80</v>
      </c>
      <c r="I1334" s="3">
        <v>39</v>
      </c>
      <c r="J1334" s="5">
        <v>9168</v>
      </c>
      <c r="K1334" s="8">
        <v>10.44</v>
      </c>
      <c r="L1334" s="6">
        <f>Excel_Advanced_Sales_Dataset_20003[[#This Row],[Discount]]/100</f>
        <v>0.10439999999999999</v>
      </c>
      <c r="M1334" s="5">
        <v>320223.57</v>
      </c>
      <c r="N1334" s="10">
        <v>46142</v>
      </c>
      <c r="O1334" s="3" t="s">
        <v>113</v>
      </c>
      <c r="P1334" s="3" t="s">
        <v>35</v>
      </c>
      <c r="Q1334" s="3" t="s">
        <v>26</v>
      </c>
    </row>
    <row r="1335" spans="1:17" x14ac:dyDescent="0.25">
      <c r="A1335" s="3" t="s">
        <v>3248</v>
      </c>
      <c r="B1335" s="3" t="s">
        <v>1543</v>
      </c>
      <c r="C1335" s="3" t="s">
        <v>3249</v>
      </c>
      <c r="D1335" s="3" t="s">
        <v>30</v>
      </c>
      <c r="E1335" s="3" t="s">
        <v>131</v>
      </c>
      <c r="F1335" s="3" t="s">
        <v>163</v>
      </c>
      <c r="G1335" s="3" t="s">
        <v>66</v>
      </c>
      <c r="H1335" s="3" t="s">
        <v>200</v>
      </c>
      <c r="I1335" s="3">
        <v>15</v>
      </c>
      <c r="J1335" s="5">
        <v>21121.1</v>
      </c>
      <c r="K1335" s="8">
        <v>12.69</v>
      </c>
      <c r="L1335" s="6">
        <f>Excel_Advanced_Sales_Dataset_20003[[#This Row],[Discount]]/100</f>
        <v>0.12689999999999999</v>
      </c>
      <c r="M1335" s="5">
        <v>276612.49</v>
      </c>
      <c r="N1335" s="10">
        <v>46309</v>
      </c>
      <c r="O1335" s="3" t="s">
        <v>68</v>
      </c>
      <c r="P1335" s="3" t="s">
        <v>35</v>
      </c>
      <c r="Q1335" s="3" t="s">
        <v>36</v>
      </c>
    </row>
    <row r="1336" spans="1:17" x14ac:dyDescent="0.25">
      <c r="A1336" s="3" t="s">
        <v>3250</v>
      </c>
      <c r="B1336" s="3" t="s">
        <v>2306</v>
      </c>
      <c r="C1336" s="3" t="s">
        <v>3251</v>
      </c>
      <c r="D1336" s="3" t="s">
        <v>19</v>
      </c>
      <c r="E1336" s="3" t="s">
        <v>72</v>
      </c>
      <c r="F1336" s="3" t="s">
        <v>171</v>
      </c>
      <c r="G1336" s="3" t="s">
        <v>51</v>
      </c>
      <c r="H1336" s="3" t="s">
        <v>167</v>
      </c>
      <c r="I1336" s="3">
        <v>27</v>
      </c>
      <c r="J1336" s="5">
        <v>48835.05</v>
      </c>
      <c r="K1336" s="8">
        <v>3.73</v>
      </c>
      <c r="L1336" s="6">
        <f>Excel_Advanced_Sales_Dataset_20003[[#This Row],[Discount]]/100</f>
        <v>3.73E-2</v>
      </c>
      <c r="M1336" s="5">
        <v>1269364.57</v>
      </c>
      <c r="N1336" s="10">
        <v>46085</v>
      </c>
      <c r="O1336" s="3" t="s">
        <v>113</v>
      </c>
      <c r="P1336" s="3" t="s">
        <v>35</v>
      </c>
      <c r="Q1336" s="3" t="s">
        <v>53</v>
      </c>
    </row>
    <row r="1337" spans="1:17" x14ac:dyDescent="0.25">
      <c r="A1337" s="3" t="s">
        <v>3252</v>
      </c>
      <c r="B1337" s="3" t="s">
        <v>1733</v>
      </c>
      <c r="C1337" s="3" t="s">
        <v>3253</v>
      </c>
      <c r="D1337" s="3" t="s">
        <v>40</v>
      </c>
      <c r="E1337" s="3" t="s">
        <v>41</v>
      </c>
      <c r="F1337" s="3" t="s">
        <v>42</v>
      </c>
      <c r="G1337" s="3" t="s">
        <v>51</v>
      </c>
      <c r="H1337" s="3" t="s">
        <v>105</v>
      </c>
      <c r="I1337" s="3">
        <v>15</v>
      </c>
      <c r="J1337" s="5">
        <v>12538.87</v>
      </c>
      <c r="K1337" s="8">
        <v>5.65</v>
      </c>
      <c r="L1337" s="6">
        <f>Excel_Advanced_Sales_Dataset_20003[[#This Row],[Discount]]/100</f>
        <v>5.6500000000000002E-2</v>
      </c>
      <c r="M1337" s="5">
        <v>177456.36</v>
      </c>
      <c r="N1337" s="10">
        <v>46186</v>
      </c>
      <c r="O1337" s="3" t="s">
        <v>58</v>
      </c>
      <c r="P1337" s="3" t="s">
        <v>35</v>
      </c>
      <c r="Q1337" s="3" t="s">
        <v>53</v>
      </c>
    </row>
    <row r="1338" spans="1:17" x14ac:dyDescent="0.25">
      <c r="A1338" s="3" t="s">
        <v>3254</v>
      </c>
      <c r="B1338" s="3" t="s">
        <v>2220</v>
      </c>
      <c r="C1338" s="3" t="s">
        <v>3255</v>
      </c>
      <c r="D1338" s="3" t="s">
        <v>30</v>
      </c>
      <c r="E1338" s="3" t="s">
        <v>117</v>
      </c>
      <c r="F1338" s="3" t="s">
        <v>387</v>
      </c>
      <c r="G1338" s="3" t="s">
        <v>33</v>
      </c>
      <c r="H1338" s="3" t="s">
        <v>119</v>
      </c>
      <c r="I1338" s="3">
        <v>1</v>
      </c>
      <c r="J1338" s="5">
        <v>34923.58</v>
      </c>
      <c r="K1338" s="8">
        <v>11.72</v>
      </c>
      <c r="L1338" s="6">
        <f>Excel_Advanced_Sales_Dataset_20003[[#This Row],[Discount]]/100</f>
        <v>0.11720000000000001</v>
      </c>
      <c r="M1338" s="5">
        <v>30830.54</v>
      </c>
      <c r="N1338" s="10">
        <v>46296</v>
      </c>
      <c r="O1338" s="3" t="s">
        <v>58</v>
      </c>
      <c r="P1338" s="3" t="s">
        <v>35</v>
      </c>
      <c r="Q1338" s="3" t="s">
        <v>26</v>
      </c>
    </row>
    <row r="1339" spans="1:17" x14ac:dyDescent="0.25">
      <c r="A1339" s="3" t="s">
        <v>3256</v>
      </c>
      <c r="B1339" s="3" t="s">
        <v>2734</v>
      </c>
      <c r="C1339" s="3" t="s">
        <v>3257</v>
      </c>
      <c r="D1339" s="3" t="s">
        <v>19</v>
      </c>
      <c r="E1339" s="3" t="s">
        <v>84</v>
      </c>
      <c r="F1339" s="3" t="s">
        <v>159</v>
      </c>
      <c r="G1339" s="3" t="s">
        <v>51</v>
      </c>
      <c r="H1339" s="3" t="s">
        <v>52</v>
      </c>
      <c r="I1339" s="3">
        <v>8</v>
      </c>
      <c r="J1339" s="5">
        <v>34299.519999999997</v>
      </c>
      <c r="K1339" s="8">
        <v>7.18</v>
      </c>
      <c r="L1339" s="6">
        <f>Excel_Advanced_Sales_Dataset_20003[[#This Row],[Discount]]/100</f>
        <v>7.1800000000000003E-2</v>
      </c>
      <c r="M1339" s="5">
        <v>254694.52</v>
      </c>
      <c r="N1339" s="10">
        <v>46192</v>
      </c>
      <c r="O1339" s="3" t="s">
        <v>45</v>
      </c>
      <c r="P1339" s="3" t="s">
        <v>35</v>
      </c>
      <c r="Q1339" s="3" t="s">
        <v>26</v>
      </c>
    </row>
    <row r="1340" spans="1:17" x14ac:dyDescent="0.25">
      <c r="A1340" s="3" t="s">
        <v>3258</v>
      </c>
      <c r="B1340" s="3" t="s">
        <v>358</v>
      </c>
      <c r="C1340" s="3" t="s">
        <v>3259</v>
      </c>
      <c r="D1340" s="3" t="s">
        <v>63</v>
      </c>
      <c r="E1340" s="3" t="s">
        <v>64</v>
      </c>
      <c r="F1340" s="3" t="s">
        <v>65</v>
      </c>
      <c r="G1340" s="3" t="s">
        <v>33</v>
      </c>
      <c r="H1340" s="3" t="s">
        <v>57</v>
      </c>
      <c r="I1340" s="3">
        <v>43</v>
      </c>
      <c r="J1340" s="5">
        <v>14519.44</v>
      </c>
      <c r="K1340" s="8">
        <v>15.3</v>
      </c>
      <c r="L1340" s="6">
        <f>Excel_Advanced_Sales_Dataset_20003[[#This Row],[Discount]]/100</f>
        <v>0.153</v>
      </c>
      <c r="M1340" s="5">
        <v>528812.52</v>
      </c>
      <c r="N1340" s="10">
        <v>46089</v>
      </c>
      <c r="O1340" s="3" t="s">
        <v>45</v>
      </c>
      <c r="P1340" s="3" t="s">
        <v>35</v>
      </c>
      <c r="Q1340" s="3" t="s">
        <v>53</v>
      </c>
    </row>
    <row r="1341" spans="1:17" x14ac:dyDescent="0.25">
      <c r="A1341" s="3" t="s">
        <v>3260</v>
      </c>
      <c r="B1341" s="3" t="s">
        <v>151</v>
      </c>
      <c r="C1341" s="3" t="s">
        <v>3261</v>
      </c>
      <c r="D1341" s="3" t="s">
        <v>19</v>
      </c>
      <c r="E1341" s="3" t="s">
        <v>84</v>
      </c>
      <c r="F1341" s="3" t="s">
        <v>85</v>
      </c>
      <c r="G1341" s="3" t="s">
        <v>111</v>
      </c>
      <c r="H1341" s="3" t="s">
        <v>526</v>
      </c>
      <c r="I1341" s="3">
        <v>2</v>
      </c>
      <c r="J1341" s="5">
        <v>7634.2</v>
      </c>
      <c r="K1341" s="8">
        <v>13.47</v>
      </c>
      <c r="L1341" s="6">
        <f>Excel_Advanced_Sales_Dataset_20003[[#This Row],[Discount]]/100</f>
        <v>0.13470000000000001</v>
      </c>
      <c r="M1341" s="5">
        <v>13211.75</v>
      </c>
      <c r="N1341" s="10">
        <v>46381</v>
      </c>
      <c r="O1341" s="3" t="s">
        <v>24</v>
      </c>
      <c r="P1341" s="3" t="s">
        <v>35</v>
      </c>
      <c r="Q1341" s="3" t="s">
        <v>26</v>
      </c>
    </row>
    <row r="1342" spans="1:17" x14ac:dyDescent="0.25">
      <c r="A1342" s="3" t="s">
        <v>3262</v>
      </c>
      <c r="B1342" s="3" t="s">
        <v>926</v>
      </c>
      <c r="C1342" s="3" t="s">
        <v>3263</v>
      </c>
      <c r="D1342" s="3" t="s">
        <v>40</v>
      </c>
      <c r="E1342" s="3" t="s">
        <v>49</v>
      </c>
      <c r="F1342" s="3" t="s">
        <v>50</v>
      </c>
      <c r="G1342" s="3" t="s">
        <v>43</v>
      </c>
      <c r="H1342" s="3" t="s">
        <v>74</v>
      </c>
      <c r="I1342" s="3">
        <v>15</v>
      </c>
      <c r="J1342" s="5">
        <v>36098.300000000003</v>
      </c>
      <c r="K1342" s="8">
        <v>15.53</v>
      </c>
      <c r="L1342" s="6">
        <f>Excel_Advanced_Sales_Dataset_20003[[#This Row],[Discount]]/100</f>
        <v>0.15529999999999999</v>
      </c>
      <c r="M1342" s="5">
        <v>457383.51</v>
      </c>
      <c r="N1342" s="10">
        <v>46230</v>
      </c>
      <c r="O1342" s="3" t="s">
        <v>58</v>
      </c>
      <c r="P1342" s="3" t="s">
        <v>25</v>
      </c>
      <c r="Q1342" s="3" t="s">
        <v>53</v>
      </c>
    </row>
    <row r="1343" spans="1:17" x14ac:dyDescent="0.25">
      <c r="A1343" s="3" t="s">
        <v>3264</v>
      </c>
      <c r="B1343" s="3" t="s">
        <v>1752</v>
      </c>
      <c r="C1343" s="3" t="s">
        <v>3265</v>
      </c>
      <c r="D1343" s="3" t="s">
        <v>63</v>
      </c>
      <c r="E1343" s="3" t="s">
        <v>144</v>
      </c>
      <c r="F1343" s="3" t="s">
        <v>145</v>
      </c>
      <c r="G1343" s="3" t="s">
        <v>66</v>
      </c>
      <c r="H1343" s="3" t="s">
        <v>276</v>
      </c>
      <c r="I1343" s="3">
        <v>32</v>
      </c>
      <c r="J1343" s="5">
        <v>46551.99</v>
      </c>
      <c r="K1343" s="8">
        <v>19.559999999999999</v>
      </c>
      <c r="L1343" s="6">
        <f>Excel_Advanced_Sales_Dataset_20003[[#This Row],[Discount]]/100</f>
        <v>0.1956</v>
      </c>
      <c r="M1343" s="5">
        <v>1198285.46</v>
      </c>
      <c r="N1343" s="10">
        <v>46051</v>
      </c>
      <c r="O1343" s="3" t="s">
        <v>58</v>
      </c>
      <c r="P1343" s="3" t="s">
        <v>35</v>
      </c>
      <c r="Q1343" s="3" t="s">
        <v>26</v>
      </c>
    </row>
    <row r="1344" spans="1:17" x14ac:dyDescent="0.25">
      <c r="A1344" s="3" t="s">
        <v>3266</v>
      </c>
      <c r="B1344" s="3" t="s">
        <v>92</v>
      </c>
      <c r="C1344" s="3" t="s">
        <v>3267</v>
      </c>
      <c r="D1344" s="3" t="s">
        <v>19</v>
      </c>
      <c r="E1344" s="3" t="s">
        <v>72</v>
      </c>
      <c r="F1344" s="3" t="s">
        <v>224</v>
      </c>
      <c r="G1344" s="3" t="s">
        <v>33</v>
      </c>
      <c r="H1344" s="3" t="s">
        <v>80</v>
      </c>
      <c r="I1344" s="3">
        <v>50</v>
      </c>
      <c r="J1344" s="5">
        <v>41985.74</v>
      </c>
      <c r="K1344" s="8">
        <v>17.79</v>
      </c>
      <c r="L1344" s="6">
        <f>Excel_Advanced_Sales_Dataset_20003[[#This Row],[Discount]]/100</f>
        <v>0.1779</v>
      </c>
      <c r="M1344" s="5">
        <v>1725823.84</v>
      </c>
      <c r="N1344" s="10">
        <v>46334</v>
      </c>
      <c r="O1344" s="3" t="s">
        <v>58</v>
      </c>
      <c r="P1344" s="3" t="s">
        <v>35</v>
      </c>
      <c r="Q1344" s="3" t="s">
        <v>53</v>
      </c>
    </row>
    <row r="1345" spans="1:17" x14ac:dyDescent="0.25">
      <c r="A1345" s="3" t="s">
        <v>3268</v>
      </c>
      <c r="B1345" s="3" t="s">
        <v>301</v>
      </c>
      <c r="C1345" s="3" t="s">
        <v>3269</v>
      </c>
      <c r="D1345" s="3" t="s">
        <v>19</v>
      </c>
      <c r="E1345" s="3" t="s">
        <v>84</v>
      </c>
      <c r="F1345" s="3" t="s">
        <v>85</v>
      </c>
      <c r="G1345" s="3" t="s">
        <v>51</v>
      </c>
      <c r="H1345" s="3" t="s">
        <v>167</v>
      </c>
      <c r="I1345" s="3">
        <v>6</v>
      </c>
      <c r="J1345" s="5">
        <v>42181.25</v>
      </c>
      <c r="K1345" s="8">
        <v>7.29</v>
      </c>
      <c r="L1345" s="6">
        <f>Excel_Advanced_Sales_Dataset_20003[[#This Row],[Discount]]/100</f>
        <v>7.2900000000000006E-2</v>
      </c>
      <c r="M1345" s="5">
        <v>234637.42</v>
      </c>
      <c r="N1345" s="10">
        <v>46224</v>
      </c>
      <c r="O1345" s="3" t="s">
        <v>45</v>
      </c>
      <c r="P1345" s="3" t="s">
        <v>35</v>
      </c>
      <c r="Q1345" s="3" t="s">
        <v>36</v>
      </c>
    </row>
    <row r="1346" spans="1:17" x14ac:dyDescent="0.25">
      <c r="A1346" s="3" t="s">
        <v>3270</v>
      </c>
      <c r="B1346" s="3" t="s">
        <v>1021</v>
      </c>
      <c r="C1346" s="3" t="s">
        <v>3271</v>
      </c>
      <c r="D1346" s="3" t="s">
        <v>40</v>
      </c>
      <c r="E1346" s="3" t="s">
        <v>41</v>
      </c>
      <c r="F1346" s="3" t="s">
        <v>126</v>
      </c>
      <c r="G1346" s="3" t="s">
        <v>33</v>
      </c>
      <c r="H1346" s="3" t="s">
        <v>80</v>
      </c>
      <c r="I1346" s="3">
        <v>9</v>
      </c>
      <c r="J1346" s="5">
        <v>15391.77</v>
      </c>
      <c r="K1346" s="8">
        <v>9.19</v>
      </c>
      <c r="L1346" s="6">
        <f>Excel_Advanced_Sales_Dataset_20003[[#This Row],[Discount]]/100</f>
        <v>9.1899999999999996E-2</v>
      </c>
      <c r="M1346" s="5">
        <v>125795.4</v>
      </c>
      <c r="N1346" s="10">
        <v>46299</v>
      </c>
      <c r="O1346" s="3" t="s">
        <v>24</v>
      </c>
      <c r="P1346" s="3" t="s">
        <v>35</v>
      </c>
      <c r="Q1346" s="3" t="s">
        <v>26</v>
      </c>
    </row>
    <row r="1347" spans="1:17" x14ac:dyDescent="0.25">
      <c r="A1347" s="3" t="s">
        <v>3272</v>
      </c>
      <c r="B1347" s="3" t="s">
        <v>157</v>
      </c>
      <c r="C1347" s="3" t="s">
        <v>3273</v>
      </c>
      <c r="D1347" s="3" t="s">
        <v>19</v>
      </c>
      <c r="E1347" s="3" t="s">
        <v>153</v>
      </c>
      <c r="F1347" s="3" t="s">
        <v>154</v>
      </c>
      <c r="G1347" s="3" t="s">
        <v>66</v>
      </c>
      <c r="H1347" s="3" t="s">
        <v>133</v>
      </c>
      <c r="I1347" s="3">
        <v>36</v>
      </c>
      <c r="J1347" s="5">
        <v>27801.599999999999</v>
      </c>
      <c r="K1347" s="8">
        <v>16.54</v>
      </c>
      <c r="L1347" s="6">
        <f>Excel_Advanced_Sales_Dataset_20003[[#This Row],[Discount]]/100</f>
        <v>0.16539999999999999</v>
      </c>
      <c r="M1347" s="5">
        <v>835315.75</v>
      </c>
      <c r="N1347" s="10">
        <v>46070</v>
      </c>
      <c r="O1347" s="3" t="s">
        <v>24</v>
      </c>
      <c r="P1347" s="3" t="s">
        <v>35</v>
      </c>
      <c r="Q1347" s="3" t="s">
        <v>26</v>
      </c>
    </row>
    <row r="1348" spans="1:17" x14ac:dyDescent="0.25">
      <c r="A1348" s="3" t="s">
        <v>3274</v>
      </c>
      <c r="B1348" s="3" t="s">
        <v>273</v>
      </c>
      <c r="C1348" s="3" t="s">
        <v>3275</v>
      </c>
      <c r="D1348" s="3" t="s">
        <v>19</v>
      </c>
      <c r="E1348" s="3" t="s">
        <v>72</v>
      </c>
      <c r="F1348" s="3" t="s">
        <v>171</v>
      </c>
      <c r="G1348" s="3" t="s">
        <v>33</v>
      </c>
      <c r="H1348" s="3" t="s">
        <v>57</v>
      </c>
      <c r="I1348" s="3">
        <v>24</v>
      </c>
      <c r="J1348" s="5">
        <v>10708.64</v>
      </c>
      <c r="K1348" s="8">
        <v>17.55</v>
      </c>
      <c r="L1348" s="6">
        <f>Excel_Advanced_Sales_Dataset_20003[[#This Row],[Discount]]/100</f>
        <v>0.17550000000000002</v>
      </c>
      <c r="M1348" s="5">
        <v>211902.57</v>
      </c>
      <c r="N1348" s="10">
        <v>46225</v>
      </c>
      <c r="O1348" s="3" t="s">
        <v>68</v>
      </c>
      <c r="P1348" s="3" t="s">
        <v>35</v>
      </c>
      <c r="Q1348" s="3" t="s">
        <v>53</v>
      </c>
    </row>
    <row r="1349" spans="1:17" x14ac:dyDescent="0.25">
      <c r="A1349" s="3" t="s">
        <v>3276</v>
      </c>
      <c r="B1349" s="3" t="s">
        <v>135</v>
      </c>
      <c r="C1349" s="3" t="s">
        <v>3277</v>
      </c>
      <c r="D1349" s="3" t="s">
        <v>40</v>
      </c>
      <c r="E1349" s="3" t="s">
        <v>49</v>
      </c>
      <c r="F1349" s="3" t="s">
        <v>306</v>
      </c>
      <c r="G1349" s="3" t="s">
        <v>111</v>
      </c>
      <c r="H1349" s="3" t="s">
        <v>185</v>
      </c>
      <c r="I1349" s="3">
        <v>44</v>
      </c>
      <c r="J1349" s="5">
        <v>26890.82</v>
      </c>
      <c r="K1349" s="8">
        <v>7.62</v>
      </c>
      <c r="L1349" s="6">
        <f>Excel_Advanced_Sales_Dataset_20003[[#This Row],[Discount]]/100</f>
        <v>7.6200000000000004E-2</v>
      </c>
      <c r="M1349" s="5">
        <v>1093036.54</v>
      </c>
      <c r="N1349" s="10">
        <v>46268</v>
      </c>
      <c r="O1349" s="3" t="s">
        <v>113</v>
      </c>
      <c r="P1349" s="3" t="s">
        <v>35</v>
      </c>
      <c r="Q1349" s="3" t="s">
        <v>53</v>
      </c>
    </row>
    <row r="1350" spans="1:17" x14ac:dyDescent="0.25">
      <c r="A1350" s="3" t="s">
        <v>3278</v>
      </c>
      <c r="B1350" s="3" t="s">
        <v>1766</v>
      </c>
      <c r="C1350" s="3" t="s">
        <v>3279</v>
      </c>
      <c r="D1350" s="3" t="s">
        <v>30</v>
      </c>
      <c r="E1350" s="3" t="s">
        <v>117</v>
      </c>
      <c r="F1350" s="3" t="s">
        <v>239</v>
      </c>
      <c r="G1350" s="3" t="s">
        <v>43</v>
      </c>
      <c r="H1350" s="3" t="s">
        <v>380</v>
      </c>
      <c r="I1350" s="3">
        <v>45</v>
      </c>
      <c r="J1350" s="5">
        <v>32037.919999999998</v>
      </c>
      <c r="K1350" s="8">
        <v>5.12</v>
      </c>
      <c r="L1350" s="6">
        <f>Excel_Advanced_Sales_Dataset_20003[[#This Row],[Discount]]/100</f>
        <v>5.1200000000000002E-2</v>
      </c>
      <c r="M1350" s="5">
        <v>1367891.03</v>
      </c>
      <c r="N1350" s="10">
        <v>46352</v>
      </c>
      <c r="O1350" s="3" t="s">
        <v>68</v>
      </c>
      <c r="P1350" s="3" t="s">
        <v>35</v>
      </c>
      <c r="Q1350" s="3" t="s">
        <v>36</v>
      </c>
    </row>
    <row r="1351" spans="1:17" x14ac:dyDescent="0.25">
      <c r="A1351" s="3" t="s">
        <v>3280</v>
      </c>
      <c r="B1351" s="3" t="s">
        <v>1728</v>
      </c>
      <c r="C1351" s="3" t="s">
        <v>3281</v>
      </c>
      <c r="D1351" s="3" t="s">
        <v>40</v>
      </c>
      <c r="E1351" s="3" t="s">
        <v>89</v>
      </c>
      <c r="F1351" s="3" t="s">
        <v>90</v>
      </c>
      <c r="G1351" s="3" t="s">
        <v>51</v>
      </c>
      <c r="H1351" s="3" t="s">
        <v>52</v>
      </c>
      <c r="I1351" s="3">
        <v>50</v>
      </c>
      <c r="J1351" s="5">
        <v>1621.53</v>
      </c>
      <c r="K1351" s="8">
        <v>7.73</v>
      </c>
      <c r="L1351" s="6">
        <f>Excel_Advanced_Sales_Dataset_20003[[#This Row],[Discount]]/100</f>
        <v>7.7300000000000008E-2</v>
      </c>
      <c r="M1351" s="5">
        <v>74809.289999999994</v>
      </c>
      <c r="N1351" s="10">
        <v>46355</v>
      </c>
      <c r="O1351" s="3" t="s">
        <v>58</v>
      </c>
      <c r="P1351" s="3" t="s">
        <v>35</v>
      </c>
      <c r="Q1351" s="3" t="s">
        <v>53</v>
      </c>
    </row>
    <row r="1352" spans="1:17" x14ac:dyDescent="0.25">
      <c r="A1352" s="3" t="s">
        <v>3282</v>
      </c>
      <c r="B1352" s="3" t="s">
        <v>178</v>
      </c>
      <c r="C1352" s="3" t="s">
        <v>3283</v>
      </c>
      <c r="D1352" s="3" t="s">
        <v>30</v>
      </c>
      <c r="E1352" s="3" t="s">
        <v>131</v>
      </c>
      <c r="F1352" s="3" t="s">
        <v>132</v>
      </c>
      <c r="G1352" s="3" t="s">
        <v>66</v>
      </c>
      <c r="H1352" s="3" t="s">
        <v>133</v>
      </c>
      <c r="I1352" s="3">
        <v>16</v>
      </c>
      <c r="J1352" s="5">
        <v>31111.33</v>
      </c>
      <c r="K1352" s="8">
        <v>3.76</v>
      </c>
      <c r="L1352" s="6">
        <f>Excel_Advanced_Sales_Dataset_20003[[#This Row],[Discount]]/100</f>
        <v>3.7599999999999995E-2</v>
      </c>
      <c r="M1352" s="5">
        <v>479064.7</v>
      </c>
      <c r="N1352" s="10">
        <v>46051</v>
      </c>
      <c r="O1352" s="3" t="s">
        <v>45</v>
      </c>
      <c r="P1352" s="3" t="s">
        <v>35</v>
      </c>
      <c r="Q1352" s="3" t="s">
        <v>36</v>
      </c>
    </row>
    <row r="1353" spans="1:17" x14ac:dyDescent="0.25">
      <c r="A1353" s="3" t="s">
        <v>3284</v>
      </c>
      <c r="B1353" s="3" t="s">
        <v>670</v>
      </c>
      <c r="C1353" s="3" t="s">
        <v>3285</v>
      </c>
      <c r="D1353" s="3" t="s">
        <v>19</v>
      </c>
      <c r="E1353" s="3" t="s">
        <v>153</v>
      </c>
      <c r="F1353" s="3" t="s">
        <v>448</v>
      </c>
      <c r="G1353" s="3" t="s">
        <v>33</v>
      </c>
      <c r="H1353" s="3" t="s">
        <v>57</v>
      </c>
      <c r="I1353" s="3">
        <v>5</v>
      </c>
      <c r="J1353" s="5">
        <v>31506.23</v>
      </c>
      <c r="K1353" s="8">
        <v>0.53</v>
      </c>
      <c r="L1353" s="6">
        <f>Excel_Advanced_Sales_Dataset_20003[[#This Row],[Discount]]/100</f>
        <v>5.3E-3</v>
      </c>
      <c r="M1353" s="5">
        <v>156696.23000000001</v>
      </c>
      <c r="N1353" s="10">
        <v>46305</v>
      </c>
      <c r="O1353" s="3" t="s">
        <v>68</v>
      </c>
      <c r="P1353" s="3" t="s">
        <v>35</v>
      </c>
      <c r="Q1353" s="3" t="s">
        <v>36</v>
      </c>
    </row>
    <row r="1354" spans="1:17" x14ac:dyDescent="0.25">
      <c r="A1354" s="3" t="s">
        <v>3286</v>
      </c>
      <c r="B1354" s="3" t="s">
        <v>1560</v>
      </c>
      <c r="C1354" s="3" t="s">
        <v>3287</v>
      </c>
      <c r="D1354" s="3" t="s">
        <v>30</v>
      </c>
      <c r="E1354" s="3" t="s">
        <v>131</v>
      </c>
      <c r="F1354" s="3" t="s">
        <v>132</v>
      </c>
      <c r="G1354" s="3" t="s">
        <v>43</v>
      </c>
      <c r="H1354" s="3" t="s">
        <v>74</v>
      </c>
      <c r="I1354" s="3">
        <v>20</v>
      </c>
      <c r="J1354" s="5">
        <v>8350.17</v>
      </c>
      <c r="K1354" s="8">
        <v>19.14</v>
      </c>
      <c r="L1354" s="6">
        <f>Excel_Advanced_Sales_Dataset_20003[[#This Row],[Discount]]/100</f>
        <v>0.19140000000000001</v>
      </c>
      <c r="M1354" s="5">
        <v>135038.95000000001</v>
      </c>
      <c r="N1354" s="10">
        <v>46095</v>
      </c>
      <c r="O1354" s="3" t="s">
        <v>24</v>
      </c>
      <c r="P1354" s="3" t="s">
        <v>35</v>
      </c>
      <c r="Q1354" s="3" t="s">
        <v>53</v>
      </c>
    </row>
    <row r="1355" spans="1:17" x14ac:dyDescent="0.25">
      <c r="A1355" s="3" t="s">
        <v>3288</v>
      </c>
      <c r="B1355" s="3" t="s">
        <v>2105</v>
      </c>
      <c r="C1355" s="3" t="s">
        <v>3289</v>
      </c>
      <c r="D1355" s="3" t="s">
        <v>63</v>
      </c>
      <c r="E1355" s="3" t="s">
        <v>144</v>
      </c>
      <c r="F1355" s="3" t="s">
        <v>216</v>
      </c>
      <c r="G1355" s="3" t="s">
        <v>111</v>
      </c>
      <c r="H1355" s="3" t="s">
        <v>240</v>
      </c>
      <c r="I1355" s="3">
        <v>8</v>
      </c>
      <c r="J1355" s="5">
        <v>43784.12</v>
      </c>
      <c r="K1355" s="8">
        <v>13.31</v>
      </c>
      <c r="L1355" s="6">
        <f>Excel_Advanced_Sales_Dataset_20003[[#This Row],[Discount]]/100</f>
        <v>0.1331</v>
      </c>
      <c r="M1355" s="5">
        <v>303651.63</v>
      </c>
      <c r="N1355" s="10">
        <v>46055</v>
      </c>
      <c r="O1355" s="3" t="s">
        <v>58</v>
      </c>
      <c r="P1355" s="3" t="s">
        <v>35</v>
      </c>
      <c r="Q1355" s="3" t="s">
        <v>36</v>
      </c>
    </row>
    <row r="1356" spans="1:17" x14ac:dyDescent="0.25">
      <c r="A1356" s="3" t="s">
        <v>3290</v>
      </c>
      <c r="B1356" s="3" t="s">
        <v>2504</v>
      </c>
      <c r="C1356" s="3" t="s">
        <v>3291</v>
      </c>
      <c r="D1356" s="3" t="s">
        <v>40</v>
      </c>
      <c r="E1356" s="3" t="s">
        <v>89</v>
      </c>
      <c r="F1356" s="3" t="s">
        <v>90</v>
      </c>
      <c r="G1356" s="3" t="s">
        <v>111</v>
      </c>
      <c r="H1356" s="3" t="s">
        <v>112</v>
      </c>
      <c r="I1356" s="3">
        <v>22</v>
      </c>
      <c r="J1356" s="5">
        <v>4909.32</v>
      </c>
      <c r="K1356" s="8">
        <v>16.190000000000001</v>
      </c>
      <c r="L1356" s="6">
        <f>Excel_Advanced_Sales_Dataset_20003[[#This Row],[Discount]]/100</f>
        <v>0.16190000000000002</v>
      </c>
      <c r="M1356" s="5">
        <v>90519.02</v>
      </c>
      <c r="N1356" s="10">
        <v>46353</v>
      </c>
      <c r="O1356" s="3" t="s">
        <v>58</v>
      </c>
      <c r="P1356" s="3" t="s">
        <v>35</v>
      </c>
      <c r="Q1356" s="3" t="s">
        <v>36</v>
      </c>
    </row>
    <row r="1357" spans="1:17" x14ac:dyDescent="0.25">
      <c r="A1357" s="3" t="s">
        <v>3292</v>
      </c>
      <c r="B1357" s="3" t="s">
        <v>1272</v>
      </c>
      <c r="C1357" s="3" t="s">
        <v>3293</v>
      </c>
      <c r="D1357" s="3" t="s">
        <v>19</v>
      </c>
      <c r="E1357" s="3" t="s">
        <v>84</v>
      </c>
      <c r="F1357" s="3" t="s">
        <v>159</v>
      </c>
      <c r="G1357" s="3" t="s">
        <v>111</v>
      </c>
      <c r="H1357" s="3" t="s">
        <v>240</v>
      </c>
      <c r="I1357" s="3">
        <v>6</v>
      </c>
      <c r="J1357" s="5">
        <v>5880.75</v>
      </c>
      <c r="K1357" s="8">
        <v>11.06</v>
      </c>
      <c r="L1357" s="6">
        <f>Excel_Advanced_Sales_Dataset_20003[[#This Row],[Discount]]/100</f>
        <v>0.1106</v>
      </c>
      <c r="M1357" s="5">
        <v>31382.03</v>
      </c>
      <c r="N1357" s="10">
        <v>46173</v>
      </c>
      <c r="O1357" s="3" t="s">
        <v>24</v>
      </c>
      <c r="P1357" s="3" t="s">
        <v>35</v>
      </c>
      <c r="Q1357" s="3" t="s">
        <v>26</v>
      </c>
    </row>
    <row r="1358" spans="1:17" x14ac:dyDescent="0.25">
      <c r="A1358" s="3" t="s">
        <v>3294</v>
      </c>
      <c r="B1358" s="3" t="s">
        <v>1325</v>
      </c>
      <c r="C1358" s="3" t="s">
        <v>3295</v>
      </c>
      <c r="D1358" s="3" t="s">
        <v>40</v>
      </c>
      <c r="E1358" s="3" t="s">
        <v>41</v>
      </c>
      <c r="F1358" s="3" t="s">
        <v>102</v>
      </c>
      <c r="G1358" s="3" t="s">
        <v>111</v>
      </c>
      <c r="H1358" s="3" t="s">
        <v>260</v>
      </c>
      <c r="I1358" s="3">
        <v>37</v>
      </c>
      <c r="J1358" s="5">
        <v>2145.6799999999998</v>
      </c>
      <c r="K1358" s="8">
        <v>12.63</v>
      </c>
      <c r="L1358" s="6">
        <f>Excel_Advanced_Sales_Dataset_20003[[#This Row],[Discount]]/100</f>
        <v>0.1263</v>
      </c>
      <c r="M1358" s="5">
        <v>69363.179999999993</v>
      </c>
      <c r="N1358" s="10">
        <v>46270</v>
      </c>
      <c r="O1358" s="3" t="s">
        <v>58</v>
      </c>
      <c r="P1358" s="3" t="s">
        <v>35</v>
      </c>
      <c r="Q1358" s="3" t="s">
        <v>53</v>
      </c>
    </row>
    <row r="1359" spans="1:17" x14ac:dyDescent="0.25">
      <c r="A1359" s="3" t="s">
        <v>3296</v>
      </c>
      <c r="B1359" s="3" t="s">
        <v>609</v>
      </c>
      <c r="C1359" s="3" t="s">
        <v>3297</v>
      </c>
      <c r="D1359" s="3" t="s">
        <v>40</v>
      </c>
      <c r="E1359" s="3" t="s">
        <v>41</v>
      </c>
      <c r="F1359" s="3" t="s">
        <v>102</v>
      </c>
      <c r="G1359" s="3" t="s">
        <v>111</v>
      </c>
      <c r="H1359" s="3" t="s">
        <v>526</v>
      </c>
      <c r="I1359" s="3">
        <v>18</v>
      </c>
      <c r="J1359" s="5">
        <v>20109.55</v>
      </c>
      <c r="K1359" s="8">
        <v>17.7</v>
      </c>
      <c r="L1359" s="6">
        <f>Excel_Advanced_Sales_Dataset_20003[[#This Row],[Discount]]/100</f>
        <v>0.17699999999999999</v>
      </c>
      <c r="M1359" s="5">
        <v>297902.87</v>
      </c>
      <c r="N1359" s="10">
        <v>46111</v>
      </c>
      <c r="O1359" s="3" t="s">
        <v>113</v>
      </c>
      <c r="P1359" s="3" t="s">
        <v>35</v>
      </c>
      <c r="Q1359" s="3" t="s">
        <v>53</v>
      </c>
    </row>
    <row r="1360" spans="1:17" x14ac:dyDescent="0.25">
      <c r="A1360" s="3" t="s">
        <v>3298</v>
      </c>
      <c r="B1360" s="3" t="s">
        <v>3299</v>
      </c>
      <c r="C1360" s="3" t="s">
        <v>3300</v>
      </c>
      <c r="D1360" s="3" t="s">
        <v>63</v>
      </c>
      <c r="E1360" s="3" t="s">
        <v>78</v>
      </c>
      <c r="F1360" s="3" t="s">
        <v>425</v>
      </c>
      <c r="G1360" s="3" t="s">
        <v>51</v>
      </c>
      <c r="H1360" s="3" t="s">
        <v>52</v>
      </c>
      <c r="I1360" s="3">
        <v>11</v>
      </c>
      <c r="J1360" s="5">
        <v>23976.41</v>
      </c>
      <c r="K1360" s="8">
        <v>17.43</v>
      </c>
      <c r="L1360" s="6">
        <f>Excel_Advanced_Sales_Dataset_20003[[#This Row],[Discount]]/100</f>
        <v>0.17430000000000001</v>
      </c>
      <c r="M1360" s="5">
        <v>217770.54</v>
      </c>
      <c r="N1360" s="10">
        <v>46196</v>
      </c>
      <c r="O1360" s="3" t="s">
        <v>45</v>
      </c>
      <c r="P1360" s="3" t="s">
        <v>25</v>
      </c>
      <c r="Q1360" s="3" t="s">
        <v>26</v>
      </c>
    </row>
    <row r="1361" spans="1:17" x14ac:dyDescent="0.25">
      <c r="A1361" s="3" t="s">
        <v>3301</v>
      </c>
      <c r="B1361" s="3" t="s">
        <v>1522</v>
      </c>
      <c r="C1361" s="3" t="s">
        <v>3302</v>
      </c>
      <c r="D1361" s="3" t="s">
        <v>30</v>
      </c>
      <c r="E1361" s="3" t="s">
        <v>198</v>
      </c>
      <c r="F1361" s="3" t="s">
        <v>199</v>
      </c>
      <c r="G1361" s="3" t="s">
        <v>66</v>
      </c>
      <c r="H1361" s="3" t="s">
        <v>67</v>
      </c>
      <c r="I1361" s="3">
        <v>14</v>
      </c>
      <c r="J1361" s="5">
        <v>41939</v>
      </c>
      <c r="K1361" s="8">
        <v>9.3800000000000008</v>
      </c>
      <c r="L1361" s="6">
        <f>Excel_Advanced_Sales_Dataset_20003[[#This Row],[Discount]]/100</f>
        <v>9.3800000000000008E-2</v>
      </c>
      <c r="M1361" s="5">
        <v>532071.71</v>
      </c>
      <c r="N1361" s="10">
        <v>46331</v>
      </c>
      <c r="O1361" s="3" t="s">
        <v>24</v>
      </c>
      <c r="P1361" s="3" t="s">
        <v>35</v>
      </c>
      <c r="Q1361" s="3" t="s">
        <v>26</v>
      </c>
    </row>
    <row r="1362" spans="1:17" x14ac:dyDescent="0.25">
      <c r="A1362" s="3" t="s">
        <v>3303</v>
      </c>
      <c r="B1362" s="3" t="s">
        <v>550</v>
      </c>
      <c r="C1362" s="3" t="s">
        <v>3304</v>
      </c>
      <c r="D1362" s="3" t="s">
        <v>19</v>
      </c>
      <c r="E1362" s="3" t="s">
        <v>20</v>
      </c>
      <c r="F1362" s="3" t="s">
        <v>21</v>
      </c>
      <c r="G1362" s="3" t="s">
        <v>22</v>
      </c>
      <c r="H1362" s="3" t="s">
        <v>23</v>
      </c>
      <c r="I1362" s="3">
        <v>1</v>
      </c>
      <c r="J1362" s="5">
        <v>46109.55</v>
      </c>
      <c r="K1362" s="8">
        <v>0.71</v>
      </c>
      <c r="L1362" s="6">
        <f>Excel_Advanced_Sales_Dataset_20003[[#This Row],[Discount]]/100</f>
        <v>7.0999999999999995E-3</v>
      </c>
      <c r="M1362" s="5">
        <v>45782.17</v>
      </c>
      <c r="N1362" s="10">
        <v>46167</v>
      </c>
      <c r="O1362" s="3" t="s">
        <v>113</v>
      </c>
      <c r="P1362" s="3" t="s">
        <v>35</v>
      </c>
      <c r="Q1362" s="3" t="s">
        <v>36</v>
      </c>
    </row>
    <row r="1363" spans="1:17" x14ac:dyDescent="0.25">
      <c r="A1363" s="3" t="s">
        <v>3305</v>
      </c>
      <c r="B1363" s="3" t="s">
        <v>1617</v>
      </c>
      <c r="C1363" s="3" t="s">
        <v>3306</v>
      </c>
      <c r="D1363" s="3" t="s">
        <v>30</v>
      </c>
      <c r="E1363" s="3" t="s">
        <v>31</v>
      </c>
      <c r="F1363" s="3" t="s">
        <v>32</v>
      </c>
      <c r="G1363" s="3" t="s">
        <v>33</v>
      </c>
      <c r="H1363" s="3" t="s">
        <v>127</v>
      </c>
      <c r="I1363" s="3">
        <v>19</v>
      </c>
      <c r="J1363" s="5">
        <v>7385.62</v>
      </c>
      <c r="K1363" s="8">
        <v>15.03</v>
      </c>
      <c r="L1363" s="6">
        <f>Excel_Advanced_Sales_Dataset_20003[[#This Row],[Discount]]/100</f>
        <v>0.15029999999999999</v>
      </c>
      <c r="M1363" s="5">
        <v>119235.66</v>
      </c>
      <c r="N1363" s="10">
        <v>46109</v>
      </c>
      <c r="O1363" s="3" t="s">
        <v>45</v>
      </c>
      <c r="P1363" s="3" t="s">
        <v>35</v>
      </c>
      <c r="Q1363" s="3" t="s">
        <v>36</v>
      </c>
    </row>
    <row r="1364" spans="1:17" x14ac:dyDescent="0.25">
      <c r="A1364" s="3" t="s">
        <v>3307</v>
      </c>
      <c r="B1364" s="3" t="s">
        <v>296</v>
      </c>
      <c r="C1364" s="3" t="s">
        <v>3308</v>
      </c>
      <c r="D1364" s="3" t="s">
        <v>40</v>
      </c>
      <c r="E1364" s="3" t="s">
        <v>41</v>
      </c>
      <c r="F1364" s="3" t="s">
        <v>102</v>
      </c>
      <c r="G1364" s="3" t="s">
        <v>111</v>
      </c>
      <c r="H1364" s="3" t="s">
        <v>185</v>
      </c>
      <c r="I1364" s="3">
        <v>2</v>
      </c>
      <c r="J1364" s="5">
        <v>17788.45</v>
      </c>
      <c r="K1364" s="8">
        <v>1.36</v>
      </c>
      <c r="L1364" s="6">
        <f>Excel_Advanced_Sales_Dataset_20003[[#This Row],[Discount]]/100</f>
        <v>1.3600000000000001E-2</v>
      </c>
      <c r="M1364" s="5">
        <v>35093.050000000003</v>
      </c>
      <c r="N1364" s="10">
        <v>46101</v>
      </c>
      <c r="O1364" s="3" t="s">
        <v>45</v>
      </c>
      <c r="P1364" s="3" t="s">
        <v>35</v>
      </c>
      <c r="Q1364" s="3" t="s">
        <v>36</v>
      </c>
    </row>
    <row r="1365" spans="1:17" x14ac:dyDescent="0.25">
      <c r="A1365" s="3" t="s">
        <v>3309</v>
      </c>
      <c r="B1365" s="3" t="s">
        <v>3174</v>
      </c>
      <c r="C1365" s="3" t="s">
        <v>3310</v>
      </c>
      <c r="D1365" s="3" t="s">
        <v>63</v>
      </c>
      <c r="E1365" s="3" t="s">
        <v>78</v>
      </c>
      <c r="F1365" s="3" t="s">
        <v>255</v>
      </c>
      <c r="G1365" s="3" t="s">
        <v>51</v>
      </c>
      <c r="H1365" s="3" t="s">
        <v>146</v>
      </c>
      <c r="I1365" s="3">
        <v>6</v>
      </c>
      <c r="J1365" s="5">
        <v>46462.879999999997</v>
      </c>
      <c r="K1365" s="8">
        <v>4.74</v>
      </c>
      <c r="L1365" s="6">
        <f>Excel_Advanced_Sales_Dataset_20003[[#This Row],[Discount]]/100</f>
        <v>4.7400000000000005E-2</v>
      </c>
      <c r="M1365" s="5">
        <v>265563.24</v>
      </c>
      <c r="N1365" s="10">
        <v>46273</v>
      </c>
      <c r="O1365" s="3" t="s">
        <v>113</v>
      </c>
      <c r="P1365" s="3" t="s">
        <v>35</v>
      </c>
      <c r="Q1365" s="3" t="s">
        <v>36</v>
      </c>
    </row>
    <row r="1366" spans="1:17" x14ac:dyDescent="0.25">
      <c r="A1366" s="3" t="s">
        <v>3311</v>
      </c>
      <c r="B1366" s="3" t="s">
        <v>628</v>
      </c>
      <c r="C1366" s="3" t="s">
        <v>3312</v>
      </c>
      <c r="D1366" s="3" t="s">
        <v>63</v>
      </c>
      <c r="E1366" s="3" t="s">
        <v>234</v>
      </c>
      <c r="F1366" s="3" t="s">
        <v>235</v>
      </c>
      <c r="G1366" s="3" t="s">
        <v>22</v>
      </c>
      <c r="H1366" s="3" t="s">
        <v>172</v>
      </c>
      <c r="I1366" s="3">
        <v>23</v>
      </c>
      <c r="J1366" s="5">
        <v>21822.71</v>
      </c>
      <c r="K1366" s="8">
        <v>11.22</v>
      </c>
      <c r="L1366" s="6">
        <f>Excel_Advanced_Sales_Dataset_20003[[#This Row],[Discount]]/100</f>
        <v>0.11220000000000001</v>
      </c>
      <c r="M1366" s="5">
        <v>445606.64</v>
      </c>
      <c r="N1366" s="10">
        <v>46119</v>
      </c>
      <c r="O1366" s="3" t="s">
        <v>68</v>
      </c>
      <c r="P1366" s="3" t="s">
        <v>35</v>
      </c>
      <c r="Q1366" s="3" t="s">
        <v>53</v>
      </c>
    </row>
    <row r="1367" spans="1:17" x14ac:dyDescent="0.25">
      <c r="A1367" s="3" t="s">
        <v>3313</v>
      </c>
      <c r="B1367" s="3" t="s">
        <v>3020</v>
      </c>
      <c r="C1367" s="3" t="s">
        <v>3314</v>
      </c>
      <c r="D1367" s="3" t="s">
        <v>63</v>
      </c>
      <c r="E1367" s="3" t="s">
        <v>144</v>
      </c>
      <c r="F1367" s="3" t="s">
        <v>189</v>
      </c>
      <c r="G1367" s="3" t="s">
        <v>22</v>
      </c>
      <c r="H1367" s="3" t="s">
        <v>23</v>
      </c>
      <c r="I1367" s="3">
        <v>5</v>
      </c>
      <c r="J1367" s="5">
        <v>37318.58</v>
      </c>
      <c r="K1367" s="8">
        <v>18.64</v>
      </c>
      <c r="L1367" s="6">
        <f>Excel_Advanced_Sales_Dataset_20003[[#This Row],[Discount]]/100</f>
        <v>0.18640000000000001</v>
      </c>
      <c r="M1367" s="5">
        <v>151811.98000000001</v>
      </c>
      <c r="N1367" s="10">
        <v>46163</v>
      </c>
      <c r="O1367" s="3" t="s">
        <v>68</v>
      </c>
      <c r="P1367" s="3" t="s">
        <v>35</v>
      </c>
      <c r="Q1367" s="3" t="s">
        <v>26</v>
      </c>
    </row>
    <row r="1368" spans="1:17" x14ac:dyDescent="0.25">
      <c r="A1368" s="3" t="s">
        <v>3315</v>
      </c>
      <c r="B1368" s="3" t="s">
        <v>2577</v>
      </c>
      <c r="C1368" s="3" t="s">
        <v>3316</v>
      </c>
      <c r="D1368" s="3" t="s">
        <v>19</v>
      </c>
      <c r="E1368" s="3" t="s">
        <v>72</v>
      </c>
      <c r="F1368" s="3" t="s">
        <v>224</v>
      </c>
      <c r="G1368" s="3" t="s">
        <v>51</v>
      </c>
      <c r="H1368" s="3" t="s">
        <v>167</v>
      </c>
      <c r="I1368" s="3">
        <v>29</v>
      </c>
      <c r="J1368" s="5">
        <v>21956.17</v>
      </c>
      <c r="K1368" s="8">
        <v>12.15</v>
      </c>
      <c r="L1368" s="6">
        <f>Excel_Advanced_Sales_Dataset_20003[[#This Row],[Discount]]/100</f>
        <v>0.1215</v>
      </c>
      <c r="M1368" s="5">
        <v>559366.37</v>
      </c>
      <c r="N1368" s="10">
        <v>46280</v>
      </c>
      <c r="O1368" s="3" t="s">
        <v>68</v>
      </c>
      <c r="P1368" s="3" t="s">
        <v>35</v>
      </c>
      <c r="Q1368" s="3" t="s">
        <v>36</v>
      </c>
    </row>
    <row r="1369" spans="1:17" x14ac:dyDescent="0.25">
      <c r="A1369" s="3" t="s">
        <v>3317</v>
      </c>
      <c r="B1369" s="3" t="s">
        <v>475</v>
      </c>
      <c r="C1369" s="3" t="s">
        <v>1122</v>
      </c>
      <c r="D1369" s="3" t="s">
        <v>63</v>
      </c>
      <c r="E1369" s="3" t="s">
        <v>78</v>
      </c>
      <c r="F1369" s="3" t="s">
        <v>425</v>
      </c>
      <c r="G1369" s="3" t="s">
        <v>111</v>
      </c>
      <c r="H1369" s="3" t="s">
        <v>240</v>
      </c>
      <c r="I1369" s="3">
        <v>37</v>
      </c>
      <c r="J1369" s="5">
        <v>3264.72</v>
      </c>
      <c r="K1369" s="8">
        <v>3.77</v>
      </c>
      <c r="L1369" s="6">
        <f>Excel_Advanced_Sales_Dataset_20003[[#This Row],[Discount]]/100</f>
        <v>3.7699999999999997E-2</v>
      </c>
      <c r="M1369" s="5">
        <v>116240.68</v>
      </c>
      <c r="N1369" s="10">
        <v>46244</v>
      </c>
      <c r="O1369" s="3" t="s">
        <v>113</v>
      </c>
      <c r="P1369" s="3" t="s">
        <v>35</v>
      </c>
      <c r="Q1369" s="3" t="s">
        <v>53</v>
      </c>
    </row>
    <row r="1370" spans="1:17" x14ac:dyDescent="0.25">
      <c r="A1370" s="3" t="s">
        <v>3318</v>
      </c>
      <c r="B1370" s="3" t="s">
        <v>2394</v>
      </c>
      <c r="C1370" s="3" t="s">
        <v>3319</v>
      </c>
      <c r="D1370" s="3" t="s">
        <v>40</v>
      </c>
      <c r="E1370" s="3" t="s">
        <v>89</v>
      </c>
      <c r="F1370" s="3" t="s">
        <v>334</v>
      </c>
      <c r="G1370" s="3" t="s">
        <v>22</v>
      </c>
      <c r="H1370" s="3" t="s">
        <v>98</v>
      </c>
      <c r="I1370" s="3">
        <v>9</v>
      </c>
      <c r="J1370" s="5">
        <v>34903.300000000003</v>
      </c>
      <c r="K1370" s="8">
        <v>17.71</v>
      </c>
      <c r="L1370" s="6">
        <f>Excel_Advanced_Sales_Dataset_20003[[#This Row],[Discount]]/100</f>
        <v>0.17710000000000001</v>
      </c>
      <c r="M1370" s="5">
        <v>258497.33</v>
      </c>
      <c r="N1370" s="10">
        <v>46137</v>
      </c>
      <c r="O1370" s="3" t="s">
        <v>113</v>
      </c>
      <c r="P1370" s="3" t="s">
        <v>35</v>
      </c>
      <c r="Q1370" s="3" t="s">
        <v>36</v>
      </c>
    </row>
    <row r="1371" spans="1:17" x14ac:dyDescent="0.25">
      <c r="A1371" s="3" t="s">
        <v>3320</v>
      </c>
      <c r="B1371" s="3" t="s">
        <v>560</v>
      </c>
      <c r="C1371" s="3" t="s">
        <v>3321</v>
      </c>
      <c r="D1371" s="3" t="s">
        <v>63</v>
      </c>
      <c r="E1371" s="3" t="s">
        <v>234</v>
      </c>
      <c r="F1371" s="3" t="s">
        <v>235</v>
      </c>
      <c r="G1371" s="3" t="s">
        <v>43</v>
      </c>
      <c r="H1371" s="3" t="s">
        <v>74</v>
      </c>
      <c r="I1371" s="3">
        <v>8</v>
      </c>
      <c r="J1371" s="5">
        <v>38371.08</v>
      </c>
      <c r="K1371" s="8">
        <v>6.48</v>
      </c>
      <c r="L1371" s="6">
        <f>Excel_Advanced_Sales_Dataset_20003[[#This Row],[Discount]]/100</f>
        <v>6.480000000000001E-2</v>
      </c>
      <c r="M1371" s="5">
        <v>287077.07</v>
      </c>
      <c r="N1371" s="10">
        <v>46124</v>
      </c>
      <c r="O1371" s="3" t="s">
        <v>45</v>
      </c>
      <c r="P1371" s="3" t="s">
        <v>35</v>
      </c>
      <c r="Q1371" s="3" t="s">
        <v>36</v>
      </c>
    </row>
    <row r="1372" spans="1:17" x14ac:dyDescent="0.25">
      <c r="A1372" s="3" t="s">
        <v>3322</v>
      </c>
      <c r="B1372" s="3" t="s">
        <v>2205</v>
      </c>
      <c r="C1372" s="3" t="s">
        <v>3323</v>
      </c>
      <c r="D1372" s="3" t="s">
        <v>40</v>
      </c>
      <c r="E1372" s="3" t="s">
        <v>89</v>
      </c>
      <c r="F1372" s="3" t="s">
        <v>319</v>
      </c>
      <c r="G1372" s="3" t="s">
        <v>43</v>
      </c>
      <c r="H1372" s="3" t="s">
        <v>391</v>
      </c>
      <c r="I1372" s="3">
        <v>18</v>
      </c>
      <c r="J1372" s="5">
        <v>14492.26</v>
      </c>
      <c r="K1372" s="8">
        <v>16.34</v>
      </c>
      <c r="L1372" s="6">
        <f>Excel_Advanced_Sales_Dataset_20003[[#This Row],[Discount]]/100</f>
        <v>0.16339999999999999</v>
      </c>
      <c r="M1372" s="5">
        <v>218236.04</v>
      </c>
      <c r="N1372" s="10">
        <v>46368</v>
      </c>
      <c r="O1372" s="3" t="s">
        <v>113</v>
      </c>
      <c r="P1372" s="3" t="s">
        <v>35</v>
      </c>
      <c r="Q1372" s="3" t="s">
        <v>36</v>
      </c>
    </row>
    <row r="1373" spans="1:17" x14ac:dyDescent="0.25">
      <c r="A1373" s="3" t="s">
        <v>3324</v>
      </c>
      <c r="B1373" s="3" t="s">
        <v>696</v>
      </c>
      <c r="C1373" s="3" t="s">
        <v>3325</v>
      </c>
      <c r="D1373" s="3" t="s">
        <v>19</v>
      </c>
      <c r="E1373" s="3" t="s">
        <v>84</v>
      </c>
      <c r="F1373" s="3" t="s">
        <v>85</v>
      </c>
      <c r="G1373" s="3" t="s">
        <v>66</v>
      </c>
      <c r="H1373" s="3" t="s">
        <v>133</v>
      </c>
      <c r="I1373" s="3">
        <v>10</v>
      </c>
      <c r="J1373" s="5">
        <v>10625.88</v>
      </c>
      <c r="K1373" s="8">
        <v>4.9800000000000004</v>
      </c>
      <c r="L1373" s="6">
        <f>Excel_Advanced_Sales_Dataset_20003[[#This Row],[Discount]]/100</f>
        <v>4.9800000000000004E-2</v>
      </c>
      <c r="M1373" s="5">
        <v>100967.11</v>
      </c>
      <c r="N1373" s="10">
        <v>46297</v>
      </c>
      <c r="O1373" s="3" t="s">
        <v>24</v>
      </c>
      <c r="P1373" s="3" t="s">
        <v>35</v>
      </c>
      <c r="Q1373" s="3" t="s">
        <v>36</v>
      </c>
    </row>
    <row r="1374" spans="1:17" x14ac:dyDescent="0.25">
      <c r="A1374" s="3" t="s">
        <v>3326</v>
      </c>
      <c r="B1374" s="3" t="s">
        <v>289</v>
      </c>
      <c r="C1374" s="3" t="s">
        <v>3327</v>
      </c>
      <c r="D1374" s="3" t="s">
        <v>40</v>
      </c>
      <c r="E1374" s="3" t="s">
        <v>41</v>
      </c>
      <c r="F1374" s="3" t="s">
        <v>126</v>
      </c>
      <c r="G1374" s="3" t="s">
        <v>43</v>
      </c>
      <c r="H1374" s="3" t="s">
        <v>74</v>
      </c>
      <c r="I1374" s="3">
        <v>50</v>
      </c>
      <c r="J1374" s="5">
        <v>19971.04</v>
      </c>
      <c r="K1374" s="8">
        <v>6.82</v>
      </c>
      <c r="L1374" s="6">
        <f>Excel_Advanced_Sales_Dataset_20003[[#This Row],[Discount]]/100</f>
        <v>6.8199999999999997E-2</v>
      </c>
      <c r="M1374" s="5">
        <v>930450.75</v>
      </c>
      <c r="N1374" s="10">
        <v>46369</v>
      </c>
      <c r="O1374" s="3" t="s">
        <v>45</v>
      </c>
      <c r="P1374" s="3" t="s">
        <v>35</v>
      </c>
      <c r="Q1374" s="3" t="s">
        <v>53</v>
      </c>
    </row>
    <row r="1375" spans="1:17" x14ac:dyDescent="0.25">
      <c r="A1375" s="3" t="s">
        <v>3328</v>
      </c>
      <c r="B1375" s="3" t="s">
        <v>475</v>
      </c>
      <c r="C1375" s="3" t="s">
        <v>3329</v>
      </c>
      <c r="D1375" s="3" t="s">
        <v>40</v>
      </c>
      <c r="E1375" s="3" t="s">
        <v>49</v>
      </c>
      <c r="F1375" s="3" t="s">
        <v>397</v>
      </c>
      <c r="G1375" s="3" t="s">
        <v>33</v>
      </c>
      <c r="H1375" s="3" t="s">
        <v>119</v>
      </c>
      <c r="I1375" s="3">
        <v>21</v>
      </c>
      <c r="J1375" s="5">
        <v>36965.269999999997</v>
      </c>
      <c r="K1375" s="8">
        <v>17.59</v>
      </c>
      <c r="L1375" s="6">
        <f>Excel_Advanced_Sales_Dataset_20003[[#This Row],[Discount]]/100</f>
        <v>0.1759</v>
      </c>
      <c r="M1375" s="5">
        <v>639724.66</v>
      </c>
      <c r="N1375" s="10">
        <v>46307</v>
      </c>
      <c r="O1375" s="3" t="s">
        <v>113</v>
      </c>
      <c r="P1375" s="3" t="s">
        <v>59</v>
      </c>
      <c r="Q1375" s="3" t="s">
        <v>53</v>
      </c>
    </row>
    <row r="1376" spans="1:17" x14ac:dyDescent="0.25">
      <c r="A1376" s="3" t="s">
        <v>3330</v>
      </c>
      <c r="B1376" s="3" t="s">
        <v>3020</v>
      </c>
      <c r="C1376" s="3" t="s">
        <v>3331</v>
      </c>
      <c r="D1376" s="3" t="s">
        <v>30</v>
      </c>
      <c r="E1376" s="3" t="s">
        <v>131</v>
      </c>
      <c r="F1376" s="3" t="s">
        <v>194</v>
      </c>
      <c r="G1376" s="3" t="s">
        <v>22</v>
      </c>
      <c r="H1376" s="3" t="s">
        <v>98</v>
      </c>
      <c r="I1376" s="3">
        <v>18</v>
      </c>
      <c r="J1376" s="5">
        <v>2874.81</v>
      </c>
      <c r="K1376" s="8">
        <v>4.29</v>
      </c>
      <c r="L1376" s="6">
        <f>Excel_Advanced_Sales_Dataset_20003[[#This Row],[Discount]]/100</f>
        <v>4.2900000000000001E-2</v>
      </c>
      <c r="M1376" s="5">
        <v>49526.65</v>
      </c>
      <c r="N1376" s="10">
        <v>46179</v>
      </c>
      <c r="O1376" s="3" t="s">
        <v>24</v>
      </c>
      <c r="P1376" s="3" t="s">
        <v>35</v>
      </c>
      <c r="Q1376" s="3" t="s">
        <v>53</v>
      </c>
    </row>
    <row r="1377" spans="1:17" x14ac:dyDescent="0.25">
      <c r="A1377" s="3" t="s">
        <v>3332</v>
      </c>
      <c r="B1377" s="3" t="s">
        <v>3118</v>
      </c>
      <c r="C1377" s="3" t="s">
        <v>3333</v>
      </c>
      <c r="D1377" s="3" t="s">
        <v>30</v>
      </c>
      <c r="E1377" s="3" t="s">
        <v>117</v>
      </c>
      <c r="F1377" s="3" t="s">
        <v>387</v>
      </c>
      <c r="G1377" s="3" t="s">
        <v>43</v>
      </c>
      <c r="H1377" s="3" t="s">
        <v>74</v>
      </c>
      <c r="I1377" s="3">
        <v>32</v>
      </c>
      <c r="J1377" s="5">
        <v>22681.08</v>
      </c>
      <c r="K1377" s="8">
        <v>13.41</v>
      </c>
      <c r="L1377" s="6">
        <f>Excel_Advanced_Sales_Dataset_20003[[#This Row],[Discount]]/100</f>
        <v>0.1341</v>
      </c>
      <c r="M1377" s="5">
        <v>628465.51</v>
      </c>
      <c r="N1377" s="10">
        <v>46049</v>
      </c>
      <c r="O1377" s="3" t="s">
        <v>45</v>
      </c>
      <c r="P1377" s="3" t="s">
        <v>35</v>
      </c>
      <c r="Q1377" s="3" t="s">
        <v>53</v>
      </c>
    </row>
    <row r="1378" spans="1:17" x14ac:dyDescent="0.25">
      <c r="A1378" s="3" t="s">
        <v>3334</v>
      </c>
      <c r="B1378" s="3" t="s">
        <v>553</v>
      </c>
      <c r="C1378" s="3" t="s">
        <v>3335</v>
      </c>
      <c r="D1378" s="3" t="s">
        <v>40</v>
      </c>
      <c r="E1378" s="3" t="s">
        <v>89</v>
      </c>
      <c r="F1378" s="3" t="s">
        <v>319</v>
      </c>
      <c r="G1378" s="3" t="s">
        <v>22</v>
      </c>
      <c r="H1378" s="3" t="s">
        <v>98</v>
      </c>
      <c r="I1378" s="3">
        <v>8</v>
      </c>
      <c r="J1378" s="5">
        <v>19687.490000000002</v>
      </c>
      <c r="K1378" s="8">
        <v>13.39</v>
      </c>
      <c r="L1378" s="6">
        <f>Excel_Advanced_Sales_Dataset_20003[[#This Row],[Discount]]/100</f>
        <v>0.13390000000000002</v>
      </c>
      <c r="M1378" s="5">
        <v>136410.68</v>
      </c>
      <c r="N1378" s="10">
        <v>46102</v>
      </c>
      <c r="O1378" s="3" t="s">
        <v>24</v>
      </c>
      <c r="P1378" s="3" t="s">
        <v>35</v>
      </c>
      <c r="Q1378" s="3" t="s">
        <v>26</v>
      </c>
    </row>
    <row r="1379" spans="1:17" x14ac:dyDescent="0.25">
      <c r="A1379" s="3" t="s">
        <v>3336</v>
      </c>
      <c r="B1379" s="3" t="s">
        <v>2097</v>
      </c>
      <c r="C1379" s="3" t="s">
        <v>3337</v>
      </c>
      <c r="D1379" s="3" t="s">
        <v>30</v>
      </c>
      <c r="E1379" s="3" t="s">
        <v>198</v>
      </c>
      <c r="F1379" s="3" t="s">
        <v>199</v>
      </c>
      <c r="G1379" s="3" t="s">
        <v>51</v>
      </c>
      <c r="H1379" s="3" t="s">
        <v>105</v>
      </c>
      <c r="I1379" s="3">
        <v>30</v>
      </c>
      <c r="J1379" s="5">
        <v>13527.21</v>
      </c>
      <c r="K1379" s="8">
        <v>17.829999999999998</v>
      </c>
      <c r="L1379" s="6">
        <f>Excel_Advanced_Sales_Dataset_20003[[#This Row],[Discount]]/100</f>
        <v>0.17829999999999999</v>
      </c>
      <c r="M1379" s="5">
        <v>333459.25</v>
      </c>
      <c r="N1379" s="10">
        <v>46288</v>
      </c>
      <c r="O1379" s="3" t="s">
        <v>58</v>
      </c>
      <c r="P1379" s="3" t="s">
        <v>35</v>
      </c>
      <c r="Q1379" s="3" t="s">
        <v>26</v>
      </c>
    </row>
    <row r="1380" spans="1:17" x14ac:dyDescent="0.25">
      <c r="A1380" s="3" t="s">
        <v>3338</v>
      </c>
      <c r="B1380" s="3" t="s">
        <v>1565</v>
      </c>
      <c r="C1380" s="3" t="s">
        <v>3339</v>
      </c>
      <c r="D1380" s="3" t="s">
        <v>19</v>
      </c>
      <c r="E1380" s="3" t="s">
        <v>153</v>
      </c>
      <c r="F1380" s="3" t="s">
        <v>275</v>
      </c>
      <c r="G1380" s="3" t="s">
        <v>33</v>
      </c>
      <c r="H1380" s="3" t="s">
        <v>127</v>
      </c>
      <c r="I1380" s="3">
        <v>36</v>
      </c>
      <c r="J1380" s="5">
        <v>11138.05</v>
      </c>
      <c r="K1380" s="8">
        <v>4.63</v>
      </c>
      <c r="L1380" s="6">
        <f>Excel_Advanced_Sales_Dataset_20003[[#This Row],[Discount]]/100</f>
        <v>4.6300000000000001E-2</v>
      </c>
      <c r="M1380" s="5">
        <v>382404.9</v>
      </c>
      <c r="N1380" s="10">
        <v>46286</v>
      </c>
      <c r="O1380" s="3" t="s">
        <v>68</v>
      </c>
      <c r="P1380" s="3" t="s">
        <v>35</v>
      </c>
      <c r="Q1380" s="3" t="s">
        <v>36</v>
      </c>
    </row>
    <row r="1381" spans="1:17" x14ac:dyDescent="0.25">
      <c r="A1381" s="3" t="s">
        <v>3340</v>
      </c>
      <c r="B1381" s="3" t="s">
        <v>670</v>
      </c>
      <c r="C1381" s="3" t="s">
        <v>3341</v>
      </c>
      <c r="D1381" s="3" t="s">
        <v>40</v>
      </c>
      <c r="E1381" s="3" t="s">
        <v>109</v>
      </c>
      <c r="F1381" s="3" t="s">
        <v>110</v>
      </c>
      <c r="G1381" s="3" t="s">
        <v>33</v>
      </c>
      <c r="H1381" s="3" t="s">
        <v>57</v>
      </c>
      <c r="I1381" s="3">
        <v>23</v>
      </c>
      <c r="J1381" s="5">
        <v>31734.73</v>
      </c>
      <c r="K1381" s="8">
        <v>1.99</v>
      </c>
      <c r="L1381" s="6">
        <f>Excel_Advanced_Sales_Dataset_20003[[#This Row],[Discount]]/100</f>
        <v>1.9900000000000001E-2</v>
      </c>
      <c r="M1381" s="5">
        <v>715373.8</v>
      </c>
      <c r="N1381" s="10">
        <v>46158</v>
      </c>
      <c r="O1381" s="3" t="s">
        <v>113</v>
      </c>
      <c r="P1381" s="3" t="s">
        <v>35</v>
      </c>
      <c r="Q1381" s="3" t="s">
        <v>26</v>
      </c>
    </row>
    <row r="1382" spans="1:17" x14ac:dyDescent="0.25">
      <c r="A1382" s="3" t="s">
        <v>3342</v>
      </c>
      <c r="B1382" s="3" t="s">
        <v>1460</v>
      </c>
      <c r="C1382" s="3" t="s">
        <v>3343</v>
      </c>
      <c r="D1382" s="3" t="s">
        <v>19</v>
      </c>
      <c r="E1382" s="3" t="s">
        <v>84</v>
      </c>
      <c r="F1382" s="3" t="s">
        <v>85</v>
      </c>
      <c r="G1382" s="3" t="s">
        <v>66</v>
      </c>
      <c r="H1382" s="3" t="s">
        <v>133</v>
      </c>
      <c r="I1382" s="3">
        <v>4</v>
      </c>
      <c r="J1382" s="5">
        <v>7368.52</v>
      </c>
      <c r="K1382" s="8">
        <v>2.4300000000000002</v>
      </c>
      <c r="L1382" s="6">
        <f>Excel_Advanced_Sales_Dataset_20003[[#This Row],[Discount]]/100</f>
        <v>2.4300000000000002E-2</v>
      </c>
      <c r="M1382" s="5">
        <v>28757.86</v>
      </c>
      <c r="N1382" s="10">
        <v>46083</v>
      </c>
      <c r="O1382" s="3" t="s">
        <v>68</v>
      </c>
      <c r="P1382" s="3" t="s">
        <v>35</v>
      </c>
      <c r="Q1382" s="3" t="s">
        <v>26</v>
      </c>
    </row>
    <row r="1383" spans="1:17" x14ac:dyDescent="0.25">
      <c r="A1383" s="3" t="s">
        <v>3344</v>
      </c>
      <c r="B1383" s="3" t="s">
        <v>1216</v>
      </c>
      <c r="C1383" s="3" t="s">
        <v>3345</v>
      </c>
      <c r="D1383" s="3" t="s">
        <v>63</v>
      </c>
      <c r="E1383" s="3" t="s">
        <v>144</v>
      </c>
      <c r="F1383" s="3" t="s">
        <v>189</v>
      </c>
      <c r="G1383" s="3" t="s">
        <v>33</v>
      </c>
      <c r="H1383" s="3" t="s">
        <v>127</v>
      </c>
      <c r="I1383" s="3">
        <v>28</v>
      </c>
      <c r="J1383" s="5">
        <v>23899.5</v>
      </c>
      <c r="K1383" s="8">
        <v>3.97</v>
      </c>
      <c r="L1383" s="6">
        <f>Excel_Advanced_Sales_Dataset_20003[[#This Row],[Discount]]/100</f>
        <v>3.9699999999999999E-2</v>
      </c>
      <c r="M1383" s="5">
        <v>642619.31999999995</v>
      </c>
      <c r="N1383" s="10">
        <v>46214</v>
      </c>
      <c r="O1383" s="3" t="s">
        <v>58</v>
      </c>
      <c r="P1383" s="3" t="s">
        <v>35</v>
      </c>
      <c r="Q1383" s="3" t="s">
        <v>36</v>
      </c>
    </row>
    <row r="1384" spans="1:17" x14ac:dyDescent="0.25">
      <c r="A1384" s="3" t="s">
        <v>3346</v>
      </c>
      <c r="B1384" s="3" t="s">
        <v>55</v>
      </c>
      <c r="C1384" s="3" t="s">
        <v>3347</v>
      </c>
      <c r="D1384" s="3" t="s">
        <v>63</v>
      </c>
      <c r="E1384" s="3" t="s">
        <v>64</v>
      </c>
      <c r="F1384" s="3" t="s">
        <v>184</v>
      </c>
      <c r="G1384" s="3" t="s">
        <v>22</v>
      </c>
      <c r="H1384" s="3" t="s">
        <v>217</v>
      </c>
      <c r="I1384" s="3">
        <v>40</v>
      </c>
      <c r="J1384" s="5">
        <v>29951.22</v>
      </c>
      <c r="K1384" s="8">
        <v>9.41</v>
      </c>
      <c r="L1384" s="6">
        <f>Excel_Advanced_Sales_Dataset_20003[[#This Row],[Discount]]/100</f>
        <v>9.4100000000000003E-2</v>
      </c>
      <c r="M1384" s="5">
        <v>1085312.4099999999</v>
      </c>
      <c r="N1384" s="10">
        <v>46031</v>
      </c>
      <c r="O1384" s="3" t="s">
        <v>45</v>
      </c>
      <c r="P1384" s="3" t="s">
        <v>35</v>
      </c>
      <c r="Q1384" s="3" t="s">
        <v>36</v>
      </c>
    </row>
    <row r="1385" spans="1:17" x14ac:dyDescent="0.25">
      <c r="A1385" s="3" t="s">
        <v>3348</v>
      </c>
      <c r="B1385" s="3" t="s">
        <v>1116</v>
      </c>
      <c r="C1385" s="3" t="s">
        <v>3349</v>
      </c>
      <c r="D1385" s="3" t="s">
        <v>40</v>
      </c>
      <c r="E1385" s="3" t="s">
        <v>49</v>
      </c>
      <c r="F1385" s="3" t="s">
        <v>397</v>
      </c>
      <c r="G1385" s="3" t="s">
        <v>43</v>
      </c>
      <c r="H1385" s="3" t="s">
        <v>44</v>
      </c>
      <c r="I1385" s="3">
        <v>34</v>
      </c>
      <c r="J1385" s="5">
        <v>48229.279999999999</v>
      </c>
      <c r="K1385" s="8">
        <v>7.4</v>
      </c>
      <c r="L1385" s="6">
        <f>Excel_Advanced_Sales_Dataset_20003[[#This Row],[Discount]]/100</f>
        <v>7.400000000000001E-2</v>
      </c>
      <c r="M1385" s="5">
        <v>1518450.65</v>
      </c>
      <c r="N1385" s="10">
        <v>46352</v>
      </c>
      <c r="O1385" s="3" t="s">
        <v>68</v>
      </c>
      <c r="P1385" s="3" t="s">
        <v>35</v>
      </c>
      <c r="Q1385" s="3" t="s">
        <v>26</v>
      </c>
    </row>
    <row r="1386" spans="1:17" x14ac:dyDescent="0.25">
      <c r="A1386" s="3" t="s">
        <v>3350</v>
      </c>
      <c r="B1386" s="3" t="s">
        <v>1393</v>
      </c>
      <c r="C1386" s="3" t="s">
        <v>3351</v>
      </c>
      <c r="D1386" s="3" t="s">
        <v>40</v>
      </c>
      <c r="E1386" s="3" t="s">
        <v>49</v>
      </c>
      <c r="F1386" s="3" t="s">
        <v>50</v>
      </c>
      <c r="G1386" s="3" t="s">
        <v>43</v>
      </c>
      <c r="H1386" s="3" t="s">
        <v>74</v>
      </c>
      <c r="I1386" s="3">
        <v>43</v>
      </c>
      <c r="J1386" s="5">
        <v>37735.050000000003</v>
      </c>
      <c r="K1386" s="8">
        <v>3.08</v>
      </c>
      <c r="L1386" s="6">
        <f>Excel_Advanced_Sales_Dataset_20003[[#This Row],[Discount]]/100</f>
        <v>3.0800000000000001E-2</v>
      </c>
      <c r="M1386" s="5">
        <v>1572630.85</v>
      </c>
      <c r="N1386" s="10">
        <v>46300</v>
      </c>
      <c r="O1386" s="3" t="s">
        <v>113</v>
      </c>
      <c r="P1386" s="3" t="s">
        <v>25</v>
      </c>
      <c r="Q1386" s="3" t="s">
        <v>26</v>
      </c>
    </row>
    <row r="1387" spans="1:17" x14ac:dyDescent="0.25">
      <c r="A1387" s="3" t="s">
        <v>3352</v>
      </c>
      <c r="B1387" s="3" t="s">
        <v>517</v>
      </c>
      <c r="C1387" s="3" t="s">
        <v>3353</v>
      </c>
      <c r="D1387" s="3" t="s">
        <v>40</v>
      </c>
      <c r="E1387" s="3" t="s">
        <v>41</v>
      </c>
      <c r="F1387" s="3" t="s">
        <v>42</v>
      </c>
      <c r="G1387" s="3" t="s">
        <v>33</v>
      </c>
      <c r="H1387" s="3" t="s">
        <v>119</v>
      </c>
      <c r="I1387" s="3">
        <v>36</v>
      </c>
      <c r="J1387" s="5">
        <v>47695.83</v>
      </c>
      <c r="K1387" s="8">
        <v>9.18</v>
      </c>
      <c r="L1387" s="6">
        <f>Excel_Advanced_Sales_Dataset_20003[[#This Row],[Discount]]/100</f>
        <v>9.1799999999999993E-2</v>
      </c>
      <c r="M1387" s="5">
        <v>1559424.7</v>
      </c>
      <c r="N1387" s="10">
        <v>46161</v>
      </c>
      <c r="O1387" s="3" t="s">
        <v>24</v>
      </c>
      <c r="P1387" s="3" t="s">
        <v>35</v>
      </c>
      <c r="Q1387" s="3" t="s">
        <v>36</v>
      </c>
    </row>
    <row r="1388" spans="1:17" x14ac:dyDescent="0.25">
      <c r="A1388" s="3" t="s">
        <v>3354</v>
      </c>
      <c r="B1388" s="3" t="s">
        <v>2205</v>
      </c>
      <c r="C1388" s="3" t="s">
        <v>3355</v>
      </c>
      <c r="D1388" s="3" t="s">
        <v>19</v>
      </c>
      <c r="E1388" s="3" t="s">
        <v>72</v>
      </c>
      <c r="F1388" s="3" t="s">
        <v>224</v>
      </c>
      <c r="G1388" s="3" t="s">
        <v>33</v>
      </c>
      <c r="H1388" s="3" t="s">
        <v>80</v>
      </c>
      <c r="I1388" s="3">
        <v>31</v>
      </c>
      <c r="J1388" s="5">
        <v>16044.57</v>
      </c>
      <c r="K1388" s="8">
        <v>15.1</v>
      </c>
      <c r="L1388" s="6">
        <f>Excel_Advanced_Sales_Dataset_20003[[#This Row],[Discount]]/100</f>
        <v>0.151</v>
      </c>
      <c r="M1388" s="5">
        <v>422277.04</v>
      </c>
      <c r="N1388" s="10">
        <v>46363</v>
      </c>
      <c r="O1388" s="3" t="s">
        <v>68</v>
      </c>
      <c r="P1388" s="3" t="s">
        <v>35</v>
      </c>
      <c r="Q1388" s="3" t="s">
        <v>53</v>
      </c>
    </row>
    <row r="1389" spans="1:17" x14ac:dyDescent="0.25">
      <c r="A1389" s="3" t="s">
        <v>3356</v>
      </c>
      <c r="B1389" s="3" t="s">
        <v>1683</v>
      </c>
      <c r="C1389" s="3" t="s">
        <v>3357</v>
      </c>
      <c r="D1389" s="3" t="s">
        <v>40</v>
      </c>
      <c r="E1389" s="3" t="s">
        <v>89</v>
      </c>
      <c r="F1389" s="3" t="s">
        <v>319</v>
      </c>
      <c r="G1389" s="3" t="s">
        <v>22</v>
      </c>
      <c r="H1389" s="3" t="s">
        <v>98</v>
      </c>
      <c r="I1389" s="3">
        <v>38</v>
      </c>
      <c r="J1389" s="5">
        <v>46448.07</v>
      </c>
      <c r="K1389" s="8">
        <v>0.13</v>
      </c>
      <c r="L1389" s="6">
        <f>Excel_Advanced_Sales_Dataset_20003[[#This Row],[Discount]]/100</f>
        <v>1.2999999999999999E-3</v>
      </c>
      <c r="M1389" s="5">
        <v>1762732.13</v>
      </c>
      <c r="N1389" s="10">
        <v>46286</v>
      </c>
      <c r="O1389" s="3" t="s">
        <v>58</v>
      </c>
      <c r="P1389" s="3" t="s">
        <v>59</v>
      </c>
      <c r="Q1389" s="3" t="s">
        <v>53</v>
      </c>
    </row>
    <row r="1390" spans="1:17" x14ac:dyDescent="0.25">
      <c r="A1390" s="3" t="s">
        <v>3358</v>
      </c>
      <c r="B1390" s="3" t="s">
        <v>107</v>
      </c>
      <c r="C1390" s="3" t="s">
        <v>3359</v>
      </c>
      <c r="D1390" s="3" t="s">
        <v>30</v>
      </c>
      <c r="E1390" s="3" t="s">
        <v>198</v>
      </c>
      <c r="F1390" s="3" t="s">
        <v>199</v>
      </c>
      <c r="G1390" s="3" t="s">
        <v>51</v>
      </c>
      <c r="H1390" s="3" t="s">
        <v>52</v>
      </c>
      <c r="I1390" s="3">
        <v>22</v>
      </c>
      <c r="J1390" s="5">
        <v>9334.02</v>
      </c>
      <c r="K1390" s="8">
        <v>18.440000000000001</v>
      </c>
      <c r="L1390" s="6">
        <f>Excel_Advanced_Sales_Dataset_20003[[#This Row],[Discount]]/100</f>
        <v>0.18440000000000001</v>
      </c>
      <c r="M1390" s="5">
        <v>167482.19</v>
      </c>
      <c r="N1390" s="10">
        <v>46267</v>
      </c>
      <c r="O1390" s="3" t="s">
        <v>113</v>
      </c>
      <c r="P1390" s="3" t="s">
        <v>35</v>
      </c>
      <c r="Q1390" s="3" t="s">
        <v>53</v>
      </c>
    </row>
    <row r="1391" spans="1:17" x14ac:dyDescent="0.25">
      <c r="A1391" s="3" t="s">
        <v>3360</v>
      </c>
      <c r="B1391" s="3" t="s">
        <v>1764</v>
      </c>
      <c r="C1391" s="3" t="s">
        <v>3361</v>
      </c>
      <c r="D1391" s="3" t="s">
        <v>63</v>
      </c>
      <c r="E1391" s="3" t="s">
        <v>144</v>
      </c>
      <c r="F1391" s="3" t="s">
        <v>216</v>
      </c>
      <c r="G1391" s="3" t="s">
        <v>66</v>
      </c>
      <c r="H1391" s="3" t="s">
        <v>133</v>
      </c>
      <c r="I1391" s="3">
        <v>17</v>
      </c>
      <c r="J1391" s="5">
        <v>46799.28</v>
      </c>
      <c r="K1391" s="8">
        <v>3.49</v>
      </c>
      <c r="L1391" s="6">
        <f>Excel_Advanced_Sales_Dataset_20003[[#This Row],[Discount]]/100</f>
        <v>3.49E-2</v>
      </c>
      <c r="M1391" s="5">
        <v>767821.75</v>
      </c>
      <c r="N1391" s="10">
        <v>46148</v>
      </c>
      <c r="O1391" s="3" t="s">
        <v>24</v>
      </c>
      <c r="P1391" s="3" t="s">
        <v>35</v>
      </c>
      <c r="Q1391" s="3" t="s">
        <v>26</v>
      </c>
    </row>
    <row r="1392" spans="1:17" x14ac:dyDescent="0.25">
      <c r="A1392" s="3" t="s">
        <v>3362</v>
      </c>
      <c r="B1392" s="3" t="s">
        <v>1725</v>
      </c>
      <c r="C1392" s="3" t="s">
        <v>3363</v>
      </c>
      <c r="D1392" s="3" t="s">
        <v>30</v>
      </c>
      <c r="E1392" s="3" t="s">
        <v>198</v>
      </c>
      <c r="F1392" s="3" t="s">
        <v>199</v>
      </c>
      <c r="G1392" s="3" t="s">
        <v>22</v>
      </c>
      <c r="H1392" s="3" t="s">
        <v>23</v>
      </c>
      <c r="I1392" s="3">
        <v>4</v>
      </c>
      <c r="J1392" s="5">
        <v>19160.46</v>
      </c>
      <c r="K1392" s="8">
        <v>15.61</v>
      </c>
      <c r="L1392" s="6">
        <f>Excel_Advanced_Sales_Dataset_20003[[#This Row],[Discount]]/100</f>
        <v>0.15609999999999999</v>
      </c>
      <c r="M1392" s="5">
        <v>64678.05</v>
      </c>
      <c r="N1392" s="10">
        <v>46379</v>
      </c>
      <c r="O1392" s="3" t="s">
        <v>68</v>
      </c>
      <c r="P1392" s="3" t="s">
        <v>35</v>
      </c>
      <c r="Q1392" s="3" t="s">
        <v>26</v>
      </c>
    </row>
    <row r="1393" spans="1:17" x14ac:dyDescent="0.25">
      <c r="A1393" s="3" t="s">
        <v>3364</v>
      </c>
      <c r="B1393" s="3" t="s">
        <v>289</v>
      </c>
      <c r="C1393" s="3" t="s">
        <v>3365</v>
      </c>
      <c r="D1393" s="3" t="s">
        <v>40</v>
      </c>
      <c r="E1393" s="3" t="s">
        <v>49</v>
      </c>
      <c r="F1393" s="3" t="s">
        <v>50</v>
      </c>
      <c r="G1393" s="3" t="s">
        <v>33</v>
      </c>
      <c r="H1393" s="3" t="s">
        <v>57</v>
      </c>
      <c r="I1393" s="3">
        <v>30</v>
      </c>
      <c r="J1393" s="5">
        <v>22003.48</v>
      </c>
      <c r="K1393" s="8">
        <v>7.72</v>
      </c>
      <c r="L1393" s="6">
        <f>Excel_Advanced_Sales_Dataset_20003[[#This Row],[Discount]]/100</f>
        <v>7.7199999999999991E-2</v>
      </c>
      <c r="M1393" s="5">
        <v>609144.34</v>
      </c>
      <c r="N1393" s="10">
        <v>46304</v>
      </c>
      <c r="O1393" s="3" t="s">
        <v>45</v>
      </c>
      <c r="P1393" s="3" t="s">
        <v>35</v>
      </c>
      <c r="Q1393" s="3" t="s">
        <v>36</v>
      </c>
    </row>
    <row r="1394" spans="1:17" x14ac:dyDescent="0.25">
      <c r="A1394" s="3" t="s">
        <v>3366</v>
      </c>
      <c r="B1394" s="3" t="s">
        <v>129</v>
      </c>
      <c r="C1394" s="3" t="s">
        <v>3367</v>
      </c>
      <c r="D1394" s="3" t="s">
        <v>40</v>
      </c>
      <c r="E1394" s="3" t="s">
        <v>49</v>
      </c>
      <c r="F1394" s="3" t="s">
        <v>306</v>
      </c>
      <c r="G1394" s="3" t="s">
        <v>111</v>
      </c>
      <c r="H1394" s="3" t="s">
        <v>185</v>
      </c>
      <c r="I1394" s="3">
        <v>35</v>
      </c>
      <c r="J1394" s="5">
        <v>23296.09</v>
      </c>
      <c r="K1394" s="8">
        <v>14.65</v>
      </c>
      <c r="L1394" s="6">
        <f>Excel_Advanced_Sales_Dataset_20003[[#This Row],[Discount]]/100</f>
        <v>0.14649999999999999</v>
      </c>
      <c r="M1394" s="5">
        <v>695912.45</v>
      </c>
      <c r="N1394" s="10">
        <v>46200</v>
      </c>
      <c r="O1394" s="3" t="s">
        <v>113</v>
      </c>
      <c r="P1394" s="3" t="s">
        <v>35</v>
      </c>
      <c r="Q1394" s="3" t="s">
        <v>53</v>
      </c>
    </row>
    <row r="1395" spans="1:17" x14ac:dyDescent="0.25">
      <c r="A1395" s="3" t="s">
        <v>3368</v>
      </c>
      <c r="B1395" s="3" t="s">
        <v>1059</v>
      </c>
      <c r="C1395" s="3" t="s">
        <v>3369</v>
      </c>
      <c r="D1395" s="3" t="s">
        <v>19</v>
      </c>
      <c r="E1395" s="3" t="s">
        <v>84</v>
      </c>
      <c r="F1395" s="3" t="s">
        <v>159</v>
      </c>
      <c r="G1395" s="3" t="s">
        <v>51</v>
      </c>
      <c r="H1395" s="3" t="s">
        <v>146</v>
      </c>
      <c r="I1395" s="3">
        <v>26</v>
      </c>
      <c r="J1395" s="5">
        <v>15004.27</v>
      </c>
      <c r="K1395" s="8">
        <v>14.76</v>
      </c>
      <c r="L1395" s="6">
        <f>Excel_Advanced_Sales_Dataset_20003[[#This Row],[Discount]]/100</f>
        <v>0.14760000000000001</v>
      </c>
      <c r="M1395" s="5">
        <v>332530.63</v>
      </c>
      <c r="N1395" s="10">
        <v>46262</v>
      </c>
      <c r="O1395" s="3" t="s">
        <v>45</v>
      </c>
      <c r="P1395" s="3" t="s">
        <v>35</v>
      </c>
      <c r="Q1395" s="3" t="s">
        <v>53</v>
      </c>
    </row>
    <row r="1396" spans="1:17" x14ac:dyDescent="0.25">
      <c r="A1396" s="3" t="s">
        <v>3370</v>
      </c>
      <c r="B1396" s="3" t="s">
        <v>3371</v>
      </c>
      <c r="C1396" s="3" t="s">
        <v>3372</v>
      </c>
      <c r="D1396" s="3" t="s">
        <v>30</v>
      </c>
      <c r="E1396" s="3" t="s">
        <v>117</v>
      </c>
      <c r="F1396" s="3" t="s">
        <v>239</v>
      </c>
      <c r="G1396" s="3" t="s">
        <v>33</v>
      </c>
      <c r="H1396" s="3" t="s">
        <v>119</v>
      </c>
      <c r="I1396" s="3">
        <v>35</v>
      </c>
      <c r="J1396" s="5">
        <v>41692.300000000003</v>
      </c>
      <c r="K1396" s="8">
        <v>7.81</v>
      </c>
      <c r="L1396" s="6">
        <f>Excel_Advanced_Sales_Dataset_20003[[#This Row],[Discount]]/100</f>
        <v>7.8100000000000003E-2</v>
      </c>
      <c r="M1396" s="5">
        <v>1345264.6</v>
      </c>
      <c r="N1396" s="10">
        <v>46189</v>
      </c>
      <c r="O1396" s="3" t="s">
        <v>45</v>
      </c>
      <c r="P1396" s="3" t="s">
        <v>35</v>
      </c>
      <c r="Q1396" s="3" t="s">
        <v>53</v>
      </c>
    </row>
    <row r="1397" spans="1:17" x14ac:dyDescent="0.25">
      <c r="A1397" s="3" t="s">
        <v>3373</v>
      </c>
      <c r="B1397" s="3" t="s">
        <v>182</v>
      </c>
      <c r="C1397" s="3" t="s">
        <v>3374</v>
      </c>
      <c r="D1397" s="3" t="s">
        <v>19</v>
      </c>
      <c r="E1397" s="3" t="s">
        <v>153</v>
      </c>
      <c r="F1397" s="3" t="s">
        <v>275</v>
      </c>
      <c r="G1397" s="3" t="s">
        <v>51</v>
      </c>
      <c r="H1397" s="3" t="s">
        <v>52</v>
      </c>
      <c r="I1397" s="3">
        <v>15</v>
      </c>
      <c r="J1397" s="5">
        <v>10150.16</v>
      </c>
      <c r="K1397" s="8">
        <v>17.47</v>
      </c>
      <c r="L1397" s="6">
        <f>Excel_Advanced_Sales_Dataset_20003[[#This Row],[Discount]]/100</f>
        <v>0.17469999999999999</v>
      </c>
      <c r="M1397" s="5">
        <v>125653.91</v>
      </c>
      <c r="N1397" s="10">
        <v>46228</v>
      </c>
      <c r="O1397" s="3" t="s">
        <v>45</v>
      </c>
      <c r="P1397" s="3" t="s">
        <v>59</v>
      </c>
      <c r="Q1397" s="3" t="s">
        <v>36</v>
      </c>
    </row>
    <row r="1398" spans="1:17" x14ac:dyDescent="0.25">
      <c r="A1398" s="3" t="s">
        <v>3375</v>
      </c>
      <c r="B1398" s="3" t="s">
        <v>1076</v>
      </c>
      <c r="C1398" s="3" t="s">
        <v>3376</v>
      </c>
      <c r="D1398" s="3" t="s">
        <v>19</v>
      </c>
      <c r="E1398" s="3" t="s">
        <v>72</v>
      </c>
      <c r="F1398" s="3" t="s">
        <v>171</v>
      </c>
      <c r="G1398" s="3" t="s">
        <v>51</v>
      </c>
      <c r="H1398" s="3" t="s">
        <v>167</v>
      </c>
      <c r="I1398" s="3">
        <v>37</v>
      </c>
      <c r="J1398" s="5">
        <v>22793.18</v>
      </c>
      <c r="K1398" s="8">
        <v>15.51</v>
      </c>
      <c r="L1398" s="6">
        <f>Excel_Advanced_Sales_Dataset_20003[[#This Row],[Discount]]/100</f>
        <v>0.15509999999999999</v>
      </c>
      <c r="M1398" s="5">
        <v>712544.44</v>
      </c>
      <c r="N1398" s="10">
        <v>46256</v>
      </c>
      <c r="O1398" s="3" t="s">
        <v>68</v>
      </c>
      <c r="P1398" s="3" t="s">
        <v>35</v>
      </c>
      <c r="Q1398" s="3" t="s">
        <v>36</v>
      </c>
    </row>
    <row r="1399" spans="1:17" x14ac:dyDescent="0.25">
      <c r="A1399" s="3" t="s">
        <v>3377</v>
      </c>
      <c r="B1399" s="3" t="s">
        <v>1865</v>
      </c>
      <c r="C1399" s="3" t="s">
        <v>3378</v>
      </c>
      <c r="D1399" s="3" t="s">
        <v>63</v>
      </c>
      <c r="E1399" s="3" t="s">
        <v>144</v>
      </c>
      <c r="F1399" s="3" t="s">
        <v>189</v>
      </c>
      <c r="G1399" s="3" t="s">
        <v>22</v>
      </c>
      <c r="H1399" s="3" t="s">
        <v>217</v>
      </c>
      <c r="I1399" s="3">
        <v>9</v>
      </c>
      <c r="J1399" s="5">
        <v>24610.46</v>
      </c>
      <c r="K1399" s="8">
        <v>11.15</v>
      </c>
      <c r="L1399" s="6">
        <f>Excel_Advanced_Sales_Dataset_20003[[#This Row],[Discount]]/100</f>
        <v>0.1115</v>
      </c>
      <c r="M1399" s="5">
        <v>196797.54</v>
      </c>
      <c r="N1399" s="10">
        <v>46127</v>
      </c>
      <c r="O1399" s="3" t="s">
        <v>24</v>
      </c>
      <c r="P1399" s="3" t="s">
        <v>35</v>
      </c>
      <c r="Q1399" s="3" t="s">
        <v>26</v>
      </c>
    </row>
    <row r="1400" spans="1:17" x14ac:dyDescent="0.25">
      <c r="A1400" s="3" t="s">
        <v>3379</v>
      </c>
      <c r="B1400" s="3" t="s">
        <v>853</v>
      </c>
      <c r="C1400" s="3" t="s">
        <v>3380</v>
      </c>
      <c r="D1400" s="3" t="s">
        <v>19</v>
      </c>
      <c r="E1400" s="3" t="s">
        <v>84</v>
      </c>
      <c r="F1400" s="3" t="s">
        <v>85</v>
      </c>
      <c r="G1400" s="3" t="s">
        <v>33</v>
      </c>
      <c r="H1400" s="3" t="s">
        <v>127</v>
      </c>
      <c r="I1400" s="3">
        <v>39</v>
      </c>
      <c r="J1400" s="5">
        <v>43219.98</v>
      </c>
      <c r="K1400" s="8">
        <v>13.9</v>
      </c>
      <c r="L1400" s="6">
        <f>Excel_Advanced_Sales_Dataset_20003[[#This Row],[Discount]]/100</f>
        <v>0.13900000000000001</v>
      </c>
      <c r="M1400" s="5">
        <v>1451283.71</v>
      </c>
      <c r="N1400" s="10">
        <v>46137</v>
      </c>
      <c r="O1400" s="3" t="s">
        <v>68</v>
      </c>
      <c r="P1400" s="3" t="s">
        <v>35</v>
      </c>
      <c r="Q1400" s="3" t="s">
        <v>26</v>
      </c>
    </row>
    <row r="1401" spans="1:17" x14ac:dyDescent="0.25">
      <c r="A1401" s="3" t="s">
        <v>3381</v>
      </c>
      <c r="B1401" s="3" t="s">
        <v>283</v>
      </c>
      <c r="C1401" s="3" t="s">
        <v>3382</v>
      </c>
      <c r="D1401" s="3" t="s">
        <v>63</v>
      </c>
      <c r="E1401" s="3" t="s">
        <v>78</v>
      </c>
      <c r="F1401" s="3" t="s">
        <v>255</v>
      </c>
      <c r="G1401" s="3" t="s">
        <v>43</v>
      </c>
      <c r="H1401" s="3" t="s">
        <v>74</v>
      </c>
      <c r="I1401" s="3">
        <v>23</v>
      </c>
      <c r="J1401" s="5">
        <v>34923.480000000003</v>
      </c>
      <c r="K1401" s="8">
        <v>17.84</v>
      </c>
      <c r="L1401" s="6">
        <f>Excel_Advanced_Sales_Dataset_20003[[#This Row],[Discount]]/100</f>
        <v>0.1784</v>
      </c>
      <c r="M1401" s="5">
        <v>659942.02</v>
      </c>
      <c r="N1401" s="10">
        <v>46061</v>
      </c>
      <c r="O1401" s="3" t="s">
        <v>58</v>
      </c>
      <c r="P1401" s="3" t="s">
        <v>35</v>
      </c>
      <c r="Q1401" s="3" t="s">
        <v>53</v>
      </c>
    </row>
    <row r="1402" spans="1:17" x14ac:dyDescent="0.25">
      <c r="A1402" s="3" t="s">
        <v>3383</v>
      </c>
      <c r="B1402" s="3" t="s">
        <v>2999</v>
      </c>
      <c r="C1402" s="3" t="s">
        <v>3384</v>
      </c>
      <c r="D1402" s="3" t="s">
        <v>19</v>
      </c>
      <c r="E1402" s="3" t="s">
        <v>20</v>
      </c>
      <c r="F1402" s="3" t="s">
        <v>176</v>
      </c>
      <c r="G1402" s="3" t="s">
        <v>43</v>
      </c>
      <c r="H1402" s="3" t="s">
        <v>74</v>
      </c>
      <c r="I1402" s="3">
        <v>31</v>
      </c>
      <c r="J1402" s="5">
        <v>6160.54</v>
      </c>
      <c r="K1402" s="8">
        <v>15.67</v>
      </c>
      <c r="L1402" s="6">
        <f>Excel_Advanced_Sales_Dataset_20003[[#This Row],[Discount]]/100</f>
        <v>0.15670000000000001</v>
      </c>
      <c r="M1402" s="5">
        <v>161050.68</v>
      </c>
      <c r="N1402" s="10">
        <v>46375</v>
      </c>
      <c r="O1402" s="3" t="s">
        <v>24</v>
      </c>
      <c r="P1402" s="3" t="s">
        <v>35</v>
      </c>
      <c r="Q1402" s="3" t="s">
        <v>53</v>
      </c>
    </row>
    <row r="1403" spans="1:17" x14ac:dyDescent="0.25">
      <c r="A1403" s="3" t="s">
        <v>3385</v>
      </c>
      <c r="B1403" s="3" t="s">
        <v>508</v>
      </c>
      <c r="C1403" s="3" t="s">
        <v>3386</v>
      </c>
      <c r="D1403" s="3" t="s">
        <v>63</v>
      </c>
      <c r="E1403" s="3" t="s">
        <v>144</v>
      </c>
      <c r="F1403" s="3" t="s">
        <v>189</v>
      </c>
      <c r="G1403" s="3" t="s">
        <v>43</v>
      </c>
      <c r="H1403" s="3" t="s">
        <v>391</v>
      </c>
      <c r="I1403" s="3">
        <v>17</v>
      </c>
      <c r="J1403" s="5">
        <v>29555.21</v>
      </c>
      <c r="K1403" s="8">
        <v>7.38</v>
      </c>
      <c r="L1403" s="6">
        <f>Excel_Advanced_Sales_Dataset_20003[[#This Row],[Discount]]/100</f>
        <v>7.3800000000000004E-2</v>
      </c>
      <c r="M1403" s="5">
        <v>465358.6</v>
      </c>
      <c r="N1403" s="10">
        <v>46363</v>
      </c>
      <c r="O1403" s="3" t="s">
        <v>45</v>
      </c>
      <c r="P1403" s="3" t="s">
        <v>35</v>
      </c>
      <c r="Q1403" s="3" t="s">
        <v>36</v>
      </c>
    </row>
    <row r="1404" spans="1:17" x14ac:dyDescent="0.25">
      <c r="A1404" s="3" t="s">
        <v>3387</v>
      </c>
      <c r="B1404" s="3" t="s">
        <v>1648</v>
      </c>
      <c r="C1404" s="3" t="s">
        <v>3388</v>
      </c>
      <c r="D1404" s="3" t="s">
        <v>63</v>
      </c>
      <c r="E1404" s="3" t="s">
        <v>64</v>
      </c>
      <c r="F1404" s="3" t="s">
        <v>65</v>
      </c>
      <c r="G1404" s="3" t="s">
        <v>66</v>
      </c>
      <c r="H1404" s="3" t="s">
        <v>276</v>
      </c>
      <c r="I1404" s="3">
        <v>34</v>
      </c>
      <c r="J1404" s="5">
        <v>15735.18</v>
      </c>
      <c r="K1404" s="8">
        <v>3.91</v>
      </c>
      <c r="L1404" s="6">
        <f>Excel_Advanced_Sales_Dataset_20003[[#This Row],[Discount]]/100</f>
        <v>3.9100000000000003E-2</v>
      </c>
      <c r="M1404" s="5">
        <v>514077.77</v>
      </c>
      <c r="N1404" s="10">
        <v>46358</v>
      </c>
      <c r="O1404" s="3" t="s">
        <v>68</v>
      </c>
      <c r="P1404" s="3" t="s">
        <v>35</v>
      </c>
      <c r="Q1404" s="3" t="s">
        <v>36</v>
      </c>
    </row>
    <row r="1405" spans="1:17" x14ac:dyDescent="0.25">
      <c r="A1405" s="3" t="s">
        <v>3389</v>
      </c>
      <c r="B1405" s="3" t="s">
        <v>810</v>
      </c>
      <c r="C1405" s="3" t="s">
        <v>3390</v>
      </c>
      <c r="D1405" s="3" t="s">
        <v>30</v>
      </c>
      <c r="E1405" s="3" t="s">
        <v>198</v>
      </c>
      <c r="F1405" s="3" t="s">
        <v>199</v>
      </c>
      <c r="G1405" s="3" t="s">
        <v>51</v>
      </c>
      <c r="H1405" s="3" t="s">
        <v>105</v>
      </c>
      <c r="I1405" s="3">
        <v>33</v>
      </c>
      <c r="J1405" s="5">
        <v>33668.800000000003</v>
      </c>
      <c r="K1405" s="8">
        <v>17.29</v>
      </c>
      <c r="L1405" s="6">
        <f>Excel_Advanced_Sales_Dataset_20003[[#This Row],[Discount]]/100</f>
        <v>0.1729</v>
      </c>
      <c r="M1405" s="5">
        <v>918966.33</v>
      </c>
      <c r="N1405" s="10">
        <v>46334</v>
      </c>
      <c r="O1405" s="3" t="s">
        <v>68</v>
      </c>
      <c r="P1405" s="3" t="s">
        <v>35</v>
      </c>
      <c r="Q1405" s="3" t="s">
        <v>53</v>
      </c>
    </row>
    <row r="1406" spans="1:17" x14ac:dyDescent="0.25">
      <c r="A1406" s="3" t="s">
        <v>3391</v>
      </c>
      <c r="B1406" s="3" t="s">
        <v>427</v>
      </c>
      <c r="C1406" s="3" t="s">
        <v>3392</v>
      </c>
      <c r="D1406" s="3" t="s">
        <v>40</v>
      </c>
      <c r="E1406" s="3" t="s">
        <v>109</v>
      </c>
      <c r="F1406" s="3" t="s">
        <v>110</v>
      </c>
      <c r="G1406" s="3" t="s">
        <v>111</v>
      </c>
      <c r="H1406" s="3" t="s">
        <v>260</v>
      </c>
      <c r="I1406" s="3">
        <v>17</v>
      </c>
      <c r="J1406" s="5">
        <v>19980.48</v>
      </c>
      <c r="K1406" s="8">
        <v>12.27</v>
      </c>
      <c r="L1406" s="6">
        <f>Excel_Advanced_Sales_Dataset_20003[[#This Row],[Discount]]/100</f>
        <v>0.12269999999999999</v>
      </c>
      <c r="M1406" s="5">
        <v>297990.88</v>
      </c>
      <c r="N1406" s="10">
        <v>46292</v>
      </c>
      <c r="O1406" s="3" t="s">
        <v>24</v>
      </c>
      <c r="P1406" s="3" t="s">
        <v>25</v>
      </c>
      <c r="Q1406" s="3" t="s">
        <v>53</v>
      </c>
    </row>
    <row r="1407" spans="1:17" x14ac:dyDescent="0.25">
      <c r="A1407" s="3" t="s">
        <v>3393</v>
      </c>
      <c r="B1407" s="3" t="s">
        <v>378</v>
      </c>
      <c r="C1407" s="3" t="s">
        <v>3394</v>
      </c>
      <c r="D1407" s="3" t="s">
        <v>30</v>
      </c>
      <c r="E1407" s="3" t="s">
        <v>131</v>
      </c>
      <c r="F1407" s="3" t="s">
        <v>194</v>
      </c>
      <c r="G1407" s="3" t="s">
        <v>66</v>
      </c>
      <c r="H1407" s="3" t="s">
        <v>155</v>
      </c>
      <c r="I1407" s="3">
        <v>50</v>
      </c>
      <c r="J1407" s="5">
        <v>13657.95</v>
      </c>
      <c r="K1407" s="8">
        <v>6.63</v>
      </c>
      <c r="L1407" s="6">
        <f>Excel_Advanced_Sales_Dataset_20003[[#This Row],[Discount]]/100</f>
        <v>6.6299999999999998E-2</v>
      </c>
      <c r="M1407" s="5">
        <v>637621.4</v>
      </c>
      <c r="N1407" s="10">
        <v>46298</v>
      </c>
      <c r="O1407" s="3" t="s">
        <v>45</v>
      </c>
      <c r="P1407" s="3" t="s">
        <v>35</v>
      </c>
      <c r="Q1407" s="3" t="s">
        <v>26</v>
      </c>
    </row>
    <row r="1408" spans="1:17" x14ac:dyDescent="0.25">
      <c r="A1408" s="3" t="s">
        <v>3395</v>
      </c>
      <c r="B1408" s="3" t="s">
        <v>1171</v>
      </c>
      <c r="C1408" s="3" t="s">
        <v>3396</v>
      </c>
      <c r="D1408" s="3" t="s">
        <v>30</v>
      </c>
      <c r="E1408" s="3" t="s">
        <v>31</v>
      </c>
      <c r="F1408" s="3" t="s">
        <v>32</v>
      </c>
      <c r="G1408" s="3" t="s">
        <v>51</v>
      </c>
      <c r="H1408" s="3" t="s">
        <v>190</v>
      </c>
      <c r="I1408" s="3">
        <v>50</v>
      </c>
      <c r="J1408" s="5">
        <v>12684.12</v>
      </c>
      <c r="K1408" s="8">
        <v>11.4</v>
      </c>
      <c r="L1408" s="6">
        <f>Excel_Advanced_Sales_Dataset_20003[[#This Row],[Discount]]/100</f>
        <v>0.114</v>
      </c>
      <c r="M1408" s="5">
        <v>561906.52</v>
      </c>
      <c r="N1408" s="10">
        <v>46355</v>
      </c>
      <c r="O1408" s="3" t="s">
        <v>45</v>
      </c>
      <c r="P1408" s="3" t="s">
        <v>35</v>
      </c>
      <c r="Q1408" s="3" t="s">
        <v>53</v>
      </c>
    </row>
    <row r="1409" spans="1:17" x14ac:dyDescent="0.25">
      <c r="A1409" s="3" t="s">
        <v>3397</v>
      </c>
      <c r="B1409" s="3" t="s">
        <v>1653</v>
      </c>
      <c r="C1409" s="3" t="s">
        <v>3398</v>
      </c>
      <c r="D1409" s="3" t="s">
        <v>63</v>
      </c>
      <c r="E1409" s="3" t="s">
        <v>64</v>
      </c>
      <c r="F1409" s="3" t="s">
        <v>441</v>
      </c>
      <c r="G1409" s="3" t="s">
        <v>33</v>
      </c>
      <c r="H1409" s="3" t="s">
        <v>80</v>
      </c>
      <c r="I1409" s="3">
        <v>31</v>
      </c>
      <c r="J1409" s="5">
        <v>31170.66</v>
      </c>
      <c r="K1409" s="8">
        <v>6.36</v>
      </c>
      <c r="L1409" s="6">
        <f>Excel_Advanced_Sales_Dataset_20003[[#This Row],[Discount]]/100</f>
        <v>6.3600000000000004E-2</v>
      </c>
      <c r="M1409" s="5">
        <v>904834.39</v>
      </c>
      <c r="N1409" s="10">
        <v>46304</v>
      </c>
      <c r="O1409" s="3" t="s">
        <v>24</v>
      </c>
      <c r="P1409" s="3" t="s">
        <v>35</v>
      </c>
      <c r="Q1409" s="3" t="s">
        <v>53</v>
      </c>
    </row>
    <row r="1410" spans="1:17" x14ac:dyDescent="0.25">
      <c r="A1410" s="3" t="s">
        <v>3399</v>
      </c>
      <c r="B1410" s="3" t="s">
        <v>1571</v>
      </c>
      <c r="C1410" s="3" t="s">
        <v>3400</v>
      </c>
      <c r="D1410" s="3" t="s">
        <v>40</v>
      </c>
      <c r="E1410" s="3" t="s">
        <v>89</v>
      </c>
      <c r="F1410" s="3" t="s">
        <v>319</v>
      </c>
      <c r="G1410" s="3" t="s">
        <v>51</v>
      </c>
      <c r="H1410" s="3" t="s">
        <v>167</v>
      </c>
      <c r="I1410" s="3">
        <v>28</v>
      </c>
      <c r="J1410" s="5">
        <v>15601.02</v>
      </c>
      <c r="K1410" s="8">
        <v>3.36</v>
      </c>
      <c r="L1410" s="6">
        <f>Excel_Advanced_Sales_Dataset_20003[[#This Row],[Discount]]/100</f>
        <v>3.3599999999999998E-2</v>
      </c>
      <c r="M1410" s="5">
        <v>422151.12</v>
      </c>
      <c r="N1410" s="10">
        <v>46100</v>
      </c>
      <c r="O1410" s="3" t="s">
        <v>68</v>
      </c>
      <c r="P1410" s="3" t="s">
        <v>35</v>
      </c>
      <c r="Q1410" s="3" t="s">
        <v>53</v>
      </c>
    </row>
    <row r="1411" spans="1:17" x14ac:dyDescent="0.25">
      <c r="A1411" s="3" t="s">
        <v>3401</v>
      </c>
      <c r="B1411" s="3" t="s">
        <v>1424</v>
      </c>
      <c r="C1411" s="3" t="s">
        <v>3402</v>
      </c>
      <c r="D1411" s="3" t="s">
        <v>63</v>
      </c>
      <c r="E1411" s="3" t="s">
        <v>64</v>
      </c>
      <c r="F1411" s="3" t="s">
        <v>65</v>
      </c>
      <c r="G1411" s="3" t="s">
        <v>111</v>
      </c>
      <c r="H1411" s="3" t="s">
        <v>260</v>
      </c>
      <c r="I1411" s="3">
        <v>34</v>
      </c>
      <c r="J1411" s="5">
        <v>17999.79</v>
      </c>
      <c r="K1411" s="8">
        <v>19.36</v>
      </c>
      <c r="L1411" s="6">
        <f>Excel_Advanced_Sales_Dataset_20003[[#This Row],[Discount]]/100</f>
        <v>0.19359999999999999</v>
      </c>
      <c r="M1411" s="5">
        <v>493511.04</v>
      </c>
      <c r="N1411" s="10">
        <v>46184</v>
      </c>
      <c r="O1411" s="3" t="s">
        <v>68</v>
      </c>
      <c r="P1411" s="3" t="s">
        <v>35</v>
      </c>
      <c r="Q1411" s="3" t="s">
        <v>26</v>
      </c>
    </row>
    <row r="1412" spans="1:17" x14ac:dyDescent="0.25">
      <c r="A1412" s="3" t="s">
        <v>3403</v>
      </c>
      <c r="B1412" s="3" t="s">
        <v>1993</v>
      </c>
      <c r="C1412" s="3" t="s">
        <v>3404</v>
      </c>
      <c r="D1412" s="3" t="s">
        <v>19</v>
      </c>
      <c r="E1412" s="3" t="s">
        <v>20</v>
      </c>
      <c r="F1412" s="3" t="s">
        <v>176</v>
      </c>
      <c r="G1412" s="3" t="s">
        <v>111</v>
      </c>
      <c r="H1412" s="3" t="s">
        <v>112</v>
      </c>
      <c r="I1412" s="3">
        <v>17</v>
      </c>
      <c r="J1412" s="5">
        <v>10283.719999999999</v>
      </c>
      <c r="K1412" s="8">
        <v>17.3</v>
      </c>
      <c r="L1412" s="6">
        <f>Excel_Advanced_Sales_Dataset_20003[[#This Row],[Discount]]/100</f>
        <v>0.17300000000000001</v>
      </c>
      <c r="M1412" s="5">
        <v>144578.82</v>
      </c>
      <c r="N1412" s="10">
        <v>46131</v>
      </c>
      <c r="O1412" s="3" t="s">
        <v>45</v>
      </c>
      <c r="P1412" s="3" t="s">
        <v>35</v>
      </c>
      <c r="Q1412" s="3" t="s">
        <v>36</v>
      </c>
    </row>
    <row r="1413" spans="1:17" x14ac:dyDescent="0.25">
      <c r="A1413" s="3" t="s">
        <v>3405</v>
      </c>
      <c r="B1413" s="3" t="s">
        <v>3406</v>
      </c>
      <c r="C1413" s="3" t="s">
        <v>3407</v>
      </c>
      <c r="D1413" s="3" t="s">
        <v>40</v>
      </c>
      <c r="E1413" s="3" t="s">
        <v>41</v>
      </c>
      <c r="F1413" s="3" t="s">
        <v>42</v>
      </c>
      <c r="G1413" s="3" t="s">
        <v>33</v>
      </c>
      <c r="H1413" s="3" t="s">
        <v>127</v>
      </c>
      <c r="I1413" s="3">
        <v>13</v>
      </c>
      <c r="J1413" s="5">
        <v>37874.769999999997</v>
      </c>
      <c r="K1413" s="8">
        <v>1.1000000000000001</v>
      </c>
      <c r="L1413" s="6">
        <f>Excel_Advanced_Sales_Dataset_20003[[#This Row],[Discount]]/100</f>
        <v>1.1000000000000001E-2</v>
      </c>
      <c r="M1413" s="5">
        <v>486955.92</v>
      </c>
      <c r="N1413" s="10">
        <v>46195</v>
      </c>
      <c r="O1413" s="3" t="s">
        <v>45</v>
      </c>
      <c r="P1413" s="3" t="s">
        <v>35</v>
      </c>
      <c r="Q1413" s="3" t="s">
        <v>26</v>
      </c>
    </row>
    <row r="1414" spans="1:17" x14ac:dyDescent="0.25">
      <c r="A1414" s="3" t="s">
        <v>3408</v>
      </c>
      <c r="B1414" s="3" t="s">
        <v>232</v>
      </c>
      <c r="C1414" s="3" t="s">
        <v>3409</v>
      </c>
      <c r="D1414" s="3" t="s">
        <v>63</v>
      </c>
      <c r="E1414" s="3" t="s">
        <v>234</v>
      </c>
      <c r="F1414" s="3" t="s">
        <v>435</v>
      </c>
      <c r="G1414" s="3" t="s">
        <v>43</v>
      </c>
      <c r="H1414" s="3" t="s">
        <v>391</v>
      </c>
      <c r="I1414" s="3">
        <v>33</v>
      </c>
      <c r="J1414" s="5">
        <v>36327.69</v>
      </c>
      <c r="K1414" s="8">
        <v>5.97</v>
      </c>
      <c r="L1414" s="6">
        <f>Excel_Advanced_Sales_Dataset_20003[[#This Row],[Discount]]/100</f>
        <v>5.9699999999999996E-2</v>
      </c>
      <c r="M1414" s="5">
        <v>1127244.5900000001</v>
      </c>
      <c r="N1414" s="10">
        <v>46026</v>
      </c>
      <c r="O1414" s="3" t="s">
        <v>68</v>
      </c>
      <c r="P1414" s="3" t="s">
        <v>35</v>
      </c>
      <c r="Q1414" s="3" t="s">
        <v>53</v>
      </c>
    </row>
    <row r="1415" spans="1:17" x14ac:dyDescent="0.25">
      <c r="A1415" s="3" t="s">
        <v>3410</v>
      </c>
      <c r="B1415" s="3" t="s">
        <v>55</v>
      </c>
      <c r="C1415" s="3" t="s">
        <v>3411</v>
      </c>
      <c r="D1415" s="3" t="s">
        <v>40</v>
      </c>
      <c r="E1415" s="3" t="s">
        <v>49</v>
      </c>
      <c r="F1415" s="3" t="s">
        <v>306</v>
      </c>
      <c r="G1415" s="3" t="s">
        <v>51</v>
      </c>
      <c r="H1415" s="3" t="s">
        <v>167</v>
      </c>
      <c r="I1415" s="3">
        <v>29</v>
      </c>
      <c r="J1415" s="5">
        <v>20554.919999999998</v>
      </c>
      <c r="K1415" s="8">
        <v>10.97</v>
      </c>
      <c r="L1415" s="6">
        <f>Excel_Advanced_Sales_Dataset_20003[[#This Row],[Discount]]/100</f>
        <v>0.10970000000000001</v>
      </c>
      <c r="M1415" s="5">
        <v>530701.31000000006</v>
      </c>
      <c r="N1415" s="10">
        <v>46314</v>
      </c>
      <c r="O1415" s="3" t="s">
        <v>24</v>
      </c>
      <c r="P1415" s="3" t="s">
        <v>35</v>
      </c>
      <c r="Q1415" s="3" t="s">
        <v>26</v>
      </c>
    </row>
    <row r="1416" spans="1:17" x14ac:dyDescent="0.25">
      <c r="A1416" s="3" t="s">
        <v>3412</v>
      </c>
      <c r="B1416" s="3" t="s">
        <v>418</v>
      </c>
      <c r="C1416" s="3" t="s">
        <v>3413</v>
      </c>
      <c r="D1416" s="3" t="s">
        <v>40</v>
      </c>
      <c r="E1416" s="3" t="s">
        <v>89</v>
      </c>
      <c r="F1416" s="3" t="s">
        <v>319</v>
      </c>
      <c r="G1416" s="3" t="s">
        <v>111</v>
      </c>
      <c r="H1416" s="3" t="s">
        <v>112</v>
      </c>
      <c r="I1416" s="3">
        <v>10</v>
      </c>
      <c r="J1416" s="5">
        <v>20993.18</v>
      </c>
      <c r="K1416" s="8">
        <v>2.54</v>
      </c>
      <c r="L1416" s="6">
        <f>Excel_Advanced_Sales_Dataset_20003[[#This Row],[Discount]]/100</f>
        <v>2.5399999999999999E-2</v>
      </c>
      <c r="M1416" s="5">
        <v>204599.53</v>
      </c>
      <c r="N1416" s="10">
        <v>46128</v>
      </c>
      <c r="O1416" s="3" t="s">
        <v>113</v>
      </c>
      <c r="P1416" s="3" t="s">
        <v>35</v>
      </c>
      <c r="Q1416" s="3" t="s">
        <v>53</v>
      </c>
    </row>
    <row r="1417" spans="1:17" x14ac:dyDescent="0.25">
      <c r="A1417" s="3" t="s">
        <v>3414</v>
      </c>
      <c r="B1417" s="3" t="s">
        <v>1335</v>
      </c>
      <c r="C1417" s="3" t="s">
        <v>3415</v>
      </c>
      <c r="D1417" s="3" t="s">
        <v>30</v>
      </c>
      <c r="E1417" s="3" t="s">
        <v>198</v>
      </c>
      <c r="F1417" s="3" t="s">
        <v>199</v>
      </c>
      <c r="G1417" s="3" t="s">
        <v>66</v>
      </c>
      <c r="H1417" s="3" t="s">
        <v>133</v>
      </c>
      <c r="I1417" s="3">
        <v>10</v>
      </c>
      <c r="J1417" s="5">
        <v>49019.51</v>
      </c>
      <c r="K1417" s="8">
        <v>15.62</v>
      </c>
      <c r="L1417" s="6">
        <f>Excel_Advanced_Sales_Dataset_20003[[#This Row],[Discount]]/100</f>
        <v>0.15620000000000001</v>
      </c>
      <c r="M1417" s="5">
        <v>413626.63</v>
      </c>
      <c r="N1417" s="10">
        <v>46032</v>
      </c>
      <c r="O1417" s="3" t="s">
        <v>45</v>
      </c>
      <c r="P1417" s="3" t="s">
        <v>35</v>
      </c>
      <c r="Q1417" s="3" t="s">
        <v>53</v>
      </c>
    </row>
    <row r="1418" spans="1:17" x14ac:dyDescent="0.25">
      <c r="A1418" s="3" t="s">
        <v>3416</v>
      </c>
      <c r="B1418" s="3" t="s">
        <v>875</v>
      </c>
      <c r="C1418" s="3" t="s">
        <v>3417</v>
      </c>
      <c r="D1418" s="3" t="s">
        <v>19</v>
      </c>
      <c r="E1418" s="3" t="s">
        <v>72</v>
      </c>
      <c r="F1418" s="3" t="s">
        <v>224</v>
      </c>
      <c r="G1418" s="3" t="s">
        <v>22</v>
      </c>
      <c r="H1418" s="3" t="s">
        <v>217</v>
      </c>
      <c r="I1418" s="3">
        <v>35</v>
      </c>
      <c r="J1418" s="5">
        <v>16986.62</v>
      </c>
      <c r="K1418" s="8">
        <v>18.12</v>
      </c>
      <c r="L1418" s="6">
        <f>Excel_Advanced_Sales_Dataset_20003[[#This Row],[Discount]]/100</f>
        <v>0.1812</v>
      </c>
      <c r="M1418" s="5">
        <v>486802.56</v>
      </c>
      <c r="N1418" s="10">
        <v>46158</v>
      </c>
      <c r="O1418" s="3" t="s">
        <v>24</v>
      </c>
      <c r="P1418" s="3" t="s">
        <v>35</v>
      </c>
      <c r="Q1418" s="3" t="s">
        <v>53</v>
      </c>
    </row>
    <row r="1419" spans="1:17" x14ac:dyDescent="0.25">
      <c r="A1419" s="3" t="s">
        <v>3418</v>
      </c>
      <c r="B1419" s="3" t="s">
        <v>943</v>
      </c>
      <c r="C1419" s="3" t="s">
        <v>3419</v>
      </c>
      <c r="D1419" s="3" t="s">
        <v>19</v>
      </c>
      <c r="E1419" s="3" t="s">
        <v>84</v>
      </c>
      <c r="F1419" s="3" t="s">
        <v>159</v>
      </c>
      <c r="G1419" s="3" t="s">
        <v>66</v>
      </c>
      <c r="H1419" s="3" t="s">
        <v>133</v>
      </c>
      <c r="I1419" s="3">
        <v>3</v>
      </c>
      <c r="J1419" s="5">
        <v>47943.27</v>
      </c>
      <c r="K1419" s="8">
        <v>9.8699999999999992</v>
      </c>
      <c r="L1419" s="6">
        <f>Excel_Advanced_Sales_Dataset_20003[[#This Row],[Discount]]/100</f>
        <v>9.8699999999999996E-2</v>
      </c>
      <c r="M1419" s="5">
        <v>129633.81</v>
      </c>
      <c r="N1419" s="10">
        <v>46266</v>
      </c>
      <c r="O1419" s="3" t="s">
        <v>24</v>
      </c>
      <c r="P1419" s="3" t="s">
        <v>35</v>
      </c>
      <c r="Q1419" s="3" t="s">
        <v>53</v>
      </c>
    </row>
    <row r="1420" spans="1:17" x14ac:dyDescent="0.25">
      <c r="A1420" s="3" t="s">
        <v>3420</v>
      </c>
      <c r="B1420" s="3" t="s">
        <v>2523</v>
      </c>
      <c r="C1420" s="3" t="s">
        <v>3421</v>
      </c>
      <c r="D1420" s="3" t="s">
        <v>30</v>
      </c>
      <c r="E1420" s="3" t="s">
        <v>131</v>
      </c>
      <c r="F1420" s="3" t="s">
        <v>163</v>
      </c>
      <c r="G1420" s="3" t="s">
        <v>43</v>
      </c>
      <c r="H1420" s="3" t="s">
        <v>140</v>
      </c>
      <c r="I1420" s="3">
        <v>13</v>
      </c>
      <c r="J1420" s="5">
        <v>47579.47</v>
      </c>
      <c r="K1420" s="8">
        <v>15.44</v>
      </c>
      <c r="L1420" s="6">
        <f>Excel_Advanced_Sales_Dataset_20003[[#This Row],[Discount]]/100</f>
        <v>0.15439999999999998</v>
      </c>
      <c r="M1420" s="5">
        <v>523031.6</v>
      </c>
      <c r="N1420" s="10">
        <v>46376</v>
      </c>
      <c r="O1420" s="3" t="s">
        <v>45</v>
      </c>
      <c r="P1420" s="3" t="s">
        <v>35</v>
      </c>
      <c r="Q1420" s="3" t="s">
        <v>26</v>
      </c>
    </row>
    <row r="1421" spans="1:17" x14ac:dyDescent="0.25">
      <c r="A1421" s="3" t="s">
        <v>3422</v>
      </c>
      <c r="B1421" s="3" t="s">
        <v>385</v>
      </c>
      <c r="C1421" s="3" t="s">
        <v>3423</v>
      </c>
      <c r="D1421" s="3" t="s">
        <v>40</v>
      </c>
      <c r="E1421" s="3" t="s">
        <v>41</v>
      </c>
      <c r="F1421" s="3" t="s">
        <v>42</v>
      </c>
      <c r="G1421" s="3" t="s">
        <v>22</v>
      </c>
      <c r="H1421" s="3" t="s">
        <v>180</v>
      </c>
      <c r="I1421" s="3">
        <v>30</v>
      </c>
      <c r="J1421" s="5">
        <v>38335.25</v>
      </c>
      <c r="K1421" s="8">
        <v>6.52</v>
      </c>
      <c r="L1421" s="6">
        <f>Excel_Advanced_Sales_Dataset_20003[[#This Row],[Discount]]/100</f>
        <v>6.5199999999999994E-2</v>
      </c>
      <c r="M1421" s="5">
        <v>1075073.75</v>
      </c>
      <c r="N1421" s="10">
        <v>46155</v>
      </c>
      <c r="O1421" s="3" t="s">
        <v>58</v>
      </c>
      <c r="P1421" s="3" t="s">
        <v>35</v>
      </c>
      <c r="Q1421" s="3" t="s">
        <v>53</v>
      </c>
    </row>
    <row r="1422" spans="1:17" x14ac:dyDescent="0.25">
      <c r="A1422" s="3" t="s">
        <v>3424</v>
      </c>
      <c r="B1422" s="3" t="s">
        <v>948</v>
      </c>
      <c r="C1422" s="3" t="s">
        <v>3425</v>
      </c>
      <c r="D1422" s="3" t="s">
        <v>19</v>
      </c>
      <c r="E1422" s="3" t="s">
        <v>153</v>
      </c>
      <c r="F1422" s="3" t="s">
        <v>154</v>
      </c>
      <c r="G1422" s="3" t="s">
        <v>51</v>
      </c>
      <c r="H1422" s="3" t="s">
        <v>146</v>
      </c>
      <c r="I1422" s="3">
        <v>48</v>
      </c>
      <c r="J1422" s="5">
        <v>15578.99</v>
      </c>
      <c r="K1422" s="8">
        <v>5.15</v>
      </c>
      <c r="L1422" s="6">
        <f>Excel_Advanced_Sales_Dataset_20003[[#This Row],[Discount]]/100</f>
        <v>5.1500000000000004E-2</v>
      </c>
      <c r="M1422" s="5">
        <v>709280.26</v>
      </c>
      <c r="N1422" s="10">
        <v>46276</v>
      </c>
      <c r="O1422" s="3" t="s">
        <v>113</v>
      </c>
      <c r="P1422" s="3" t="s">
        <v>35</v>
      </c>
      <c r="Q1422" s="3" t="s">
        <v>36</v>
      </c>
    </row>
    <row r="1423" spans="1:17" x14ac:dyDescent="0.25">
      <c r="A1423" s="3" t="s">
        <v>3426</v>
      </c>
      <c r="B1423" s="3" t="s">
        <v>2143</v>
      </c>
      <c r="C1423" s="3" t="s">
        <v>3427</v>
      </c>
      <c r="D1423" s="3" t="s">
        <v>40</v>
      </c>
      <c r="E1423" s="3" t="s">
        <v>109</v>
      </c>
      <c r="F1423" s="3" t="s">
        <v>259</v>
      </c>
      <c r="G1423" s="3" t="s">
        <v>43</v>
      </c>
      <c r="H1423" s="3" t="s">
        <v>391</v>
      </c>
      <c r="I1423" s="3">
        <v>1</v>
      </c>
      <c r="J1423" s="5">
        <v>21475.33</v>
      </c>
      <c r="K1423" s="8">
        <v>15.66</v>
      </c>
      <c r="L1423" s="6">
        <f>Excel_Advanced_Sales_Dataset_20003[[#This Row],[Discount]]/100</f>
        <v>0.15659999999999999</v>
      </c>
      <c r="M1423" s="5">
        <v>18112.29</v>
      </c>
      <c r="N1423" s="10">
        <v>46377</v>
      </c>
      <c r="O1423" s="3" t="s">
        <v>45</v>
      </c>
      <c r="P1423" s="3" t="s">
        <v>35</v>
      </c>
      <c r="Q1423" s="3" t="s">
        <v>53</v>
      </c>
    </row>
    <row r="1424" spans="1:17" x14ac:dyDescent="0.25">
      <c r="A1424" s="3" t="s">
        <v>3428</v>
      </c>
      <c r="B1424" s="3" t="s">
        <v>232</v>
      </c>
      <c r="C1424" s="3" t="s">
        <v>3429</v>
      </c>
      <c r="D1424" s="3" t="s">
        <v>19</v>
      </c>
      <c r="E1424" s="3" t="s">
        <v>20</v>
      </c>
      <c r="F1424" s="3" t="s">
        <v>176</v>
      </c>
      <c r="G1424" s="3" t="s">
        <v>43</v>
      </c>
      <c r="H1424" s="3" t="s">
        <v>140</v>
      </c>
      <c r="I1424" s="3">
        <v>26</v>
      </c>
      <c r="J1424" s="5">
        <v>33654.28</v>
      </c>
      <c r="K1424" s="8">
        <v>14.18</v>
      </c>
      <c r="L1424" s="6">
        <f>Excel_Advanced_Sales_Dataset_20003[[#This Row],[Discount]]/100</f>
        <v>0.14180000000000001</v>
      </c>
      <c r="M1424" s="5">
        <v>750934.68</v>
      </c>
      <c r="N1424" s="10">
        <v>46295</v>
      </c>
      <c r="O1424" s="3" t="s">
        <v>68</v>
      </c>
      <c r="P1424" s="3" t="s">
        <v>35</v>
      </c>
      <c r="Q1424" s="3" t="s">
        <v>53</v>
      </c>
    </row>
    <row r="1425" spans="1:17" x14ac:dyDescent="0.25">
      <c r="A1425" s="3" t="s">
        <v>3430</v>
      </c>
      <c r="B1425" s="3" t="s">
        <v>732</v>
      </c>
      <c r="C1425" s="3" t="s">
        <v>3431</v>
      </c>
      <c r="D1425" s="3" t="s">
        <v>30</v>
      </c>
      <c r="E1425" s="3" t="s">
        <v>117</v>
      </c>
      <c r="F1425" s="3" t="s">
        <v>387</v>
      </c>
      <c r="G1425" s="3" t="s">
        <v>22</v>
      </c>
      <c r="H1425" s="3" t="s">
        <v>180</v>
      </c>
      <c r="I1425" s="3">
        <v>45</v>
      </c>
      <c r="J1425" s="5">
        <v>14977.03</v>
      </c>
      <c r="K1425" s="8">
        <v>7.8</v>
      </c>
      <c r="L1425" s="6">
        <f>Excel_Advanced_Sales_Dataset_20003[[#This Row],[Discount]]/100</f>
        <v>7.8E-2</v>
      </c>
      <c r="M1425" s="5">
        <v>621396.97</v>
      </c>
      <c r="N1425" s="10">
        <v>46344</v>
      </c>
      <c r="O1425" s="3" t="s">
        <v>45</v>
      </c>
      <c r="P1425" s="3" t="s">
        <v>35</v>
      </c>
      <c r="Q1425" s="3" t="s">
        <v>26</v>
      </c>
    </row>
    <row r="1426" spans="1:17" x14ac:dyDescent="0.25">
      <c r="A1426" s="3" t="s">
        <v>3432</v>
      </c>
      <c r="B1426" s="3" t="s">
        <v>948</v>
      </c>
      <c r="C1426" s="3" t="s">
        <v>3433</v>
      </c>
      <c r="D1426" s="3" t="s">
        <v>19</v>
      </c>
      <c r="E1426" s="3" t="s">
        <v>84</v>
      </c>
      <c r="F1426" s="3" t="s">
        <v>85</v>
      </c>
      <c r="G1426" s="3" t="s">
        <v>51</v>
      </c>
      <c r="H1426" s="3" t="s">
        <v>190</v>
      </c>
      <c r="I1426" s="3">
        <v>27</v>
      </c>
      <c r="J1426" s="5">
        <v>32666.97</v>
      </c>
      <c r="K1426" s="8">
        <v>9.82</v>
      </c>
      <c r="L1426" s="6">
        <f>Excel_Advanced_Sales_Dataset_20003[[#This Row],[Discount]]/100</f>
        <v>9.820000000000001E-2</v>
      </c>
      <c r="M1426" s="5">
        <v>795394.99</v>
      </c>
      <c r="N1426" s="10">
        <v>46104</v>
      </c>
      <c r="O1426" s="3" t="s">
        <v>68</v>
      </c>
      <c r="P1426" s="3" t="s">
        <v>35</v>
      </c>
      <c r="Q1426" s="3" t="s">
        <v>36</v>
      </c>
    </row>
    <row r="1427" spans="1:17" x14ac:dyDescent="0.25">
      <c r="A1427" s="3" t="s">
        <v>3434</v>
      </c>
      <c r="B1427" s="3" t="s">
        <v>2852</v>
      </c>
      <c r="C1427" s="3" t="s">
        <v>3435</v>
      </c>
      <c r="D1427" s="3" t="s">
        <v>19</v>
      </c>
      <c r="E1427" s="3" t="s">
        <v>153</v>
      </c>
      <c r="F1427" s="3" t="s">
        <v>275</v>
      </c>
      <c r="G1427" s="3" t="s">
        <v>51</v>
      </c>
      <c r="H1427" s="3" t="s">
        <v>52</v>
      </c>
      <c r="I1427" s="3">
        <v>21</v>
      </c>
      <c r="J1427" s="5">
        <v>12948.18</v>
      </c>
      <c r="K1427" s="8">
        <v>17.32</v>
      </c>
      <c r="L1427" s="6">
        <f>Excel_Advanced_Sales_Dataset_20003[[#This Row],[Discount]]/100</f>
        <v>0.17319999999999999</v>
      </c>
      <c r="M1427" s="5">
        <v>224816.66</v>
      </c>
      <c r="N1427" s="10">
        <v>46369</v>
      </c>
      <c r="O1427" s="3" t="s">
        <v>68</v>
      </c>
      <c r="P1427" s="3" t="s">
        <v>35</v>
      </c>
      <c r="Q1427" s="3" t="s">
        <v>53</v>
      </c>
    </row>
    <row r="1428" spans="1:17" x14ac:dyDescent="0.25">
      <c r="A1428" s="3" t="s">
        <v>3436</v>
      </c>
      <c r="B1428" s="3" t="s">
        <v>2904</v>
      </c>
      <c r="C1428" s="3" t="s">
        <v>3437</v>
      </c>
      <c r="D1428" s="3" t="s">
        <v>19</v>
      </c>
      <c r="E1428" s="3" t="s">
        <v>20</v>
      </c>
      <c r="F1428" s="3" t="s">
        <v>21</v>
      </c>
      <c r="G1428" s="3" t="s">
        <v>33</v>
      </c>
      <c r="H1428" s="3" t="s">
        <v>119</v>
      </c>
      <c r="I1428" s="3">
        <v>5</v>
      </c>
      <c r="J1428" s="5">
        <v>11083.93</v>
      </c>
      <c r="K1428" s="8">
        <v>15.94</v>
      </c>
      <c r="L1428" s="6">
        <f>Excel_Advanced_Sales_Dataset_20003[[#This Row],[Discount]]/100</f>
        <v>0.15939999999999999</v>
      </c>
      <c r="M1428" s="5">
        <v>46585.760000000002</v>
      </c>
      <c r="N1428" s="10">
        <v>46351</v>
      </c>
      <c r="O1428" s="3" t="s">
        <v>113</v>
      </c>
      <c r="P1428" s="3" t="s">
        <v>35</v>
      </c>
      <c r="Q1428" s="3" t="s">
        <v>36</v>
      </c>
    </row>
    <row r="1429" spans="1:17" x14ac:dyDescent="0.25">
      <c r="A1429" s="3" t="s">
        <v>3438</v>
      </c>
      <c r="B1429" s="3" t="s">
        <v>1081</v>
      </c>
      <c r="C1429" s="3" t="s">
        <v>3439</v>
      </c>
      <c r="D1429" s="3" t="s">
        <v>19</v>
      </c>
      <c r="E1429" s="3" t="s">
        <v>72</v>
      </c>
      <c r="F1429" s="3" t="s">
        <v>171</v>
      </c>
      <c r="G1429" s="3" t="s">
        <v>22</v>
      </c>
      <c r="H1429" s="3" t="s">
        <v>180</v>
      </c>
      <c r="I1429" s="3">
        <v>37</v>
      </c>
      <c r="J1429" s="5">
        <v>9790.7800000000007</v>
      </c>
      <c r="K1429" s="8">
        <v>9.89</v>
      </c>
      <c r="L1429" s="6">
        <f>Excel_Advanced_Sales_Dataset_20003[[#This Row],[Discount]]/100</f>
        <v>9.8900000000000002E-2</v>
      </c>
      <c r="M1429" s="5">
        <v>326431.46000000002</v>
      </c>
      <c r="N1429" s="10">
        <v>46168</v>
      </c>
      <c r="O1429" s="3" t="s">
        <v>45</v>
      </c>
      <c r="P1429" s="3" t="s">
        <v>35</v>
      </c>
      <c r="Q1429" s="3" t="s">
        <v>36</v>
      </c>
    </row>
    <row r="1430" spans="1:17" x14ac:dyDescent="0.25">
      <c r="A1430" s="3" t="s">
        <v>3440</v>
      </c>
      <c r="B1430" s="3" t="s">
        <v>664</v>
      </c>
      <c r="C1430" s="3" t="s">
        <v>3441</v>
      </c>
      <c r="D1430" s="3" t="s">
        <v>19</v>
      </c>
      <c r="E1430" s="3" t="s">
        <v>84</v>
      </c>
      <c r="F1430" s="3" t="s">
        <v>159</v>
      </c>
      <c r="G1430" s="3" t="s">
        <v>43</v>
      </c>
      <c r="H1430" s="3" t="s">
        <v>391</v>
      </c>
      <c r="I1430" s="3">
        <v>22</v>
      </c>
      <c r="J1430" s="5">
        <v>1991.5</v>
      </c>
      <c r="K1430" s="8">
        <v>3.31</v>
      </c>
      <c r="L1430" s="6">
        <f>Excel_Advanced_Sales_Dataset_20003[[#This Row],[Discount]]/100</f>
        <v>3.3099999999999997E-2</v>
      </c>
      <c r="M1430" s="5">
        <v>42362.79</v>
      </c>
      <c r="N1430" s="10">
        <v>46191</v>
      </c>
      <c r="O1430" s="3" t="s">
        <v>113</v>
      </c>
      <c r="P1430" s="3" t="s">
        <v>35</v>
      </c>
      <c r="Q1430" s="3" t="s">
        <v>53</v>
      </c>
    </row>
    <row r="1431" spans="1:17" x14ac:dyDescent="0.25">
      <c r="A1431" s="3" t="s">
        <v>3442</v>
      </c>
      <c r="B1431" s="3" t="s">
        <v>633</v>
      </c>
      <c r="C1431" s="3" t="s">
        <v>3443</v>
      </c>
      <c r="D1431" s="3" t="s">
        <v>40</v>
      </c>
      <c r="E1431" s="3" t="s">
        <v>41</v>
      </c>
      <c r="F1431" s="3" t="s">
        <v>126</v>
      </c>
      <c r="G1431" s="3" t="s">
        <v>22</v>
      </c>
      <c r="H1431" s="3" t="s">
        <v>172</v>
      </c>
      <c r="I1431" s="3">
        <v>9</v>
      </c>
      <c r="J1431" s="5">
        <v>17879.89</v>
      </c>
      <c r="K1431" s="8">
        <v>3.68</v>
      </c>
      <c r="L1431" s="6">
        <f>Excel_Advanced_Sales_Dataset_20003[[#This Row],[Discount]]/100</f>
        <v>3.6799999999999999E-2</v>
      </c>
      <c r="M1431" s="5">
        <v>154997.19</v>
      </c>
      <c r="N1431" s="10">
        <v>46359</v>
      </c>
      <c r="O1431" s="3" t="s">
        <v>24</v>
      </c>
      <c r="P1431" s="3" t="s">
        <v>35</v>
      </c>
      <c r="Q1431" s="3" t="s">
        <v>26</v>
      </c>
    </row>
    <row r="1432" spans="1:17" x14ac:dyDescent="0.25">
      <c r="A1432" s="3" t="s">
        <v>3444</v>
      </c>
      <c r="B1432" s="3" t="s">
        <v>2338</v>
      </c>
      <c r="C1432" s="3" t="s">
        <v>3445</v>
      </c>
      <c r="D1432" s="3" t="s">
        <v>30</v>
      </c>
      <c r="E1432" s="3" t="s">
        <v>131</v>
      </c>
      <c r="F1432" s="3" t="s">
        <v>194</v>
      </c>
      <c r="G1432" s="3" t="s">
        <v>111</v>
      </c>
      <c r="H1432" s="3" t="s">
        <v>112</v>
      </c>
      <c r="I1432" s="3">
        <v>36</v>
      </c>
      <c r="J1432" s="5">
        <v>49054.57</v>
      </c>
      <c r="K1432" s="8">
        <v>15.48</v>
      </c>
      <c r="L1432" s="6">
        <f>Excel_Advanced_Sales_Dataset_20003[[#This Row],[Discount]]/100</f>
        <v>0.15479999999999999</v>
      </c>
      <c r="M1432" s="5">
        <v>1492593.21</v>
      </c>
      <c r="N1432" s="10">
        <v>46306</v>
      </c>
      <c r="O1432" s="3" t="s">
        <v>24</v>
      </c>
      <c r="P1432" s="3" t="s">
        <v>35</v>
      </c>
      <c r="Q1432" s="3" t="s">
        <v>53</v>
      </c>
    </row>
    <row r="1433" spans="1:17" x14ac:dyDescent="0.25">
      <c r="A1433" s="3" t="s">
        <v>3446</v>
      </c>
      <c r="B1433" s="3" t="s">
        <v>2094</v>
      </c>
      <c r="C1433" s="3" t="s">
        <v>3447</v>
      </c>
      <c r="D1433" s="3" t="s">
        <v>30</v>
      </c>
      <c r="E1433" s="3" t="s">
        <v>131</v>
      </c>
      <c r="F1433" s="3" t="s">
        <v>194</v>
      </c>
      <c r="G1433" s="3" t="s">
        <v>51</v>
      </c>
      <c r="H1433" s="3" t="s">
        <v>146</v>
      </c>
      <c r="I1433" s="3">
        <v>29</v>
      </c>
      <c r="J1433" s="5">
        <v>26274.34</v>
      </c>
      <c r="K1433" s="8">
        <v>10.85</v>
      </c>
      <c r="L1433" s="6">
        <f>Excel_Advanced_Sales_Dataset_20003[[#This Row],[Discount]]/100</f>
        <v>0.1085</v>
      </c>
      <c r="M1433" s="5">
        <v>679283.65</v>
      </c>
      <c r="N1433" s="10">
        <v>46184</v>
      </c>
      <c r="O1433" s="3" t="s">
        <v>58</v>
      </c>
      <c r="P1433" s="3" t="s">
        <v>35</v>
      </c>
      <c r="Q1433" s="3" t="s">
        <v>36</v>
      </c>
    </row>
    <row r="1434" spans="1:17" x14ac:dyDescent="0.25">
      <c r="A1434" s="3" t="s">
        <v>3448</v>
      </c>
      <c r="B1434" s="3" t="s">
        <v>1532</v>
      </c>
      <c r="C1434" s="3" t="s">
        <v>3449</v>
      </c>
      <c r="D1434" s="3" t="s">
        <v>19</v>
      </c>
      <c r="E1434" s="3" t="s">
        <v>84</v>
      </c>
      <c r="F1434" s="3" t="s">
        <v>85</v>
      </c>
      <c r="G1434" s="3" t="s">
        <v>43</v>
      </c>
      <c r="H1434" s="3" t="s">
        <v>391</v>
      </c>
      <c r="I1434" s="3">
        <v>24</v>
      </c>
      <c r="J1434" s="5">
        <v>25738.22</v>
      </c>
      <c r="K1434" s="8">
        <v>4.4800000000000004</v>
      </c>
      <c r="L1434" s="6">
        <f>Excel_Advanced_Sales_Dataset_20003[[#This Row],[Discount]]/100</f>
        <v>4.4800000000000006E-2</v>
      </c>
      <c r="M1434" s="5">
        <v>590043.55000000005</v>
      </c>
      <c r="N1434" s="10">
        <v>46257</v>
      </c>
      <c r="O1434" s="3" t="s">
        <v>113</v>
      </c>
      <c r="P1434" s="3" t="s">
        <v>35</v>
      </c>
      <c r="Q1434" s="3" t="s">
        <v>53</v>
      </c>
    </row>
    <row r="1435" spans="1:17" x14ac:dyDescent="0.25">
      <c r="A1435" s="3" t="s">
        <v>3450</v>
      </c>
      <c r="B1435" s="3" t="s">
        <v>237</v>
      </c>
      <c r="C1435" s="3" t="s">
        <v>3451</v>
      </c>
      <c r="D1435" s="3" t="s">
        <v>63</v>
      </c>
      <c r="E1435" s="3" t="s">
        <v>78</v>
      </c>
      <c r="F1435" s="3" t="s">
        <v>255</v>
      </c>
      <c r="G1435" s="3" t="s">
        <v>51</v>
      </c>
      <c r="H1435" s="3" t="s">
        <v>105</v>
      </c>
      <c r="I1435" s="3">
        <v>44</v>
      </c>
      <c r="J1435" s="5">
        <v>49618.86</v>
      </c>
      <c r="K1435" s="8">
        <v>8.83</v>
      </c>
      <c r="L1435" s="6">
        <f>Excel_Advanced_Sales_Dataset_20003[[#This Row],[Discount]]/100</f>
        <v>8.8300000000000003E-2</v>
      </c>
      <c r="M1435" s="5">
        <v>1990450.65</v>
      </c>
      <c r="N1435" s="10">
        <v>46221</v>
      </c>
      <c r="O1435" s="3" t="s">
        <v>68</v>
      </c>
      <c r="P1435" s="3" t="s">
        <v>35</v>
      </c>
      <c r="Q1435" s="3" t="s">
        <v>26</v>
      </c>
    </row>
    <row r="1436" spans="1:17" x14ac:dyDescent="0.25">
      <c r="A1436" s="3" t="s">
        <v>3452</v>
      </c>
      <c r="B1436" s="3" t="s">
        <v>2152</v>
      </c>
      <c r="C1436" s="3" t="s">
        <v>3453</v>
      </c>
      <c r="D1436" s="3" t="s">
        <v>30</v>
      </c>
      <c r="E1436" s="3" t="s">
        <v>131</v>
      </c>
      <c r="F1436" s="3" t="s">
        <v>163</v>
      </c>
      <c r="G1436" s="3" t="s">
        <v>43</v>
      </c>
      <c r="H1436" s="3" t="s">
        <v>140</v>
      </c>
      <c r="I1436" s="3">
        <v>41</v>
      </c>
      <c r="J1436" s="5">
        <v>34695.97</v>
      </c>
      <c r="K1436" s="8">
        <v>3.34</v>
      </c>
      <c r="L1436" s="6">
        <f>Excel_Advanced_Sales_Dataset_20003[[#This Row],[Discount]]/100</f>
        <v>3.3399999999999999E-2</v>
      </c>
      <c r="M1436" s="5">
        <v>1375022.11</v>
      </c>
      <c r="N1436" s="10">
        <v>46300</v>
      </c>
      <c r="O1436" s="3" t="s">
        <v>113</v>
      </c>
      <c r="P1436" s="3" t="s">
        <v>35</v>
      </c>
      <c r="Q1436" s="3" t="s">
        <v>26</v>
      </c>
    </row>
    <row r="1437" spans="1:17" x14ac:dyDescent="0.25">
      <c r="A1437" s="3" t="s">
        <v>3454</v>
      </c>
      <c r="B1437" s="3" t="s">
        <v>1149</v>
      </c>
      <c r="C1437" s="3" t="s">
        <v>3455</v>
      </c>
      <c r="D1437" s="3" t="s">
        <v>30</v>
      </c>
      <c r="E1437" s="3" t="s">
        <v>117</v>
      </c>
      <c r="F1437" s="3" t="s">
        <v>118</v>
      </c>
      <c r="G1437" s="3" t="s">
        <v>33</v>
      </c>
      <c r="H1437" s="3" t="s">
        <v>80</v>
      </c>
      <c r="I1437" s="3">
        <v>13</v>
      </c>
      <c r="J1437" s="5">
        <v>27593.33</v>
      </c>
      <c r="K1437" s="8">
        <v>18.579999999999998</v>
      </c>
      <c r="L1437" s="6">
        <f>Excel_Advanced_Sales_Dataset_20003[[#This Row],[Discount]]/100</f>
        <v>0.18579999999999999</v>
      </c>
      <c r="M1437" s="5">
        <v>292064.36</v>
      </c>
      <c r="N1437" s="10">
        <v>46242</v>
      </c>
      <c r="O1437" s="3" t="s">
        <v>58</v>
      </c>
      <c r="P1437" s="3" t="s">
        <v>35</v>
      </c>
      <c r="Q1437" s="3" t="s">
        <v>26</v>
      </c>
    </row>
    <row r="1438" spans="1:17" x14ac:dyDescent="0.25">
      <c r="A1438" s="3" t="s">
        <v>3456</v>
      </c>
      <c r="B1438" s="3" t="s">
        <v>1540</v>
      </c>
      <c r="C1438" s="3" t="s">
        <v>3457</v>
      </c>
      <c r="D1438" s="3" t="s">
        <v>63</v>
      </c>
      <c r="E1438" s="3" t="s">
        <v>64</v>
      </c>
      <c r="F1438" s="3" t="s">
        <v>65</v>
      </c>
      <c r="G1438" s="3" t="s">
        <v>22</v>
      </c>
      <c r="H1438" s="3" t="s">
        <v>172</v>
      </c>
      <c r="I1438" s="3">
        <v>7</v>
      </c>
      <c r="J1438" s="5">
        <v>28481.82</v>
      </c>
      <c r="K1438" s="8">
        <v>10.53</v>
      </c>
      <c r="L1438" s="6">
        <f>Excel_Advanced_Sales_Dataset_20003[[#This Row],[Discount]]/100</f>
        <v>0.10529999999999999</v>
      </c>
      <c r="M1438" s="5">
        <v>178378.79</v>
      </c>
      <c r="N1438" s="10">
        <v>46101</v>
      </c>
      <c r="O1438" s="3" t="s">
        <v>45</v>
      </c>
      <c r="P1438" s="3" t="s">
        <v>35</v>
      </c>
      <c r="Q1438" s="3" t="s">
        <v>36</v>
      </c>
    </row>
    <row r="1439" spans="1:17" x14ac:dyDescent="0.25">
      <c r="A1439" s="3" t="s">
        <v>3458</v>
      </c>
      <c r="B1439" s="3" t="s">
        <v>664</v>
      </c>
      <c r="C1439" s="3" t="s">
        <v>3459</v>
      </c>
      <c r="D1439" s="3" t="s">
        <v>30</v>
      </c>
      <c r="E1439" s="3" t="s">
        <v>117</v>
      </c>
      <c r="F1439" s="3" t="s">
        <v>387</v>
      </c>
      <c r="G1439" s="3" t="s">
        <v>66</v>
      </c>
      <c r="H1439" s="3" t="s">
        <v>133</v>
      </c>
      <c r="I1439" s="3">
        <v>47</v>
      </c>
      <c r="J1439" s="5">
        <v>4368.01</v>
      </c>
      <c r="K1439" s="8">
        <v>19.79</v>
      </c>
      <c r="L1439" s="6">
        <f>Excel_Advanced_Sales_Dataset_20003[[#This Row],[Discount]]/100</f>
        <v>0.19789999999999999</v>
      </c>
      <c r="M1439" s="5">
        <v>164668.29999999999</v>
      </c>
      <c r="N1439" s="10">
        <v>46044</v>
      </c>
      <c r="O1439" s="3" t="s">
        <v>113</v>
      </c>
      <c r="P1439" s="3" t="s">
        <v>35</v>
      </c>
      <c r="Q1439" s="3" t="s">
        <v>53</v>
      </c>
    </row>
    <row r="1440" spans="1:17" x14ac:dyDescent="0.25">
      <c r="A1440" s="3" t="s">
        <v>3460</v>
      </c>
      <c r="B1440" s="3" t="s">
        <v>1899</v>
      </c>
      <c r="C1440" s="3" t="s">
        <v>3461</v>
      </c>
      <c r="D1440" s="3" t="s">
        <v>19</v>
      </c>
      <c r="E1440" s="3" t="s">
        <v>153</v>
      </c>
      <c r="F1440" s="3" t="s">
        <v>154</v>
      </c>
      <c r="G1440" s="3" t="s">
        <v>43</v>
      </c>
      <c r="H1440" s="3" t="s">
        <v>380</v>
      </c>
      <c r="I1440" s="3">
        <v>19</v>
      </c>
      <c r="J1440" s="5">
        <v>26748.37</v>
      </c>
      <c r="K1440" s="8">
        <v>11.19</v>
      </c>
      <c r="L1440" s="6">
        <f>Excel_Advanced_Sales_Dataset_20003[[#This Row],[Discount]]/100</f>
        <v>0.1119</v>
      </c>
      <c r="M1440" s="5">
        <v>451349.32</v>
      </c>
      <c r="N1440" s="10">
        <v>46155</v>
      </c>
      <c r="O1440" s="3" t="s">
        <v>68</v>
      </c>
      <c r="P1440" s="3" t="s">
        <v>35</v>
      </c>
      <c r="Q1440" s="3" t="s">
        <v>36</v>
      </c>
    </row>
    <row r="1441" spans="1:17" x14ac:dyDescent="0.25">
      <c r="A1441" s="3" t="s">
        <v>3462</v>
      </c>
      <c r="B1441" s="3" t="s">
        <v>1532</v>
      </c>
      <c r="C1441" s="3" t="s">
        <v>3463</v>
      </c>
      <c r="D1441" s="3" t="s">
        <v>19</v>
      </c>
      <c r="E1441" s="3" t="s">
        <v>72</v>
      </c>
      <c r="F1441" s="3" t="s">
        <v>73</v>
      </c>
      <c r="G1441" s="3" t="s">
        <v>111</v>
      </c>
      <c r="H1441" s="3" t="s">
        <v>240</v>
      </c>
      <c r="I1441" s="3">
        <v>2</v>
      </c>
      <c r="J1441" s="5">
        <v>23888.87</v>
      </c>
      <c r="K1441" s="8">
        <v>3.67</v>
      </c>
      <c r="L1441" s="6">
        <f>Excel_Advanced_Sales_Dataset_20003[[#This Row],[Discount]]/100</f>
        <v>3.6699999999999997E-2</v>
      </c>
      <c r="M1441" s="5">
        <v>46024.3</v>
      </c>
      <c r="N1441" s="10">
        <v>46280</v>
      </c>
      <c r="O1441" s="3" t="s">
        <v>113</v>
      </c>
      <c r="P1441" s="3" t="s">
        <v>35</v>
      </c>
      <c r="Q1441" s="3" t="s">
        <v>53</v>
      </c>
    </row>
    <row r="1442" spans="1:17" x14ac:dyDescent="0.25">
      <c r="A1442" s="3" t="s">
        <v>3464</v>
      </c>
      <c r="B1442" s="3" t="s">
        <v>717</v>
      </c>
      <c r="C1442" s="3" t="s">
        <v>3465</v>
      </c>
      <c r="D1442" s="3" t="s">
        <v>40</v>
      </c>
      <c r="E1442" s="3" t="s">
        <v>49</v>
      </c>
      <c r="F1442" s="3" t="s">
        <v>397</v>
      </c>
      <c r="G1442" s="3" t="s">
        <v>33</v>
      </c>
      <c r="H1442" s="3" t="s">
        <v>119</v>
      </c>
      <c r="I1442" s="3">
        <v>6</v>
      </c>
      <c r="J1442" s="5">
        <v>38537.160000000003</v>
      </c>
      <c r="K1442" s="8">
        <v>16.91</v>
      </c>
      <c r="L1442" s="6">
        <f>Excel_Advanced_Sales_Dataset_20003[[#This Row],[Discount]]/100</f>
        <v>0.1691</v>
      </c>
      <c r="M1442" s="5">
        <v>192123.16</v>
      </c>
      <c r="N1442" s="10">
        <v>46336</v>
      </c>
      <c r="O1442" s="3" t="s">
        <v>45</v>
      </c>
      <c r="P1442" s="3" t="s">
        <v>35</v>
      </c>
      <c r="Q1442" s="3" t="s">
        <v>53</v>
      </c>
    </row>
    <row r="1443" spans="1:17" x14ac:dyDescent="0.25">
      <c r="A1443" s="3" t="s">
        <v>3466</v>
      </c>
      <c r="B1443" s="3" t="s">
        <v>3467</v>
      </c>
      <c r="C1443" s="3" t="s">
        <v>3468</v>
      </c>
      <c r="D1443" s="3" t="s">
        <v>19</v>
      </c>
      <c r="E1443" s="3" t="s">
        <v>20</v>
      </c>
      <c r="F1443" s="3" t="s">
        <v>176</v>
      </c>
      <c r="G1443" s="3" t="s">
        <v>66</v>
      </c>
      <c r="H1443" s="3" t="s">
        <v>67</v>
      </c>
      <c r="I1443" s="3">
        <v>40</v>
      </c>
      <c r="J1443" s="5">
        <v>44948.4</v>
      </c>
      <c r="K1443" s="8">
        <v>3.46</v>
      </c>
      <c r="L1443" s="6">
        <f>Excel_Advanced_Sales_Dataset_20003[[#This Row],[Discount]]/100</f>
        <v>3.4599999999999999E-2</v>
      </c>
      <c r="M1443" s="5">
        <v>1735727.41</v>
      </c>
      <c r="N1443" s="10">
        <v>46128</v>
      </c>
      <c r="O1443" s="3" t="s">
        <v>58</v>
      </c>
      <c r="P1443" s="3" t="s">
        <v>35</v>
      </c>
      <c r="Q1443" s="3" t="s">
        <v>26</v>
      </c>
    </row>
    <row r="1444" spans="1:17" x14ac:dyDescent="0.25">
      <c r="A1444" s="3" t="s">
        <v>3469</v>
      </c>
      <c r="B1444" s="3" t="s">
        <v>2618</v>
      </c>
      <c r="C1444" s="3" t="s">
        <v>3470</v>
      </c>
      <c r="D1444" s="3" t="s">
        <v>30</v>
      </c>
      <c r="E1444" s="3" t="s">
        <v>131</v>
      </c>
      <c r="F1444" s="3" t="s">
        <v>194</v>
      </c>
      <c r="G1444" s="3" t="s">
        <v>22</v>
      </c>
      <c r="H1444" s="3" t="s">
        <v>217</v>
      </c>
      <c r="I1444" s="3">
        <v>50</v>
      </c>
      <c r="J1444" s="5">
        <v>26820.32</v>
      </c>
      <c r="K1444" s="8">
        <v>7.56</v>
      </c>
      <c r="L1444" s="6">
        <f>Excel_Advanced_Sales_Dataset_20003[[#This Row],[Discount]]/100</f>
        <v>7.5600000000000001E-2</v>
      </c>
      <c r="M1444" s="5">
        <v>1239635.19</v>
      </c>
      <c r="N1444" s="10">
        <v>46248</v>
      </c>
      <c r="O1444" s="3" t="s">
        <v>68</v>
      </c>
      <c r="P1444" s="3" t="s">
        <v>35</v>
      </c>
      <c r="Q1444" s="3" t="s">
        <v>26</v>
      </c>
    </row>
    <row r="1445" spans="1:17" x14ac:dyDescent="0.25">
      <c r="A1445" s="3" t="s">
        <v>3471</v>
      </c>
      <c r="B1445" s="3" t="s">
        <v>453</v>
      </c>
      <c r="C1445" s="3" t="s">
        <v>3472</v>
      </c>
      <c r="D1445" s="3" t="s">
        <v>30</v>
      </c>
      <c r="E1445" s="3" t="s">
        <v>198</v>
      </c>
      <c r="F1445" s="3" t="s">
        <v>199</v>
      </c>
      <c r="G1445" s="3" t="s">
        <v>33</v>
      </c>
      <c r="H1445" s="3" t="s">
        <v>80</v>
      </c>
      <c r="I1445" s="3">
        <v>16</v>
      </c>
      <c r="J1445" s="5">
        <v>46288.480000000003</v>
      </c>
      <c r="K1445" s="8">
        <v>13.14</v>
      </c>
      <c r="L1445" s="6">
        <f>Excel_Advanced_Sales_Dataset_20003[[#This Row],[Discount]]/100</f>
        <v>0.13140000000000002</v>
      </c>
      <c r="M1445" s="5">
        <v>643298.78</v>
      </c>
      <c r="N1445" s="10">
        <v>46316</v>
      </c>
      <c r="O1445" s="3" t="s">
        <v>58</v>
      </c>
      <c r="P1445" s="3" t="s">
        <v>35</v>
      </c>
      <c r="Q1445" s="3" t="s">
        <v>53</v>
      </c>
    </row>
    <row r="1446" spans="1:17" x14ac:dyDescent="0.25">
      <c r="A1446" s="3" t="s">
        <v>3473</v>
      </c>
      <c r="B1446" s="3" t="s">
        <v>850</v>
      </c>
      <c r="C1446" s="3" t="s">
        <v>3474</v>
      </c>
      <c r="D1446" s="3" t="s">
        <v>63</v>
      </c>
      <c r="E1446" s="3" t="s">
        <v>234</v>
      </c>
      <c r="F1446" s="3" t="s">
        <v>435</v>
      </c>
      <c r="G1446" s="3" t="s">
        <v>22</v>
      </c>
      <c r="H1446" s="3" t="s">
        <v>23</v>
      </c>
      <c r="I1446" s="3">
        <v>25</v>
      </c>
      <c r="J1446" s="5">
        <v>12921.03</v>
      </c>
      <c r="K1446" s="8">
        <v>2.93</v>
      </c>
      <c r="L1446" s="6">
        <f>Excel_Advanced_Sales_Dataset_20003[[#This Row],[Discount]]/100</f>
        <v>2.9300000000000003E-2</v>
      </c>
      <c r="M1446" s="5">
        <v>313561.09999999998</v>
      </c>
      <c r="N1446" s="10">
        <v>46341</v>
      </c>
      <c r="O1446" s="3" t="s">
        <v>113</v>
      </c>
      <c r="P1446" s="3" t="s">
        <v>35</v>
      </c>
      <c r="Q1446" s="3" t="s">
        <v>53</v>
      </c>
    </row>
    <row r="1447" spans="1:17" x14ac:dyDescent="0.25">
      <c r="A1447" s="3" t="s">
        <v>3475</v>
      </c>
      <c r="B1447" s="3" t="s">
        <v>3476</v>
      </c>
      <c r="C1447" s="3" t="s">
        <v>3477</v>
      </c>
      <c r="D1447" s="3" t="s">
        <v>40</v>
      </c>
      <c r="E1447" s="3" t="s">
        <v>41</v>
      </c>
      <c r="F1447" s="3" t="s">
        <v>42</v>
      </c>
      <c r="G1447" s="3" t="s">
        <v>43</v>
      </c>
      <c r="H1447" s="3" t="s">
        <v>44</v>
      </c>
      <c r="I1447" s="3">
        <v>50</v>
      </c>
      <c r="J1447" s="5">
        <v>40378.26</v>
      </c>
      <c r="K1447" s="8">
        <v>14.58</v>
      </c>
      <c r="L1447" s="6">
        <f>Excel_Advanced_Sales_Dataset_20003[[#This Row],[Discount]]/100</f>
        <v>0.14580000000000001</v>
      </c>
      <c r="M1447" s="5">
        <v>1724555.48</v>
      </c>
      <c r="N1447" s="10">
        <v>46254</v>
      </c>
      <c r="O1447" s="3" t="s">
        <v>24</v>
      </c>
      <c r="P1447" s="3" t="s">
        <v>25</v>
      </c>
      <c r="Q1447" s="3" t="s">
        <v>26</v>
      </c>
    </row>
    <row r="1448" spans="1:17" x14ac:dyDescent="0.25">
      <c r="A1448" s="3" t="s">
        <v>3478</v>
      </c>
      <c r="B1448" s="3" t="s">
        <v>308</v>
      </c>
      <c r="C1448" s="3" t="s">
        <v>3479</v>
      </c>
      <c r="D1448" s="3" t="s">
        <v>30</v>
      </c>
      <c r="E1448" s="3" t="s">
        <v>31</v>
      </c>
      <c r="F1448" s="3" t="s">
        <v>555</v>
      </c>
      <c r="G1448" s="3" t="s">
        <v>33</v>
      </c>
      <c r="H1448" s="3" t="s">
        <v>127</v>
      </c>
      <c r="I1448" s="3">
        <v>44</v>
      </c>
      <c r="J1448" s="5">
        <v>8895.4</v>
      </c>
      <c r="K1448" s="8">
        <v>5.86</v>
      </c>
      <c r="L1448" s="6">
        <f>Excel_Advanced_Sales_Dataset_20003[[#This Row],[Discount]]/100</f>
        <v>5.8600000000000006E-2</v>
      </c>
      <c r="M1448" s="5">
        <v>368461.7</v>
      </c>
      <c r="N1448" s="10">
        <v>46359</v>
      </c>
      <c r="O1448" s="3" t="s">
        <v>68</v>
      </c>
      <c r="P1448" s="3" t="s">
        <v>35</v>
      </c>
      <c r="Q1448" s="3" t="s">
        <v>53</v>
      </c>
    </row>
    <row r="1449" spans="1:17" x14ac:dyDescent="0.25">
      <c r="A1449" s="3" t="s">
        <v>3480</v>
      </c>
      <c r="B1449" s="3" t="s">
        <v>898</v>
      </c>
      <c r="C1449" s="3" t="s">
        <v>3481</v>
      </c>
      <c r="D1449" s="3" t="s">
        <v>19</v>
      </c>
      <c r="E1449" s="3" t="s">
        <v>153</v>
      </c>
      <c r="F1449" s="3" t="s">
        <v>154</v>
      </c>
      <c r="G1449" s="3" t="s">
        <v>22</v>
      </c>
      <c r="H1449" s="3" t="s">
        <v>172</v>
      </c>
      <c r="I1449" s="3">
        <v>22</v>
      </c>
      <c r="J1449" s="5">
        <v>24123.08</v>
      </c>
      <c r="K1449" s="8">
        <v>6.86</v>
      </c>
      <c r="L1449" s="6">
        <f>Excel_Advanced_Sales_Dataset_20003[[#This Row],[Discount]]/100</f>
        <v>6.8600000000000008E-2</v>
      </c>
      <c r="M1449" s="5">
        <v>494301.21</v>
      </c>
      <c r="N1449" s="10">
        <v>46112</v>
      </c>
      <c r="O1449" s="3" t="s">
        <v>58</v>
      </c>
      <c r="P1449" s="3" t="s">
        <v>59</v>
      </c>
      <c r="Q1449" s="3" t="s">
        <v>36</v>
      </c>
    </row>
    <row r="1450" spans="1:17" x14ac:dyDescent="0.25">
      <c r="A1450" s="3" t="s">
        <v>3482</v>
      </c>
      <c r="B1450" s="3" t="s">
        <v>2143</v>
      </c>
      <c r="C1450" s="3" t="s">
        <v>3483</v>
      </c>
      <c r="D1450" s="3" t="s">
        <v>63</v>
      </c>
      <c r="E1450" s="3" t="s">
        <v>144</v>
      </c>
      <c r="F1450" s="3" t="s">
        <v>189</v>
      </c>
      <c r="G1450" s="3" t="s">
        <v>33</v>
      </c>
      <c r="H1450" s="3" t="s">
        <v>34</v>
      </c>
      <c r="I1450" s="3">
        <v>33</v>
      </c>
      <c r="J1450" s="5">
        <v>6021.76</v>
      </c>
      <c r="K1450" s="8">
        <v>16.23</v>
      </c>
      <c r="L1450" s="6">
        <f>Excel_Advanced_Sales_Dataset_20003[[#This Row],[Discount]]/100</f>
        <v>0.1623</v>
      </c>
      <c r="M1450" s="5">
        <v>166466.14000000001</v>
      </c>
      <c r="N1450" s="10">
        <v>46092</v>
      </c>
      <c r="O1450" s="3" t="s">
        <v>113</v>
      </c>
      <c r="P1450" s="3" t="s">
        <v>35</v>
      </c>
      <c r="Q1450" s="3" t="s">
        <v>26</v>
      </c>
    </row>
    <row r="1451" spans="1:17" x14ac:dyDescent="0.25">
      <c r="A1451" s="3" t="s">
        <v>3484</v>
      </c>
      <c r="B1451" s="3" t="s">
        <v>1448</v>
      </c>
      <c r="C1451" s="3" t="s">
        <v>3485</v>
      </c>
      <c r="D1451" s="3" t="s">
        <v>19</v>
      </c>
      <c r="E1451" s="3" t="s">
        <v>72</v>
      </c>
      <c r="F1451" s="3" t="s">
        <v>171</v>
      </c>
      <c r="G1451" s="3" t="s">
        <v>51</v>
      </c>
      <c r="H1451" s="3" t="s">
        <v>190</v>
      </c>
      <c r="I1451" s="3">
        <v>19</v>
      </c>
      <c r="J1451" s="5">
        <v>27690.1</v>
      </c>
      <c r="K1451" s="8">
        <v>18.04</v>
      </c>
      <c r="L1451" s="6">
        <f>Excel_Advanced_Sales_Dataset_20003[[#This Row],[Discount]]/100</f>
        <v>0.1804</v>
      </c>
      <c r="M1451" s="5">
        <v>431201.31</v>
      </c>
      <c r="N1451" s="10">
        <v>46129</v>
      </c>
      <c r="O1451" s="3" t="s">
        <v>58</v>
      </c>
      <c r="P1451" s="3" t="s">
        <v>35</v>
      </c>
      <c r="Q1451" s="3" t="s">
        <v>36</v>
      </c>
    </row>
    <row r="1452" spans="1:17" x14ac:dyDescent="0.25">
      <c r="A1452" s="3" t="s">
        <v>3486</v>
      </c>
      <c r="B1452" s="3" t="s">
        <v>729</v>
      </c>
      <c r="C1452" s="3" t="s">
        <v>3487</v>
      </c>
      <c r="D1452" s="3" t="s">
        <v>63</v>
      </c>
      <c r="E1452" s="3" t="s">
        <v>144</v>
      </c>
      <c r="F1452" s="3" t="s">
        <v>145</v>
      </c>
      <c r="G1452" s="3" t="s">
        <v>111</v>
      </c>
      <c r="H1452" s="3" t="s">
        <v>526</v>
      </c>
      <c r="I1452" s="3">
        <v>36</v>
      </c>
      <c r="J1452" s="5">
        <v>37133.54</v>
      </c>
      <c r="K1452" s="8">
        <v>16.34</v>
      </c>
      <c r="L1452" s="6">
        <f>Excel_Advanced_Sales_Dataset_20003[[#This Row],[Discount]]/100</f>
        <v>0.16339999999999999</v>
      </c>
      <c r="M1452" s="5">
        <v>1118373.1000000001</v>
      </c>
      <c r="N1452" s="10">
        <v>46134</v>
      </c>
      <c r="O1452" s="3" t="s">
        <v>58</v>
      </c>
      <c r="P1452" s="3" t="s">
        <v>25</v>
      </c>
      <c r="Q1452" s="3" t="s">
        <v>26</v>
      </c>
    </row>
    <row r="1453" spans="1:17" x14ac:dyDescent="0.25">
      <c r="A1453" s="3" t="s">
        <v>3488</v>
      </c>
      <c r="B1453" s="3" t="s">
        <v>1156</v>
      </c>
      <c r="C1453" s="3" t="s">
        <v>3489</v>
      </c>
      <c r="D1453" s="3" t="s">
        <v>30</v>
      </c>
      <c r="E1453" s="3" t="s">
        <v>117</v>
      </c>
      <c r="F1453" s="3" t="s">
        <v>387</v>
      </c>
      <c r="G1453" s="3" t="s">
        <v>33</v>
      </c>
      <c r="H1453" s="3" t="s">
        <v>34</v>
      </c>
      <c r="I1453" s="3">
        <v>34</v>
      </c>
      <c r="J1453" s="5">
        <v>43074.3</v>
      </c>
      <c r="K1453" s="8">
        <v>11.21</v>
      </c>
      <c r="L1453" s="6">
        <f>Excel_Advanced_Sales_Dataset_20003[[#This Row],[Discount]]/100</f>
        <v>0.11210000000000001</v>
      </c>
      <c r="M1453" s="5">
        <v>1300352.81</v>
      </c>
      <c r="N1453" s="10">
        <v>46110</v>
      </c>
      <c r="O1453" s="3" t="s">
        <v>45</v>
      </c>
      <c r="P1453" s="3" t="s">
        <v>35</v>
      </c>
      <c r="Q1453" s="3" t="s">
        <v>53</v>
      </c>
    </row>
    <row r="1454" spans="1:17" x14ac:dyDescent="0.25">
      <c r="A1454" s="3" t="s">
        <v>3490</v>
      </c>
      <c r="B1454" s="3" t="s">
        <v>3491</v>
      </c>
      <c r="C1454" s="3" t="s">
        <v>3492</v>
      </c>
      <c r="D1454" s="3" t="s">
        <v>19</v>
      </c>
      <c r="E1454" s="3" t="s">
        <v>20</v>
      </c>
      <c r="F1454" s="3" t="s">
        <v>21</v>
      </c>
      <c r="G1454" s="3" t="s">
        <v>51</v>
      </c>
      <c r="H1454" s="3" t="s">
        <v>105</v>
      </c>
      <c r="I1454" s="3">
        <v>12</v>
      </c>
      <c r="J1454" s="5">
        <v>21242.77</v>
      </c>
      <c r="K1454" s="8">
        <v>15.67</v>
      </c>
      <c r="L1454" s="6">
        <f>Excel_Advanced_Sales_Dataset_20003[[#This Row],[Discount]]/100</f>
        <v>0.15670000000000001</v>
      </c>
      <c r="M1454" s="5">
        <v>214968.34</v>
      </c>
      <c r="N1454" s="10">
        <v>46063</v>
      </c>
      <c r="O1454" s="3" t="s">
        <v>113</v>
      </c>
      <c r="P1454" s="3" t="s">
        <v>35</v>
      </c>
      <c r="Q1454" s="3" t="s">
        <v>53</v>
      </c>
    </row>
    <row r="1455" spans="1:17" x14ac:dyDescent="0.25">
      <c r="A1455" s="3" t="s">
        <v>3493</v>
      </c>
      <c r="B1455" s="3" t="s">
        <v>157</v>
      </c>
      <c r="C1455" s="3" t="s">
        <v>3494</v>
      </c>
      <c r="D1455" s="3" t="s">
        <v>63</v>
      </c>
      <c r="E1455" s="3" t="s">
        <v>144</v>
      </c>
      <c r="F1455" s="3" t="s">
        <v>189</v>
      </c>
      <c r="G1455" s="3" t="s">
        <v>43</v>
      </c>
      <c r="H1455" s="3" t="s">
        <v>74</v>
      </c>
      <c r="I1455" s="3">
        <v>19</v>
      </c>
      <c r="J1455" s="5">
        <v>40973.519999999997</v>
      </c>
      <c r="K1455" s="8">
        <v>16.09</v>
      </c>
      <c r="L1455" s="6">
        <f>Excel_Advanced_Sales_Dataset_20003[[#This Row],[Discount]]/100</f>
        <v>0.16089999999999999</v>
      </c>
      <c r="M1455" s="5">
        <v>653236.73</v>
      </c>
      <c r="N1455" s="10">
        <v>46202</v>
      </c>
      <c r="O1455" s="3" t="s">
        <v>113</v>
      </c>
      <c r="P1455" s="3" t="s">
        <v>35</v>
      </c>
      <c r="Q1455" s="3" t="s">
        <v>36</v>
      </c>
    </row>
    <row r="1456" spans="1:17" x14ac:dyDescent="0.25">
      <c r="A1456" s="3" t="s">
        <v>3495</v>
      </c>
      <c r="B1456" s="3" t="s">
        <v>2499</v>
      </c>
      <c r="C1456" s="3" t="s">
        <v>3496</v>
      </c>
      <c r="D1456" s="3" t="s">
        <v>63</v>
      </c>
      <c r="E1456" s="3" t="s">
        <v>144</v>
      </c>
      <c r="F1456" s="3" t="s">
        <v>145</v>
      </c>
      <c r="G1456" s="3" t="s">
        <v>111</v>
      </c>
      <c r="H1456" s="3" t="s">
        <v>112</v>
      </c>
      <c r="I1456" s="3">
        <v>45</v>
      </c>
      <c r="J1456" s="5">
        <v>15586.08</v>
      </c>
      <c r="K1456" s="8">
        <v>3.1</v>
      </c>
      <c r="L1456" s="6">
        <f>Excel_Advanced_Sales_Dataset_20003[[#This Row],[Discount]]/100</f>
        <v>3.1E-2</v>
      </c>
      <c r="M1456" s="5">
        <v>679631.02</v>
      </c>
      <c r="N1456" s="10">
        <v>46305</v>
      </c>
      <c r="O1456" s="3" t="s">
        <v>58</v>
      </c>
      <c r="P1456" s="3" t="s">
        <v>35</v>
      </c>
      <c r="Q1456" s="3" t="s">
        <v>53</v>
      </c>
    </row>
    <row r="1457" spans="1:17" x14ac:dyDescent="0.25">
      <c r="A1457" s="3" t="s">
        <v>3497</v>
      </c>
      <c r="B1457" s="3" t="s">
        <v>579</v>
      </c>
      <c r="C1457" s="3" t="s">
        <v>3498</v>
      </c>
      <c r="D1457" s="3" t="s">
        <v>40</v>
      </c>
      <c r="E1457" s="3" t="s">
        <v>109</v>
      </c>
      <c r="F1457" s="3" t="s">
        <v>110</v>
      </c>
      <c r="G1457" s="3" t="s">
        <v>51</v>
      </c>
      <c r="H1457" s="3" t="s">
        <v>146</v>
      </c>
      <c r="I1457" s="3">
        <v>11</v>
      </c>
      <c r="J1457" s="5">
        <v>4114.66</v>
      </c>
      <c r="K1457" s="8">
        <v>7.33</v>
      </c>
      <c r="L1457" s="6">
        <f>Excel_Advanced_Sales_Dataset_20003[[#This Row],[Discount]]/100</f>
        <v>7.3300000000000004E-2</v>
      </c>
      <c r="M1457" s="5">
        <v>41943.61</v>
      </c>
      <c r="N1457" s="10">
        <v>46213</v>
      </c>
      <c r="O1457" s="3" t="s">
        <v>45</v>
      </c>
      <c r="P1457" s="3" t="s">
        <v>35</v>
      </c>
      <c r="Q1457" s="3" t="s">
        <v>36</v>
      </c>
    </row>
    <row r="1458" spans="1:17" x14ac:dyDescent="0.25">
      <c r="A1458" s="3" t="s">
        <v>3499</v>
      </c>
      <c r="B1458" s="3" t="s">
        <v>138</v>
      </c>
      <c r="C1458" s="3" t="s">
        <v>3500</v>
      </c>
      <c r="D1458" s="3" t="s">
        <v>63</v>
      </c>
      <c r="E1458" s="3" t="s">
        <v>78</v>
      </c>
      <c r="F1458" s="3" t="s">
        <v>255</v>
      </c>
      <c r="G1458" s="3" t="s">
        <v>51</v>
      </c>
      <c r="H1458" s="3" t="s">
        <v>146</v>
      </c>
      <c r="I1458" s="3">
        <v>15</v>
      </c>
      <c r="J1458" s="5">
        <v>25623.37</v>
      </c>
      <c r="K1458" s="8">
        <v>8.6999999999999993</v>
      </c>
      <c r="L1458" s="6">
        <f>Excel_Advanced_Sales_Dataset_20003[[#This Row],[Discount]]/100</f>
        <v>8.6999999999999994E-2</v>
      </c>
      <c r="M1458" s="5">
        <v>350912.05</v>
      </c>
      <c r="N1458" s="10">
        <v>46345</v>
      </c>
      <c r="O1458" s="3" t="s">
        <v>24</v>
      </c>
      <c r="P1458" s="3" t="s">
        <v>35</v>
      </c>
      <c r="Q1458" s="3" t="s">
        <v>53</v>
      </c>
    </row>
    <row r="1459" spans="1:17" x14ac:dyDescent="0.25">
      <c r="A1459" s="3" t="s">
        <v>3501</v>
      </c>
      <c r="B1459" s="3" t="s">
        <v>1216</v>
      </c>
      <c r="C1459" s="3" t="s">
        <v>3502</v>
      </c>
      <c r="D1459" s="3" t="s">
        <v>40</v>
      </c>
      <c r="E1459" s="3" t="s">
        <v>41</v>
      </c>
      <c r="F1459" s="3" t="s">
        <v>102</v>
      </c>
      <c r="G1459" s="3" t="s">
        <v>33</v>
      </c>
      <c r="H1459" s="3" t="s">
        <v>57</v>
      </c>
      <c r="I1459" s="3">
        <v>38</v>
      </c>
      <c r="J1459" s="5">
        <v>44344.35</v>
      </c>
      <c r="K1459" s="8">
        <v>15</v>
      </c>
      <c r="L1459" s="6">
        <f>Excel_Advanced_Sales_Dataset_20003[[#This Row],[Discount]]/100</f>
        <v>0.15</v>
      </c>
      <c r="M1459" s="5">
        <v>1432322.5</v>
      </c>
      <c r="N1459" s="10">
        <v>46293</v>
      </c>
      <c r="O1459" s="3" t="s">
        <v>68</v>
      </c>
      <c r="P1459" s="3" t="s">
        <v>35</v>
      </c>
      <c r="Q1459" s="3" t="s">
        <v>53</v>
      </c>
    </row>
    <row r="1460" spans="1:17" x14ac:dyDescent="0.25">
      <c r="A1460" s="3" t="s">
        <v>3503</v>
      </c>
      <c r="B1460" s="3" t="s">
        <v>993</v>
      </c>
      <c r="C1460" s="3" t="s">
        <v>3504</v>
      </c>
      <c r="D1460" s="3" t="s">
        <v>19</v>
      </c>
      <c r="E1460" s="3" t="s">
        <v>20</v>
      </c>
      <c r="F1460" s="3" t="s">
        <v>176</v>
      </c>
      <c r="G1460" s="3" t="s">
        <v>43</v>
      </c>
      <c r="H1460" s="3" t="s">
        <v>380</v>
      </c>
      <c r="I1460" s="3">
        <v>33</v>
      </c>
      <c r="J1460" s="5">
        <v>6478.22</v>
      </c>
      <c r="K1460" s="8">
        <v>6.95</v>
      </c>
      <c r="L1460" s="6">
        <f>Excel_Advanced_Sales_Dataset_20003[[#This Row],[Discount]]/100</f>
        <v>6.9500000000000006E-2</v>
      </c>
      <c r="M1460" s="5">
        <v>198923.46</v>
      </c>
      <c r="N1460" s="10">
        <v>46037</v>
      </c>
      <c r="O1460" s="3" t="s">
        <v>45</v>
      </c>
      <c r="P1460" s="3" t="s">
        <v>59</v>
      </c>
      <c r="Q1460" s="3" t="s">
        <v>53</v>
      </c>
    </row>
    <row r="1461" spans="1:17" x14ac:dyDescent="0.25">
      <c r="A1461" s="3" t="s">
        <v>3505</v>
      </c>
      <c r="B1461" s="3" t="s">
        <v>178</v>
      </c>
      <c r="C1461" s="3" t="s">
        <v>3506</v>
      </c>
      <c r="D1461" s="3" t="s">
        <v>63</v>
      </c>
      <c r="E1461" s="3" t="s">
        <v>144</v>
      </c>
      <c r="F1461" s="3" t="s">
        <v>145</v>
      </c>
      <c r="G1461" s="3" t="s">
        <v>66</v>
      </c>
      <c r="H1461" s="3" t="s">
        <v>200</v>
      </c>
      <c r="I1461" s="3">
        <v>24</v>
      </c>
      <c r="J1461" s="5">
        <v>47787.54</v>
      </c>
      <c r="K1461" s="8">
        <v>9.4600000000000009</v>
      </c>
      <c r="L1461" s="6">
        <f>Excel_Advanced_Sales_Dataset_20003[[#This Row],[Discount]]/100</f>
        <v>9.4600000000000004E-2</v>
      </c>
      <c r="M1461" s="5">
        <v>1038404.13</v>
      </c>
      <c r="N1461" s="10">
        <v>46086</v>
      </c>
      <c r="O1461" s="3" t="s">
        <v>58</v>
      </c>
      <c r="P1461" s="3" t="s">
        <v>25</v>
      </c>
      <c r="Q1461" s="3" t="s">
        <v>26</v>
      </c>
    </row>
    <row r="1462" spans="1:17" x14ac:dyDescent="0.25">
      <c r="A1462" s="3" t="s">
        <v>3507</v>
      </c>
      <c r="B1462" s="3" t="s">
        <v>321</v>
      </c>
      <c r="C1462" s="3" t="s">
        <v>3508</v>
      </c>
      <c r="D1462" s="3" t="s">
        <v>19</v>
      </c>
      <c r="E1462" s="3" t="s">
        <v>84</v>
      </c>
      <c r="F1462" s="3" t="s">
        <v>159</v>
      </c>
      <c r="G1462" s="3" t="s">
        <v>51</v>
      </c>
      <c r="H1462" s="3" t="s">
        <v>146</v>
      </c>
      <c r="I1462" s="3">
        <v>49</v>
      </c>
      <c r="J1462" s="5">
        <v>5115.29</v>
      </c>
      <c r="K1462" s="8">
        <v>11.27</v>
      </c>
      <c r="L1462" s="6">
        <f>Excel_Advanced_Sales_Dataset_20003[[#This Row],[Discount]]/100</f>
        <v>0.11269999999999999</v>
      </c>
      <c r="M1462" s="5">
        <v>222401.04</v>
      </c>
      <c r="N1462" s="10">
        <v>46374</v>
      </c>
      <c r="O1462" s="3" t="s">
        <v>45</v>
      </c>
      <c r="P1462" s="3" t="s">
        <v>25</v>
      </c>
      <c r="Q1462" s="3" t="s">
        <v>53</v>
      </c>
    </row>
    <row r="1463" spans="1:17" x14ac:dyDescent="0.25">
      <c r="A1463" s="3" t="s">
        <v>3509</v>
      </c>
      <c r="B1463" s="3" t="s">
        <v>3510</v>
      </c>
      <c r="C1463" s="3" t="s">
        <v>3511</v>
      </c>
      <c r="D1463" s="3" t="s">
        <v>40</v>
      </c>
      <c r="E1463" s="3" t="s">
        <v>49</v>
      </c>
      <c r="F1463" s="3" t="s">
        <v>306</v>
      </c>
      <c r="G1463" s="3" t="s">
        <v>66</v>
      </c>
      <c r="H1463" s="3" t="s">
        <v>67</v>
      </c>
      <c r="I1463" s="3">
        <v>13</v>
      </c>
      <c r="J1463" s="5">
        <v>28315.21</v>
      </c>
      <c r="K1463" s="8">
        <v>11.88</v>
      </c>
      <c r="L1463" s="6">
        <f>Excel_Advanced_Sales_Dataset_20003[[#This Row],[Discount]]/100</f>
        <v>0.1188</v>
      </c>
      <c r="M1463" s="5">
        <v>324367.71999999997</v>
      </c>
      <c r="N1463" s="10">
        <v>46168</v>
      </c>
      <c r="O1463" s="3" t="s">
        <v>113</v>
      </c>
      <c r="P1463" s="3" t="s">
        <v>35</v>
      </c>
      <c r="Q1463" s="3" t="s">
        <v>53</v>
      </c>
    </row>
    <row r="1464" spans="1:17" x14ac:dyDescent="0.25">
      <c r="A1464" s="3" t="s">
        <v>3512</v>
      </c>
      <c r="B1464" s="3" t="s">
        <v>433</v>
      </c>
      <c r="C1464" s="3" t="s">
        <v>3513</v>
      </c>
      <c r="D1464" s="3" t="s">
        <v>40</v>
      </c>
      <c r="E1464" s="3" t="s">
        <v>49</v>
      </c>
      <c r="F1464" s="3" t="s">
        <v>306</v>
      </c>
      <c r="G1464" s="3" t="s">
        <v>111</v>
      </c>
      <c r="H1464" s="3" t="s">
        <v>260</v>
      </c>
      <c r="I1464" s="3">
        <v>39</v>
      </c>
      <c r="J1464" s="5">
        <v>9015.61</v>
      </c>
      <c r="K1464" s="8">
        <v>3.38</v>
      </c>
      <c r="L1464" s="6">
        <f>Excel_Advanced_Sales_Dataset_20003[[#This Row],[Discount]]/100</f>
        <v>3.3799999999999997E-2</v>
      </c>
      <c r="M1464" s="5">
        <v>339724.41</v>
      </c>
      <c r="N1464" s="10">
        <v>46142</v>
      </c>
      <c r="O1464" s="3" t="s">
        <v>45</v>
      </c>
      <c r="P1464" s="3" t="s">
        <v>25</v>
      </c>
      <c r="Q1464" s="3" t="s">
        <v>36</v>
      </c>
    </row>
    <row r="1465" spans="1:17" x14ac:dyDescent="0.25">
      <c r="A1465" s="3" t="s">
        <v>3514</v>
      </c>
      <c r="B1465" s="3" t="s">
        <v>550</v>
      </c>
      <c r="C1465" s="3" t="s">
        <v>3515</v>
      </c>
      <c r="D1465" s="3" t="s">
        <v>63</v>
      </c>
      <c r="E1465" s="3" t="s">
        <v>78</v>
      </c>
      <c r="F1465" s="3" t="s">
        <v>79</v>
      </c>
      <c r="G1465" s="3" t="s">
        <v>66</v>
      </c>
      <c r="H1465" s="3" t="s">
        <v>133</v>
      </c>
      <c r="I1465" s="3">
        <v>48</v>
      </c>
      <c r="J1465" s="5">
        <v>43855.02</v>
      </c>
      <c r="K1465" s="8">
        <v>18.84</v>
      </c>
      <c r="L1465" s="6">
        <f>Excel_Advanced_Sales_Dataset_20003[[#This Row],[Discount]]/100</f>
        <v>0.18840000000000001</v>
      </c>
      <c r="M1465" s="5">
        <v>1708451.24</v>
      </c>
      <c r="N1465" s="10">
        <v>46063</v>
      </c>
      <c r="O1465" s="3" t="s">
        <v>58</v>
      </c>
      <c r="P1465" s="3" t="s">
        <v>59</v>
      </c>
      <c r="Q1465" s="3" t="s">
        <v>36</v>
      </c>
    </row>
    <row r="1466" spans="1:17" x14ac:dyDescent="0.25">
      <c r="A1466" s="3" t="s">
        <v>3516</v>
      </c>
      <c r="B1466" s="3" t="s">
        <v>1617</v>
      </c>
      <c r="C1466" s="3" t="s">
        <v>3517</v>
      </c>
      <c r="D1466" s="3" t="s">
        <v>63</v>
      </c>
      <c r="E1466" s="3" t="s">
        <v>234</v>
      </c>
      <c r="F1466" s="3" t="s">
        <v>235</v>
      </c>
      <c r="G1466" s="3" t="s">
        <v>111</v>
      </c>
      <c r="H1466" s="3" t="s">
        <v>112</v>
      </c>
      <c r="I1466" s="3">
        <v>38</v>
      </c>
      <c r="J1466" s="5">
        <v>1674.88</v>
      </c>
      <c r="K1466" s="8">
        <v>14.04</v>
      </c>
      <c r="L1466" s="6">
        <f>Excel_Advanced_Sales_Dataset_20003[[#This Row],[Discount]]/100</f>
        <v>0.1404</v>
      </c>
      <c r="M1466" s="5">
        <v>54709.62</v>
      </c>
      <c r="N1466" s="10">
        <v>46171</v>
      </c>
      <c r="O1466" s="3" t="s">
        <v>113</v>
      </c>
      <c r="P1466" s="3" t="s">
        <v>35</v>
      </c>
      <c r="Q1466" s="3" t="s">
        <v>26</v>
      </c>
    </row>
    <row r="1467" spans="1:17" x14ac:dyDescent="0.25">
      <c r="A1467" s="3" t="s">
        <v>3518</v>
      </c>
      <c r="B1467" s="3" t="s">
        <v>770</v>
      </c>
      <c r="C1467" s="3" t="s">
        <v>3519</v>
      </c>
      <c r="D1467" s="3" t="s">
        <v>30</v>
      </c>
      <c r="E1467" s="3" t="s">
        <v>31</v>
      </c>
      <c r="F1467" s="3" t="s">
        <v>555</v>
      </c>
      <c r="G1467" s="3" t="s">
        <v>22</v>
      </c>
      <c r="H1467" s="3" t="s">
        <v>172</v>
      </c>
      <c r="I1467" s="3">
        <v>4</v>
      </c>
      <c r="J1467" s="5">
        <v>45391.81</v>
      </c>
      <c r="K1467" s="8">
        <v>19.57</v>
      </c>
      <c r="L1467" s="6">
        <f>Excel_Advanced_Sales_Dataset_20003[[#This Row],[Discount]]/100</f>
        <v>0.19570000000000001</v>
      </c>
      <c r="M1467" s="5">
        <v>146034.53</v>
      </c>
      <c r="N1467" s="10">
        <v>46270</v>
      </c>
      <c r="O1467" s="3" t="s">
        <v>24</v>
      </c>
      <c r="P1467" s="3" t="s">
        <v>25</v>
      </c>
      <c r="Q1467" s="3" t="s">
        <v>26</v>
      </c>
    </row>
    <row r="1468" spans="1:17" x14ac:dyDescent="0.25">
      <c r="A1468" s="3" t="s">
        <v>3520</v>
      </c>
      <c r="B1468" s="3" t="s">
        <v>1497</v>
      </c>
      <c r="C1468" s="3" t="s">
        <v>3521</v>
      </c>
      <c r="D1468" s="3" t="s">
        <v>63</v>
      </c>
      <c r="E1468" s="3" t="s">
        <v>64</v>
      </c>
      <c r="F1468" s="3" t="s">
        <v>184</v>
      </c>
      <c r="G1468" s="3" t="s">
        <v>33</v>
      </c>
      <c r="H1468" s="3" t="s">
        <v>119</v>
      </c>
      <c r="I1468" s="3">
        <v>43</v>
      </c>
      <c r="J1468" s="5">
        <v>25010.77</v>
      </c>
      <c r="K1468" s="8">
        <v>19.48</v>
      </c>
      <c r="L1468" s="6">
        <f>Excel_Advanced_Sales_Dataset_20003[[#This Row],[Discount]]/100</f>
        <v>0.1948</v>
      </c>
      <c r="M1468" s="5">
        <v>865962.9</v>
      </c>
      <c r="N1468" s="10">
        <v>46107</v>
      </c>
      <c r="O1468" s="3" t="s">
        <v>24</v>
      </c>
      <c r="P1468" s="3" t="s">
        <v>35</v>
      </c>
      <c r="Q1468" s="3" t="s">
        <v>53</v>
      </c>
    </row>
    <row r="1469" spans="1:17" x14ac:dyDescent="0.25">
      <c r="A1469" s="3" t="s">
        <v>3522</v>
      </c>
      <c r="B1469" s="3" t="s">
        <v>503</v>
      </c>
      <c r="C1469" s="3" t="s">
        <v>3523</v>
      </c>
      <c r="D1469" s="3" t="s">
        <v>40</v>
      </c>
      <c r="E1469" s="3" t="s">
        <v>109</v>
      </c>
      <c r="F1469" s="3" t="s">
        <v>110</v>
      </c>
      <c r="G1469" s="3" t="s">
        <v>111</v>
      </c>
      <c r="H1469" s="3" t="s">
        <v>526</v>
      </c>
      <c r="I1469" s="3">
        <v>22</v>
      </c>
      <c r="J1469" s="5">
        <v>7696.99</v>
      </c>
      <c r="K1469" s="8">
        <v>11.21</v>
      </c>
      <c r="L1469" s="6">
        <f>Excel_Advanced_Sales_Dataset_20003[[#This Row],[Discount]]/100</f>
        <v>0.11210000000000001</v>
      </c>
      <c r="M1469" s="5">
        <v>150351.46</v>
      </c>
      <c r="N1469" s="10">
        <v>46049</v>
      </c>
      <c r="O1469" s="3" t="s">
        <v>113</v>
      </c>
      <c r="P1469" s="3" t="s">
        <v>35</v>
      </c>
      <c r="Q1469" s="3" t="s">
        <v>36</v>
      </c>
    </row>
    <row r="1470" spans="1:17" x14ac:dyDescent="0.25">
      <c r="A1470" s="3" t="s">
        <v>3524</v>
      </c>
      <c r="B1470" s="3" t="s">
        <v>1335</v>
      </c>
      <c r="C1470" s="3" t="s">
        <v>3525</v>
      </c>
      <c r="D1470" s="3" t="s">
        <v>19</v>
      </c>
      <c r="E1470" s="3" t="s">
        <v>153</v>
      </c>
      <c r="F1470" s="3" t="s">
        <v>275</v>
      </c>
      <c r="G1470" s="3" t="s">
        <v>22</v>
      </c>
      <c r="H1470" s="3" t="s">
        <v>23</v>
      </c>
      <c r="I1470" s="3">
        <v>15</v>
      </c>
      <c r="J1470" s="5">
        <v>20942.93</v>
      </c>
      <c r="K1470" s="8">
        <v>2.76</v>
      </c>
      <c r="L1470" s="6">
        <f>Excel_Advanced_Sales_Dataset_20003[[#This Row],[Discount]]/100</f>
        <v>2.76E-2</v>
      </c>
      <c r="M1470" s="5">
        <v>305473.58</v>
      </c>
      <c r="N1470" s="10">
        <v>46135</v>
      </c>
      <c r="O1470" s="3" t="s">
        <v>24</v>
      </c>
      <c r="P1470" s="3" t="s">
        <v>35</v>
      </c>
      <c r="Q1470" s="3" t="s">
        <v>53</v>
      </c>
    </row>
    <row r="1471" spans="1:17" x14ac:dyDescent="0.25">
      <c r="A1471" s="3" t="s">
        <v>3526</v>
      </c>
      <c r="B1471" s="3" t="s">
        <v>1752</v>
      </c>
      <c r="C1471" s="3" t="s">
        <v>3527</v>
      </c>
      <c r="D1471" s="3" t="s">
        <v>63</v>
      </c>
      <c r="E1471" s="3" t="s">
        <v>234</v>
      </c>
      <c r="F1471" s="3" t="s">
        <v>235</v>
      </c>
      <c r="G1471" s="3" t="s">
        <v>22</v>
      </c>
      <c r="H1471" s="3" t="s">
        <v>98</v>
      </c>
      <c r="I1471" s="3">
        <v>14</v>
      </c>
      <c r="J1471" s="5">
        <v>33210.129999999997</v>
      </c>
      <c r="K1471" s="8">
        <v>16.86</v>
      </c>
      <c r="L1471" s="6">
        <f>Excel_Advanced_Sales_Dataset_20003[[#This Row],[Discount]]/100</f>
        <v>0.1686</v>
      </c>
      <c r="M1471" s="5">
        <v>386552.63</v>
      </c>
      <c r="N1471" s="10">
        <v>46275</v>
      </c>
      <c r="O1471" s="3" t="s">
        <v>24</v>
      </c>
      <c r="P1471" s="3" t="s">
        <v>35</v>
      </c>
      <c r="Q1471" s="3" t="s">
        <v>26</v>
      </c>
    </row>
    <row r="1472" spans="1:17" x14ac:dyDescent="0.25">
      <c r="A1472" s="3" t="s">
        <v>3528</v>
      </c>
      <c r="B1472" s="3" t="s">
        <v>1242</v>
      </c>
      <c r="C1472" s="3" t="s">
        <v>3529</v>
      </c>
      <c r="D1472" s="3" t="s">
        <v>40</v>
      </c>
      <c r="E1472" s="3" t="s">
        <v>109</v>
      </c>
      <c r="F1472" s="3" t="s">
        <v>259</v>
      </c>
      <c r="G1472" s="3" t="s">
        <v>22</v>
      </c>
      <c r="H1472" s="3" t="s">
        <v>217</v>
      </c>
      <c r="I1472" s="3">
        <v>35</v>
      </c>
      <c r="J1472" s="5">
        <v>22838.58</v>
      </c>
      <c r="K1472" s="8">
        <v>0.38</v>
      </c>
      <c r="L1472" s="6">
        <f>Excel_Advanced_Sales_Dataset_20003[[#This Row],[Discount]]/100</f>
        <v>3.8E-3</v>
      </c>
      <c r="M1472" s="5">
        <v>796312.77</v>
      </c>
      <c r="N1472" s="10">
        <v>46212</v>
      </c>
      <c r="O1472" s="3" t="s">
        <v>45</v>
      </c>
      <c r="P1472" s="3" t="s">
        <v>35</v>
      </c>
      <c r="Q1472" s="3" t="s">
        <v>53</v>
      </c>
    </row>
    <row r="1473" spans="1:17" x14ac:dyDescent="0.25">
      <c r="A1473" s="3" t="s">
        <v>3530</v>
      </c>
      <c r="B1473" s="3" t="s">
        <v>3371</v>
      </c>
      <c r="C1473" s="3" t="s">
        <v>3531</v>
      </c>
      <c r="D1473" s="3" t="s">
        <v>30</v>
      </c>
      <c r="E1473" s="3" t="s">
        <v>131</v>
      </c>
      <c r="F1473" s="3" t="s">
        <v>194</v>
      </c>
      <c r="G1473" s="3" t="s">
        <v>22</v>
      </c>
      <c r="H1473" s="3" t="s">
        <v>172</v>
      </c>
      <c r="I1473" s="3">
        <v>42</v>
      </c>
      <c r="J1473" s="5">
        <v>35897.800000000003</v>
      </c>
      <c r="K1473" s="8">
        <v>15.05</v>
      </c>
      <c r="L1473" s="6">
        <f>Excel_Advanced_Sales_Dataset_20003[[#This Row],[Discount]]/100</f>
        <v>0.15049999999999999</v>
      </c>
      <c r="M1473" s="5">
        <v>1280797.6100000001</v>
      </c>
      <c r="N1473" s="10">
        <v>46038</v>
      </c>
      <c r="O1473" s="3" t="s">
        <v>113</v>
      </c>
      <c r="P1473" s="3" t="s">
        <v>35</v>
      </c>
      <c r="Q1473" s="3" t="s">
        <v>36</v>
      </c>
    </row>
    <row r="1474" spans="1:17" x14ac:dyDescent="0.25">
      <c r="A1474" s="3" t="s">
        <v>3532</v>
      </c>
      <c r="B1474" s="3" t="s">
        <v>3087</v>
      </c>
      <c r="C1474" s="3" t="s">
        <v>3533</v>
      </c>
      <c r="D1474" s="3" t="s">
        <v>40</v>
      </c>
      <c r="E1474" s="3" t="s">
        <v>89</v>
      </c>
      <c r="F1474" s="3" t="s">
        <v>90</v>
      </c>
      <c r="G1474" s="3" t="s">
        <v>33</v>
      </c>
      <c r="H1474" s="3" t="s">
        <v>34</v>
      </c>
      <c r="I1474" s="3">
        <v>43</v>
      </c>
      <c r="J1474" s="5">
        <v>44302.42</v>
      </c>
      <c r="K1474" s="8">
        <v>1.38</v>
      </c>
      <c r="L1474" s="6">
        <f>Excel_Advanced_Sales_Dataset_20003[[#This Row],[Discount]]/100</f>
        <v>1.38E-2</v>
      </c>
      <c r="M1474" s="5">
        <v>1878715</v>
      </c>
      <c r="N1474" s="10">
        <v>46205</v>
      </c>
      <c r="O1474" s="3" t="s">
        <v>68</v>
      </c>
      <c r="P1474" s="3" t="s">
        <v>35</v>
      </c>
      <c r="Q1474" s="3" t="s">
        <v>36</v>
      </c>
    </row>
    <row r="1475" spans="1:17" x14ac:dyDescent="0.25">
      <c r="A1475" s="3" t="s">
        <v>3534</v>
      </c>
      <c r="B1475" s="3" t="s">
        <v>1733</v>
      </c>
      <c r="C1475" s="3" t="s">
        <v>3535</v>
      </c>
      <c r="D1475" s="3" t="s">
        <v>40</v>
      </c>
      <c r="E1475" s="3" t="s">
        <v>89</v>
      </c>
      <c r="F1475" s="3" t="s">
        <v>319</v>
      </c>
      <c r="G1475" s="3" t="s">
        <v>66</v>
      </c>
      <c r="H1475" s="3" t="s">
        <v>155</v>
      </c>
      <c r="I1475" s="3">
        <v>17</v>
      </c>
      <c r="J1475" s="5">
        <v>45814.64</v>
      </c>
      <c r="K1475" s="8">
        <v>8.33</v>
      </c>
      <c r="L1475" s="6">
        <f>Excel_Advanced_Sales_Dataset_20003[[#This Row],[Discount]]/100</f>
        <v>8.3299999999999999E-2</v>
      </c>
      <c r="M1475" s="5">
        <v>713970.77</v>
      </c>
      <c r="N1475" s="10">
        <v>46119</v>
      </c>
      <c r="O1475" s="3" t="s">
        <v>68</v>
      </c>
      <c r="P1475" s="3" t="s">
        <v>35</v>
      </c>
      <c r="Q1475" s="3" t="s">
        <v>53</v>
      </c>
    </row>
    <row r="1476" spans="1:17" x14ac:dyDescent="0.25">
      <c r="A1476" s="3" t="s">
        <v>3536</v>
      </c>
      <c r="B1476" s="3" t="s">
        <v>3406</v>
      </c>
      <c r="C1476" s="3" t="s">
        <v>3537</v>
      </c>
      <c r="D1476" s="3" t="s">
        <v>19</v>
      </c>
      <c r="E1476" s="3" t="s">
        <v>20</v>
      </c>
      <c r="F1476" s="3" t="s">
        <v>176</v>
      </c>
      <c r="G1476" s="3" t="s">
        <v>43</v>
      </c>
      <c r="H1476" s="3" t="s">
        <v>380</v>
      </c>
      <c r="I1476" s="3">
        <v>1</v>
      </c>
      <c r="J1476" s="5">
        <v>6683.29</v>
      </c>
      <c r="K1476" s="8">
        <v>6.23</v>
      </c>
      <c r="L1476" s="6">
        <f>Excel_Advanced_Sales_Dataset_20003[[#This Row],[Discount]]/100</f>
        <v>6.2300000000000001E-2</v>
      </c>
      <c r="M1476" s="5">
        <v>6266.92</v>
      </c>
      <c r="N1476" s="10">
        <v>46384</v>
      </c>
      <c r="O1476" s="3" t="s">
        <v>58</v>
      </c>
      <c r="P1476" s="3" t="s">
        <v>35</v>
      </c>
      <c r="Q1476" s="3" t="s">
        <v>26</v>
      </c>
    </row>
    <row r="1477" spans="1:17" x14ac:dyDescent="0.25">
      <c r="A1477" s="3" t="s">
        <v>3538</v>
      </c>
      <c r="B1477" s="3" t="s">
        <v>202</v>
      </c>
      <c r="C1477" s="3" t="s">
        <v>3539</v>
      </c>
      <c r="D1477" s="3" t="s">
        <v>19</v>
      </c>
      <c r="E1477" s="3" t="s">
        <v>84</v>
      </c>
      <c r="F1477" s="3" t="s">
        <v>85</v>
      </c>
      <c r="G1477" s="3" t="s">
        <v>51</v>
      </c>
      <c r="H1477" s="3" t="s">
        <v>105</v>
      </c>
      <c r="I1477" s="3">
        <v>2</v>
      </c>
      <c r="J1477" s="5">
        <v>919.05</v>
      </c>
      <c r="K1477" s="8">
        <v>2.84</v>
      </c>
      <c r="L1477" s="6">
        <f>Excel_Advanced_Sales_Dataset_20003[[#This Row],[Discount]]/100</f>
        <v>2.8399999999999998E-2</v>
      </c>
      <c r="M1477" s="5">
        <v>1785.9</v>
      </c>
      <c r="N1477" s="10">
        <v>46179</v>
      </c>
      <c r="O1477" s="3" t="s">
        <v>68</v>
      </c>
      <c r="P1477" s="3" t="s">
        <v>35</v>
      </c>
      <c r="Q1477" s="3" t="s">
        <v>36</v>
      </c>
    </row>
    <row r="1478" spans="1:17" x14ac:dyDescent="0.25">
      <c r="A1478" s="3" t="s">
        <v>3540</v>
      </c>
      <c r="B1478" s="3" t="s">
        <v>1379</v>
      </c>
      <c r="C1478" s="3" t="s">
        <v>2296</v>
      </c>
      <c r="D1478" s="3" t="s">
        <v>19</v>
      </c>
      <c r="E1478" s="3" t="s">
        <v>84</v>
      </c>
      <c r="F1478" s="3" t="s">
        <v>338</v>
      </c>
      <c r="G1478" s="3" t="s">
        <v>43</v>
      </c>
      <c r="H1478" s="3" t="s">
        <v>140</v>
      </c>
      <c r="I1478" s="3">
        <v>20</v>
      </c>
      <c r="J1478" s="5">
        <v>31009.73</v>
      </c>
      <c r="K1478" s="8">
        <v>19.61</v>
      </c>
      <c r="L1478" s="6">
        <f>Excel_Advanced_Sales_Dataset_20003[[#This Row],[Discount]]/100</f>
        <v>0.1961</v>
      </c>
      <c r="M1478" s="5">
        <v>498574.44</v>
      </c>
      <c r="N1478" s="10">
        <v>46292</v>
      </c>
      <c r="O1478" s="3" t="s">
        <v>58</v>
      </c>
      <c r="P1478" s="3" t="s">
        <v>35</v>
      </c>
      <c r="Q1478" s="3" t="s">
        <v>26</v>
      </c>
    </row>
    <row r="1479" spans="1:17" x14ac:dyDescent="0.25">
      <c r="A1479" s="3" t="s">
        <v>3541</v>
      </c>
      <c r="B1479" s="3" t="s">
        <v>652</v>
      </c>
      <c r="C1479" s="3" t="s">
        <v>3542</v>
      </c>
      <c r="D1479" s="3" t="s">
        <v>63</v>
      </c>
      <c r="E1479" s="3" t="s">
        <v>64</v>
      </c>
      <c r="F1479" s="3" t="s">
        <v>184</v>
      </c>
      <c r="G1479" s="3" t="s">
        <v>66</v>
      </c>
      <c r="H1479" s="3" t="s">
        <v>276</v>
      </c>
      <c r="I1479" s="3">
        <v>41</v>
      </c>
      <c r="J1479" s="5">
        <v>19382.23</v>
      </c>
      <c r="K1479" s="8">
        <v>15.22</v>
      </c>
      <c r="L1479" s="6">
        <f>Excel_Advanced_Sales_Dataset_20003[[#This Row],[Discount]]/100</f>
        <v>0.1522</v>
      </c>
      <c r="M1479" s="5">
        <v>673722.44</v>
      </c>
      <c r="N1479" s="10">
        <v>46060</v>
      </c>
      <c r="O1479" s="3" t="s">
        <v>24</v>
      </c>
      <c r="P1479" s="3" t="s">
        <v>25</v>
      </c>
      <c r="Q1479" s="3" t="s">
        <v>53</v>
      </c>
    </row>
    <row r="1480" spans="1:17" x14ac:dyDescent="0.25">
      <c r="A1480" s="3" t="s">
        <v>3543</v>
      </c>
      <c r="B1480" s="3" t="s">
        <v>2507</v>
      </c>
      <c r="C1480" s="3" t="s">
        <v>3544</v>
      </c>
      <c r="D1480" s="3" t="s">
        <v>63</v>
      </c>
      <c r="E1480" s="3" t="s">
        <v>144</v>
      </c>
      <c r="F1480" s="3" t="s">
        <v>216</v>
      </c>
      <c r="G1480" s="3" t="s">
        <v>66</v>
      </c>
      <c r="H1480" s="3" t="s">
        <v>155</v>
      </c>
      <c r="I1480" s="3">
        <v>35</v>
      </c>
      <c r="J1480" s="5">
        <v>29519.11</v>
      </c>
      <c r="K1480" s="8">
        <v>16.96</v>
      </c>
      <c r="L1480" s="6">
        <f>Excel_Advanced_Sales_Dataset_20003[[#This Row],[Discount]]/100</f>
        <v>0.1696</v>
      </c>
      <c r="M1480" s="5">
        <v>857943.41</v>
      </c>
      <c r="N1480" s="10">
        <v>46272</v>
      </c>
      <c r="O1480" s="3" t="s">
        <v>68</v>
      </c>
      <c r="P1480" s="3" t="s">
        <v>35</v>
      </c>
      <c r="Q1480" s="3" t="s">
        <v>36</v>
      </c>
    </row>
    <row r="1481" spans="1:17" x14ac:dyDescent="0.25">
      <c r="A1481" s="3" t="s">
        <v>3545</v>
      </c>
      <c r="B1481" s="3" t="s">
        <v>3546</v>
      </c>
      <c r="C1481" s="3" t="s">
        <v>3547</v>
      </c>
      <c r="D1481" s="3" t="s">
        <v>63</v>
      </c>
      <c r="E1481" s="3" t="s">
        <v>144</v>
      </c>
      <c r="F1481" s="3" t="s">
        <v>189</v>
      </c>
      <c r="G1481" s="3" t="s">
        <v>51</v>
      </c>
      <c r="H1481" s="3" t="s">
        <v>146</v>
      </c>
      <c r="I1481" s="3">
        <v>43</v>
      </c>
      <c r="J1481" s="5">
        <v>13342.24</v>
      </c>
      <c r="K1481" s="8">
        <v>0.89</v>
      </c>
      <c r="L1481" s="6">
        <f>Excel_Advanced_Sales_Dataset_20003[[#This Row],[Discount]]/100</f>
        <v>8.8999999999999999E-3</v>
      </c>
      <c r="M1481" s="5">
        <v>568610.24</v>
      </c>
      <c r="N1481" s="10">
        <v>46074</v>
      </c>
      <c r="O1481" s="3" t="s">
        <v>45</v>
      </c>
      <c r="P1481" s="3" t="s">
        <v>35</v>
      </c>
      <c r="Q1481" s="3" t="s">
        <v>53</v>
      </c>
    </row>
    <row r="1482" spans="1:17" x14ac:dyDescent="0.25">
      <c r="A1482" s="3" t="s">
        <v>3548</v>
      </c>
      <c r="B1482" s="3" t="s">
        <v>1174</v>
      </c>
      <c r="C1482" s="3" t="s">
        <v>3549</v>
      </c>
      <c r="D1482" s="3" t="s">
        <v>40</v>
      </c>
      <c r="E1482" s="3" t="s">
        <v>109</v>
      </c>
      <c r="F1482" s="3" t="s">
        <v>110</v>
      </c>
      <c r="G1482" s="3" t="s">
        <v>66</v>
      </c>
      <c r="H1482" s="3" t="s">
        <v>155</v>
      </c>
      <c r="I1482" s="3">
        <v>46</v>
      </c>
      <c r="J1482" s="5">
        <v>20349.240000000002</v>
      </c>
      <c r="K1482" s="8">
        <v>18.28</v>
      </c>
      <c r="L1482" s="6">
        <f>Excel_Advanced_Sales_Dataset_20003[[#This Row],[Discount]]/100</f>
        <v>0.18280000000000002</v>
      </c>
      <c r="M1482" s="5">
        <v>764952.35</v>
      </c>
      <c r="N1482" s="10">
        <v>46062</v>
      </c>
      <c r="O1482" s="3" t="s">
        <v>113</v>
      </c>
      <c r="P1482" s="3" t="s">
        <v>35</v>
      </c>
      <c r="Q1482" s="3" t="s">
        <v>26</v>
      </c>
    </row>
    <row r="1483" spans="1:17" x14ac:dyDescent="0.25">
      <c r="A1483" s="3" t="s">
        <v>3550</v>
      </c>
      <c r="B1483" s="3" t="s">
        <v>1091</v>
      </c>
      <c r="C1483" s="3" t="s">
        <v>3551</v>
      </c>
      <c r="D1483" s="3" t="s">
        <v>63</v>
      </c>
      <c r="E1483" s="3" t="s">
        <v>144</v>
      </c>
      <c r="F1483" s="3" t="s">
        <v>145</v>
      </c>
      <c r="G1483" s="3" t="s">
        <v>43</v>
      </c>
      <c r="H1483" s="3" t="s">
        <v>74</v>
      </c>
      <c r="I1483" s="3">
        <v>31</v>
      </c>
      <c r="J1483" s="5">
        <v>2673</v>
      </c>
      <c r="K1483" s="8">
        <v>3.9</v>
      </c>
      <c r="L1483" s="6">
        <f>Excel_Advanced_Sales_Dataset_20003[[#This Row],[Discount]]/100</f>
        <v>3.9E-2</v>
      </c>
      <c r="M1483" s="5">
        <v>79631.34</v>
      </c>
      <c r="N1483" s="10">
        <v>46120</v>
      </c>
      <c r="O1483" s="3" t="s">
        <v>68</v>
      </c>
      <c r="P1483" s="3" t="s">
        <v>35</v>
      </c>
      <c r="Q1483" s="3" t="s">
        <v>36</v>
      </c>
    </row>
    <row r="1484" spans="1:17" x14ac:dyDescent="0.25">
      <c r="A1484" s="3" t="s">
        <v>3552</v>
      </c>
      <c r="B1484" s="3" t="s">
        <v>192</v>
      </c>
      <c r="C1484" s="3" t="s">
        <v>3553</v>
      </c>
      <c r="D1484" s="3" t="s">
        <v>30</v>
      </c>
      <c r="E1484" s="3" t="s">
        <v>131</v>
      </c>
      <c r="F1484" s="3" t="s">
        <v>132</v>
      </c>
      <c r="G1484" s="3" t="s">
        <v>22</v>
      </c>
      <c r="H1484" s="3" t="s">
        <v>172</v>
      </c>
      <c r="I1484" s="3">
        <v>43</v>
      </c>
      <c r="J1484" s="5">
        <v>34544.879999999997</v>
      </c>
      <c r="K1484" s="8">
        <v>3.88</v>
      </c>
      <c r="L1484" s="6">
        <f>Excel_Advanced_Sales_Dataset_20003[[#This Row],[Discount]]/100</f>
        <v>3.8800000000000001E-2</v>
      </c>
      <c r="M1484" s="5">
        <v>1427795.16</v>
      </c>
      <c r="N1484" s="10">
        <v>46151</v>
      </c>
      <c r="O1484" s="3" t="s">
        <v>24</v>
      </c>
      <c r="P1484" s="3" t="s">
        <v>35</v>
      </c>
      <c r="Q1484" s="3" t="s">
        <v>36</v>
      </c>
    </row>
    <row r="1485" spans="1:17" x14ac:dyDescent="0.25">
      <c r="A1485" s="3" t="s">
        <v>3554</v>
      </c>
      <c r="B1485" s="3" t="s">
        <v>2184</v>
      </c>
      <c r="C1485" s="3" t="s">
        <v>1656</v>
      </c>
      <c r="D1485" s="3" t="s">
        <v>40</v>
      </c>
      <c r="E1485" s="3" t="s">
        <v>49</v>
      </c>
      <c r="F1485" s="3" t="s">
        <v>306</v>
      </c>
      <c r="G1485" s="3" t="s">
        <v>33</v>
      </c>
      <c r="H1485" s="3" t="s">
        <v>119</v>
      </c>
      <c r="I1485" s="3">
        <v>50</v>
      </c>
      <c r="J1485" s="5">
        <v>4392.8100000000004</v>
      </c>
      <c r="K1485" s="8">
        <v>9.57</v>
      </c>
      <c r="L1485" s="6">
        <f>Excel_Advanced_Sales_Dataset_20003[[#This Row],[Discount]]/100</f>
        <v>9.5700000000000007E-2</v>
      </c>
      <c r="M1485" s="5">
        <v>198620.9</v>
      </c>
      <c r="N1485" s="10">
        <v>46175</v>
      </c>
      <c r="O1485" s="3" t="s">
        <v>45</v>
      </c>
      <c r="P1485" s="3" t="s">
        <v>35</v>
      </c>
      <c r="Q1485" s="3" t="s">
        <v>53</v>
      </c>
    </row>
    <row r="1486" spans="1:17" x14ac:dyDescent="0.25">
      <c r="A1486" s="3" t="s">
        <v>3555</v>
      </c>
      <c r="B1486" s="3" t="s">
        <v>459</v>
      </c>
      <c r="C1486" s="3" t="s">
        <v>3556</v>
      </c>
      <c r="D1486" s="3" t="s">
        <v>30</v>
      </c>
      <c r="E1486" s="3" t="s">
        <v>31</v>
      </c>
      <c r="F1486" s="3" t="s">
        <v>555</v>
      </c>
      <c r="G1486" s="3" t="s">
        <v>111</v>
      </c>
      <c r="H1486" s="3" t="s">
        <v>185</v>
      </c>
      <c r="I1486" s="3">
        <v>13</v>
      </c>
      <c r="J1486" s="5">
        <v>35687.620000000003</v>
      </c>
      <c r="K1486" s="8">
        <v>16.86</v>
      </c>
      <c r="L1486" s="6">
        <f>Excel_Advanced_Sales_Dataset_20003[[#This Row],[Discount]]/100</f>
        <v>0.1686</v>
      </c>
      <c r="M1486" s="5">
        <v>385718.93</v>
      </c>
      <c r="N1486" s="10">
        <v>46213</v>
      </c>
      <c r="O1486" s="3" t="s">
        <v>68</v>
      </c>
      <c r="P1486" s="3" t="s">
        <v>35</v>
      </c>
      <c r="Q1486" s="3" t="s">
        <v>36</v>
      </c>
    </row>
    <row r="1487" spans="1:17" x14ac:dyDescent="0.25">
      <c r="A1487" s="3" t="s">
        <v>3557</v>
      </c>
      <c r="B1487" s="3" t="s">
        <v>690</v>
      </c>
      <c r="C1487" s="3" t="s">
        <v>3558</v>
      </c>
      <c r="D1487" s="3" t="s">
        <v>30</v>
      </c>
      <c r="E1487" s="3" t="s">
        <v>31</v>
      </c>
      <c r="F1487" s="3" t="s">
        <v>94</v>
      </c>
      <c r="G1487" s="3" t="s">
        <v>33</v>
      </c>
      <c r="H1487" s="3" t="s">
        <v>80</v>
      </c>
      <c r="I1487" s="3">
        <v>35</v>
      </c>
      <c r="J1487" s="5">
        <v>47895.22</v>
      </c>
      <c r="K1487" s="8">
        <v>7.67</v>
      </c>
      <c r="L1487" s="6">
        <f>Excel_Advanced_Sales_Dataset_20003[[#This Row],[Discount]]/100</f>
        <v>7.6700000000000004E-2</v>
      </c>
      <c r="M1487" s="5">
        <v>1547757.98</v>
      </c>
      <c r="N1487" s="10">
        <v>46105</v>
      </c>
      <c r="O1487" s="3" t="s">
        <v>113</v>
      </c>
      <c r="P1487" s="3" t="s">
        <v>25</v>
      </c>
      <c r="Q1487" s="3" t="s">
        <v>53</v>
      </c>
    </row>
    <row r="1488" spans="1:17" x14ac:dyDescent="0.25">
      <c r="A1488" s="3" t="s">
        <v>3559</v>
      </c>
      <c r="B1488" s="3" t="s">
        <v>3020</v>
      </c>
      <c r="C1488" s="3" t="s">
        <v>3560</v>
      </c>
      <c r="D1488" s="3" t="s">
        <v>19</v>
      </c>
      <c r="E1488" s="3" t="s">
        <v>72</v>
      </c>
      <c r="F1488" s="3" t="s">
        <v>224</v>
      </c>
      <c r="G1488" s="3" t="s">
        <v>43</v>
      </c>
      <c r="H1488" s="3" t="s">
        <v>44</v>
      </c>
      <c r="I1488" s="3">
        <v>46</v>
      </c>
      <c r="J1488" s="5">
        <v>43763.99</v>
      </c>
      <c r="K1488" s="8">
        <v>6.36</v>
      </c>
      <c r="L1488" s="6">
        <f>Excel_Advanced_Sales_Dataset_20003[[#This Row],[Discount]]/100</f>
        <v>6.3600000000000004E-2</v>
      </c>
      <c r="M1488" s="5">
        <v>1885107.61</v>
      </c>
      <c r="N1488" s="10">
        <v>46217</v>
      </c>
      <c r="O1488" s="3" t="s">
        <v>45</v>
      </c>
      <c r="P1488" s="3" t="s">
        <v>59</v>
      </c>
      <c r="Q1488" s="3" t="s">
        <v>36</v>
      </c>
    </row>
    <row r="1489" spans="1:17" x14ac:dyDescent="0.25">
      <c r="A1489" s="3" t="s">
        <v>3561</v>
      </c>
      <c r="B1489" s="3" t="s">
        <v>1532</v>
      </c>
      <c r="C1489" s="3" t="s">
        <v>3562</v>
      </c>
      <c r="D1489" s="3" t="s">
        <v>19</v>
      </c>
      <c r="E1489" s="3" t="s">
        <v>84</v>
      </c>
      <c r="F1489" s="3" t="s">
        <v>85</v>
      </c>
      <c r="G1489" s="3" t="s">
        <v>111</v>
      </c>
      <c r="H1489" s="3" t="s">
        <v>526</v>
      </c>
      <c r="I1489" s="3">
        <v>29</v>
      </c>
      <c r="J1489" s="5">
        <v>23045.84</v>
      </c>
      <c r="K1489" s="8">
        <v>18.079999999999998</v>
      </c>
      <c r="L1489" s="6">
        <f>Excel_Advanced_Sales_Dataset_20003[[#This Row],[Discount]]/100</f>
        <v>0.18079999999999999</v>
      </c>
      <c r="M1489" s="5">
        <v>547495.41</v>
      </c>
      <c r="N1489" s="10">
        <v>46220</v>
      </c>
      <c r="O1489" s="3" t="s">
        <v>45</v>
      </c>
      <c r="P1489" s="3" t="s">
        <v>35</v>
      </c>
      <c r="Q1489" s="3" t="s">
        <v>36</v>
      </c>
    </row>
    <row r="1490" spans="1:17" x14ac:dyDescent="0.25">
      <c r="A1490" s="3" t="s">
        <v>3563</v>
      </c>
      <c r="B1490" s="3" t="s">
        <v>606</v>
      </c>
      <c r="C1490" s="3" t="s">
        <v>3564</v>
      </c>
      <c r="D1490" s="3" t="s">
        <v>63</v>
      </c>
      <c r="E1490" s="3" t="s">
        <v>78</v>
      </c>
      <c r="F1490" s="3" t="s">
        <v>79</v>
      </c>
      <c r="G1490" s="3" t="s">
        <v>33</v>
      </c>
      <c r="H1490" s="3" t="s">
        <v>34</v>
      </c>
      <c r="I1490" s="3">
        <v>29</v>
      </c>
      <c r="J1490" s="5">
        <v>15949.5</v>
      </c>
      <c r="K1490" s="8">
        <v>19.899999999999999</v>
      </c>
      <c r="L1490" s="6">
        <f>Excel_Advanced_Sales_Dataset_20003[[#This Row],[Discount]]/100</f>
        <v>0.19899999999999998</v>
      </c>
      <c r="M1490" s="5">
        <v>370490.94</v>
      </c>
      <c r="N1490" s="10">
        <v>46031</v>
      </c>
      <c r="O1490" s="3" t="s">
        <v>68</v>
      </c>
      <c r="P1490" s="3" t="s">
        <v>35</v>
      </c>
      <c r="Q1490" s="3" t="s">
        <v>53</v>
      </c>
    </row>
    <row r="1491" spans="1:17" x14ac:dyDescent="0.25">
      <c r="A1491" s="3" t="s">
        <v>3565</v>
      </c>
      <c r="B1491" s="3" t="s">
        <v>92</v>
      </c>
      <c r="C1491" s="3" t="s">
        <v>3566</v>
      </c>
      <c r="D1491" s="3" t="s">
        <v>19</v>
      </c>
      <c r="E1491" s="3" t="s">
        <v>153</v>
      </c>
      <c r="F1491" s="3" t="s">
        <v>275</v>
      </c>
      <c r="G1491" s="3" t="s">
        <v>111</v>
      </c>
      <c r="H1491" s="3" t="s">
        <v>260</v>
      </c>
      <c r="I1491" s="3">
        <v>2</v>
      </c>
      <c r="J1491" s="5">
        <v>17100.41</v>
      </c>
      <c r="K1491" s="8">
        <v>14.28</v>
      </c>
      <c r="L1491" s="6">
        <f>Excel_Advanced_Sales_Dataset_20003[[#This Row],[Discount]]/100</f>
        <v>0.14279999999999998</v>
      </c>
      <c r="M1491" s="5">
        <v>29316.94</v>
      </c>
      <c r="N1491" s="10">
        <v>46263</v>
      </c>
      <c r="O1491" s="3" t="s">
        <v>45</v>
      </c>
      <c r="P1491" s="3" t="s">
        <v>35</v>
      </c>
      <c r="Q1491" s="3" t="s">
        <v>26</v>
      </c>
    </row>
    <row r="1492" spans="1:17" x14ac:dyDescent="0.25">
      <c r="A1492" s="3" t="s">
        <v>3567</v>
      </c>
      <c r="B1492" s="3" t="s">
        <v>3568</v>
      </c>
      <c r="C1492" s="3" t="s">
        <v>3569</v>
      </c>
      <c r="D1492" s="3" t="s">
        <v>30</v>
      </c>
      <c r="E1492" s="3" t="s">
        <v>198</v>
      </c>
      <c r="F1492" s="3" t="s">
        <v>199</v>
      </c>
      <c r="G1492" s="3" t="s">
        <v>33</v>
      </c>
      <c r="H1492" s="3" t="s">
        <v>57</v>
      </c>
      <c r="I1492" s="3">
        <v>14</v>
      </c>
      <c r="J1492" s="5">
        <v>45808.17</v>
      </c>
      <c r="K1492" s="8">
        <v>3.28</v>
      </c>
      <c r="L1492" s="6">
        <f>Excel_Advanced_Sales_Dataset_20003[[#This Row],[Discount]]/100</f>
        <v>3.2799999999999996E-2</v>
      </c>
      <c r="M1492" s="5">
        <v>620279.27</v>
      </c>
      <c r="N1492" s="10">
        <v>46164</v>
      </c>
      <c r="O1492" s="3" t="s">
        <v>45</v>
      </c>
      <c r="P1492" s="3" t="s">
        <v>35</v>
      </c>
      <c r="Q1492" s="3" t="s">
        <v>53</v>
      </c>
    </row>
    <row r="1493" spans="1:17" x14ac:dyDescent="0.25">
      <c r="A1493" s="3" t="s">
        <v>3570</v>
      </c>
      <c r="B1493" s="3" t="s">
        <v>327</v>
      </c>
      <c r="C1493" s="3" t="s">
        <v>3571</v>
      </c>
      <c r="D1493" s="3" t="s">
        <v>30</v>
      </c>
      <c r="E1493" s="3" t="s">
        <v>198</v>
      </c>
      <c r="F1493" s="3" t="s">
        <v>199</v>
      </c>
      <c r="G1493" s="3" t="s">
        <v>51</v>
      </c>
      <c r="H1493" s="3" t="s">
        <v>190</v>
      </c>
      <c r="I1493" s="3">
        <v>6</v>
      </c>
      <c r="J1493" s="5">
        <v>36735.97</v>
      </c>
      <c r="K1493" s="8">
        <v>1.44</v>
      </c>
      <c r="L1493" s="6">
        <f>Excel_Advanced_Sales_Dataset_20003[[#This Row],[Discount]]/100</f>
        <v>1.44E-2</v>
      </c>
      <c r="M1493" s="5">
        <v>217241.83</v>
      </c>
      <c r="N1493" s="10">
        <v>46046</v>
      </c>
      <c r="O1493" s="3" t="s">
        <v>58</v>
      </c>
      <c r="P1493" s="3" t="s">
        <v>35</v>
      </c>
      <c r="Q1493" s="3" t="s">
        <v>53</v>
      </c>
    </row>
    <row r="1494" spans="1:17" x14ac:dyDescent="0.25">
      <c r="A1494" s="3" t="s">
        <v>3572</v>
      </c>
      <c r="B1494" s="3" t="s">
        <v>2025</v>
      </c>
      <c r="C1494" s="3" t="s">
        <v>3573</v>
      </c>
      <c r="D1494" s="3" t="s">
        <v>63</v>
      </c>
      <c r="E1494" s="3" t="s">
        <v>144</v>
      </c>
      <c r="F1494" s="3" t="s">
        <v>216</v>
      </c>
      <c r="G1494" s="3" t="s">
        <v>66</v>
      </c>
      <c r="H1494" s="3" t="s">
        <v>133</v>
      </c>
      <c r="I1494" s="3">
        <v>14</v>
      </c>
      <c r="J1494" s="5">
        <v>23790.73</v>
      </c>
      <c r="K1494" s="8">
        <v>2.9</v>
      </c>
      <c r="L1494" s="6">
        <f>Excel_Advanced_Sales_Dataset_20003[[#This Row],[Discount]]/100</f>
        <v>2.8999999999999998E-2</v>
      </c>
      <c r="M1494" s="5">
        <v>323411.18</v>
      </c>
      <c r="N1494" s="10">
        <v>46053</v>
      </c>
      <c r="O1494" s="3" t="s">
        <v>58</v>
      </c>
      <c r="P1494" s="3" t="s">
        <v>35</v>
      </c>
      <c r="Q1494" s="3" t="s">
        <v>53</v>
      </c>
    </row>
    <row r="1495" spans="1:17" x14ac:dyDescent="0.25">
      <c r="A1495" s="3" t="s">
        <v>3574</v>
      </c>
      <c r="B1495" s="3" t="s">
        <v>430</v>
      </c>
      <c r="C1495" s="3" t="s">
        <v>3575</v>
      </c>
      <c r="D1495" s="3" t="s">
        <v>19</v>
      </c>
      <c r="E1495" s="3" t="s">
        <v>84</v>
      </c>
      <c r="F1495" s="3" t="s">
        <v>338</v>
      </c>
      <c r="G1495" s="3" t="s">
        <v>33</v>
      </c>
      <c r="H1495" s="3" t="s">
        <v>34</v>
      </c>
      <c r="I1495" s="3">
        <v>9</v>
      </c>
      <c r="J1495" s="5">
        <v>39233.949999999997</v>
      </c>
      <c r="K1495" s="8">
        <v>10.46</v>
      </c>
      <c r="L1495" s="6">
        <f>Excel_Advanced_Sales_Dataset_20003[[#This Row],[Discount]]/100</f>
        <v>0.10460000000000001</v>
      </c>
      <c r="M1495" s="5">
        <v>316170.71000000002</v>
      </c>
      <c r="N1495" s="10">
        <v>46210</v>
      </c>
      <c r="O1495" s="3" t="s">
        <v>68</v>
      </c>
      <c r="P1495" s="3" t="s">
        <v>35</v>
      </c>
      <c r="Q1495" s="3" t="s">
        <v>53</v>
      </c>
    </row>
    <row r="1496" spans="1:17" x14ac:dyDescent="0.25">
      <c r="A1496" s="3" t="s">
        <v>3576</v>
      </c>
      <c r="B1496" s="3" t="s">
        <v>1469</v>
      </c>
      <c r="C1496" s="3" t="s">
        <v>3577</v>
      </c>
      <c r="D1496" s="3" t="s">
        <v>40</v>
      </c>
      <c r="E1496" s="3" t="s">
        <v>41</v>
      </c>
      <c r="F1496" s="3" t="s">
        <v>102</v>
      </c>
      <c r="G1496" s="3" t="s">
        <v>33</v>
      </c>
      <c r="H1496" s="3" t="s">
        <v>80</v>
      </c>
      <c r="I1496" s="3">
        <v>41</v>
      </c>
      <c r="J1496" s="5">
        <v>19900.54</v>
      </c>
      <c r="K1496" s="8">
        <v>6.64</v>
      </c>
      <c r="L1496" s="6">
        <f>Excel_Advanced_Sales_Dataset_20003[[#This Row],[Discount]]/100</f>
        <v>6.6400000000000001E-2</v>
      </c>
      <c r="M1496" s="5">
        <v>761744.91</v>
      </c>
      <c r="N1496" s="10">
        <v>46348</v>
      </c>
      <c r="O1496" s="3" t="s">
        <v>45</v>
      </c>
      <c r="P1496" s="3" t="s">
        <v>25</v>
      </c>
      <c r="Q1496" s="3" t="s">
        <v>26</v>
      </c>
    </row>
    <row r="1497" spans="1:17" x14ac:dyDescent="0.25">
      <c r="A1497" s="3" t="s">
        <v>3578</v>
      </c>
      <c r="B1497" s="3" t="s">
        <v>690</v>
      </c>
      <c r="C1497" s="3" t="s">
        <v>3579</v>
      </c>
      <c r="D1497" s="3" t="s">
        <v>19</v>
      </c>
      <c r="E1497" s="3" t="s">
        <v>20</v>
      </c>
      <c r="F1497" s="3" t="s">
        <v>285</v>
      </c>
      <c r="G1497" s="3" t="s">
        <v>43</v>
      </c>
      <c r="H1497" s="3" t="s">
        <v>44</v>
      </c>
      <c r="I1497" s="3">
        <v>35</v>
      </c>
      <c r="J1497" s="5">
        <v>31015.4</v>
      </c>
      <c r="K1497" s="8">
        <v>10.17</v>
      </c>
      <c r="L1497" s="6">
        <f>Excel_Advanced_Sales_Dataset_20003[[#This Row],[Discount]]/100</f>
        <v>0.1017</v>
      </c>
      <c r="M1497" s="5">
        <v>975139.68</v>
      </c>
      <c r="N1497" s="10">
        <v>46081</v>
      </c>
      <c r="O1497" s="3" t="s">
        <v>45</v>
      </c>
      <c r="P1497" s="3" t="s">
        <v>35</v>
      </c>
      <c r="Q1497" s="3" t="s">
        <v>53</v>
      </c>
    </row>
    <row r="1498" spans="1:17" x14ac:dyDescent="0.25">
      <c r="A1498" s="3" t="s">
        <v>3580</v>
      </c>
      <c r="B1498" s="3" t="s">
        <v>1371</v>
      </c>
      <c r="C1498" s="3" t="s">
        <v>3581</v>
      </c>
      <c r="D1498" s="3" t="s">
        <v>63</v>
      </c>
      <c r="E1498" s="3" t="s">
        <v>234</v>
      </c>
      <c r="F1498" s="3" t="s">
        <v>235</v>
      </c>
      <c r="G1498" s="3" t="s">
        <v>22</v>
      </c>
      <c r="H1498" s="3" t="s">
        <v>217</v>
      </c>
      <c r="I1498" s="3">
        <v>39</v>
      </c>
      <c r="J1498" s="5">
        <v>5644.69</v>
      </c>
      <c r="K1498" s="8">
        <v>11.1</v>
      </c>
      <c r="L1498" s="6">
        <f>Excel_Advanced_Sales_Dataset_20003[[#This Row],[Discount]]/100</f>
        <v>0.111</v>
      </c>
      <c r="M1498" s="5">
        <v>195707.05</v>
      </c>
      <c r="N1498" s="10">
        <v>46094</v>
      </c>
      <c r="O1498" s="3" t="s">
        <v>45</v>
      </c>
      <c r="P1498" s="3" t="s">
        <v>35</v>
      </c>
      <c r="Q1498" s="3" t="s">
        <v>36</v>
      </c>
    </row>
    <row r="1499" spans="1:17" x14ac:dyDescent="0.25">
      <c r="A1499" s="3" t="s">
        <v>3582</v>
      </c>
      <c r="B1499" s="3" t="s">
        <v>726</v>
      </c>
      <c r="C1499" s="3" t="s">
        <v>3583</v>
      </c>
      <c r="D1499" s="3" t="s">
        <v>40</v>
      </c>
      <c r="E1499" s="3" t="s">
        <v>109</v>
      </c>
      <c r="F1499" s="3" t="s">
        <v>110</v>
      </c>
      <c r="G1499" s="3" t="s">
        <v>111</v>
      </c>
      <c r="H1499" s="3" t="s">
        <v>240</v>
      </c>
      <c r="I1499" s="3">
        <v>6</v>
      </c>
      <c r="J1499" s="5">
        <v>24638.39</v>
      </c>
      <c r="K1499" s="8">
        <v>1.82</v>
      </c>
      <c r="L1499" s="6">
        <f>Excel_Advanced_Sales_Dataset_20003[[#This Row],[Discount]]/100</f>
        <v>1.8200000000000001E-2</v>
      </c>
      <c r="M1499" s="5">
        <v>145139.82999999999</v>
      </c>
      <c r="N1499" s="10">
        <v>46089</v>
      </c>
      <c r="O1499" s="3" t="s">
        <v>45</v>
      </c>
      <c r="P1499" s="3" t="s">
        <v>25</v>
      </c>
      <c r="Q1499" s="3" t="s">
        <v>26</v>
      </c>
    </row>
    <row r="1500" spans="1:17" x14ac:dyDescent="0.25">
      <c r="A1500" s="3" t="s">
        <v>3584</v>
      </c>
      <c r="B1500" s="3" t="s">
        <v>70</v>
      </c>
      <c r="C1500" s="3" t="s">
        <v>3585</v>
      </c>
      <c r="D1500" s="3" t="s">
        <v>63</v>
      </c>
      <c r="E1500" s="3" t="s">
        <v>78</v>
      </c>
      <c r="F1500" s="3" t="s">
        <v>255</v>
      </c>
      <c r="G1500" s="3" t="s">
        <v>43</v>
      </c>
      <c r="H1500" s="3" t="s">
        <v>391</v>
      </c>
      <c r="I1500" s="3">
        <v>46</v>
      </c>
      <c r="J1500" s="5">
        <v>6320.89</v>
      </c>
      <c r="K1500" s="8">
        <v>2.87</v>
      </c>
      <c r="L1500" s="6">
        <f>Excel_Advanced_Sales_Dataset_20003[[#This Row],[Discount]]/100</f>
        <v>2.87E-2</v>
      </c>
      <c r="M1500" s="5">
        <v>282416.09999999998</v>
      </c>
      <c r="N1500" s="10">
        <v>46336</v>
      </c>
      <c r="O1500" s="3" t="s">
        <v>68</v>
      </c>
      <c r="P1500" s="3" t="s">
        <v>35</v>
      </c>
      <c r="Q1500" s="3" t="s">
        <v>53</v>
      </c>
    </row>
    <row r="1501" spans="1:17" x14ac:dyDescent="0.25">
      <c r="A1501" s="3" t="s">
        <v>3586</v>
      </c>
      <c r="B1501" s="3" t="s">
        <v>471</v>
      </c>
      <c r="C1501" s="3" t="s">
        <v>3587</v>
      </c>
      <c r="D1501" s="3" t="s">
        <v>19</v>
      </c>
      <c r="E1501" s="3" t="s">
        <v>20</v>
      </c>
      <c r="F1501" s="3" t="s">
        <v>176</v>
      </c>
      <c r="G1501" s="3" t="s">
        <v>22</v>
      </c>
      <c r="H1501" s="3" t="s">
        <v>217</v>
      </c>
      <c r="I1501" s="3">
        <v>28</v>
      </c>
      <c r="J1501" s="5">
        <v>42773.25</v>
      </c>
      <c r="K1501" s="8">
        <v>12.72</v>
      </c>
      <c r="L1501" s="6">
        <f>Excel_Advanced_Sales_Dataset_20003[[#This Row],[Discount]]/100</f>
        <v>0.12720000000000001</v>
      </c>
      <c r="M1501" s="5">
        <v>1045309.79</v>
      </c>
      <c r="N1501" s="10">
        <v>46386</v>
      </c>
      <c r="O1501" s="3" t="s">
        <v>24</v>
      </c>
      <c r="P1501" s="3" t="s">
        <v>35</v>
      </c>
      <c r="Q1501" s="3" t="s">
        <v>26</v>
      </c>
    </row>
    <row r="1502" spans="1:17" x14ac:dyDescent="0.25">
      <c r="A1502" s="3" t="s">
        <v>3588</v>
      </c>
      <c r="B1502" s="3" t="s">
        <v>2007</v>
      </c>
      <c r="C1502" s="3" t="s">
        <v>3589</v>
      </c>
      <c r="D1502" s="3" t="s">
        <v>19</v>
      </c>
      <c r="E1502" s="3" t="s">
        <v>84</v>
      </c>
      <c r="F1502" s="3" t="s">
        <v>159</v>
      </c>
      <c r="G1502" s="3" t="s">
        <v>33</v>
      </c>
      <c r="H1502" s="3" t="s">
        <v>127</v>
      </c>
      <c r="I1502" s="3">
        <v>46</v>
      </c>
      <c r="J1502" s="5">
        <v>16921.43</v>
      </c>
      <c r="K1502" s="8">
        <v>19.489999999999998</v>
      </c>
      <c r="L1502" s="6">
        <f>Excel_Advanced_Sales_Dataset_20003[[#This Row],[Discount]]/100</f>
        <v>0.19489999999999999</v>
      </c>
      <c r="M1502" s="5">
        <v>626678.39</v>
      </c>
      <c r="N1502" s="10">
        <v>46257</v>
      </c>
      <c r="O1502" s="3" t="s">
        <v>24</v>
      </c>
      <c r="P1502" s="3" t="s">
        <v>35</v>
      </c>
      <c r="Q1502" s="3" t="s">
        <v>26</v>
      </c>
    </row>
    <row r="1503" spans="1:17" x14ac:dyDescent="0.25">
      <c r="A1503" s="3" t="s">
        <v>3590</v>
      </c>
      <c r="B1503" s="3" t="s">
        <v>1635</v>
      </c>
      <c r="C1503" s="3" t="s">
        <v>3591</v>
      </c>
      <c r="D1503" s="3" t="s">
        <v>30</v>
      </c>
      <c r="E1503" s="3" t="s">
        <v>198</v>
      </c>
      <c r="F1503" s="3" t="s">
        <v>199</v>
      </c>
      <c r="G1503" s="3" t="s">
        <v>43</v>
      </c>
      <c r="H1503" s="3" t="s">
        <v>140</v>
      </c>
      <c r="I1503" s="3">
        <v>33</v>
      </c>
      <c r="J1503" s="5">
        <v>16356.52</v>
      </c>
      <c r="K1503" s="8">
        <v>10.73</v>
      </c>
      <c r="L1503" s="6">
        <f>Excel_Advanced_Sales_Dataset_20003[[#This Row],[Discount]]/100</f>
        <v>0.10730000000000001</v>
      </c>
      <c r="M1503" s="5">
        <v>481848.36</v>
      </c>
      <c r="N1503" s="10">
        <v>46061</v>
      </c>
      <c r="O1503" s="3" t="s">
        <v>45</v>
      </c>
      <c r="P1503" s="3" t="s">
        <v>35</v>
      </c>
      <c r="Q1503" s="3" t="s">
        <v>36</v>
      </c>
    </row>
    <row r="1504" spans="1:17" x14ac:dyDescent="0.25">
      <c r="A1504" s="3" t="s">
        <v>3592</v>
      </c>
      <c r="B1504" s="3" t="s">
        <v>352</v>
      </c>
      <c r="C1504" s="3" t="s">
        <v>811</v>
      </c>
      <c r="D1504" s="3" t="s">
        <v>30</v>
      </c>
      <c r="E1504" s="3" t="s">
        <v>198</v>
      </c>
      <c r="F1504" s="3" t="s">
        <v>199</v>
      </c>
      <c r="G1504" s="3" t="s">
        <v>51</v>
      </c>
      <c r="H1504" s="3" t="s">
        <v>52</v>
      </c>
      <c r="I1504" s="3">
        <v>48</v>
      </c>
      <c r="J1504" s="5">
        <v>44254.23</v>
      </c>
      <c r="K1504" s="8">
        <v>11.69</v>
      </c>
      <c r="L1504" s="6">
        <f>Excel_Advanced_Sales_Dataset_20003[[#This Row],[Discount]]/100</f>
        <v>0.11689999999999999</v>
      </c>
      <c r="M1504" s="5">
        <v>1875883.7</v>
      </c>
      <c r="N1504" s="10">
        <v>46077</v>
      </c>
      <c r="O1504" s="3" t="s">
        <v>24</v>
      </c>
      <c r="P1504" s="3" t="s">
        <v>35</v>
      </c>
      <c r="Q1504" s="3" t="s">
        <v>26</v>
      </c>
    </row>
    <row r="1505" spans="1:17" x14ac:dyDescent="0.25">
      <c r="A1505" s="3" t="s">
        <v>3593</v>
      </c>
      <c r="B1505" s="3" t="s">
        <v>2532</v>
      </c>
      <c r="C1505" s="3" t="s">
        <v>3594</v>
      </c>
      <c r="D1505" s="3" t="s">
        <v>40</v>
      </c>
      <c r="E1505" s="3" t="s">
        <v>109</v>
      </c>
      <c r="F1505" s="3" t="s">
        <v>110</v>
      </c>
      <c r="G1505" s="3" t="s">
        <v>22</v>
      </c>
      <c r="H1505" s="3" t="s">
        <v>172</v>
      </c>
      <c r="I1505" s="3">
        <v>11</v>
      </c>
      <c r="J1505" s="5">
        <v>33827.129999999997</v>
      </c>
      <c r="K1505" s="8">
        <v>16.03</v>
      </c>
      <c r="L1505" s="6">
        <f>Excel_Advanced_Sales_Dataset_20003[[#This Row],[Discount]]/100</f>
        <v>0.1603</v>
      </c>
      <c r="M1505" s="5">
        <v>312451.05</v>
      </c>
      <c r="N1505" s="10">
        <v>46130</v>
      </c>
      <c r="O1505" s="3" t="s">
        <v>113</v>
      </c>
      <c r="P1505" s="3" t="s">
        <v>35</v>
      </c>
      <c r="Q1505" s="3" t="s">
        <v>36</v>
      </c>
    </row>
    <row r="1506" spans="1:17" x14ac:dyDescent="0.25">
      <c r="A1506" s="3" t="s">
        <v>3595</v>
      </c>
      <c r="B1506" s="3" t="s">
        <v>1796</v>
      </c>
      <c r="C1506" s="3" t="s">
        <v>3596</v>
      </c>
      <c r="D1506" s="3" t="s">
        <v>19</v>
      </c>
      <c r="E1506" s="3" t="s">
        <v>153</v>
      </c>
      <c r="F1506" s="3" t="s">
        <v>448</v>
      </c>
      <c r="G1506" s="3" t="s">
        <v>22</v>
      </c>
      <c r="H1506" s="3" t="s">
        <v>180</v>
      </c>
      <c r="I1506" s="3">
        <v>45</v>
      </c>
      <c r="J1506" s="5">
        <v>18828.3</v>
      </c>
      <c r="K1506" s="8">
        <v>6.33</v>
      </c>
      <c r="L1506" s="6">
        <f>Excel_Advanced_Sales_Dataset_20003[[#This Row],[Discount]]/100</f>
        <v>6.3299999999999995E-2</v>
      </c>
      <c r="M1506" s="5">
        <v>793641.09</v>
      </c>
      <c r="N1506" s="10">
        <v>46197</v>
      </c>
      <c r="O1506" s="3" t="s">
        <v>45</v>
      </c>
      <c r="P1506" s="3" t="s">
        <v>35</v>
      </c>
      <c r="Q1506" s="3" t="s">
        <v>26</v>
      </c>
    </row>
    <row r="1507" spans="1:17" x14ac:dyDescent="0.25">
      <c r="A1507" s="3" t="s">
        <v>3597</v>
      </c>
      <c r="B1507" s="3" t="s">
        <v>2455</v>
      </c>
      <c r="C1507" s="3" t="s">
        <v>3598</v>
      </c>
      <c r="D1507" s="3" t="s">
        <v>19</v>
      </c>
      <c r="E1507" s="3" t="s">
        <v>153</v>
      </c>
      <c r="F1507" s="3" t="s">
        <v>448</v>
      </c>
      <c r="G1507" s="3" t="s">
        <v>66</v>
      </c>
      <c r="H1507" s="3" t="s">
        <v>200</v>
      </c>
      <c r="I1507" s="3">
        <v>9</v>
      </c>
      <c r="J1507" s="5">
        <v>27009.4</v>
      </c>
      <c r="K1507" s="8">
        <v>19.77</v>
      </c>
      <c r="L1507" s="6">
        <f>Excel_Advanced_Sales_Dataset_20003[[#This Row],[Discount]]/100</f>
        <v>0.19769999999999999</v>
      </c>
      <c r="M1507" s="5">
        <v>195026.77</v>
      </c>
      <c r="N1507" s="10">
        <v>46208</v>
      </c>
      <c r="O1507" s="3" t="s">
        <v>68</v>
      </c>
      <c r="P1507" s="3" t="s">
        <v>35</v>
      </c>
      <c r="Q1507" s="3" t="s">
        <v>26</v>
      </c>
    </row>
    <row r="1508" spans="1:17" x14ac:dyDescent="0.25">
      <c r="A1508" s="3" t="s">
        <v>3599</v>
      </c>
      <c r="B1508" s="3" t="s">
        <v>76</v>
      </c>
      <c r="C1508" s="3" t="s">
        <v>3600</v>
      </c>
      <c r="D1508" s="3" t="s">
        <v>40</v>
      </c>
      <c r="E1508" s="3" t="s">
        <v>89</v>
      </c>
      <c r="F1508" s="3" t="s">
        <v>334</v>
      </c>
      <c r="G1508" s="3" t="s">
        <v>51</v>
      </c>
      <c r="H1508" s="3" t="s">
        <v>167</v>
      </c>
      <c r="I1508" s="3">
        <v>13</v>
      </c>
      <c r="J1508" s="5">
        <v>36763.019999999997</v>
      </c>
      <c r="K1508" s="8">
        <v>13.76</v>
      </c>
      <c r="L1508" s="6">
        <f>Excel_Advanced_Sales_Dataset_20003[[#This Row],[Discount]]/100</f>
        <v>0.1376</v>
      </c>
      <c r="M1508" s="5">
        <v>412157.57</v>
      </c>
      <c r="N1508" s="10">
        <v>46152</v>
      </c>
      <c r="O1508" s="3" t="s">
        <v>45</v>
      </c>
      <c r="P1508" s="3" t="s">
        <v>35</v>
      </c>
      <c r="Q1508" s="3" t="s">
        <v>36</v>
      </c>
    </row>
    <row r="1509" spans="1:17" x14ac:dyDescent="0.25">
      <c r="A1509" s="3" t="s">
        <v>3601</v>
      </c>
      <c r="B1509" s="3" t="s">
        <v>1508</v>
      </c>
      <c r="C1509" s="3" t="s">
        <v>3602</v>
      </c>
      <c r="D1509" s="3" t="s">
        <v>30</v>
      </c>
      <c r="E1509" s="3" t="s">
        <v>198</v>
      </c>
      <c r="F1509" s="3" t="s">
        <v>199</v>
      </c>
      <c r="G1509" s="3" t="s">
        <v>51</v>
      </c>
      <c r="H1509" s="3" t="s">
        <v>105</v>
      </c>
      <c r="I1509" s="3">
        <v>32</v>
      </c>
      <c r="J1509" s="5">
        <v>39154.589999999997</v>
      </c>
      <c r="K1509" s="8">
        <v>15.36</v>
      </c>
      <c r="L1509" s="6">
        <f>Excel_Advanced_Sales_Dataset_20003[[#This Row],[Discount]]/100</f>
        <v>0.15359999999999999</v>
      </c>
      <c r="M1509" s="5">
        <v>1060494.24</v>
      </c>
      <c r="N1509" s="10">
        <v>46374</v>
      </c>
      <c r="O1509" s="3" t="s">
        <v>24</v>
      </c>
      <c r="P1509" s="3" t="s">
        <v>35</v>
      </c>
      <c r="Q1509" s="3" t="s">
        <v>53</v>
      </c>
    </row>
    <row r="1510" spans="1:17" x14ac:dyDescent="0.25">
      <c r="A1510" s="3" t="s">
        <v>3603</v>
      </c>
      <c r="B1510" s="3" t="s">
        <v>87</v>
      </c>
      <c r="C1510" s="3" t="s">
        <v>3604</v>
      </c>
      <c r="D1510" s="3" t="s">
        <v>40</v>
      </c>
      <c r="E1510" s="3" t="s">
        <v>49</v>
      </c>
      <c r="F1510" s="3" t="s">
        <v>50</v>
      </c>
      <c r="G1510" s="3" t="s">
        <v>51</v>
      </c>
      <c r="H1510" s="3" t="s">
        <v>146</v>
      </c>
      <c r="I1510" s="3">
        <v>22</v>
      </c>
      <c r="J1510" s="5">
        <v>21109.96</v>
      </c>
      <c r="K1510" s="8">
        <v>15.37</v>
      </c>
      <c r="L1510" s="6">
        <f>Excel_Advanced_Sales_Dataset_20003[[#This Row],[Discount]]/100</f>
        <v>0.1537</v>
      </c>
      <c r="M1510" s="5">
        <v>393037.9</v>
      </c>
      <c r="N1510" s="10">
        <v>46352</v>
      </c>
      <c r="O1510" s="3" t="s">
        <v>58</v>
      </c>
      <c r="P1510" s="3" t="s">
        <v>35</v>
      </c>
      <c r="Q1510" s="3" t="s">
        <v>36</v>
      </c>
    </row>
    <row r="1511" spans="1:17" x14ac:dyDescent="0.25">
      <c r="A1511" s="3" t="s">
        <v>3605</v>
      </c>
      <c r="B1511" s="3" t="s">
        <v>3568</v>
      </c>
      <c r="C1511" s="3" t="s">
        <v>3606</v>
      </c>
      <c r="D1511" s="3" t="s">
        <v>30</v>
      </c>
      <c r="E1511" s="3" t="s">
        <v>117</v>
      </c>
      <c r="F1511" s="3" t="s">
        <v>239</v>
      </c>
      <c r="G1511" s="3" t="s">
        <v>66</v>
      </c>
      <c r="H1511" s="3" t="s">
        <v>133</v>
      </c>
      <c r="I1511" s="3">
        <v>31</v>
      </c>
      <c r="J1511" s="5">
        <v>41681.480000000003</v>
      </c>
      <c r="K1511" s="8">
        <v>4.83</v>
      </c>
      <c r="L1511" s="6">
        <f>Excel_Advanced_Sales_Dataset_20003[[#This Row],[Discount]]/100</f>
        <v>4.8300000000000003E-2</v>
      </c>
      <c r="M1511" s="5">
        <v>1229716.2</v>
      </c>
      <c r="N1511" s="10">
        <v>46352</v>
      </c>
      <c r="O1511" s="3" t="s">
        <v>113</v>
      </c>
      <c r="P1511" s="3" t="s">
        <v>35</v>
      </c>
      <c r="Q1511" s="3" t="s">
        <v>36</v>
      </c>
    </row>
    <row r="1512" spans="1:17" x14ac:dyDescent="0.25">
      <c r="A1512" s="3" t="s">
        <v>3607</v>
      </c>
      <c r="B1512" s="3" t="s">
        <v>1059</v>
      </c>
      <c r="C1512" s="3" t="s">
        <v>3608</v>
      </c>
      <c r="D1512" s="3" t="s">
        <v>63</v>
      </c>
      <c r="E1512" s="3" t="s">
        <v>144</v>
      </c>
      <c r="F1512" s="3" t="s">
        <v>145</v>
      </c>
      <c r="G1512" s="3" t="s">
        <v>22</v>
      </c>
      <c r="H1512" s="3" t="s">
        <v>98</v>
      </c>
      <c r="I1512" s="3">
        <v>33</v>
      </c>
      <c r="J1512" s="5">
        <v>10356.15</v>
      </c>
      <c r="K1512" s="8">
        <v>7.17</v>
      </c>
      <c r="L1512" s="6">
        <f>Excel_Advanced_Sales_Dataset_20003[[#This Row],[Discount]]/100</f>
        <v>7.17E-2</v>
      </c>
      <c r="M1512" s="5">
        <v>317249.26</v>
      </c>
      <c r="N1512" s="10">
        <v>46282</v>
      </c>
      <c r="O1512" s="3" t="s">
        <v>45</v>
      </c>
      <c r="P1512" s="3" t="s">
        <v>35</v>
      </c>
      <c r="Q1512" s="3" t="s">
        <v>53</v>
      </c>
    </row>
    <row r="1513" spans="1:17" x14ac:dyDescent="0.25">
      <c r="A1513" s="3" t="s">
        <v>3609</v>
      </c>
      <c r="B1513" s="3" t="s">
        <v>142</v>
      </c>
      <c r="C1513" s="3" t="s">
        <v>3610</v>
      </c>
      <c r="D1513" s="3" t="s">
        <v>40</v>
      </c>
      <c r="E1513" s="3" t="s">
        <v>109</v>
      </c>
      <c r="F1513" s="3" t="s">
        <v>110</v>
      </c>
      <c r="G1513" s="3" t="s">
        <v>66</v>
      </c>
      <c r="H1513" s="3" t="s">
        <v>200</v>
      </c>
      <c r="I1513" s="3">
        <v>23</v>
      </c>
      <c r="J1513" s="5">
        <v>11392.14</v>
      </c>
      <c r="K1513" s="8">
        <v>14.63</v>
      </c>
      <c r="L1513" s="6">
        <f>Excel_Advanced_Sales_Dataset_20003[[#This Row],[Discount]]/100</f>
        <v>0.14630000000000001</v>
      </c>
      <c r="M1513" s="5">
        <v>223685.81</v>
      </c>
      <c r="N1513" s="10">
        <v>46362</v>
      </c>
      <c r="O1513" s="3" t="s">
        <v>24</v>
      </c>
      <c r="P1513" s="3" t="s">
        <v>35</v>
      </c>
      <c r="Q1513" s="3" t="s">
        <v>53</v>
      </c>
    </row>
    <row r="1514" spans="1:17" x14ac:dyDescent="0.25">
      <c r="A1514" s="3" t="s">
        <v>3611</v>
      </c>
      <c r="B1514" s="3" t="s">
        <v>714</v>
      </c>
      <c r="C1514" s="3" t="s">
        <v>3612</v>
      </c>
      <c r="D1514" s="3" t="s">
        <v>63</v>
      </c>
      <c r="E1514" s="3" t="s">
        <v>234</v>
      </c>
      <c r="F1514" s="3" t="s">
        <v>435</v>
      </c>
      <c r="G1514" s="3" t="s">
        <v>51</v>
      </c>
      <c r="H1514" s="3" t="s">
        <v>190</v>
      </c>
      <c r="I1514" s="3">
        <v>16</v>
      </c>
      <c r="J1514" s="5">
        <v>40055.9</v>
      </c>
      <c r="K1514" s="8">
        <v>15.43</v>
      </c>
      <c r="L1514" s="6">
        <f>Excel_Advanced_Sales_Dataset_20003[[#This Row],[Discount]]/100</f>
        <v>0.15429999999999999</v>
      </c>
      <c r="M1514" s="5">
        <v>542004.39</v>
      </c>
      <c r="N1514" s="10">
        <v>46247</v>
      </c>
      <c r="O1514" s="3" t="s">
        <v>58</v>
      </c>
      <c r="P1514" s="3" t="s">
        <v>35</v>
      </c>
      <c r="Q1514" s="3" t="s">
        <v>53</v>
      </c>
    </row>
    <row r="1515" spans="1:17" x14ac:dyDescent="0.25">
      <c r="A1515" s="3" t="s">
        <v>3613</v>
      </c>
      <c r="B1515" s="3" t="s">
        <v>270</v>
      </c>
      <c r="C1515" s="3" t="s">
        <v>3614</v>
      </c>
      <c r="D1515" s="3" t="s">
        <v>40</v>
      </c>
      <c r="E1515" s="3" t="s">
        <v>49</v>
      </c>
      <c r="F1515" s="3" t="s">
        <v>397</v>
      </c>
      <c r="G1515" s="3" t="s">
        <v>22</v>
      </c>
      <c r="H1515" s="3" t="s">
        <v>172</v>
      </c>
      <c r="I1515" s="3">
        <v>11</v>
      </c>
      <c r="J1515" s="5">
        <v>36005.25</v>
      </c>
      <c r="K1515" s="8">
        <v>5.95</v>
      </c>
      <c r="L1515" s="6">
        <f>Excel_Advanced_Sales_Dataset_20003[[#This Row],[Discount]]/100</f>
        <v>5.9500000000000004E-2</v>
      </c>
      <c r="M1515" s="5">
        <v>372492.31</v>
      </c>
      <c r="N1515" s="10">
        <v>46210</v>
      </c>
      <c r="O1515" s="3" t="s">
        <v>45</v>
      </c>
      <c r="P1515" s="3" t="s">
        <v>35</v>
      </c>
      <c r="Q1515" s="3" t="s">
        <v>26</v>
      </c>
    </row>
    <row r="1516" spans="1:17" x14ac:dyDescent="0.25">
      <c r="A1516" s="3" t="s">
        <v>3615</v>
      </c>
      <c r="B1516" s="3" t="s">
        <v>439</v>
      </c>
      <c r="C1516" s="3" t="s">
        <v>3616</v>
      </c>
      <c r="D1516" s="3" t="s">
        <v>40</v>
      </c>
      <c r="E1516" s="3" t="s">
        <v>41</v>
      </c>
      <c r="F1516" s="3" t="s">
        <v>126</v>
      </c>
      <c r="G1516" s="3" t="s">
        <v>43</v>
      </c>
      <c r="H1516" s="3" t="s">
        <v>391</v>
      </c>
      <c r="I1516" s="3">
        <v>8</v>
      </c>
      <c r="J1516" s="5">
        <v>23635.14</v>
      </c>
      <c r="K1516" s="8">
        <v>19.54</v>
      </c>
      <c r="L1516" s="6">
        <f>Excel_Advanced_Sales_Dataset_20003[[#This Row],[Discount]]/100</f>
        <v>0.19539999999999999</v>
      </c>
      <c r="M1516" s="5">
        <v>152134.67000000001</v>
      </c>
      <c r="N1516" s="10">
        <v>46086</v>
      </c>
      <c r="O1516" s="3" t="s">
        <v>113</v>
      </c>
      <c r="P1516" s="3" t="s">
        <v>35</v>
      </c>
      <c r="Q1516" s="3" t="s">
        <v>36</v>
      </c>
    </row>
    <row r="1517" spans="1:17" x14ac:dyDescent="0.25">
      <c r="A1517" s="3" t="s">
        <v>3617</v>
      </c>
      <c r="B1517" s="3" t="s">
        <v>3618</v>
      </c>
      <c r="C1517" s="3" t="s">
        <v>3619</v>
      </c>
      <c r="D1517" s="3" t="s">
        <v>30</v>
      </c>
      <c r="E1517" s="3" t="s">
        <v>117</v>
      </c>
      <c r="F1517" s="3" t="s">
        <v>118</v>
      </c>
      <c r="G1517" s="3" t="s">
        <v>51</v>
      </c>
      <c r="H1517" s="3" t="s">
        <v>167</v>
      </c>
      <c r="I1517" s="3">
        <v>11</v>
      </c>
      <c r="J1517" s="5">
        <v>44664.41</v>
      </c>
      <c r="K1517" s="8">
        <v>13.91</v>
      </c>
      <c r="L1517" s="6">
        <f>Excel_Advanced_Sales_Dataset_20003[[#This Row],[Discount]]/100</f>
        <v>0.1391</v>
      </c>
      <c r="M1517" s="5">
        <v>422967.5</v>
      </c>
      <c r="N1517" s="10">
        <v>46377</v>
      </c>
      <c r="O1517" s="3" t="s">
        <v>113</v>
      </c>
      <c r="P1517" s="3" t="s">
        <v>35</v>
      </c>
      <c r="Q1517" s="3" t="s">
        <v>26</v>
      </c>
    </row>
    <row r="1518" spans="1:17" x14ac:dyDescent="0.25">
      <c r="A1518" s="3" t="s">
        <v>3620</v>
      </c>
      <c r="B1518" s="3" t="s">
        <v>129</v>
      </c>
      <c r="C1518" s="3" t="s">
        <v>3621</v>
      </c>
      <c r="D1518" s="3" t="s">
        <v>30</v>
      </c>
      <c r="E1518" s="3" t="s">
        <v>198</v>
      </c>
      <c r="F1518" s="3" t="s">
        <v>199</v>
      </c>
      <c r="G1518" s="3" t="s">
        <v>43</v>
      </c>
      <c r="H1518" s="3" t="s">
        <v>44</v>
      </c>
      <c r="I1518" s="3">
        <v>28</v>
      </c>
      <c r="J1518" s="5">
        <v>2581.75</v>
      </c>
      <c r="K1518" s="8">
        <v>2.27</v>
      </c>
      <c r="L1518" s="6">
        <f>Excel_Advanced_Sales_Dataset_20003[[#This Row],[Discount]]/100</f>
        <v>2.2700000000000001E-2</v>
      </c>
      <c r="M1518" s="5">
        <v>70648.039999999994</v>
      </c>
      <c r="N1518" s="10">
        <v>46260</v>
      </c>
      <c r="O1518" s="3" t="s">
        <v>45</v>
      </c>
      <c r="P1518" s="3" t="s">
        <v>35</v>
      </c>
      <c r="Q1518" s="3" t="s">
        <v>53</v>
      </c>
    </row>
    <row r="1519" spans="1:17" x14ac:dyDescent="0.25">
      <c r="A1519" s="3" t="s">
        <v>3622</v>
      </c>
      <c r="B1519" s="3" t="s">
        <v>38</v>
      </c>
      <c r="C1519" s="3" t="s">
        <v>3623</v>
      </c>
      <c r="D1519" s="3" t="s">
        <v>30</v>
      </c>
      <c r="E1519" s="3" t="s">
        <v>198</v>
      </c>
      <c r="F1519" s="3" t="s">
        <v>199</v>
      </c>
      <c r="G1519" s="3" t="s">
        <v>22</v>
      </c>
      <c r="H1519" s="3" t="s">
        <v>23</v>
      </c>
      <c r="I1519" s="3">
        <v>30</v>
      </c>
      <c r="J1519" s="5">
        <v>30829.45</v>
      </c>
      <c r="K1519" s="8">
        <v>16.670000000000002</v>
      </c>
      <c r="L1519" s="6">
        <f>Excel_Advanced_Sales_Dataset_20003[[#This Row],[Discount]]/100</f>
        <v>0.16670000000000001</v>
      </c>
      <c r="M1519" s="5">
        <v>770705.42</v>
      </c>
      <c r="N1519" s="10">
        <v>46343</v>
      </c>
      <c r="O1519" s="3" t="s">
        <v>24</v>
      </c>
      <c r="P1519" s="3" t="s">
        <v>35</v>
      </c>
      <c r="Q1519" s="3" t="s">
        <v>53</v>
      </c>
    </row>
    <row r="1520" spans="1:17" x14ac:dyDescent="0.25">
      <c r="A1520" s="3" t="s">
        <v>3624</v>
      </c>
      <c r="B1520" s="3" t="s">
        <v>3510</v>
      </c>
      <c r="C1520" s="3" t="s">
        <v>3625</v>
      </c>
      <c r="D1520" s="3" t="s">
        <v>19</v>
      </c>
      <c r="E1520" s="3" t="s">
        <v>153</v>
      </c>
      <c r="F1520" s="3" t="s">
        <v>448</v>
      </c>
      <c r="G1520" s="3" t="s">
        <v>22</v>
      </c>
      <c r="H1520" s="3" t="s">
        <v>23</v>
      </c>
      <c r="I1520" s="3">
        <v>4</v>
      </c>
      <c r="J1520" s="5">
        <v>4301.3</v>
      </c>
      <c r="K1520" s="8">
        <v>2.2799999999999998</v>
      </c>
      <c r="L1520" s="6">
        <f>Excel_Advanced_Sales_Dataset_20003[[#This Row],[Discount]]/100</f>
        <v>2.2799999999999997E-2</v>
      </c>
      <c r="M1520" s="5">
        <v>16812.919999999998</v>
      </c>
      <c r="N1520" s="10">
        <v>46357</v>
      </c>
      <c r="O1520" s="3" t="s">
        <v>24</v>
      </c>
      <c r="P1520" s="3" t="s">
        <v>35</v>
      </c>
      <c r="Q1520" s="3" t="s">
        <v>53</v>
      </c>
    </row>
    <row r="1521" spans="1:17" x14ac:dyDescent="0.25">
      <c r="A1521" s="3" t="s">
        <v>3626</v>
      </c>
      <c r="B1521" s="3" t="s">
        <v>367</v>
      </c>
      <c r="C1521" s="3" t="s">
        <v>3627</v>
      </c>
      <c r="D1521" s="3" t="s">
        <v>30</v>
      </c>
      <c r="E1521" s="3" t="s">
        <v>31</v>
      </c>
      <c r="F1521" s="3" t="s">
        <v>32</v>
      </c>
      <c r="G1521" s="3" t="s">
        <v>33</v>
      </c>
      <c r="H1521" s="3" t="s">
        <v>57</v>
      </c>
      <c r="I1521" s="3">
        <v>21</v>
      </c>
      <c r="J1521" s="5">
        <v>5338.25</v>
      </c>
      <c r="K1521" s="8">
        <v>4.9400000000000004</v>
      </c>
      <c r="L1521" s="6">
        <f>Excel_Advanced_Sales_Dataset_20003[[#This Row],[Discount]]/100</f>
        <v>4.9400000000000006E-2</v>
      </c>
      <c r="M1521" s="5">
        <v>106565.35</v>
      </c>
      <c r="N1521" s="10">
        <v>46027</v>
      </c>
      <c r="O1521" s="3" t="s">
        <v>58</v>
      </c>
      <c r="P1521" s="3" t="s">
        <v>35</v>
      </c>
      <c r="Q1521" s="3" t="s">
        <v>53</v>
      </c>
    </row>
    <row r="1522" spans="1:17" x14ac:dyDescent="0.25">
      <c r="A1522" s="3" t="s">
        <v>3628</v>
      </c>
      <c r="B1522" s="3" t="s">
        <v>3629</v>
      </c>
      <c r="C1522" s="3" t="s">
        <v>3630</v>
      </c>
      <c r="D1522" s="3" t="s">
        <v>30</v>
      </c>
      <c r="E1522" s="3" t="s">
        <v>198</v>
      </c>
      <c r="F1522" s="3" t="s">
        <v>199</v>
      </c>
      <c r="G1522" s="3" t="s">
        <v>66</v>
      </c>
      <c r="H1522" s="3" t="s">
        <v>155</v>
      </c>
      <c r="I1522" s="3">
        <v>2</v>
      </c>
      <c r="J1522" s="5">
        <v>46720.05</v>
      </c>
      <c r="K1522" s="8">
        <v>9.7100000000000009</v>
      </c>
      <c r="L1522" s="6">
        <f>Excel_Advanced_Sales_Dataset_20003[[#This Row],[Discount]]/100</f>
        <v>9.7100000000000006E-2</v>
      </c>
      <c r="M1522" s="5">
        <v>84367.07</v>
      </c>
      <c r="N1522" s="10">
        <v>46340</v>
      </c>
      <c r="O1522" s="3" t="s">
        <v>58</v>
      </c>
      <c r="P1522" s="3" t="s">
        <v>35</v>
      </c>
      <c r="Q1522" s="3" t="s">
        <v>36</v>
      </c>
    </row>
    <row r="1523" spans="1:17" x14ac:dyDescent="0.25">
      <c r="A1523" s="3" t="s">
        <v>3631</v>
      </c>
      <c r="B1523" s="3" t="s">
        <v>1365</v>
      </c>
      <c r="C1523" s="3" t="s">
        <v>3632</v>
      </c>
      <c r="D1523" s="3" t="s">
        <v>30</v>
      </c>
      <c r="E1523" s="3" t="s">
        <v>117</v>
      </c>
      <c r="F1523" s="3" t="s">
        <v>387</v>
      </c>
      <c r="G1523" s="3" t="s">
        <v>51</v>
      </c>
      <c r="H1523" s="3" t="s">
        <v>190</v>
      </c>
      <c r="I1523" s="3">
        <v>31</v>
      </c>
      <c r="J1523" s="5">
        <v>48702.35</v>
      </c>
      <c r="K1523" s="8">
        <v>14.71</v>
      </c>
      <c r="L1523" s="6">
        <f>Excel_Advanced_Sales_Dataset_20003[[#This Row],[Discount]]/100</f>
        <v>0.14710000000000001</v>
      </c>
      <c r="M1523" s="5">
        <v>1287685.26</v>
      </c>
      <c r="N1523" s="10">
        <v>46262</v>
      </c>
      <c r="O1523" s="3" t="s">
        <v>45</v>
      </c>
      <c r="P1523" s="3" t="s">
        <v>35</v>
      </c>
      <c r="Q1523" s="3" t="s">
        <v>53</v>
      </c>
    </row>
    <row r="1524" spans="1:17" x14ac:dyDescent="0.25">
      <c r="A1524" s="3" t="s">
        <v>3633</v>
      </c>
      <c r="B1524" s="3" t="s">
        <v>500</v>
      </c>
      <c r="C1524" s="3" t="s">
        <v>3634</v>
      </c>
      <c r="D1524" s="3" t="s">
        <v>19</v>
      </c>
      <c r="E1524" s="3" t="s">
        <v>153</v>
      </c>
      <c r="F1524" s="3" t="s">
        <v>154</v>
      </c>
      <c r="G1524" s="3" t="s">
        <v>51</v>
      </c>
      <c r="H1524" s="3" t="s">
        <v>190</v>
      </c>
      <c r="I1524" s="3">
        <v>6</v>
      </c>
      <c r="J1524" s="5">
        <v>42906.78</v>
      </c>
      <c r="K1524" s="8">
        <v>3.63</v>
      </c>
      <c r="L1524" s="6">
        <f>Excel_Advanced_Sales_Dataset_20003[[#This Row],[Discount]]/100</f>
        <v>3.6299999999999999E-2</v>
      </c>
      <c r="M1524" s="5">
        <v>248095.58</v>
      </c>
      <c r="N1524" s="10">
        <v>46343</v>
      </c>
      <c r="O1524" s="3" t="s">
        <v>113</v>
      </c>
      <c r="P1524" s="3" t="s">
        <v>35</v>
      </c>
      <c r="Q1524" s="3" t="s">
        <v>36</v>
      </c>
    </row>
    <row r="1525" spans="1:17" x14ac:dyDescent="0.25">
      <c r="A1525" s="3" t="s">
        <v>3635</v>
      </c>
      <c r="B1525" s="3" t="s">
        <v>55</v>
      </c>
      <c r="C1525" s="3" t="s">
        <v>3636</v>
      </c>
      <c r="D1525" s="3" t="s">
        <v>63</v>
      </c>
      <c r="E1525" s="3" t="s">
        <v>144</v>
      </c>
      <c r="F1525" s="3" t="s">
        <v>189</v>
      </c>
      <c r="G1525" s="3" t="s">
        <v>43</v>
      </c>
      <c r="H1525" s="3" t="s">
        <v>380</v>
      </c>
      <c r="I1525" s="3">
        <v>5</v>
      </c>
      <c r="J1525" s="5">
        <v>25607.37</v>
      </c>
      <c r="K1525" s="8">
        <v>18.72</v>
      </c>
      <c r="L1525" s="6">
        <f>Excel_Advanced_Sales_Dataset_20003[[#This Row],[Discount]]/100</f>
        <v>0.18719999999999998</v>
      </c>
      <c r="M1525" s="5">
        <v>104068.35</v>
      </c>
      <c r="N1525" s="10">
        <v>46193</v>
      </c>
      <c r="O1525" s="3" t="s">
        <v>58</v>
      </c>
      <c r="P1525" s="3" t="s">
        <v>25</v>
      </c>
      <c r="Q1525" s="3" t="s">
        <v>26</v>
      </c>
    </row>
    <row r="1526" spans="1:17" x14ac:dyDescent="0.25">
      <c r="A1526" s="3" t="s">
        <v>3637</v>
      </c>
      <c r="B1526" s="3" t="s">
        <v>87</v>
      </c>
      <c r="C1526" s="3" t="s">
        <v>3638</v>
      </c>
      <c r="D1526" s="3" t="s">
        <v>19</v>
      </c>
      <c r="E1526" s="3" t="s">
        <v>72</v>
      </c>
      <c r="F1526" s="3" t="s">
        <v>224</v>
      </c>
      <c r="G1526" s="3" t="s">
        <v>66</v>
      </c>
      <c r="H1526" s="3" t="s">
        <v>155</v>
      </c>
      <c r="I1526" s="3">
        <v>22</v>
      </c>
      <c r="J1526" s="5">
        <v>6777.94</v>
      </c>
      <c r="K1526" s="8">
        <v>4.75</v>
      </c>
      <c r="L1526" s="6">
        <f>Excel_Advanced_Sales_Dataset_20003[[#This Row],[Discount]]/100</f>
        <v>4.7500000000000001E-2</v>
      </c>
      <c r="M1526" s="5">
        <v>142031.73000000001</v>
      </c>
      <c r="N1526" s="10">
        <v>46084</v>
      </c>
      <c r="O1526" s="3" t="s">
        <v>45</v>
      </c>
      <c r="P1526" s="3" t="s">
        <v>35</v>
      </c>
      <c r="Q1526" s="3" t="s">
        <v>26</v>
      </c>
    </row>
    <row r="1527" spans="1:17" x14ac:dyDescent="0.25">
      <c r="A1527" s="3" t="s">
        <v>3639</v>
      </c>
      <c r="B1527" s="3" t="s">
        <v>2618</v>
      </c>
      <c r="C1527" s="3" t="s">
        <v>3640</v>
      </c>
      <c r="D1527" s="3" t="s">
        <v>19</v>
      </c>
      <c r="E1527" s="3" t="s">
        <v>84</v>
      </c>
      <c r="F1527" s="3" t="s">
        <v>338</v>
      </c>
      <c r="G1527" s="3" t="s">
        <v>33</v>
      </c>
      <c r="H1527" s="3" t="s">
        <v>34</v>
      </c>
      <c r="I1527" s="3">
        <v>26</v>
      </c>
      <c r="J1527" s="5">
        <v>6273.1</v>
      </c>
      <c r="K1527" s="8">
        <v>4.9800000000000004</v>
      </c>
      <c r="L1527" s="6">
        <f>Excel_Advanced_Sales_Dataset_20003[[#This Row],[Discount]]/100</f>
        <v>4.9800000000000004E-2</v>
      </c>
      <c r="M1527" s="5">
        <v>154978.19</v>
      </c>
      <c r="N1527" s="10">
        <v>46210</v>
      </c>
      <c r="O1527" s="3" t="s">
        <v>58</v>
      </c>
      <c r="P1527" s="3" t="s">
        <v>35</v>
      </c>
      <c r="Q1527" s="3" t="s">
        <v>36</v>
      </c>
    </row>
    <row r="1528" spans="1:17" x14ac:dyDescent="0.25">
      <c r="A1528" s="3" t="s">
        <v>3641</v>
      </c>
      <c r="B1528" s="3" t="s">
        <v>720</v>
      </c>
      <c r="C1528" s="3" t="s">
        <v>3642</v>
      </c>
      <c r="D1528" s="3" t="s">
        <v>40</v>
      </c>
      <c r="E1528" s="3" t="s">
        <v>49</v>
      </c>
      <c r="F1528" s="3" t="s">
        <v>50</v>
      </c>
      <c r="G1528" s="3" t="s">
        <v>43</v>
      </c>
      <c r="H1528" s="3" t="s">
        <v>380</v>
      </c>
      <c r="I1528" s="3">
        <v>45</v>
      </c>
      <c r="J1528" s="5">
        <v>819.42</v>
      </c>
      <c r="K1528" s="8">
        <v>4.3</v>
      </c>
      <c r="L1528" s="6">
        <f>Excel_Advanced_Sales_Dataset_20003[[#This Row],[Discount]]/100</f>
        <v>4.2999999999999997E-2</v>
      </c>
      <c r="M1528" s="5">
        <v>35288.32</v>
      </c>
      <c r="N1528" s="10">
        <v>46234</v>
      </c>
      <c r="O1528" s="3" t="s">
        <v>58</v>
      </c>
      <c r="P1528" s="3" t="s">
        <v>35</v>
      </c>
      <c r="Q1528" s="3" t="s">
        <v>26</v>
      </c>
    </row>
    <row r="1529" spans="1:17" x14ac:dyDescent="0.25">
      <c r="A1529" s="3" t="s">
        <v>3643</v>
      </c>
      <c r="B1529" s="3" t="s">
        <v>2852</v>
      </c>
      <c r="C1529" s="3" t="s">
        <v>3644</v>
      </c>
      <c r="D1529" s="3" t="s">
        <v>19</v>
      </c>
      <c r="E1529" s="3" t="s">
        <v>20</v>
      </c>
      <c r="F1529" s="3" t="s">
        <v>21</v>
      </c>
      <c r="G1529" s="3" t="s">
        <v>111</v>
      </c>
      <c r="H1529" s="3" t="s">
        <v>260</v>
      </c>
      <c r="I1529" s="3">
        <v>5</v>
      </c>
      <c r="J1529" s="5">
        <v>23184.28</v>
      </c>
      <c r="K1529" s="8">
        <v>7.58</v>
      </c>
      <c r="L1529" s="6">
        <f>Excel_Advanced_Sales_Dataset_20003[[#This Row],[Discount]]/100</f>
        <v>7.5800000000000006E-2</v>
      </c>
      <c r="M1529" s="5">
        <v>107134.56</v>
      </c>
      <c r="N1529" s="10">
        <v>46312</v>
      </c>
      <c r="O1529" s="3" t="s">
        <v>45</v>
      </c>
      <c r="P1529" s="3" t="s">
        <v>35</v>
      </c>
      <c r="Q1529" s="3" t="s">
        <v>26</v>
      </c>
    </row>
    <row r="1530" spans="1:17" x14ac:dyDescent="0.25">
      <c r="A1530" s="3" t="s">
        <v>3645</v>
      </c>
      <c r="B1530" s="3" t="s">
        <v>853</v>
      </c>
      <c r="C1530" s="3" t="s">
        <v>3646</v>
      </c>
      <c r="D1530" s="3" t="s">
        <v>19</v>
      </c>
      <c r="E1530" s="3" t="s">
        <v>20</v>
      </c>
      <c r="F1530" s="3" t="s">
        <v>21</v>
      </c>
      <c r="G1530" s="3" t="s">
        <v>33</v>
      </c>
      <c r="H1530" s="3" t="s">
        <v>119</v>
      </c>
      <c r="I1530" s="3">
        <v>35</v>
      </c>
      <c r="J1530" s="5">
        <v>44808.79</v>
      </c>
      <c r="K1530" s="8">
        <v>11.21</v>
      </c>
      <c r="L1530" s="6">
        <f>Excel_Advanced_Sales_Dataset_20003[[#This Row],[Discount]]/100</f>
        <v>0.11210000000000001</v>
      </c>
      <c r="M1530" s="5">
        <v>1392500.36</v>
      </c>
      <c r="N1530" s="10">
        <v>46085</v>
      </c>
      <c r="O1530" s="3" t="s">
        <v>58</v>
      </c>
      <c r="P1530" s="3" t="s">
        <v>35</v>
      </c>
      <c r="Q1530" s="3" t="s">
        <v>53</v>
      </c>
    </row>
    <row r="1531" spans="1:17" x14ac:dyDescent="0.25">
      <c r="A1531" s="3" t="s">
        <v>3647</v>
      </c>
      <c r="B1531" s="3" t="s">
        <v>182</v>
      </c>
      <c r="C1531" s="3" t="s">
        <v>3648</v>
      </c>
      <c r="D1531" s="3" t="s">
        <v>30</v>
      </c>
      <c r="E1531" s="3" t="s">
        <v>117</v>
      </c>
      <c r="F1531" s="3" t="s">
        <v>118</v>
      </c>
      <c r="G1531" s="3" t="s">
        <v>33</v>
      </c>
      <c r="H1531" s="3" t="s">
        <v>80</v>
      </c>
      <c r="I1531" s="3">
        <v>23</v>
      </c>
      <c r="J1531" s="5">
        <v>9263.91</v>
      </c>
      <c r="K1531" s="8">
        <v>0.66</v>
      </c>
      <c r="L1531" s="6">
        <f>Excel_Advanced_Sales_Dataset_20003[[#This Row],[Discount]]/100</f>
        <v>6.6E-3</v>
      </c>
      <c r="M1531" s="5">
        <v>211663.67</v>
      </c>
      <c r="N1531" s="10">
        <v>46337</v>
      </c>
      <c r="O1531" s="3" t="s">
        <v>113</v>
      </c>
      <c r="P1531" s="3" t="s">
        <v>35</v>
      </c>
      <c r="Q1531" s="3" t="s">
        <v>26</v>
      </c>
    </row>
    <row r="1532" spans="1:17" x14ac:dyDescent="0.25">
      <c r="A1532" s="3" t="s">
        <v>3649</v>
      </c>
      <c r="B1532" s="3" t="s">
        <v>762</v>
      </c>
      <c r="C1532" s="3" t="s">
        <v>3650</v>
      </c>
      <c r="D1532" s="3" t="s">
        <v>19</v>
      </c>
      <c r="E1532" s="3" t="s">
        <v>84</v>
      </c>
      <c r="F1532" s="3" t="s">
        <v>85</v>
      </c>
      <c r="G1532" s="3" t="s">
        <v>22</v>
      </c>
      <c r="H1532" s="3" t="s">
        <v>98</v>
      </c>
      <c r="I1532" s="3">
        <v>13</v>
      </c>
      <c r="J1532" s="5">
        <v>48147.75</v>
      </c>
      <c r="K1532" s="8">
        <v>18.53</v>
      </c>
      <c r="L1532" s="6">
        <f>Excel_Advanced_Sales_Dataset_20003[[#This Row],[Discount]]/100</f>
        <v>0.18530000000000002</v>
      </c>
      <c r="M1532" s="5">
        <v>509937.64</v>
      </c>
      <c r="N1532" s="10">
        <v>46168</v>
      </c>
      <c r="O1532" s="3" t="s">
        <v>24</v>
      </c>
      <c r="P1532" s="3" t="s">
        <v>35</v>
      </c>
      <c r="Q1532" s="3" t="s">
        <v>53</v>
      </c>
    </row>
    <row r="1533" spans="1:17" x14ac:dyDescent="0.25">
      <c r="A1533" s="3" t="s">
        <v>3651</v>
      </c>
      <c r="B1533" s="3" t="s">
        <v>1411</v>
      </c>
      <c r="C1533" s="3" t="s">
        <v>3652</v>
      </c>
      <c r="D1533" s="3" t="s">
        <v>40</v>
      </c>
      <c r="E1533" s="3" t="s">
        <v>89</v>
      </c>
      <c r="F1533" s="3" t="s">
        <v>90</v>
      </c>
      <c r="G1533" s="3" t="s">
        <v>43</v>
      </c>
      <c r="H1533" s="3" t="s">
        <v>140</v>
      </c>
      <c r="I1533" s="3">
        <v>40</v>
      </c>
      <c r="J1533" s="5">
        <v>10574.05</v>
      </c>
      <c r="K1533" s="8">
        <v>18.14</v>
      </c>
      <c r="L1533" s="6">
        <f>Excel_Advanced_Sales_Dataset_20003[[#This Row],[Discount]]/100</f>
        <v>0.18140000000000001</v>
      </c>
      <c r="M1533" s="5">
        <v>346236.69</v>
      </c>
      <c r="N1533" s="10">
        <v>46240</v>
      </c>
      <c r="O1533" s="3" t="s">
        <v>24</v>
      </c>
      <c r="P1533" s="3" t="s">
        <v>35</v>
      </c>
      <c r="Q1533" s="3" t="s">
        <v>36</v>
      </c>
    </row>
    <row r="1534" spans="1:17" x14ac:dyDescent="0.25">
      <c r="A1534" s="3" t="s">
        <v>3653</v>
      </c>
      <c r="B1534" s="3" t="s">
        <v>853</v>
      </c>
      <c r="C1534" s="3" t="s">
        <v>3654</v>
      </c>
      <c r="D1534" s="3" t="s">
        <v>40</v>
      </c>
      <c r="E1534" s="3" t="s">
        <v>49</v>
      </c>
      <c r="F1534" s="3" t="s">
        <v>50</v>
      </c>
      <c r="G1534" s="3" t="s">
        <v>111</v>
      </c>
      <c r="H1534" s="3" t="s">
        <v>112</v>
      </c>
      <c r="I1534" s="3">
        <v>38</v>
      </c>
      <c r="J1534" s="5">
        <v>36828.99</v>
      </c>
      <c r="K1534" s="8">
        <v>11.62</v>
      </c>
      <c r="L1534" s="6">
        <f>Excel_Advanced_Sales_Dataset_20003[[#This Row],[Discount]]/100</f>
        <v>0.1162</v>
      </c>
      <c r="M1534" s="5">
        <v>1236879.53</v>
      </c>
      <c r="N1534" s="10">
        <v>46304</v>
      </c>
      <c r="O1534" s="3" t="s">
        <v>45</v>
      </c>
      <c r="P1534" s="3" t="s">
        <v>25</v>
      </c>
      <c r="Q1534" s="3" t="s">
        <v>26</v>
      </c>
    </row>
    <row r="1535" spans="1:17" x14ac:dyDescent="0.25">
      <c r="A1535" s="3" t="s">
        <v>3655</v>
      </c>
      <c r="B1535" s="3" t="s">
        <v>609</v>
      </c>
      <c r="C1535" s="3" t="s">
        <v>3656</v>
      </c>
      <c r="D1535" s="3" t="s">
        <v>30</v>
      </c>
      <c r="E1535" s="3" t="s">
        <v>117</v>
      </c>
      <c r="F1535" s="3" t="s">
        <v>118</v>
      </c>
      <c r="G1535" s="3" t="s">
        <v>111</v>
      </c>
      <c r="H1535" s="3" t="s">
        <v>260</v>
      </c>
      <c r="I1535" s="3">
        <v>30</v>
      </c>
      <c r="J1535" s="5">
        <v>40848.449999999997</v>
      </c>
      <c r="K1535" s="8">
        <v>13.71</v>
      </c>
      <c r="L1535" s="6">
        <f>Excel_Advanced_Sales_Dataset_20003[[#This Row],[Discount]]/100</f>
        <v>0.1371</v>
      </c>
      <c r="M1535" s="5">
        <v>1057443.83</v>
      </c>
      <c r="N1535" s="10">
        <v>46239</v>
      </c>
      <c r="O1535" s="3" t="s">
        <v>24</v>
      </c>
      <c r="P1535" s="3" t="s">
        <v>59</v>
      </c>
      <c r="Q1535" s="3" t="s">
        <v>36</v>
      </c>
    </row>
    <row r="1536" spans="1:17" x14ac:dyDescent="0.25">
      <c r="A1536" s="3" t="s">
        <v>3657</v>
      </c>
      <c r="B1536" s="3" t="s">
        <v>696</v>
      </c>
      <c r="C1536" s="3" t="s">
        <v>3658</v>
      </c>
      <c r="D1536" s="3" t="s">
        <v>30</v>
      </c>
      <c r="E1536" s="3" t="s">
        <v>198</v>
      </c>
      <c r="F1536" s="3" t="s">
        <v>199</v>
      </c>
      <c r="G1536" s="3" t="s">
        <v>111</v>
      </c>
      <c r="H1536" s="3" t="s">
        <v>260</v>
      </c>
      <c r="I1536" s="3">
        <v>1</v>
      </c>
      <c r="J1536" s="5">
        <v>2926.65</v>
      </c>
      <c r="K1536" s="8">
        <v>16.98</v>
      </c>
      <c r="L1536" s="6">
        <f>Excel_Advanced_Sales_Dataset_20003[[#This Row],[Discount]]/100</f>
        <v>0.16980000000000001</v>
      </c>
      <c r="M1536" s="5">
        <v>2429.6999999999998</v>
      </c>
      <c r="N1536" s="10">
        <v>46127</v>
      </c>
      <c r="O1536" s="3" t="s">
        <v>45</v>
      </c>
      <c r="P1536" s="3" t="s">
        <v>35</v>
      </c>
      <c r="Q1536" s="3" t="s">
        <v>36</v>
      </c>
    </row>
    <row r="1537" spans="1:17" x14ac:dyDescent="0.25">
      <c r="A1537" s="3" t="s">
        <v>3659</v>
      </c>
      <c r="B1537" s="3" t="s">
        <v>840</v>
      </c>
      <c r="C1537" s="3" t="s">
        <v>3660</v>
      </c>
      <c r="D1537" s="3" t="s">
        <v>63</v>
      </c>
      <c r="E1537" s="3" t="s">
        <v>144</v>
      </c>
      <c r="F1537" s="3" t="s">
        <v>145</v>
      </c>
      <c r="G1537" s="3" t="s">
        <v>43</v>
      </c>
      <c r="H1537" s="3" t="s">
        <v>391</v>
      </c>
      <c r="I1537" s="3">
        <v>4</v>
      </c>
      <c r="J1537" s="5">
        <v>24283.39</v>
      </c>
      <c r="K1537" s="8">
        <v>4.1399999999999997</v>
      </c>
      <c r="L1537" s="6">
        <f>Excel_Advanced_Sales_Dataset_20003[[#This Row],[Discount]]/100</f>
        <v>4.1399999999999999E-2</v>
      </c>
      <c r="M1537" s="5">
        <v>93112.23</v>
      </c>
      <c r="N1537" s="10">
        <v>46139</v>
      </c>
      <c r="O1537" s="3" t="s">
        <v>68</v>
      </c>
      <c r="P1537" s="3" t="s">
        <v>35</v>
      </c>
      <c r="Q1537" s="3" t="s">
        <v>53</v>
      </c>
    </row>
    <row r="1538" spans="1:17" x14ac:dyDescent="0.25">
      <c r="A1538" s="3" t="s">
        <v>3661</v>
      </c>
      <c r="B1538" s="3" t="s">
        <v>2618</v>
      </c>
      <c r="C1538" s="3" t="s">
        <v>3662</v>
      </c>
      <c r="D1538" s="3" t="s">
        <v>63</v>
      </c>
      <c r="E1538" s="3" t="s">
        <v>144</v>
      </c>
      <c r="F1538" s="3" t="s">
        <v>189</v>
      </c>
      <c r="G1538" s="3" t="s">
        <v>66</v>
      </c>
      <c r="H1538" s="3" t="s">
        <v>200</v>
      </c>
      <c r="I1538" s="3">
        <v>26</v>
      </c>
      <c r="J1538" s="5">
        <v>3491.72</v>
      </c>
      <c r="K1538" s="8">
        <v>14.22</v>
      </c>
      <c r="L1538" s="6">
        <f>Excel_Advanced_Sales_Dataset_20003[[#This Row],[Discount]]/100</f>
        <v>0.14219999999999999</v>
      </c>
      <c r="M1538" s="5">
        <v>77875.13</v>
      </c>
      <c r="N1538" s="10">
        <v>46138</v>
      </c>
      <c r="O1538" s="3" t="s">
        <v>113</v>
      </c>
      <c r="P1538" s="3" t="s">
        <v>35</v>
      </c>
      <c r="Q1538" s="3" t="s">
        <v>26</v>
      </c>
    </row>
    <row r="1539" spans="1:17" x14ac:dyDescent="0.25">
      <c r="A1539" s="3" t="s">
        <v>3663</v>
      </c>
      <c r="B1539" s="3" t="s">
        <v>1868</v>
      </c>
      <c r="C1539" s="3" t="s">
        <v>3664</v>
      </c>
      <c r="D1539" s="3" t="s">
        <v>30</v>
      </c>
      <c r="E1539" s="3" t="s">
        <v>131</v>
      </c>
      <c r="F1539" s="3" t="s">
        <v>163</v>
      </c>
      <c r="G1539" s="3" t="s">
        <v>33</v>
      </c>
      <c r="H1539" s="3" t="s">
        <v>119</v>
      </c>
      <c r="I1539" s="3">
        <v>43</v>
      </c>
      <c r="J1539" s="5">
        <v>49424.82</v>
      </c>
      <c r="K1539" s="8">
        <v>8.7100000000000009</v>
      </c>
      <c r="L1539" s="6">
        <f>Excel_Advanced_Sales_Dataset_20003[[#This Row],[Discount]]/100</f>
        <v>8.7100000000000011E-2</v>
      </c>
      <c r="M1539" s="5">
        <v>1940156.48</v>
      </c>
      <c r="N1539" s="10">
        <v>46320</v>
      </c>
      <c r="O1539" s="3" t="s">
        <v>68</v>
      </c>
      <c r="P1539" s="3" t="s">
        <v>35</v>
      </c>
      <c r="Q1539" s="3" t="s">
        <v>36</v>
      </c>
    </row>
    <row r="1540" spans="1:17" x14ac:dyDescent="0.25">
      <c r="A1540" s="3" t="s">
        <v>3665</v>
      </c>
      <c r="B1540" s="3" t="s">
        <v>196</v>
      </c>
      <c r="C1540" s="3" t="s">
        <v>3666</v>
      </c>
      <c r="D1540" s="3" t="s">
        <v>19</v>
      </c>
      <c r="E1540" s="3" t="s">
        <v>153</v>
      </c>
      <c r="F1540" s="3" t="s">
        <v>275</v>
      </c>
      <c r="G1540" s="3" t="s">
        <v>111</v>
      </c>
      <c r="H1540" s="3" t="s">
        <v>526</v>
      </c>
      <c r="I1540" s="3">
        <v>49</v>
      </c>
      <c r="J1540" s="5">
        <v>8314.2800000000007</v>
      </c>
      <c r="K1540" s="8">
        <v>19.55</v>
      </c>
      <c r="L1540" s="6">
        <f>Excel_Advanced_Sales_Dataset_20003[[#This Row],[Discount]]/100</f>
        <v>0.19550000000000001</v>
      </c>
      <c r="M1540" s="5">
        <v>327753.07</v>
      </c>
      <c r="N1540" s="10">
        <v>46299</v>
      </c>
      <c r="O1540" s="3" t="s">
        <v>24</v>
      </c>
      <c r="P1540" s="3" t="s">
        <v>35</v>
      </c>
      <c r="Q1540" s="3" t="s">
        <v>36</v>
      </c>
    </row>
    <row r="1541" spans="1:17" x14ac:dyDescent="0.25">
      <c r="A1541" s="3" t="s">
        <v>3667</v>
      </c>
      <c r="B1541" s="3" t="s">
        <v>676</v>
      </c>
      <c r="C1541" s="3" t="s">
        <v>3668</v>
      </c>
      <c r="D1541" s="3" t="s">
        <v>40</v>
      </c>
      <c r="E1541" s="3" t="s">
        <v>41</v>
      </c>
      <c r="F1541" s="3" t="s">
        <v>126</v>
      </c>
      <c r="G1541" s="3" t="s">
        <v>66</v>
      </c>
      <c r="H1541" s="3" t="s">
        <v>133</v>
      </c>
      <c r="I1541" s="3">
        <v>42</v>
      </c>
      <c r="J1541" s="5">
        <v>22250.97</v>
      </c>
      <c r="K1541" s="8">
        <v>8.5399999999999991</v>
      </c>
      <c r="L1541" s="6">
        <f>Excel_Advanced_Sales_Dataset_20003[[#This Row],[Discount]]/100</f>
        <v>8.539999999999999E-2</v>
      </c>
      <c r="M1541" s="5">
        <v>854730.96</v>
      </c>
      <c r="N1541" s="10">
        <v>46258</v>
      </c>
      <c r="O1541" s="3" t="s">
        <v>45</v>
      </c>
      <c r="P1541" s="3" t="s">
        <v>35</v>
      </c>
      <c r="Q1541" s="3" t="s">
        <v>53</v>
      </c>
    </row>
    <row r="1542" spans="1:17" x14ac:dyDescent="0.25">
      <c r="A1542" s="3" t="s">
        <v>3669</v>
      </c>
      <c r="B1542" s="3" t="s">
        <v>1508</v>
      </c>
      <c r="C1542" s="3" t="s">
        <v>3670</v>
      </c>
      <c r="D1542" s="3" t="s">
        <v>19</v>
      </c>
      <c r="E1542" s="3" t="s">
        <v>72</v>
      </c>
      <c r="F1542" s="3" t="s">
        <v>171</v>
      </c>
      <c r="G1542" s="3" t="s">
        <v>51</v>
      </c>
      <c r="H1542" s="3" t="s">
        <v>105</v>
      </c>
      <c r="I1542" s="3">
        <v>16</v>
      </c>
      <c r="J1542" s="5">
        <v>19951.87</v>
      </c>
      <c r="K1542" s="8">
        <v>1.22</v>
      </c>
      <c r="L1542" s="6">
        <f>Excel_Advanced_Sales_Dataset_20003[[#This Row],[Discount]]/100</f>
        <v>1.2199999999999999E-2</v>
      </c>
      <c r="M1542" s="5">
        <v>315335.31</v>
      </c>
      <c r="N1542" s="10">
        <v>46268</v>
      </c>
      <c r="O1542" s="3" t="s">
        <v>45</v>
      </c>
      <c r="P1542" s="3" t="s">
        <v>35</v>
      </c>
      <c r="Q1542" s="3" t="s">
        <v>53</v>
      </c>
    </row>
    <row r="1543" spans="1:17" x14ac:dyDescent="0.25">
      <c r="A1543" s="3" t="s">
        <v>3671</v>
      </c>
      <c r="B1543" s="3" t="s">
        <v>1806</v>
      </c>
      <c r="C1543" s="3" t="s">
        <v>3672</v>
      </c>
      <c r="D1543" s="3" t="s">
        <v>30</v>
      </c>
      <c r="E1543" s="3" t="s">
        <v>198</v>
      </c>
      <c r="F1543" s="3" t="s">
        <v>199</v>
      </c>
      <c r="G1543" s="3" t="s">
        <v>22</v>
      </c>
      <c r="H1543" s="3" t="s">
        <v>180</v>
      </c>
      <c r="I1543" s="3">
        <v>12</v>
      </c>
      <c r="J1543" s="5">
        <v>23813.82</v>
      </c>
      <c r="K1543" s="8">
        <v>0.72</v>
      </c>
      <c r="L1543" s="6">
        <f>Excel_Advanced_Sales_Dataset_20003[[#This Row],[Discount]]/100</f>
        <v>7.1999999999999998E-3</v>
      </c>
      <c r="M1543" s="5">
        <v>283708.33</v>
      </c>
      <c r="N1543" s="10">
        <v>46207</v>
      </c>
      <c r="O1543" s="3" t="s">
        <v>45</v>
      </c>
      <c r="P1543" s="3" t="s">
        <v>25</v>
      </c>
      <c r="Q1543" s="3" t="s">
        <v>36</v>
      </c>
    </row>
    <row r="1544" spans="1:17" x14ac:dyDescent="0.25">
      <c r="A1544" s="3" t="s">
        <v>3673</v>
      </c>
      <c r="B1544" s="3" t="s">
        <v>336</v>
      </c>
      <c r="C1544" s="3" t="s">
        <v>3674</v>
      </c>
      <c r="D1544" s="3" t="s">
        <v>63</v>
      </c>
      <c r="E1544" s="3" t="s">
        <v>64</v>
      </c>
      <c r="F1544" s="3" t="s">
        <v>441</v>
      </c>
      <c r="G1544" s="3" t="s">
        <v>33</v>
      </c>
      <c r="H1544" s="3" t="s">
        <v>119</v>
      </c>
      <c r="I1544" s="3">
        <v>45</v>
      </c>
      <c r="J1544" s="5">
        <v>17780.52</v>
      </c>
      <c r="K1544" s="8">
        <v>5.7</v>
      </c>
      <c r="L1544" s="6">
        <f>Excel_Advanced_Sales_Dataset_20003[[#This Row],[Discount]]/100</f>
        <v>5.7000000000000002E-2</v>
      </c>
      <c r="M1544" s="5">
        <v>754516.37</v>
      </c>
      <c r="N1544" s="10">
        <v>46067</v>
      </c>
      <c r="O1544" s="3" t="s">
        <v>68</v>
      </c>
      <c r="P1544" s="3" t="s">
        <v>25</v>
      </c>
      <c r="Q1544" s="3" t="s">
        <v>26</v>
      </c>
    </row>
    <row r="1545" spans="1:17" x14ac:dyDescent="0.25">
      <c r="A1545" s="3" t="s">
        <v>3675</v>
      </c>
      <c r="B1545" s="3" t="s">
        <v>571</v>
      </c>
      <c r="C1545" s="3" t="s">
        <v>3388</v>
      </c>
      <c r="D1545" s="3" t="s">
        <v>30</v>
      </c>
      <c r="E1545" s="3" t="s">
        <v>31</v>
      </c>
      <c r="F1545" s="3" t="s">
        <v>555</v>
      </c>
      <c r="G1545" s="3" t="s">
        <v>43</v>
      </c>
      <c r="H1545" s="3" t="s">
        <v>74</v>
      </c>
      <c r="I1545" s="3">
        <v>5</v>
      </c>
      <c r="J1545" s="5">
        <v>3660.71</v>
      </c>
      <c r="K1545" s="8">
        <v>5.41</v>
      </c>
      <c r="L1545" s="6">
        <f>Excel_Advanced_Sales_Dataset_20003[[#This Row],[Discount]]/100</f>
        <v>5.4100000000000002E-2</v>
      </c>
      <c r="M1545" s="5">
        <v>17313.330000000002</v>
      </c>
      <c r="N1545" s="10">
        <v>46120</v>
      </c>
      <c r="O1545" s="3" t="s">
        <v>68</v>
      </c>
      <c r="P1545" s="3" t="s">
        <v>35</v>
      </c>
      <c r="Q1545" s="3" t="s">
        <v>26</v>
      </c>
    </row>
    <row r="1546" spans="1:17" x14ac:dyDescent="0.25">
      <c r="A1546" s="3" t="s">
        <v>3676</v>
      </c>
      <c r="B1546" s="3" t="s">
        <v>840</v>
      </c>
      <c r="C1546" s="3" t="s">
        <v>3677</v>
      </c>
      <c r="D1546" s="3" t="s">
        <v>30</v>
      </c>
      <c r="E1546" s="3" t="s">
        <v>131</v>
      </c>
      <c r="F1546" s="3" t="s">
        <v>132</v>
      </c>
      <c r="G1546" s="3" t="s">
        <v>66</v>
      </c>
      <c r="H1546" s="3" t="s">
        <v>276</v>
      </c>
      <c r="I1546" s="3">
        <v>34</v>
      </c>
      <c r="J1546" s="5">
        <v>31405.59</v>
      </c>
      <c r="K1546" s="8">
        <v>14.28</v>
      </c>
      <c r="L1546" s="6">
        <f>Excel_Advanced_Sales_Dataset_20003[[#This Row],[Discount]]/100</f>
        <v>0.14279999999999998</v>
      </c>
      <c r="M1546" s="5">
        <v>915309.64</v>
      </c>
      <c r="N1546" s="10">
        <v>46352</v>
      </c>
      <c r="O1546" s="3" t="s">
        <v>68</v>
      </c>
      <c r="P1546" s="3" t="s">
        <v>35</v>
      </c>
      <c r="Q1546" s="3" t="s">
        <v>53</v>
      </c>
    </row>
    <row r="1547" spans="1:17" x14ac:dyDescent="0.25">
      <c r="A1547" s="3" t="s">
        <v>3678</v>
      </c>
      <c r="B1547" s="3" t="s">
        <v>563</v>
      </c>
      <c r="C1547" s="3" t="s">
        <v>3679</v>
      </c>
      <c r="D1547" s="3" t="s">
        <v>19</v>
      </c>
      <c r="E1547" s="3" t="s">
        <v>72</v>
      </c>
      <c r="F1547" s="3" t="s">
        <v>224</v>
      </c>
      <c r="G1547" s="3" t="s">
        <v>22</v>
      </c>
      <c r="H1547" s="3" t="s">
        <v>23</v>
      </c>
      <c r="I1547" s="3">
        <v>16</v>
      </c>
      <c r="J1547" s="5">
        <v>44170.58</v>
      </c>
      <c r="K1547" s="8">
        <v>3.16</v>
      </c>
      <c r="L1547" s="6">
        <f>Excel_Advanced_Sales_Dataset_20003[[#This Row],[Discount]]/100</f>
        <v>3.1600000000000003E-2</v>
      </c>
      <c r="M1547" s="5">
        <v>684396.63</v>
      </c>
      <c r="N1547" s="10">
        <v>46241</v>
      </c>
      <c r="O1547" s="3" t="s">
        <v>24</v>
      </c>
      <c r="P1547" s="3" t="s">
        <v>35</v>
      </c>
      <c r="Q1547" s="3" t="s">
        <v>26</v>
      </c>
    </row>
    <row r="1548" spans="1:17" x14ac:dyDescent="0.25">
      <c r="A1548" s="3" t="s">
        <v>3680</v>
      </c>
      <c r="B1548" s="3" t="s">
        <v>1192</v>
      </c>
      <c r="C1548" s="3" t="s">
        <v>3681</v>
      </c>
      <c r="D1548" s="3" t="s">
        <v>63</v>
      </c>
      <c r="E1548" s="3" t="s">
        <v>64</v>
      </c>
      <c r="F1548" s="3" t="s">
        <v>65</v>
      </c>
      <c r="G1548" s="3" t="s">
        <v>22</v>
      </c>
      <c r="H1548" s="3" t="s">
        <v>98</v>
      </c>
      <c r="I1548" s="3">
        <v>20</v>
      </c>
      <c r="J1548" s="5">
        <v>6390.67</v>
      </c>
      <c r="K1548" s="8">
        <v>7.54</v>
      </c>
      <c r="L1548" s="6">
        <f>Excel_Advanced_Sales_Dataset_20003[[#This Row],[Discount]]/100</f>
        <v>7.5399999999999995E-2</v>
      </c>
      <c r="M1548" s="5">
        <v>118176.27</v>
      </c>
      <c r="N1548" s="10">
        <v>46216</v>
      </c>
      <c r="O1548" s="3" t="s">
        <v>68</v>
      </c>
      <c r="P1548" s="3" t="s">
        <v>35</v>
      </c>
      <c r="Q1548" s="3" t="s">
        <v>26</v>
      </c>
    </row>
    <row r="1549" spans="1:17" x14ac:dyDescent="0.25">
      <c r="A1549" s="3" t="s">
        <v>3682</v>
      </c>
      <c r="B1549" s="3" t="s">
        <v>375</v>
      </c>
      <c r="C1549" s="3" t="s">
        <v>3683</v>
      </c>
      <c r="D1549" s="3" t="s">
        <v>63</v>
      </c>
      <c r="E1549" s="3" t="s">
        <v>144</v>
      </c>
      <c r="F1549" s="3" t="s">
        <v>216</v>
      </c>
      <c r="G1549" s="3" t="s">
        <v>33</v>
      </c>
      <c r="H1549" s="3" t="s">
        <v>57</v>
      </c>
      <c r="I1549" s="3">
        <v>27</v>
      </c>
      <c r="J1549" s="5">
        <v>25873.34</v>
      </c>
      <c r="K1549" s="8">
        <v>7.02</v>
      </c>
      <c r="L1549" s="6">
        <f>Excel_Advanced_Sales_Dataset_20003[[#This Row],[Discount]]/100</f>
        <v>7.0199999999999999E-2</v>
      </c>
      <c r="M1549" s="5">
        <v>649539.85</v>
      </c>
      <c r="N1549" s="10">
        <v>46102</v>
      </c>
      <c r="O1549" s="3" t="s">
        <v>45</v>
      </c>
      <c r="P1549" s="3" t="s">
        <v>35</v>
      </c>
      <c r="Q1549" s="3" t="s">
        <v>36</v>
      </c>
    </row>
    <row r="1550" spans="1:17" x14ac:dyDescent="0.25">
      <c r="A1550" s="3" t="s">
        <v>3684</v>
      </c>
      <c r="B1550" s="3" t="s">
        <v>3027</v>
      </c>
      <c r="C1550" s="3" t="s">
        <v>3685</v>
      </c>
      <c r="D1550" s="3" t="s">
        <v>63</v>
      </c>
      <c r="E1550" s="3" t="s">
        <v>78</v>
      </c>
      <c r="F1550" s="3" t="s">
        <v>79</v>
      </c>
      <c r="G1550" s="3" t="s">
        <v>33</v>
      </c>
      <c r="H1550" s="3" t="s">
        <v>57</v>
      </c>
      <c r="I1550" s="3">
        <v>12</v>
      </c>
      <c r="J1550" s="5">
        <v>10253.01</v>
      </c>
      <c r="K1550" s="8">
        <v>10.64</v>
      </c>
      <c r="L1550" s="6">
        <f>Excel_Advanced_Sales_Dataset_20003[[#This Row],[Discount]]/100</f>
        <v>0.10640000000000001</v>
      </c>
      <c r="M1550" s="5">
        <v>109945.08</v>
      </c>
      <c r="N1550" s="10">
        <v>46130</v>
      </c>
      <c r="O1550" s="3" t="s">
        <v>24</v>
      </c>
      <c r="P1550" s="3" t="s">
        <v>35</v>
      </c>
      <c r="Q1550" s="3" t="s">
        <v>36</v>
      </c>
    </row>
    <row r="1551" spans="1:17" x14ac:dyDescent="0.25">
      <c r="A1551" s="3" t="s">
        <v>3686</v>
      </c>
      <c r="B1551" s="3" t="s">
        <v>1376</v>
      </c>
      <c r="C1551" s="3" t="s">
        <v>3687</v>
      </c>
      <c r="D1551" s="3" t="s">
        <v>30</v>
      </c>
      <c r="E1551" s="3" t="s">
        <v>31</v>
      </c>
      <c r="F1551" s="3" t="s">
        <v>32</v>
      </c>
      <c r="G1551" s="3" t="s">
        <v>111</v>
      </c>
      <c r="H1551" s="3" t="s">
        <v>526</v>
      </c>
      <c r="I1551" s="3">
        <v>40</v>
      </c>
      <c r="J1551" s="5">
        <v>3410.48</v>
      </c>
      <c r="K1551" s="8">
        <v>7.99</v>
      </c>
      <c r="L1551" s="6">
        <f>Excel_Advanced_Sales_Dataset_20003[[#This Row],[Discount]]/100</f>
        <v>7.9899999999999999E-2</v>
      </c>
      <c r="M1551" s="5">
        <v>125519.31</v>
      </c>
      <c r="N1551" s="10">
        <v>46092</v>
      </c>
      <c r="O1551" s="3" t="s">
        <v>68</v>
      </c>
      <c r="P1551" s="3" t="s">
        <v>35</v>
      </c>
      <c r="Q1551" s="3" t="s">
        <v>36</v>
      </c>
    </row>
    <row r="1552" spans="1:17" x14ac:dyDescent="0.25">
      <c r="A1552" s="3" t="s">
        <v>3688</v>
      </c>
      <c r="B1552" s="3" t="s">
        <v>955</v>
      </c>
      <c r="C1552" s="3" t="s">
        <v>3689</v>
      </c>
      <c r="D1552" s="3" t="s">
        <v>63</v>
      </c>
      <c r="E1552" s="3" t="s">
        <v>234</v>
      </c>
      <c r="F1552" s="3" t="s">
        <v>435</v>
      </c>
      <c r="G1552" s="3" t="s">
        <v>111</v>
      </c>
      <c r="H1552" s="3" t="s">
        <v>526</v>
      </c>
      <c r="I1552" s="3">
        <v>23</v>
      </c>
      <c r="J1552" s="5">
        <v>49408.28</v>
      </c>
      <c r="K1552" s="8">
        <v>10.06</v>
      </c>
      <c r="L1552" s="6">
        <f>Excel_Advanced_Sales_Dataset_20003[[#This Row],[Discount]]/100</f>
        <v>0.10060000000000001</v>
      </c>
      <c r="M1552" s="5">
        <v>1022069.56</v>
      </c>
      <c r="N1552" s="10">
        <v>46058</v>
      </c>
      <c r="O1552" s="3" t="s">
        <v>113</v>
      </c>
      <c r="P1552" s="3" t="s">
        <v>35</v>
      </c>
      <c r="Q1552" s="3" t="s">
        <v>53</v>
      </c>
    </row>
    <row r="1553" spans="1:17" x14ac:dyDescent="0.25">
      <c r="A1553" s="3" t="s">
        <v>3690</v>
      </c>
      <c r="B1553" s="3" t="s">
        <v>407</v>
      </c>
      <c r="C1553" s="3" t="s">
        <v>3691</v>
      </c>
      <c r="D1553" s="3" t="s">
        <v>63</v>
      </c>
      <c r="E1553" s="3" t="s">
        <v>78</v>
      </c>
      <c r="F1553" s="3" t="s">
        <v>79</v>
      </c>
      <c r="G1553" s="3" t="s">
        <v>43</v>
      </c>
      <c r="H1553" s="3" t="s">
        <v>391</v>
      </c>
      <c r="I1553" s="3">
        <v>40</v>
      </c>
      <c r="J1553" s="5">
        <v>43679.07</v>
      </c>
      <c r="K1553" s="8">
        <v>7.52</v>
      </c>
      <c r="L1553" s="6">
        <f>Excel_Advanced_Sales_Dataset_20003[[#This Row],[Discount]]/100</f>
        <v>7.5199999999999989E-2</v>
      </c>
      <c r="M1553" s="5">
        <v>1615776.16</v>
      </c>
      <c r="N1553" s="10">
        <v>46337</v>
      </c>
      <c r="O1553" s="3" t="s">
        <v>68</v>
      </c>
      <c r="P1553" s="3" t="s">
        <v>35</v>
      </c>
      <c r="Q1553" s="3" t="s">
        <v>53</v>
      </c>
    </row>
    <row r="1554" spans="1:17" x14ac:dyDescent="0.25">
      <c r="A1554" s="3" t="s">
        <v>3692</v>
      </c>
      <c r="B1554" s="3" t="s">
        <v>606</v>
      </c>
      <c r="C1554" s="3" t="s">
        <v>3693</v>
      </c>
      <c r="D1554" s="3" t="s">
        <v>19</v>
      </c>
      <c r="E1554" s="3" t="s">
        <v>72</v>
      </c>
      <c r="F1554" s="3" t="s">
        <v>171</v>
      </c>
      <c r="G1554" s="3" t="s">
        <v>43</v>
      </c>
      <c r="H1554" s="3" t="s">
        <v>74</v>
      </c>
      <c r="I1554" s="3">
        <v>5</v>
      </c>
      <c r="J1554" s="5">
        <v>26057.14</v>
      </c>
      <c r="K1554" s="8">
        <v>14.97</v>
      </c>
      <c r="L1554" s="6">
        <f>Excel_Advanced_Sales_Dataset_20003[[#This Row],[Discount]]/100</f>
        <v>0.1497</v>
      </c>
      <c r="M1554" s="5">
        <v>110781.93</v>
      </c>
      <c r="N1554" s="10">
        <v>46155</v>
      </c>
      <c r="O1554" s="3" t="s">
        <v>58</v>
      </c>
      <c r="P1554" s="3" t="s">
        <v>35</v>
      </c>
      <c r="Q1554" s="3" t="s">
        <v>26</v>
      </c>
    </row>
    <row r="1555" spans="1:17" x14ac:dyDescent="0.25">
      <c r="A1555" s="3" t="s">
        <v>3694</v>
      </c>
      <c r="B1555" s="3" t="s">
        <v>2507</v>
      </c>
      <c r="C1555" s="3" t="s">
        <v>3695</v>
      </c>
      <c r="D1555" s="3" t="s">
        <v>63</v>
      </c>
      <c r="E1555" s="3" t="s">
        <v>144</v>
      </c>
      <c r="F1555" s="3" t="s">
        <v>189</v>
      </c>
      <c r="G1555" s="3" t="s">
        <v>51</v>
      </c>
      <c r="H1555" s="3" t="s">
        <v>146</v>
      </c>
      <c r="I1555" s="3">
        <v>35</v>
      </c>
      <c r="J1555" s="5">
        <v>1800.36</v>
      </c>
      <c r="K1555" s="8">
        <v>5.33</v>
      </c>
      <c r="L1555" s="6">
        <f>Excel_Advanced_Sales_Dataset_20003[[#This Row],[Discount]]/100</f>
        <v>5.33E-2</v>
      </c>
      <c r="M1555" s="5">
        <v>59654.03</v>
      </c>
      <c r="N1555" s="10">
        <v>46093</v>
      </c>
      <c r="O1555" s="3" t="s">
        <v>68</v>
      </c>
      <c r="P1555" s="3" t="s">
        <v>35</v>
      </c>
      <c r="Q1555" s="3" t="s">
        <v>36</v>
      </c>
    </row>
    <row r="1556" spans="1:17" x14ac:dyDescent="0.25">
      <c r="A1556" s="3" t="s">
        <v>3696</v>
      </c>
      <c r="B1556" s="3" t="s">
        <v>2353</v>
      </c>
      <c r="C1556" s="3" t="s">
        <v>3697</v>
      </c>
      <c r="D1556" s="3" t="s">
        <v>63</v>
      </c>
      <c r="E1556" s="3" t="s">
        <v>78</v>
      </c>
      <c r="F1556" s="3" t="s">
        <v>425</v>
      </c>
      <c r="G1556" s="3" t="s">
        <v>66</v>
      </c>
      <c r="H1556" s="3" t="s">
        <v>276</v>
      </c>
      <c r="I1556" s="3">
        <v>9</v>
      </c>
      <c r="J1556" s="5">
        <v>29945.69</v>
      </c>
      <c r="K1556" s="8">
        <v>3.17</v>
      </c>
      <c r="L1556" s="6">
        <f>Excel_Advanced_Sales_Dataset_20003[[#This Row],[Discount]]/100</f>
        <v>3.1699999999999999E-2</v>
      </c>
      <c r="M1556" s="5">
        <v>260967.7</v>
      </c>
      <c r="N1556" s="10">
        <v>46283</v>
      </c>
      <c r="O1556" s="3" t="s">
        <v>113</v>
      </c>
      <c r="P1556" s="3" t="s">
        <v>59</v>
      </c>
      <c r="Q1556" s="3" t="s">
        <v>36</v>
      </c>
    </row>
    <row r="1557" spans="1:17" x14ac:dyDescent="0.25">
      <c r="A1557" s="3" t="s">
        <v>3698</v>
      </c>
      <c r="B1557" s="3" t="s">
        <v>628</v>
      </c>
      <c r="C1557" s="3" t="s">
        <v>3699</v>
      </c>
      <c r="D1557" s="3" t="s">
        <v>30</v>
      </c>
      <c r="E1557" s="3" t="s">
        <v>198</v>
      </c>
      <c r="F1557" s="3" t="s">
        <v>199</v>
      </c>
      <c r="G1557" s="3" t="s">
        <v>22</v>
      </c>
      <c r="H1557" s="3" t="s">
        <v>23</v>
      </c>
      <c r="I1557" s="3">
        <v>20</v>
      </c>
      <c r="J1557" s="5">
        <v>14732.51</v>
      </c>
      <c r="K1557" s="8">
        <v>1.59</v>
      </c>
      <c r="L1557" s="6">
        <f>Excel_Advanced_Sales_Dataset_20003[[#This Row],[Discount]]/100</f>
        <v>1.5900000000000001E-2</v>
      </c>
      <c r="M1557" s="5">
        <v>289965.26</v>
      </c>
      <c r="N1557" s="10">
        <v>46303</v>
      </c>
      <c r="O1557" s="3" t="s">
        <v>45</v>
      </c>
      <c r="P1557" s="3" t="s">
        <v>35</v>
      </c>
      <c r="Q1557" s="3" t="s">
        <v>26</v>
      </c>
    </row>
    <row r="1558" spans="1:17" x14ac:dyDescent="0.25">
      <c r="A1558" s="3" t="s">
        <v>3700</v>
      </c>
      <c r="B1558" s="3" t="s">
        <v>586</v>
      </c>
      <c r="C1558" s="3" t="s">
        <v>3701</v>
      </c>
      <c r="D1558" s="3" t="s">
        <v>63</v>
      </c>
      <c r="E1558" s="3" t="s">
        <v>144</v>
      </c>
      <c r="F1558" s="3" t="s">
        <v>189</v>
      </c>
      <c r="G1558" s="3" t="s">
        <v>43</v>
      </c>
      <c r="H1558" s="3" t="s">
        <v>140</v>
      </c>
      <c r="I1558" s="3">
        <v>39</v>
      </c>
      <c r="J1558" s="5">
        <v>2675.45</v>
      </c>
      <c r="K1558" s="8">
        <v>10.31</v>
      </c>
      <c r="L1558" s="6">
        <f>Excel_Advanced_Sales_Dataset_20003[[#This Row],[Discount]]/100</f>
        <v>0.10310000000000001</v>
      </c>
      <c r="M1558" s="5">
        <v>93584.83</v>
      </c>
      <c r="N1558" s="10">
        <v>46035</v>
      </c>
      <c r="O1558" s="3" t="s">
        <v>45</v>
      </c>
      <c r="P1558" s="3" t="s">
        <v>35</v>
      </c>
      <c r="Q1558" s="3" t="s">
        <v>53</v>
      </c>
    </row>
    <row r="1559" spans="1:17" x14ac:dyDescent="0.25">
      <c r="A1559" s="3" t="s">
        <v>3702</v>
      </c>
      <c r="B1559" s="3" t="s">
        <v>2117</v>
      </c>
      <c r="C1559" s="3" t="s">
        <v>3703</v>
      </c>
      <c r="D1559" s="3" t="s">
        <v>63</v>
      </c>
      <c r="E1559" s="3" t="s">
        <v>78</v>
      </c>
      <c r="F1559" s="3" t="s">
        <v>79</v>
      </c>
      <c r="G1559" s="3" t="s">
        <v>22</v>
      </c>
      <c r="H1559" s="3" t="s">
        <v>217</v>
      </c>
      <c r="I1559" s="3">
        <v>50</v>
      </c>
      <c r="J1559" s="5">
        <v>9884.07</v>
      </c>
      <c r="K1559" s="8">
        <v>12.02</v>
      </c>
      <c r="L1559" s="6">
        <f>Excel_Advanced_Sales_Dataset_20003[[#This Row],[Discount]]/100</f>
        <v>0.1202</v>
      </c>
      <c r="M1559" s="5">
        <v>434800.24</v>
      </c>
      <c r="N1559" s="10">
        <v>46234</v>
      </c>
      <c r="O1559" s="3" t="s">
        <v>58</v>
      </c>
      <c r="P1559" s="3" t="s">
        <v>35</v>
      </c>
      <c r="Q1559" s="3" t="s">
        <v>36</v>
      </c>
    </row>
    <row r="1560" spans="1:17" x14ac:dyDescent="0.25">
      <c r="A1560" s="3" t="s">
        <v>3704</v>
      </c>
      <c r="B1560" s="3" t="s">
        <v>633</v>
      </c>
      <c r="C1560" s="3" t="s">
        <v>3705</v>
      </c>
      <c r="D1560" s="3" t="s">
        <v>19</v>
      </c>
      <c r="E1560" s="3" t="s">
        <v>84</v>
      </c>
      <c r="F1560" s="3" t="s">
        <v>85</v>
      </c>
      <c r="G1560" s="3" t="s">
        <v>51</v>
      </c>
      <c r="H1560" s="3" t="s">
        <v>167</v>
      </c>
      <c r="I1560" s="3">
        <v>11</v>
      </c>
      <c r="J1560" s="5">
        <v>23850.89</v>
      </c>
      <c r="K1560" s="8">
        <v>5.68</v>
      </c>
      <c r="L1560" s="6">
        <f>Excel_Advanced_Sales_Dataset_20003[[#This Row],[Discount]]/100</f>
        <v>5.6799999999999996E-2</v>
      </c>
      <c r="M1560" s="5">
        <v>247457.75</v>
      </c>
      <c r="N1560" s="10">
        <v>46341</v>
      </c>
      <c r="O1560" s="3" t="s">
        <v>113</v>
      </c>
      <c r="P1560" s="3" t="s">
        <v>35</v>
      </c>
      <c r="Q1560" s="3" t="s">
        <v>53</v>
      </c>
    </row>
    <row r="1561" spans="1:17" x14ac:dyDescent="0.25">
      <c r="A1561" s="3" t="s">
        <v>3706</v>
      </c>
      <c r="B1561" s="3" t="s">
        <v>1335</v>
      </c>
      <c r="C1561" s="3" t="s">
        <v>125</v>
      </c>
      <c r="D1561" s="3" t="s">
        <v>19</v>
      </c>
      <c r="E1561" s="3" t="s">
        <v>20</v>
      </c>
      <c r="F1561" s="3" t="s">
        <v>176</v>
      </c>
      <c r="G1561" s="3" t="s">
        <v>33</v>
      </c>
      <c r="H1561" s="3" t="s">
        <v>34</v>
      </c>
      <c r="I1561" s="3">
        <v>43</v>
      </c>
      <c r="J1561" s="5">
        <v>49129.94</v>
      </c>
      <c r="K1561" s="8">
        <v>1.71</v>
      </c>
      <c r="L1561" s="6">
        <f>Excel_Advanced_Sales_Dataset_20003[[#This Row],[Discount]]/100</f>
        <v>1.7100000000000001E-2</v>
      </c>
      <c r="M1561" s="5">
        <v>2076462.18</v>
      </c>
      <c r="N1561" s="10">
        <v>46182</v>
      </c>
      <c r="O1561" s="3" t="s">
        <v>45</v>
      </c>
      <c r="P1561" s="3" t="s">
        <v>35</v>
      </c>
      <c r="Q1561" s="3" t="s">
        <v>53</v>
      </c>
    </row>
    <row r="1562" spans="1:17" x14ac:dyDescent="0.25">
      <c r="A1562" s="3" t="s">
        <v>3707</v>
      </c>
      <c r="B1562" s="3" t="s">
        <v>614</v>
      </c>
      <c r="C1562" s="3" t="s">
        <v>3708</v>
      </c>
      <c r="D1562" s="3" t="s">
        <v>30</v>
      </c>
      <c r="E1562" s="3" t="s">
        <v>31</v>
      </c>
      <c r="F1562" s="3" t="s">
        <v>555</v>
      </c>
      <c r="G1562" s="3" t="s">
        <v>51</v>
      </c>
      <c r="H1562" s="3" t="s">
        <v>167</v>
      </c>
      <c r="I1562" s="3">
        <v>18</v>
      </c>
      <c r="J1562" s="5">
        <v>8354.98</v>
      </c>
      <c r="K1562" s="8">
        <v>1.26</v>
      </c>
      <c r="L1562" s="6">
        <f>Excel_Advanced_Sales_Dataset_20003[[#This Row],[Discount]]/100</f>
        <v>1.26E-2</v>
      </c>
      <c r="M1562" s="5">
        <v>148494.73000000001</v>
      </c>
      <c r="N1562" s="10">
        <v>46303</v>
      </c>
      <c r="O1562" s="3" t="s">
        <v>68</v>
      </c>
      <c r="P1562" s="3" t="s">
        <v>35</v>
      </c>
      <c r="Q1562" s="3" t="s">
        <v>53</v>
      </c>
    </row>
    <row r="1563" spans="1:17" x14ac:dyDescent="0.25">
      <c r="A1563" s="3" t="s">
        <v>3709</v>
      </c>
      <c r="B1563" s="3" t="s">
        <v>3710</v>
      </c>
      <c r="C1563" s="3" t="s">
        <v>3711</v>
      </c>
      <c r="D1563" s="3" t="s">
        <v>40</v>
      </c>
      <c r="E1563" s="3" t="s">
        <v>49</v>
      </c>
      <c r="F1563" s="3" t="s">
        <v>306</v>
      </c>
      <c r="G1563" s="3" t="s">
        <v>43</v>
      </c>
      <c r="H1563" s="3" t="s">
        <v>380</v>
      </c>
      <c r="I1563" s="3">
        <v>47</v>
      </c>
      <c r="J1563" s="5">
        <v>5674.73</v>
      </c>
      <c r="K1563" s="8">
        <v>8.76</v>
      </c>
      <c r="L1563" s="6">
        <f>Excel_Advanced_Sales_Dataset_20003[[#This Row],[Discount]]/100</f>
        <v>8.7599999999999997E-2</v>
      </c>
      <c r="M1563" s="5">
        <v>243348.31</v>
      </c>
      <c r="N1563" s="10">
        <v>46137</v>
      </c>
      <c r="O1563" s="3" t="s">
        <v>58</v>
      </c>
      <c r="P1563" s="3" t="s">
        <v>25</v>
      </c>
      <c r="Q1563" s="3" t="s">
        <v>53</v>
      </c>
    </row>
    <row r="1564" spans="1:17" x14ac:dyDescent="0.25">
      <c r="A1564" s="3" t="s">
        <v>3712</v>
      </c>
      <c r="B1564" s="3" t="s">
        <v>823</v>
      </c>
      <c r="C1564" s="3" t="s">
        <v>3713</v>
      </c>
      <c r="D1564" s="3" t="s">
        <v>40</v>
      </c>
      <c r="E1564" s="3" t="s">
        <v>41</v>
      </c>
      <c r="F1564" s="3" t="s">
        <v>126</v>
      </c>
      <c r="G1564" s="3" t="s">
        <v>66</v>
      </c>
      <c r="H1564" s="3" t="s">
        <v>133</v>
      </c>
      <c r="I1564" s="3">
        <v>7</v>
      </c>
      <c r="J1564" s="5">
        <v>34465.5</v>
      </c>
      <c r="K1564" s="8">
        <v>19.329999999999998</v>
      </c>
      <c r="L1564" s="6">
        <f>Excel_Advanced_Sales_Dataset_20003[[#This Row],[Discount]]/100</f>
        <v>0.19329999999999997</v>
      </c>
      <c r="M1564" s="5">
        <v>194623.23</v>
      </c>
      <c r="N1564" s="10">
        <v>46097</v>
      </c>
      <c r="O1564" s="3" t="s">
        <v>45</v>
      </c>
      <c r="P1564" s="3" t="s">
        <v>25</v>
      </c>
      <c r="Q1564" s="3" t="s">
        <v>53</v>
      </c>
    </row>
    <row r="1565" spans="1:17" x14ac:dyDescent="0.25">
      <c r="A1565" s="3" t="s">
        <v>3714</v>
      </c>
      <c r="B1565" s="3" t="s">
        <v>475</v>
      </c>
      <c r="C1565" s="3" t="s">
        <v>3715</v>
      </c>
      <c r="D1565" s="3" t="s">
        <v>63</v>
      </c>
      <c r="E1565" s="3" t="s">
        <v>234</v>
      </c>
      <c r="F1565" s="3" t="s">
        <v>435</v>
      </c>
      <c r="G1565" s="3" t="s">
        <v>51</v>
      </c>
      <c r="H1565" s="3" t="s">
        <v>52</v>
      </c>
      <c r="I1565" s="3">
        <v>45</v>
      </c>
      <c r="J1565" s="5">
        <v>27284.7</v>
      </c>
      <c r="K1565" s="8">
        <v>18.16</v>
      </c>
      <c r="L1565" s="6">
        <f>Excel_Advanced_Sales_Dataset_20003[[#This Row],[Discount]]/100</f>
        <v>0.18160000000000001</v>
      </c>
      <c r="M1565" s="5">
        <v>1004840.93</v>
      </c>
      <c r="N1565" s="10">
        <v>46059</v>
      </c>
      <c r="O1565" s="3" t="s">
        <v>45</v>
      </c>
      <c r="P1565" s="3" t="s">
        <v>35</v>
      </c>
      <c r="Q1565" s="3" t="s">
        <v>53</v>
      </c>
    </row>
    <row r="1566" spans="1:17" x14ac:dyDescent="0.25">
      <c r="A1566" s="3" t="s">
        <v>3716</v>
      </c>
      <c r="B1566" s="3" t="s">
        <v>304</v>
      </c>
      <c r="C1566" s="3" t="s">
        <v>3717</v>
      </c>
      <c r="D1566" s="3" t="s">
        <v>63</v>
      </c>
      <c r="E1566" s="3" t="s">
        <v>64</v>
      </c>
      <c r="F1566" s="3" t="s">
        <v>184</v>
      </c>
      <c r="G1566" s="3" t="s">
        <v>22</v>
      </c>
      <c r="H1566" s="3" t="s">
        <v>98</v>
      </c>
      <c r="I1566" s="3">
        <v>19</v>
      </c>
      <c r="J1566" s="5">
        <v>40800.120000000003</v>
      </c>
      <c r="K1566" s="8">
        <v>11.12</v>
      </c>
      <c r="L1566" s="6">
        <f>Excel_Advanced_Sales_Dataset_20003[[#This Row],[Discount]]/100</f>
        <v>0.11119999999999999</v>
      </c>
      <c r="M1566" s="5">
        <v>688999.79</v>
      </c>
      <c r="N1566" s="10">
        <v>46067</v>
      </c>
      <c r="O1566" s="3" t="s">
        <v>113</v>
      </c>
      <c r="P1566" s="3" t="s">
        <v>35</v>
      </c>
      <c r="Q1566" s="3" t="s">
        <v>53</v>
      </c>
    </row>
    <row r="1567" spans="1:17" x14ac:dyDescent="0.25">
      <c r="A1567" s="3" t="s">
        <v>3718</v>
      </c>
      <c r="B1567" s="3" t="s">
        <v>655</v>
      </c>
      <c r="C1567" s="3" t="s">
        <v>3719</v>
      </c>
      <c r="D1567" s="3" t="s">
        <v>40</v>
      </c>
      <c r="E1567" s="3" t="s">
        <v>41</v>
      </c>
      <c r="F1567" s="3" t="s">
        <v>42</v>
      </c>
      <c r="G1567" s="3" t="s">
        <v>33</v>
      </c>
      <c r="H1567" s="3" t="s">
        <v>80</v>
      </c>
      <c r="I1567" s="3">
        <v>50</v>
      </c>
      <c r="J1567" s="5">
        <v>48361.49</v>
      </c>
      <c r="K1567" s="8">
        <v>6.06</v>
      </c>
      <c r="L1567" s="6">
        <f>Excel_Advanced_Sales_Dataset_20003[[#This Row],[Discount]]/100</f>
        <v>6.0599999999999994E-2</v>
      </c>
      <c r="M1567" s="5">
        <v>2271539.19</v>
      </c>
      <c r="N1567" s="10">
        <v>46319</v>
      </c>
      <c r="O1567" s="3" t="s">
        <v>113</v>
      </c>
      <c r="P1567" s="3" t="s">
        <v>35</v>
      </c>
      <c r="Q1567" s="3" t="s">
        <v>26</v>
      </c>
    </row>
    <row r="1568" spans="1:17" x14ac:dyDescent="0.25">
      <c r="A1568" s="3" t="s">
        <v>3720</v>
      </c>
      <c r="B1568" s="3" t="s">
        <v>1653</v>
      </c>
      <c r="C1568" s="3" t="s">
        <v>3721</v>
      </c>
      <c r="D1568" s="3" t="s">
        <v>30</v>
      </c>
      <c r="E1568" s="3" t="s">
        <v>31</v>
      </c>
      <c r="F1568" s="3" t="s">
        <v>94</v>
      </c>
      <c r="G1568" s="3" t="s">
        <v>66</v>
      </c>
      <c r="H1568" s="3" t="s">
        <v>200</v>
      </c>
      <c r="I1568" s="3">
        <v>39</v>
      </c>
      <c r="J1568" s="5">
        <v>12288.85</v>
      </c>
      <c r="K1568" s="8">
        <v>17.36</v>
      </c>
      <c r="L1568" s="6">
        <f>Excel_Advanced_Sales_Dataset_20003[[#This Row],[Discount]]/100</f>
        <v>0.1736</v>
      </c>
      <c r="M1568" s="5">
        <v>396064.72</v>
      </c>
      <c r="N1568" s="10">
        <v>46078</v>
      </c>
      <c r="O1568" s="3" t="s">
        <v>24</v>
      </c>
      <c r="P1568" s="3" t="s">
        <v>35</v>
      </c>
      <c r="Q1568" s="3" t="s">
        <v>26</v>
      </c>
    </row>
    <row r="1569" spans="1:17" x14ac:dyDescent="0.25">
      <c r="A1569" s="3" t="s">
        <v>3722</v>
      </c>
      <c r="B1569" s="3" t="s">
        <v>508</v>
      </c>
      <c r="C1569" s="3" t="s">
        <v>3723</v>
      </c>
      <c r="D1569" s="3" t="s">
        <v>40</v>
      </c>
      <c r="E1569" s="3" t="s">
        <v>41</v>
      </c>
      <c r="F1569" s="3" t="s">
        <v>102</v>
      </c>
      <c r="G1569" s="3" t="s">
        <v>51</v>
      </c>
      <c r="H1569" s="3" t="s">
        <v>146</v>
      </c>
      <c r="I1569" s="3">
        <v>5</v>
      </c>
      <c r="J1569" s="5">
        <v>14196.69</v>
      </c>
      <c r="K1569" s="8">
        <v>9.14</v>
      </c>
      <c r="L1569" s="6">
        <f>Excel_Advanced_Sales_Dataset_20003[[#This Row],[Discount]]/100</f>
        <v>9.1400000000000009E-2</v>
      </c>
      <c r="M1569" s="5">
        <v>64495.56</v>
      </c>
      <c r="N1569" s="10">
        <v>46169</v>
      </c>
      <c r="O1569" s="3" t="s">
        <v>24</v>
      </c>
      <c r="P1569" s="3" t="s">
        <v>35</v>
      </c>
      <c r="Q1569" s="3" t="s">
        <v>36</v>
      </c>
    </row>
    <row r="1570" spans="1:17" x14ac:dyDescent="0.25">
      <c r="A1570" s="3" t="s">
        <v>3724</v>
      </c>
      <c r="B1570" s="3" t="s">
        <v>1347</v>
      </c>
      <c r="C1570" s="3" t="s">
        <v>3725</v>
      </c>
      <c r="D1570" s="3" t="s">
        <v>40</v>
      </c>
      <c r="E1570" s="3" t="s">
        <v>49</v>
      </c>
      <c r="F1570" s="3" t="s">
        <v>397</v>
      </c>
      <c r="G1570" s="3" t="s">
        <v>111</v>
      </c>
      <c r="H1570" s="3" t="s">
        <v>526</v>
      </c>
      <c r="I1570" s="3">
        <v>28</v>
      </c>
      <c r="J1570" s="5">
        <v>25701.69</v>
      </c>
      <c r="K1570" s="8">
        <v>3.14</v>
      </c>
      <c r="L1570" s="6">
        <f>Excel_Advanced_Sales_Dataset_20003[[#This Row],[Discount]]/100</f>
        <v>3.1400000000000004E-2</v>
      </c>
      <c r="M1570" s="5">
        <v>697050.39</v>
      </c>
      <c r="N1570" s="10">
        <v>46116</v>
      </c>
      <c r="O1570" s="3" t="s">
        <v>58</v>
      </c>
      <c r="P1570" s="3" t="s">
        <v>35</v>
      </c>
      <c r="Q1570" s="3" t="s">
        <v>53</v>
      </c>
    </row>
    <row r="1571" spans="1:17" x14ac:dyDescent="0.25">
      <c r="A1571" s="3" t="s">
        <v>3726</v>
      </c>
      <c r="B1571" s="3" t="s">
        <v>833</v>
      </c>
      <c r="C1571" s="3" t="s">
        <v>3727</v>
      </c>
      <c r="D1571" s="3" t="s">
        <v>63</v>
      </c>
      <c r="E1571" s="3" t="s">
        <v>144</v>
      </c>
      <c r="F1571" s="3" t="s">
        <v>216</v>
      </c>
      <c r="G1571" s="3" t="s">
        <v>33</v>
      </c>
      <c r="H1571" s="3" t="s">
        <v>127</v>
      </c>
      <c r="I1571" s="3">
        <v>8</v>
      </c>
      <c r="J1571" s="5">
        <v>5716.72</v>
      </c>
      <c r="K1571" s="8">
        <v>1.1399999999999999</v>
      </c>
      <c r="L1571" s="6">
        <f>Excel_Advanced_Sales_Dataset_20003[[#This Row],[Discount]]/100</f>
        <v>1.1399999999999999E-2</v>
      </c>
      <c r="M1571" s="5">
        <v>45212.4</v>
      </c>
      <c r="N1571" s="10">
        <v>46058</v>
      </c>
      <c r="O1571" s="3" t="s">
        <v>58</v>
      </c>
      <c r="P1571" s="3" t="s">
        <v>35</v>
      </c>
      <c r="Q1571" s="3" t="s">
        <v>26</v>
      </c>
    </row>
    <row r="1572" spans="1:17" x14ac:dyDescent="0.25">
      <c r="A1572" s="3" t="s">
        <v>3728</v>
      </c>
      <c r="B1572" s="3" t="s">
        <v>3618</v>
      </c>
      <c r="C1572" s="3" t="s">
        <v>3729</v>
      </c>
      <c r="D1572" s="3" t="s">
        <v>63</v>
      </c>
      <c r="E1572" s="3" t="s">
        <v>64</v>
      </c>
      <c r="F1572" s="3" t="s">
        <v>65</v>
      </c>
      <c r="G1572" s="3" t="s">
        <v>33</v>
      </c>
      <c r="H1572" s="3" t="s">
        <v>80</v>
      </c>
      <c r="I1572" s="3">
        <v>49</v>
      </c>
      <c r="J1572" s="5">
        <v>15529.71</v>
      </c>
      <c r="K1572" s="8">
        <v>4.17</v>
      </c>
      <c r="L1572" s="6">
        <f>Excel_Advanced_Sales_Dataset_20003[[#This Row],[Discount]]/100</f>
        <v>4.1700000000000001E-2</v>
      </c>
      <c r="M1572" s="5">
        <v>729223.93</v>
      </c>
      <c r="N1572" s="10">
        <v>46239</v>
      </c>
      <c r="O1572" s="3" t="s">
        <v>45</v>
      </c>
      <c r="P1572" s="3" t="s">
        <v>35</v>
      </c>
      <c r="Q1572" s="3" t="s">
        <v>53</v>
      </c>
    </row>
    <row r="1573" spans="1:17" x14ac:dyDescent="0.25">
      <c r="A1573" s="3" t="s">
        <v>3730</v>
      </c>
      <c r="B1573" s="3" t="s">
        <v>708</v>
      </c>
      <c r="C1573" s="3" t="s">
        <v>3731</v>
      </c>
      <c r="D1573" s="3" t="s">
        <v>30</v>
      </c>
      <c r="E1573" s="3" t="s">
        <v>117</v>
      </c>
      <c r="F1573" s="3" t="s">
        <v>239</v>
      </c>
      <c r="G1573" s="3" t="s">
        <v>43</v>
      </c>
      <c r="H1573" s="3" t="s">
        <v>140</v>
      </c>
      <c r="I1573" s="3">
        <v>3</v>
      </c>
      <c r="J1573" s="5">
        <v>47176.53</v>
      </c>
      <c r="K1573" s="8">
        <v>4.6500000000000004</v>
      </c>
      <c r="L1573" s="6">
        <f>Excel_Advanced_Sales_Dataset_20003[[#This Row],[Discount]]/100</f>
        <v>4.6500000000000007E-2</v>
      </c>
      <c r="M1573" s="5">
        <v>134948.46</v>
      </c>
      <c r="N1573" s="10">
        <v>46166</v>
      </c>
      <c r="O1573" s="3" t="s">
        <v>68</v>
      </c>
      <c r="P1573" s="3" t="s">
        <v>59</v>
      </c>
      <c r="Q1573" s="3" t="s">
        <v>26</v>
      </c>
    </row>
    <row r="1574" spans="1:17" x14ac:dyDescent="0.25">
      <c r="A1574" s="3" t="s">
        <v>3732</v>
      </c>
      <c r="B1574" s="3" t="s">
        <v>2362</v>
      </c>
      <c r="C1574" s="3" t="s">
        <v>3733</v>
      </c>
      <c r="D1574" s="3" t="s">
        <v>30</v>
      </c>
      <c r="E1574" s="3" t="s">
        <v>117</v>
      </c>
      <c r="F1574" s="3" t="s">
        <v>118</v>
      </c>
      <c r="G1574" s="3" t="s">
        <v>43</v>
      </c>
      <c r="H1574" s="3" t="s">
        <v>391</v>
      </c>
      <c r="I1574" s="3">
        <v>32</v>
      </c>
      <c r="J1574" s="5">
        <v>20962.63</v>
      </c>
      <c r="K1574" s="8">
        <v>8.51</v>
      </c>
      <c r="L1574" s="6">
        <f>Excel_Advanced_Sales_Dataset_20003[[#This Row],[Discount]]/100</f>
        <v>8.5099999999999995E-2</v>
      </c>
      <c r="M1574" s="5">
        <v>613718.73</v>
      </c>
      <c r="N1574" s="10">
        <v>46229</v>
      </c>
      <c r="O1574" s="3" t="s">
        <v>58</v>
      </c>
      <c r="P1574" s="3" t="s">
        <v>35</v>
      </c>
      <c r="Q1574" s="3" t="s">
        <v>53</v>
      </c>
    </row>
    <row r="1575" spans="1:17" x14ac:dyDescent="0.25">
      <c r="A1575" s="3" t="s">
        <v>3734</v>
      </c>
      <c r="B1575" s="3" t="s">
        <v>974</v>
      </c>
      <c r="C1575" s="3" t="s">
        <v>3735</v>
      </c>
      <c r="D1575" s="3" t="s">
        <v>63</v>
      </c>
      <c r="E1575" s="3" t="s">
        <v>64</v>
      </c>
      <c r="F1575" s="3" t="s">
        <v>184</v>
      </c>
      <c r="G1575" s="3" t="s">
        <v>111</v>
      </c>
      <c r="H1575" s="3" t="s">
        <v>260</v>
      </c>
      <c r="I1575" s="3">
        <v>47</v>
      </c>
      <c r="J1575" s="5">
        <v>3460.18</v>
      </c>
      <c r="K1575" s="8">
        <v>10.43</v>
      </c>
      <c r="L1575" s="6">
        <f>Excel_Advanced_Sales_Dataset_20003[[#This Row],[Discount]]/100</f>
        <v>0.1043</v>
      </c>
      <c r="M1575" s="5">
        <v>145666.31</v>
      </c>
      <c r="N1575" s="10">
        <v>46118</v>
      </c>
      <c r="O1575" s="3" t="s">
        <v>45</v>
      </c>
      <c r="P1575" s="3" t="s">
        <v>35</v>
      </c>
      <c r="Q1575" s="3" t="s">
        <v>53</v>
      </c>
    </row>
    <row r="1576" spans="1:17" x14ac:dyDescent="0.25">
      <c r="A1576" s="3" t="s">
        <v>3736</v>
      </c>
      <c r="B1576" s="3" t="s">
        <v>614</v>
      </c>
      <c r="C1576" s="3" t="s">
        <v>3737</v>
      </c>
      <c r="D1576" s="3" t="s">
        <v>40</v>
      </c>
      <c r="E1576" s="3" t="s">
        <v>49</v>
      </c>
      <c r="F1576" s="3" t="s">
        <v>306</v>
      </c>
      <c r="G1576" s="3" t="s">
        <v>43</v>
      </c>
      <c r="H1576" s="3" t="s">
        <v>391</v>
      </c>
      <c r="I1576" s="3">
        <v>14</v>
      </c>
      <c r="J1576" s="5">
        <v>21707.83</v>
      </c>
      <c r="K1576" s="8">
        <v>0.78</v>
      </c>
      <c r="L1576" s="6">
        <f>Excel_Advanced_Sales_Dataset_20003[[#This Row],[Discount]]/100</f>
        <v>7.8000000000000005E-3</v>
      </c>
      <c r="M1576" s="5">
        <v>301539.12</v>
      </c>
      <c r="N1576" s="10">
        <v>46039</v>
      </c>
      <c r="O1576" s="3" t="s">
        <v>68</v>
      </c>
      <c r="P1576" s="3" t="s">
        <v>35</v>
      </c>
      <c r="Q1576" s="3" t="s">
        <v>53</v>
      </c>
    </row>
    <row r="1577" spans="1:17" x14ac:dyDescent="0.25">
      <c r="A1577" s="3" t="s">
        <v>3738</v>
      </c>
      <c r="B1577" s="3" t="s">
        <v>433</v>
      </c>
      <c r="C1577" s="3" t="s">
        <v>3739</v>
      </c>
      <c r="D1577" s="3" t="s">
        <v>63</v>
      </c>
      <c r="E1577" s="3" t="s">
        <v>64</v>
      </c>
      <c r="F1577" s="3" t="s">
        <v>184</v>
      </c>
      <c r="G1577" s="3" t="s">
        <v>51</v>
      </c>
      <c r="H1577" s="3" t="s">
        <v>146</v>
      </c>
      <c r="I1577" s="3">
        <v>20</v>
      </c>
      <c r="J1577" s="5">
        <v>36978.26</v>
      </c>
      <c r="K1577" s="8">
        <v>4.38</v>
      </c>
      <c r="L1577" s="6">
        <f>Excel_Advanced_Sales_Dataset_20003[[#This Row],[Discount]]/100</f>
        <v>4.3799999999999999E-2</v>
      </c>
      <c r="M1577" s="5">
        <v>707172.24</v>
      </c>
      <c r="N1577" s="10">
        <v>46056</v>
      </c>
      <c r="O1577" s="3" t="s">
        <v>58</v>
      </c>
      <c r="P1577" s="3" t="s">
        <v>35</v>
      </c>
      <c r="Q1577" s="3" t="s">
        <v>36</v>
      </c>
    </row>
    <row r="1578" spans="1:17" x14ac:dyDescent="0.25">
      <c r="A1578" s="3" t="s">
        <v>3740</v>
      </c>
      <c r="B1578" s="3" t="s">
        <v>1174</v>
      </c>
      <c r="C1578" s="3" t="s">
        <v>3741</v>
      </c>
      <c r="D1578" s="3" t="s">
        <v>40</v>
      </c>
      <c r="E1578" s="3" t="s">
        <v>89</v>
      </c>
      <c r="F1578" s="3" t="s">
        <v>319</v>
      </c>
      <c r="G1578" s="3" t="s">
        <v>111</v>
      </c>
      <c r="H1578" s="3" t="s">
        <v>260</v>
      </c>
      <c r="I1578" s="3">
        <v>50</v>
      </c>
      <c r="J1578" s="5">
        <v>21008.78</v>
      </c>
      <c r="K1578" s="8">
        <v>18.07</v>
      </c>
      <c r="L1578" s="6">
        <f>Excel_Advanced_Sales_Dataset_20003[[#This Row],[Discount]]/100</f>
        <v>0.1807</v>
      </c>
      <c r="M1578" s="5">
        <v>860624.67</v>
      </c>
      <c r="N1578" s="10">
        <v>46139</v>
      </c>
      <c r="O1578" s="3" t="s">
        <v>24</v>
      </c>
      <c r="P1578" s="3" t="s">
        <v>35</v>
      </c>
      <c r="Q1578" s="3" t="s">
        <v>53</v>
      </c>
    </row>
    <row r="1579" spans="1:17" x14ac:dyDescent="0.25">
      <c r="A1579" s="3" t="s">
        <v>3742</v>
      </c>
      <c r="B1579" s="3" t="s">
        <v>1766</v>
      </c>
      <c r="C1579" s="3" t="s">
        <v>3743</v>
      </c>
      <c r="D1579" s="3" t="s">
        <v>19</v>
      </c>
      <c r="E1579" s="3" t="s">
        <v>153</v>
      </c>
      <c r="F1579" s="3" t="s">
        <v>154</v>
      </c>
      <c r="G1579" s="3" t="s">
        <v>43</v>
      </c>
      <c r="H1579" s="3" t="s">
        <v>44</v>
      </c>
      <c r="I1579" s="3">
        <v>5</v>
      </c>
      <c r="J1579" s="5">
        <v>48930.47</v>
      </c>
      <c r="K1579" s="8">
        <v>9.2100000000000009</v>
      </c>
      <c r="L1579" s="6">
        <f>Excel_Advanced_Sales_Dataset_20003[[#This Row],[Discount]]/100</f>
        <v>9.2100000000000015E-2</v>
      </c>
      <c r="M1579" s="5">
        <v>222119.87</v>
      </c>
      <c r="N1579" s="10">
        <v>46371</v>
      </c>
      <c r="O1579" s="3" t="s">
        <v>24</v>
      </c>
      <c r="P1579" s="3" t="s">
        <v>35</v>
      </c>
      <c r="Q1579" s="3" t="s">
        <v>26</v>
      </c>
    </row>
    <row r="1580" spans="1:17" x14ac:dyDescent="0.25">
      <c r="A1580" s="3" t="s">
        <v>3744</v>
      </c>
      <c r="B1580" s="3" t="s">
        <v>1460</v>
      </c>
      <c r="C1580" s="3" t="s">
        <v>3745</v>
      </c>
      <c r="D1580" s="3" t="s">
        <v>19</v>
      </c>
      <c r="E1580" s="3" t="s">
        <v>72</v>
      </c>
      <c r="F1580" s="3" t="s">
        <v>73</v>
      </c>
      <c r="G1580" s="3" t="s">
        <v>66</v>
      </c>
      <c r="H1580" s="3" t="s">
        <v>67</v>
      </c>
      <c r="I1580" s="3">
        <v>27</v>
      </c>
      <c r="J1580" s="5">
        <v>20393.099999999999</v>
      </c>
      <c r="K1580" s="8">
        <v>16.170000000000002</v>
      </c>
      <c r="L1580" s="6">
        <f>Excel_Advanced_Sales_Dataset_20003[[#This Row],[Discount]]/100</f>
        <v>0.16170000000000001</v>
      </c>
      <c r="M1580" s="5">
        <v>461579.46</v>
      </c>
      <c r="N1580" s="10">
        <v>46039</v>
      </c>
      <c r="O1580" s="3" t="s">
        <v>68</v>
      </c>
      <c r="P1580" s="3" t="s">
        <v>35</v>
      </c>
      <c r="Q1580" s="3" t="s">
        <v>26</v>
      </c>
    </row>
    <row r="1581" spans="1:17" x14ac:dyDescent="0.25">
      <c r="A1581" s="3" t="s">
        <v>3746</v>
      </c>
      <c r="B1581" s="3" t="s">
        <v>1917</v>
      </c>
      <c r="C1581" s="3" t="s">
        <v>3747</v>
      </c>
      <c r="D1581" s="3" t="s">
        <v>30</v>
      </c>
      <c r="E1581" s="3" t="s">
        <v>117</v>
      </c>
      <c r="F1581" s="3" t="s">
        <v>239</v>
      </c>
      <c r="G1581" s="3" t="s">
        <v>111</v>
      </c>
      <c r="H1581" s="3" t="s">
        <v>526</v>
      </c>
      <c r="I1581" s="3">
        <v>30</v>
      </c>
      <c r="J1581" s="5">
        <v>39179.449999999997</v>
      </c>
      <c r="K1581" s="8">
        <v>11.8</v>
      </c>
      <c r="L1581" s="6">
        <f>Excel_Advanced_Sales_Dataset_20003[[#This Row],[Discount]]/100</f>
        <v>0.11800000000000001</v>
      </c>
      <c r="M1581" s="5">
        <v>1036688.25</v>
      </c>
      <c r="N1581" s="10">
        <v>46063</v>
      </c>
      <c r="O1581" s="3" t="s">
        <v>58</v>
      </c>
      <c r="P1581" s="3" t="s">
        <v>35</v>
      </c>
      <c r="Q1581" s="3" t="s">
        <v>36</v>
      </c>
    </row>
    <row r="1582" spans="1:17" x14ac:dyDescent="0.25">
      <c r="A1582" s="3" t="s">
        <v>3748</v>
      </c>
      <c r="B1582" s="3" t="s">
        <v>1629</v>
      </c>
      <c r="C1582" s="3" t="s">
        <v>3749</v>
      </c>
      <c r="D1582" s="3" t="s">
        <v>63</v>
      </c>
      <c r="E1582" s="3" t="s">
        <v>144</v>
      </c>
      <c r="F1582" s="3" t="s">
        <v>216</v>
      </c>
      <c r="G1582" s="3" t="s">
        <v>66</v>
      </c>
      <c r="H1582" s="3" t="s">
        <v>155</v>
      </c>
      <c r="I1582" s="3">
        <v>4</v>
      </c>
      <c r="J1582" s="5">
        <v>2596.09</v>
      </c>
      <c r="K1582" s="8">
        <v>14.24</v>
      </c>
      <c r="L1582" s="6">
        <f>Excel_Advanced_Sales_Dataset_20003[[#This Row],[Discount]]/100</f>
        <v>0.1424</v>
      </c>
      <c r="M1582" s="5">
        <v>8905.6299999999992</v>
      </c>
      <c r="N1582" s="10">
        <v>46056</v>
      </c>
      <c r="O1582" s="3" t="s">
        <v>113</v>
      </c>
      <c r="P1582" s="3" t="s">
        <v>35</v>
      </c>
      <c r="Q1582" s="3" t="s">
        <v>53</v>
      </c>
    </row>
    <row r="1583" spans="1:17" x14ac:dyDescent="0.25">
      <c r="A1583" s="3" t="s">
        <v>3750</v>
      </c>
      <c r="B1583" s="3" t="s">
        <v>138</v>
      </c>
      <c r="C1583" s="3" t="s">
        <v>3751</v>
      </c>
      <c r="D1583" s="3" t="s">
        <v>30</v>
      </c>
      <c r="E1583" s="3" t="s">
        <v>198</v>
      </c>
      <c r="F1583" s="3" t="s">
        <v>199</v>
      </c>
      <c r="G1583" s="3" t="s">
        <v>111</v>
      </c>
      <c r="H1583" s="3" t="s">
        <v>260</v>
      </c>
      <c r="I1583" s="3">
        <v>24</v>
      </c>
      <c r="J1583" s="5">
        <v>40819.910000000003</v>
      </c>
      <c r="K1583" s="8">
        <v>1.4</v>
      </c>
      <c r="L1583" s="6">
        <f>Excel_Advanced_Sales_Dataset_20003[[#This Row],[Discount]]/100</f>
        <v>1.3999999999999999E-2</v>
      </c>
      <c r="M1583" s="5">
        <v>965962.35</v>
      </c>
      <c r="N1583" s="10">
        <v>46339</v>
      </c>
      <c r="O1583" s="3" t="s">
        <v>58</v>
      </c>
      <c r="P1583" s="3" t="s">
        <v>25</v>
      </c>
      <c r="Q1583" s="3" t="s">
        <v>53</v>
      </c>
    </row>
    <row r="1584" spans="1:17" x14ac:dyDescent="0.25">
      <c r="A1584" s="3" t="s">
        <v>3752</v>
      </c>
      <c r="B1584" s="3" t="s">
        <v>226</v>
      </c>
      <c r="C1584" s="3" t="s">
        <v>3753</v>
      </c>
      <c r="D1584" s="3" t="s">
        <v>63</v>
      </c>
      <c r="E1584" s="3" t="s">
        <v>144</v>
      </c>
      <c r="F1584" s="3" t="s">
        <v>145</v>
      </c>
      <c r="G1584" s="3" t="s">
        <v>22</v>
      </c>
      <c r="H1584" s="3" t="s">
        <v>217</v>
      </c>
      <c r="I1584" s="3">
        <v>24</v>
      </c>
      <c r="J1584" s="5">
        <v>43039.040000000001</v>
      </c>
      <c r="K1584" s="8">
        <v>0.79</v>
      </c>
      <c r="L1584" s="6">
        <f>Excel_Advanced_Sales_Dataset_20003[[#This Row],[Discount]]/100</f>
        <v>7.9000000000000008E-3</v>
      </c>
      <c r="M1584" s="5">
        <v>1024776.76</v>
      </c>
      <c r="N1584" s="10">
        <v>46116</v>
      </c>
      <c r="O1584" s="3" t="s">
        <v>58</v>
      </c>
      <c r="P1584" s="3" t="s">
        <v>59</v>
      </c>
      <c r="Q1584" s="3" t="s">
        <v>36</v>
      </c>
    </row>
    <row r="1585" spans="1:17" x14ac:dyDescent="0.25">
      <c r="A1585" s="3" t="s">
        <v>3754</v>
      </c>
      <c r="B1585" s="3" t="s">
        <v>1325</v>
      </c>
      <c r="C1585" s="3" t="s">
        <v>3755</v>
      </c>
      <c r="D1585" s="3" t="s">
        <v>30</v>
      </c>
      <c r="E1585" s="3" t="s">
        <v>131</v>
      </c>
      <c r="F1585" s="3" t="s">
        <v>194</v>
      </c>
      <c r="G1585" s="3" t="s">
        <v>22</v>
      </c>
      <c r="H1585" s="3" t="s">
        <v>172</v>
      </c>
      <c r="I1585" s="3">
        <v>14</v>
      </c>
      <c r="J1585" s="5">
        <v>5745</v>
      </c>
      <c r="K1585" s="8">
        <v>17.739999999999998</v>
      </c>
      <c r="L1585" s="6">
        <f>Excel_Advanced_Sales_Dataset_20003[[#This Row],[Discount]]/100</f>
        <v>0.17739999999999997</v>
      </c>
      <c r="M1585" s="5">
        <v>66161.72</v>
      </c>
      <c r="N1585" s="10">
        <v>46365</v>
      </c>
      <c r="O1585" s="3" t="s">
        <v>68</v>
      </c>
      <c r="P1585" s="3" t="s">
        <v>35</v>
      </c>
      <c r="Q1585" s="3" t="s">
        <v>26</v>
      </c>
    </row>
    <row r="1586" spans="1:17" x14ac:dyDescent="0.25">
      <c r="A1586" s="3" t="s">
        <v>3756</v>
      </c>
      <c r="B1586" s="3" t="s">
        <v>528</v>
      </c>
      <c r="C1586" s="3" t="s">
        <v>3757</v>
      </c>
      <c r="D1586" s="3" t="s">
        <v>19</v>
      </c>
      <c r="E1586" s="3" t="s">
        <v>72</v>
      </c>
      <c r="F1586" s="3" t="s">
        <v>171</v>
      </c>
      <c r="G1586" s="3" t="s">
        <v>22</v>
      </c>
      <c r="H1586" s="3" t="s">
        <v>98</v>
      </c>
      <c r="I1586" s="3">
        <v>38</v>
      </c>
      <c r="J1586" s="5">
        <v>585.79</v>
      </c>
      <c r="K1586" s="8">
        <v>4.54</v>
      </c>
      <c r="L1586" s="6">
        <f>Excel_Advanced_Sales_Dataset_20003[[#This Row],[Discount]]/100</f>
        <v>4.5400000000000003E-2</v>
      </c>
      <c r="M1586" s="5">
        <v>21249.42</v>
      </c>
      <c r="N1586" s="10">
        <v>46094</v>
      </c>
      <c r="O1586" s="3" t="s">
        <v>113</v>
      </c>
      <c r="P1586" s="3" t="s">
        <v>25</v>
      </c>
      <c r="Q1586" s="3" t="s">
        <v>53</v>
      </c>
    </row>
    <row r="1587" spans="1:17" x14ac:dyDescent="0.25">
      <c r="A1587" s="3" t="s">
        <v>3758</v>
      </c>
      <c r="B1587" s="3" t="s">
        <v>938</v>
      </c>
      <c r="C1587" s="3" t="s">
        <v>3759</v>
      </c>
      <c r="D1587" s="3" t="s">
        <v>30</v>
      </c>
      <c r="E1587" s="3" t="s">
        <v>117</v>
      </c>
      <c r="F1587" s="3" t="s">
        <v>239</v>
      </c>
      <c r="G1587" s="3" t="s">
        <v>22</v>
      </c>
      <c r="H1587" s="3" t="s">
        <v>98</v>
      </c>
      <c r="I1587" s="3">
        <v>41</v>
      </c>
      <c r="J1587" s="5">
        <v>31614.31</v>
      </c>
      <c r="K1587" s="8">
        <v>6.12</v>
      </c>
      <c r="L1587" s="6">
        <f>Excel_Advanced_Sales_Dataset_20003[[#This Row],[Discount]]/100</f>
        <v>6.1200000000000004E-2</v>
      </c>
      <c r="M1587" s="5">
        <v>1216860.08</v>
      </c>
      <c r="N1587" s="10">
        <v>46159</v>
      </c>
      <c r="O1587" s="3" t="s">
        <v>68</v>
      </c>
      <c r="P1587" s="3" t="s">
        <v>35</v>
      </c>
      <c r="Q1587" s="3" t="s">
        <v>26</v>
      </c>
    </row>
    <row r="1588" spans="1:17" x14ac:dyDescent="0.25">
      <c r="A1588" s="3" t="s">
        <v>3760</v>
      </c>
      <c r="B1588" s="3" t="s">
        <v>3761</v>
      </c>
      <c r="C1588" s="3" t="s">
        <v>3762</v>
      </c>
      <c r="D1588" s="3" t="s">
        <v>63</v>
      </c>
      <c r="E1588" s="3" t="s">
        <v>64</v>
      </c>
      <c r="F1588" s="3" t="s">
        <v>65</v>
      </c>
      <c r="G1588" s="3" t="s">
        <v>66</v>
      </c>
      <c r="H1588" s="3" t="s">
        <v>200</v>
      </c>
      <c r="I1588" s="3">
        <v>10</v>
      </c>
      <c r="J1588" s="5">
        <v>871.15</v>
      </c>
      <c r="K1588" s="8">
        <v>14.28</v>
      </c>
      <c r="L1588" s="6">
        <f>Excel_Advanced_Sales_Dataset_20003[[#This Row],[Discount]]/100</f>
        <v>0.14279999999999998</v>
      </c>
      <c r="M1588" s="5">
        <v>7467.5</v>
      </c>
      <c r="N1588" s="10">
        <v>46067</v>
      </c>
      <c r="O1588" s="3" t="s">
        <v>58</v>
      </c>
      <c r="P1588" s="3" t="s">
        <v>35</v>
      </c>
      <c r="Q1588" s="3" t="s">
        <v>36</v>
      </c>
    </row>
    <row r="1589" spans="1:17" x14ac:dyDescent="0.25">
      <c r="A1589" s="3" t="s">
        <v>3763</v>
      </c>
      <c r="B1589" s="3" t="s">
        <v>407</v>
      </c>
      <c r="C1589" s="3" t="s">
        <v>3764</v>
      </c>
      <c r="D1589" s="3" t="s">
        <v>19</v>
      </c>
      <c r="E1589" s="3" t="s">
        <v>84</v>
      </c>
      <c r="F1589" s="3" t="s">
        <v>159</v>
      </c>
      <c r="G1589" s="3" t="s">
        <v>22</v>
      </c>
      <c r="H1589" s="3" t="s">
        <v>172</v>
      </c>
      <c r="I1589" s="3">
        <v>50</v>
      </c>
      <c r="J1589" s="5">
        <v>49415.98</v>
      </c>
      <c r="K1589" s="8">
        <v>7.8</v>
      </c>
      <c r="L1589" s="6">
        <f>Excel_Advanced_Sales_Dataset_20003[[#This Row],[Discount]]/100</f>
        <v>7.8E-2</v>
      </c>
      <c r="M1589" s="5">
        <v>2278076.6800000002</v>
      </c>
      <c r="N1589" s="10">
        <v>46356</v>
      </c>
      <c r="O1589" s="3" t="s">
        <v>68</v>
      </c>
      <c r="P1589" s="3" t="s">
        <v>35</v>
      </c>
      <c r="Q1589" s="3" t="s">
        <v>53</v>
      </c>
    </row>
    <row r="1590" spans="1:17" x14ac:dyDescent="0.25">
      <c r="A1590" s="3" t="s">
        <v>3765</v>
      </c>
      <c r="B1590" s="3" t="s">
        <v>3040</v>
      </c>
      <c r="C1590" s="3" t="s">
        <v>3766</v>
      </c>
      <c r="D1590" s="3" t="s">
        <v>30</v>
      </c>
      <c r="E1590" s="3" t="s">
        <v>31</v>
      </c>
      <c r="F1590" s="3" t="s">
        <v>32</v>
      </c>
      <c r="G1590" s="3" t="s">
        <v>51</v>
      </c>
      <c r="H1590" s="3" t="s">
        <v>146</v>
      </c>
      <c r="I1590" s="3">
        <v>11</v>
      </c>
      <c r="J1590" s="5">
        <v>14981.67</v>
      </c>
      <c r="K1590" s="8">
        <v>10.06</v>
      </c>
      <c r="L1590" s="6">
        <f>Excel_Advanced_Sales_Dataset_20003[[#This Row],[Discount]]/100</f>
        <v>0.10060000000000001</v>
      </c>
      <c r="M1590" s="5">
        <v>148219.65</v>
      </c>
      <c r="N1590" s="10">
        <v>46320</v>
      </c>
      <c r="O1590" s="3" t="s">
        <v>24</v>
      </c>
      <c r="P1590" s="3" t="s">
        <v>25</v>
      </c>
      <c r="Q1590" s="3" t="s">
        <v>36</v>
      </c>
    </row>
    <row r="1591" spans="1:17" x14ac:dyDescent="0.25">
      <c r="A1591" s="3" t="s">
        <v>3767</v>
      </c>
      <c r="B1591" s="3" t="s">
        <v>1010</v>
      </c>
      <c r="C1591" s="3" t="s">
        <v>3768</v>
      </c>
      <c r="D1591" s="3" t="s">
        <v>63</v>
      </c>
      <c r="E1591" s="3" t="s">
        <v>234</v>
      </c>
      <c r="F1591" s="3" t="s">
        <v>473</v>
      </c>
      <c r="G1591" s="3" t="s">
        <v>51</v>
      </c>
      <c r="H1591" s="3" t="s">
        <v>190</v>
      </c>
      <c r="I1591" s="3">
        <v>13</v>
      </c>
      <c r="J1591" s="5">
        <v>17954.82</v>
      </c>
      <c r="K1591" s="8">
        <v>7.25</v>
      </c>
      <c r="L1591" s="6">
        <f>Excel_Advanced_Sales_Dataset_20003[[#This Row],[Discount]]/100</f>
        <v>7.2499999999999995E-2</v>
      </c>
      <c r="M1591" s="5">
        <v>216490.23999999999</v>
      </c>
      <c r="N1591" s="10">
        <v>46129</v>
      </c>
      <c r="O1591" s="3" t="s">
        <v>45</v>
      </c>
      <c r="P1591" s="3" t="s">
        <v>35</v>
      </c>
      <c r="Q1591" s="3" t="s">
        <v>26</v>
      </c>
    </row>
    <row r="1592" spans="1:17" x14ac:dyDescent="0.25">
      <c r="A1592" s="3" t="s">
        <v>3769</v>
      </c>
      <c r="B1592" s="3" t="s">
        <v>1322</v>
      </c>
      <c r="C1592" s="3" t="s">
        <v>3770</v>
      </c>
      <c r="D1592" s="3" t="s">
        <v>30</v>
      </c>
      <c r="E1592" s="3" t="s">
        <v>31</v>
      </c>
      <c r="F1592" s="3" t="s">
        <v>32</v>
      </c>
      <c r="G1592" s="3" t="s">
        <v>111</v>
      </c>
      <c r="H1592" s="3" t="s">
        <v>260</v>
      </c>
      <c r="I1592" s="3">
        <v>34</v>
      </c>
      <c r="J1592" s="5">
        <v>37766.11</v>
      </c>
      <c r="K1592" s="8">
        <v>15.58</v>
      </c>
      <c r="L1592" s="6">
        <f>Excel_Advanced_Sales_Dataset_20003[[#This Row],[Discount]]/100</f>
        <v>0.15579999999999999</v>
      </c>
      <c r="M1592" s="5">
        <v>1083993.1000000001</v>
      </c>
      <c r="N1592" s="10">
        <v>46040</v>
      </c>
      <c r="O1592" s="3" t="s">
        <v>45</v>
      </c>
      <c r="P1592" s="3" t="s">
        <v>35</v>
      </c>
      <c r="Q1592" s="3" t="s">
        <v>36</v>
      </c>
    </row>
    <row r="1593" spans="1:17" x14ac:dyDescent="0.25">
      <c r="A1593" s="3" t="s">
        <v>3771</v>
      </c>
      <c r="B1593" s="3" t="s">
        <v>717</v>
      </c>
      <c r="C1593" s="3" t="s">
        <v>3772</v>
      </c>
      <c r="D1593" s="3" t="s">
        <v>19</v>
      </c>
      <c r="E1593" s="3" t="s">
        <v>72</v>
      </c>
      <c r="F1593" s="3" t="s">
        <v>224</v>
      </c>
      <c r="G1593" s="3" t="s">
        <v>43</v>
      </c>
      <c r="H1593" s="3" t="s">
        <v>380</v>
      </c>
      <c r="I1593" s="3">
        <v>17</v>
      </c>
      <c r="J1593" s="5">
        <v>4692.67</v>
      </c>
      <c r="K1593" s="8">
        <v>11.58</v>
      </c>
      <c r="L1593" s="6">
        <f>Excel_Advanced_Sales_Dataset_20003[[#This Row],[Discount]]/100</f>
        <v>0.1158</v>
      </c>
      <c r="M1593" s="5">
        <v>70537.399999999994</v>
      </c>
      <c r="N1593" s="10">
        <v>46235</v>
      </c>
      <c r="O1593" s="3" t="s">
        <v>113</v>
      </c>
      <c r="P1593" s="3" t="s">
        <v>35</v>
      </c>
      <c r="Q1593" s="3" t="s">
        <v>53</v>
      </c>
    </row>
    <row r="1594" spans="1:17" x14ac:dyDescent="0.25">
      <c r="A1594" s="3" t="s">
        <v>3773</v>
      </c>
      <c r="B1594" s="3" t="s">
        <v>129</v>
      </c>
      <c r="C1594" s="3" t="s">
        <v>3774</v>
      </c>
      <c r="D1594" s="3" t="s">
        <v>30</v>
      </c>
      <c r="E1594" s="3" t="s">
        <v>131</v>
      </c>
      <c r="F1594" s="3" t="s">
        <v>132</v>
      </c>
      <c r="G1594" s="3" t="s">
        <v>111</v>
      </c>
      <c r="H1594" s="3" t="s">
        <v>112</v>
      </c>
      <c r="I1594" s="3">
        <v>1</v>
      </c>
      <c r="J1594" s="5">
        <v>2344.39</v>
      </c>
      <c r="K1594" s="8">
        <v>18.09</v>
      </c>
      <c r="L1594" s="6">
        <f>Excel_Advanced_Sales_Dataset_20003[[#This Row],[Discount]]/100</f>
        <v>0.18090000000000001</v>
      </c>
      <c r="M1594" s="5">
        <v>1920.29</v>
      </c>
      <c r="N1594" s="10">
        <v>46198</v>
      </c>
      <c r="O1594" s="3" t="s">
        <v>24</v>
      </c>
      <c r="P1594" s="3" t="s">
        <v>35</v>
      </c>
      <c r="Q1594" s="3" t="s">
        <v>36</v>
      </c>
    </row>
    <row r="1595" spans="1:17" x14ac:dyDescent="0.25">
      <c r="A1595" s="3" t="s">
        <v>3775</v>
      </c>
      <c r="B1595" s="3" t="s">
        <v>3118</v>
      </c>
      <c r="C1595" s="3" t="s">
        <v>3776</v>
      </c>
      <c r="D1595" s="3" t="s">
        <v>40</v>
      </c>
      <c r="E1595" s="3" t="s">
        <v>89</v>
      </c>
      <c r="F1595" s="3" t="s">
        <v>319</v>
      </c>
      <c r="G1595" s="3" t="s">
        <v>22</v>
      </c>
      <c r="H1595" s="3" t="s">
        <v>217</v>
      </c>
      <c r="I1595" s="3">
        <v>12</v>
      </c>
      <c r="J1595" s="5">
        <v>2779.89</v>
      </c>
      <c r="K1595" s="8">
        <v>19.3</v>
      </c>
      <c r="L1595" s="6">
        <f>Excel_Advanced_Sales_Dataset_20003[[#This Row],[Discount]]/100</f>
        <v>0.193</v>
      </c>
      <c r="M1595" s="5">
        <v>26920.45</v>
      </c>
      <c r="N1595" s="10">
        <v>46316</v>
      </c>
      <c r="O1595" s="3" t="s">
        <v>24</v>
      </c>
      <c r="P1595" s="3" t="s">
        <v>35</v>
      </c>
      <c r="Q1595" s="3" t="s">
        <v>26</v>
      </c>
    </row>
    <row r="1596" spans="1:17" x14ac:dyDescent="0.25">
      <c r="A1596" s="3" t="s">
        <v>3777</v>
      </c>
      <c r="B1596" s="3" t="s">
        <v>2755</v>
      </c>
      <c r="C1596" s="3" t="s">
        <v>929</v>
      </c>
      <c r="D1596" s="3" t="s">
        <v>30</v>
      </c>
      <c r="E1596" s="3" t="s">
        <v>31</v>
      </c>
      <c r="F1596" s="3" t="s">
        <v>555</v>
      </c>
      <c r="G1596" s="3" t="s">
        <v>66</v>
      </c>
      <c r="H1596" s="3" t="s">
        <v>133</v>
      </c>
      <c r="I1596" s="3">
        <v>35</v>
      </c>
      <c r="J1596" s="5">
        <v>36948.43</v>
      </c>
      <c r="K1596" s="8">
        <v>16.37</v>
      </c>
      <c r="L1596" s="6">
        <f>Excel_Advanced_Sales_Dataset_20003[[#This Row],[Discount]]/100</f>
        <v>0.16370000000000001</v>
      </c>
      <c r="M1596" s="5">
        <v>1081499.02</v>
      </c>
      <c r="N1596" s="10">
        <v>46085</v>
      </c>
      <c r="O1596" s="3" t="s">
        <v>45</v>
      </c>
      <c r="P1596" s="3" t="s">
        <v>35</v>
      </c>
      <c r="Q1596" s="3" t="s">
        <v>26</v>
      </c>
    </row>
    <row r="1597" spans="1:17" x14ac:dyDescent="0.25">
      <c r="A1597" s="3" t="s">
        <v>3778</v>
      </c>
      <c r="B1597" s="3" t="s">
        <v>1773</v>
      </c>
      <c r="C1597" s="3" t="s">
        <v>3779</v>
      </c>
      <c r="D1597" s="3" t="s">
        <v>63</v>
      </c>
      <c r="E1597" s="3" t="s">
        <v>64</v>
      </c>
      <c r="F1597" s="3" t="s">
        <v>184</v>
      </c>
      <c r="G1597" s="3" t="s">
        <v>51</v>
      </c>
      <c r="H1597" s="3" t="s">
        <v>190</v>
      </c>
      <c r="I1597" s="3">
        <v>21</v>
      </c>
      <c r="J1597" s="5">
        <v>8008.13</v>
      </c>
      <c r="K1597" s="8">
        <v>2.65</v>
      </c>
      <c r="L1597" s="6">
        <f>Excel_Advanced_Sales_Dataset_20003[[#This Row],[Discount]]/100</f>
        <v>2.6499999999999999E-2</v>
      </c>
      <c r="M1597" s="5">
        <v>163714.21</v>
      </c>
      <c r="N1597" s="10">
        <v>46170</v>
      </c>
      <c r="O1597" s="3" t="s">
        <v>24</v>
      </c>
      <c r="P1597" s="3" t="s">
        <v>35</v>
      </c>
      <c r="Q1597" s="3" t="s">
        <v>36</v>
      </c>
    </row>
    <row r="1598" spans="1:17" x14ac:dyDescent="0.25">
      <c r="A1598" s="3" t="s">
        <v>3780</v>
      </c>
      <c r="B1598" s="3" t="s">
        <v>385</v>
      </c>
      <c r="C1598" s="3" t="s">
        <v>3781</v>
      </c>
      <c r="D1598" s="3" t="s">
        <v>19</v>
      </c>
      <c r="E1598" s="3" t="s">
        <v>20</v>
      </c>
      <c r="F1598" s="3" t="s">
        <v>176</v>
      </c>
      <c r="G1598" s="3" t="s">
        <v>33</v>
      </c>
      <c r="H1598" s="3" t="s">
        <v>127</v>
      </c>
      <c r="I1598" s="3">
        <v>36</v>
      </c>
      <c r="J1598" s="5">
        <v>42071.29</v>
      </c>
      <c r="K1598" s="8">
        <v>12.57</v>
      </c>
      <c r="L1598" s="6">
        <f>Excel_Advanced_Sales_Dataset_20003[[#This Row],[Discount]]/100</f>
        <v>0.12570000000000001</v>
      </c>
      <c r="M1598" s="5">
        <v>1324185.44</v>
      </c>
      <c r="N1598" s="10">
        <v>46109</v>
      </c>
      <c r="O1598" s="3" t="s">
        <v>58</v>
      </c>
      <c r="P1598" s="3" t="s">
        <v>35</v>
      </c>
      <c r="Q1598" s="3" t="s">
        <v>36</v>
      </c>
    </row>
    <row r="1599" spans="1:17" x14ac:dyDescent="0.25">
      <c r="A1599" s="3" t="s">
        <v>3782</v>
      </c>
      <c r="B1599" s="3" t="s">
        <v>2523</v>
      </c>
      <c r="C1599" s="3" t="s">
        <v>3783</v>
      </c>
      <c r="D1599" s="3" t="s">
        <v>19</v>
      </c>
      <c r="E1599" s="3" t="s">
        <v>20</v>
      </c>
      <c r="F1599" s="3" t="s">
        <v>285</v>
      </c>
      <c r="G1599" s="3" t="s">
        <v>43</v>
      </c>
      <c r="H1599" s="3" t="s">
        <v>140</v>
      </c>
      <c r="I1599" s="3">
        <v>8</v>
      </c>
      <c r="J1599" s="5">
        <v>18066.849999999999</v>
      </c>
      <c r="K1599" s="8">
        <v>19.989999999999998</v>
      </c>
      <c r="L1599" s="6">
        <f>Excel_Advanced_Sales_Dataset_20003[[#This Row],[Discount]]/100</f>
        <v>0.19989999999999999</v>
      </c>
      <c r="M1599" s="5">
        <v>115642.29</v>
      </c>
      <c r="N1599" s="10">
        <v>46047</v>
      </c>
      <c r="O1599" s="3" t="s">
        <v>45</v>
      </c>
      <c r="P1599" s="3" t="s">
        <v>35</v>
      </c>
      <c r="Q1599" s="3" t="s">
        <v>26</v>
      </c>
    </row>
    <row r="1600" spans="1:17" x14ac:dyDescent="0.25">
      <c r="A1600" s="3" t="s">
        <v>3784</v>
      </c>
      <c r="B1600" s="3" t="s">
        <v>1192</v>
      </c>
      <c r="C1600" s="3" t="s">
        <v>3785</v>
      </c>
      <c r="D1600" s="3" t="s">
        <v>30</v>
      </c>
      <c r="E1600" s="3" t="s">
        <v>131</v>
      </c>
      <c r="F1600" s="3" t="s">
        <v>132</v>
      </c>
      <c r="G1600" s="3" t="s">
        <v>43</v>
      </c>
      <c r="H1600" s="3" t="s">
        <v>140</v>
      </c>
      <c r="I1600" s="3">
        <v>27</v>
      </c>
      <c r="J1600" s="5">
        <v>6578.21</v>
      </c>
      <c r="K1600" s="8">
        <v>14.07</v>
      </c>
      <c r="L1600" s="6">
        <f>Excel_Advanced_Sales_Dataset_20003[[#This Row],[Discount]]/100</f>
        <v>0.14069999999999999</v>
      </c>
      <c r="M1600" s="5">
        <v>152621.71</v>
      </c>
      <c r="N1600" s="10">
        <v>46246</v>
      </c>
      <c r="O1600" s="3" t="s">
        <v>113</v>
      </c>
      <c r="P1600" s="3" t="s">
        <v>59</v>
      </c>
      <c r="Q1600" s="3" t="s">
        <v>36</v>
      </c>
    </row>
    <row r="1601" spans="1:17" x14ac:dyDescent="0.25">
      <c r="A1601" s="3" t="s">
        <v>3786</v>
      </c>
      <c r="B1601" s="3" t="s">
        <v>1640</v>
      </c>
      <c r="C1601" s="3" t="s">
        <v>3787</v>
      </c>
      <c r="D1601" s="3" t="s">
        <v>19</v>
      </c>
      <c r="E1601" s="3" t="s">
        <v>20</v>
      </c>
      <c r="F1601" s="3" t="s">
        <v>176</v>
      </c>
      <c r="G1601" s="3" t="s">
        <v>51</v>
      </c>
      <c r="H1601" s="3" t="s">
        <v>146</v>
      </c>
      <c r="I1601" s="3">
        <v>7</v>
      </c>
      <c r="J1601" s="5">
        <v>40465.019999999997</v>
      </c>
      <c r="K1601" s="8">
        <v>16.420000000000002</v>
      </c>
      <c r="L1601" s="6">
        <f>Excel_Advanced_Sales_Dataset_20003[[#This Row],[Discount]]/100</f>
        <v>0.16420000000000001</v>
      </c>
      <c r="M1601" s="5">
        <v>236744.65</v>
      </c>
      <c r="N1601" s="10">
        <v>46294</v>
      </c>
      <c r="O1601" s="3" t="s">
        <v>68</v>
      </c>
      <c r="P1601" s="3" t="s">
        <v>35</v>
      </c>
      <c r="Q1601" s="3" t="s">
        <v>26</v>
      </c>
    </row>
    <row r="1602" spans="1:17" x14ac:dyDescent="0.25">
      <c r="A1602" s="3" t="s">
        <v>3788</v>
      </c>
      <c r="B1602" s="3" t="s">
        <v>343</v>
      </c>
      <c r="C1602" s="3" t="s">
        <v>3789</v>
      </c>
      <c r="D1602" s="3" t="s">
        <v>30</v>
      </c>
      <c r="E1602" s="3" t="s">
        <v>117</v>
      </c>
      <c r="F1602" s="3" t="s">
        <v>239</v>
      </c>
      <c r="G1602" s="3" t="s">
        <v>43</v>
      </c>
      <c r="H1602" s="3" t="s">
        <v>391</v>
      </c>
      <c r="I1602" s="3">
        <v>1</v>
      </c>
      <c r="J1602" s="5">
        <v>49856.91</v>
      </c>
      <c r="K1602" s="8">
        <v>0.56999999999999995</v>
      </c>
      <c r="L1602" s="6">
        <f>Excel_Advanced_Sales_Dataset_20003[[#This Row],[Discount]]/100</f>
        <v>5.6999999999999993E-3</v>
      </c>
      <c r="M1602" s="5">
        <v>49572.73</v>
      </c>
      <c r="N1602" s="10">
        <v>46327</v>
      </c>
      <c r="O1602" s="3" t="s">
        <v>45</v>
      </c>
      <c r="P1602" s="3" t="s">
        <v>35</v>
      </c>
      <c r="Q1602" s="3" t="s">
        <v>26</v>
      </c>
    </row>
    <row r="1603" spans="1:17" x14ac:dyDescent="0.25">
      <c r="A1603" s="3" t="s">
        <v>3790</v>
      </c>
      <c r="B1603" s="3" t="s">
        <v>2374</v>
      </c>
      <c r="C1603" s="3" t="s">
        <v>3791</v>
      </c>
      <c r="D1603" s="3" t="s">
        <v>40</v>
      </c>
      <c r="E1603" s="3" t="s">
        <v>49</v>
      </c>
      <c r="F1603" s="3" t="s">
        <v>50</v>
      </c>
      <c r="G1603" s="3" t="s">
        <v>66</v>
      </c>
      <c r="H1603" s="3" t="s">
        <v>155</v>
      </c>
      <c r="I1603" s="3">
        <v>18</v>
      </c>
      <c r="J1603" s="5">
        <v>40660.17</v>
      </c>
      <c r="K1603" s="8">
        <v>4.5</v>
      </c>
      <c r="L1603" s="6">
        <f>Excel_Advanced_Sales_Dataset_20003[[#This Row],[Discount]]/100</f>
        <v>4.4999999999999998E-2</v>
      </c>
      <c r="M1603" s="5">
        <v>698948.32</v>
      </c>
      <c r="N1603" s="10">
        <v>46156</v>
      </c>
      <c r="O1603" s="3" t="s">
        <v>68</v>
      </c>
      <c r="P1603" s="3" t="s">
        <v>35</v>
      </c>
      <c r="Q1603" s="3" t="s">
        <v>53</v>
      </c>
    </row>
    <row r="1604" spans="1:17" x14ac:dyDescent="0.25">
      <c r="A1604" s="3" t="s">
        <v>3792</v>
      </c>
      <c r="B1604" s="3" t="s">
        <v>242</v>
      </c>
      <c r="C1604" s="3" t="s">
        <v>3793</v>
      </c>
      <c r="D1604" s="3" t="s">
        <v>19</v>
      </c>
      <c r="E1604" s="3" t="s">
        <v>153</v>
      </c>
      <c r="F1604" s="3" t="s">
        <v>448</v>
      </c>
      <c r="G1604" s="3" t="s">
        <v>51</v>
      </c>
      <c r="H1604" s="3" t="s">
        <v>167</v>
      </c>
      <c r="I1604" s="3">
        <v>9</v>
      </c>
      <c r="J1604" s="5">
        <v>49743.42</v>
      </c>
      <c r="K1604" s="8">
        <v>12.54</v>
      </c>
      <c r="L1604" s="6">
        <f>Excel_Advanced_Sales_Dataset_20003[[#This Row],[Discount]]/100</f>
        <v>0.12539999999999998</v>
      </c>
      <c r="M1604" s="5">
        <v>391550.36</v>
      </c>
      <c r="N1604" s="10">
        <v>46359</v>
      </c>
      <c r="O1604" s="3" t="s">
        <v>68</v>
      </c>
      <c r="P1604" s="3" t="s">
        <v>35</v>
      </c>
      <c r="Q1604" s="3" t="s">
        <v>53</v>
      </c>
    </row>
    <row r="1605" spans="1:17" x14ac:dyDescent="0.25">
      <c r="A1605" s="3" t="s">
        <v>3794</v>
      </c>
      <c r="B1605" s="3" t="s">
        <v>3629</v>
      </c>
      <c r="C1605" s="3" t="s">
        <v>3795</v>
      </c>
      <c r="D1605" s="3" t="s">
        <v>40</v>
      </c>
      <c r="E1605" s="3" t="s">
        <v>109</v>
      </c>
      <c r="F1605" s="3" t="s">
        <v>110</v>
      </c>
      <c r="G1605" s="3" t="s">
        <v>66</v>
      </c>
      <c r="H1605" s="3" t="s">
        <v>276</v>
      </c>
      <c r="I1605" s="3">
        <v>13</v>
      </c>
      <c r="J1605" s="5">
        <v>31497.65</v>
      </c>
      <c r="K1605" s="8">
        <v>9.8800000000000008</v>
      </c>
      <c r="L1605" s="6">
        <f>Excel_Advanced_Sales_Dataset_20003[[#This Row],[Discount]]/100</f>
        <v>9.8800000000000013E-2</v>
      </c>
      <c r="M1605" s="5">
        <v>369013.87</v>
      </c>
      <c r="N1605" s="10">
        <v>46118</v>
      </c>
      <c r="O1605" s="3" t="s">
        <v>68</v>
      </c>
      <c r="P1605" s="3" t="s">
        <v>35</v>
      </c>
      <c r="Q1605" s="3" t="s">
        <v>36</v>
      </c>
    </row>
    <row r="1606" spans="1:17" x14ac:dyDescent="0.25">
      <c r="A1606" s="3" t="s">
        <v>3796</v>
      </c>
      <c r="B1606" s="3" t="s">
        <v>1041</v>
      </c>
      <c r="C1606" s="3" t="s">
        <v>3797</v>
      </c>
      <c r="D1606" s="3" t="s">
        <v>40</v>
      </c>
      <c r="E1606" s="3" t="s">
        <v>89</v>
      </c>
      <c r="F1606" s="3" t="s">
        <v>334</v>
      </c>
      <c r="G1606" s="3" t="s">
        <v>22</v>
      </c>
      <c r="H1606" s="3" t="s">
        <v>217</v>
      </c>
      <c r="I1606" s="3">
        <v>47</v>
      </c>
      <c r="J1606" s="5">
        <v>37864.160000000003</v>
      </c>
      <c r="K1606" s="8">
        <v>3.33</v>
      </c>
      <c r="L1606" s="6">
        <f>Excel_Advanced_Sales_Dataset_20003[[#This Row],[Discount]]/100</f>
        <v>3.3300000000000003E-2</v>
      </c>
      <c r="M1606" s="5">
        <v>1720354.32</v>
      </c>
      <c r="N1606" s="10">
        <v>46199</v>
      </c>
      <c r="O1606" s="3" t="s">
        <v>24</v>
      </c>
      <c r="P1606" s="3" t="s">
        <v>35</v>
      </c>
      <c r="Q1606" s="3" t="s">
        <v>36</v>
      </c>
    </row>
    <row r="1607" spans="1:17" x14ac:dyDescent="0.25">
      <c r="A1607" s="3" t="s">
        <v>3798</v>
      </c>
      <c r="B1607" s="3" t="s">
        <v>395</v>
      </c>
      <c r="C1607" s="3" t="s">
        <v>3799</v>
      </c>
      <c r="D1607" s="3" t="s">
        <v>30</v>
      </c>
      <c r="E1607" s="3" t="s">
        <v>117</v>
      </c>
      <c r="F1607" s="3" t="s">
        <v>387</v>
      </c>
      <c r="G1607" s="3" t="s">
        <v>43</v>
      </c>
      <c r="H1607" s="3" t="s">
        <v>44</v>
      </c>
      <c r="I1607" s="3">
        <v>43</v>
      </c>
      <c r="J1607" s="5">
        <v>12867.43</v>
      </c>
      <c r="K1607" s="8">
        <v>1.75</v>
      </c>
      <c r="L1607" s="6">
        <f>Excel_Advanced_Sales_Dataset_20003[[#This Row],[Discount]]/100</f>
        <v>1.7500000000000002E-2</v>
      </c>
      <c r="M1607" s="5">
        <v>543616.75</v>
      </c>
      <c r="N1607" s="10">
        <v>46094</v>
      </c>
      <c r="O1607" s="3" t="s">
        <v>58</v>
      </c>
      <c r="P1607" s="3" t="s">
        <v>35</v>
      </c>
      <c r="Q1607" s="3" t="s">
        <v>26</v>
      </c>
    </row>
    <row r="1608" spans="1:17" x14ac:dyDescent="0.25">
      <c r="A1608" s="3" t="s">
        <v>3800</v>
      </c>
      <c r="B1608" s="3" t="s">
        <v>2374</v>
      </c>
      <c r="C1608" s="3" t="s">
        <v>3801</v>
      </c>
      <c r="D1608" s="3" t="s">
        <v>30</v>
      </c>
      <c r="E1608" s="3" t="s">
        <v>198</v>
      </c>
      <c r="F1608" s="3" t="s">
        <v>199</v>
      </c>
      <c r="G1608" s="3" t="s">
        <v>66</v>
      </c>
      <c r="H1608" s="3" t="s">
        <v>276</v>
      </c>
      <c r="I1608" s="3">
        <v>39</v>
      </c>
      <c r="J1608" s="5">
        <v>3535.99</v>
      </c>
      <c r="K1608" s="8">
        <v>16.690000000000001</v>
      </c>
      <c r="L1608" s="6">
        <f>Excel_Advanced_Sales_Dataset_20003[[#This Row],[Discount]]/100</f>
        <v>0.16690000000000002</v>
      </c>
      <c r="M1608" s="5">
        <v>114887.5</v>
      </c>
      <c r="N1608" s="10">
        <v>46259</v>
      </c>
      <c r="O1608" s="3" t="s">
        <v>45</v>
      </c>
      <c r="P1608" s="3" t="s">
        <v>35</v>
      </c>
      <c r="Q1608" s="3" t="s">
        <v>26</v>
      </c>
    </row>
    <row r="1609" spans="1:17" x14ac:dyDescent="0.25">
      <c r="A1609" s="3" t="s">
        <v>3802</v>
      </c>
      <c r="B1609" s="3" t="s">
        <v>1565</v>
      </c>
      <c r="C1609" s="3" t="s">
        <v>3803</v>
      </c>
      <c r="D1609" s="3" t="s">
        <v>30</v>
      </c>
      <c r="E1609" s="3" t="s">
        <v>117</v>
      </c>
      <c r="F1609" s="3" t="s">
        <v>118</v>
      </c>
      <c r="G1609" s="3" t="s">
        <v>111</v>
      </c>
      <c r="H1609" s="3" t="s">
        <v>240</v>
      </c>
      <c r="I1609" s="3">
        <v>50</v>
      </c>
      <c r="J1609" s="5">
        <v>12226.05</v>
      </c>
      <c r="K1609" s="8">
        <v>18.47</v>
      </c>
      <c r="L1609" s="6">
        <f>Excel_Advanced_Sales_Dataset_20003[[#This Row],[Discount]]/100</f>
        <v>0.18469999999999998</v>
      </c>
      <c r="M1609" s="5">
        <v>498394.93</v>
      </c>
      <c r="N1609" s="10">
        <v>46332</v>
      </c>
      <c r="O1609" s="3" t="s">
        <v>24</v>
      </c>
      <c r="P1609" s="3" t="s">
        <v>35</v>
      </c>
      <c r="Q1609" s="3" t="s">
        <v>53</v>
      </c>
    </row>
    <row r="1610" spans="1:17" x14ac:dyDescent="0.25">
      <c r="A1610" s="3" t="s">
        <v>3804</v>
      </c>
      <c r="B1610" s="3" t="s">
        <v>980</v>
      </c>
      <c r="C1610" s="3" t="s">
        <v>3805</v>
      </c>
      <c r="D1610" s="3" t="s">
        <v>19</v>
      </c>
      <c r="E1610" s="3" t="s">
        <v>153</v>
      </c>
      <c r="F1610" s="3" t="s">
        <v>275</v>
      </c>
      <c r="G1610" s="3" t="s">
        <v>43</v>
      </c>
      <c r="H1610" s="3" t="s">
        <v>44</v>
      </c>
      <c r="I1610" s="3">
        <v>26</v>
      </c>
      <c r="J1610" s="5">
        <v>20696.689999999999</v>
      </c>
      <c r="K1610" s="8">
        <v>9.5299999999999994</v>
      </c>
      <c r="L1610" s="6">
        <f>Excel_Advanced_Sales_Dataset_20003[[#This Row],[Discount]]/100</f>
        <v>9.5299999999999996E-2</v>
      </c>
      <c r="M1610" s="5">
        <v>486831.68</v>
      </c>
      <c r="N1610" s="10">
        <v>46123</v>
      </c>
      <c r="O1610" s="3" t="s">
        <v>113</v>
      </c>
      <c r="P1610" s="3" t="s">
        <v>35</v>
      </c>
      <c r="Q1610" s="3" t="s">
        <v>26</v>
      </c>
    </row>
    <row r="1611" spans="1:17" x14ac:dyDescent="0.25">
      <c r="A1611" s="3" t="s">
        <v>3806</v>
      </c>
      <c r="B1611" s="3" t="s">
        <v>938</v>
      </c>
      <c r="C1611" s="3" t="s">
        <v>3807</v>
      </c>
      <c r="D1611" s="3" t="s">
        <v>30</v>
      </c>
      <c r="E1611" s="3" t="s">
        <v>198</v>
      </c>
      <c r="F1611" s="3" t="s">
        <v>199</v>
      </c>
      <c r="G1611" s="3" t="s">
        <v>22</v>
      </c>
      <c r="H1611" s="3" t="s">
        <v>23</v>
      </c>
      <c r="I1611" s="3">
        <v>13</v>
      </c>
      <c r="J1611" s="5">
        <v>20903.259999999998</v>
      </c>
      <c r="K1611" s="8">
        <v>17.920000000000002</v>
      </c>
      <c r="L1611" s="6">
        <f>Excel_Advanced_Sales_Dataset_20003[[#This Row],[Discount]]/100</f>
        <v>0.17920000000000003</v>
      </c>
      <c r="M1611" s="5">
        <v>223046.15</v>
      </c>
      <c r="N1611" s="10">
        <v>46335</v>
      </c>
      <c r="O1611" s="3" t="s">
        <v>24</v>
      </c>
      <c r="P1611" s="3" t="s">
        <v>35</v>
      </c>
      <c r="Q1611" s="3" t="s">
        <v>36</v>
      </c>
    </row>
    <row r="1612" spans="1:17" x14ac:dyDescent="0.25">
      <c r="A1612" s="3" t="s">
        <v>3808</v>
      </c>
      <c r="B1612" s="3" t="s">
        <v>1666</v>
      </c>
      <c r="C1612" s="3" t="s">
        <v>3809</v>
      </c>
      <c r="D1612" s="3" t="s">
        <v>19</v>
      </c>
      <c r="E1612" s="3" t="s">
        <v>20</v>
      </c>
      <c r="F1612" s="3" t="s">
        <v>176</v>
      </c>
      <c r="G1612" s="3" t="s">
        <v>43</v>
      </c>
      <c r="H1612" s="3" t="s">
        <v>44</v>
      </c>
      <c r="I1612" s="3">
        <v>48</v>
      </c>
      <c r="J1612" s="5">
        <v>21219.759999999998</v>
      </c>
      <c r="K1612" s="8">
        <v>8.36</v>
      </c>
      <c r="L1612" s="6">
        <f>Excel_Advanced_Sales_Dataset_20003[[#This Row],[Discount]]/100</f>
        <v>8.3599999999999994E-2</v>
      </c>
      <c r="M1612" s="5">
        <v>933397.83</v>
      </c>
      <c r="N1612" s="10">
        <v>46347</v>
      </c>
      <c r="O1612" s="3" t="s">
        <v>58</v>
      </c>
      <c r="P1612" s="3" t="s">
        <v>35</v>
      </c>
      <c r="Q1612" s="3" t="s">
        <v>36</v>
      </c>
    </row>
    <row r="1613" spans="1:17" x14ac:dyDescent="0.25">
      <c r="A1613" s="3" t="s">
        <v>3810</v>
      </c>
      <c r="B1613" s="3" t="s">
        <v>475</v>
      </c>
      <c r="C1613" s="3" t="s">
        <v>3811</v>
      </c>
      <c r="D1613" s="3" t="s">
        <v>63</v>
      </c>
      <c r="E1613" s="3" t="s">
        <v>64</v>
      </c>
      <c r="F1613" s="3" t="s">
        <v>65</v>
      </c>
      <c r="G1613" s="3" t="s">
        <v>43</v>
      </c>
      <c r="H1613" s="3" t="s">
        <v>380</v>
      </c>
      <c r="I1613" s="3">
        <v>32</v>
      </c>
      <c r="J1613" s="5">
        <v>20370.34</v>
      </c>
      <c r="K1613" s="8">
        <v>2.25</v>
      </c>
      <c r="L1613" s="6">
        <f>Excel_Advanced_Sales_Dataset_20003[[#This Row],[Discount]]/100</f>
        <v>2.2499999999999999E-2</v>
      </c>
      <c r="M1613" s="5">
        <v>637184.24</v>
      </c>
      <c r="N1613" s="10">
        <v>46055</v>
      </c>
      <c r="O1613" s="3" t="s">
        <v>113</v>
      </c>
      <c r="P1613" s="3" t="s">
        <v>35</v>
      </c>
      <c r="Q1613" s="3" t="s">
        <v>26</v>
      </c>
    </row>
    <row r="1614" spans="1:17" x14ac:dyDescent="0.25">
      <c r="A1614" s="3" t="s">
        <v>3812</v>
      </c>
      <c r="B1614" s="3" t="s">
        <v>802</v>
      </c>
      <c r="C1614" s="3" t="s">
        <v>3813</v>
      </c>
      <c r="D1614" s="3" t="s">
        <v>19</v>
      </c>
      <c r="E1614" s="3" t="s">
        <v>153</v>
      </c>
      <c r="F1614" s="3" t="s">
        <v>154</v>
      </c>
      <c r="G1614" s="3" t="s">
        <v>33</v>
      </c>
      <c r="H1614" s="3" t="s">
        <v>34</v>
      </c>
      <c r="I1614" s="3">
        <v>5</v>
      </c>
      <c r="J1614" s="5">
        <v>41604.71</v>
      </c>
      <c r="K1614" s="8">
        <v>19.62</v>
      </c>
      <c r="L1614" s="6">
        <f>Excel_Advanced_Sales_Dataset_20003[[#This Row],[Discount]]/100</f>
        <v>0.19620000000000001</v>
      </c>
      <c r="M1614" s="5">
        <v>167209.32999999999</v>
      </c>
      <c r="N1614" s="10">
        <v>46078</v>
      </c>
      <c r="O1614" s="3" t="s">
        <v>24</v>
      </c>
      <c r="P1614" s="3" t="s">
        <v>35</v>
      </c>
      <c r="Q1614" s="3" t="s">
        <v>53</v>
      </c>
    </row>
    <row r="1615" spans="1:17" x14ac:dyDescent="0.25">
      <c r="A1615" s="3" t="s">
        <v>3814</v>
      </c>
      <c r="B1615" s="3" t="s">
        <v>443</v>
      </c>
      <c r="C1615" s="3" t="s">
        <v>3815</v>
      </c>
      <c r="D1615" s="3" t="s">
        <v>30</v>
      </c>
      <c r="E1615" s="3" t="s">
        <v>131</v>
      </c>
      <c r="F1615" s="3" t="s">
        <v>163</v>
      </c>
      <c r="G1615" s="3" t="s">
        <v>111</v>
      </c>
      <c r="H1615" s="3" t="s">
        <v>526</v>
      </c>
      <c r="I1615" s="3">
        <v>22</v>
      </c>
      <c r="J1615" s="5">
        <v>32299.5</v>
      </c>
      <c r="K1615" s="8">
        <v>17.399999999999999</v>
      </c>
      <c r="L1615" s="6">
        <f>Excel_Advanced_Sales_Dataset_20003[[#This Row],[Discount]]/100</f>
        <v>0.17399999999999999</v>
      </c>
      <c r="M1615" s="5">
        <v>586946.51</v>
      </c>
      <c r="N1615" s="10">
        <v>46326</v>
      </c>
      <c r="O1615" s="3" t="s">
        <v>45</v>
      </c>
      <c r="P1615" s="3" t="s">
        <v>35</v>
      </c>
      <c r="Q1615" s="3" t="s">
        <v>36</v>
      </c>
    </row>
    <row r="1616" spans="1:17" x14ac:dyDescent="0.25">
      <c r="A1616" s="3" t="s">
        <v>3816</v>
      </c>
      <c r="B1616" s="3" t="s">
        <v>178</v>
      </c>
      <c r="C1616" s="3" t="s">
        <v>3817</v>
      </c>
      <c r="D1616" s="3" t="s">
        <v>30</v>
      </c>
      <c r="E1616" s="3" t="s">
        <v>131</v>
      </c>
      <c r="F1616" s="3" t="s">
        <v>132</v>
      </c>
      <c r="G1616" s="3" t="s">
        <v>51</v>
      </c>
      <c r="H1616" s="3" t="s">
        <v>146</v>
      </c>
      <c r="I1616" s="3">
        <v>5</v>
      </c>
      <c r="J1616" s="5">
        <v>5014.6000000000004</v>
      </c>
      <c r="K1616" s="8">
        <v>17.690000000000001</v>
      </c>
      <c r="L1616" s="6">
        <f>Excel_Advanced_Sales_Dataset_20003[[#This Row],[Discount]]/100</f>
        <v>0.1769</v>
      </c>
      <c r="M1616" s="5">
        <v>20637.59</v>
      </c>
      <c r="N1616" s="10">
        <v>46336</v>
      </c>
      <c r="O1616" s="3" t="s">
        <v>68</v>
      </c>
      <c r="P1616" s="3" t="s">
        <v>35</v>
      </c>
      <c r="Q1616" s="3" t="s">
        <v>53</v>
      </c>
    </row>
    <row r="1617" spans="1:17" x14ac:dyDescent="0.25">
      <c r="A1617" s="3" t="s">
        <v>3818</v>
      </c>
      <c r="B1617" s="3" t="s">
        <v>3761</v>
      </c>
      <c r="C1617" s="3" t="s">
        <v>3819</v>
      </c>
      <c r="D1617" s="3" t="s">
        <v>19</v>
      </c>
      <c r="E1617" s="3" t="s">
        <v>20</v>
      </c>
      <c r="F1617" s="3" t="s">
        <v>176</v>
      </c>
      <c r="G1617" s="3" t="s">
        <v>51</v>
      </c>
      <c r="H1617" s="3" t="s">
        <v>146</v>
      </c>
      <c r="I1617" s="3">
        <v>9</v>
      </c>
      <c r="J1617" s="5">
        <v>47844.49</v>
      </c>
      <c r="K1617" s="8">
        <v>15.13</v>
      </c>
      <c r="L1617" s="6">
        <f>Excel_Advanced_Sales_Dataset_20003[[#This Row],[Discount]]/100</f>
        <v>0.15130000000000002</v>
      </c>
      <c r="M1617" s="5">
        <v>365450.57</v>
      </c>
      <c r="N1617" s="10">
        <v>46144</v>
      </c>
      <c r="O1617" s="3" t="s">
        <v>45</v>
      </c>
      <c r="P1617" s="3" t="s">
        <v>35</v>
      </c>
      <c r="Q1617" s="3" t="s">
        <v>36</v>
      </c>
    </row>
    <row r="1618" spans="1:17" x14ac:dyDescent="0.25">
      <c r="A1618" s="3" t="s">
        <v>3820</v>
      </c>
      <c r="B1618" s="3" t="s">
        <v>1766</v>
      </c>
      <c r="C1618" s="3" t="s">
        <v>3821</v>
      </c>
      <c r="D1618" s="3" t="s">
        <v>40</v>
      </c>
      <c r="E1618" s="3" t="s">
        <v>109</v>
      </c>
      <c r="F1618" s="3" t="s">
        <v>110</v>
      </c>
      <c r="G1618" s="3" t="s">
        <v>33</v>
      </c>
      <c r="H1618" s="3" t="s">
        <v>57</v>
      </c>
      <c r="I1618" s="3">
        <v>21</v>
      </c>
      <c r="J1618" s="5">
        <v>49344.81</v>
      </c>
      <c r="K1618" s="8">
        <v>7.08</v>
      </c>
      <c r="L1618" s="6">
        <f>Excel_Advanced_Sales_Dataset_20003[[#This Row],[Discount]]/100</f>
        <v>7.0800000000000002E-2</v>
      </c>
      <c r="M1618" s="5">
        <v>962875.15</v>
      </c>
      <c r="N1618" s="10">
        <v>46301</v>
      </c>
      <c r="O1618" s="3" t="s">
        <v>58</v>
      </c>
      <c r="P1618" s="3" t="s">
        <v>25</v>
      </c>
      <c r="Q1618" s="3" t="s">
        <v>26</v>
      </c>
    </row>
    <row r="1619" spans="1:17" x14ac:dyDescent="0.25">
      <c r="A1619" s="3" t="s">
        <v>3822</v>
      </c>
      <c r="B1619" s="3" t="s">
        <v>589</v>
      </c>
      <c r="C1619" s="3" t="s">
        <v>3823</v>
      </c>
      <c r="D1619" s="3" t="s">
        <v>63</v>
      </c>
      <c r="E1619" s="3" t="s">
        <v>78</v>
      </c>
      <c r="F1619" s="3" t="s">
        <v>79</v>
      </c>
      <c r="G1619" s="3" t="s">
        <v>66</v>
      </c>
      <c r="H1619" s="3" t="s">
        <v>200</v>
      </c>
      <c r="I1619" s="3">
        <v>7</v>
      </c>
      <c r="J1619" s="5">
        <v>38569.94</v>
      </c>
      <c r="K1619" s="8">
        <v>11.49</v>
      </c>
      <c r="L1619" s="6">
        <f>Excel_Advanced_Sales_Dataset_20003[[#This Row],[Discount]]/100</f>
        <v>0.1149</v>
      </c>
      <c r="M1619" s="5">
        <v>238967.78</v>
      </c>
      <c r="N1619" s="10">
        <v>46215</v>
      </c>
      <c r="O1619" s="3" t="s">
        <v>45</v>
      </c>
      <c r="P1619" s="3" t="s">
        <v>35</v>
      </c>
      <c r="Q1619" s="3" t="s">
        <v>36</v>
      </c>
    </row>
    <row r="1620" spans="1:17" x14ac:dyDescent="0.25">
      <c r="A1620" s="3" t="s">
        <v>3824</v>
      </c>
      <c r="B1620" s="3" t="s">
        <v>1249</v>
      </c>
      <c r="C1620" s="3" t="s">
        <v>3825</v>
      </c>
      <c r="D1620" s="3" t="s">
        <v>19</v>
      </c>
      <c r="E1620" s="3" t="s">
        <v>84</v>
      </c>
      <c r="F1620" s="3" t="s">
        <v>338</v>
      </c>
      <c r="G1620" s="3" t="s">
        <v>43</v>
      </c>
      <c r="H1620" s="3" t="s">
        <v>44</v>
      </c>
      <c r="I1620" s="3">
        <v>28</v>
      </c>
      <c r="J1620" s="5">
        <v>4148.16</v>
      </c>
      <c r="K1620" s="8">
        <v>12.3</v>
      </c>
      <c r="L1620" s="6">
        <f>Excel_Advanced_Sales_Dataset_20003[[#This Row],[Discount]]/100</f>
        <v>0.12300000000000001</v>
      </c>
      <c r="M1620" s="5">
        <v>101862.22</v>
      </c>
      <c r="N1620" s="10">
        <v>46307</v>
      </c>
      <c r="O1620" s="3" t="s">
        <v>45</v>
      </c>
      <c r="P1620" s="3" t="s">
        <v>35</v>
      </c>
      <c r="Q1620" s="3" t="s">
        <v>53</v>
      </c>
    </row>
    <row r="1621" spans="1:17" x14ac:dyDescent="0.25">
      <c r="A1621" s="3" t="s">
        <v>3826</v>
      </c>
      <c r="B1621" s="3" t="s">
        <v>327</v>
      </c>
      <c r="C1621" s="3" t="s">
        <v>3827</v>
      </c>
      <c r="D1621" s="3" t="s">
        <v>40</v>
      </c>
      <c r="E1621" s="3" t="s">
        <v>41</v>
      </c>
      <c r="F1621" s="3" t="s">
        <v>42</v>
      </c>
      <c r="G1621" s="3" t="s">
        <v>33</v>
      </c>
      <c r="H1621" s="3" t="s">
        <v>80</v>
      </c>
      <c r="I1621" s="3">
        <v>10</v>
      </c>
      <c r="J1621" s="5">
        <v>2714.06</v>
      </c>
      <c r="K1621" s="8">
        <v>1.26</v>
      </c>
      <c r="L1621" s="6">
        <f>Excel_Advanced_Sales_Dataset_20003[[#This Row],[Discount]]/100</f>
        <v>1.26E-2</v>
      </c>
      <c r="M1621" s="5">
        <v>26798.63</v>
      </c>
      <c r="N1621" s="10">
        <v>46269</v>
      </c>
      <c r="O1621" s="3" t="s">
        <v>113</v>
      </c>
      <c r="P1621" s="3" t="s">
        <v>35</v>
      </c>
      <c r="Q1621" s="3" t="s">
        <v>53</v>
      </c>
    </row>
    <row r="1622" spans="1:17" x14ac:dyDescent="0.25">
      <c r="A1622" s="3" t="s">
        <v>3828</v>
      </c>
      <c r="B1622" s="3" t="s">
        <v>1264</v>
      </c>
      <c r="C1622" s="3" t="s">
        <v>3829</v>
      </c>
      <c r="D1622" s="3" t="s">
        <v>30</v>
      </c>
      <c r="E1622" s="3" t="s">
        <v>117</v>
      </c>
      <c r="F1622" s="3" t="s">
        <v>118</v>
      </c>
      <c r="G1622" s="3" t="s">
        <v>33</v>
      </c>
      <c r="H1622" s="3" t="s">
        <v>127</v>
      </c>
      <c r="I1622" s="3">
        <v>24</v>
      </c>
      <c r="J1622" s="5">
        <v>38689.199999999997</v>
      </c>
      <c r="K1622" s="8">
        <v>18.809999999999999</v>
      </c>
      <c r="L1622" s="6">
        <f>Excel_Advanced_Sales_Dataset_20003[[#This Row],[Discount]]/100</f>
        <v>0.18809999999999999</v>
      </c>
      <c r="M1622" s="5">
        <v>753882.28</v>
      </c>
      <c r="N1622" s="10">
        <v>46130</v>
      </c>
      <c r="O1622" s="3" t="s">
        <v>45</v>
      </c>
      <c r="P1622" s="3" t="s">
        <v>35</v>
      </c>
      <c r="Q1622" s="3" t="s">
        <v>36</v>
      </c>
    </row>
    <row r="1623" spans="1:17" x14ac:dyDescent="0.25">
      <c r="A1623" s="3" t="s">
        <v>3830</v>
      </c>
      <c r="B1623" s="3" t="s">
        <v>1500</v>
      </c>
      <c r="C1623" s="3" t="s">
        <v>3831</v>
      </c>
      <c r="D1623" s="3" t="s">
        <v>63</v>
      </c>
      <c r="E1623" s="3" t="s">
        <v>64</v>
      </c>
      <c r="F1623" s="3" t="s">
        <v>441</v>
      </c>
      <c r="G1623" s="3" t="s">
        <v>22</v>
      </c>
      <c r="H1623" s="3" t="s">
        <v>172</v>
      </c>
      <c r="I1623" s="3">
        <v>26</v>
      </c>
      <c r="J1623" s="5">
        <v>45323.5</v>
      </c>
      <c r="K1623" s="8">
        <v>2.4900000000000002</v>
      </c>
      <c r="L1623" s="6">
        <f>Excel_Advanced_Sales_Dataset_20003[[#This Row],[Discount]]/100</f>
        <v>2.4900000000000002E-2</v>
      </c>
      <c r="M1623" s="5">
        <v>1149068.57</v>
      </c>
      <c r="N1623" s="10">
        <v>46039</v>
      </c>
      <c r="O1623" s="3" t="s">
        <v>68</v>
      </c>
      <c r="P1623" s="3" t="s">
        <v>35</v>
      </c>
      <c r="Q1623" s="3" t="s">
        <v>53</v>
      </c>
    </row>
    <row r="1624" spans="1:17" x14ac:dyDescent="0.25">
      <c r="A1624" s="3" t="s">
        <v>3832</v>
      </c>
      <c r="B1624" s="3" t="s">
        <v>1393</v>
      </c>
      <c r="C1624" s="3" t="s">
        <v>3833</v>
      </c>
      <c r="D1624" s="3" t="s">
        <v>63</v>
      </c>
      <c r="E1624" s="3" t="s">
        <v>234</v>
      </c>
      <c r="F1624" s="3" t="s">
        <v>473</v>
      </c>
      <c r="G1624" s="3" t="s">
        <v>33</v>
      </c>
      <c r="H1624" s="3" t="s">
        <v>127</v>
      </c>
      <c r="I1624" s="3">
        <v>12</v>
      </c>
      <c r="J1624" s="5">
        <v>12107.31</v>
      </c>
      <c r="K1624" s="8">
        <v>11</v>
      </c>
      <c r="L1624" s="6">
        <f>Excel_Advanced_Sales_Dataset_20003[[#This Row],[Discount]]/100</f>
        <v>0.11</v>
      </c>
      <c r="M1624" s="5">
        <v>129306.07</v>
      </c>
      <c r="N1624" s="10">
        <v>46278</v>
      </c>
      <c r="O1624" s="3" t="s">
        <v>68</v>
      </c>
      <c r="P1624" s="3" t="s">
        <v>35</v>
      </c>
      <c r="Q1624" s="3" t="s">
        <v>26</v>
      </c>
    </row>
    <row r="1625" spans="1:17" x14ac:dyDescent="0.25">
      <c r="A1625" s="3" t="s">
        <v>3834</v>
      </c>
      <c r="B1625" s="3" t="s">
        <v>1451</v>
      </c>
      <c r="C1625" s="3" t="s">
        <v>3835</v>
      </c>
      <c r="D1625" s="3" t="s">
        <v>40</v>
      </c>
      <c r="E1625" s="3" t="s">
        <v>89</v>
      </c>
      <c r="F1625" s="3" t="s">
        <v>319</v>
      </c>
      <c r="G1625" s="3" t="s">
        <v>111</v>
      </c>
      <c r="H1625" s="3" t="s">
        <v>526</v>
      </c>
      <c r="I1625" s="3">
        <v>12</v>
      </c>
      <c r="J1625" s="5">
        <v>33271.42</v>
      </c>
      <c r="K1625" s="8">
        <v>12.8</v>
      </c>
      <c r="L1625" s="6">
        <f>Excel_Advanced_Sales_Dataset_20003[[#This Row],[Discount]]/100</f>
        <v>0.128</v>
      </c>
      <c r="M1625" s="5">
        <v>348152.14</v>
      </c>
      <c r="N1625" s="10">
        <v>46227</v>
      </c>
      <c r="O1625" s="3" t="s">
        <v>45</v>
      </c>
      <c r="P1625" s="3" t="s">
        <v>35</v>
      </c>
      <c r="Q1625" s="3" t="s">
        <v>53</v>
      </c>
    </row>
    <row r="1626" spans="1:17" x14ac:dyDescent="0.25">
      <c r="A1626" s="3" t="s">
        <v>3836</v>
      </c>
      <c r="B1626" s="3" t="s">
        <v>404</v>
      </c>
      <c r="C1626" s="3" t="s">
        <v>3837</v>
      </c>
      <c r="D1626" s="3" t="s">
        <v>40</v>
      </c>
      <c r="E1626" s="3" t="s">
        <v>89</v>
      </c>
      <c r="F1626" s="3" t="s">
        <v>319</v>
      </c>
      <c r="G1626" s="3" t="s">
        <v>66</v>
      </c>
      <c r="H1626" s="3" t="s">
        <v>276</v>
      </c>
      <c r="I1626" s="3">
        <v>26</v>
      </c>
      <c r="J1626" s="5">
        <v>40140.089999999997</v>
      </c>
      <c r="K1626" s="8">
        <v>14.24</v>
      </c>
      <c r="L1626" s="6">
        <f>Excel_Advanced_Sales_Dataset_20003[[#This Row],[Discount]]/100</f>
        <v>0.1424</v>
      </c>
      <c r="M1626" s="5">
        <v>895027.67</v>
      </c>
      <c r="N1626" s="10">
        <v>46158</v>
      </c>
      <c r="O1626" s="3" t="s">
        <v>24</v>
      </c>
      <c r="P1626" s="3" t="s">
        <v>25</v>
      </c>
      <c r="Q1626" s="3" t="s">
        <v>36</v>
      </c>
    </row>
    <row r="1627" spans="1:17" x14ac:dyDescent="0.25">
      <c r="A1627" s="3" t="s">
        <v>3838</v>
      </c>
      <c r="B1627" s="3" t="s">
        <v>1828</v>
      </c>
      <c r="C1627" s="3" t="s">
        <v>3839</v>
      </c>
      <c r="D1627" s="3" t="s">
        <v>63</v>
      </c>
      <c r="E1627" s="3" t="s">
        <v>144</v>
      </c>
      <c r="F1627" s="3" t="s">
        <v>189</v>
      </c>
      <c r="G1627" s="3" t="s">
        <v>111</v>
      </c>
      <c r="H1627" s="3" t="s">
        <v>112</v>
      </c>
      <c r="I1627" s="3">
        <v>22</v>
      </c>
      <c r="J1627" s="5">
        <v>45431.27</v>
      </c>
      <c r="K1627" s="8">
        <v>2.96</v>
      </c>
      <c r="L1627" s="6">
        <f>Excel_Advanced_Sales_Dataset_20003[[#This Row],[Discount]]/100</f>
        <v>2.9600000000000001E-2</v>
      </c>
      <c r="M1627" s="5">
        <v>969903.1</v>
      </c>
      <c r="N1627" s="10">
        <v>46043</v>
      </c>
      <c r="O1627" s="3" t="s">
        <v>113</v>
      </c>
      <c r="P1627" s="3" t="s">
        <v>35</v>
      </c>
      <c r="Q1627" s="3" t="s">
        <v>53</v>
      </c>
    </row>
    <row r="1628" spans="1:17" x14ac:dyDescent="0.25">
      <c r="A1628" s="3" t="s">
        <v>3840</v>
      </c>
      <c r="B1628" s="3" t="s">
        <v>752</v>
      </c>
      <c r="C1628" s="3" t="s">
        <v>3841</v>
      </c>
      <c r="D1628" s="3" t="s">
        <v>63</v>
      </c>
      <c r="E1628" s="3" t="s">
        <v>234</v>
      </c>
      <c r="F1628" s="3" t="s">
        <v>435</v>
      </c>
      <c r="G1628" s="3" t="s">
        <v>51</v>
      </c>
      <c r="H1628" s="3" t="s">
        <v>190</v>
      </c>
      <c r="I1628" s="3">
        <v>48</v>
      </c>
      <c r="J1628" s="5">
        <v>34829.019999999997</v>
      </c>
      <c r="K1628" s="8">
        <v>4.08</v>
      </c>
      <c r="L1628" s="6">
        <f>Excel_Advanced_Sales_Dataset_20003[[#This Row],[Discount]]/100</f>
        <v>4.0800000000000003E-2</v>
      </c>
      <c r="M1628" s="5">
        <v>1603583.81</v>
      </c>
      <c r="N1628" s="10">
        <v>46340</v>
      </c>
      <c r="O1628" s="3" t="s">
        <v>113</v>
      </c>
      <c r="P1628" s="3" t="s">
        <v>35</v>
      </c>
      <c r="Q1628" s="3" t="s">
        <v>53</v>
      </c>
    </row>
    <row r="1629" spans="1:17" x14ac:dyDescent="0.25">
      <c r="A1629" s="3" t="s">
        <v>3842</v>
      </c>
      <c r="B1629" s="3" t="s">
        <v>174</v>
      </c>
      <c r="C1629" s="3" t="s">
        <v>3843</v>
      </c>
      <c r="D1629" s="3" t="s">
        <v>30</v>
      </c>
      <c r="E1629" s="3" t="s">
        <v>117</v>
      </c>
      <c r="F1629" s="3" t="s">
        <v>239</v>
      </c>
      <c r="G1629" s="3" t="s">
        <v>22</v>
      </c>
      <c r="H1629" s="3" t="s">
        <v>172</v>
      </c>
      <c r="I1629" s="3">
        <v>20</v>
      </c>
      <c r="J1629" s="5">
        <v>3641.94</v>
      </c>
      <c r="K1629" s="8">
        <v>0.19</v>
      </c>
      <c r="L1629" s="6">
        <f>Excel_Advanced_Sales_Dataset_20003[[#This Row],[Discount]]/100</f>
        <v>1.9E-3</v>
      </c>
      <c r="M1629" s="5">
        <v>72700.41</v>
      </c>
      <c r="N1629" s="10">
        <v>46113</v>
      </c>
      <c r="O1629" s="3" t="s">
        <v>68</v>
      </c>
      <c r="P1629" s="3" t="s">
        <v>35</v>
      </c>
      <c r="Q1629" s="3" t="s">
        <v>26</v>
      </c>
    </row>
    <row r="1630" spans="1:17" x14ac:dyDescent="0.25">
      <c r="A1630" s="3" t="s">
        <v>3844</v>
      </c>
      <c r="B1630" s="3" t="s">
        <v>636</v>
      </c>
      <c r="C1630" s="3" t="s">
        <v>3845</v>
      </c>
      <c r="D1630" s="3" t="s">
        <v>19</v>
      </c>
      <c r="E1630" s="3" t="s">
        <v>20</v>
      </c>
      <c r="F1630" s="3" t="s">
        <v>285</v>
      </c>
      <c r="G1630" s="3" t="s">
        <v>22</v>
      </c>
      <c r="H1630" s="3" t="s">
        <v>172</v>
      </c>
      <c r="I1630" s="3">
        <v>48</v>
      </c>
      <c r="J1630" s="5">
        <v>32720.83</v>
      </c>
      <c r="K1630" s="8">
        <v>15.15</v>
      </c>
      <c r="L1630" s="6">
        <f>Excel_Advanced_Sales_Dataset_20003[[#This Row],[Discount]]/100</f>
        <v>0.1515</v>
      </c>
      <c r="M1630" s="5">
        <v>1332653.96</v>
      </c>
      <c r="N1630" s="10">
        <v>46210</v>
      </c>
      <c r="O1630" s="3" t="s">
        <v>58</v>
      </c>
      <c r="P1630" s="3" t="s">
        <v>35</v>
      </c>
      <c r="Q1630" s="3" t="s">
        <v>36</v>
      </c>
    </row>
    <row r="1631" spans="1:17" x14ac:dyDescent="0.25">
      <c r="A1631" s="3" t="s">
        <v>3846</v>
      </c>
      <c r="B1631" s="3" t="s">
        <v>679</v>
      </c>
      <c r="C1631" s="3" t="s">
        <v>3847</v>
      </c>
      <c r="D1631" s="3" t="s">
        <v>30</v>
      </c>
      <c r="E1631" s="3" t="s">
        <v>131</v>
      </c>
      <c r="F1631" s="3" t="s">
        <v>132</v>
      </c>
      <c r="G1631" s="3" t="s">
        <v>33</v>
      </c>
      <c r="H1631" s="3" t="s">
        <v>80</v>
      </c>
      <c r="I1631" s="3">
        <v>34</v>
      </c>
      <c r="J1631" s="5">
        <v>29217.26</v>
      </c>
      <c r="K1631" s="8">
        <v>15.12</v>
      </c>
      <c r="L1631" s="6">
        <f>Excel_Advanced_Sales_Dataset_20003[[#This Row],[Discount]]/100</f>
        <v>0.1512</v>
      </c>
      <c r="M1631" s="5">
        <v>843186.75</v>
      </c>
      <c r="N1631" s="10">
        <v>46163</v>
      </c>
      <c r="O1631" s="3" t="s">
        <v>68</v>
      </c>
      <c r="P1631" s="3" t="s">
        <v>35</v>
      </c>
      <c r="Q1631" s="3" t="s">
        <v>36</v>
      </c>
    </row>
    <row r="1632" spans="1:17" x14ac:dyDescent="0.25">
      <c r="A1632" s="3" t="s">
        <v>3848</v>
      </c>
      <c r="B1632" s="3" t="s">
        <v>214</v>
      </c>
      <c r="C1632" s="3" t="s">
        <v>3849</v>
      </c>
      <c r="D1632" s="3" t="s">
        <v>30</v>
      </c>
      <c r="E1632" s="3" t="s">
        <v>131</v>
      </c>
      <c r="F1632" s="3" t="s">
        <v>163</v>
      </c>
      <c r="G1632" s="3" t="s">
        <v>51</v>
      </c>
      <c r="H1632" s="3" t="s">
        <v>146</v>
      </c>
      <c r="I1632" s="3">
        <v>22</v>
      </c>
      <c r="J1632" s="5">
        <v>1688.45</v>
      </c>
      <c r="K1632" s="8">
        <v>7.32</v>
      </c>
      <c r="L1632" s="6">
        <f>Excel_Advanced_Sales_Dataset_20003[[#This Row],[Discount]]/100</f>
        <v>7.3200000000000001E-2</v>
      </c>
      <c r="M1632" s="5">
        <v>34426.82</v>
      </c>
      <c r="N1632" s="10">
        <v>46367</v>
      </c>
      <c r="O1632" s="3" t="s">
        <v>24</v>
      </c>
      <c r="P1632" s="3" t="s">
        <v>35</v>
      </c>
      <c r="Q1632" s="3" t="s">
        <v>26</v>
      </c>
    </row>
    <row r="1633" spans="1:17" x14ac:dyDescent="0.25">
      <c r="A1633" s="3" t="s">
        <v>3850</v>
      </c>
      <c r="B1633" s="3" t="s">
        <v>1403</v>
      </c>
      <c r="C1633" s="3" t="s">
        <v>3851</v>
      </c>
      <c r="D1633" s="3" t="s">
        <v>19</v>
      </c>
      <c r="E1633" s="3" t="s">
        <v>20</v>
      </c>
      <c r="F1633" s="3" t="s">
        <v>21</v>
      </c>
      <c r="G1633" s="3" t="s">
        <v>33</v>
      </c>
      <c r="H1633" s="3" t="s">
        <v>57</v>
      </c>
      <c r="I1633" s="3">
        <v>48</v>
      </c>
      <c r="J1633" s="5">
        <v>20740.54</v>
      </c>
      <c r="K1633" s="8">
        <v>0.19</v>
      </c>
      <c r="L1633" s="6">
        <f>Excel_Advanced_Sales_Dataset_20003[[#This Row],[Discount]]/100</f>
        <v>1.9E-3</v>
      </c>
      <c r="M1633" s="5">
        <v>993654.38</v>
      </c>
      <c r="N1633" s="10">
        <v>46178</v>
      </c>
      <c r="O1633" s="3" t="s">
        <v>68</v>
      </c>
      <c r="P1633" s="3" t="s">
        <v>35</v>
      </c>
      <c r="Q1633" s="3" t="s">
        <v>53</v>
      </c>
    </row>
    <row r="1634" spans="1:17" x14ac:dyDescent="0.25">
      <c r="A1634" s="3" t="s">
        <v>3852</v>
      </c>
      <c r="B1634" s="3" t="s">
        <v>752</v>
      </c>
      <c r="C1634" s="3" t="s">
        <v>3853</v>
      </c>
      <c r="D1634" s="3" t="s">
        <v>63</v>
      </c>
      <c r="E1634" s="3" t="s">
        <v>144</v>
      </c>
      <c r="F1634" s="3" t="s">
        <v>216</v>
      </c>
      <c r="G1634" s="3" t="s">
        <v>33</v>
      </c>
      <c r="H1634" s="3" t="s">
        <v>119</v>
      </c>
      <c r="I1634" s="3">
        <v>36</v>
      </c>
      <c r="J1634" s="5">
        <v>38128.18</v>
      </c>
      <c r="K1634" s="8">
        <v>11.6</v>
      </c>
      <c r="L1634" s="6">
        <f>Excel_Advanced_Sales_Dataset_20003[[#This Row],[Discount]]/100</f>
        <v>0.11599999999999999</v>
      </c>
      <c r="M1634" s="5">
        <v>1213391.2</v>
      </c>
      <c r="N1634" s="10">
        <v>46048</v>
      </c>
      <c r="O1634" s="3" t="s">
        <v>113</v>
      </c>
      <c r="P1634" s="3" t="s">
        <v>35</v>
      </c>
      <c r="Q1634" s="3" t="s">
        <v>53</v>
      </c>
    </row>
    <row r="1635" spans="1:17" x14ac:dyDescent="0.25">
      <c r="A1635" s="3" t="s">
        <v>3854</v>
      </c>
      <c r="B1635" s="3" t="s">
        <v>1532</v>
      </c>
      <c r="C1635" s="3" t="s">
        <v>3855</v>
      </c>
      <c r="D1635" s="3" t="s">
        <v>40</v>
      </c>
      <c r="E1635" s="3" t="s">
        <v>41</v>
      </c>
      <c r="F1635" s="3" t="s">
        <v>126</v>
      </c>
      <c r="G1635" s="3" t="s">
        <v>22</v>
      </c>
      <c r="H1635" s="3" t="s">
        <v>180</v>
      </c>
      <c r="I1635" s="3">
        <v>10</v>
      </c>
      <c r="J1635" s="5">
        <v>13751.57</v>
      </c>
      <c r="K1635" s="8">
        <v>10.64</v>
      </c>
      <c r="L1635" s="6">
        <f>Excel_Advanced_Sales_Dataset_20003[[#This Row],[Discount]]/100</f>
        <v>0.10640000000000001</v>
      </c>
      <c r="M1635" s="5">
        <v>122884.03</v>
      </c>
      <c r="N1635" s="10">
        <v>46337</v>
      </c>
      <c r="O1635" s="3" t="s">
        <v>68</v>
      </c>
      <c r="P1635" s="3" t="s">
        <v>35</v>
      </c>
      <c r="Q1635" s="3" t="s">
        <v>26</v>
      </c>
    </row>
    <row r="1636" spans="1:17" x14ac:dyDescent="0.25">
      <c r="A1636" s="3" t="s">
        <v>3856</v>
      </c>
      <c r="B1636" s="3" t="s">
        <v>1065</v>
      </c>
      <c r="C1636" s="3" t="s">
        <v>3857</v>
      </c>
      <c r="D1636" s="3" t="s">
        <v>30</v>
      </c>
      <c r="E1636" s="3" t="s">
        <v>117</v>
      </c>
      <c r="F1636" s="3" t="s">
        <v>239</v>
      </c>
      <c r="G1636" s="3" t="s">
        <v>43</v>
      </c>
      <c r="H1636" s="3" t="s">
        <v>391</v>
      </c>
      <c r="I1636" s="3">
        <v>44</v>
      </c>
      <c r="J1636" s="5">
        <v>42743.18</v>
      </c>
      <c r="K1636" s="8">
        <v>19.04</v>
      </c>
      <c r="L1636" s="6">
        <f>Excel_Advanced_Sales_Dataset_20003[[#This Row],[Discount]]/100</f>
        <v>0.19039999999999999</v>
      </c>
      <c r="M1636" s="5">
        <v>1522614.66</v>
      </c>
      <c r="N1636" s="10">
        <v>46337</v>
      </c>
      <c r="O1636" s="3" t="s">
        <v>113</v>
      </c>
      <c r="P1636" s="3" t="s">
        <v>35</v>
      </c>
      <c r="Q1636" s="3" t="s">
        <v>53</v>
      </c>
    </row>
    <row r="1637" spans="1:17" x14ac:dyDescent="0.25">
      <c r="A1637" s="3" t="s">
        <v>3858</v>
      </c>
      <c r="B1637" s="3" t="s">
        <v>1325</v>
      </c>
      <c r="C1637" s="3" t="s">
        <v>3859</v>
      </c>
      <c r="D1637" s="3" t="s">
        <v>63</v>
      </c>
      <c r="E1637" s="3" t="s">
        <v>144</v>
      </c>
      <c r="F1637" s="3" t="s">
        <v>216</v>
      </c>
      <c r="G1637" s="3" t="s">
        <v>51</v>
      </c>
      <c r="H1637" s="3" t="s">
        <v>105</v>
      </c>
      <c r="I1637" s="3">
        <v>12</v>
      </c>
      <c r="J1637" s="5">
        <v>37662.61</v>
      </c>
      <c r="K1637" s="8">
        <v>8.5399999999999991</v>
      </c>
      <c r="L1637" s="6">
        <f>Excel_Advanced_Sales_Dataset_20003[[#This Row],[Discount]]/100</f>
        <v>8.539999999999999E-2</v>
      </c>
      <c r="M1637" s="5">
        <v>413354.68</v>
      </c>
      <c r="N1637" s="10">
        <v>46210</v>
      </c>
      <c r="O1637" s="3" t="s">
        <v>113</v>
      </c>
      <c r="P1637" s="3" t="s">
        <v>35</v>
      </c>
      <c r="Q1637" s="3" t="s">
        <v>53</v>
      </c>
    </row>
    <row r="1638" spans="1:17" x14ac:dyDescent="0.25">
      <c r="A1638" s="3" t="s">
        <v>3860</v>
      </c>
      <c r="B1638" s="3" t="s">
        <v>3546</v>
      </c>
      <c r="C1638" s="3" t="s">
        <v>3861</v>
      </c>
      <c r="D1638" s="3" t="s">
        <v>30</v>
      </c>
      <c r="E1638" s="3" t="s">
        <v>198</v>
      </c>
      <c r="F1638" s="3" t="s">
        <v>199</v>
      </c>
      <c r="G1638" s="3" t="s">
        <v>51</v>
      </c>
      <c r="H1638" s="3" t="s">
        <v>52</v>
      </c>
      <c r="I1638" s="3">
        <v>1</v>
      </c>
      <c r="J1638" s="5">
        <v>11052.75</v>
      </c>
      <c r="K1638" s="8">
        <v>0.85</v>
      </c>
      <c r="L1638" s="6">
        <f>Excel_Advanced_Sales_Dataset_20003[[#This Row],[Discount]]/100</f>
        <v>8.5000000000000006E-3</v>
      </c>
      <c r="M1638" s="5">
        <v>10958.8</v>
      </c>
      <c r="N1638" s="10">
        <v>46165</v>
      </c>
      <c r="O1638" s="3" t="s">
        <v>58</v>
      </c>
      <c r="P1638" s="3" t="s">
        <v>25</v>
      </c>
      <c r="Q1638" s="3" t="s">
        <v>36</v>
      </c>
    </row>
    <row r="1639" spans="1:17" x14ac:dyDescent="0.25">
      <c r="A1639" s="3" t="s">
        <v>3862</v>
      </c>
      <c r="B1639" s="3" t="s">
        <v>2512</v>
      </c>
      <c r="C1639" s="3" t="s">
        <v>3863</v>
      </c>
      <c r="D1639" s="3" t="s">
        <v>40</v>
      </c>
      <c r="E1639" s="3" t="s">
        <v>49</v>
      </c>
      <c r="F1639" s="3" t="s">
        <v>397</v>
      </c>
      <c r="G1639" s="3" t="s">
        <v>51</v>
      </c>
      <c r="H1639" s="3" t="s">
        <v>52</v>
      </c>
      <c r="I1639" s="3">
        <v>30</v>
      </c>
      <c r="J1639" s="5">
        <v>46016.4</v>
      </c>
      <c r="K1639" s="8">
        <v>15.03</v>
      </c>
      <c r="L1639" s="6">
        <f>Excel_Advanced_Sales_Dataset_20003[[#This Row],[Discount]]/100</f>
        <v>0.15029999999999999</v>
      </c>
      <c r="M1639" s="5">
        <v>1173004.05</v>
      </c>
      <c r="N1639" s="10">
        <v>46093</v>
      </c>
      <c r="O1639" s="3" t="s">
        <v>58</v>
      </c>
      <c r="P1639" s="3" t="s">
        <v>59</v>
      </c>
      <c r="Q1639" s="3" t="s">
        <v>26</v>
      </c>
    </row>
    <row r="1640" spans="1:17" x14ac:dyDescent="0.25">
      <c r="A1640" s="3" t="s">
        <v>3864</v>
      </c>
      <c r="B1640" s="3" t="s">
        <v>1442</v>
      </c>
      <c r="C1640" s="3" t="s">
        <v>3865</v>
      </c>
      <c r="D1640" s="3" t="s">
        <v>40</v>
      </c>
      <c r="E1640" s="3" t="s">
        <v>49</v>
      </c>
      <c r="F1640" s="3" t="s">
        <v>306</v>
      </c>
      <c r="G1640" s="3" t="s">
        <v>43</v>
      </c>
      <c r="H1640" s="3" t="s">
        <v>380</v>
      </c>
      <c r="I1640" s="3">
        <v>44</v>
      </c>
      <c r="J1640" s="5">
        <v>32658.77</v>
      </c>
      <c r="K1640" s="8">
        <v>17.920000000000002</v>
      </c>
      <c r="L1640" s="6">
        <f>Excel_Advanced_Sales_Dataset_20003[[#This Row],[Discount]]/100</f>
        <v>0.17920000000000003</v>
      </c>
      <c r="M1640" s="5">
        <v>1179478.01</v>
      </c>
      <c r="N1640" s="10">
        <v>46135</v>
      </c>
      <c r="O1640" s="3" t="s">
        <v>58</v>
      </c>
      <c r="P1640" s="3" t="s">
        <v>25</v>
      </c>
      <c r="Q1640" s="3" t="s">
        <v>53</v>
      </c>
    </row>
    <row r="1641" spans="1:17" x14ac:dyDescent="0.25">
      <c r="A1641" s="3" t="s">
        <v>3866</v>
      </c>
      <c r="B1641" s="3" t="s">
        <v>696</v>
      </c>
      <c r="C1641" s="3" t="s">
        <v>3867</v>
      </c>
      <c r="D1641" s="3" t="s">
        <v>30</v>
      </c>
      <c r="E1641" s="3" t="s">
        <v>31</v>
      </c>
      <c r="F1641" s="3" t="s">
        <v>32</v>
      </c>
      <c r="G1641" s="3" t="s">
        <v>111</v>
      </c>
      <c r="H1641" s="3" t="s">
        <v>185</v>
      </c>
      <c r="I1641" s="3">
        <v>25</v>
      </c>
      <c r="J1641" s="5">
        <v>21576.21</v>
      </c>
      <c r="K1641" s="8">
        <v>4.87</v>
      </c>
      <c r="L1641" s="6">
        <f>Excel_Advanced_Sales_Dataset_20003[[#This Row],[Discount]]/100</f>
        <v>4.87E-2</v>
      </c>
      <c r="M1641" s="5">
        <v>513136.21</v>
      </c>
      <c r="N1641" s="10">
        <v>46289</v>
      </c>
      <c r="O1641" s="3" t="s">
        <v>45</v>
      </c>
      <c r="P1641" s="3" t="s">
        <v>35</v>
      </c>
      <c r="Q1641" s="3" t="s">
        <v>53</v>
      </c>
    </row>
    <row r="1642" spans="1:17" x14ac:dyDescent="0.25">
      <c r="A1642" s="3" t="s">
        <v>3868</v>
      </c>
      <c r="B1642" s="3" t="s">
        <v>1678</v>
      </c>
      <c r="C1642" s="3" t="s">
        <v>3869</v>
      </c>
      <c r="D1642" s="3" t="s">
        <v>40</v>
      </c>
      <c r="E1642" s="3" t="s">
        <v>89</v>
      </c>
      <c r="F1642" s="3" t="s">
        <v>319</v>
      </c>
      <c r="G1642" s="3" t="s">
        <v>111</v>
      </c>
      <c r="H1642" s="3" t="s">
        <v>260</v>
      </c>
      <c r="I1642" s="3">
        <v>17</v>
      </c>
      <c r="J1642" s="5">
        <v>15402.99</v>
      </c>
      <c r="K1642" s="8">
        <v>8.32</v>
      </c>
      <c r="L1642" s="6">
        <f>Excel_Advanced_Sales_Dataset_20003[[#This Row],[Discount]]/100</f>
        <v>8.3199999999999996E-2</v>
      </c>
      <c r="M1642" s="5">
        <v>240064.84</v>
      </c>
      <c r="N1642" s="10">
        <v>46246</v>
      </c>
      <c r="O1642" s="3" t="s">
        <v>68</v>
      </c>
      <c r="P1642" s="3" t="s">
        <v>35</v>
      </c>
      <c r="Q1642" s="3" t="s">
        <v>36</v>
      </c>
    </row>
    <row r="1643" spans="1:17" x14ac:dyDescent="0.25">
      <c r="A1643" s="3" t="s">
        <v>3870</v>
      </c>
      <c r="B1643" s="3" t="s">
        <v>1365</v>
      </c>
      <c r="C1643" s="3" t="s">
        <v>3871</v>
      </c>
      <c r="D1643" s="3" t="s">
        <v>40</v>
      </c>
      <c r="E1643" s="3" t="s">
        <v>41</v>
      </c>
      <c r="F1643" s="3" t="s">
        <v>126</v>
      </c>
      <c r="G1643" s="3" t="s">
        <v>111</v>
      </c>
      <c r="H1643" s="3" t="s">
        <v>240</v>
      </c>
      <c r="I1643" s="3">
        <v>10</v>
      </c>
      <c r="J1643" s="5">
        <v>47452.7</v>
      </c>
      <c r="K1643" s="8">
        <v>16.170000000000002</v>
      </c>
      <c r="L1643" s="6">
        <f>Excel_Advanced_Sales_Dataset_20003[[#This Row],[Discount]]/100</f>
        <v>0.16170000000000001</v>
      </c>
      <c r="M1643" s="5">
        <v>397795.98</v>
      </c>
      <c r="N1643" s="10">
        <v>46068</v>
      </c>
      <c r="O1643" s="3" t="s">
        <v>113</v>
      </c>
      <c r="P1643" s="3" t="s">
        <v>59</v>
      </c>
      <c r="Q1643" s="3" t="s">
        <v>26</v>
      </c>
    </row>
    <row r="1644" spans="1:17" x14ac:dyDescent="0.25">
      <c r="A1644" s="3" t="s">
        <v>3872</v>
      </c>
      <c r="B1644" s="3" t="s">
        <v>1419</v>
      </c>
      <c r="C1644" s="3" t="s">
        <v>3873</v>
      </c>
      <c r="D1644" s="3" t="s">
        <v>63</v>
      </c>
      <c r="E1644" s="3" t="s">
        <v>78</v>
      </c>
      <c r="F1644" s="3" t="s">
        <v>79</v>
      </c>
      <c r="G1644" s="3" t="s">
        <v>22</v>
      </c>
      <c r="H1644" s="3" t="s">
        <v>217</v>
      </c>
      <c r="I1644" s="3">
        <v>39</v>
      </c>
      <c r="J1644" s="5">
        <v>14581.44</v>
      </c>
      <c r="K1644" s="8">
        <v>10.54</v>
      </c>
      <c r="L1644" s="6">
        <f>Excel_Advanced_Sales_Dataset_20003[[#This Row],[Discount]]/100</f>
        <v>0.10539999999999999</v>
      </c>
      <c r="M1644" s="5">
        <v>508737.69</v>
      </c>
      <c r="N1644" s="10">
        <v>46139</v>
      </c>
      <c r="O1644" s="3" t="s">
        <v>45</v>
      </c>
      <c r="P1644" s="3" t="s">
        <v>35</v>
      </c>
      <c r="Q1644" s="3" t="s">
        <v>26</v>
      </c>
    </row>
    <row r="1645" spans="1:17" x14ac:dyDescent="0.25">
      <c r="A1645" s="3" t="s">
        <v>3874</v>
      </c>
      <c r="B1645" s="3" t="s">
        <v>1920</v>
      </c>
      <c r="C1645" s="3" t="s">
        <v>3875</v>
      </c>
      <c r="D1645" s="3" t="s">
        <v>40</v>
      </c>
      <c r="E1645" s="3" t="s">
        <v>49</v>
      </c>
      <c r="F1645" s="3" t="s">
        <v>306</v>
      </c>
      <c r="G1645" s="3" t="s">
        <v>66</v>
      </c>
      <c r="H1645" s="3" t="s">
        <v>155</v>
      </c>
      <c r="I1645" s="3">
        <v>5</v>
      </c>
      <c r="J1645" s="5">
        <v>47175.85</v>
      </c>
      <c r="K1645" s="8">
        <v>1.51</v>
      </c>
      <c r="L1645" s="6">
        <f>Excel_Advanced_Sales_Dataset_20003[[#This Row],[Discount]]/100</f>
        <v>1.5100000000000001E-2</v>
      </c>
      <c r="M1645" s="5">
        <v>232317.47</v>
      </c>
      <c r="N1645" s="10">
        <v>46106</v>
      </c>
      <c r="O1645" s="3" t="s">
        <v>68</v>
      </c>
      <c r="P1645" s="3" t="s">
        <v>35</v>
      </c>
      <c r="Q1645" s="3" t="s">
        <v>36</v>
      </c>
    </row>
    <row r="1646" spans="1:17" x14ac:dyDescent="0.25">
      <c r="A1646" s="3" t="s">
        <v>3876</v>
      </c>
      <c r="B1646" s="3" t="s">
        <v>222</v>
      </c>
      <c r="C1646" s="3" t="s">
        <v>3877</v>
      </c>
      <c r="D1646" s="3" t="s">
        <v>30</v>
      </c>
      <c r="E1646" s="3" t="s">
        <v>198</v>
      </c>
      <c r="F1646" s="3" t="s">
        <v>199</v>
      </c>
      <c r="G1646" s="3" t="s">
        <v>22</v>
      </c>
      <c r="H1646" s="3" t="s">
        <v>98</v>
      </c>
      <c r="I1646" s="3">
        <v>50</v>
      </c>
      <c r="J1646" s="5">
        <v>35465.33</v>
      </c>
      <c r="K1646" s="8">
        <v>3.55</v>
      </c>
      <c r="L1646" s="6">
        <f>Excel_Advanced_Sales_Dataset_20003[[#This Row],[Discount]]/100</f>
        <v>3.5499999999999997E-2</v>
      </c>
      <c r="M1646" s="5">
        <v>1710315.54</v>
      </c>
      <c r="N1646" s="10">
        <v>46112</v>
      </c>
      <c r="O1646" s="3" t="s">
        <v>58</v>
      </c>
      <c r="P1646" s="3" t="s">
        <v>35</v>
      </c>
      <c r="Q1646" s="3" t="s">
        <v>53</v>
      </c>
    </row>
    <row r="1647" spans="1:17" x14ac:dyDescent="0.25">
      <c r="A1647" s="3" t="s">
        <v>3878</v>
      </c>
      <c r="B1647" s="3" t="s">
        <v>2030</v>
      </c>
      <c r="C1647" s="3" t="s">
        <v>3879</v>
      </c>
      <c r="D1647" s="3" t="s">
        <v>63</v>
      </c>
      <c r="E1647" s="3" t="s">
        <v>78</v>
      </c>
      <c r="F1647" s="3" t="s">
        <v>425</v>
      </c>
      <c r="G1647" s="3" t="s">
        <v>33</v>
      </c>
      <c r="H1647" s="3" t="s">
        <v>80</v>
      </c>
      <c r="I1647" s="3">
        <v>35</v>
      </c>
      <c r="J1647" s="5">
        <v>33477.43</v>
      </c>
      <c r="K1647" s="8">
        <v>14.56</v>
      </c>
      <c r="L1647" s="6">
        <f>Excel_Advanced_Sales_Dataset_20003[[#This Row],[Discount]]/100</f>
        <v>0.14560000000000001</v>
      </c>
      <c r="M1647" s="5">
        <v>1001109.07</v>
      </c>
      <c r="N1647" s="10">
        <v>46267</v>
      </c>
      <c r="O1647" s="3" t="s">
        <v>68</v>
      </c>
      <c r="P1647" s="3" t="s">
        <v>35</v>
      </c>
      <c r="Q1647" s="3" t="s">
        <v>26</v>
      </c>
    </row>
    <row r="1648" spans="1:17" x14ac:dyDescent="0.25">
      <c r="A1648" s="3" t="s">
        <v>3880</v>
      </c>
      <c r="B1648" s="3" t="s">
        <v>639</v>
      </c>
      <c r="C1648" s="3" t="s">
        <v>3881</v>
      </c>
      <c r="D1648" s="3" t="s">
        <v>30</v>
      </c>
      <c r="E1648" s="3" t="s">
        <v>131</v>
      </c>
      <c r="F1648" s="3" t="s">
        <v>132</v>
      </c>
      <c r="G1648" s="3" t="s">
        <v>22</v>
      </c>
      <c r="H1648" s="3" t="s">
        <v>172</v>
      </c>
      <c r="I1648" s="3">
        <v>17</v>
      </c>
      <c r="J1648" s="5">
        <v>12007.01</v>
      </c>
      <c r="K1648" s="8">
        <v>10.29</v>
      </c>
      <c r="L1648" s="6">
        <f>Excel_Advanced_Sales_Dataset_20003[[#This Row],[Discount]]/100</f>
        <v>0.10289999999999999</v>
      </c>
      <c r="M1648" s="5">
        <v>183115.31</v>
      </c>
      <c r="N1648" s="10">
        <v>46282</v>
      </c>
      <c r="O1648" s="3" t="s">
        <v>58</v>
      </c>
      <c r="P1648" s="3" t="s">
        <v>35</v>
      </c>
      <c r="Q1648" s="3" t="s">
        <v>26</v>
      </c>
    </row>
    <row r="1649" spans="1:17" x14ac:dyDescent="0.25">
      <c r="A1649" s="3" t="s">
        <v>3882</v>
      </c>
      <c r="B1649" s="3" t="s">
        <v>491</v>
      </c>
      <c r="C1649" s="3" t="s">
        <v>3883</v>
      </c>
      <c r="D1649" s="3" t="s">
        <v>40</v>
      </c>
      <c r="E1649" s="3" t="s">
        <v>89</v>
      </c>
      <c r="F1649" s="3" t="s">
        <v>319</v>
      </c>
      <c r="G1649" s="3" t="s">
        <v>22</v>
      </c>
      <c r="H1649" s="3" t="s">
        <v>172</v>
      </c>
      <c r="I1649" s="3">
        <v>17</v>
      </c>
      <c r="J1649" s="5">
        <v>28500.27</v>
      </c>
      <c r="K1649" s="8">
        <v>1.1000000000000001</v>
      </c>
      <c r="L1649" s="6">
        <f>Excel_Advanced_Sales_Dataset_20003[[#This Row],[Discount]]/100</f>
        <v>1.1000000000000001E-2</v>
      </c>
      <c r="M1649" s="5">
        <v>479175.04</v>
      </c>
      <c r="N1649" s="10">
        <v>46297</v>
      </c>
      <c r="O1649" s="3" t="s">
        <v>45</v>
      </c>
      <c r="P1649" s="3" t="s">
        <v>35</v>
      </c>
      <c r="Q1649" s="3" t="s">
        <v>26</v>
      </c>
    </row>
    <row r="1650" spans="1:17" x14ac:dyDescent="0.25">
      <c r="A1650" s="3" t="s">
        <v>3884</v>
      </c>
      <c r="B1650" s="3" t="s">
        <v>898</v>
      </c>
      <c r="C1650" s="3" t="s">
        <v>3885</v>
      </c>
      <c r="D1650" s="3" t="s">
        <v>40</v>
      </c>
      <c r="E1650" s="3" t="s">
        <v>89</v>
      </c>
      <c r="F1650" s="3" t="s">
        <v>319</v>
      </c>
      <c r="G1650" s="3" t="s">
        <v>111</v>
      </c>
      <c r="H1650" s="3" t="s">
        <v>112</v>
      </c>
      <c r="I1650" s="3">
        <v>15</v>
      </c>
      <c r="J1650" s="5">
        <v>20067.72</v>
      </c>
      <c r="K1650" s="8">
        <v>12.67</v>
      </c>
      <c r="L1650" s="6">
        <f>Excel_Advanced_Sales_Dataset_20003[[#This Row],[Discount]]/100</f>
        <v>0.12670000000000001</v>
      </c>
      <c r="M1650" s="5">
        <v>262877.09999999998</v>
      </c>
      <c r="N1650" s="10">
        <v>46122</v>
      </c>
      <c r="O1650" s="3" t="s">
        <v>58</v>
      </c>
      <c r="P1650" s="3" t="s">
        <v>35</v>
      </c>
      <c r="Q1650" s="3" t="s">
        <v>36</v>
      </c>
    </row>
    <row r="1651" spans="1:17" x14ac:dyDescent="0.25">
      <c r="A1651" s="3" t="s">
        <v>3886</v>
      </c>
      <c r="B1651" s="3" t="s">
        <v>2240</v>
      </c>
      <c r="C1651" s="3" t="s">
        <v>3887</v>
      </c>
      <c r="D1651" s="3" t="s">
        <v>19</v>
      </c>
      <c r="E1651" s="3" t="s">
        <v>72</v>
      </c>
      <c r="F1651" s="3" t="s">
        <v>224</v>
      </c>
      <c r="G1651" s="3" t="s">
        <v>66</v>
      </c>
      <c r="H1651" s="3" t="s">
        <v>67</v>
      </c>
      <c r="I1651" s="3">
        <v>17</v>
      </c>
      <c r="J1651" s="5">
        <v>11932.01</v>
      </c>
      <c r="K1651" s="8">
        <v>4.79</v>
      </c>
      <c r="L1651" s="6">
        <f>Excel_Advanced_Sales_Dataset_20003[[#This Row],[Discount]]/100</f>
        <v>4.7899999999999998E-2</v>
      </c>
      <c r="M1651" s="5">
        <v>193127.93</v>
      </c>
      <c r="N1651" s="10">
        <v>46082</v>
      </c>
      <c r="O1651" s="3" t="s">
        <v>24</v>
      </c>
      <c r="P1651" s="3" t="s">
        <v>35</v>
      </c>
      <c r="Q1651" s="3" t="s">
        <v>53</v>
      </c>
    </row>
    <row r="1652" spans="1:17" x14ac:dyDescent="0.25">
      <c r="A1652" s="3" t="s">
        <v>3888</v>
      </c>
      <c r="B1652" s="3" t="s">
        <v>579</v>
      </c>
      <c r="C1652" s="3" t="s">
        <v>3889</v>
      </c>
      <c r="D1652" s="3" t="s">
        <v>63</v>
      </c>
      <c r="E1652" s="3" t="s">
        <v>78</v>
      </c>
      <c r="F1652" s="3" t="s">
        <v>425</v>
      </c>
      <c r="G1652" s="3" t="s">
        <v>51</v>
      </c>
      <c r="H1652" s="3" t="s">
        <v>167</v>
      </c>
      <c r="I1652" s="3">
        <v>23</v>
      </c>
      <c r="J1652" s="5">
        <v>9005.81</v>
      </c>
      <c r="K1652" s="8">
        <v>0.76</v>
      </c>
      <c r="L1652" s="6">
        <f>Excel_Advanced_Sales_Dataset_20003[[#This Row],[Discount]]/100</f>
        <v>7.6E-3</v>
      </c>
      <c r="M1652" s="5">
        <v>205559.41</v>
      </c>
      <c r="N1652" s="10">
        <v>46122</v>
      </c>
      <c r="O1652" s="3" t="s">
        <v>113</v>
      </c>
      <c r="P1652" s="3" t="s">
        <v>35</v>
      </c>
      <c r="Q1652" s="3" t="s">
        <v>36</v>
      </c>
    </row>
    <row r="1653" spans="1:17" x14ac:dyDescent="0.25">
      <c r="A1653" s="3" t="s">
        <v>3890</v>
      </c>
      <c r="B1653" s="3" t="s">
        <v>752</v>
      </c>
      <c r="C1653" s="3" t="s">
        <v>3891</v>
      </c>
      <c r="D1653" s="3" t="s">
        <v>19</v>
      </c>
      <c r="E1653" s="3" t="s">
        <v>20</v>
      </c>
      <c r="F1653" s="3" t="s">
        <v>21</v>
      </c>
      <c r="G1653" s="3" t="s">
        <v>43</v>
      </c>
      <c r="H1653" s="3" t="s">
        <v>391</v>
      </c>
      <c r="I1653" s="3">
        <v>41</v>
      </c>
      <c r="J1653" s="5">
        <v>47221.51</v>
      </c>
      <c r="K1653" s="8">
        <v>18.03</v>
      </c>
      <c r="L1653" s="6">
        <f>Excel_Advanced_Sales_Dataset_20003[[#This Row],[Discount]]/100</f>
        <v>0.18030000000000002</v>
      </c>
      <c r="M1653" s="5">
        <v>1587006.34</v>
      </c>
      <c r="N1653" s="10">
        <v>46275</v>
      </c>
      <c r="O1653" s="3" t="s">
        <v>68</v>
      </c>
      <c r="P1653" s="3" t="s">
        <v>35</v>
      </c>
      <c r="Q1653" s="3" t="s">
        <v>36</v>
      </c>
    </row>
    <row r="1654" spans="1:17" x14ac:dyDescent="0.25">
      <c r="A1654" s="3" t="s">
        <v>3892</v>
      </c>
      <c r="B1654" s="3" t="s">
        <v>55</v>
      </c>
      <c r="C1654" s="3" t="s">
        <v>3893</v>
      </c>
      <c r="D1654" s="3" t="s">
        <v>30</v>
      </c>
      <c r="E1654" s="3" t="s">
        <v>117</v>
      </c>
      <c r="F1654" s="3" t="s">
        <v>239</v>
      </c>
      <c r="G1654" s="3" t="s">
        <v>66</v>
      </c>
      <c r="H1654" s="3" t="s">
        <v>133</v>
      </c>
      <c r="I1654" s="3">
        <v>18</v>
      </c>
      <c r="J1654" s="5">
        <v>44696.62</v>
      </c>
      <c r="K1654" s="8">
        <v>2.99</v>
      </c>
      <c r="L1654" s="6">
        <f>Excel_Advanced_Sales_Dataset_20003[[#This Row],[Discount]]/100</f>
        <v>2.9900000000000003E-2</v>
      </c>
      <c r="M1654" s="5">
        <v>780483.44</v>
      </c>
      <c r="N1654" s="10">
        <v>46077</v>
      </c>
      <c r="O1654" s="3" t="s">
        <v>113</v>
      </c>
      <c r="P1654" s="3" t="s">
        <v>35</v>
      </c>
      <c r="Q1654" s="3" t="s">
        <v>26</v>
      </c>
    </row>
    <row r="1655" spans="1:17" x14ac:dyDescent="0.25">
      <c r="A1655" s="3" t="s">
        <v>3894</v>
      </c>
      <c r="B1655" s="3" t="s">
        <v>536</v>
      </c>
      <c r="C1655" s="3" t="s">
        <v>3895</v>
      </c>
      <c r="D1655" s="3" t="s">
        <v>19</v>
      </c>
      <c r="E1655" s="3" t="s">
        <v>84</v>
      </c>
      <c r="F1655" s="3" t="s">
        <v>159</v>
      </c>
      <c r="G1655" s="3" t="s">
        <v>33</v>
      </c>
      <c r="H1655" s="3" t="s">
        <v>34</v>
      </c>
      <c r="I1655" s="3">
        <v>19</v>
      </c>
      <c r="J1655" s="5">
        <v>13401.53</v>
      </c>
      <c r="K1655" s="8">
        <v>9.7200000000000006</v>
      </c>
      <c r="L1655" s="6">
        <f>Excel_Advanced_Sales_Dataset_20003[[#This Row],[Discount]]/100</f>
        <v>9.7200000000000009E-2</v>
      </c>
      <c r="M1655" s="5">
        <v>229879.12</v>
      </c>
      <c r="N1655" s="10">
        <v>46369</v>
      </c>
      <c r="O1655" s="3" t="s">
        <v>68</v>
      </c>
      <c r="P1655" s="3" t="s">
        <v>35</v>
      </c>
      <c r="Q1655" s="3" t="s">
        <v>36</v>
      </c>
    </row>
    <row r="1656" spans="1:17" x14ac:dyDescent="0.25">
      <c r="A1656" s="3" t="s">
        <v>3896</v>
      </c>
      <c r="B1656" s="3" t="s">
        <v>2197</v>
      </c>
      <c r="C1656" s="3" t="s">
        <v>3897</v>
      </c>
      <c r="D1656" s="3" t="s">
        <v>40</v>
      </c>
      <c r="E1656" s="3" t="s">
        <v>49</v>
      </c>
      <c r="F1656" s="3" t="s">
        <v>397</v>
      </c>
      <c r="G1656" s="3" t="s">
        <v>111</v>
      </c>
      <c r="H1656" s="3" t="s">
        <v>185</v>
      </c>
      <c r="I1656" s="3">
        <v>36</v>
      </c>
      <c r="J1656" s="5">
        <v>25186.959999999999</v>
      </c>
      <c r="K1656" s="8">
        <v>12.72</v>
      </c>
      <c r="L1656" s="6">
        <f>Excel_Advanced_Sales_Dataset_20003[[#This Row],[Discount]]/100</f>
        <v>0.12720000000000001</v>
      </c>
      <c r="M1656" s="5">
        <v>791394.43</v>
      </c>
      <c r="N1656" s="10">
        <v>46207</v>
      </c>
      <c r="O1656" s="3" t="s">
        <v>45</v>
      </c>
      <c r="P1656" s="3" t="s">
        <v>35</v>
      </c>
      <c r="Q1656" s="3" t="s">
        <v>53</v>
      </c>
    </row>
    <row r="1657" spans="1:17" x14ac:dyDescent="0.25">
      <c r="A1657" s="3" t="s">
        <v>3898</v>
      </c>
      <c r="B1657" s="3" t="s">
        <v>1264</v>
      </c>
      <c r="C1657" s="3" t="s">
        <v>3899</v>
      </c>
      <c r="D1657" s="3" t="s">
        <v>30</v>
      </c>
      <c r="E1657" s="3" t="s">
        <v>131</v>
      </c>
      <c r="F1657" s="3" t="s">
        <v>132</v>
      </c>
      <c r="G1657" s="3" t="s">
        <v>111</v>
      </c>
      <c r="H1657" s="3" t="s">
        <v>240</v>
      </c>
      <c r="I1657" s="3">
        <v>17</v>
      </c>
      <c r="J1657" s="5">
        <v>44203.34</v>
      </c>
      <c r="K1657" s="8">
        <v>0.9</v>
      </c>
      <c r="L1657" s="6">
        <f>Excel_Advanced_Sales_Dataset_20003[[#This Row],[Discount]]/100</f>
        <v>9.0000000000000011E-3</v>
      </c>
      <c r="M1657" s="5">
        <v>744693.67</v>
      </c>
      <c r="N1657" s="10">
        <v>46319</v>
      </c>
      <c r="O1657" s="3" t="s">
        <v>58</v>
      </c>
      <c r="P1657" s="3" t="s">
        <v>25</v>
      </c>
      <c r="Q1657" s="3" t="s">
        <v>26</v>
      </c>
    </row>
    <row r="1658" spans="1:17" x14ac:dyDescent="0.25">
      <c r="A1658" s="3" t="s">
        <v>3900</v>
      </c>
      <c r="B1658" s="3" t="s">
        <v>482</v>
      </c>
      <c r="C1658" s="3" t="s">
        <v>3901</v>
      </c>
      <c r="D1658" s="3" t="s">
        <v>40</v>
      </c>
      <c r="E1658" s="3" t="s">
        <v>49</v>
      </c>
      <c r="F1658" s="3" t="s">
        <v>50</v>
      </c>
      <c r="G1658" s="3" t="s">
        <v>33</v>
      </c>
      <c r="H1658" s="3" t="s">
        <v>57</v>
      </c>
      <c r="I1658" s="3">
        <v>41</v>
      </c>
      <c r="J1658" s="5">
        <v>41871.160000000003</v>
      </c>
      <c r="K1658" s="8">
        <v>1.84</v>
      </c>
      <c r="L1658" s="6">
        <f>Excel_Advanced_Sales_Dataset_20003[[#This Row],[Discount]]/100</f>
        <v>1.84E-2</v>
      </c>
      <c r="M1658" s="5">
        <v>1685129.96</v>
      </c>
      <c r="N1658" s="10">
        <v>46289</v>
      </c>
      <c r="O1658" s="3" t="s">
        <v>24</v>
      </c>
      <c r="P1658" s="3" t="s">
        <v>35</v>
      </c>
      <c r="Q1658" s="3" t="s">
        <v>26</v>
      </c>
    </row>
    <row r="1659" spans="1:17" x14ac:dyDescent="0.25">
      <c r="A1659" s="3" t="s">
        <v>3902</v>
      </c>
      <c r="B1659" s="3" t="s">
        <v>446</v>
      </c>
      <c r="C1659" s="3" t="s">
        <v>3903</v>
      </c>
      <c r="D1659" s="3" t="s">
        <v>63</v>
      </c>
      <c r="E1659" s="3" t="s">
        <v>234</v>
      </c>
      <c r="F1659" s="3" t="s">
        <v>473</v>
      </c>
      <c r="G1659" s="3" t="s">
        <v>111</v>
      </c>
      <c r="H1659" s="3" t="s">
        <v>112</v>
      </c>
      <c r="I1659" s="3">
        <v>5</v>
      </c>
      <c r="J1659" s="5">
        <v>35648.629999999997</v>
      </c>
      <c r="K1659" s="8">
        <v>11.94</v>
      </c>
      <c r="L1659" s="6">
        <f>Excel_Advanced_Sales_Dataset_20003[[#This Row],[Discount]]/100</f>
        <v>0.11939999999999999</v>
      </c>
      <c r="M1659" s="5">
        <v>156960.92000000001</v>
      </c>
      <c r="N1659" s="10">
        <v>46027</v>
      </c>
      <c r="O1659" s="3" t="s">
        <v>45</v>
      </c>
      <c r="P1659" s="3" t="s">
        <v>35</v>
      </c>
      <c r="Q1659" s="3" t="s">
        <v>36</v>
      </c>
    </row>
    <row r="1660" spans="1:17" x14ac:dyDescent="0.25">
      <c r="A1660" s="3" t="s">
        <v>3904</v>
      </c>
      <c r="B1660" s="3" t="s">
        <v>1406</v>
      </c>
      <c r="C1660" s="3" t="s">
        <v>3905</v>
      </c>
      <c r="D1660" s="3" t="s">
        <v>40</v>
      </c>
      <c r="E1660" s="3" t="s">
        <v>109</v>
      </c>
      <c r="F1660" s="3" t="s">
        <v>259</v>
      </c>
      <c r="G1660" s="3" t="s">
        <v>22</v>
      </c>
      <c r="H1660" s="3" t="s">
        <v>180</v>
      </c>
      <c r="I1660" s="3">
        <v>11</v>
      </c>
      <c r="J1660" s="5">
        <v>46279.94</v>
      </c>
      <c r="K1660" s="8">
        <v>17.59</v>
      </c>
      <c r="L1660" s="6">
        <f>Excel_Advanced_Sales_Dataset_20003[[#This Row],[Discount]]/100</f>
        <v>0.1759</v>
      </c>
      <c r="M1660" s="5">
        <v>419532.28</v>
      </c>
      <c r="N1660" s="10">
        <v>46203</v>
      </c>
      <c r="O1660" s="3" t="s">
        <v>68</v>
      </c>
      <c r="P1660" s="3" t="s">
        <v>35</v>
      </c>
      <c r="Q1660" s="3" t="s">
        <v>53</v>
      </c>
    </row>
    <row r="1661" spans="1:17" x14ac:dyDescent="0.25">
      <c r="A1661" s="3" t="s">
        <v>3906</v>
      </c>
      <c r="B1661" s="3" t="s">
        <v>693</v>
      </c>
      <c r="C1661" s="3" t="s">
        <v>3907</v>
      </c>
      <c r="D1661" s="3" t="s">
        <v>30</v>
      </c>
      <c r="E1661" s="3" t="s">
        <v>31</v>
      </c>
      <c r="F1661" s="3" t="s">
        <v>32</v>
      </c>
      <c r="G1661" s="3" t="s">
        <v>43</v>
      </c>
      <c r="H1661" s="3" t="s">
        <v>44</v>
      </c>
      <c r="I1661" s="3">
        <v>22</v>
      </c>
      <c r="J1661" s="5">
        <v>24182.46</v>
      </c>
      <c r="K1661" s="8">
        <v>3.48</v>
      </c>
      <c r="L1661" s="6">
        <f>Excel_Advanced_Sales_Dataset_20003[[#This Row],[Discount]]/100</f>
        <v>3.4799999999999998E-2</v>
      </c>
      <c r="M1661" s="5">
        <v>513500.03</v>
      </c>
      <c r="N1661" s="10">
        <v>46277</v>
      </c>
      <c r="O1661" s="3" t="s">
        <v>58</v>
      </c>
      <c r="P1661" s="3" t="s">
        <v>35</v>
      </c>
      <c r="Q1661" s="3" t="s">
        <v>26</v>
      </c>
    </row>
    <row r="1662" spans="1:17" x14ac:dyDescent="0.25">
      <c r="A1662" s="3" t="s">
        <v>3908</v>
      </c>
      <c r="B1662" s="3" t="s">
        <v>1065</v>
      </c>
      <c r="C1662" s="3" t="s">
        <v>3909</v>
      </c>
      <c r="D1662" s="3" t="s">
        <v>63</v>
      </c>
      <c r="E1662" s="3" t="s">
        <v>64</v>
      </c>
      <c r="F1662" s="3" t="s">
        <v>65</v>
      </c>
      <c r="G1662" s="3" t="s">
        <v>33</v>
      </c>
      <c r="H1662" s="3" t="s">
        <v>57</v>
      </c>
      <c r="I1662" s="3">
        <v>11</v>
      </c>
      <c r="J1662" s="5">
        <v>36263.58</v>
      </c>
      <c r="K1662" s="8">
        <v>6.06</v>
      </c>
      <c r="L1662" s="6">
        <f>Excel_Advanced_Sales_Dataset_20003[[#This Row],[Discount]]/100</f>
        <v>6.0599999999999994E-2</v>
      </c>
      <c r="M1662" s="5">
        <v>374726.08</v>
      </c>
      <c r="N1662" s="10">
        <v>46025</v>
      </c>
      <c r="O1662" s="3" t="s">
        <v>24</v>
      </c>
      <c r="P1662" s="3" t="s">
        <v>35</v>
      </c>
      <c r="Q1662" s="3" t="s">
        <v>53</v>
      </c>
    </row>
    <row r="1663" spans="1:17" x14ac:dyDescent="0.25">
      <c r="A1663" s="3" t="s">
        <v>3910</v>
      </c>
      <c r="B1663" s="3" t="s">
        <v>2240</v>
      </c>
      <c r="C1663" s="3" t="s">
        <v>3911</v>
      </c>
      <c r="D1663" s="3" t="s">
        <v>30</v>
      </c>
      <c r="E1663" s="3" t="s">
        <v>198</v>
      </c>
      <c r="F1663" s="3" t="s">
        <v>199</v>
      </c>
      <c r="G1663" s="3" t="s">
        <v>111</v>
      </c>
      <c r="H1663" s="3" t="s">
        <v>185</v>
      </c>
      <c r="I1663" s="3">
        <v>20</v>
      </c>
      <c r="J1663" s="5">
        <v>49523.54</v>
      </c>
      <c r="K1663" s="8">
        <v>17.420000000000002</v>
      </c>
      <c r="L1663" s="6">
        <f>Excel_Advanced_Sales_Dataset_20003[[#This Row],[Discount]]/100</f>
        <v>0.17420000000000002</v>
      </c>
      <c r="M1663" s="5">
        <v>817930.79</v>
      </c>
      <c r="N1663" s="10">
        <v>46328</v>
      </c>
      <c r="O1663" s="3" t="s">
        <v>24</v>
      </c>
      <c r="P1663" s="3" t="s">
        <v>35</v>
      </c>
      <c r="Q1663" s="3" t="s">
        <v>26</v>
      </c>
    </row>
    <row r="1664" spans="1:17" x14ac:dyDescent="0.25">
      <c r="A1664" s="3" t="s">
        <v>3912</v>
      </c>
      <c r="B1664" s="3" t="s">
        <v>847</v>
      </c>
      <c r="C1664" s="3" t="s">
        <v>3913</v>
      </c>
      <c r="D1664" s="3" t="s">
        <v>19</v>
      </c>
      <c r="E1664" s="3" t="s">
        <v>20</v>
      </c>
      <c r="F1664" s="3" t="s">
        <v>21</v>
      </c>
      <c r="G1664" s="3" t="s">
        <v>22</v>
      </c>
      <c r="H1664" s="3" t="s">
        <v>23</v>
      </c>
      <c r="I1664" s="3">
        <v>44</v>
      </c>
      <c r="J1664" s="5">
        <v>21842.59</v>
      </c>
      <c r="K1664" s="8">
        <v>19.809999999999999</v>
      </c>
      <c r="L1664" s="6">
        <f>Excel_Advanced_Sales_Dataset_20003[[#This Row],[Discount]]/100</f>
        <v>0.1981</v>
      </c>
      <c r="M1664" s="5">
        <v>770685.21</v>
      </c>
      <c r="N1664" s="10">
        <v>46032</v>
      </c>
      <c r="O1664" s="3" t="s">
        <v>24</v>
      </c>
      <c r="P1664" s="3" t="s">
        <v>35</v>
      </c>
      <c r="Q1664" s="3" t="s">
        <v>26</v>
      </c>
    </row>
    <row r="1665" spans="1:17" x14ac:dyDescent="0.25">
      <c r="A1665" s="3" t="s">
        <v>3914</v>
      </c>
      <c r="B1665" s="3" t="s">
        <v>1755</v>
      </c>
      <c r="C1665" s="3" t="s">
        <v>3915</v>
      </c>
      <c r="D1665" s="3" t="s">
        <v>40</v>
      </c>
      <c r="E1665" s="3" t="s">
        <v>49</v>
      </c>
      <c r="F1665" s="3" t="s">
        <v>306</v>
      </c>
      <c r="G1665" s="3" t="s">
        <v>111</v>
      </c>
      <c r="H1665" s="3" t="s">
        <v>185</v>
      </c>
      <c r="I1665" s="3">
        <v>37</v>
      </c>
      <c r="J1665" s="5">
        <v>42944.92</v>
      </c>
      <c r="K1665" s="8">
        <v>13.44</v>
      </c>
      <c r="L1665" s="6">
        <f>Excel_Advanced_Sales_Dataset_20003[[#This Row],[Discount]]/100</f>
        <v>0.13439999999999999</v>
      </c>
      <c r="M1665" s="5">
        <v>1375405.54</v>
      </c>
      <c r="N1665" s="10">
        <v>46229</v>
      </c>
      <c r="O1665" s="3" t="s">
        <v>113</v>
      </c>
      <c r="P1665" s="3" t="s">
        <v>25</v>
      </c>
      <c r="Q1665" s="3" t="s">
        <v>53</v>
      </c>
    </row>
    <row r="1666" spans="1:17" x14ac:dyDescent="0.25">
      <c r="A1666" s="3" t="s">
        <v>3916</v>
      </c>
      <c r="B1666" s="3" t="s">
        <v>623</v>
      </c>
      <c r="C1666" s="3" t="s">
        <v>3917</v>
      </c>
      <c r="D1666" s="3" t="s">
        <v>63</v>
      </c>
      <c r="E1666" s="3" t="s">
        <v>234</v>
      </c>
      <c r="F1666" s="3" t="s">
        <v>473</v>
      </c>
      <c r="G1666" s="3" t="s">
        <v>51</v>
      </c>
      <c r="H1666" s="3" t="s">
        <v>52</v>
      </c>
      <c r="I1666" s="3">
        <v>41</v>
      </c>
      <c r="J1666" s="5">
        <v>7999.41</v>
      </c>
      <c r="K1666" s="8">
        <v>8.23</v>
      </c>
      <c r="L1666" s="6">
        <f>Excel_Advanced_Sales_Dataset_20003[[#This Row],[Discount]]/100</f>
        <v>8.2299999999999998E-2</v>
      </c>
      <c r="M1666" s="5">
        <v>300983.40000000002</v>
      </c>
      <c r="N1666" s="10">
        <v>46153</v>
      </c>
      <c r="O1666" s="3" t="s">
        <v>45</v>
      </c>
      <c r="P1666" s="3" t="s">
        <v>35</v>
      </c>
      <c r="Q1666" s="3" t="s">
        <v>36</v>
      </c>
    </row>
    <row r="1667" spans="1:17" x14ac:dyDescent="0.25">
      <c r="A1667" s="3" t="s">
        <v>3918</v>
      </c>
      <c r="B1667" s="3" t="s">
        <v>3128</v>
      </c>
      <c r="C1667" s="3" t="s">
        <v>3919</v>
      </c>
      <c r="D1667" s="3" t="s">
        <v>63</v>
      </c>
      <c r="E1667" s="3" t="s">
        <v>64</v>
      </c>
      <c r="F1667" s="3" t="s">
        <v>65</v>
      </c>
      <c r="G1667" s="3" t="s">
        <v>66</v>
      </c>
      <c r="H1667" s="3" t="s">
        <v>276</v>
      </c>
      <c r="I1667" s="3">
        <v>6</v>
      </c>
      <c r="J1667" s="5">
        <v>30135.19</v>
      </c>
      <c r="K1667" s="8">
        <v>3.23</v>
      </c>
      <c r="L1667" s="6">
        <f>Excel_Advanced_Sales_Dataset_20003[[#This Row],[Discount]]/100</f>
        <v>3.2300000000000002E-2</v>
      </c>
      <c r="M1667" s="5">
        <v>174970.94</v>
      </c>
      <c r="N1667" s="10">
        <v>46242</v>
      </c>
      <c r="O1667" s="3" t="s">
        <v>24</v>
      </c>
      <c r="P1667" s="3" t="s">
        <v>35</v>
      </c>
      <c r="Q1667" s="3" t="s">
        <v>26</v>
      </c>
    </row>
    <row r="1668" spans="1:17" x14ac:dyDescent="0.25">
      <c r="A1668" s="3" t="s">
        <v>3920</v>
      </c>
      <c r="B1668" s="3" t="s">
        <v>1111</v>
      </c>
      <c r="C1668" s="3" t="s">
        <v>3921</v>
      </c>
      <c r="D1668" s="3" t="s">
        <v>30</v>
      </c>
      <c r="E1668" s="3" t="s">
        <v>117</v>
      </c>
      <c r="F1668" s="3" t="s">
        <v>387</v>
      </c>
      <c r="G1668" s="3" t="s">
        <v>111</v>
      </c>
      <c r="H1668" s="3" t="s">
        <v>260</v>
      </c>
      <c r="I1668" s="3">
        <v>3</v>
      </c>
      <c r="J1668" s="5">
        <v>29066.080000000002</v>
      </c>
      <c r="K1668" s="8">
        <v>8.64</v>
      </c>
      <c r="L1668" s="6">
        <f>Excel_Advanced_Sales_Dataset_20003[[#This Row],[Discount]]/100</f>
        <v>8.6400000000000005E-2</v>
      </c>
      <c r="M1668" s="5">
        <v>79664.31</v>
      </c>
      <c r="N1668" s="10">
        <v>46075</v>
      </c>
      <c r="O1668" s="3" t="s">
        <v>45</v>
      </c>
      <c r="P1668" s="3" t="s">
        <v>35</v>
      </c>
      <c r="Q1668" s="3" t="s">
        <v>53</v>
      </c>
    </row>
    <row r="1669" spans="1:17" x14ac:dyDescent="0.25">
      <c r="A1669" s="3" t="s">
        <v>3922</v>
      </c>
      <c r="B1669" s="3" t="s">
        <v>2311</v>
      </c>
      <c r="C1669" s="3" t="s">
        <v>3923</v>
      </c>
      <c r="D1669" s="3" t="s">
        <v>19</v>
      </c>
      <c r="E1669" s="3" t="s">
        <v>72</v>
      </c>
      <c r="F1669" s="3" t="s">
        <v>171</v>
      </c>
      <c r="G1669" s="3" t="s">
        <v>33</v>
      </c>
      <c r="H1669" s="3" t="s">
        <v>34</v>
      </c>
      <c r="I1669" s="3">
        <v>33</v>
      </c>
      <c r="J1669" s="5">
        <v>31467.200000000001</v>
      </c>
      <c r="K1669" s="8">
        <v>13.09</v>
      </c>
      <c r="L1669" s="6">
        <f>Excel_Advanced_Sales_Dataset_20003[[#This Row],[Discount]]/100</f>
        <v>0.13089999999999999</v>
      </c>
      <c r="M1669" s="5">
        <v>902488.74</v>
      </c>
      <c r="N1669" s="10">
        <v>46092</v>
      </c>
      <c r="O1669" s="3" t="s">
        <v>68</v>
      </c>
      <c r="P1669" s="3" t="s">
        <v>35</v>
      </c>
      <c r="Q1669" s="3" t="s">
        <v>26</v>
      </c>
    </row>
    <row r="1670" spans="1:17" x14ac:dyDescent="0.25">
      <c r="A1670" s="3" t="s">
        <v>3924</v>
      </c>
      <c r="B1670" s="3" t="s">
        <v>336</v>
      </c>
      <c r="C1670" s="3" t="s">
        <v>3925</v>
      </c>
      <c r="D1670" s="3" t="s">
        <v>40</v>
      </c>
      <c r="E1670" s="3" t="s">
        <v>89</v>
      </c>
      <c r="F1670" s="3" t="s">
        <v>319</v>
      </c>
      <c r="G1670" s="3" t="s">
        <v>22</v>
      </c>
      <c r="H1670" s="3" t="s">
        <v>172</v>
      </c>
      <c r="I1670" s="3">
        <v>21</v>
      </c>
      <c r="J1670" s="5">
        <v>25353.56</v>
      </c>
      <c r="K1670" s="8">
        <v>13.64</v>
      </c>
      <c r="L1670" s="6">
        <f>Excel_Advanced_Sales_Dataset_20003[[#This Row],[Discount]]/100</f>
        <v>0.13639999999999999</v>
      </c>
      <c r="M1670" s="5">
        <v>459802.02</v>
      </c>
      <c r="N1670" s="10">
        <v>46181</v>
      </c>
      <c r="O1670" s="3" t="s">
        <v>58</v>
      </c>
      <c r="P1670" s="3" t="s">
        <v>35</v>
      </c>
      <c r="Q1670" s="3" t="s">
        <v>26</v>
      </c>
    </row>
    <row r="1671" spans="1:17" x14ac:dyDescent="0.25">
      <c r="A1671" s="3" t="s">
        <v>3926</v>
      </c>
      <c r="B1671" s="3" t="s">
        <v>912</v>
      </c>
      <c r="C1671" s="3" t="s">
        <v>3927</v>
      </c>
      <c r="D1671" s="3" t="s">
        <v>63</v>
      </c>
      <c r="E1671" s="3" t="s">
        <v>234</v>
      </c>
      <c r="F1671" s="3" t="s">
        <v>473</v>
      </c>
      <c r="G1671" s="3" t="s">
        <v>66</v>
      </c>
      <c r="H1671" s="3" t="s">
        <v>133</v>
      </c>
      <c r="I1671" s="3">
        <v>3</v>
      </c>
      <c r="J1671" s="5">
        <v>47095.87</v>
      </c>
      <c r="K1671" s="8">
        <v>4.01</v>
      </c>
      <c r="L1671" s="6">
        <f>Excel_Advanced_Sales_Dataset_20003[[#This Row],[Discount]]/100</f>
        <v>4.0099999999999997E-2</v>
      </c>
      <c r="M1671" s="5">
        <v>135621.98000000001</v>
      </c>
      <c r="N1671" s="10">
        <v>46319</v>
      </c>
      <c r="O1671" s="3" t="s">
        <v>45</v>
      </c>
      <c r="P1671" s="3" t="s">
        <v>35</v>
      </c>
      <c r="Q1671" s="3" t="s">
        <v>36</v>
      </c>
    </row>
    <row r="1672" spans="1:17" x14ac:dyDescent="0.25">
      <c r="A1672" s="3" t="s">
        <v>3928</v>
      </c>
      <c r="B1672" s="3" t="s">
        <v>696</v>
      </c>
      <c r="C1672" s="3" t="s">
        <v>3929</v>
      </c>
      <c r="D1672" s="3" t="s">
        <v>19</v>
      </c>
      <c r="E1672" s="3" t="s">
        <v>72</v>
      </c>
      <c r="F1672" s="3" t="s">
        <v>171</v>
      </c>
      <c r="G1672" s="3" t="s">
        <v>43</v>
      </c>
      <c r="H1672" s="3" t="s">
        <v>140</v>
      </c>
      <c r="I1672" s="3">
        <v>34</v>
      </c>
      <c r="J1672" s="5">
        <v>33318.92</v>
      </c>
      <c r="K1672" s="8">
        <v>18.61</v>
      </c>
      <c r="L1672" s="6">
        <f>Excel_Advanced_Sales_Dataset_20003[[#This Row],[Discount]]/100</f>
        <v>0.18609999999999999</v>
      </c>
      <c r="M1672" s="5">
        <v>922021.15</v>
      </c>
      <c r="N1672" s="10">
        <v>46104</v>
      </c>
      <c r="O1672" s="3" t="s">
        <v>24</v>
      </c>
      <c r="P1672" s="3" t="s">
        <v>25</v>
      </c>
      <c r="Q1672" s="3" t="s">
        <v>26</v>
      </c>
    </row>
    <row r="1673" spans="1:17" x14ac:dyDescent="0.25">
      <c r="A1673" s="3" t="s">
        <v>3930</v>
      </c>
      <c r="B1673" s="3" t="s">
        <v>1275</v>
      </c>
      <c r="C1673" s="3" t="s">
        <v>3931</v>
      </c>
      <c r="D1673" s="3" t="s">
        <v>30</v>
      </c>
      <c r="E1673" s="3" t="s">
        <v>198</v>
      </c>
      <c r="F1673" s="3" t="s">
        <v>199</v>
      </c>
      <c r="G1673" s="3" t="s">
        <v>33</v>
      </c>
      <c r="H1673" s="3" t="s">
        <v>34</v>
      </c>
      <c r="I1673" s="3">
        <v>40</v>
      </c>
      <c r="J1673" s="5">
        <v>16277.05</v>
      </c>
      <c r="K1673" s="8">
        <v>19.75</v>
      </c>
      <c r="L1673" s="6">
        <f>Excel_Advanced_Sales_Dataset_20003[[#This Row],[Discount]]/100</f>
        <v>0.19750000000000001</v>
      </c>
      <c r="M1673" s="5">
        <v>522493.3</v>
      </c>
      <c r="N1673" s="10">
        <v>46320</v>
      </c>
      <c r="O1673" s="3" t="s">
        <v>45</v>
      </c>
      <c r="P1673" s="3" t="s">
        <v>35</v>
      </c>
      <c r="Q1673" s="3" t="s">
        <v>36</v>
      </c>
    </row>
    <row r="1674" spans="1:17" x14ac:dyDescent="0.25">
      <c r="A1674" s="3" t="s">
        <v>3932</v>
      </c>
      <c r="B1674" s="3" t="s">
        <v>1264</v>
      </c>
      <c r="C1674" s="3" t="s">
        <v>3933</v>
      </c>
      <c r="D1674" s="3" t="s">
        <v>30</v>
      </c>
      <c r="E1674" s="3" t="s">
        <v>31</v>
      </c>
      <c r="F1674" s="3" t="s">
        <v>94</v>
      </c>
      <c r="G1674" s="3" t="s">
        <v>22</v>
      </c>
      <c r="H1674" s="3" t="s">
        <v>98</v>
      </c>
      <c r="I1674" s="3">
        <v>3</v>
      </c>
      <c r="J1674" s="5">
        <v>14623.55</v>
      </c>
      <c r="K1674" s="8">
        <v>10.72</v>
      </c>
      <c r="L1674" s="6">
        <f>Excel_Advanced_Sales_Dataset_20003[[#This Row],[Discount]]/100</f>
        <v>0.1072</v>
      </c>
      <c r="M1674" s="5">
        <v>39167.72</v>
      </c>
      <c r="N1674" s="10">
        <v>46185</v>
      </c>
      <c r="O1674" s="3" t="s">
        <v>58</v>
      </c>
      <c r="P1674" s="3" t="s">
        <v>25</v>
      </c>
      <c r="Q1674" s="3" t="s">
        <v>36</v>
      </c>
    </row>
    <row r="1675" spans="1:17" x14ac:dyDescent="0.25">
      <c r="A1675" s="3" t="s">
        <v>3934</v>
      </c>
      <c r="B1675" s="3" t="s">
        <v>847</v>
      </c>
      <c r="C1675" s="3" t="s">
        <v>3935</v>
      </c>
      <c r="D1675" s="3" t="s">
        <v>63</v>
      </c>
      <c r="E1675" s="3" t="s">
        <v>78</v>
      </c>
      <c r="F1675" s="3" t="s">
        <v>425</v>
      </c>
      <c r="G1675" s="3" t="s">
        <v>22</v>
      </c>
      <c r="H1675" s="3" t="s">
        <v>180</v>
      </c>
      <c r="I1675" s="3">
        <v>24</v>
      </c>
      <c r="J1675" s="5">
        <v>47332.28</v>
      </c>
      <c r="K1675" s="8">
        <v>0.88</v>
      </c>
      <c r="L1675" s="6">
        <f>Excel_Advanced_Sales_Dataset_20003[[#This Row],[Discount]]/100</f>
        <v>8.8000000000000005E-3</v>
      </c>
      <c r="M1675" s="5">
        <v>1125978.1399999999</v>
      </c>
      <c r="N1675" s="10">
        <v>46204</v>
      </c>
      <c r="O1675" s="3" t="s">
        <v>24</v>
      </c>
      <c r="P1675" s="3" t="s">
        <v>35</v>
      </c>
      <c r="Q1675" s="3" t="s">
        <v>26</v>
      </c>
    </row>
    <row r="1676" spans="1:17" x14ac:dyDescent="0.25">
      <c r="A1676" s="3" t="s">
        <v>3936</v>
      </c>
      <c r="B1676" s="3" t="s">
        <v>352</v>
      </c>
      <c r="C1676" s="3" t="s">
        <v>3937</v>
      </c>
      <c r="D1676" s="3" t="s">
        <v>30</v>
      </c>
      <c r="E1676" s="3" t="s">
        <v>131</v>
      </c>
      <c r="F1676" s="3" t="s">
        <v>194</v>
      </c>
      <c r="G1676" s="3" t="s">
        <v>22</v>
      </c>
      <c r="H1676" s="3" t="s">
        <v>217</v>
      </c>
      <c r="I1676" s="3">
        <v>7</v>
      </c>
      <c r="J1676" s="5">
        <v>42032.5</v>
      </c>
      <c r="K1676" s="8">
        <v>1.18</v>
      </c>
      <c r="L1676" s="6">
        <f>Excel_Advanced_Sales_Dataset_20003[[#This Row],[Discount]]/100</f>
        <v>1.18E-2</v>
      </c>
      <c r="M1676" s="5">
        <v>290755.62</v>
      </c>
      <c r="N1676" s="10">
        <v>46104</v>
      </c>
      <c r="O1676" s="3" t="s">
        <v>68</v>
      </c>
      <c r="P1676" s="3" t="s">
        <v>35</v>
      </c>
      <c r="Q1676" s="3" t="s">
        <v>36</v>
      </c>
    </row>
    <row r="1677" spans="1:17" x14ac:dyDescent="0.25">
      <c r="A1677" s="3" t="s">
        <v>3938</v>
      </c>
      <c r="B1677" s="3" t="s">
        <v>802</v>
      </c>
      <c r="C1677" s="3" t="s">
        <v>3939</v>
      </c>
      <c r="D1677" s="3" t="s">
        <v>30</v>
      </c>
      <c r="E1677" s="3" t="s">
        <v>198</v>
      </c>
      <c r="F1677" s="3" t="s">
        <v>199</v>
      </c>
      <c r="G1677" s="3" t="s">
        <v>43</v>
      </c>
      <c r="H1677" s="3" t="s">
        <v>44</v>
      </c>
      <c r="I1677" s="3">
        <v>6</v>
      </c>
      <c r="J1677" s="5">
        <v>815.75</v>
      </c>
      <c r="K1677" s="8">
        <v>1.62</v>
      </c>
      <c r="L1677" s="6">
        <f>Excel_Advanced_Sales_Dataset_20003[[#This Row],[Discount]]/100</f>
        <v>1.6200000000000003E-2</v>
      </c>
      <c r="M1677" s="5">
        <v>4815.21</v>
      </c>
      <c r="N1677" s="10">
        <v>46088</v>
      </c>
      <c r="O1677" s="3" t="s">
        <v>113</v>
      </c>
      <c r="P1677" s="3" t="s">
        <v>35</v>
      </c>
      <c r="Q1677" s="3" t="s">
        <v>36</v>
      </c>
    </row>
    <row r="1678" spans="1:17" x14ac:dyDescent="0.25">
      <c r="A1678" s="3" t="s">
        <v>3940</v>
      </c>
      <c r="B1678" s="3" t="s">
        <v>465</v>
      </c>
      <c r="C1678" s="3" t="s">
        <v>3941</v>
      </c>
      <c r="D1678" s="3" t="s">
        <v>30</v>
      </c>
      <c r="E1678" s="3" t="s">
        <v>131</v>
      </c>
      <c r="F1678" s="3" t="s">
        <v>132</v>
      </c>
      <c r="G1678" s="3" t="s">
        <v>33</v>
      </c>
      <c r="H1678" s="3" t="s">
        <v>34</v>
      </c>
      <c r="I1678" s="3">
        <v>18</v>
      </c>
      <c r="J1678" s="5">
        <v>26098.53</v>
      </c>
      <c r="K1678" s="8">
        <v>8.61</v>
      </c>
      <c r="L1678" s="6">
        <f>Excel_Advanced_Sales_Dataset_20003[[#This Row],[Discount]]/100</f>
        <v>8.6099999999999996E-2</v>
      </c>
      <c r="M1678" s="5">
        <v>429326.04</v>
      </c>
      <c r="N1678" s="10">
        <v>46086</v>
      </c>
      <c r="O1678" s="3" t="s">
        <v>58</v>
      </c>
      <c r="P1678" s="3" t="s">
        <v>35</v>
      </c>
      <c r="Q1678" s="3" t="s">
        <v>53</v>
      </c>
    </row>
    <row r="1679" spans="1:17" x14ac:dyDescent="0.25">
      <c r="A1679" s="3" t="s">
        <v>3942</v>
      </c>
      <c r="B1679" s="3" t="s">
        <v>248</v>
      </c>
      <c r="C1679" s="3" t="s">
        <v>3943</v>
      </c>
      <c r="D1679" s="3" t="s">
        <v>63</v>
      </c>
      <c r="E1679" s="3" t="s">
        <v>234</v>
      </c>
      <c r="F1679" s="3" t="s">
        <v>435</v>
      </c>
      <c r="G1679" s="3" t="s">
        <v>111</v>
      </c>
      <c r="H1679" s="3" t="s">
        <v>112</v>
      </c>
      <c r="I1679" s="3">
        <v>43</v>
      </c>
      <c r="J1679" s="5">
        <v>12067.55</v>
      </c>
      <c r="K1679" s="8">
        <v>9.51</v>
      </c>
      <c r="L1679" s="6">
        <f>Excel_Advanced_Sales_Dataset_20003[[#This Row],[Discount]]/100</f>
        <v>9.5100000000000004E-2</v>
      </c>
      <c r="M1679" s="5">
        <v>469556.82</v>
      </c>
      <c r="N1679" s="10">
        <v>46117</v>
      </c>
      <c r="O1679" s="3" t="s">
        <v>24</v>
      </c>
      <c r="P1679" s="3" t="s">
        <v>35</v>
      </c>
      <c r="Q1679" s="3" t="s">
        <v>53</v>
      </c>
    </row>
    <row r="1680" spans="1:17" x14ac:dyDescent="0.25">
      <c r="A1680" s="3" t="s">
        <v>3944</v>
      </c>
      <c r="B1680" s="3" t="s">
        <v>1261</v>
      </c>
      <c r="C1680" s="3" t="s">
        <v>3945</v>
      </c>
      <c r="D1680" s="3" t="s">
        <v>63</v>
      </c>
      <c r="E1680" s="3" t="s">
        <v>78</v>
      </c>
      <c r="F1680" s="3" t="s">
        <v>79</v>
      </c>
      <c r="G1680" s="3" t="s">
        <v>51</v>
      </c>
      <c r="H1680" s="3" t="s">
        <v>167</v>
      </c>
      <c r="I1680" s="3">
        <v>43</v>
      </c>
      <c r="J1680" s="5">
        <v>28498.5</v>
      </c>
      <c r="K1680" s="8">
        <v>6.63</v>
      </c>
      <c r="L1680" s="6">
        <f>Excel_Advanced_Sales_Dataset_20003[[#This Row],[Discount]]/100</f>
        <v>6.6299999999999998E-2</v>
      </c>
      <c r="M1680" s="5">
        <v>1144189.1299999999</v>
      </c>
      <c r="N1680" s="10">
        <v>46360</v>
      </c>
      <c r="O1680" s="3" t="s">
        <v>24</v>
      </c>
      <c r="P1680" s="3" t="s">
        <v>35</v>
      </c>
      <c r="Q1680" s="3" t="s">
        <v>26</v>
      </c>
    </row>
    <row r="1681" spans="1:17" x14ac:dyDescent="0.25">
      <c r="A1681" s="3" t="s">
        <v>3946</v>
      </c>
      <c r="B1681" s="3" t="s">
        <v>304</v>
      </c>
      <c r="C1681" s="3" t="s">
        <v>3947</v>
      </c>
      <c r="D1681" s="3" t="s">
        <v>63</v>
      </c>
      <c r="E1681" s="3" t="s">
        <v>64</v>
      </c>
      <c r="F1681" s="3" t="s">
        <v>65</v>
      </c>
      <c r="G1681" s="3" t="s">
        <v>33</v>
      </c>
      <c r="H1681" s="3" t="s">
        <v>127</v>
      </c>
      <c r="I1681" s="3">
        <v>39</v>
      </c>
      <c r="J1681" s="5">
        <v>2555.9299999999998</v>
      </c>
      <c r="K1681" s="8">
        <v>12.25</v>
      </c>
      <c r="L1681" s="6">
        <f>Excel_Advanced_Sales_Dataset_20003[[#This Row],[Discount]]/100</f>
        <v>0.1225</v>
      </c>
      <c r="M1681" s="5">
        <v>87470.31</v>
      </c>
      <c r="N1681" s="10">
        <v>46169</v>
      </c>
      <c r="O1681" s="3" t="s">
        <v>68</v>
      </c>
      <c r="P1681" s="3" t="s">
        <v>35</v>
      </c>
      <c r="Q1681" s="3" t="s">
        <v>53</v>
      </c>
    </row>
    <row r="1682" spans="1:17" x14ac:dyDescent="0.25">
      <c r="A1682" s="3" t="s">
        <v>3948</v>
      </c>
      <c r="B1682" s="3" t="s">
        <v>1192</v>
      </c>
      <c r="C1682" s="3" t="s">
        <v>3949</v>
      </c>
      <c r="D1682" s="3" t="s">
        <v>40</v>
      </c>
      <c r="E1682" s="3" t="s">
        <v>109</v>
      </c>
      <c r="F1682" s="3" t="s">
        <v>110</v>
      </c>
      <c r="G1682" s="3" t="s">
        <v>51</v>
      </c>
      <c r="H1682" s="3" t="s">
        <v>167</v>
      </c>
      <c r="I1682" s="3">
        <v>26</v>
      </c>
      <c r="J1682" s="5">
        <v>9412.49</v>
      </c>
      <c r="K1682" s="8">
        <v>15.96</v>
      </c>
      <c r="L1682" s="6">
        <f>Excel_Advanced_Sales_Dataset_20003[[#This Row],[Discount]]/100</f>
        <v>0.15960000000000002</v>
      </c>
      <c r="M1682" s="5">
        <v>205666.67</v>
      </c>
      <c r="N1682" s="10">
        <v>46185</v>
      </c>
      <c r="O1682" s="3" t="s">
        <v>58</v>
      </c>
      <c r="P1682" s="3" t="s">
        <v>35</v>
      </c>
      <c r="Q1682" s="3" t="s">
        <v>36</v>
      </c>
    </row>
    <row r="1683" spans="1:17" x14ac:dyDescent="0.25">
      <c r="A1683" s="3" t="s">
        <v>3950</v>
      </c>
      <c r="B1683" s="3" t="s">
        <v>1216</v>
      </c>
      <c r="C1683" s="3" t="s">
        <v>3951</v>
      </c>
      <c r="D1683" s="3" t="s">
        <v>63</v>
      </c>
      <c r="E1683" s="3" t="s">
        <v>144</v>
      </c>
      <c r="F1683" s="3" t="s">
        <v>189</v>
      </c>
      <c r="G1683" s="3" t="s">
        <v>111</v>
      </c>
      <c r="H1683" s="3" t="s">
        <v>112</v>
      </c>
      <c r="I1683" s="3">
        <v>24</v>
      </c>
      <c r="J1683" s="5">
        <v>17736.55</v>
      </c>
      <c r="K1683" s="8">
        <v>15.72</v>
      </c>
      <c r="L1683" s="6">
        <f>Excel_Advanced_Sales_Dataset_20003[[#This Row],[Discount]]/100</f>
        <v>0.15720000000000001</v>
      </c>
      <c r="M1683" s="5">
        <v>358760.74</v>
      </c>
      <c r="N1683" s="10">
        <v>46118</v>
      </c>
      <c r="O1683" s="3" t="s">
        <v>24</v>
      </c>
      <c r="P1683" s="3" t="s">
        <v>35</v>
      </c>
      <c r="Q1683" s="3" t="s">
        <v>26</v>
      </c>
    </row>
    <row r="1684" spans="1:17" x14ac:dyDescent="0.25">
      <c r="A1684" s="3" t="s">
        <v>3952</v>
      </c>
      <c r="B1684" s="3" t="s">
        <v>1540</v>
      </c>
      <c r="C1684" s="3" t="s">
        <v>3953</v>
      </c>
      <c r="D1684" s="3" t="s">
        <v>19</v>
      </c>
      <c r="E1684" s="3" t="s">
        <v>72</v>
      </c>
      <c r="F1684" s="3" t="s">
        <v>224</v>
      </c>
      <c r="G1684" s="3" t="s">
        <v>43</v>
      </c>
      <c r="H1684" s="3" t="s">
        <v>380</v>
      </c>
      <c r="I1684" s="3">
        <v>17</v>
      </c>
      <c r="J1684" s="5">
        <v>2609.6799999999998</v>
      </c>
      <c r="K1684" s="8">
        <v>7.08</v>
      </c>
      <c r="L1684" s="6">
        <f>Excel_Advanced_Sales_Dataset_20003[[#This Row],[Discount]]/100</f>
        <v>7.0800000000000002E-2</v>
      </c>
      <c r="M1684" s="5">
        <v>41223.550000000003</v>
      </c>
      <c r="N1684" s="10">
        <v>46037</v>
      </c>
      <c r="O1684" s="3" t="s">
        <v>24</v>
      </c>
      <c r="P1684" s="3" t="s">
        <v>25</v>
      </c>
      <c r="Q1684" s="3" t="s">
        <v>36</v>
      </c>
    </row>
    <row r="1685" spans="1:17" x14ac:dyDescent="0.25">
      <c r="A1685" s="3" t="s">
        <v>3954</v>
      </c>
      <c r="B1685" s="3" t="s">
        <v>1669</v>
      </c>
      <c r="C1685" s="3" t="s">
        <v>3955</v>
      </c>
      <c r="D1685" s="3" t="s">
        <v>40</v>
      </c>
      <c r="E1685" s="3" t="s">
        <v>89</v>
      </c>
      <c r="F1685" s="3" t="s">
        <v>334</v>
      </c>
      <c r="G1685" s="3" t="s">
        <v>111</v>
      </c>
      <c r="H1685" s="3" t="s">
        <v>112</v>
      </c>
      <c r="I1685" s="3">
        <v>16</v>
      </c>
      <c r="J1685" s="5">
        <v>8705.31</v>
      </c>
      <c r="K1685" s="8">
        <v>9.31</v>
      </c>
      <c r="L1685" s="6">
        <f>Excel_Advanced_Sales_Dataset_20003[[#This Row],[Discount]]/100</f>
        <v>9.3100000000000002E-2</v>
      </c>
      <c r="M1685" s="5">
        <v>126317.53</v>
      </c>
      <c r="N1685" s="10">
        <v>46175</v>
      </c>
      <c r="O1685" s="3" t="s">
        <v>68</v>
      </c>
      <c r="P1685" s="3" t="s">
        <v>25</v>
      </c>
      <c r="Q1685" s="3" t="s">
        <v>26</v>
      </c>
    </row>
    <row r="1686" spans="1:17" x14ac:dyDescent="0.25">
      <c r="A1686" s="3" t="s">
        <v>3956</v>
      </c>
      <c r="B1686" s="3" t="s">
        <v>1411</v>
      </c>
      <c r="C1686" s="3" t="s">
        <v>3957</v>
      </c>
      <c r="D1686" s="3" t="s">
        <v>30</v>
      </c>
      <c r="E1686" s="3" t="s">
        <v>117</v>
      </c>
      <c r="F1686" s="3" t="s">
        <v>118</v>
      </c>
      <c r="G1686" s="3" t="s">
        <v>33</v>
      </c>
      <c r="H1686" s="3" t="s">
        <v>119</v>
      </c>
      <c r="I1686" s="3">
        <v>39</v>
      </c>
      <c r="J1686" s="5">
        <v>27364.92</v>
      </c>
      <c r="K1686" s="8">
        <v>10.8</v>
      </c>
      <c r="L1686" s="6">
        <f>Excel_Advanced_Sales_Dataset_20003[[#This Row],[Discount]]/100</f>
        <v>0.10800000000000001</v>
      </c>
      <c r="M1686" s="5">
        <v>951970.84</v>
      </c>
      <c r="N1686" s="10">
        <v>46316</v>
      </c>
      <c r="O1686" s="3" t="s">
        <v>68</v>
      </c>
      <c r="P1686" s="3" t="s">
        <v>35</v>
      </c>
      <c r="Q1686" s="3" t="s">
        <v>53</v>
      </c>
    </row>
    <row r="1687" spans="1:17" x14ac:dyDescent="0.25">
      <c r="A1687" s="3" t="s">
        <v>3958</v>
      </c>
      <c r="B1687" s="3" t="s">
        <v>528</v>
      </c>
      <c r="C1687" s="3" t="s">
        <v>3959</v>
      </c>
      <c r="D1687" s="3" t="s">
        <v>19</v>
      </c>
      <c r="E1687" s="3" t="s">
        <v>84</v>
      </c>
      <c r="F1687" s="3" t="s">
        <v>338</v>
      </c>
      <c r="G1687" s="3" t="s">
        <v>51</v>
      </c>
      <c r="H1687" s="3" t="s">
        <v>167</v>
      </c>
      <c r="I1687" s="3">
        <v>45</v>
      </c>
      <c r="J1687" s="5">
        <v>15239.58</v>
      </c>
      <c r="K1687" s="8">
        <v>11.71</v>
      </c>
      <c r="L1687" s="6">
        <f>Excel_Advanced_Sales_Dataset_20003[[#This Row],[Discount]]/100</f>
        <v>0.11710000000000001</v>
      </c>
      <c r="M1687" s="5">
        <v>605476.13</v>
      </c>
      <c r="N1687" s="10">
        <v>46057</v>
      </c>
      <c r="O1687" s="3" t="s">
        <v>58</v>
      </c>
      <c r="P1687" s="3" t="s">
        <v>25</v>
      </c>
      <c r="Q1687" s="3" t="s">
        <v>26</v>
      </c>
    </row>
    <row r="1688" spans="1:17" x14ac:dyDescent="0.25">
      <c r="A1688" s="3" t="s">
        <v>3960</v>
      </c>
      <c r="B1688" s="3" t="s">
        <v>1460</v>
      </c>
      <c r="C1688" s="3" t="s">
        <v>3961</v>
      </c>
      <c r="D1688" s="3" t="s">
        <v>63</v>
      </c>
      <c r="E1688" s="3" t="s">
        <v>64</v>
      </c>
      <c r="F1688" s="3" t="s">
        <v>184</v>
      </c>
      <c r="G1688" s="3" t="s">
        <v>22</v>
      </c>
      <c r="H1688" s="3" t="s">
        <v>217</v>
      </c>
      <c r="I1688" s="3">
        <v>17</v>
      </c>
      <c r="J1688" s="5">
        <v>20259.060000000001</v>
      </c>
      <c r="K1688" s="8">
        <v>11.14</v>
      </c>
      <c r="L1688" s="6">
        <f>Excel_Advanced_Sales_Dataset_20003[[#This Row],[Discount]]/100</f>
        <v>0.1114</v>
      </c>
      <c r="M1688" s="5">
        <v>306037.40999999997</v>
      </c>
      <c r="N1688" s="10">
        <v>46247</v>
      </c>
      <c r="O1688" s="3" t="s">
        <v>113</v>
      </c>
      <c r="P1688" s="3" t="s">
        <v>35</v>
      </c>
      <c r="Q1688" s="3" t="s">
        <v>53</v>
      </c>
    </row>
    <row r="1689" spans="1:17" x14ac:dyDescent="0.25">
      <c r="A1689" s="3" t="s">
        <v>3962</v>
      </c>
      <c r="B1689" s="3" t="s">
        <v>3546</v>
      </c>
      <c r="C1689" s="3" t="s">
        <v>3963</v>
      </c>
      <c r="D1689" s="3" t="s">
        <v>19</v>
      </c>
      <c r="E1689" s="3" t="s">
        <v>153</v>
      </c>
      <c r="F1689" s="3" t="s">
        <v>275</v>
      </c>
      <c r="G1689" s="3" t="s">
        <v>111</v>
      </c>
      <c r="H1689" s="3" t="s">
        <v>185</v>
      </c>
      <c r="I1689" s="3">
        <v>46</v>
      </c>
      <c r="J1689" s="5">
        <v>20590.72</v>
      </c>
      <c r="K1689" s="8">
        <v>7.89</v>
      </c>
      <c r="L1689" s="6">
        <f>Excel_Advanced_Sales_Dataset_20003[[#This Row],[Discount]]/100</f>
        <v>7.8899999999999998E-2</v>
      </c>
      <c r="M1689" s="5">
        <v>872441.16</v>
      </c>
      <c r="N1689" s="10">
        <v>46106</v>
      </c>
      <c r="O1689" s="3" t="s">
        <v>45</v>
      </c>
      <c r="P1689" s="3" t="s">
        <v>35</v>
      </c>
      <c r="Q1689" s="3" t="s">
        <v>53</v>
      </c>
    </row>
    <row r="1690" spans="1:17" x14ac:dyDescent="0.25">
      <c r="A1690" s="3" t="s">
        <v>3964</v>
      </c>
      <c r="B1690" s="3" t="s">
        <v>433</v>
      </c>
      <c r="C1690" s="3" t="s">
        <v>3965</v>
      </c>
      <c r="D1690" s="3" t="s">
        <v>63</v>
      </c>
      <c r="E1690" s="3" t="s">
        <v>64</v>
      </c>
      <c r="F1690" s="3" t="s">
        <v>441</v>
      </c>
      <c r="G1690" s="3" t="s">
        <v>43</v>
      </c>
      <c r="H1690" s="3" t="s">
        <v>140</v>
      </c>
      <c r="I1690" s="3">
        <v>16</v>
      </c>
      <c r="J1690" s="5">
        <v>37144.49</v>
      </c>
      <c r="K1690" s="8">
        <v>4.51</v>
      </c>
      <c r="L1690" s="6">
        <f>Excel_Advanced_Sales_Dataset_20003[[#This Row],[Discount]]/100</f>
        <v>4.5100000000000001E-2</v>
      </c>
      <c r="M1690" s="5">
        <v>567508.38</v>
      </c>
      <c r="N1690" s="10">
        <v>46043</v>
      </c>
      <c r="O1690" s="3" t="s">
        <v>58</v>
      </c>
      <c r="P1690" s="3" t="s">
        <v>35</v>
      </c>
      <c r="Q1690" s="3" t="s">
        <v>36</v>
      </c>
    </row>
    <row r="1691" spans="1:17" x14ac:dyDescent="0.25">
      <c r="A1691" s="3" t="s">
        <v>3966</v>
      </c>
      <c r="B1691" s="3" t="s">
        <v>735</v>
      </c>
      <c r="C1691" s="3" t="s">
        <v>3967</v>
      </c>
      <c r="D1691" s="3" t="s">
        <v>19</v>
      </c>
      <c r="E1691" s="3" t="s">
        <v>153</v>
      </c>
      <c r="F1691" s="3" t="s">
        <v>275</v>
      </c>
      <c r="G1691" s="3" t="s">
        <v>66</v>
      </c>
      <c r="H1691" s="3" t="s">
        <v>155</v>
      </c>
      <c r="I1691" s="3">
        <v>44</v>
      </c>
      <c r="J1691" s="5">
        <v>9757.11</v>
      </c>
      <c r="K1691" s="8">
        <v>2.48</v>
      </c>
      <c r="L1691" s="6">
        <f>Excel_Advanced_Sales_Dataset_20003[[#This Row],[Discount]]/100</f>
        <v>2.4799999999999999E-2</v>
      </c>
      <c r="M1691" s="5">
        <v>418665.88</v>
      </c>
      <c r="N1691" s="10">
        <v>46212</v>
      </c>
      <c r="O1691" s="3" t="s">
        <v>68</v>
      </c>
      <c r="P1691" s="3" t="s">
        <v>35</v>
      </c>
      <c r="Q1691" s="3" t="s">
        <v>26</v>
      </c>
    </row>
    <row r="1692" spans="1:17" x14ac:dyDescent="0.25">
      <c r="A1692" s="3" t="s">
        <v>3968</v>
      </c>
      <c r="B1692" s="3" t="s">
        <v>385</v>
      </c>
      <c r="C1692" s="3" t="s">
        <v>3969</v>
      </c>
      <c r="D1692" s="3" t="s">
        <v>19</v>
      </c>
      <c r="E1692" s="3" t="s">
        <v>84</v>
      </c>
      <c r="F1692" s="3" t="s">
        <v>159</v>
      </c>
      <c r="G1692" s="3" t="s">
        <v>111</v>
      </c>
      <c r="H1692" s="3" t="s">
        <v>260</v>
      </c>
      <c r="I1692" s="3">
        <v>12</v>
      </c>
      <c r="J1692" s="5">
        <v>17423.86</v>
      </c>
      <c r="K1692" s="8">
        <v>15.79</v>
      </c>
      <c r="L1692" s="6">
        <f>Excel_Advanced_Sales_Dataset_20003[[#This Row],[Discount]]/100</f>
        <v>0.15789999999999998</v>
      </c>
      <c r="M1692" s="5">
        <v>176071.59</v>
      </c>
      <c r="N1692" s="10">
        <v>46242</v>
      </c>
      <c r="O1692" s="3" t="s">
        <v>58</v>
      </c>
      <c r="P1692" s="3" t="s">
        <v>35</v>
      </c>
      <c r="Q1692" s="3" t="s">
        <v>53</v>
      </c>
    </row>
    <row r="1693" spans="1:17" x14ac:dyDescent="0.25">
      <c r="A1693" s="3" t="s">
        <v>3970</v>
      </c>
      <c r="B1693" s="3" t="s">
        <v>1133</v>
      </c>
      <c r="C1693" s="3" t="s">
        <v>3971</v>
      </c>
      <c r="D1693" s="3" t="s">
        <v>40</v>
      </c>
      <c r="E1693" s="3" t="s">
        <v>109</v>
      </c>
      <c r="F1693" s="3" t="s">
        <v>259</v>
      </c>
      <c r="G1693" s="3" t="s">
        <v>111</v>
      </c>
      <c r="H1693" s="3" t="s">
        <v>185</v>
      </c>
      <c r="I1693" s="3">
        <v>25</v>
      </c>
      <c r="J1693" s="5">
        <v>9036.2999999999993</v>
      </c>
      <c r="K1693" s="8">
        <v>0.67</v>
      </c>
      <c r="L1693" s="6">
        <f>Excel_Advanced_Sales_Dataset_20003[[#This Row],[Discount]]/100</f>
        <v>6.7000000000000002E-3</v>
      </c>
      <c r="M1693" s="5">
        <v>224393.92</v>
      </c>
      <c r="N1693" s="10">
        <v>46050</v>
      </c>
      <c r="O1693" s="3" t="s">
        <v>58</v>
      </c>
      <c r="P1693" s="3" t="s">
        <v>35</v>
      </c>
      <c r="Q1693" s="3" t="s">
        <v>26</v>
      </c>
    </row>
    <row r="1694" spans="1:17" x14ac:dyDescent="0.25">
      <c r="A1694" s="3" t="s">
        <v>3972</v>
      </c>
      <c r="B1694" s="3" t="s">
        <v>2197</v>
      </c>
      <c r="C1694" s="3" t="s">
        <v>3973</v>
      </c>
      <c r="D1694" s="3" t="s">
        <v>30</v>
      </c>
      <c r="E1694" s="3" t="s">
        <v>117</v>
      </c>
      <c r="F1694" s="3" t="s">
        <v>118</v>
      </c>
      <c r="G1694" s="3" t="s">
        <v>111</v>
      </c>
      <c r="H1694" s="3" t="s">
        <v>112</v>
      </c>
      <c r="I1694" s="3">
        <v>32</v>
      </c>
      <c r="J1694" s="5">
        <v>28786.34</v>
      </c>
      <c r="K1694" s="8">
        <v>6.51</v>
      </c>
      <c r="L1694" s="6">
        <f>Excel_Advanced_Sales_Dataset_20003[[#This Row],[Discount]]/100</f>
        <v>6.5099999999999991E-2</v>
      </c>
      <c r="M1694" s="5">
        <v>861195.18</v>
      </c>
      <c r="N1694" s="10">
        <v>46108</v>
      </c>
      <c r="O1694" s="3" t="s">
        <v>24</v>
      </c>
      <c r="P1694" s="3" t="s">
        <v>35</v>
      </c>
      <c r="Q1694" s="3" t="s">
        <v>53</v>
      </c>
    </row>
    <row r="1695" spans="1:17" x14ac:dyDescent="0.25">
      <c r="A1695" s="3" t="s">
        <v>3974</v>
      </c>
      <c r="B1695" s="3" t="s">
        <v>468</v>
      </c>
      <c r="C1695" s="3" t="s">
        <v>3975</v>
      </c>
      <c r="D1695" s="3" t="s">
        <v>30</v>
      </c>
      <c r="E1695" s="3" t="s">
        <v>198</v>
      </c>
      <c r="F1695" s="3" t="s">
        <v>199</v>
      </c>
      <c r="G1695" s="3" t="s">
        <v>33</v>
      </c>
      <c r="H1695" s="3" t="s">
        <v>57</v>
      </c>
      <c r="I1695" s="3">
        <v>35</v>
      </c>
      <c r="J1695" s="5">
        <v>42087.13</v>
      </c>
      <c r="K1695" s="8">
        <v>8.83</v>
      </c>
      <c r="L1695" s="6">
        <f>Excel_Advanced_Sales_Dataset_20003[[#This Row],[Discount]]/100</f>
        <v>8.8300000000000003E-2</v>
      </c>
      <c r="M1695" s="5">
        <v>1342979.27</v>
      </c>
      <c r="N1695" s="10">
        <v>46137</v>
      </c>
      <c r="O1695" s="3" t="s">
        <v>24</v>
      </c>
      <c r="P1695" s="3" t="s">
        <v>35</v>
      </c>
      <c r="Q1695" s="3" t="s">
        <v>53</v>
      </c>
    </row>
    <row r="1696" spans="1:17" x14ac:dyDescent="0.25">
      <c r="A1696" s="3" t="s">
        <v>3976</v>
      </c>
      <c r="B1696" s="3" t="s">
        <v>2030</v>
      </c>
      <c r="C1696" s="3" t="s">
        <v>3977</v>
      </c>
      <c r="D1696" s="3" t="s">
        <v>40</v>
      </c>
      <c r="E1696" s="3" t="s">
        <v>109</v>
      </c>
      <c r="F1696" s="3" t="s">
        <v>259</v>
      </c>
      <c r="G1696" s="3" t="s">
        <v>43</v>
      </c>
      <c r="H1696" s="3" t="s">
        <v>140</v>
      </c>
      <c r="I1696" s="3">
        <v>35</v>
      </c>
      <c r="J1696" s="5">
        <v>34618.050000000003</v>
      </c>
      <c r="K1696" s="8">
        <v>0.89</v>
      </c>
      <c r="L1696" s="6">
        <f>Excel_Advanced_Sales_Dataset_20003[[#This Row],[Discount]]/100</f>
        <v>8.8999999999999999E-3</v>
      </c>
      <c r="M1696" s="5">
        <v>1200848.23</v>
      </c>
      <c r="N1696" s="10">
        <v>46143</v>
      </c>
      <c r="O1696" s="3" t="s">
        <v>24</v>
      </c>
      <c r="P1696" s="3" t="s">
        <v>35</v>
      </c>
      <c r="Q1696" s="3" t="s">
        <v>53</v>
      </c>
    </row>
    <row r="1697" spans="1:17" x14ac:dyDescent="0.25">
      <c r="A1697" s="3" t="s">
        <v>3978</v>
      </c>
      <c r="B1697" s="3" t="s">
        <v>1231</v>
      </c>
      <c r="C1697" s="3" t="s">
        <v>3979</v>
      </c>
      <c r="D1697" s="3" t="s">
        <v>30</v>
      </c>
      <c r="E1697" s="3" t="s">
        <v>198</v>
      </c>
      <c r="F1697" s="3" t="s">
        <v>199</v>
      </c>
      <c r="G1697" s="3" t="s">
        <v>22</v>
      </c>
      <c r="H1697" s="3" t="s">
        <v>98</v>
      </c>
      <c r="I1697" s="3">
        <v>17</v>
      </c>
      <c r="J1697" s="5">
        <v>45811.97</v>
      </c>
      <c r="K1697" s="8">
        <v>13.38</v>
      </c>
      <c r="L1697" s="6">
        <f>Excel_Advanced_Sales_Dataset_20003[[#This Row],[Discount]]/100</f>
        <v>0.1338</v>
      </c>
      <c r="M1697" s="5">
        <v>674599.58</v>
      </c>
      <c r="N1697" s="10">
        <v>46077</v>
      </c>
      <c r="O1697" s="3" t="s">
        <v>58</v>
      </c>
      <c r="P1697" s="3" t="s">
        <v>35</v>
      </c>
      <c r="Q1697" s="3" t="s">
        <v>36</v>
      </c>
    </row>
    <row r="1698" spans="1:17" x14ac:dyDescent="0.25">
      <c r="A1698" s="3" t="s">
        <v>3980</v>
      </c>
      <c r="B1698" s="3" t="s">
        <v>242</v>
      </c>
      <c r="C1698" s="3" t="s">
        <v>3981</v>
      </c>
      <c r="D1698" s="3" t="s">
        <v>40</v>
      </c>
      <c r="E1698" s="3" t="s">
        <v>89</v>
      </c>
      <c r="F1698" s="3" t="s">
        <v>334</v>
      </c>
      <c r="G1698" s="3" t="s">
        <v>51</v>
      </c>
      <c r="H1698" s="3" t="s">
        <v>105</v>
      </c>
      <c r="I1698" s="3">
        <v>26</v>
      </c>
      <c r="J1698" s="5">
        <v>49449.17</v>
      </c>
      <c r="K1698" s="8">
        <v>7.19</v>
      </c>
      <c r="L1698" s="6">
        <f>Excel_Advanced_Sales_Dataset_20003[[#This Row],[Discount]]/100</f>
        <v>7.1900000000000006E-2</v>
      </c>
      <c r="M1698" s="5">
        <v>1193238.1399999999</v>
      </c>
      <c r="N1698" s="10">
        <v>46074</v>
      </c>
      <c r="O1698" s="3" t="s">
        <v>24</v>
      </c>
      <c r="P1698" s="3" t="s">
        <v>35</v>
      </c>
      <c r="Q1698" s="3" t="s">
        <v>53</v>
      </c>
    </row>
    <row r="1699" spans="1:17" x14ac:dyDescent="0.25">
      <c r="A1699" s="3" t="s">
        <v>3982</v>
      </c>
      <c r="B1699" s="3" t="s">
        <v>3983</v>
      </c>
      <c r="C1699" s="3" t="s">
        <v>3984</v>
      </c>
      <c r="D1699" s="3" t="s">
        <v>40</v>
      </c>
      <c r="E1699" s="3" t="s">
        <v>109</v>
      </c>
      <c r="F1699" s="3" t="s">
        <v>259</v>
      </c>
      <c r="G1699" s="3" t="s">
        <v>33</v>
      </c>
      <c r="H1699" s="3" t="s">
        <v>127</v>
      </c>
      <c r="I1699" s="3">
        <v>6</v>
      </c>
      <c r="J1699" s="5">
        <v>11595.1</v>
      </c>
      <c r="K1699" s="8">
        <v>10.72</v>
      </c>
      <c r="L1699" s="6">
        <f>Excel_Advanced_Sales_Dataset_20003[[#This Row],[Discount]]/100</f>
        <v>0.1072</v>
      </c>
      <c r="M1699" s="5">
        <v>62112.63</v>
      </c>
      <c r="N1699" s="10">
        <v>46381</v>
      </c>
      <c r="O1699" s="3" t="s">
        <v>68</v>
      </c>
      <c r="P1699" s="3" t="s">
        <v>35</v>
      </c>
      <c r="Q1699" s="3" t="s">
        <v>53</v>
      </c>
    </row>
    <row r="1700" spans="1:17" x14ac:dyDescent="0.25">
      <c r="A1700" s="3" t="s">
        <v>3985</v>
      </c>
      <c r="B1700" s="3" t="s">
        <v>232</v>
      </c>
      <c r="C1700" s="3" t="s">
        <v>3986</v>
      </c>
      <c r="D1700" s="3" t="s">
        <v>40</v>
      </c>
      <c r="E1700" s="3" t="s">
        <v>41</v>
      </c>
      <c r="F1700" s="3" t="s">
        <v>42</v>
      </c>
      <c r="G1700" s="3" t="s">
        <v>66</v>
      </c>
      <c r="H1700" s="3" t="s">
        <v>276</v>
      </c>
      <c r="I1700" s="3">
        <v>43</v>
      </c>
      <c r="J1700" s="5">
        <v>44829.94</v>
      </c>
      <c r="K1700" s="8">
        <v>10.029999999999999</v>
      </c>
      <c r="L1700" s="6">
        <f>Excel_Advanced_Sales_Dataset_20003[[#This Row],[Discount]]/100</f>
        <v>0.1003</v>
      </c>
      <c r="M1700" s="5">
        <v>1734340.37</v>
      </c>
      <c r="N1700" s="10">
        <v>46026</v>
      </c>
      <c r="O1700" s="3" t="s">
        <v>113</v>
      </c>
      <c r="P1700" s="3" t="s">
        <v>35</v>
      </c>
      <c r="Q1700" s="3" t="s">
        <v>36</v>
      </c>
    </row>
    <row r="1701" spans="1:17" x14ac:dyDescent="0.25">
      <c r="A1701" s="3" t="s">
        <v>3987</v>
      </c>
      <c r="B1701" s="3" t="s">
        <v>28</v>
      </c>
      <c r="C1701" s="3" t="s">
        <v>3988</v>
      </c>
      <c r="D1701" s="3" t="s">
        <v>40</v>
      </c>
      <c r="E1701" s="3" t="s">
        <v>41</v>
      </c>
      <c r="F1701" s="3" t="s">
        <v>126</v>
      </c>
      <c r="G1701" s="3" t="s">
        <v>43</v>
      </c>
      <c r="H1701" s="3" t="s">
        <v>44</v>
      </c>
      <c r="I1701" s="3">
        <v>46</v>
      </c>
      <c r="J1701" s="5">
        <v>42245.98</v>
      </c>
      <c r="K1701" s="8">
        <v>11.39</v>
      </c>
      <c r="L1701" s="6">
        <f>Excel_Advanced_Sales_Dataset_20003[[#This Row],[Discount]]/100</f>
        <v>0.1139</v>
      </c>
      <c r="M1701" s="5">
        <v>1721971.49</v>
      </c>
      <c r="N1701" s="10">
        <v>46275</v>
      </c>
      <c r="O1701" s="3" t="s">
        <v>58</v>
      </c>
      <c r="P1701" s="3" t="s">
        <v>35</v>
      </c>
      <c r="Q1701" s="3" t="s">
        <v>26</v>
      </c>
    </row>
    <row r="1702" spans="1:17" x14ac:dyDescent="0.25">
      <c r="A1702" s="3" t="s">
        <v>3989</v>
      </c>
      <c r="B1702" s="3" t="s">
        <v>1414</v>
      </c>
      <c r="C1702" s="3" t="s">
        <v>3990</v>
      </c>
      <c r="D1702" s="3" t="s">
        <v>19</v>
      </c>
      <c r="E1702" s="3" t="s">
        <v>84</v>
      </c>
      <c r="F1702" s="3" t="s">
        <v>338</v>
      </c>
      <c r="G1702" s="3" t="s">
        <v>51</v>
      </c>
      <c r="H1702" s="3" t="s">
        <v>105</v>
      </c>
      <c r="I1702" s="3">
        <v>14</v>
      </c>
      <c r="J1702" s="5">
        <v>46918.5</v>
      </c>
      <c r="K1702" s="8">
        <v>16.190000000000001</v>
      </c>
      <c r="L1702" s="6">
        <f>Excel_Advanced_Sales_Dataset_20003[[#This Row],[Discount]]/100</f>
        <v>0.16190000000000002</v>
      </c>
      <c r="M1702" s="5">
        <v>550513.53</v>
      </c>
      <c r="N1702" s="10">
        <v>46073</v>
      </c>
      <c r="O1702" s="3" t="s">
        <v>58</v>
      </c>
      <c r="P1702" s="3" t="s">
        <v>35</v>
      </c>
      <c r="Q1702" s="3" t="s">
        <v>53</v>
      </c>
    </row>
    <row r="1703" spans="1:17" x14ac:dyDescent="0.25">
      <c r="A1703" s="3" t="s">
        <v>3991</v>
      </c>
      <c r="B1703" s="3" t="s">
        <v>1522</v>
      </c>
      <c r="C1703" s="3" t="s">
        <v>3992</v>
      </c>
      <c r="D1703" s="3" t="s">
        <v>40</v>
      </c>
      <c r="E1703" s="3" t="s">
        <v>49</v>
      </c>
      <c r="F1703" s="3" t="s">
        <v>306</v>
      </c>
      <c r="G1703" s="3" t="s">
        <v>43</v>
      </c>
      <c r="H1703" s="3" t="s">
        <v>140</v>
      </c>
      <c r="I1703" s="3">
        <v>20</v>
      </c>
      <c r="J1703" s="5">
        <v>17818.009999999998</v>
      </c>
      <c r="K1703" s="8">
        <v>5.74</v>
      </c>
      <c r="L1703" s="6">
        <f>Excel_Advanced_Sales_Dataset_20003[[#This Row],[Discount]]/100</f>
        <v>5.74E-2</v>
      </c>
      <c r="M1703" s="5">
        <v>335905.12</v>
      </c>
      <c r="N1703" s="10">
        <v>46031</v>
      </c>
      <c r="O1703" s="3" t="s">
        <v>113</v>
      </c>
      <c r="P1703" s="3" t="s">
        <v>35</v>
      </c>
      <c r="Q1703" s="3" t="s">
        <v>53</v>
      </c>
    </row>
    <row r="1704" spans="1:17" x14ac:dyDescent="0.25">
      <c r="A1704" s="3" t="s">
        <v>3993</v>
      </c>
      <c r="B1704" s="3" t="s">
        <v>174</v>
      </c>
      <c r="C1704" s="3" t="s">
        <v>3994</v>
      </c>
      <c r="D1704" s="3" t="s">
        <v>63</v>
      </c>
      <c r="E1704" s="3" t="s">
        <v>78</v>
      </c>
      <c r="F1704" s="3" t="s">
        <v>79</v>
      </c>
      <c r="G1704" s="3" t="s">
        <v>111</v>
      </c>
      <c r="H1704" s="3" t="s">
        <v>112</v>
      </c>
      <c r="I1704" s="3">
        <v>25</v>
      </c>
      <c r="J1704" s="5">
        <v>46531.8</v>
      </c>
      <c r="K1704" s="8">
        <v>17.32</v>
      </c>
      <c r="L1704" s="6">
        <f>Excel_Advanced_Sales_Dataset_20003[[#This Row],[Discount]]/100</f>
        <v>0.17319999999999999</v>
      </c>
      <c r="M1704" s="5">
        <v>961812.31</v>
      </c>
      <c r="N1704" s="10">
        <v>46249</v>
      </c>
      <c r="O1704" s="3" t="s">
        <v>58</v>
      </c>
      <c r="P1704" s="3" t="s">
        <v>35</v>
      </c>
      <c r="Q1704" s="3" t="s">
        <v>26</v>
      </c>
    </row>
    <row r="1705" spans="1:17" x14ac:dyDescent="0.25">
      <c r="A1705" s="3" t="s">
        <v>3995</v>
      </c>
      <c r="B1705" s="3" t="s">
        <v>633</v>
      </c>
      <c r="C1705" s="3" t="s">
        <v>3996</v>
      </c>
      <c r="D1705" s="3" t="s">
        <v>40</v>
      </c>
      <c r="E1705" s="3" t="s">
        <v>49</v>
      </c>
      <c r="F1705" s="3" t="s">
        <v>306</v>
      </c>
      <c r="G1705" s="3" t="s">
        <v>33</v>
      </c>
      <c r="H1705" s="3" t="s">
        <v>119</v>
      </c>
      <c r="I1705" s="3">
        <v>46</v>
      </c>
      <c r="J1705" s="5">
        <v>35969.120000000003</v>
      </c>
      <c r="K1705" s="8">
        <v>3.95</v>
      </c>
      <c r="L1705" s="6">
        <f>Excel_Advanced_Sales_Dataset_20003[[#This Row],[Discount]]/100</f>
        <v>3.95E-2</v>
      </c>
      <c r="M1705" s="5">
        <v>1589223.63</v>
      </c>
      <c r="N1705" s="10">
        <v>46295</v>
      </c>
      <c r="O1705" s="3" t="s">
        <v>113</v>
      </c>
      <c r="P1705" s="3" t="s">
        <v>35</v>
      </c>
      <c r="Q1705" s="3" t="s">
        <v>53</v>
      </c>
    </row>
    <row r="1706" spans="1:17" x14ac:dyDescent="0.25">
      <c r="A1706" s="3" t="s">
        <v>3997</v>
      </c>
      <c r="B1706" s="3" t="s">
        <v>1745</v>
      </c>
      <c r="C1706" s="3" t="s">
        <v>2868</v>
      </c>
      <c r="D1706" s="3" t="s">
        <v>63</v>
      </c>
      <c r="E1706" s="3" t="s">
        <v>144</v>
      </c>
      <c r="F1706" s="3" t="s">
        <v>216</v>
      </c>
      <c r="G1706" s="3" t="s">
        <v>51</v>
      </c>
      <c r="H1706" s="3" t="s">
        <v>190</v>
      </c>
      <c r="I1706" s="3">
        <v>16</v>
      </c>
      <c r="J1706" s="5">
        <v>29256.080000000002</v>
      </c>
      <c r="K1706" s="8">
        <v>10.25</v>
      </c>
      <c r="L1706" s="6">
        <f>Excel_Advanced_Sales_Dataset_20003[[#This Row],[Discount]]/100</f>
        <v>0.10249999999999999</v>
      </c>
      <c r="M1706" s="5">
        <v>420117.31</v>
      </c>
      <c r="N1706" s="10">
        <v>46124</v>
      </c>
      <c r="O1706" s="3" t="s">
        <v>24</v>
      </c>
      <c r="P1706" s="3" t="s">
        <v>35</v>
      </c>
      <c r="Q1706" s="3" t="s">
        <v>53</v>
      </c>
    </row>
    <row r="1707" spans="1:17" x14ac:dyDescent="0.25">
      <c r="A1707" s="3" t="s">
        <v>3998</v>
      </c>
      <c r="B1707" s="3" t="s">
        <v>3999</v>
      </c>
      <c r="C1707" s="3" t="s">
        <v>4000</v>
      </c>
      <c r="D1707" s="3" t="s">
        <v>40</v>
      </c>
      <c r="E1707" s="3" t="s">
        <v>41</v>
      </c>
      <c r="F1707" s="3" t="s">
        <v>102</v>
      </c>
      <c r="G1707" s="3" t="s">
        <v>33</v>
      </c>
      <c r="H1707" s="3" t="s">
        <v>80</v>
      </c>
      <c r="I1707" s="3">
        <v>9</v>
      </c>
      <c r="J1707" s="5">
        <v>20348.36</v>
      </c>
      <c r="K1707" s="8">
        <v>3.89</v>
      </c>
      <c r="L1707" s="6">
        <f>Excel_Advanced_Sales_Dataset_20003[[#This Row],[Discount]]/100</f>
        <v>3.8900000000000004E-2</v>
      </c>
      <c r="M1707" s="5">
        <v>176011.28</v>
      </c>
      <c r="N1707" s="10">
        <v>46188</v>
      </c>
      <c r="O1707" s="3" t="s">
        <v>45</v>
      </c>
      <c r="P1707" s="3" t="s">
        <v>35</v>
      </c>
      <c r="Q1707" s="3" t="s">
        <v>36</v>
      </c>
    </row>
    <row r="1708" spans="1:17" x14ac:dyDescent="0.25">
      <c r="A1708" s="3" t="s">
        <v>4001</v>
      </c>
      <c r="B1708" s="3" t="s">
        <v>1755</v>
      </c>
      <c r="C1708" s="3" t="s">
        <v>4002</v>
      </c>
      <c r="D1708" s="3" t="s">
        <v>40</v>
      </c>
      <c r="E1708" s="3" t="s">
        <v>109</v>
      </c>
      <c r="F1708" s="3" t="s">
        <v>110</v>
      </c>
      <c r="G1708" s="3" t="s">
        <v>66</v>
      </c>
      <c r="H1708" s="3" t="s">
        <v>276</v>
      </c>
      <c r="I1708" s="3">
        <v>22</v>
      </c>
      <c r="J1708" s="5">
        <v>27054.720000000001</v>
      </c>
      <c r="K1708" s="8">
        <v>19.53</v>
      </c>
      <c r="L1708" s="6">
        <f>Excel_Advanced_Sales_Dataset_20003[[#This Row],[Discount]]/100</f>
        <v>0.1953</v>
      </c>
      <c r="M1708" s="5">
        <v>478960.53</v>
      </c>
      <c r="N1708" s="10">
        <v>46305</v>
      </c>
      <c r="O1708" s="3" t="s">
        <v>24</v>
      </c>
      <c r="P1708" s="3" t="s">
        <v>59</v>
      </c>
      <c r="Q1708" s="3" t="s">
        <v>53</v>
      </c>
    </row>
    <row r="1709" spans="1:17" x14ac:dyDescent="0.25">
      <c r="A1709" s="3" t="s">
        <v>4003</v>
      </c>
      <c r="B1709" s="3" t="s">
        <v>1059</v>
      </c>
      <c r="C1709" s="3" t="s">
        <v>4004</v>
      </c>
      <c r="D1709" s="3" t="s">
        <v>19</v>
      </c>
      <c r="E1709" s="3" t="s">
        <v>20</v>
      </c>
      <c r="F1709" s="3" t="s">
        <v>285</v>
      </c>
      <c r="G1709" s="3" t="s">
        <v>66</v>
      </c>
      <c r="H1709" s="3" t="s">
        <v>155</v>
      </c>
      <c r="I1709" s="3">
        <v>43</v>
      </c>
      <c r="J1709" s="5">
        <v>627.82000000000005</v>
      </c>
      <c r="K1709" s="8">
        <v>18.350000000000001</v>
      </c>
      <c r="L1709" s="6">
        <f>Excel_Advanced_Sales_Dataset_20003[[#This Row],[Discount]]/100</f>
        <v>0.18350000000000002</v>
      </c>
      <c r="M1709" s="5">
        <v>22042.45</v>
      </c>
      <c r="N1709" s="10">
        <v>46192</v>
      </c>
      <c r="O1709" s="3" t="s">
        <v>113</v>
      </c>
      <c r="P1709" s="3" t="s">
        <v>35</v>
      </c>
      <c r="Q1709" s="3" t="s">
        <v>53</v>
      </c>
    </row>
    <row r="1710" spans="1:17" x14ac:dyDescent="0.25">
      <c r="A1710" s="3" t="s">
        <v>4005</v>
      </c>
      <c r="B1710" s="3" t="s">
        <v>1529</v>
      </c>
      <c r="C1710" s="3" t="s">
        <v>4006</v>
      </c>
      <c r="D1710" s="3" t="s">
        <v>30</v>
      </c>
      <c r="E1710" s="3" t="s">
        <v>131</v>
      </c>
      <c r="F1710" s="3" t="s">
        <v>163</v>
      </c>
      <c r="G1710" s="3" t="s">
        <v>43</v>
      </c>
      <c r="H1710" s="3" t="s">
        <v>380</v>
      </c>
      <c r="I1710" s="3">
        <v>21</v>
      </c>
      <c r="J1710" s="5">
        <v>39544.79</v>
      </c>
      <c r="K1710" s="8">
        <v>0.66</v>
      </c>
      <c r="L1710" s="6">
        <f>Excel_Advanced_Sales_Dataset_20003[[#This Row],[Discount]]/100</f>
        <v>6.6E-3</v>
      </c>
      <c r="M1710" s="5">
        <v>824959.68</v>
      </c>
      <c r="N1710" s="10">
        <v>46032</v>
      </c>
      <c r="O1710" s="3" t="s">
        <v>113</v>
      </c>
      <c r="P1710" s="3" t="s">
        <v>35</v>
      </c>
      <c r="Q1710" s="3" t="s">
        <v>36</v>
      </c>
    </row>
    <row r="1711" spans="1:17" x14ac:dyDescent="0.25">
      <c r="A1711" s="3" t="s">
        <v>4007</v>
      </c>
      <c r="B1711" s="3" t="s">
        <v>1174</v>
      </c>
      <c r="C1711" s="3" t="s">
        <v>4008</v>
      </c>
      <c r="D1711" s="3" t="s">
        <v>19</v>
      </c>
      <c r="E1711" s="3" t="s">
        <v>20</v>
      </c>
      <c r="F1711" s="3" t="s">
        <v>176</v>
      </c>
      <c r="G1711" s="3" t="s">
        <v>43</v>
      </c>
      <c r="H1711" s="3" t="s">
        <v>391</v>
      </c>
      <c r="I1711" s="3">
        <v>50</v>
      </c>
      <c r="J1711" s="5">
        <v>18776.62</v>
      </c>
      <c r="K1711" s="8">
        <v>7.65</v>
      </c>
      <c r="L1711" s="6">
        <f>Excel_Advanced_Sales_Dataset_20003[[#This Row],[Discount]]/100</f>
        <v>7.6499999999999999E-2</v>
      </c>
      <c r="M1711" s="5">
        <v>867010.43</v>
      </c>
      <c r="N1711" s="10">
        <v>46155</v>
      </c>
      <c r="O1711" s="3" t="s">
        <v>113</v>
      </c>
      <c r="P1711" s="3" t="s">
        <v>35</v>
      </c>
      <c r="Q1711" s="3" t="s">
        <v>36</v>
      </c>
    </row>
    <row r="1712" spans="1:17" x14ac:dyDescent="0.25">
      <c r="A1712" s="3" t="s">
        <v>4009</v>
      </c>
      <c r="B1712" s="3" t="s">
        <v>1398</v>
      </c>
      <c r="C1712" s="3" t="s">
        <v>4010</v>
      </c>
      <c r="D1712" s="3" t="s">
        <v>63</v>
      </c>
      <c r="E1712" s="3" t="s">
        <v>78</v>
      </c>
      <c r="F1712" s="3" t="s">
        <v>425</v>
      </c>
      <c r="G1712" s="3" t="s">
        <v>111</v>
      </c>
      <c r="H1712" s="3" t="s">
        <v>240</v>
      </c>
      <c r="I1712" s="3">
        <v>7</v>
      </c>
      <c r="J1712" s="5">
        <v>34141</v>
      </c>
      <c r="K1712" s="8">
        <v>8.9499999999999993</v>
      </c>
      <c r="L1712" s="6">
        <f>Excel_Advanced_Sales_Dataset_20003[[#This Row],[Discount]]/100</f>
        <v>8.9499999999999996E-2</v>
      </c>
      <c r="M1712" s="5">
        <v>217597.66</v>
      </c>
      <c r="N1712" s="10">
        <v>46305</v>
      </c>
      <c r="O1712" s="3" t="s">
        <v>68</v>
      </c>
      <c r="P1712" s="3" t="s">
        <v>35</v>
      </c>
      <c r="Q1712" s="3" t="s">
        <v>53</v>
      </c>
    </row>
    <row r="1713" spans="1:17" x14ac:dyDescent="0.25">
      <c r="A1713" s="3" t="s">
        <v>4011</v>
      </c>
      <c r="B1713" s="3" t="s">
        <v>974</v>
      </c>
      <c r="C1713" s="3" t="s">
        <v>4012</v>
      </c>
      <c r="D1713" s="3" t="s">
        <v>30</v>
      </c>
      <c r="E1713" s="3" t="s">
        <v>31</v>
      </c>
      <c r="F1713" s="3" t="s">
        <v>555</v>
      </c>
      <c r="G1713" s="3" t="s">
        <v>51</v>
      </c>
      <c r="H1713" s="3" t="s">
        <v>146</v>
      </c>
      <c r="I1713" s="3">
        <v>47</v>
      </c>
      <c r="J1713" s="5">
        <v>10128.15</v>
      </c>
      <c r="K1713" s="8">
        <v>18.98</v>
      </c>
      <c r="L1713" s="6">
        <f>Excel_Advanced_Sales_Dataset_20003[[#This Row],[Discount]]/100</f>
        <v>0.1898</v>
      </c>
      <c r="M1713" s="5">
        <v>385673.88</v>
      </c>
      <c r="N1713" s="10">
        <v>46363</v>
      </c>
      <c r="O1713" s="3" t="s">
        <v>45</v>
      </c>
      <c r="P1713" s="3" t="s">
        <v>35</v>
      </c>
      <c r="Q1713" s="3" t="s">
        <v>53</v>
      </c>
    </row>
    <row r="1714" spans="1:17" x14ac:dyDescent="0.25">
      <c r="A1714" s="3" t="s">
        <v>4013</v>
      </c>
      <c r="B1714" s="3" t="s">
        <v>1716</v>
      </c>
      <c r="C1714" s="3" t="s">
        <v>4014</v>
      </c>
      <c r="D1714" s="3" t="s">
        <v>19</v>
      </c>
      <c r="E1714" s="3" t="s">
        <v>72</v>
      </c>
      <c r="F1714" s="3" t="s">
        <v>73</v>
      </c>
      <c r="G1714" s="3" t="s">
        <v>66</v>
      </c>
      <c r="H1714" s="3" t="s">
        <v>155</v>
      </c>
      <c r="I1714" s="3">
        <v>23</v>
      </c>
      <c r="J1714" s="5">
        <v>21790.87</v>
      </c>
      <c r="K1714" s="8">
        <v>6.46</v>
      </c>
      <c r="L1714" s="6">
        <f>Excel_Advanced_Sales_Dataset_20003[[#This Row],[Discount]]/100</f>
        <v>6.4600000000000005E-2</v>
      </c>
      <c r="M1714" s="5">
        <v>468813.14</v>
      </c>
      <c r="N1714" s="10">
        <v>46229</v>
      </c>
      <c r="O1714" s="3" t="s">
        <v>24</v>
      </c>
      <c r="P1714" s="3" t="s">
        <v>35</v>
      </c>
      <c r="Q1714" s="3" t="s">
        <v>26</v>
      </c>
    </row>
    <row r="1715" spans="1:17" x14ac:dyDescent="0.25">
      <c r="A1715" s="3" t="s">
        <v>4015</v>
      </c>
      <c r="B1715" s="3" t="s">
        <v>1065</v>
      </c>
      <c r="C1715" s="3" t="s">
        <v>4016</v>
      </c>
      <c r="D1715" s="3" t="s">
        <v>40</v>
      </c>
      <c r="E1715" s="3" t="s">
        <v>41</v>
      </c>
      <c r="F1715" s="3" t="s">
        <v>102</v>
      </c>
      <c r="G1715" s="3" t="s">
        <v>43</v>
      </c>
      <c r="H1715" s="3" t="s">
        <v>74</v>
      </c>
      <c r="I1715" s="3">
        <v>24</v>
      </c>
      <c r="J1715" s="5">
        <v>13574.63</v>
      </c>
      <c r="K1715" s="8">
        <v>2.2599999999999998</v>
      </c>
      <c r="L1715" s="6">
        <f>Excel_Advanced_Sales_Dataset_20003[[#This Row],[Discount]]/100</f>
        <v>2.2599999999999999E-2</v>
      </c>
      <c r="M1715" s="5">
        <v>318428.24</v>
      </c>
      <c r="N1715" s="10">
        <v>46313</v>
      </c>
      <c r="O1715" s="3" t="s">
        <v>24</v>
      </c>
      <c r="P1715" s="3" t="s">
        <v>35</v>
      </c>
      <c r="Q1715" s="3" t="s">
        <v>36</v>
      </c>
    </row>
    <row r="1716" spans="1:17" x14ac:dyDescent="0.25">
      <c r="A1716" s="3" t="s">
        <v>4017</v>
      </c>
      <c r="B1716" s="3" t="s">
        <v>729</v>
      </c>
      <c r="C1716" s="3" t="s">
        <v>4018</v>
      </c>
      <c r="D1716" s="3" t="s">
        <v>63</v>
      </c>
      <c r="E1716" s="3" t="s">
        <v>144</v>
      </c>
      <c r="F1716" s="3" t="s">
        <v>145</v>
      </c>
      <c r="G1716" s="3" t="s">
        <v>66</v>
      </c>
      <c r="H1716" s="3" t="s">
        <v>155</v>
      </c>
      <c r="I1716" s="3">
        <v>45</v>
      </c>
      <c r="J1716" s="5">
        <v>29437.27</v>
      </c>
      <c r="K1716" s="8">
        <v>5.17</v>
      </c>
      <c r="L1716" s="6">
        <f>Excel_Advanced_Sales_Dataset_20003[[#This Row],[Discount]]/100</f>
        <v>5.1699999999999996E-2</v>
      </c>
      <c r="M1716" s="5">
        <v>1256191.3400000001</v>
      </c>
      <c r="N1716" s="10">
        <v>46368</v>
      </c>
      <c r="O1716" s="3" t="s">
        <v>68</v>
      </c>
      <c r="P1716" s="3" t="s">
        <v>35</v>
      </c>
      <c r="Q1716" s="3" t="s">
        <v>26</v>
      </c>
    </row>
    <row r="1717" spans="1:17" x14ac:dyDescent="0.25">
      <c r="A1717" s="3" t="s">
        <v>4019</v>
      </c>
      <c r="B1717" s="3" t="s">
        <v>1920</v>
      </c>
      <c r="C1717" s="3" t="s">
        <v>4020</v>
      </c>
      <c r="D1717" s="3" t="s">
        <v>40</v>
      </c>
      <c r="E1717" s="3" t="s">
        <v>41</v>
      </c>
      <c r="F1717" s="3" t="s">
        <v>126</v>
      </c>
      <c r="G1717" s="3" t="s">
        <v>66</v>
      </c>
      <c r="H1717" s="3" t="s">
        <v>200</v>
      </c>
      <c r="I1717" s="3">
        <v>37</v>
      </c>
      <c r="J1717" s="5">
        <v>25386.06</v>
      </c>
      <c r="K1717" s="8">
        <v>5.63</v>
      </c>
      <c r="L1717" s="6">
        <f>Excel_Advanced_Sales_Dataset_20003[[#This Row],[Discount]]/100</f>
        <v>5.6299999999999996E-2</v>
      </c>
      <c r="M1717" s="5">
        <v>886402.52</v>
      </c>
      <c r="N1717" s="10">
        <v>46063</v>
      </c>
      <c r="O1717" s="3" t="s">
        <v>24</v>
      </c>
      <c r="P1717" s="3" t="s">
        <v>35</v>
      </c>
      <c r="Q1717" s="3" t="s">
        <v>26</v>
      </c>
    </row>
    <row r="1718" spans="1:17" x14ac:dyDescent="0.25">
      <c r="A1718" s="3" t="s">
        <v>4021</v>
      </c>
      <c r="B1718" s="3" t="s">
        <v>779</v>
      </c>
      <c r="C1718" s="3" t="s">
        <v>4022</v>
      </c>
      <c r="D1718" s="3" t="s">
        <v>63</v>
      </c>
      <c r="E1718" s="3" t="s">
        <v>64</v>
      </c>
      <c r="F1718" s="3" t="s">
        <v>441</v>
      </c>
      <c r="G1718" s="3" t="s">
        <v>33</v>
      </c>
      <c r="H1718" s="3" t="s">
        <v>119</v>
      </c>
      <c r="I1718" s="3">
        <v>30</v>
      </c>
      <c r="J1718" s="5">
        <v>9746.64</v>
      </c>
      <c r="K1718" s="8">
        <v>16.690000000000001</v>
      </c>
      <c r="L1718" s="6">
        <f>Excel_Advanced_Sales_Dataset_20003[[#This Row],[Discount]]/100</f>
        <v>0.16690000000000002</v>
      </c>
      <c r="M1718" s="5">
        <v>243597.77</v>
      </c>
      <c r="N1718" s="10">
        <v>46165</v>
      </c>
      <c r="O1718" s="3" t="s">
        <v>45</v>
      </c>
      <c r="P1718" s="3" t="s">
        <v>25</v>
      </c>
      <c r="Q1718" s="3" t="s">
        <v>36</v>
      </c>
    </row>
    <row r="1719" spans="1:17" x14ac:dyDescent="0.25">
      <c r="A1719" s="3" t="s">
        <v>4023</v>
      </c>
      <c r="B1719" s="3" t="s">
        <v>1666</v>
      </c>
      <c r="C1719" s="3" t="s">
        <v>4024</v>
      </c>
      <c r="D1719" s="3" t="s">
        <v>63</v>
      </c>
      <c r="E1719" s="3" t="s">
        <v>234</v>
      </c>
      <c r="F1719" s="3" t="s">
        <v>473</v>
      </c>
      <c r="G1719" s="3" t="s">
        <v>111</v>
      </c>
      <c r="H1719" s="3" t="s">
        <v>526</v>
      </c>
      <c r="I1719" s="3">
        <v>21</v>
      </c>
      <c r="J1719" s="5">
        <v>25049.02</v>
      </c>
      <c r="K1719" s="8">
        <v>7.76</v>
      </c>
      <c r="L1719" s="6">
        <f>Excel_Advanced_Sales_Dataset_20003[[#This Row],[Discount]]/100</f>
        <v>7.7600000000000002E-2</v>
      </c>
      <c r="M1719" s="5">
        <v>485209.54</v>
      </c>
      <c r="N1719" s="10">
        <v>46033</v>
      </c>
      <c r="O1719" s="3" t="s">
        <v>45</v>
      </c>
      <c r="P1719" s="3" t="s">
        <v>35</v>
      </c>
      <c r="Q1719" s="3" t="s">
        <v>53</v>
      </c>
    </row>
    <row r="1720" spans="1:17" x14ac:dyDescent="0.25">
      <c r="A1720" s="3" t="s">
        <v>4025</v>
      </c>
      <c r="B1720" s="3" t="s">
        <v>1156</v>
      </c>
      <c r="C1720" s="3" t="s">
        <v>4026</v>
      </c>
      <c r="D1720" s="3" t="s">
        <v>30</v>
      </c>
      <c r="E1720" s="3" t="s">
        <v>131</v>
      </c>
      <c r="F1720" s="3" t="s">
        <v>132</v>
      </c>
      <c r="G1720" s="3" t="s">
        <v>22</v>
      </c>
      <c r="H1720" s="3" t="s">
        <v>217</v>
      </c>
      <c r="I1720" s="3">
        <v>38</v>
      </c>
      <c r="J1720" s="5">
        <v>19567.32</v>
      </c>
      <c r="K1720" s="8">
        <v>6.69</v>
      </c>
      <c r="L1720" s="6">
        <f>Excel_Advanced_Sales_Dataset_20003[[#This Row],[Discount]]/100</f>
        <v>6.6900000000000001E-2</v>
      </c>
      <c r="M1720" s="5">
        <v>693814.12</v>
      </c>
      <c r="N1720" s="10">
        <v>46045</v>
      </c>
      <c r="O1720" s="3" t="s">
        <v>113</v>
      </c>
      <c r="P1720" s="3" t="s">
        <v>35</v>
      </c>
      <c r="Q1720" s="3" t="s">
        <v>53</v>
      </c>
    </row>
    <row r="1721" spans="1:17" x14ac:dyDescent="0.25">
      <c r="A1721" s="3" t="s">
        <v>4027</v>
      </c>
      <c r="B1721" s="3" t="s">
        <v>833</v>
      </c>
      <c r="C1721" s="3" t="s">
        <v>4028</v>
      </c>
      <c r="D1721" s="3" t="s">
        <v>30</v>
      </c>
      <c r="E1721" s="3" t="s">
        <v>131</v>
      </c>
      <c r="F1721" s="3" t="s">
        <v>194</v>
      </c>
      <c r="G1721" s="3" t="s">
        <v>111</v>
      </c>
      <c r="H1721" s="3" t="s">
        <v>240</v>
      </c>
      <c r="I1721" s="3">
        <v>3</v>
      </c>
      <c r="J1721" s="5">
        <v>15963.31</v>
      </c>
      <c r="K1721" s="8">
        <v>7.04</v>
      </c>
      <c r="L1721" s="6">
        <f>Excel_Advanced_Sales_Dataset_20003[[#This Row],[Discount]]/100</f>
        <v>7.0400000000000004E-2</v>
      </c>
      <c r="M1721" s="5">
        <v>44518.48</v>
      </c>
      <c r="N1721" s="10">
        <v>46199</v>
      </c>
      <c r="O1721" s="3" t="s">
        <v>113</v>
      </c>
      <c r="P1721" s="3" t="s">
        <v>35</v>
      </c>
      <c r="Q1721" s="3" t="s">
        <v>26</v>
      </c>
    </row>
    <row r="1722" spans="1:17" x14ac:dyDescent="0.25">
      <c r="A1722" s="3" t="s">
        <v>4029</v>
      </c>
      <c r="B1722" s="3" t="s">
        <v>636</v>
      </c>
      <c r="C1722" s="3" t="s">
        <v>4030</v>
      </c>
      <c r="D1722" s="3" t="s">
        <v>40</v>
      </c>
      <c r="E1722" s="3" t="s">
        <v>89</v>
      </c>
      <c r="F1722" s="3" t="s">
        <v>319</v>
      </c>
      <c r="G1722" s="3" t="s">
        <v>33</v>
      </c>
      <c r="H1722" s="3" t="s">
        <v>127</v>
      </c>
      <c r="I1722" s="3">
        <v>28</v>
      </c>
      <c r="J1722" s="5">
        <v>48007.59</v>
      </c>
      <c r="K1722" s="8">
        <v>9.1</v>
      </c>
      <c r="L1722" s="6">
        <f>Excel_Advanced_Sales_Dataset_20003[[#This Row],[Discount]]/100</f>
        <v>9.0999999999999998E-2</v>
      </c>
      <c r="M1722" s="5">
        <v>1221889.18</v>
      </c>
      <c r="N1722" s="10">
        <v>46066</v>
      </c>
      <c r="O1722" s="3" t="s">
        <v>113</v>
      </c>
      <c r="P1722" s="3" t="s">
        <v>35</v>
      </c>
      <c r="Q1722" s="3" t="s">
        <v>26</v>
      </c>
    </row>
    <row r="1723" spans="1:17" x14ac:dyDescent="0.25">
      <c r="A1723" s="3" t="s">
        <v>4031</v>
      </c>
      <c r="B1723" s="3" t="s">
        <v>465</v>
      </c>
      <c r="C1723" s="3" t="s">
        <v>4032</v>
      </c>
      <c r="D1723" s="3" t="s">
        <v>19</v>
      </c>
      <c r="E1723" s="3" t="s">
        <v>72</v>
      </c>
      <c r="F1723" s="3" t="s">
        <v>224</v>
      </c>
      <c r="G1723" s="3" t="s">
        <v>22</v>
      </c>
      <c r="H1723" s="3" t="s">
        <v>180</v>
      </c>
      <c r="I1723" s="3">
        <v>6</v>
      </c>
      <c r="J1723" s="5">
        <v>19111.650000000001</v>
      </c>
      <c r="K1723" s="8">
        <v>9.07</v>
      </c>
      <c r="L1723" s="6">
        <f>Excel_Advanced_Sales_Dataset_20003[[#This Row],[Discount]]/100</f>
        <v>9.0700000000000003E-2</v>
      </c>
      <c r="M1723" s="5">
        <v>104269.34</v>
      </c>
      <c r="N1723" s="10">
        <v>46335</v>
      </c>
      <c r="O1723" s="3" t="s">
        <v>68</v>
      </c>
      <c r="P1723" s="3" t="s">
        <v>25</v>
      </c>
      <c r="Q1723" s="3" t="s">
        <v>53</v>
      </c>
    </row>
    <row r="1724" spans="1:17" x14ac:dyDescent="0.25">
      <c r="A1724" s="3" t="s">
        <v>4033</v>
      </c>
      <c r="B1724" s="3" t="s">
        <v>1414</v>
      </c>
      <c r="C1724" s="3" t="s">
        <v>4034</v>
      </c>
      <c r="D1724" s="3" t="s">
        <v>19</v>
      </c>
      <c r="E1724" s="3" t="s">
        <v>153</v>
      </c>
      <c r="F1724" s="3" t="s">
        <v>275</v>
      </c>
      <c r="G1724" s="3" t="s">
        <v>51</v>
      </c>
      <c r="H1724" s="3" t="s">
        <v>190</v>
      </c>
      <c r="I1724" s="3">
        <v>46</v>
      </c>
      <c r="J1724" s="5">
        <v>42809.16</v>
      </c>
      <c r="K1724" s="8">
        <v>18.25</v>
      </c>
      <c r="L1724" s="6">
        <f>Excel_Advanced_Sales_Dataset_20003[[#This Row],[Discount]]/100</f>
        <v>0.1825</v>
      </c>
      <c r="M1724" s="5">
        <v>1609838.46</v>
      </c>
      <c r="N1724" s="10">
        <v>46305</v>
      </c>
      <c r="O1724" s="3" t="s">
        <v>24</v>
      </c>
      <c r="P1724" s="3" t="s">
        <v>35</v>
      </c>
      <c r="Q1724" s="3" t="s">
        <v>36</v>
      </c>
    </row>
    <row r="1725" spans="1:17" x14ac:dyDescent="0.25">
      <c r="A1725" s="3" t="s">
        <v>4035</v>
      </c>
      <c r="B1725" s="3" t="s">
        <v>589</v>
      </c>
      <c r="C1725" s="3" t="s">
        <v>4036</v>
      </c>
      <c r="D1725" s="3" t="s">
        <v>63</v>
      </c>
      <c r="E1725" s="3" t="s">
        <v>78</v>
      </c>
      <c r="F1725" s="3" t="s">
        <v>425</v>
      </c>
      <c r="G1725" s="3" t="s">
        <v>51</v>
      </c>
      <c r="H1725" s="3" t="s">
        <v>52</v>
      </c>
      <c r="I1725" s="3">
        <v>18</v>
      </c>
      <c r="J1725" s="5">
        <v>10977</v>
      </c>
      <c r="K1725" s="8">
        <v>12.6</v>
      </c>
      <c r="L1725" s="6">
        <f>Excel_Advanced_Sales_Dataset_20003[[#This Row],[Discount]]/100</f>
        <v>0.126</v>
      </c>
      <c r="M1725" s="5">
        <v>172690.16</v>
      </c>
      <c r="N1725" s="10">
        <v>46074</v>
      </c>
      <c r="O1725" s="3" t="s">
        <v>58</v>
      </c>
      <c r="P1725" s="3" t="s">
        <v>25</v>
      </c>
      <c r="Q1725" s="3" t="s">
        <v>36</v>
      </c>
    </row>
    <row r="1726" spans="1:17" x14ac:dyDescent="0.25">
      <c r="A1726" s="3" t="s">
        <v>4037</v>
      </c>
      <c r="B1726" s="3" t="s">
        <v>770</v>
      </c>
      <c r="C1726" s="3" t="s">
        <v>4038</v>
      </c>
      <c r="D1726" s="3" t="s">
        <v>63</v>
      </c>
      <c r="E1726" s="3" t="s">
        <v>144</v>
      </c>
      <c r="F1726" s="3" t="s">
        <v>189</v>
      </c>
      <c r="G1726" s="3" t="s">
        <v>111</v>
      </c>
      <c r="H1726" s="3" t="s">
        <v>526</v>
      </c>
      <c r="I1726" s="3">
        <v>3</v>
      </c>
      <c r="J1726" s="5">
        <v>49782.2</v>
      </c>
      <c r="K1726" s="8">
        <v>10.49</v>
      </c>
      <c r="L1726" s="6">
        <f>Excel_Advanced_Sales_Dataset_20003[[#This Row],[Discount]]/100</f>
        <v>0.10490000000000001</v>
      </c>
      <c r="M1726" s="5">
        <v>133680.14000000001</v>
      </c>
      <c r="N1726" s="10">
        <v>46347</v>
      </c>
      <c r="O1726" s="3" t="s">
        <v>58</v>
      </c>
      <c r="P1726" s="3" t="s">
        <v>35</v>
      </c>
      <c r="Q1726" s="3" t="s">
        <v>36</v>
      </c>
    </row>
    <row r="1727" spans="1:17" x14ac:dyDescent="0.25">
      <c r="A1727" s="3" t="s">
        <v>4039</v>
      </c>
      <c r="B1727" s="3" t="s">
        <v>696</v>
      </c>
      <c r="C1727" s="3" t="s">
        <v>4040</v>
      </c>
      <c r="D1727" s="3" t="s">
        <v>30</v>
      </c>
      <c r="E1727" s="3" t="s">
        <v>198</v>
      </c>
      <c r="F1727" s="3" t="s">
        <v>199</v>
      </c>
      <c r="G1727" s="3" t="s">
        <v>66</v>
      </c>
      <c r="H1727" s="3" t="s">
        <v>155</v>
      </c>
      <c r="I1727" s="3">
        <v>23</v>
      </c>
      <c r="J1727" s="5">
        <v>7825.05</v>
      </c>
      <c r="K1727" s="8">
        <v>3.05</v>
      </c>
      <c r="L1727" s="6">
        <f>Excel_Advanced_Sales_Dataset_20003[[#This Row],[Discount]]/100</f>
        <v>3.0499999999999999E-2</v>
      </c>
      <c r="M1727" s="5">
        <v>174486.88</v>
      </c>
      <c r="N1727" s="10">
        <v>46220</v>
      </c>
      <c r="O1727" s="3" t="s">
        <v>45</v>
      </c>
      <c r="P1727" s="3" t="s">
        <v>35</v>
      </c>
      <c r="Q1727" s="3" t="s">
        <v>53</v>
      </c>
    </row>
    <row r="1728" spans="1:17" x14ac:dyDescent="0.25">
      <c r="A1728" s="3" t="s">
        <v>4041</v>
      </c>
      <c r="B1728" s="3" t="s">
        <v>1854</v>
      </c>
      <c r="C1728" s="3" t="s">
        <v>4042</v>
      </c>
      <c r="D1728" s="3" t="s">
        <v>30</v>
      </c>
      <c r="E1728" s="3" t="s">
        <v>117</v>
      </c>
      <c r="F1728" s="3" t="s">
        <v>118</v>
      </c>
      <c r="G1728" s="3" t="s">
        <v>33</v>
      </c>
      <c r="H1728" s="3" t="s">
        <v>34</v>
      </c>
      <c r="I1728" s="3">
        <v>20</v>
      </c>
      <c r="J1728" s="5">
        <v>44265.08</v>
      </c>
      <c r="K1728" s="8">
        <v>17.62</v>
      </c>
      <c r="L1728" s="6">
        <f>Excel_Advanced_Sales_Dataset_20003[[#This Row],[Discount]]/100</f>
        <v>0.17620000000000002</v>
      </c>
      <c r="M1728" s="5">
        <v>729311.46</v>
      </c>
      <c r="N1728" s="10">
        <v>46164</v>
      </c>
      <c r="O1728" s="3" t="s">
        <v>113</v>
      </c>
      <c r="P1728" s="3" t="s">
        <v>35</v>
      </c>
      <c r="Q1728" s="3" t="s">
        <v>36</v>
      </c>
    </row>
    <row r="1729" spans="1:17" x14ac:dyDescent="0.25">
      <c r="A1729" s="3" t="s">
        <v>4043</v>
      </c>
      <c r="B1729" s="3" t="s">
        <v>1845</v>
      </c>
      <c r="C1729" s="3" t="s">
        <v>4044</v>
      </c>
      <c r="D1729" s="3" t="s">
        <v>63</v>
      </c>
      <c r="E1729" s="3" t="s">
        <v>78</v>
      </c>
      <c r="F1729" s="3" t="s">
        <v>255</v>
      </c>
      <c r="G1729" s="3" t="s">
        <v>33</v>
      </c>
      <c r="H1729" s="3" t="s">
        <v>80</v>
      </c>
      <c r="I1729" s="3">
        <v>46</v>
      </c>
      <c r="J1729" s="5">
        <v>46561.48</v>
      </c>
      <c r="K1729" s="8">
        <v>3.96</v>
      </c>
      <c r="L1729" s="6">
        <f>Excel_Advanced_Sales_Dataset_20003[[#This Row],[Discount]]/100</f>
        <v>3.9599999999999996E-2</v>
      </c>
      <c r="M1729" s="5">
        <v>2057011.69</v>
      </c>
      <c r="N1729" s="10">
        <v>46039</v>
      </c>
      <c r="O1729" s="3" t="s">
        <v>113</v>
      </c>
      <c r="P1729" s="3" t="s">
        <v>35</v>
      </c>
      <c r="Q1729" s="3" t="s">
        <v>53</v>
      </c>
    </row>
    <row r="1730" spans="1:17" x14ac:dyDescent="0.25">
      <c r="A1730" s="3" t="s">
        <v>4045</v>
      </c>
      <c r="B1730" s="3" t="s">
        <v>2205</v>
      </c>
      <c r="C1730" s="3" t="s">
        <v>4046</v>
      </c>
      <c r="D1730" s="3" t="s">
        <v>40</v>
      </c>
      <c r="E1730" s="3" t="s">
        <v>41</v>
      </c>
      <c r="F1730" s="3" t="s">
        <v>126</v>
      </c>
      <c r="G1730" s="3" t="s">
        <v>33</v>
      </c>
      <c r="H1730" s="3" t="s">
        <v>119</v>
      </c>
      <c r="I1730" s="3">
        <v>22</v>
      </c>
      <c r="J1730" s="5">
        <v>19727.990000000002</v>
      </c>
      <c r="K1730" s="8">
        <v>17.84</v>
      </c>
      <c r="L1730" s="6">
        <f>Excel_Advanced_Sales_Dataset_20003[[#This Row],[Discount]]/100</f>
        <v>0.1784</v>
      </c>
      <c r="M1730" s="5">
        <v>356587.36</v>
      </c>
      <c r="N1730" s="10">
        <v>46081</v>
      </c>
      <c r="O1730" s="3" t="s">
        <v>58</v>
      </c>
      <c r="P1730" s="3" t="s">
        <v>25</v>
      </c>
      <c r="Q1730" s="3" t="s">
        <v>53</v>
      </c>
    </row>
    <row r="1731" spans="1:17" x14ac:dyDescent="0.25">
      <c r="A1731" s="3" t="s">
        <v>4047</v>
      </c>
      <c r="B1731" s="3" t="s">
        <v>1475</v>
      </c>
      <c r="C1731" s="3" t="s">
        <v>4048</v>
      </c>
      <c r="D1731" s="3" t="s">
        <v>30</v>
      </c>
      <c r="E1731" s="3" t="s">
        <v>31</v>
      </c>
      <c r="F1731" s="3" t="s">
        <v>555</v>
      </c>
      <c r="G1731" s="3" t="s">
        <v>33</v>
      </c>
      <c r="H1731" s="3" t="s">
        <v>127</v>
      </c>
      <c r="I1731" s="3">
        <v>8</v>
      </c>
      <c r="J1731" s="5">
        <v>38343.24</v>
      </c>
      <c r="K1731" s="8">
        <v>6.99</v>
      </c>
      <c r="L1731" s="6">
        <f>Excel_Advanced_Sales_Dataset_20003[[#This Row],[Discount]]/100</f>
        <v>6.9900000000000004E-2</v>
      </c>
      <c r="M1731" s="5">
        <v>285304.38</v>
      </c>
      <c r="N1731" s="10">
        <v>46279</v>
      </c>
      <c r="O1731" s="3" t="s">
        <v>68</v>
      </c>
      <c r="P1731" s="3" t="s">
        <v>35</v>
      </c>
      <c r="Q1731" s="3" t="s">
        <v>36</v>
      </c>
    </row>
    <row r="1732" spans="1:17" x14ac:dyDescent="0.25">
      <c r="A1732" s="3" t="s">
        <v>4049</v>
      </c>
      <c r="B1732" s="3" t="s">
        <v>1065</v>
      </c>
      <c r="C1732" s="3" t="s">
        <v>4050</v>
      </c>
      <c r="D1732" s="3" t="s">
        <v>63</v>
      </c>
      <c r="E1732" s="3" t="s">
        <v>64</v>
      </c>
      <c r="F1732" s="3" t="s">
        <v>441</v>
      </c>
      <c r="G1732" s="3" t="s">
        <v>43</v>
      </c>
      <c r="H1732" s="3" t="s">
        <v>140</v>
      </c>
      <c r="I1732" s="3">
        <v>16</v>
      </c>
      <c r="J1732" s="5">
        <v>24381.48</v>
      </c>
      <c r="K1732" s="8">
        <v>1.54</v>
      </c>
      <c r="L1732" s="6">
        <f>Excel_Advanced_Sales_Dataset_20003[[#This Row],[Discount]]/100</f>
        <v>1.54E-2</v>
      </c>
      <c r="M1732" s="5">
        <v>384096.08</v>
      </c>
      <c r="N1732" s="10">
        <v>46255</v>
      </c>
      <c r="O1732" s="3" t="s">
        <v>113</v>
      </c>
      <c r="P1732" s="3" t="s">
        <v>35</v>
      </c>
      <c r="Q1732" s="3" t="s">
        <v>53</v>
      </c>
    </row>
    <row r="1733" spans="1:17" x14ac:dyDescent="0.25">
      <c r="A1733" s="3" t="s">
        <v>4051</v>
      </c>
      <c r="B1733" s="3" t="s">
        <v>511</v>
      </c>
      <c r="C1733" s="3" t="s">
        <v>4052</v>
      </c>
      <c r="D1733" s="3" t="s">
        <v>40</v>
      </c>
      <c r="E1733" s="3" t="s">
        <v>109</v>
      </c>
      <c r="F1733" s="3" t="s">
        <v>110</v>
      </c>
      <c r="G1733" s="3" t="s">
        <v>33</v>
      </c>
      <c r="H1733" s="3" t="s">
        <v>119</v>
      </c>
      <c r="I1733" s="3">
        <v>6</v>
      </c>
      <c r="J1733" s="5">
        <v>32057.01</v>
      </c>
      <c r="K1733" s="8">
        <v>15.11</v>
      </c>
      <c r="L1733" s="6">
        <f>Excel_Advanced_Sales_Dataset_20003[[#This Row],[Discount]]/100</f>
        <v>0.15109999999999998</v>
      </c>
      <c r="M1733" s="5">
        <v>163279.17000000001</v>
      </c>
      <c r="N1733" s="10">
        <v>46366</v>
      </c>
      <c r="O1733" s="3" t="s">
        <v>68</v>
      </c>
      <c r="P1733" s="3" t="s">
        <v>35</v>
      </c>
      <c r="Q1733" s="3" t="s">
        <v>53</v>
      </c>
    </row>
    <row r="1734" spans="1:17" x14ac:dyDescent="0.25">
      <c r="A1734" s="3" t="s">
        <v>4053</v>
      </c>
      <c r="B1734" s="3" t="s">
        <v>1059</v>
      </c>
      <c r="C1734" s="3" t="s">
        <v>4054</v>
      </c>
      <c r="D1734" s="3" t="s">
        <v>40</v>
      </c>
      <c r="E1734" s="3" t="s">
        <v>49</v>
      </c>
      <c r="F1734" s="3" t="s">
        <v>306</v>
      </c>
      <c r="G1734" s="3" t="s">
        <v>43</v>
      </c>
      <c r="H1734" s="3" t="s">
        <v>391</v>
      </c>
      <c r="I1734" s="3">
        <v>16</v>
      </c>
      <c r="J1734" s="5">
        <v>9085.59</v>
      </c>
      <c r="K1734" s="8">
        <v>3.79</v>
      </c>
      <c r="L1734" s="6">
        <f>Excel_Advanced_Sales_Dataset_20003[[#This Row],[Discount]]/100</f>
        <v>3.7900000000000003E-2</v>
      </c>
      <c r="M1734" s="5">
        <v>139859.94</v>
      </c>
      <c r="N1734" s="10">
        <v>46261</v>
      </c>
      <c r="O1734" s="3" t="s">
        <v>58</v>
      </c>
      <c r="P1734" s="3" t="s">
        <v>35</v>
      </c>
      <c r="Q1734" s="3" t="s">
        <v>53</v>
      </c>
    </row>
    <row r="1735" spans="1:17" x14ac:dyDescent="0.25">
      <c r="A1735" s="3" t="s">
        <v>4055</v>
      </c>
      <c r="B1735" s="3" t="s">
        <v>273</v>
      </c>
      <c r="C1735" s="3" t="s">
        <v>4056</v>
      </c>
      <c r="D1735" s="3" t="s">
        <v>30</v>
      </c>
      <c r="E1735" s="3" t="s">
        <v>31</v>
      </c>
      <c r="F1735" s="3" t="s">
        <v>555</v>
      </c>
      <c r="G1735" s="3" t="s">
        <v>66</v>
      </c>
      <c r="H1735" s="3" t="s">
        <v>200</v>
      </c>
      <c r="I1735" s="3">
        <v>33</v>
      </c>
      <c r="J1735" s="5">
        <v>34834.019999999997</v>
      </c>
      <c r="K1735" s="8">
        <v>10.35</v>
      </c>
      <c r="L1735" s="6">
        <f>Excel_Advanced_Sales_Dataset_20003[[#This Row],[Discount]]/100</f>
        <v>0.10349999999999999</v>
      </c>
      <c r="M1735" s="5">
        <v>1030547.06</v>
      </c>
      <c r="N1735" s="10">
        <v>46138</v>
      </c>
      <c r="O1735" s="3" t="s">
        <v>113</v>
      </c>
      <c r="P1735" s="3" t="s">
        <v>35</v>
      </c>
      <c r="Q1735" s="3" t="s">
        <v>26</v>
      </c>
    </row>
    <row r="1736" spans="1:17" x14ac:dyDescent="0.25">
      <c r="A1736" s="3" t="s">
        <v>4057</v>
      </c>
      <c r="B1736" s="3" t="s">
        <v>1171</v>
      </c>
      <c r="C1736" s="3" t="s">
        <v>4058</v>
      </c>
      <c r="D1736" s="3" t="s">
        <v>63</v>
      </c>
      <c r="E1736" s="3" t="s">
        <v>78</v>
      </c>
      <c r="F1736" s="3" t="s">
        <v>425</v>
      </c>
      <c r="G1736" s="3" t="s">
        <v>22</v>
      </c>
      <c r="H1736" s="3" t="s">
        <v>180</v>
      </c>
      <c r="I1736" s="3">
        <v>8</v>
      </c>
      <c r="J1736" s="5">
        <v>34334.199999999997</v>
      </c>
      <c r="K1736" s="8">
        <v>4.74</v>
      </c>
      <c r="L1736" s="6">
        <f>Excel_Advanced_Sales_Dataset_20003[[#This Row],[Discount]]/100</f>
        <v>4.7400000000000005E-2</v>
      </c>
      <c r="M1736" s="5">
        <v>261654.07</v>
      </c>
      <c r="N1736" s="10">
        <v>46033</v>
      </c>
      <c r="O1736" s="3" t="s">
        <v>68</v>
      </c>
      <c r="P1736" s="3" t="s">
        <v>35</v>
      </c>
      <c r="Q1736" s="3" t="s">
        <v>53</v>
      </c>
    </row>
    <row r="1737" spans="1:17" x14ac:dyDescent="0.25">
      <c r="A1737" s="3" t="s">
        <v>4059</v>
      </c>
      <c r="B1737" s="3" t="s">
        <v>192</v>
      </c>
      <c r="C1737" s="3" t="s">
        <v>4060</v>
      </c>
      <c r="D1737" s="3" t="s">
        <v>40</v>
      </c>
      <c r="E1737" s="3" t="s">
        <v>41</v>
      </c>
      <c r="F1737" s="3" t="s">
        <v>102</v>
      </c>
      <c r="G1737" s="3" t="s">
        <v>66</v>
      </c>
      <c r="H1737" s="3" t="s">
        <v>276</v>
      </c>
      <c r="I1737" s="3">
        <v>22</v>
      </c>
      <c r="J1737" s="5">
        <v>48685.82</v>
      </c>
      <c r="K1737" s="8">
        <v>18.170000000000002</v>
      </c>
      <c r="L1737" s="6">
        <f>Excel_Advanced_Sales_Dataset_20003[[#This Row],[Discount]]/100</f>
        <v>0.18170000000000003</v>
      </c>
      <c r="M1737" s="5">
        <v>876471.34</v>
      </c>
      <c r="N1737" s="10">
        <v>46165</v>
      </c>
      <c r="O1737" s="3" t="s">
        <v>58</v>
      </c>
      <c r="P1737" s="3" t="s">
        <v>35</v>
      </c>
      <c r="Q1737" s="3" t="s">
        <v>26</v>
      </c>
    </row>
    <row r="1738" spans="1:17" x14ac:dyDescent="0.25">
      <c r="A1738" s="3" t="s">
        <v>4061</v>
      </c>
      <c r="B1738" s="3" t="s">
        <v>1411</v>
      </c>
      <c r="C1738" s="3" t="s">
        <v>4062</v>
      </c>
      <c r="D1738" s="3" t="s">
        <v>30</v>
      </c>
      <c r="E1738" s="3" t="s">
        <v>131</v>
      </c>
      <c r="F1738" s="3" t="s">
        <v>163</v>
      </c>
      <c r="G1738" s="3" t="s">
        <v>51</v>
      </c>
      <c r="H1738" s="3" t="s">
        <v>190</v>
      </c>
      <c r="I1738" s="3">
        <v>44</v>
      </c>
      <c r="J1738" s="5">
        <v>16457.43</v>
      </c>
      <c r="K1738" s="8">
        <v>2.48</v>
      </c>
      <c r="L1738" s="6">
        <f>Excel_Advanced_Sales_Dataset_20003[[#This Row],[Discount]]/100</f>
        <v>2.4799999999999999E-2</v>
      </c>
      <c r="M1738" s="5">
        <v>706168.57</v>
      </c>
      <c r="N1738" s="10">
        <v>46323</v>
      </c>
      <c r="O1738" s="3" t="s">
        <v>68</v>
      </c>
      <c r="P1738" s="3" t="s">
        <v>35</v>
      </c>
      <c r="Q1738" s="3" t="s">
        <v>53</v>
      </c>
    </row>
    <row r="1739" spans="1:17" x14ac:dyDescent="0.25">
      <c r="A1739" s="3" t="s">
        <v>4063</v>
      </c>
      <c r="B1739" s="3" t="s">
        <v>129</v>
      </c>
      <c r="C1739" s="3" t="s">
        <v>4064</v>
      </c>
      <c r="D1739" s="3" t="s">
        <v>40</v>
      </c>
      <c r="E1739" s="3" t="s">
        <v>41</v>
      </c>
      <c r="F1739" s="3" t="s">
        <v>126</v>
      </c>
      <c r="G1739" s="3" t="s">
        <v>66</v>
      </c>
      <c r="H1739" s="3" t="s">
        <v>200</v>
      </c>
      <c r="I1739" s="3">
        <v>12</v>
      </c>
      <c r="J1739" s="5">
        <v>44130.27</v>
      </c>
      <c r="K1739" s="8">
        <v>19.37</v>
      </c>
      <c r="L1739" s="6">
        <f>Excel_Advanced_Sales_Dataset_20003[[#This Row],[Discount]]/100</f>
        <v>0.19370000000000001</v>
      </c>
      <c r="M1739" s="5">
        <v>426986.84</v>
      </c>
      <c r="N1739" s="10">
        <v>46357</v>
      </c>
      <c r="O1739" s="3" t="s">
        <v>68</v>
      </c>
      <c r="P1739" s="3" t="s">
        <v>35</v>
      </c>
      <c r="Q1739" s="3" t="s">
        <v>36</v>
      </c>
    </row>
    <row r="1740" spans="1:17" x14ac:dyDescent="0.25">
      <c r="A1740" s="3" t="s">
        <v>4065</v>
      </c>
      <c r="B1740" s="3" t="s">
        <v>1472</v>
      </c>
      <c r="C1740" s="3" t="s">
        <v>4066</v>
      </c>
      <c r="D1740" s="3" t="s">
        <v>40</v>
      </c>
      <c r="E1740" s="3" t="s">
        <v>41</v>
      </c>
      <c r="F1740" s="3" t="s">
        <v>102</v>
      </c>
      <c r="G1740" s="3" t="s">
        <v>51</v>
      </c>
      <c r="H1740" s="3" t="s">
        <v>52</v>
      </c>
      <c r="I1740" s="3">
        <v>32</v>
      </c>
      <c r="J1740" s="5">
        <v>46431.91</v>
      </c>
      <c r="K1740" s="8">
        <v>10.83</v>
      </c>
      <c r="L1740" s="6">
        <f>Excel_Advanced_Sales_Dataset_20003[[#This Row],[Discount]]/100</f>
        <v>0.10830000000000001</v>
      </c>
      <c r="M1740" s="5">
        <v>1324906.69</v>
      </c>
      <c r="N1740" s="10">
        <v>46348</v>
      </c>
      <c r="O1740" s="3" t="s">
        <v>68</v>
      </c>
      <c r="P1740" s="3" t="s">
        <v>35</v>
      </c>
      <c r="Q1740" s="3" t="s">
        <v>53</v>
      </c>
    </row>
    <row r="1741" spans="1:17" x14ac:dyDescent="0.25">
      <c r="A1741" s="3" t="s">
        <v>4067</v>
      </c>
      <c r="B1741" s="3" t="s">
        <v>488</v>
      </c>
      <c r="C1741" s="3" t="s">
        <v>4068</v>
      </c>
      <c r="D1741" s="3" t="s">
        <v>30</v>
      </c>
      <c r="E1741" s="3" t="s">
        <v>198</v>
      </c>
      <c r="F1741" s="3" t="s">
        <v>199</v>
      </c>
      <c r="G1741" s="3" t="s">
        <v>22</v>
      </c>
      <c r="H1741" s="3" t="s">
        <v>98</v>
      </c>
      <c r="I1741" s="3">
        <v>37</v>
      </c>
      <c r="J1741" s="5">
        <v>5989.21</v>
      </c>
      <c r="K1741" s="8">
        <v>16.48</v>
      </c>
      <c r="L1741" s="6">
        <f>Excel_Advanced_Sales_Dataset_20003[[#This Row],[Discount]]/100</f>
        <v>0.1648</v>
      </c>
      <c r="M1741" s="5">
        <v>185080.95999999999</v>
      </c>
      <c r="N1741" s="10">
        <v>46291</v>
      </c>
      <c r="O1741" s="3" t="s">
        <v>68</v>
      </c>
      <c r="P1741" s="3" t="s">
        <v>35</v>
      </c>
      <c r="Q1741" s="3" t="s">
        <v>36</v>
      </c>
    </row>
    <row r="1742" spans="1:17" x14ac:dyDescent="0.25">
      <c r="A1742" s="3" t="s">
        <v>4069</v>
      </c>
      <c r="B1742" s="3" t="s">
        <v>251</v>
      </c>
      <c r="C1742" s="3" t="s">
        <v>4070</v>
      </c>
      <c r="D1742" s="3" t="s">
        <v>30</v>
      </c>
      <c r="E1742" s="3" t="s">
        <v>117</v>
      </c>
      <c r="F1742" s="3" t="s">
        <v>239</v>
      </c>
      <c r="G1742" s="3" t="s">
        <v>66</v>
      </c>
      <c r="H1742" s="3" t="s">
        <v>200</v>
      </c>
      <c r="I1742" s="3">
        <v>19</v>
      </c>
      <c r="J1742" s="5">
        <v>29263.86</v>
      </c>
      <c r="K1742" s="8">
        <v>19.02</v>
      </c>
      <c r="L1742" s="6">
        <f>Excel_Advanced_Sales_Dataset_20003[[#This Row],[Discount]]/100</f>
        <v>0.19020000000000001</v>
      </c>
      <c r="M1742" s="5">
        <v>450259.6</v>
      </c>
      <c r="N1742" s="10">
        <v>46317</v>
      </c>
      <c r="O1742" s="3" t="s">
        <v>24</v>
      </c>
      <c r="P1742" s="3" t="s">
        <v>35</v>
      </c>
      <c r="Q1742" s="3" t="s">
        <v>36</v>
      </c>
    </row>
    <row r="1743" spans="1:17" x14ac:dyDescent="0.25">
      <c r="A1743" s="3" t="s">
        <v>4071</v>
      </c>
      <c r="B1743" s="3" t="s">
        <v>1393</v>
      </c>
      <c r="C1743" s="3" t="s">
        <v>4072</v>
      </c>
      <c r="D1743" s="3" t="s">
        <v>63</v>
      </c>
      <c r="E1743" s="3" t="s">
        <v>144</v>
      </c>
      <c r="F1743" s="3" t="s">
        <v>216</v>
      </c>
      <c r="G1743" s="3" t="s">
        <v>22</v>
      </c>
      <c r="H1743" s="3" t="s">
        <v>217</v>
      </c>
      <c r="I1743" s="3">
        <v>20</v>
      </c>
      <c r="J1743" s="5">
        <v>41797.82</v>
      </c>
      <c r="K1743" s="8">
        <v>6.26</v>
      </c>
      <c r="L1743" s="6">
        <f>Excel_Advanced_Sales_Dataset_20003[[#This Row],[Discount]]/100</f>
        <v>6.2600000000000003E-2</v>
      </c>
      <c r="M1743" s="5">
        <v>783625.53</v>
      </c>
      <c r="N1743" s="10">
        <v>46055</v>
      </c>
      <c r="O1743" s="3" t="s">
        <v>58</v>
      </c>
      <c r="P1743" s="3" t="s">
        <v>35</v>
      </c>
      <c r="Q1743" s="3" t="s">
        <v>36</v>
      </c>
    </row>
    <row r="1744" spans="1:17" x14ac:dyDescent="0.25">
      <c r="A1744" s="3" t="s">
        <v>4073</v>
      </c>
      <c r="B1744" s="3" t="s">
        <v>1503</v>
      </c>
      <c r="C1744" s="3" t="s">
        <v>4074</v>
      </c>
      <c r="D1744" s="3" t="s">
        <v>30</v>
      </c>
      <c r="E1744" s="3" t="s">
        <v>131</v>
      </c>
      <c r="F1744" s="3" t="s">
        <v>163</v>
      </c>
      <c r="G1744" s="3" t="s">
        <v>33</v>
      </c>
      <c r="H1744" s="3" t="s">
        <v>34</v>
      </c>
      <c r="I1744" s="3">
        <v>42</v>
      </c>
      <c r="J1744" s="5">
        <v>19415.38</v>
      </c>
      <c r="K1744" s="8">
        <v>6.96</v>
      </c>
      <c r="L1744" s="6">
        <f>Excel_Advanced_Sales_Dataset_20003[[#This Row],[Discount]]/100</f>
        <v>6.9599999999999995E-2</v>
      </c>
      <c r="M1744" s="5">
        <v>758690.92</v>
      </c>
      <c r="N1744" s="10">
        <v>46040</v>
      </c>
      <c r="O1744" s="3" t="s">
        <v>113</v>
      </c>
      <c r="P1744" s="3" t="s">
        <v>35</v>
      </c>
      <c r="Q1744" s="3" t="s">
        <v>53</v>
      </c>
    </row>
    <row r="1745" spans="1:17" x14ac:dyDescent="0.25">
      <c r="A1745" s="3" t="s">
        <v>4075</v>
      </c>
      <c r="B1745" s="3" t="s">
        <v>563</v>
      </c>
      <c r="C1745" s="3" t="s">
        <v>4076</v>
      </c>
      <c r="D1745" s="3" t="s">
        <v>30</v>
      </c>
      <c r="E1745" s="3" t="s">
        <v>31</v>
      </c>
      <c r="F1745" s="3" t="s">
        <v>555</v>
      </c>
      <c r="G1745" s="3" t="s">
        <v>111</v>
      </c>
      <c r="H1745" s="3" t="s">
        <v>185</v>
      </c>
      <c r="I1745" s="3">
        <v>20</v>
      </c>
      <c r="J1745" s="5">
        <v>41003.339999999997</v>
      </c>
      <c r="K1745" s="8">
        <v>4.12</v>
      </c>
      <c r="L1745" s="6">
        <f>Excel_Advanced_Sales_Dataset_20003[[#This Row],[Discount]]/100</f>
        <v>4.1200000000000001E-2</v>
      </c>
      <c r="M1745" s="5">
        <v>786280.05</v>
      </c>
      <c r="N1745" s="10">
        <v>46073</v>
      </c>
      <c r="O1745" s="3" t="s">
        <v>58</v>
      </c>
      <c r="P1745" s="3" t="s">
        <v>35</v>
      </c>
      <c r="Q1745" s="3" t="s">
        <v>26</v>
      </c>
    </row>
    <row r="1746" spans="1:17" x14ac:dyDescent="0.25">
      <c r="A1746" s="3" t="s">
        <v>4077</v>
      </c>
      <c r="B1746" s="3" t="s">
        <v>926</v>
      </c>
      <c r="C1746" s="3" t="s">
        <v>4078</v>
      </c>
      <c r="D1746" s="3" t="s">
        <v>19</v>
      </c>
      <c r="E1746" s="3" t="s">
        <v>153</v>
      </c>
      <c r="F1746" s="3" t="s">
        <v>448</v>
      </c>
      <c r="G1746" s="3" t="s">
        <v>33</v>
      </c>
      <c r="H1746" s="3" t="s">
        <v>127</v>
      </c>
      <c r="I1746" s="3">
        <v>25</v>
      </c>
      <c r="J1746" s="5">
        <v>48139.57</v>
      </c>
      <c r="K1746" s="8">
        <v>12.08</v>
      </c>
      <c r="L1746" s="6">
        <f>Excel_Advanced_Sales_Dataset_20003[[#This Row],[Discount]]/100</f>
        <v>0.1208</v>
      </c>
      <c r="M1746" s="5">
        <v>1058107.75</v>
      </c>
      <c r="N1746" s="10">
        <v>46183</v>
      </c>
      <c r="O1746" s="3" t="s">
        <v>45</v>
      </c>
      <c r="P1746" s="3" t="s">
        <v>35</v>
      </c>
      <c r="Q1746" s="3" t="s">
        <v>36</v>
      </c>
    </row>
    <row r="1747" spans="1:17" x14ac:dyDescent="0.25">
      <c r="A1747" s="3" t="s">
        <v>4079</v>
      </c>
      <c r="B1747" s="3" t="s">
        <v>3510</v>
      </c>
      <c r="C1747" s="3" t="s">
        <v>4080</v>
      </c>
      <c r="D1747" s="3" t="s">
        <v>63</v>
      </c>
      <c r="E1747" s="3" t="s">
        <v>64</v>
      </c>
      <c r="F1747" s="3" t="s">
        <v>441</v>
      </c>
      <c r="G1747" s="3" t="s">
        <v>43</v>
      </c>
      <c r="H1747" s="3" t="s">
        <v>391</v>
      </c>
      <c r="I1747" s="3">
        <v>41</v>
      </c>
      <c r="J1747" s="5">
        <v>34404.620000000003</v>
      </c>
      <c r="K1747" s="8">
        <v>14.39</v>
      </c>
      <c r="L1747" s="6">
        <f>Excel_Advanced_Sales_Dataset_20003[[#This Row],[Discount]]/100</f>
        <v>0.1439</v>
      </c>
      <c r="M1747" s="5">
        <v>1207605.6000000001</v>
      </c>
      <c r="N1747" s="10">
        <v>46035</v>
      </c>
      <c r="O1747" s="3" t="s">
        <v>24</v>
      </c>
      <c r="P1747" s="3" t="s">
        <v>35</v>
      </c>
      <c r="Q1747" s="3" t="s">
        <v>53</v>
      </c>
    </row>
    <row r="1748" spans="1:17" x14ac:dyDescent="0.25">
      <c r="A1748" s="3" t="s">
        <v>4081</v>
      </c>
      <c r="B1748" s="3" t="s">
        <v>1725</v>
      </c>
      <c r="C1748" s="3" t="s">
        <v>4082</v>
      </c>
      <c r="D1748" s="3" t="s">
        <v>30</v>
      </c>
      <c r="E1748" s="3" t="s">
        <v>131</v>
      </c>
      <c r="F1748" s="3" t="s">
        <v>163</v>
      </c>
      <c r="G1748" s="3" t="s">
        <v>33</v>
      </c>
      <c r="H1748" s="3" t="s">
        <v>57</v>
      </c>
      <c r="I1748" s="3">
        <v>41</v>
      </c>
      <c r="J1748" s="5">
        <v>5166.37</v>
      </c>
      <c r="K1748" s="8">
        <v>7.21</v>
      </c>
      <c r="L1748" s="6">
        <f>Excel_Advanced_Sales_Dataset_20003[[#This Row],[Discount]]/100</f>
        <v>7.2099999999999997E-2</v>
      </c>
      <c r="M1748" s="5">
        <v>196548.86</v>
      </c>
      <c r="N1748" s="10">
        <v>46179</v>
      </c>
      <c r="O1748" s="3" t="s">
        <v>45</v>
      </c>
      <c r="P1748" s="3" t="s">
        <v>35</v>
      </c>
      <c r="Q1748" s="3" t="s">
        <v>26</v>
      </c>
    </row>
    <row r="1749" spans="1:17" x14ac:dyDescent="0.25">
      <c r="A1749" s="3" t="s">
        <v>4083</v>
      </c>
      <c r="B1749" s="3" t="s">
        <v>4084</v>
      </c>
      <c r="C1749" s="3" t="s">
        <v>4085</v>
      </c>
      <c r="D1749" s="3" t="s">
        <v>19</v>
      </c>
      <c r="E1749" s="3" t="s">
        <v>84</v>
      </c>
      <c r="F1749" s="3" t="s">
        <v>338</v>
      </c>
      <c r="G1749" s="3" t="s">
        <v>43</v>
      </c>
      <c r="H1749" s="3" t="s">
        <v>380</v>
      </c>
      <c r="I1749" s="3">
        <v>36</v>
      </c>
      <c r="J1749" s="5">
        <v>49418.09</v>
      </c>
      <c r="K1749" s="8">
        <v>11.47</v>
      </c>
      <c r="L1749" s="6">
        <f>Excel_Advanced_Sales_Dataset_20003[[#This Row],[Discount]]/100</f>
        <v>0.11470000000000001</v>
      </c>
      <c r="M1749" s="5">
        <v>1574994.06</v>
      </c>
      <c r="N1749" s="10">
        <v>46332</v>
      </c>
      <c r="O1749" s="3" t="s">
        <v>68</v>
      </c>
      <c r="P1749" s="3" t="s">
        <v>35</v>
      </c>
      <c r="Q1749" s="3" t="s">
        <v>53</v>
      </c>
    </row>
    <row r="1750" spans="1:17" x14ac:dyDescent="0.25">
      <c r="A1750" s="3" t="s">
        <v>4086</v>
      </c>
      <c r="B1750" s="3" t="s">
        <v>321</v>
      </c>
      <c r="C1750" s="3" t="s">
        <v>4087</v>
      </c>
      <c r="D1750" s="3" t="s">
        <v>19</v>
      </c>
      <c r="E1750" s="3" t="s">
        <v>153</v>
      </c>
      <c r="F1750" s="3" t="s">
        <v>154</v>
      </c>
      <c r="G1750" s="3" t="s">
        <v>66</v>
      </c>
      <c r="H1750" s="3" t="s">
        <v>155</v>
      </c>
      <c r="I1750" s="3">
        <v>26</v>
      </c>
      <c r="J1750" s="5">
        <v>26795.73</v>
      </c>
      <c r="K1750" s="8">
        <v>9.52</v>
      </c>
      <c r="L1750" s="6">
        <f>Excel_Advanced_Sales_Dataset_20003[[#This Row],[Discount]]/100</f>
        <v>9.5199999999999993E-2</v>
      </c>
      <c r="M1750" s="5">
        <v>630364.18999999994</v>
      </c>
      <c r="N1750" s="10">
        <v>46202</v>
      </c>
      <c r="O1750" s="3" t="s">
        <v>68</v>
      </c>
      <c r="P1750" s="3" t="s">
        <v>35</v>
      </c>
      <c r="Q1750" s="3" t="s">
        <v>36</v>
      </c>
    </row>
    <row r="1751" spans="1:17" x14ac:dyDescent="0.25">
      <c r="A1751" s="3" t="s">
        <v>4088</v>
      </c>
      <c r="B1751" s="3" t="s">
        <v>4089</v>
      </c>
      <c r="C1751" s="3" t="s">
        <v>4090</v>
      </c>
      <c r="D1751" s="3" t="s">
        <v>19</v>
      </c>
      <c r="E1751" s="3" t="s">
        <v>72</v>
      </c>
      <c r="F1751" s="3" t="s">
        <v>171</v>
      </c>
      <c r="G1751" s="3" t="s">
        <v>43</v>
      </c>
      <c r="H1751" s="3" t="s">
        <v>74</v>
      </c>
      <c r="I1751" s="3">
        <v>45</v>
      </c>
      <c r="J1751" s="5">
        <v>21531.200000000001</v>
      </c>
      <c r="K1751" s="8">
        <v>4.21</v>
      </c>
      <c r="L1751" s="6">
        <f>Excel_Advanced_Sales_Dataset_20003[[#This Row],[Discount]]/100</f>
        <v>4.2099999999999999E-2</v>
      </c>
      <c r="M1751" s="5">
        <v>928113.14</v>
      </c>
      <c r="N1751" s="10">
        <v>46122</v>
      </c>
      <c r="O1751" s="3" t="s">
        <v>58</v>
      </c>
      <c r="P1751" s="3" t="s">
        <v>35</v>
      </c>
      <c r="Q1751" s="3" t="s">
        <v>53</v>
      </c>
    </row>
    <row r="1752" spans="1:17" x14ac:dyDescent="0.25">
      <c r="A1752" s="3" t="s">
        <v>4091</v>
      </c>
      <c r="B1752" s="3" t="s">
        <v>853</v>
      </c>
      <c r="C1752" s="3" t="s">
        <v>4092</v>
      </c>
      <c r="D1752" s="3" t="s">
        <v>40</v>
      </c>
      <c r="E1752" s="3" t="s">
        <v>109</v>
      </c>
      <c r="F1752" s="3" t="s">
        <v>110</v>
      </c>
      <c r="G1752" s="3" t="s">
        <v>66</v>
      </c>
      <c r="H1752" s="3" t="s">
        <v>133</v>
      </c>
      <c r="I1752" s="3">
        <v>30</v>
      </c>
      <c r="J1752" s="5">
        <v>6530.42</v>
      </c>
      <c r="K1752" s="8">
        <v>9.2100000000000009</v>
      </c>
      <c r="L1752" s="6">
        <f>Excel_Advanced_Sales_Dataset_20003[[#This Row],[Discount]]/100</f>
        <v>9.2100000000000015E-2</v>
      </c>
      <c r="M1752" s="5">
        <v>177869.05</v>
      </c>
      <c r="N1752" s="10">
        <v>46124</v>
      </c>
      <c r="O1752" s="3" t="s">
        <v>24</v>
      </c>
      <c r="P1752" s="3" t="s">
        <v>25</v>
      </c>
      <c r="Q1752" s="3" t="s">
        <v>36</v>
      </c>
    </row>
    <row r="1753" spans="1:17" x14ac:dyDescent="0.25">
      <c r="A1753" s="3" t="s">
        <v>4093</v>
      </c>
      <c r="B1753" s="3" t="s">
        <v>4094</v>
      </c>
      <c r="C1753" s="3" t="s">
        <v>4095</v>
      </c>
      <c r="D1753" s="3" t="s">
        <v>63</v>
      </c>
      <c r="E1753" s="3" t="s">
        <v>234</v>
      </c>
      <c r="F1753" s="3" t="s">
        <v>435</v>
      </c>
      <c r="G1753" s="3" t="s">
        <v>33</v>
      </c>
      <c r="H1753" s="3" t="s">
        <v>119</v>
      </c>
      <c r="I1753" s="3">
        <v>5</v>
      </c>
      <c r="J1753" s="5">
        <v>4365.71</v>
      </c>
      <c r="K1753" s="8">
        <v>0.84</v>
      </c>
      <c r="L1753" s="6">
        <f>Excel_Advanced_Sales_Dataset_20003[[#This Row],[Discount]]/100</f>
        <v>8.3999999999999995E-3</v>
      </c>
      <c r="M1753" s="5">
        <v>21645.19</v>
      </c>
      <c r="N1753" s="10">
        <v>46378</v>
      </c>
      <c r="O1753" s="3" t="s">
        <v>24</v>
      </c>
      <c r="P1753" s="3" t="s">
        <v>25</v>
      </c>
      <c r="Q1753" s="3" t="s">
        <v>53</v>
      </c>
    </row>
    <row r="1754" spans="1:17" x14ac:dyDescent="0.25">
      <c r="A1754" s="3" t="s">
        <v>4096</v>
      </c>
      <c r="B1754" s="3" t="s">
        <v>4097</v>
      </c>
      <c r="C1754" s="3" t="s">
        <v>4098</v>
      </c>
      <c r="D1754" s="3" t="s">
        <v>63</v>
      </c>
      <c r="E1754" s="3" t="s">
        <v>144</v>
      </c>
      <c r="F1754" s="3" t="s">
        <v>216</v>
      </c>
      <c r="G1754" s="3" t="s">
        <v>66</v>
      </c>
      <c r="H1754" s="3" t="s">
        <v>155</v>
      </c>
      <c r="I1754" s="3">
        <v>19</v>
      </c>
      <c r="J1754" s="5">
        <v>18449.080000000002</v>
      </c>
      <c r="K1754" s="8">
        <v>12.6</v>
      </c>
      <c r="L1754" s="6">
        <f>Excel_Advanced_Sales_Dataset_20003[[#This Row],[Discount]]/100</f>
        <v>0.126</v>
      </c>
      <c r="M1754" s="5">
        <v>306365.42</v>
      </c>
      <c r="N1754" s="10">
        <v>46092</v>
      </c>
      <c r="O1754" s="3" t="s">
        <v>24</v>
      </c>
      <c r="P1754" s="3" t="s">
        <v>35</v>
      </c>
      <c r="Q1754" s="3" t="s">
        <v>36</v>
      </c>
    </row>
    <row r="1755" spans="1:17" x14ac:dyDescent="0.25">
      <c r="A1755" s="3" t="s">
        <v>4099</v>
      </c>
      <c r="B1755" s="3" t="s">
        <v>1398</v>
      </c>
      <c r="C1755" s="3" t="s">
        <v>4100</v>
      </c>
      <c r="D1755" s="3" t="s">
        <v>63</v>
      </c>
      <c r="E1755" s="3" t="s">
        <v>64</v>
      </c>
      <c r="F1755" s="3" t="s">
        <v>441</v>
      </c>
      <c r="G1755" s="3" t="s">
        <v>33</v>
      </c>
      <c r="H1755" s="3" t="s">
        <v>57</v>
      </c>
      <c r="I1755" s="3">
        <v>44</v>
      </c>
      <c r="J1755" s="5">
        <v>45115.5</v>
      </c>
      <c r="K1755" s="8">
        <v>17.66</v>
      </c>
      <c r="L1755" s="6">
        <f>Excel_Advanced_Sales_Dataset_20003[[#This Row],[Discount]]/100</f>
        <v>0.17660000000000001</v>
      </c>
      <c r="M1755" s="5">
        <v>1634516.52</v>
      </c>
      <c r="N1755" s="10">
        <v>46278</v>
      </c>
      <c r="O1755" s="3" t="s">
        <v>45</v>
      </c>
      <c r="P1755" s="3" t="s">
        <v>35</v>
      </c>
      <c r="Q1755" s="3" t="s">
        <v>53</v>
      </c>
    </row>
    <row r="1756" spans="1:17" x14ac:dyDescent="0.25">
      <c r="A1756" s="3" t="s">
        <v>4101</v>
      </c>
      <c r="B1756" s="3" t="s">
        <v>543</v>
      </c>
      <c r="C1756" s="3" t="s">
        <v>4102</v>
      </c>
      <c r="D1756" s="3" t="s">
        <v>63</v>
      </c>
      <c r="E1756" s="3" t="s">
        <v>64</v>
      </c>
      <c r="F1756" s="3" t="s">
        <v>65</v>
      </c>
      <c r="G1756" s="3" t="s">
        <v>22</v>
      </c>
      <c r="H1756" s="3" t="s">
        <v>172</v>
      </c>
      <c r="I1756" s="3">
        <v>7</v>
      </c>
      <c r="J1756" s="5">
        <v>772.77</v>
      </c>
      <c r="K1756" s="8">
        <v>4.29</v>
      </c>
      <c r="L1756" s="6">
        <f>Excel_Advanced_Sales_Dataset_20003[[#This Row],[Discount]]/100</f>
        <v>4.2900000000000001E-2</v>
      </c>
      <c r="M1756" s="5">
        <v>5177.33</v>
      </c>
      <c r="N1756" s="10">
        <v>46204</v>
      </c>
      <c r="O1756" s="3" t="s">
        <v>113</v>
      </c>
      <c r="P1756" s="3" t="s">
        <v>35</v>
      </c>
      <c r="Q1756" s="3" t="s">
        <v>36</v>
      </c>
    </row>
    <row r="1757" spans="1:17" x14ac:dyDescent="0.25">
      <c r="A1757" s="3" t="s">
        <v>4103</v>
      </c>
      <c r="B1757" s="3" t="s">
        <v>770</v>
      </c>
      <c r="C1757" s="3" t="s">
        <v>4104</v>
      </c>
      <c r="D1757" s="3" t="s">
        <v>63</v>
      </c>
      <c r="E1757" s="3" t="s">
        <v>234</v>
      </c>
      <c r="F1757" s="3" t="s">
        <v>435</v>
      </c>
      <c r="G1757" s="3" t="s">
        <v>33</v>
      </c>
      <c r="H1757" s="3" t="s">
        <v>119</v>
      </c>
      <c r="I1757" s="3">
        <v>6</v>
      </c>
      <c r="J1757" s="5">
        <v>3300.91</v>
      </c>
      <c r="K1757" s="8">
        <v>3.65</v>
      </c>
      <c r="L1757" s="6">
        <f>Excel_Advanced_Sales_Dataset_20003[[#This Row],[Discount]]/100</f>
        <v>3.6499999999999998E-2</v>
      </c>
      <c r="M1757" s="5">
        <v>19082.560000000001</v>
      </c>
      <c r="N1757" s="10">
        <v>46308</v>
      </c>
      <c r="O1757" s="3" t="s">
        <v>24</v>
      </c>
      <c r="P1757" s="3" t="s">
        <v>35</v>
      </c>
      <c r="Q1757" s="3" t="s">
        <v>53</v>
      </c>
    </row>
    <row r="1758" spans="1:17" x14ac:dyDescent="0.25">
      <c r="A1758" s="3" t="s">
        <v>4105</v>
      </c>
      <c r="B1758" s="3" t="s">
        <v>2432</v>
      </c>
      <c r="C1758" s="3" t="s">
        <v>4106</v>
      </c>
      <c r="D1758" s="3" t="s">
        <v>63</v>
      </c>
      <c r="E1758" s="3" t="s">
        <v>78</v>
      </c>
      <c r="F1758" s="3" t="s">
        <v>79</v>
      </c>
      <c r="G1758" s="3" t="s">
        <v>43</v>
      </c>
      <c r="H1758" s="3" t="s">
        <v>44</v>
      </c>
      <c r="I1758" s="3">
        <v>50</v>
      </c>
      <c r="J1758" s="5">
        <v>26137.27</v>
      </c>
      <c r="K1758" s="8">
        <v>17.13</v>
      </c>
      <c r="L1758" s="6">
        <f>Excel_Advanced_Sales_Dataset_20003[[#This Row],[Discount]]/100</f>
        <v>0.17129999999999998</v>
      </c>
      <c r="M1758" s="5">
        <v>1082997.78</v>
      </c>
      <c r="N1758" s="10">
        <v>46036</v>
      </c>
      <c r="O1758" s="3" t="s">
        <v>24</v>
      </c>
      <c r="P1758" s="3" t="s">
        <v>35</v>
      </c>
      <c r="Q1758" s="3" t="s">
        <v>26</v>
      </c>
    </row>
    <row r="1759" spans="1:17" x14ac:dyDescent="0.25">
      <c r="A1759" s="3" t="s">
        <v>4107</v>
      </c>
      <c r="B1759" s="3" t="s">
        <v>1683</v>
      </c>
      <c r="C1759" s="3" t="s">
        <v>4108</v>
      </c>
      <c r="D1759" s="3" t="s">
        <v>63</v>
      </c>
      <c r="E1759" s="3" t="s">
        <v>234</v>
      </c>
      <c r="F1759" s="3" t="s">
        <v>473</v>
      </c>
      <c r="G1759" s="3" t="s">
        <v>33</v>
      </c>
      <c r="H1759" s="3" t="s">
        <v>34</v>
      </c>
      <c r="I1759" s="3">
        <v>37</v>
      </c>
      <c r="J1759" s="5">
        <v>28322.81</v>
      </c>
      <c r="K1759" s="8">
        <v>3.11</v>
      </c>
      <c r="L1759" s="6">
        <f>Excel_Advanced_Sales_Dataset_20003[[#This Row],[Discount]]/100</f>
        <v>3.1099999999999999E-2</v>
      </c>
      <c r="M1759" s="5">
        <v>1015352.91</v>
      </c>
      <c r="N1759" s="10">
        <v>46079</v>
      </c>
      <c r="O1759" s="3" t="s">
        <v>113</v>
      </c>
      <c r="P1759" s="3" t="s">
        <v>35</v>
      </c>
      <c r="Q1759" s="3" t="s">
        <v>36</v>
      </c>
    </row>
    <row r="1760" spans="1:17" x14ac:dyDescent="0.25">
      <c r="A1760" s="3" t="s">
        <v>4109</v>
      </c>
      <c r="B1760" s="3" t="s">
        <v>1745</v>
      </c>
      <c r="C1760" s="3" t="s">
        <v>4110</v>
      </c>
      <c r="D1760" s="3" t="s">
        <v>63</v>
      </c>
      <c r="E1760" s="3" t="s">
        <v>234</v>
      </c>
      <c r="F1760" s="3" t="s">
        <v>235</v>
      </c>
      <c r="G1760" s="3" t="s">
        <v>111</v>
      </c>
      <c r="H1760" s="3" t="s">
        <v>526</v>
      </c>
      <c r="I1760" s="3">
        <v>15</v>
      </c>
      <c r="J1760" s="5">
        <v>44398.98</v>
      </c>
      <c r="K1760" s="8">
        <v>10.27</v>
      </c>
      <c r="L1760" s="6">
        <f>Excel_Advanced_Sales_Dataset_20003[[#This Row],[Discount]]/100</f>
        <v>0.1027</v>
      </c>
      <c r="M1760" s="5">
        <v>597588.06999999995</v>
      </c>
      <c r="N1760" s="10">
        <v>46051</v>
      </c>
      <c r="O1760" s="3" t="s">
        <v>24</v>
      </c>
      <c r="P1760" s="3" t="s">
        <v>35</v>
      </c>
      <c r="Q1760" s="3" t="s">
        <v>26</v>
      </c>
    </row>
    <row r="1761" spans="1:17" x14ac:dyDescent="0.25">
      <c r="A1761" s="3" t="s">
        <v>4111</v>
      </c>
      <c r="B1761" s="3" t="s">
        <v>121</v>
      </c>
      <c r="C1761" s="3" t="s">
        <v>4112</v>
      </c>
      <c r="D1761" s="3" t="s">
        <v>30</v>
      </c>
      <c r="E1761" s="3" t="s">
        <v>117</v>
      </c>
      <c r="F1761" s="3" t="s">
        <v>239</v>
      </c>
      <c r="G1761" s="3" t="s">
        <v>43</v>
      </c>
      <c r="H1761" s="3" t="s">
        <v>44</v>
      </c>
      <c r="I1761" s="3">
        <v>19</v>
      </c>
      <c r="J1761" s="5">
        <v>24605.61</v>
      </c>
      <c r="K1761" s="8">
        <v>6.31</v>
      </c>
      <c r="L1761" s="6">
        <f>Excel_Advanced_Sales_Dataset_20003[[#This Row],[Discount]]/100</f>
        <v>6.3099999999999989E-2</v>
      </c>
      <c r="M1761" s="5">
        <v>438006.92</v>
      </c>
      <c r="N1761" s="10">
        <v>46053</v>
      </c>
      <c r="O1761" s="3" t="s">
        <v>68</v>
      </c>
      <c r="P1761" s="3" t="s">
        <v>35</v>
      </c>
      <c r="Q1761" s="3" t="s">
        <v>36</v>
      </c>
    </row>
    <row r="1762" spans="1:17" x14ac:dyDescent="0.25">
      <c r="A1762" s="3" t="s">
        <v>4113</v>
      </c>
      <c r="B1762" s="3" t="s">
        <v>174</v>
      </c>
      <c r="C1762" s="3" t="s">
        <v>4114</v>
      </c>
      <c r="D1762" s="3" t="s">
        <v>40</v>
      </c>
      <c r="E1762" s="3" t="s">
        <v>41</v>
      </c>
      <c r="F1762" s="3" t="s">
        <v>102</v>
      </c>
      <c r="G1762" s="3" t="s">
        <v>43</v>
      </c>
      <c r="H1762" s="3" t="s">
        <v>380</v>
      </c>
      <c r="I1762" s="3">
        <v>15</v>
      </c>
      <c r="J1762" s="5">
        <v>19167.82</v>
      </c>
      <c r="K1762" s="8">
        <v>1.65</v>
      </c>
      <c r="L1762" s="6">
        <f>Excel_Advanced_Sales_Dataset_20003[[#This Row],[Discount]]/100</f>
        <v>1.6500000000000001E-2</v>
      </c>
      <c r="M1762" s="5">
        <v>282773.26</v>
      </c>
      <c r="N1762" s="10">
        <v>46081</v>
      </c>
      <c r="O1762" s="3" t="s">
        <v>58</v>
      </c>
      <c r="P1762" s="3" t="s">
        <v>25</v>
      </c>
      <c r="Q1762" s="3" t="s">
        <v>53</v>
      </c>
    </row>
    <row r="1763" spans="1:17" x14ac:dyDescent="0.25">
      <c r="A1763" s="3" t="s">
        <v>4115</v>
      </c>
      <c r="B1763" s="3" t="s">
        <v>2060</v>
      </c>
      <c r="C1763" s="3" t="s">
        <v>4116</v>
      </c>
      <c r="D1763" s="3" t="s">
        <v>63</v>
      </c>
      <c r="E1763" s="3" t="s">
        <v>64</v>
      </c>
      <c r="F1763" s="3" t="s">
        <v>65</v>
      </c>
      <c r="G1763" s="3" t="s">
        <v>111</v>
      </c>
      <c r="H1763" s="3" t="s">
        <v>240</v>
      </c>
      <c r="I1763" s="3">
        <v>48</v>
      </c>
      <c r="J1763" s="5">
        <v>40033.68</v>
      </c>
      <c r="K1763" s="8">
        <v>3.47</v>
      </c>
      <c r="L1763" s="6">
        <f>Excel_Advanced_Sales_Dataset_20003[[#This Row],[Discount]]/100</f>
        <v>3.4700000000000002E-2</v>
      </c>
      <c r="M1763" s="5">
        <v>1854936.54</v>
      </c>
      <c r="N1763" s="10">
        <v>46276</v>
      </c>
      <c r="O1763" s="3" t="s">
        <v>113</v>
      </c>
      <c r="P1763" s="3" t="s">
        <v>35</v>
      </c>
      <c r="Q1763" s="3" t="s">
        <v>53</v>
      </c>
    </row>
    <row r="1764" spans="1:17" x14ac:dyDescent="0.25">
      <c r="A1764" s="3" t="s">
        <v>4117</v>
      </c>
      <c r="B1764" s="3" t="s">
        <v>679</v>
      </c>
      <c r="C1764" s="3" t="s">
        <v>4118</v>
      </c>
      <c r="D1764" s="3" t="s">
        <v>40</v>
      </c>
      <c r="E1764" s="3" t="s">
        <v>109</v>
      </c>
      <c r="F1764" s="3" t="s">
        <v>259</v>
      </c>
      <c r="G1764" s="3" t="s">
        <v>111</v>
      </c>
      <c r="H1764" s="3" t="s">
        <v>112</v>
      </c>
      <c r="I1764" s="3">
        <v>1</v>
      </c>
      <c r="J1764" s="5">
        <v>6978.81</v>
      </c>
      <c r="K1764" s="8">
        <v>10.75</v>
      </c>
      <c r="L1764" s="6">
        <f>Excel_Advanced_Sales_Dataset_20003[[#This Row],[Discount]]/100</f>
        <v>0.1075</v>
      </c>
      <c r="M1764" s="5">
        <v>6228.59</v>
      </c>
      <c r="N1764" s="10">
        <v>46055</v>
      </c>
      <c r="O1764" s="3" t="s">
        <v>113</v>
      </c>
      <c r="P1764" s="3" t="s">
        <v>25</v>
      </c>
      <c r="Q1764" s="3" t="s">
        <v>26</v>
      </c>
    </row>
    <row r="1765" spans="1:17" x14ac:dyDescent="0.25">
      <c r="A1765" s="3" t="s">
        <v>4119</v>
      </c>
      <c r="B1765" s="3" t="s">
        <v>998</v>
      </c>
      <c r="C1765" s="3" t="s">
        <v>4120</v>
      </c>
      <c r="D1765" s="3" t="s">
        <v>40</v>
      </c>
      <c r="E1765" s="3" t="s">
        <v>49</v>
      </c>
      <c r="F1765" s="3" t="s">
        <v>397</v>
      </c>
      <c r="G1765" s="3" t="s">
        <v>111</v>
      </c>
      <c r="H1765" s="3" t="s">
        <v>240</v>
      </c>
      <c r="I1765" s="3">
        <v>27</v>
      </c>
      <c r="J1765" s="5">
        <v>8010.84</v>
      </c>
      <c r="K1765" s="8">
        <v>14.39</v>
      </c>
      <c r="L1765" s="6">
        <f>Excel_Advanced_Sales_Dataset_20003[[#This Row],[Discount]]/100</f>
        <v>0.1439</v>
      </c>
      <c r="M1765" s="5">
        <v>185168.16</v>
      </c>
      <c r="N1765" s="10">
        <v>46113</v>
      </c>
      <c r="O1765" s="3" t="s">
        <v>68</v>
      </c>
      <c r="P1765" s="3" t="s">
        <v>35</v>
      </c>
      <c r="Q1765" s="3" t="s">
        <v>26</v>
      </c>
    </row>
    <row r="1766" spans="1:17" x14ac:dyDescent="0.25">
      <c r="A1766" s="3" t="s">
        <v>4121</v>
      </c>
      <c r="B1766" s="3" t="s">
        <v>550</v>
      </c>
      <c r="C1766" s="3" t="s">
        <v>4122</v>
      </c>
      <c r="D1766" s="3" t="s">
        <v>40</v>
      </c>
      <c r="E1766" s="3" t="s">
        <v>49</v>
      </c>
      <c r="F1766" s="3" t="s">
        <v>306</v>
      </c>
      <c r="G1766" s="3" t="s">
        <v>33</v>
      </c>
      <c r="H1766" s="3" t="s">
        <v>34</v>
      </c>
      <c r="I1766" s="3">
        <v>14</v>
      </c>
      <c r="J1766" s="5">
        <v>38615.99</v>
      </c>
      <c r="K1766" s="8">
        <v>6.58</v>
      </c>
      <c r="L1766" s="6">
        <f>Excel_Advanced_Sales_Dataset_20003[[#This Row],[Discount]]/100</f>
        <v>6.5799999999999997E-2</v>
      </c>
      <c r="M1766" s="5">
        <v>505050.81</v>
      </c>
      <c r="N1766" s="10">
        <v>46194</v>
      </c>
      <c r="O1766" s="3" t="s">
        <v>113</v>
      </c>
      <c r="P1766" s="3" t="s">
        <v>35</v>
      </c>
      <c r="Q1766" s="3" t="s">
        <v>53</v>
      </c>
    </row>
    <row r="1767" spans="1:17" x14ac:dyDescent="0.25">
      <c r="A1767" s="3" t="s">
        <v>4123</v>
      </c>
      <c r="B1767" s="3" t="s">
        <v>308</v>
      </c>
      <c r="C1767" s="3" t="s">
        <v>4124</v>
      </c>
      <c r="D1767" s="3" t="s">
        <v>40</v>
      </c>
      <c r="E1767" s="3" t="s">
        <v>109</v>
      </c>
      <c r="F1767" s="3" t="s">
        <v>110</v>
      </c>
      <c r="G1767" s="3" t="s">
        <v>111</v>
      </c>
      <c r="H1767" s="3" t="s">
        <v>240</v>
      </c>
      <c r="I1767" s="3">
        <v>20</v>
      </c>
      <c r="J1767" s="5">
        <v>24979.72</v>
      </c>
      <c r="K1767" s="8">
        <v>8.09</v>
      </c>
      <c r="L1767" s="6">
        <f>Excel_Advanced_Sales_Dataset_20003[[#This Row],[Discount]]/100</f>
        <v>8.09E-2</v>
      </c>
      <c r="M1767" s="5">
        <v>459177.21</v>
      </c>
      <c r="N1767" s="10">
        <v>46357</v>
      </c>
      <c r="O1767" s="3" t="s">
        <v>24</v>
      </c>
      <c r="P1767" s="3" t="s">
        <v>35</v>
      </c>
      <c r="Q1767" s="3" t="s">
        <v>53</v>
      </c>
    </row>
    <row r="1768" spans="1:17" x14ac:dyDescent="0.25">
      <c r="A1768" s="3" t="s">
        <v>4125</v>
      </c>
      <c r="B1768" s="3" t="s">
        <v>3546</v>
      </c>
      <c r="C1768" s="3" t="s">
        <v>4126</v>
      </c>
      <c r="D1768" s="3" t="s">
        <v>19</v>
      </c>
      <c r="E1768" s="3" t="s">
        <v>153</v>
      </c>
      <c r="F1768" s="3" t="s">
        <v>154</v>
      </c>
      <c r="G1768" s="3" t="s">
        <v>43</v>
      </c>
      <c r="H1768" s="3" t="s">
        <v>74</v>
      </c>
      <c r="I1768" s="3">
        <v>4</v>
      </c>
      <c r="J1768" s="5">
        <v>16019.01</v>
      </c>
      <c r="K1768" s="8">
        <v>1.41</v>
      </c>
      <c r="L1768" s="6">
        <f>Excel_Advanced_Sales_Dataset_20003[[#This Row],[Discount]]/100</f>
        <v>1.41E-2</v>
      </c>
      <c r="M1768" s="5">
        <v>63172.57</v>
      </c>
      <c r="N1768" s="10">
        <v>46070</v>
      </c>
      <c r="O1768" s="3" t="s">
        <v>24</v>
      </c>
      <c r="P1768" s="3" t="s">
        <v>35</v>
      </c>
      <c r="Q1768" s="3" t="s">
        <v>53</v>
      </c>
    </row>
    <row r="1769" spans="1:17" x14ac:dyDescent="0.25">
      <c r="A1769" s="3" t="s">
        <v>4127</v>
      </c>
      <c r="B1769" s="3" t="s">
        <v>717</v>
      </c>
      <c r="C1769" s="3" t="s">
        <v>4128</v>
      </c>
      <c r="D1769" s="3" t="s">
        <v>30</v>
      </c>
      <c r="E1769" s="3" t="s">
        <v>117</v>
      </c>
      <c r="F1769" s="3" t="s">
        <v>239</v>
      </c>
      <c r="G1769" s="3" t="s">
        <v>22</v>
      </c>
      <c r="H1769" s="3" t="s">
        <v>172</v>
      </c>
      <c r="I1769" s="3">
        <v>8</v>
      </c>
      <c r="J1769" s="5">
        <v>37191.980000000003</v>
      </c>
      <c r="K1769" s="8">
        <v>18.8</v>
      </c>
      <c r="L1769" s="6">
        <f>Excel_Advanced_Sales_Dataset_20003[[#This Row],[Discount]]/100</f>
        <v>0.188</v>
      </c>
      <c r="M1769" s="5">
        <v>241599.1</v>
      </c>
      <c r="N1769" s="10">
        <v>46071</v>
      </c>
      <c r="O1769" s="3" t="s">
        <v>68</v>
      </c>
      <c r="P1769" s="3" t="s">
        <v>35</v>
      </c>
      <c r="Q1769" s="3" t="s">
        <v>53</v>
      </c>
    </row>
    <row r="1770" spans="1:17" x14ac:dyDescent="0.25">
      <c r="A1770" s="3" t="s">
        <v>4129</v>
      </c>
      <c r="B1770" s="3" t="s">
        <v>2143</v>
      </c>
      <c r="C1770" s="3" t="s">
        <v>4130</v>
      </c>
      <c r="D1770" s="3" t="s">
        <v>30</v>
      </c>
      <c r="E1770" s="3" t="s">
        <v>117</v>
      </c>
      <c r="F1770" s="3" t="s">
        <v>118</v>
      </c>
      <c r="G1770" s="3" t="s">
        <v>51</v>
      </c>
      <c r="H1770" s="3" t="s">
        <v>167</v>
      </c>
      <c r="I1770" s="3">
        <v>29</v>
      </c>
      <c r="J1770" s="5">
        <v>12851.03</v>
      </c>
      <c r="K1770" s="8">
        <v>7.72</v>
      </c>
      <c r="L1770" s="6">
        <f>Excel_Advanced_Sales_Dataset_20003[[#This Row],[Discount]]/100</f>
        <v>7.7199999999999991E-2</v>
      </c>
      <c r="M1770" s="5">
        <v>343908.98</v>
      </c>
      <c r="N1770" s="10">
        <v>46230</v>
      </c>
      <c r="O1770" s="3" t="s">
        <v>24</v>
      </c>
      <c r="P1770" s="3" t="s">
        <v>25</v>
      </c>
      <c r="Q1770" s="3" t="s">
        <v>26</v>
      </c>
    </row>
    <row r="1771" spans="1:17" x14ac:dyDescent="0.25">
      <c r="A1771" s="3" t="s">
        <v>4131</v>
      </c>
      <c r="B1771" s="3" t="s">
        <v>664</v>
      </c>
      <c r="C1771" s="3" t="s">
        <v>4132</v>
      </c>
      <c r="D1771" s="3" t="s">
        <v>40</v>
      </c>
      <c r="E1771" s="3" t="s">
        <v>41</v>
      </c>
      <c r="F1771" s="3" t="s">
        <v>42</v>
      </c>
      <c r="G1771" s="3" t="s">
        <v>111</v>
      </c>
      <c r="H1771" s="3" t="s">
        <v>112</v>
      </c>
      <c r="I1771" s="3">
        <v>39</v>
      </c>
      <c r="J1771" s="5">
        <v>32313.38</v>
      </c>
      <c r="K1771" s="8">
        <v>9.85</v>
      </c>
      <c r="L1771" s="6">
        <f>Excel_Advanced_Sales_Dataset_20003[[#This Row],[Discount]]/100</f>
        <v>9.849999999999999E-2</v>
      </c>
      <c r="M1771" s="5">
        <v>1136089.97</v>
      </c>
      <c r="N1771" s="10">
        <v>46189</v>
      </c>
      <c r="O1771" s="3" t="s">
        <v>58</v>
      </c>
      <c r="P1771" s="3" t="s">
        <v>35</v>
      </c>
      <c r="Q1771" s="3" t="s">
        <v>36</v>
      </c>
    </row>
    <row r="1772" spans="1:17" x14ac:dyDescent="0.25">
      <c r="A1772" s="3" t="s">
        <v>4133</v>
      </c>
      <c r="B1772" s="3" t="s">
        <v>283</v>
      </c>
      <c r="C1772" s="3" t="s">
        <v>4134</v>
      </c>
      <c r="D1772" s="3" t="s">
        <v>63</v>
      </c>
      <c r="E1772" s="3" t="s">
        <v>64</v>
      </c>
      <c r="F1772" s="3" t="s">
        <v>184</v>
      </c>
      <c r="G1772" s="3" t="s">
        <v>66</v>
      </c>
      <c r="H1772" s="3" t="s">
        <v>67</v>
      </c>
      <c r="I1772" s="3">
        <v>30</v>
      </c>
      <c r="J1772" s="5">
        <v>39771.99</v>
      </c>
      <c r="K1772" s="8">
        <v>9.81</v>
      </c>
      <c r="L1772" s="6">
        <f>Excel_Advanced_Sales_Dataset_20003[[#This Row],[Discount]]/100</f>
        <v>9.8100000000000007E-2</v>
      </c>
      <c r="M1772" s="5">
        <v>1076110.73</v>
      </c>
      <c r="N1772" s="10">
        <v>46086</v>
      </c>
      <c r="O1772" s="3" t="s">
        <v>113</v>
      </c>
      <c r="P1772" s="3" t="s">
        <v>35</v>
      </c>
      <c r="Q1772" s="3" t="s">
        <v>36</v>
      </c>
    </row>
    <row r="1773" spans="1:17" x14ac:dyDescent="0.25">
      <c r="A1773" s="3" t="s">
        <v>4135</v>
      </c>
      <c r="B1773" s="3" t="s">
        <v>1868</v>
      </c>
      <c r="C1773" s="3" t="s">
        <v>4136</v>
      </c>
      <c r="D1773" s="3" t="s">
        <v>63</v>
      </c>
      <c r="E1773" s="3" t="s">
        <v>144</v>
      </c>
      <c r="F1773" s="3" t="s">
        <v>216</v>
      </c>
      <c r="G1773" s="3" t="s">
        <v>43</v>
      </c>
      <c r="H1773" s="3" t="s">
        <v>391</v>
      </c>
      <c r="I1773" s="3">
        <v>41</v>
      </c>
      <c r="J1773" s="5">
        <v>25462.19</v>
      </c>
      <c r="K1773" s="8">
        <v>4.2699999999999996</v>
      </c>
      <c r="L1773" s="6">
        <f>Excel_Advanced_Sales_Dataset_20003[[#This Row],[Discount]]/100</f>
        <v>4.2699999999999995E-2</v>
      </c>
      <c r="M1773" s="5">
        <v>999373.13</v>
      </c>
      <c r="N1773" s="10">
        <v>46312</v>
      </c>
      <c r="O1773" s="3" t="s">
        <v>113</v>
      </c>
      <c r="P1773" s="3" t="s">
        <v>35</v>
      </c>
      <c r="Q1773" s="3" t="s">
        <v>26</v>
      </c>
    </row>
    <row r="1774" spans="1:17" x14ac:dyDescent="0.25">
      <c r="A1774" s="3" t="s">
        <v>4137</v>
      </c>
      <c r="B1774" s="3" t="s">
        <v>135</v>
      </c>
      <c r="C1774" s="3" t="s">
        <v>4138</v>
      </c>
      <c r="D1774" s="3" t="s">
        <v>63</v>
      </c>
      <c r="E1774" s="3" t="s">
        <v>64</v>
      </c>
      <c r="F1774" s="3" t="s">
        <v>184</v>
      </c>
      <c r="G1774" s="3" t="s">
        <v>22</v>
      </c>
      <c r="H1774" s="3" t="s">
        <v>180</v>
      </c>
      <c r="I1774" s="3">
        <v>13</v>
      </c>
      <c r="J1774" s="5">
        <v>45013.94</v>
      </c>
      <c r="K1774" s="8">
        <v>7.83</v>
      </c>
      <c r="L1774" s="6">
        <f>Excel_Advanced_Sales_Dataset_20003[[#This Row],[Discount]]/100</f>
        <v>7.8299999999999995E-2</v>
      </c>
      <c r="M1774" s="5">
        <v>539361.53</v>
      </c>
      <c r="N1774" s="10">
        <v>46369</v>
      </c>
      <c r="O1774" s="3" t="s">
        <v>113</v>
      </c>
      <c r="P1774" s="3" t="s">
        <v>35</v>
      </c>
      <c r="Q1774" s="3" t="s">
        <v>26</v>
      </c>
    </row>
    <row r="1775" spans="1:17" x14ac:dyDescent="0.25">
      <c r="A1775" s="3" t="s">
        <v>4139</v>
      </c>
      <c r="B1775" s="3" t="s">
        <v>1728</v>
      </c>
      <c r="C1775" s="3" t="s">
        <v>4140</v>
      </c>
      <c r="D1775" s="3" t="s">
        <v>63</v>
      </c>
      <c r="E1775" s="3" t="s">
        <v>144</v>
      </c>
      <c r="F1775" s="3" t="s">
        <v>216</v>
      </c>
      <c r="G1775" s="3" t="s">
        <v>43</v>
      </c>
      <c r="H1775" s="3" t="s">
        <v>74</v>
      </c>
      <c r="I1775" s="3">
        <v>28</v>
      </c>
      <c r="J1775" s="5">
        <v>39357.03</v>
      </c>
      <c r="K1775" s="8">
        <v>19.739999999999998</v>
      </c>
      <c r="L1775" s="6">
        <f>Excel_Advanced_Sales_Dataset_20003[[#This Row],[Discount]]/100</f>
        <v>0.19739999999999999</v>
      </c>
      <c r="M1775" s="5">
        <v>884462.66</v>
      </c>
      <c r="N1775" s="10">
        <v>46302</v>
      </c>
      <c r="O1775" s="3" t="s">
        <v>58</v>
      </c>
      <c r="P1775" s="3" t="s">
        <v>35</v>
      </c>
      <c r="Q1775" s="3" t="s">
        <v>26</v>
      </c>
    </row>
    <row r="1776" spans="1:17" x14ac:dyDescent="0.25">
      <c r="A1776" s="3" t="s">
        <v>4141</v>
      </c>
      <c r="B1776" s="3" t="s">
        <v>823</v>
      </c>
      <c r="C1776" s="3" t="s">
        <v>4142</v>
      </c>
      <c r="D1776" s="3" t="s">
        <v>30</v>
      </c>
      <c r="E1776" s="3" t="s">
        <v>31</v>
      </c>
      <c r="F1776" s="3" t="s">
        <v>94</v>
      </c>
      <c r="G1776" s="3" t="s">
        <v>111</v>
      </c>
      <c r="H1776" s="3" t="s">
        <v>240</v>
      </c>
      <c r="I1776" s="3">
        <v>28</v>
      </c>
      <c r="J1776" s="5">
        <v>27504.85</v>
      </c>
      <c r="K1776" s="8">
        <v>12.44</v>
      </c>
      <c r="L1776" s="6">
        <f>Excel_Advanced_Sales_Dataset_20003[[#This Row],[Discount]]/100</f>
        <v>0.1244</v>
      </c>
      <c r="M1776" s="5">
        <v>674330.91</v>
      </c>
      <c r="N1776" s="10">
        <v>46066</v>
      </c>
      <c r="O1776" s="3" t="s">
        <v>45</v>
      </c>
      <c r="P1776" s="3" t="s">
        <v>59</v>
      </c>
      <c r="Q1776" s="3" t="s">
        <v>26</v>
      </c>
    </row>
    <row r="1777" spans="1:17" x14ac:dyDescent="0.25">
      <c r="A1777" s="3" t="s">
        <v>4143</v>
      </c>
      <c r="B1777" s="3" t="s">
        <v>336</v>
      </c>
      <c r="C1777" s="3" t="s">
        <v>4144</v>
      </c>
      <c r="D1777" s="3" t="s">
        <v>63</v>
      </c>
      <c r="E1777" s="3" t="s">
        <v>78</v>
      </c>
      <c r="F1777" s="3" t="s">
        <v>425</v>
      </c>
      <c r="G1777" s="3" t="s">
        <v>22</v>
      </c>
      <c r="H1777" s="3" t="s">
        <v>217</v>
      </c>
      <c r="I1777" s="3">
        <v>21</v>
      </c>
      <c r="J1777" s="5">
        <v>8391.17</v>
      </c>
      <c r="K1777" s="8">
        <v>10.72</v>
      </c>
      <c r="L1777" s="6">
        <f>Excel_Advanced_Sales_Dataset_20003[[#This Row],[Discount]]/100</f>
        <v>0.1072</v>
      </c>
      <c r="M1777" s="5">
        <v>157324.37</v>
      </c>
      <c r="N1777" s="10">
        <v>46237</v>
      </c>
      <c r="O1777" s="3" t="s">
        <v>58</v>
      </c>
      <c r="P1777" s="3" t="s">
        <v>35</v>
      </c>
      <c r="Q1777" s="3" t="s">
        <v>53</v>
      </c>
    </row>
    <row r="1778" spans="1:17" x14ac:dyDescent="0.25">
      <c r="A1778" s="3" t="s">
        <v>4145</v>
      </c>
      <c r="B1778" s="3" t="s">
        <v>248</v>
      </c>
      <c r="C1778" s="3" t="s">
        <v>4146</v>
      </c>
      <c r="D1778" s="3" t="s">
        <v>30</v>
      </c>
      <c r="E1778" s="3" t="s">
        <v>131</v>
      </c>
      <c r="F1778" s="3" t="s">
        <v>132</v>
      </c>
      <c r="G1778" s="3" t="s">
        <v>51</v>
      </c>
      <c r="H1778" s="3" t="s">
        <v>52</v>
      </c>
      <c r="I1778" s="3">
        <v>19</v>
      </c>
      <c r="J1778" s="5">
        <v>46846.26</v>
      </c>
      <c r="K1778" s="8">
        <v>14.22</v>
      </c>
      <c r="L1778" s="6">
        <f>Excel_Advanced_Sales_Dataset_20003[[#This Row],[Discount]]/100</f>
        <v>0.14219999999999999</v>
      </c>
      <c r="M1778" s="5">
        <v>763509.71</v>
      </c>
      <c r="N1778" s="10">
        <v>46095</v>
      </c>
      <c r="O1778" s="3" t="s">
        <v>113</v>
      </c>
      <c r="P1778" s="3" t="s">
        <v>35</v>
      </c>
      <c r="Q1778" s="3" t="s">
        <v>36</v>
      </c>
    </row>
    <row r="1779" spans="1:17" x14ac:dyDescent="0.25">
      <c r="A1779" s="3" t="s">
        <v>4147</v>
      </c>
      <c r="B1779" s="3" t="s">
        <v>1142</v>
      </c>
      <c r="C1779" s="3" t="s">
        <v>4148</v>
      </c>
      <c r="D1779" s="3" t="s">
        <v>63</v>
      </c>
      <c r="E1779" s="3" t="s">
        <v>78</v>
      </c>
      <c r="F1779" s="3" t="s">
        <v>79</v>
      </c>
      <c r="G1779" s="3" t="s">
        <v>43</v>
      </c>
      <c r="H1779" s="3" t="s">
        <v>391</v>
      </c>
      <c r="I1779" s="3">
        <v>1</v>
      </c>
      <c r="J1779" s="5">
        <v>10188.959999999999</v>
      </c>
      <c r="K1779" s="8">
        <v>16.739999999999998</v>
      </c>
      <c r="L1779" s="6">
        <f>Excel_Advanced_Sales_Dataset_20003[[#This Row],[Discount]]/100</f>
        <v>0.16739999999999999</v>
      </c>
      <c r="M1779" s="5">
        <v>8483.33</v>
      </c>
      <c r="N1779" s="10">
        <v>46067</v>
      </c>
      <c r="O1779" s="3" t="s">
        <v>58</v>
      </c>
      <c r="P1779" s="3" t="s">
        <v>35</v>
      </c>
      <c r="Q1779" s="3" t="s">
        <v>36</v>
      </c>
    </row>
    <row r="1780" spans="1:17" x14ac:dyDescent="0.25">
      <c r="A1780" s="3" t="s">
        <v>4149</v>
      </c>
      <c r="B1780" s="3" t="s">
        <v>1522</v>
      </c>
      <c r="C1780" s="3" t="s">
        <v>4150</v>
      </c>
      <c r="D1780" s="3" t="s">
        <v>19</v>
      </c>
      <c r="E1780" s="3" t="s">
        <v>20</v>
      </c>
      <c r="F1780" s="3" t="s">
        <v>176</v>
      </c>
      <c r="G1780" s="3" t="s">
        <v>51</v>
      </c>
      <c r="H1780" s="3" t="s">
        <v>52</v>
      </c>
      <c r="I1780" s="3">
        <v>16</v>
      </c>
      <c r="J1780" s="5">
        <v>40179.29</v>
      </c>
      <c r="K1780" s="8">
        <v>4.76</v>
      </c>
      <c r="L1780" s="6">
        <f>Excel_Advanced_Sales_Dataset_20003[[#This Row],[Discount]]/100</f>
        <v>4.7599999999999996E-2</v>
      </c>
      <c r="M1780" s="5">
        <v>612268.09</v>
      </c>
      <c r="N1780" s="10">
        <v>46267</v>
      </c>
      <c r="O1780" s="3" t="s">
        <v>24</v>
      </c>
      <c r="P1780" s="3" t="s">
        <v>25</v>
      </c>
      <c r="Q1780" s="3" t="s">
        <v>36</v>
      </c>
    </row>
    <row r="1781" spans="1:17" x14ac:dyDescent="0.25">
      <c r="A1781" s="3" t="s">
        <v>4151</v>
      </c>
      <c r="B1781" s="3" t="s">
        <v>1522</v>
      </c>
      <c r="C1781" s="3" t="s">
        <v>4152</v>
      </c>
      <c r="D1781" s="3" t="s">
        <v>19</v>
      </c>
      <c r="E1781" s="3" t="s">
        <v>20</v>
      </c>
      <c r="F1781" s="3" t="s">
        <v>21</v>
      </c>
      <c r="G1781" s="3" t="s">
        <v>22</v>
      </c>
      <c r="H1781" s="3" t="s">
        <v>172</v>
      </c>
      <c r="I1781" s="3">
        <v>25</v>
      </c>
      <c r="J1781" s="5">
        <v>32533.32</v>
      </c>
      <c r="K1781" s="8">
        <v>3.36</v>
      </c>
      <c r="L1781" s="6">
        <f>Excel_Advanced_Sales_Dataset_20003[[#This Row],[Discount]]/100</f>
        <v>3.3599999999999998E-2</v>
      </c>
      <c r="M1781" s="5">
        <v>786005.01</v>
      </c>
      <c r="N1781" s="10">
        <v>46040</v>
      </c>
      <c r="O1781" s="3" t="s">
        <v>113</v>
      </c>
      <c r="P1781" s="3" t="s">
        <v>25</v>
      </c>
      <c r="Q1781" s="3" t="s">
        <v>26</v>
      </c>
    </row>
    <row r="1782" spans="1:17" x14ac:dyDescent="0.25">
      <c r="A1782" s="3" t="s">
        <v>4153</v>
      </c>
      <c r="B1782" s="3" t="s">
        <v>642</v>
      </c>
      <c r="C1782" s="3" t="s">
        <v>4154</v>
      </c>
      <c r="D1782" s="3" t="s">
        <v>19</v>
      </c>
      <c r="E1782" s="3" t="s">
        <v>153</v>
      </c>
      <c r="F1782" s="3" t="s">
        <v>448</v>
      </c>
      <c r="G1782" s="3" t="s">
        <v>51</v>
      </c>
      <c r="H1782" s="3" t="s">
        <v>52</v>
      </c>
      <c r="I1782" s="3">
        <v>12</v>
      </c>
      <c r="J1782" s="5">
        <v>41844.43</v>
      </c>
      <c r="K1782" s="8">
        <v>11.51</v>
      </c>
      <c r="L1782" s="6">
        <f>Excel_Advanced_Sales_Dataset_20003[[#This Row],[Discount]]/100</f>
        <v>0.11509999999999999</v>
      </c>
      <c r="M1782" s="5">
        <v>444337.63</v>
      </c>
      <c r="N1782" s="10">
        <v>46181</v>
      </c>
      <c r="O1782" s="3" t="s">
        <v>68</v>
      </c>
      <c r="P1782" s="3" t="s">
        <v>25</v>
      </c>
      <c r="Q1782" s="3" t="s">
        <v>53</v>
      </c>
    </row>
    <row r="1783" spans="1:17" x14ac:dyDescent="0.25">
      <c r="A1783" s="3" t="s">
        <v>4155</v>
      </c>
      <c r="B1783" s="3" t="s">
        <v>317</v>
      </c>
      <c r="C1783" s="3" t="s">
        <v>4156</v>
      </c>
      <c r="D1783" s="3" t="s">
        <v>30</v>
      </c>
      <c r="E1783" s="3" t="s">
        <v>31</v>
      </c>
      <c r="F1783" s="3" t="s">
        <v>32</v>
      </c>
      <c r="G1783" s="3" t="s">
        <v>66</v>
      </c>
      <c r="H1783" s="3" t="s">
        <v>133</v>
      </c>
      <c r="I1783" s="3">
        <v>17</v>
      </c>
      <c r="J1783" s="5">
        <v>39650.71</v>
      </c>
      <c r="K1783" s="8">
        <v>0.37</v>
      </c>
      <c r="L1783" s="6">
        <f>Excel_Advanced_Sales_Dataset_20003[[#This Row],[Discount]]/100</f>
        <v>3.7000000000000002E-3</v>
      </c>
      <c r="M1783" s="5">
        <v>671568.04</v>
      </c>
      <c r="N1783" s="10">
        <v>46024</v>
      </c>
      <c r="O1783" s="3" t="s">
        <v>113</v>
      </c>
      <c r="P1783" s="3" t="s">
        <v>35</v>
      </c>
      <c r="Q1783" s="3" t="s">
        <v>26</v>
      </c>
    </row>
    <row r="1784" spans="1:17" x14ac:dyDescent="0.25">
      <c r="A1784" s="3" t="s">
        <v>4157</v>
      </c>
      <c r="B1784" s="3" t="s">
        <v>1442</v>
      </c>
      <c r="C1784" s="3" t="s">
        <v>4158</v>
      </c>
      <c r="D1784" s="3" t="s">
        <v>63</v>
      </c>
      <c r="E1784" s="3" t="s">
        <v>234</v>
      </c>
      <c r="F1784" s="3" t="s">
        <v>473</v>
      </c>
      <c r="G1784" s="3" t="s">
        <v>111</v>
      </c>
      <c r="H1784" s="3" t="s">
        <v>240</v>
      </c>
      <c r="I1784" s="3">
        <v>23</v>
      </c>
      <c r="J1784" s="5">
        <v>16939.55</v>
      </c>
      <c r="K1784" s="8">
        <v>0.05</v>
      </c>
      <c r="L1784" s="6">
        <f>Excel_Advanced_Sales_Dataset_20003[[#This Row],[Discount]]/100</f>
        <v>5.0000000000000001E-4</v>
      </c>
      <c r="M1784" s="5">
        <v>389414.85</v>
      </c>
      <c r="N1784" s="10">
        <v>46381</v>
      </c>
      <c r="O1784" s="3" t="s">
        <v>45</v>
      </c>
      <c r="P1784" s="3" t="s">
        <v>25</v>
      </c>
      <c r="Q1784" s="3" t="s">
        <v>53</v>
      </c>
    </row>
    <row r="1785" spans="1:17" x14ac:dyDescent="0.25">
      <c r="A1785" s="3" t="s">
        <v>4159</v>
      </c>
      <c r="B1785" s="3" t="s">
        <v>407</v>
      </c>
      <c r="C1785" s="3" t="s">
        <v>4160</v>
      </c>
      <c r="D1785" s="3" t="s">
        <v>19</v>
      </c>
      <c r="E1785" s="3" t="s">
        <v>153</v>
      </c>
      <c r="F1785" s="3" t="s">
        <v>154</v>
      </c>
      <c r="G1785" s="3" t="s">
        <v>51</v>
      </c>
      <c r="H1785" s="3" t="s">
        <v>105</v>
      </c>
      <c r="I1785" s="3">
        <v>7</v>
      </c>
      <c r="J1785" s="5">
        <v>14105.28</v>
      </c>
      <c r="K1785" s="8">
        <v>9.82</v>
      </c>
      <c r="L1785" s="6">
        <f>Excel_Advanced_Sales_Dataset_20003[[#This Row],[Discount]]/100</f>
        <v>9.820000000000001E-2</v>
      </c>
      <c r="M1785" s="5">
        <v>89040.99</v>
      </c>
      <c r="N1785" s="10">
        <v>46334</v>
      </c>
      <c r="O1785" s="3" t="s">
        <v>113</v>
      </c>
      <c r="P1785" s="3" t="s">
        <v>25</v>
      </c>
      <c r="Q1785" s="3" t="s">
        <v>36</v>
      </c>
    </row>
    <row r="1786" spans="1:17" x14ac:dyDescent="0.25">
      <c r="A1786" s="3" t="s">
        <v>4161</v>
      </c>
      <c r="B1786" s="3" t="s">
        <v>1920</v>
      </c>
      <c r="C1786" s="3" t="s">
        <v>4162</v>
      </c>
      <c r="D1786" s="3" t="s">
        <v>63</v>
      </c>
      <c r="E1786" s="3" t="s">
        <v>144</v>
      </c>
      <c r="F1786" s="3" t="s">
        <v>216</v>
      </c>
      <c r="G1786" s="3" t="s">
        <v>33</v>
      </c>
      <c r="H1786" s="3" t="s">
        <v>34</v>
      </c>
      <c r="I1786" s="3">
        <v>48</v>
      </c>
      <c r="J1786" s="5">
        <v>11932.1</v>
      </c>
      <c r="K1786" s="8">
        <v>12.79</v>
      </c>
      <c r="L1786" s="6">
        <f>Excel_Advanced_Sales_Dataset_20003[[#This Row],[Discount]]/100</f>
        <v>0.12789999999999999</v>
      </c>
      <c r="M1786" s="5">
        <v>499487.25</v>
      </c>
      <c r="N1786" s="10">
        <v>46299</v>
      </c>
      <c r="O1786" s="3" t="s">
        <v>24</v>
      </c>
      <c r="P1786" s="3" t="s">
        <v>35</v>
      </c>
      <c r="Q1786" s="3" t="s">
        <v>26</v>
      </c>
    </row>
    <row r="1787" spans="1:17" x14ac:dyDescent="0.25">
      <c r="A1787" s="3" t="s">
        <v>4163</v>
      </c>
      <c r="B1787" s="3" t="s">
        <v>2044</v>
      </c>
      <c r="C1787" s="3" t="s">
        <v>4164</v>
      </c>
      <c r="D1787" s="3" t="s">
        <v>19</v>
      </c>
      <c r="E1787" s="3" t="s">
        <v>84</v>
      </c>
      <c r="F1787" s="3" t="s">
        <v>159</v>
      </c>
      <c r="G1787" s="3" t="s">
        <v>43</v>
      </c>
      <c r="H1787" s="3" t="s">
        <v>140</v>
      </c>
      <c r="I1787" s="3">
        <v>5</v>
      </c>
      <c r="J1787" s="5">
        <v>28021.8</v>
      </c>
      <c r="K1787" s="8">
        <v>9.7100000000000009</v>
      </c>
      <c r="L1787" s="6">
        <f>Excel_Advanced_Sales_Dataset_20003[[#This Row],[Discount]]/100</f>
        <v>9.7100000000000006E-2</v>
      </c>
      <c r="M1787" s="5">
        <v>126504.42</v>
      </c>
      <c r="N1787" s="10">
        <v>46198</v>
      </c>
      <c r="O1787" s="3" t="s">
        <v>45</v>
      </c>
      <c r="P1787" s="3" t="s">
        <v>35</v>
      </c>
      <c r="Q1787" s="3" t="s">
        <v>53</v>
      </c>
    </row>
    <row r="1788" spans="1:17" x14ac:dyDescent="0.25">
      <c r="A1788" s="3" t="s">
        <v>4165</v>
      </c>
      <c r="B1788" s="3" t="s">
        <v>1231</v>
      </c>
      <c r="C1788" s="3" t="s">
        <v>4166</v>
      </c>
      <c r="D1788" s="3" t="s">
        <v>19</v>
      </c>
      <c r="E1788" s="3" t="s">
        <v>153</v>
      </c>
      <c r="F1788" s="3" t="s">
        <v>448</v>
      </c>
      <c r="G1788" s="3" t="s">
        <v>22</v>
      </c>
      <c r="H1788" s="3" t="s">
        <v>98</v>
      </c>
      <c r="I1788" s="3">
        <v>7</v>
      </c>
      <c r="J1788" s="5">
        <v>19774.78</v>
      </c>
      <c r="K1788" s="8">
        <v>9.81</v>
      </c>
      <c r="L1788" s="6">
        <f>Excel_Advanced_Sales_Dataset_20003[[#This Row],[Discount]]/100</f>
        <v>9.8100000000000007E-2</v>
      </c>
      <c r="M1788" s="5">
        <v>124844.12</v>
      </c>
      <c r="N1788" s="10">
        <v>46277</v>
      </c>
      <c r="O1788" s="3" t="s">
        <v>24</v>
      </c>
      <c r="P1788" s="3" t="s">
        <v>35</v>
      </c>
      <c r="Q1788" s="3" t="s">
        <v>26</v>
      </c>
    </row>
    <row r="1789" spans="1:17" x14ac:dyDescent="0.25">
      <c r="A1789" s="3" t="s">
        <v>4167</v>
      </c>
      <c r="B1789" s="3" t="s">
        <v>465</v>
      </c>
      <c r="C1789" s="3" t="s">
        <v>4168</v>
      </c>
      <c r="D1789" s="3" t="s">
        <v>63</v>
      </c>
      <c r="E1789" s="3" t="s">
        <v>78</v>
      </c>
      <c r="F1789" s="3" t="s">
        <v>79</v>
      </c>
      <c r="G1789" s="3" t="s">
        <v>51</v>
      </c>
      <c r="H1789" s="3" t="s">
        <v>105</v>
      </c>
      <c r="I1789" s="3">
        <v>11</v>
      </c>
      <c r="J1789" s="5">
        <v>42792.09</v>
      </c>
      <c r="K1789" s="8">
        <v>10.9</v>
      </c>
      <c r="L1789" s="6">
        <f>Excel_Advanced_Sales_Dataset_20003[[#This Row],[Discount]]/100</f>
        <v>0.109</v>
      </c>
      <c r="M1789" s="5">
        <v>419405.27</v>
      </c>
      <c r="N1789" s="10">
        <v>46286</v>
      </c>
      <c r="O1789" s="3" t="s">
        <v>24</v>
      </c>
      <c r="P1789" s="3" t="s">
        <v>35</v>
      </c>
      <c r="Q1789" s="3" t="s">
        <v>26</v>
      </c>
    </row>
    <row r="1790" spans="1:17" x14ac:dyDescent="0.25">
      <c r="A1790" s="3" t="s">
        <v>4169</v>
      </c>
      <c r="B1790" s="3" t="s">
        <v>1529</v>
      </c>
      <c r="C1790" s="3" t="s">
        <v>4170</v>
      </c>
      <c r="D1790" s="3" t="s">
        <v>40</v>
      </c>
      <c r="E1790" s="3" t="s">
        <v>89</v>
      </c>
      <c r="F1790" s="3" t="s">
        <v>334</v>
      </c>
      <c r="G1790" s="3" t="s">
        <v>111</v>
      </c>
      <c r="H1790" s="3" t="s">
        <v>526</v>
      </c>
      <c r="I1790" s="3">
        <v>30</v>
      </c>
      <c r="J1790" s="5">
        <v>48524.67</v>
      </c>
      <c r="K1790" s="8">
        <v>14.25</v>
      </c>
      <c r="L1790" s="6">
        <f>Excel_Advanced_Sales_Dataset_20003[[#This Row],[Discount]]/100</f>
        <v>0.14249999999999999</v>
      </c>
      <c r="M1790" s="5">
        <v>1248297.1399999999</v>
      </c>
      <c r="N1790" s="10">
        <v>46367</v>
      </c>
      <c r="O1790" s="3" t="s">
        <v>24</v>
      </c>
      <c r="P1790" s="3" t="s">
        <v>35</v>
      </c>
      <c r="Q1790" s="3" t="s">
        <v>26</v>
      </c>
    </row>
    <row r="1791" spans="1:17" x14ac:dyDescent="0.25">
      <c r="A1791" s="3" t="s">
        <v>4171</v>
      </c>
      <c r="B1791" s="3" t="s">
        <v>1406</v>
      </c>
      <c r="C1791" s="3" t="s">
        <v>4172</v>
      </c>
      <c r="D1791" s="3" t="s">
        <v>63</v>
      </c>
      <c r="E1791" s="3" t="s">
        <v>64</v>
      </c>
      <c r="F1791" s="3" t="s">
        <v>65</v>
      </c>
      <c r="G1791" s="3" t="s">
        <v>111</v>
      </c>
      <c r="H1791" s="3" t="s">
        <v>112</v>
      </c>
      <c r="I1791" s="3">
        <v>20</v>
      </c>
      <c r="J1791" s="5">
        <v>31014.2</v>
      </c>
      <c r="K1791" s="8">
        <v>16.690000000000001</v>
      </c>
      <c r="L1791" s="6">
        <f>Excel_Advanced_Sales_Dataset_20003[[#This Row],[Discount]]/100</f>
        <v>0.16690000000000002</v>
      </c>
      <c r="M1791" s="5">
        <v>516758.6</v>
      </c>
      <c r="N1791" s="10">
        <v>46168</v>
      </c>
      <c r="O1791" s="3" t="s">
        <v>45</v>
      </c>
      <c r="P1791" s="3" t="s">
        <v>35</v>
      </c>
      <c r="Q1791" s="3" t="s">
        <v>26</v>
      </c>
    </row>
    <row r="1792" spans="1:17" x14ac:dyDescent="0.25">
      <c r="A1792" s="3" t="s">
        <v>4173</v>
      </c>
      <c r="B1792" s="3" t="s">
        <v>1955</v>
      </c>
      <c r="C1792" s="3" t="s">
        <v>4174</v>
      </c>
      <c r="D1792" s="3" t="s">
        <v>40</v>
      </c>
      <c r="E1792" s="3" t="s">
        <v>41</v>
      </c>
      <c r="F1792" s="3" t="s">
        <v>42</v>
      </c>
      <c r="G1792" s="3" t="s">
        <v>43</v>
      </c>
      <c r="H1792" s="3" t="s">
        <v>380</v>
      </c>
      <c r="I1792" s="3">
        <v>10</v>
      </c>
      <c r="J1792" s="5">
        <v>5364.98</v>
      </c>
      <c r="K1792" s="8">
        <v>0.91</v>
      </c>
      <c r="L1792" s="6">
        <f>Excel_Advanced_Sales_Dataset_20003[[#This Row],[Discount]]/100</f>
        <v>9.1000000000000004E-3</v>
      </c>
      <c r="M1792" s="5">
        <v>53161.59</v>
      </c>
      <c r="N1792" s="10">
        <v>46037</v>
      </c>
      <c r="O1792" s="3" t="s">
        <v>45</v>
      </c>
      <c r="P1792" s="3" t="s">
        <v>35</v>
      </c>
      <c r="Q1792" s="3" t="s">
        <v>36</v>
      </c>
    </row>
    <row r="1793" spans="1:17" x14ac:dyDescent="0.25">
      <c r="A1793" s="3" t="s">
        <v>4175</v>
      </c>
      <c r="B1793" s="3" t="s">
        <v>2205</v>
      </c>
      <c r="C1793" s="3" t="s">
        <v>4176</v>
      </c>
      <c r="D1793" s="3" t="s">
        <v>19</v>
      </c>
      <c r="E1793" s="3" t="s">
        <v>153</v>
      </c>
      <c r="F1793" s="3" t="s">
        <v>448</v>
      </c>
      <c r="G1793" s="3" t="s">
        <v>33</v>
      </c>
      <c r="H1793" s="3" t="s">
        <v>80</v>
      </c>
      <c r="I1793" s="3">
        <v>20</v>
      </c>
      <c r="J1793" s="5">
        <v>10854.36</v>
      </c>
      <c r="K1793" s="8">
        <v>4.8</v>
      </c>
      <c r="L1793" s="6">
        <f>Excel_Advanced_Sales_Dataset_20003[[#This Row],[Discount]]/100</f>
        <v>4.8000000000000001E-2</v>
      </c>
      <c r="M1793" s="5">
        <v>206667.01</v>
      </c>
      <c r="N1793" s="10">
        <v>46037</v>
      </c>
      <c r="O1793" s="3" t="s">
        <v>24</v>
      </c>
      <c r="P1793" s="3" t="s">
        <v>35</v>
      </c>
      <c r="Q1793" s="3" t="s">
        <v>26</v>
      </c>
    </row>
    <row r="1794" spans="1:17" x14ac:dyDescent="0.25">
      <c r="A1794" s="3" t="s">
        <v>4177</v>
      </c>
      <c r="B1794" s="3" t="s">
        <v>566</v>
      </c>
      <c r="C1794" s="3" t="s">
        <v>4178</v>
      </c>
      <c r="D1794" s="3" t="s">
        <v>30</v>
      </c>
      <c r="E1794" s="3" t="s">
        <v>198</v>
      </c>
      <c r="F1794" s="3" t="s">
        <v>199</v>
      </c>
      <c r="G1794" s="3" t="s">
        <v>111</v>
      </c>
      <c r="H1794" s="3" t="s">
        <v>526</v>
      </c>
      <c r="I1794" s="3">
        <v>14</v>
      </c>
      <c r="J1794" s="5">
        <v>15689.47</v>
      </c>
      <c r="K1794" s="8">
        <v>4.2</v>
      </c>
      <c r="L1794" s="6">
        <f>Excel_Advanced_Sales_Dataset_20003[[#This Row],[Discount]]/100</f>
        <v>4.2000000000000003E-2</v>
      </c>
      <c r="M1794" s="5">
        <v>210427.17</v>
      </c>
      <c r="N1794" s="10">
        <v>46113</v>
      </c>
      <c r="O1794" s="3" t="s">
        <v>24</v>
      </c>
      <c r="P1794" s="3" t="s">
        <v>25</v>
      </c>
      <c r="Q1794" s="3" t="s">
        <v>53</v>
      </c>
    </row>
    <row r="1795" spans="1:17" x14ac:dyDescent="0.25">
      <c r="A1795" s="3" t="s">
        <v>4179</v>
      </c>
      <c r="B1795" s="3" t="s">
        <v>1325</v>
      </c>
      <c r="C1795" s="3" t="s">
        <v>4180</v>
      </c>
      <c r="D1795" s="3" t="s">
        <v>63</v>
      </c>
      <c r="E1795" s="3" t="s">
        <v>78</v>
      </c>
      <c r="F1795" s="3" t="s">
        <v>79</v>
      </c>
      <c r="G1795" s="3" t="s">
        <v>43</v>
      </c>
      <c r="H1795" s="3" t="s">
        <v>140</v>
      </c>
      <c r="I1795" s="3">
        <v>13</v>
      </c>
      <c r="J1795" s="5">
        <v>2839.94</v>
      </c>
      <c r="K1795" s="8">
        <v>9.6199999999999992</v>
      </c>
      <c r="L1795" s="6">
        <f>Excel_Advanced_Sales_Dataset_20003[[#This Row],[Discount]]/100</f>
        <v>9.6199999999999994E-2</v>
      </c>
      <c r="M1795" s="5">
        <v>33367.589999999997</v>
      </c>
      <c r="N1795" s="10">
        <v>46315</v>
      </c>
      <c r="O1795" s="3" t="s">
        <v>113</v>
      </c>
      <c r="P1795" s="3" t="s">
        <v>35</v>
      </c>
      <c r="Q1795" s="3" t="s">
        <v>36</v>
      </c>
    </row>
    <row r="1796" spans="1:17" x14ac:dyDescent="0.25">
      <c r="A1796" s="3" t="s">
        <v>4181</v>
      </c>
      <c r="B1796" s="3" t="s">
        <v>465</v>
      </c>
      <c r="C1796" s="3" t="s">
        <v>4182</v>
      </c>
      <c r="D1796" s="3" t="s">
        <v>63</v>
      </c>
      <c r="E1796" s="3" t="s">
        <v>234</v>
      </c>
      <c r="F1796" s="3" t="s">
        <v>473</v>
      </c>
      <c r="G1796" s="3" t="s">
        <v>51</v>
      </c>
      <c r="H1796" s="3" t="s">
        <v>146</v>
      </c>
      <c r="I1796" s="3">
        <v>16</v>
      </c>
      <c r="J1796" s="5">
        <v>1673.3</v>
      </c>
      <c r="K1796" s="8">
        <v>8.51</v>
      </c>
      <c r="L1796" s="6">
        <f>Excel_Advanced_Sales_Dataset_20003[[#This Row],[Discount]]/100</f>
        <v>8.5099999999999995E-2</v>
      </c>
      <c r="M1796" s="5">
        <v>24494.43</v>
      </c>
      <c r="N1796" s="10">
        <v>46190</v>
      </c>
      <c r="O1796" s="3" t="s">
        <v>24</v>
      </c>
      <c r="P1796" s="3" t="s">
        <v>35</v>
      </c>
      <c r="Q1796" s="3" t="s">
        <v>53</v>
      </c>
    </row>
    <row r="1797" spans="1:17" x14ac:dyDescent="0.25">
      <c r="A1797" s="3" t="s">
        <v>4183</v>
      </c>
      <c r="B1797" s="3" t="s">
        <v>2030</v>
      </c>
      <c r="C1797" s="3" t="s">
        <v>4184</v>
      </c>
      <c r="D1797" s="3" t="s">
        <v>30</v>
      </c>
      <c r="E1797" s="3" t="s">
        <v>131</v>
      </c>
      <c r="F1797" s="3" t="s">
        <v>132</v>
      </c>
      <c r="G1797" s="3" t="s">
        <v>111</v>
      </c>
      <c r="H1797" s="3" t="s">
        <v>526</v>
      </c>
      <c r="I1797" s="3">
        <v>27</v>
      </c>
      <c r="J1797" s="5">
        <v>45008.6</v>
      </c>
      <c r="K1797" s="8">
        <v>8.14</v>
      </c>
      <c r="L1797" s="6">
        <f>Excel_Advanced_Sales_Dataset_20003[[#This Row],[Discount]]/100</f>
        <v>8.14E-2</v>
      </c>
      <c r="M1797" s="5">
        <v>1116312.3</v>
      </c>
      <c r="N1797" s="10">
        <v>46172</v>
      </c>
      <c r="O1797" s="3" t="s">
        <v>24</v>
      </c>
      <c r="P1797" s="3" t="s">
        <v>35</v>
      </c>
      <c r="Q1797" s="3" t="s">
        <v>26</v>
      </c>
    </row>
    <row r="1798" spans="1:17" x14ac:dyDescent="0.25">
      <c r="A1798" s="3" t="s">
        <v>4185</v>
      </c>
      <c r="B1798" s="3" t="s">
        <v>1537</v>
      </c>
      <c r="C1798" s="3" t="s">
        <v>4186</v>
      </c>
      <c r="D1798" s="3" t="s">
        <v>30</v>
      </c>
      <c r="E1798" s="3" t="s">
        <v>131</v>
      </c>
      <c r="F1798" s="3" t="s">
        <v>194</v>
      </c>
      <c r="G1798" s="3" t="s">
        <v>51</v>
      </c>
      <c r="H1798" s="3" t="s">
        <v>190</v>
      </c>
      <c r="I1798" s="3">
        <v>16</v>
      </c>
      <c r="J1798" s="5">
        <v>15743.18</v>
      </c>
      <c r="K1798" s="8">
        <v>17.37</v>
      </c>
      <c r="L1798" s="6">
        <f>Excel_Advanced_Sales_Dataset_20003[[#This Row],[Discount]]/100</f>
        <v>0.17370000000000002</v>
      </c>
      <c r="M1798" s="5">
        <v>208137.43</v>
      </c>
      <c r="N1798" s="10">
        <v>46061</v>
      </c>
      <c r="O1798" s="3" t="s">
        <v>68</v>
      </c>
      <c r="P1798" s="3" t="s">
        <v>35</v>
      </c>
      <c r="Q1798" s="3" t="s">
        <v>36</v>
      </c>
    </row>
    <row r="1799" spans="1:17" x14ac:dyDescent="0.25">
      <c r="A1799" s="3" t="s">
        <v>4187</v>
      </c>
      <c r="B1799" s="3" t="s">
        <v>468</v>
      </c>
      <c r="C1799" s="3" t="s">
        <v>4188</v>
      </c>
      <c r="D1799" s="3" t="s">
        <v>19</v>
      </c>
      <c r="E1799" s="3" t="s">
        <v>20</v>
      </c>
      <c r="F1799" s="3" t="s">
        <v>21</v>
      </c>
      <c r="G1799" s="3" t="s">
        <v>111</v>
      </c>
      <c r="H1799" s="3" t="s">
        <v>185</v>
      </c>
      <c r="I1799" s="3">
        <v>26</v>
      </c>
      <c r="J1799" s="5">
        <v>14219.35</v>
      </c>
      <c r="K1799" s="8">
        <v>19.309999999999999</v>
      </c>
      <c r="L1799" s="6">
        <f>Excel_Advanced_Sales_Dataset_20003[[#This Row],[Discount]]/100</f>
        <v>0.19309999999999999</v>
      </c>
      <c r="M1799" s="5">
        <v>298313.43</v>
      </c>
      <c r="N1799" s="10">
        <v>46255</v>
      </c>
      <c r="O1799" s="3" t="s">
        <v>68</v>
      </c>
      <c r="P1799" s="3" t="s">
        <v>35</v>
      </c>
      <c r="Q1799" s="3" t="s">
        <v>26</v>
      </c>
    </row>
    <row r="1800" spans="1:17" x14ac:dyDescent="0.25">
      <c r="A1800" s="3" t="s">
        <v>4189</v>
      </c>
      <c r="B1800" s="3" t="s">
        <v>1560</v>
      </c>
      <c r="C1800" s="3" t="s">
        <v>4190</v>
      </c>
      <c r="D1800" s="3" t="s">
        <v>30</v>
      </c>
      <c r="E1800" s="3" t="s">
        <v>117</v>
      </c>
      <c r="F1800" s="3" t="s">
        <v>387</v>
      </c>
      <c r="G1800" s="3" t="s">
        <v>51</v>
      </c>
      <c r="H1800" s="3" t="s">
        <v>52</v>
      </c>
      <c r="I1800" s="3">
        <v>23</v>
      </c>
      <c r="J1800" s="5">
        <v>45307.89</v>
      </c>
      <c r="K1800" s="8">
        <v>1.23</v>
      </c>
      <c r="L1800" s="6">
        <f>Excel_Advanced_Sales_Dataset_20003[[#This Row],[Discount]]/100</f>
        <v>1.23E-2</v>
      </c>
      <c r="M1800" s="5">
        <v>1029263.87</v>
      </c>
      <c r="N1800" s="10">
        <v>46121</v>
      </c>
      <c r="O1800" s="3" t="s">
        <v>58</v>
      </c>
      <c r="P1800" s="3" t="s">
        <v>35</v>
      </c>
      <c r="Q1800" s="3" t="s">
        <v>26</v>
      </c>
    </row>
    <row r="1801" spans="1:17" x14ac:dyDescent="0.25">
      <c r="A1801" s="3" t="s">
        <v>4191</v>
      </c>
      <c r="B1801" s="3" t="s">
        <v>2143</v>
      </c>
      <c r="C1801" s="3" t="s">
        <v>4192</v>
      </c>
      <c r="D1801" s="3" t="s">
        <v>19</v>
      </c>
      <c r="E1801" s="3" t="s">
        <v>72</v>
      </c>
      <c r="F1801" s="3" t="s">
        <v>73</v>
      </c>
      <c r="G1801" s="3" t="s">
        <v>22</v>
      </c>
      <c r="H1801" s="3" t="s">
        <v>172</v>
      </c>
      <c r="I1801" s="3">
        <v>9</v>
      </c>
      <c r="J1801" s="5">
        <v>47254.39</v>
      </c>
      <c r="K1801" s="8">
        <v>3.69</v>
      </c>
      <c r="L1801" s="6">
        <f>Excel_Advanced_Sales_Dataset_20003[[#This Row],[Discount]]/100</f>
        <v>3.6900000000000002E-2</v>
      </c>
      <c r="M1801" s="5">
        <v>409596.33</v>
      </c>
      <c r="N1801" s="10">
        <v>46207</v>
      </c>
      <c r="O1801" s="3" t="s">
        <v>45</v>
      </c>
      <c r="P1801" s="3" t="s">
        <v>35</v>
      </c>
      <c r="Q1801" s="3" t="s">
        <v>26</v>
      </c>
    </row>
    <row r="1802" spans="1:17" x14ac:dyDescent="0.25">
      <c r="A1802" s="3" t="s">
        <v>4193</v>
      </c>
      <c r="B1802" s="3" t="s">
        <v>1629</v>
      </c>
      <c r="C1802" s="3" t="s">
        <v>4194</v>
      </c>
      <c r="D1802" s="3" t="s">
        <v>40</v>
      </c>
      <c r="E1802" s="3" t="s">
        <v>41</v>
      </c>
      <c r="F1802" s="3" t="s">
        <v>126</v>
      </c>
      <c r="G1802" s="3" t="s">
        <v>111</v>
      </c>
      <c r="H1802" s="3" t="s">
        <v>240</v>
      </c>
      <c r="I1802" s="3">
        <v>38</v>
      </c>
      <c r="J1802" s="5">
        <v>27757.4</v>
      </c>
      <c r="K1802" s="8">
        <v>9.86</v>
      </c>
      <c r="L1802" s="6">
        <f>Excel_Advanced_Sales_Dataset_20003[[#This Row],[Discount]]/100</f>
        <v>9.8599999999999993E-2</v>
      </c>
      <c r="M1802" s="5">
        <v>950779.77</v>
      </c>
      <c r="N1802" s="10">
        <v>46046</v>
      </c>
      <c r="O1802" s="3" t="s">
        <v>24</v>
      </c>
      <c r="P1802" s="3" t="s">
        <v>35</v>
      </c>
      <c r="Q1802" s="3" t="s">
        <v>26</v>
      </c>
    </row>
    <row r="1803" spans="1:17" x14ac:dyDescent="0.25">
      <c r="A1803" s="3" t="s">
        <v>4195</v>
      </c>
      <c r="B1803" s="3" t="s">
        <v>3467</v>
      </c>
      <c r="C1803" s="3" t="s">
        <v>4196</v>
      </c>
      <c r="D1803" s="3" t="s">
        <v>63</v>
      </c>
      <c r="E1803" s="3" t="s">
        <v>78</v>
      </c>
      <c r="F1803" s="3" t="s">
        <v>79</v>
      </c>
      <c r="G1803" s="3" t="s">
        <v>51</v>
      </c>
      <c r="H1803" s="3" t="s">
        <v>105</v>
      </c>
      <c r="I1803" s="3">
        <v>38</v>
      </c>
      <c r="J1803" s="5">
        <v>35241.03</v>
      </c>
      <c r="K1803" s="8">
        <v>6.03</v>
      </c>
      <c r="L1803" s="6">
        <f>Excel_Advanced_Sales_Dataset_20003[[#This Row],[Discount]]/100</f>
        <v>6.0299999999999999E-2</v>
      </c>
      <c r="M1803" s="5">
        <v>1258407.8400000001</v>
      </c>
      <c r="N1803" s="10">
        <v>46350</v>
      </c>
      <c r="O1803" s="3" t="s">
        <v>113</v>
      </c>
      <c r="P1803" s="3" t="s">
        <v>35</v>
      </c>
      <c r="Q1803" s="3" t="s">
        <v>53</v>
      </c>
    </row>
    <row r="1804" spans="1:17" x14ac:dyDescent="0.25">
      <c r="A1804" s="3" t="s">
        <v>4197</v>
      </c>
      <c r="B1804" s="3" t="s">
        <v>248</v>
      </c>
      <c r="C1804" s="3" t="s">
        <v>4198</v>
      </c>
      <c r="D1804" s="3" t="s">
        <v>63</v>
      </c>
      <c r="E1804" s="3" t="s">
        <v>78</v>
      </c>
      <c r="F1804" s="3" t="s">
        <v>79</v>
      </c>
      <c r="G1804" s="3" t="s">
        <v>111</v>
      </c>
      <c r="H1804" s="3" t="s">
        <v>240</v>
      </c>
      <c r="I1804" s="3">
        <v>22</v>
      </c>
      <c r="J1804" s="5">
        <v>9160.24</v>
      </c>
      <c r="K1804" s="8">
        <v>12.94</v>
      </c>
      <c r="L1804" s="6">
        <f>Excel_Advanced_Sales_Dataset_20003[[#This Row],[Discount]]/100</f>
        <v>0.12939999999999999</v>
      </c>
      <c r="M1804" s="5">
        <v>175447.91</v>
      </c>
      <c r="N1804" s="10">
        <v>46337</v>
      </c>
      <c r="O1804" s="3" t="s">
        <v>45</v>
      </c>
      <c r="P1804" s="3" t="s">
        <v>35</v>
      </c>
      <c r="Q1804" s="3" t="s">
        <v>53</v>
      </c>
    </row>
    <row r="1805" spans="1:17" x14ac:dyDescent="0.25">
      <c r="A1805" s="3" t="s">
        <v>4199</v>
      </c>
      <c r="B1805" s="3" t="s">
        <v>658</v>
      </c>
      <c r="C1805" s="3" t="s">
        <v>4200</v>
      </c>
      <c r="D1805" s="3" t="s">
        <v>30</v>
      </c>
      <c r="E1805" s="3" t="s">
        <v>131</v>
      </c>
      <c r="F1805" s="3" t="s">
        <v>163</v>
      </c>
      <c r="G1805" s="3" t="s">
        <v>43</v>
      </c>
      <c r="H1805" s="3" t="s">
        <v>44</v>
      </c>
      <c r="I1805" s="3">
        <v>19</v>
      </c>
      <c r="J1805" s="5">
        <v>14066</v>
      </c>
      <c r="K1805" s="8">
        <v>7.42</v>
      </c>
      <c r="L1805" s="6">
        <f>Excel_Advanced_Sales_Dataset_20003[[#This Row],[Discount]]/100</f>
        <v>7.4200000000000002E-2</v>
      </c>
      <c r="M1805" s="5">
        <v>247423.75</v>
      </c>
      <c r="N1805" s="10">
        <v>46030</v>
      </c>
      <c r="O1805" s="3" t="s">
        <v>24</v>
      </c>
      <c r="P1805" s="3" t="s">
        <v>35</v>
      </c>
      <c r="Q1805" s="3" t="s">
        <v>36</v>
      </c>
    </row>
    <row r="1806" spans="1:17" x14ac:dyDescent="0.25">
      <c r="A1806" s="3" t="s">
        <v>4201</v>
      </c>
      <c r="B1806" s="3" t="s">
        <v>1766</v>
      </c>
      <c r="C1806" s="3" t="s">
        <v>4202</v>
      </c>
      <c r="D1806" s="3" t="s">
        <v>30</v>
      </c>
      <c r="E1806" s="3" t="s">
        <v>131</v>
      </c>
      <c r="F1806" s="3" t="s">
        <v>194</v>
      </c>
      <c r="G1806" s="3" t="s">
        <v>66</v>
      </c>
      <c r="H1806" s="3" t="s">
        <v>155</v>
      </c>
      <c r="I1806" s="3">
        <v>9</v>
      </c>
      <c r="J1806" s="5">
        <v>2893.41</v>
      </c>
      <c r="K1806" s="8">
        <v>7.33</v>
      </c>
      <c r="L1806" s="6">
        <f>Excel_Advanced_Sales_Dataset_20003[[#This Row],[Discount]]/100</f>
        <v>7.3300000000000004E-2</v>
      </c>
      <c r="M1806" s="5">
        <v>24131.91</v>
      </c>
      <c r="N1806" s="10">
        <v>46065</v>
      </c>
      <c r="O1806" s="3" t="s">
        <v>68</v>
      </c>
      <c r="P1806" s="3" t="s">
        <v>35</v>
      </c>
      <c r="Q1806" s="3" t="s">
        <v>36</v>
      </c>
    </row>
    <row r="1807" spans="1:17" x14ac:dyDescent="0.25">
      <c r="A1807" s="3" t="s">
        <v>4203</v>
      </c>
      <c r="B1807" s="3" t="s">
        <v>1406</v>
      </c>
      <c r="C1807" s="3" t="s">
        <v>4204</v>
      </c>
      <c r="D1807" s="3" t="s">
        <v>30</v>
      </c>
      <c r="E1807" s="3" t="s">
        <v>117</v>
      </c>
      <c r="F1807" s="3" t="s">
        <v>239</v>
      </c>
      <c r="G1807" s="3" t="s">
        <v>51</v>
      </c>
      <c r="H1807" s="3" t="s">
        <v>52</v>
      </c>
      <c r="I1807" s="3">
        <v>44</v>
      </c>
      <c r="J1807" s="5">
        <v>16888.07</v>
      </c>
      <c r="K1807" s="8">
        <v>19.309999999999999</v>
      </c>
      <c r="L1807" s="6">
        <f>Excel_Advanced_Sales_Dataset_20003[[#This Row],[Discount]]/100</f>
        <v>0.19309999999999999</v>
      </c>
      <c r="M1807" s="5">
        <v>599587.28</v>
      </c>
      <c r="N1807" s="10">
        <v>46127</v>
      </c>
      <c r="O1807" s="3" t="s">
        <v>24</v>
      </c>
      <c r="P1807" s="3" t="s">
        <v>35</v>
      </c>
      <c r="Q1807" s="3" t="s">
        <v>36</v>
      </c>
    </row>
    <row r="1808" spans="1:17" x14ac:dyDescent="0.25">
      <c r="A1808" s="3" t="s">
        <v>4205</v>
      </c>
      <c r="B1808" s="3" t="s">
        <v>864</v>
      </c>
      <c r="C1808" s="3" t="s">
        <v>4206</v>
      </c>
      <c r="D1808" s="3" t="s">
        <v>63</v>
      </c>
      <c r="E1808" s="3" t="s">
        <v>144</v>
      </c>
      <c r="F1808" s="3" t="s">
        <v>145</v>
      </c>
      <c r="G1808" s="3" t="s">
        <v>33</v>
      </c>
      <c r="H1808" s="3" t="s">
        <v>119</v>
      </c>
      <c r="I1808" s="3">
        <v>42</v>
      </c>
      <c r="J1808" s="5">
        <v>3699.91</v>
      </c>
      <c r="K1808" s="8">
        <v>18.55</v>
      </c>
      <c r="L1808" s="6">
        <f>Excel_Advanced_Sales_Dataset_20003[[#This Row],[Discount]]/100</f>
        <v>0.1855</v>
      </c>
      <c r="M1808" s="5">
        <v>126570.22</v>
      </c>
      <c r="N1808" s="10">
        <v>46134</v>
      </c>
      <c r="O1808" s="3" t="s">
        <v>24</v>
      </c>
      <c r="P1808" s="3" t="s">
        <v>35</v>
      </c>
      <c r="Q1808" s="3" t="s">
        <v>26</v>
      </c>
    </row>
    <row r="1809" spans="1:17" x14ac:dyDescent="0.25">
      <c r="A1809" s="3" t="s">
        <v>4207</v>
      </c>
      <c r="B1809" s="3" t="s">
        <v>1917</v>
      </c>
      <c r="C1809" s="3" t="s">
        <v>4208</v>
      </c>
      <c r="D1809" s="3" t="s">
        <v>63</v>
      </c>
      <c r="E1809" s="3" t="s">
        <v>144</v>
      </c>
      <c r="F1809" s="3" t="s">
        <v>189</v>
      </c>
      <c r="G1809" s="3" t="s">
        <v>22</v>
      </c>
      <c r="H1809" s="3" t="s">
        <v>23</v>
      </c>
      <c r="I1809" s="3">
        <v>50</v>
      </c>
      <c r="J1809" s="5">
        <v>9736.25</v>
      </c>
      <c r="K1809" s="8">
        <v>9.7899999999999991</v>
      </c>
      <c r="L1809" s="6">
        <f>Excel_Advanced_Sales_Dataset_20003[[#This Row],[Discount]]/100</f>
        <v>9.7899999999999987E-2</v>
      </c>
      <c r="M1809" s="5">
        <v>439153.56</v>
      </c>
      <c r="N1809" s="10">
        <v>46291</v>
      </c>
      <c r="O1809" s="3" t="s">
        <v>45</v>
      </c>
      <c r="P1809" s="3" t="s">
        <v>59</v>
      </c>
      <c r="Q1809" s="3" t="s">
        <v>26</v>
      </c>
    </row>
    <row r="1810" spans="1:17" x14ac:dyDescent="0.25">
      <c r="A1810" s="3" t="s">
        <v>4209</v>
      </c>
      <c r="B1810" s="3" t="s">
        <v>898</v>
      </c>
      <c r="C1810" s="3" t="s">
        <v>4210</v>
      </c>
      <c r="D1810" s="3" t="s">
        <v>40</v>
      </c>
      <c r="E1810" s="3" t="s">
        <v>41</v>
      </c>
      <c r="F1810" s="3" t="s">
        <v>126</v>
      </c>
      <c r="G1810" s="3" t="s">
        <v>43</v>
      </c>
      <c r="H1810" s="3" t="s">
        <v>391</v>
      </c>
      <c r="I1810" s="3">
        <v>32</v>
      </c>
      <c r="J1810" s="5">
        <v>48502.93</v>
      </c>
      <c r="K1810" s="8">
        <v>19.510000000000002</v>
      </c>
      <c r="L1810" s="6">
        <f>Excel_Advanced_Sales_Dataset_20003[[#This Row],[Discount]]/100</f>
        <v>0.19510000000000002</v>
      </c>
      <c r="M1810" s="5">
        <v>1249280.27</v>
      </c>
      <c r="N1810" s="10">
        <v>46132</v>
      </c>
      <c r="O1810" s="3" t="s">
        <v>24</v>
      </c>
      <c r="P1810" s="3" t="s">
        <v>35</v>
      </c>
      <c r="Q1810" s="3" t="s">
        <v>53</v>
      </c>
    </row>
    <row r="1811" spans="1:17" x14ac:dyDescent="0.25">
      <c r="A1811" s="3" t="s">
        <v>4211</v>
      </c>
      <c r="B1811" s="3" t="s">
        <v>1030</v>
      </c>
      <c r="C1811" s="3" t="s">
        <v>4212</v>
      </c>
      <c r="D1811" s="3" t="s">
        <v>63</v>
      </c>
      <c r="E1811" s="3" t="s">
        <v>144</v>
      </c>
      <c r="F1811" s="3" t="s">
        <v>189</v>
      </c>
      <c r="G1811" s="3" t="s">
        <v>33</v>
      </c>
      <c r="H1811" s="3" t="s">
        <v>80</v>
      </c>
      <c r="I1811" s="3">
        <v>34</v>
      </c>
      <c r="J1811" s="5">
        <v>43507.32</v>
      </c>
      <c r="K1811" s="8">
        <v>10.95</v>
      </c>
      <c r="L1811" s="6">
        <f>Excel_Advanced_Sales_Dataset_20003[[#This Row],[Discount]]/100</f>
        <v>0.10949999999999999</v>
      </c>
      <c r="M1811" s="5">
        <v>1317271.1299999999</v>
      </c>
      <c r="N1811" s="10">
        <v>46027</v>
      </c>
      <c r="O1811" s="3" t="s">
        <v>24</v>
      </c>
      <c r="P1811" s="3" t="s">
        <v>35</v>
      </c>
      <c r="Q1811" s="3" t="s">
        <v>26</v>
      </c>
    </row>
    <row r="1812" spans="1:17" x14ac:dyDescent="0.25">
      <c r="A1812" s="3" t="s">
        <v>4213</v>
      </c>
      <c r="B1812" s="3" t="s">
        <v>4214</v>
      </c>
      <c r="C1812" s="3" t="s">
        <v>4215</v>
      </c>
      <c r="D1812" s="3" t="s">
        <v>63</v>
      </c>
      <c r="E1812" s="3" t="s">
        <v>78</v>
      </c>
      <c r="F1812" s="3" t="s">
        <v>425</v>
      </c>
      <c r="G1812" s="3" t="s">
        <v>111</v>
      </c>
      <c r="H1812" s="3" t="s">
        <v>240</v>
      </c>
      <c r="I1812" s="3">
        <v>31</v>
      </c>
      <c r="J1812" s="5">
        <v>39207.269999999997</v>
      </c>
      <c r="K1812" s="8">
        <v>6.14</v>
      </c>
      <c r="L1812" s="6">
        <f>Excel_Advanced_Sales_Dataset_20003[[#This Row],[Discount]]/100</f>
        <v>6.1399999999999996E-2</v>
      </c>
      <c r="M1812" s="5">
        <v>1140798.25</v>
      </c>
      <c r="N1812" s="10">
        <v>46295</v>
      </c>
      <c r="O1812" s="3" t="s">
        <v>24</v>
      </c>
      <c r="P1812" s="3" t="s">
        <v>35</v>
      </c>
      <c r="Q1812" s="3" t="s">
        <v>36</v>
      </c>
    </row>
    <row r="1813" spans="1:17" x14ac:dyDescent="0.25">
      <c r="A1813" s="3" t="s">
        <v>4216</v>
      </c>
      <c r="B1813" s="3" t="s">
        <v>847</v>
      </c>
      <c r="C1813" s="3" t="s">
        <v>4217</v>
      </c>
      <c r="D1813" s="3" t="s">
        <v>19</v>
      </c>
      <c r="E1813" s="3" t="s">
        <v>153</v>
      </c>
      <c r="F1813" s="3" t="s">
        <v>448</v>
      </c>
      <c r="G1813" s="3" t="s">
        <v>51</v>
      </c>
      <c r="H1813" s="3" t="s">
        <v>146</v>
      </c>
      <c r="I1813" s="3">
        <v>3</v>
      </c>
      <c r="J1813" s="5">
        <v>17128.43</v>
      </c>
      <c r="K1813" s="8">
        <v>15.86</v>
      </c>
      <c r="L1813" s="6">
        <f>Excel_Advanced_Sales_Dataset_20003[[#This Row],[Discount]]/100</f>
        <v>0.15859999999999999</v>
      </c>
      <c r="M1813" s="5">
        <v>43235.58</v>
      </c>
      <c r="N1813" s="10">
        <v>46095</v>
      </c>
      <c r="O1813" s="3" t="s">
        <v>68</v>
      </c>
      <c r="P1813" s="3" t="s">
        <v>25</v>
      </c>
      <c r="Q1813" s="3" t="s">
        <v>36</v>
      </c>
    </row>
    <row r="1814" spans="1:17" x14ac:dyDescent="0.25">
      <c r="A1814" s="3" t="s">
        <v>4218</v>
      </c>
      <c r="B1814" s="3" t="s">
        <v>1788</v>
      </c>
      <c r="C1814" s="3" t="s">
        <v>4219</v>
      </c>
      <c r="D1814" s="3" t="s">
        <v>19</v>
      </c>
      <c r="E1814" s="3" t="s">
        <v>153</v>
      </c>
      <c r="F1814" s="3" t="s">
        <v>448</v>
      </c>
      <c r="G1814" s="3" t="s">
        <v>22</v>
      </c>
      <c r="H1814" s="3" t="s">
        <v>23</v>
      </c>
      <c r="I1814" s="3">
        <v>12</v>
      </c>
      <c r="J1814" s="5">
        <v>21100.91</v>
      </c>
      <c r="K1814" s="8">
        <v>6.93</v>
      </c>
      <c r="L1814" s="6">
        <f>Excel_Advanced_Sales_Dataset_20003[[#This Row],[Discount]]/100</f>
        <v>6.93E-2</v>
      </c>
      <c r="M1814" s="5">
        <v>235663.4</v>
      </c>
      <c r="N1814" s="10">
        <v>46204</v>
      </c>
      <c r="O1814" s="3" t="s">
        <v>45</v>
      </c>
      <c r="P1814" s="3" t="s">
        <v>35</v>
      </c>
      <c r="Q1814" s="3" t="s">
        <v>53</v>
      </c>
    </row>
    <row r="1815" spans="1:17" x14ac:dyDescent="0.25">
      <c r="A1815" s="3" t="s">
        <v>4220</v>
      </c>
      <c r="B1815" s="3" t="s">
        <v>2577</v>
      </c>
      <c r="C1815" s="3" t="s">
        <v>4221</v>
      </c>
      <c r="D1815" s="3" t="s">
        <v>30</v>
      </c>
      <c r="E1815" s="3" t="s">
        <v>117</v>
      </c>
      <c r="F1815" s="3" t="s">
        <v>118</v>
      </c>
      <c r="G1815" s="3" t="s">
        <v>51</v>
      </c>
      <c r="H1815" s="3" t="s">
        <v>52</v>
      </c>
      <c r="I1815" s="3">
        <v>12</v>
      </c>
      <c r="J1815" s="5">
        <v>20189.28</v>
      </c>
      <c r="K1815" s="8">
        <v>7.73</v>
      </c>
      <c r="L1815" s="6">
        <f>Excel_Advanced_Sales_Dataset_20003[[#This Row],[Discount]]/100</f>
        <v>7.7300000000000008E-2</v>
      </c>
      <c r="M1815" s="5">
        <v>223543.78</v>
      </c>
      <c r="N1815" s="10">
        <v>46336</v>
      </c>
      <c r="O1815" s="3" t="s">
        <v>58</v>
      </c>
      <c r="P1815" s="3" t="s">
        <v>35</v>
      </c>
      <c r="Q1815" s="3" t="s">
        <v>26</v>
      </c>
    </row>
    <row r="1816" spans="1:17" x14ac:dyDescent="0.25">
      <c r="A1816" s="3" t="s">
        <v>4222</v>
      </c>
      <c r="B1816" s="3" t="s">
        <v>960</v>
      </c>
      <c r="C1816" s="3" t="s">
        <v>4223</v>
      </c>
      <c r="D1816" s="3" t="s">
        <v>30</v>
      </c>
      <c r="E1816" s="3" t="s">
        <v>117</v>
      </c>
      <c r="F1816" s="3" t="s">
        <v>239</v>
      </c>
      <c r="G1816" s="3" t="s">
        <v>111</v>
      </c>
      <c r="H1816" s="3" t="s">
        <v>112</v>
      </c>
      <c r="I1816" s="3">
        <v>45</v>
      </c>
      <c r="J1816" s="5">
        <v>34631.230000000003</v>
      </c>
      <c r="K1816" s="8">
        <v>4.8499999999999996</v>
      </c>
      <c r="L1816" s="6">
        <f>Excel_Advanced_Sales_Dataset_20003[[#This Row],[Discount]]/100</f>
        <v>4.8499999999999995E-2</v>
      </c>
      <c r="M1816" s="5">
        <v>1482822.69</v>
      </c>
      <c r="N1816" s="10">
        <v>46145</v>
      </c>
      <c r="O1816" s="3" t="s">
        <v>68</v>
      </c>
      <c r="P1816" s="3" t="s">
        <v>35</v>
      </c>
      <c r="Q1816" s="3" t="s">
        <v>53</v>
      </c>
    </row>
    <row r="1817" spans="1:17" x14ac:dyDescent="0.25">
      <c r="A1817" s="3" t="s">
        <v>4224</v>
      </c>
      <c r="B1817" s="3" t="s">
        <v>427</v>
      </c>
      <c r="C1817" s="3" t="s">
        <v>4225</v>
      </c>
      <c r="D1817" s="3" t="s">
        <v>30</v>
      </c>
      <c r="E1817" s="3" t="s">
        <v>131</v>
      </c>
      <c r="F1817" s="3" t="s">
        <v>132</v>
      </c>
      <c r="G1817" s="3" t="s">
        <v>22</v>
      </c>
      <c r="H1817" s="3" t="s">
        <v>172</v>
      </c>
      <c r="I1817" s="3">
        <v>25</v>
      </c>
      <c r="J1817" s="5">
        <v>36684.68</v>
      </c>
      <c r="K1817" s="8">
        <v>11.83</v>
      </c>
      <c r="L1817" s="6">
        <f>Excel_Advanced_Sales_Dataset_20003[[#This Row],[Discount]]/100</f>
        <v>0.1183</v>
      </c>
      <c r="M1817" s="5">
        <v>808622.06</v>
      </c>
      <c r="N1817" s="10">
        <v>46147</v>
      </c>
      <c r="O1817" s="3" t="s">
        <v>58</v>
      </c>
      <c r="P1817" s="3" t="s">
        <v>35</v>
      </c>
      <c r="Q1817" s="3" t="s">
        <v>36</v>
      </c>
    </row>
    <row r="1818" spans="1:17" x14ac:dyDescent="0.25">
      <c r="A1818" s="3" t="s">
        <v>4226</v>
      </c>
      <c r="B1818" s="3" t="s">
        <v>1322</v>
      </c>
      <c r="C1818" s="3" t="s">
        <v>4227</v>
      </c>
      <c r="D1818" s="3" t="s">
        <v>30</v>
      </c>
      <c r="E1818" s="3" t="s">
        <v>31</v>
      </c>
      <c r="F1818" s="3" t="s">
        <v>32</v>
      </c>
      <c r="G1818" s="3" t="s">
        <v>51</v>
      </c>
      <c r="H1818" s="3" t="s">
        <v>190</v>
      </c>
      <c r="I1818" s="3">
        <v>5</v>
      </c>
      <c r="J1818" s="5">
        <v>7304.49</v>
      </c>
      <c r="K1818" s="8">
        <v>3.25</v>
      </c>
      <c r="L1818" s="6">
        <f>Excel_Advanced_Sales_Dataset_20003[[#This Row],[Discount]]/100</f>
        <v>3.2500000000000001E-2</v>
      </c>
      <c r="M1818" s="5">
        <v>35335.47</v>
      </c>
      <c r="N1818" s="10">
        <v>46332</v>
      </c>
      <c r="O1818" s="3" t="s">
        <v>58</v>
      </c>
      <c r="P1818" s="3" t="s">
        <v>59</v>
      </c>
      <c r="Q1818" s="3" t="s">
        <v>26</v>
      </c>
    </row>
    <row r="1819" spans="1:17" x14ac:dyDescent="0.25">
      <c r="A1819" s="3" t="s">
        <v>4228</v>
      </c>
      <c r="B1819" s="3" t="s">
        <v>1475</v>
      </c>
      <c r="C1819" s="3" t="s">
        <v>4229</v>
      </c>
      <c r="D1819" s="3" t="s">
        <v>63</v>
      </c>
      <c r="E1819" s="3" t="s">
        <v>234</v>
      </c>
      <c r="F1819" s="3" t="s">
        <v>473</v>
      </c>
      <c r="G1819" s="3" t="s">
        <v>51</v>
      </c>
      <c r="H1819" s="3" t="s">
        <v>52</v>
      </c>
      <c r="I1819" s="3">
        <v>47</v>
      </c>
      <c r="J1819" s="5">
        <v>21008.37</v>
      </c>
      <c r="K1819" s="8">
        <v>6.49</v>
      </c>
      <c r="L1819" s="6">
        <f>Excel_Advanced_Sales_Dataset_20003[[#This Row],[Discount]]/100</f>
        <v>6.4899999999999999E-2</v>
      </c>
      <c r="M1819" s="5">
        <v>923311.56</v>
      </c>
      <c r="N1819" s="10">
        <v>46227</v>
      </c>
      <c r="O1819" s="3" t="s">
        <v>45</v>
      </c>
      <c r="P1819" s="3" t="s">
        <v>35</v>
      </c>
      <c r="Q1819" s="3" t="s">
        <v>53</v>
      </c>
    </row>
    <row r="1820" spans="1:17" x14ac:dyDescent="0.25">
      <c r="A1820" s="3" t="s">
        <v>4230</v>
      </c>
      <c r="B1820" s="3" t="s">
        <v>1036</v>
      </c>
      <c r="C1820" s="3" t="s">
        <v>4231</v>
      </c>
      <c r="D1820" s="3" t="s">
        <v>30</v>
      </c>
      <c r="E1820" s="3" t="s">
        <v>117</v>
      </c>
      <c r="F1820" s="3" t="s">
        <v>118</v>
      </c>
      <c r="G1820" s="3" t="s">
        <v>33</v>
      </c>
      <c r="H1820" s="3" t="s">
        <v>119</v>
      </c>
      <c r="I1820" s="3">
        <v>15</v>
      </c>
      <c r="J1820" s="5">
        <v>3602.7</v>
      </c>
      <c r="K1820" s="8">
        <v>3.37</v>
      </c>
      <c r="L1820" s="6">
        <f>Excel_Advanced_Sales_Dataset_20003[[#This Row],[Discount]]/100</f>
        <v>3.3700000000000001E-2</v>
      </c>
      <c r="M1820" s="5">
        <v>52219.34</v>
      </c>
      <c r="N1820" s="10">
        <v>46207</v>
      </c>
      <c r="O1820" s="3" t="s">
        <v>58</v>
      </c>
      <c r="P1820" s="3" t="s">
        <v>35</v>
      </c>
      <c r="Q1820" s="3" t="s">
        <v>36</v>
      </c>
    </row>
    <row r="1821" spans="1:17" x14ac:dyDescent="0.25">
      <c r="A1821" s="3" t="s">
        <v>4232</v>
      </c>
      <c r="B1821" s="3" t="s">
        <v>853</v>
      </c>
      <c r="C1821" s="3" t="s">
        <v>4233</v>
      </c>
      <c r="D1821" s="3" t="s">
        <v>30</v>
      </c>
      <c r="E1821" s="3" t="s">
        <v>31</v>
      </c>
      <c r="F1821" s="3" t="s">
        <v>32</v>
      </c>
      <c r="G1821" s="3" t="s">
        <v>51</v>
      </c>
      <c r="H1821" s="3" t="s">
        <v>52</v>
      </c>
      <c r="I1821" s="3">
        <v>19</v>
      </c>
      <c r="J1821" s="5">
        <v>43335.96</v>
      </c>
      <c r="K1821" s="8">
        <v>16.16</v>
      </c>
      <c r="L1821" s="6">
        <f>Excel_Advanced_Sales_Dataset_20003[[#This Row],[Discount]]/100</f>
        <v>0.16159999999999999</v>
      </c>
      <c r="M1821" s="5">
        <v>690324.51</v>
      </c>
      <c r="N1821" s="10">
        <v>46345</v>
      </c>
      <c r="O1821" s="3" t="s">
        <v>113</v>
      </c>
      <c r="P1821" s="3" t="s">
        <v>35</v>
      </c>
      <c r="Q1821" s="3" t="s">
        <v>36</v>
      </c>
    </row>
    <row r="1822" spans="1:17" x14ac:dyDescent="0.25">
      <c r="A1822" s="3" t="s">
        <v>4234</v>
      </c>
      <c r="B1822" s="3" t="s">
        <v>1666</v>
      </c>
      <c r="C1822" s="3" t="s">
        <v>4235</v>
      </c>
      <c r="D1822" s="3" t="s">
        <v>63</v>
      </c>
      <c r="E1822" s="3" t="s">
        <v>234</v>
      </c>
      <c r="F1822" s="3" t="s">
        <v>435</v>
      </c>
      <c r="G1822" s="3" t="s">
        <v>33</v>
      </c>
      <c r="H1822" s="3" t="s">
        <v>119</v>
      </c>
      <c r="I1822" s="3">
        <v>4</v>
      </c>
      <c r="J1822" s="5">
        <v>37790.21</v>
      </c>
      <c r="K1822" s="8">
        <v>5.98</v>
      </c>
      <c r="L1822" s="6">
        <f>Excel_Advanced_Sales_Dataset_20003[[#This Row],[Discount]]/100</f>
        <v>5.9800000000000006E-2</v>
      </c>
      <c r="M1822" s="5">
        <v>142121.42000000001</v>
      </c>
      <c r="N1822" s="10">
        <v>46037</v>
      </c>
      <c r="O1822" s="3" t="s">
        <v>68</v>
      </c>
      <c r="P1822" s="3" t="s">
        <v>35</v>
      </c>
      <c r="Q1822" s="3" t="s">
        <v>26</v>
      </c>
    </row>
    <row r="1823" spans="1:17" x14ac:dyDescent="0.25">
      <c r="A1823" s="3" t="s">
        <v>4236</v>
      </c>
      <c r="B1823" s="3" t="s">
        <v>840</v>
      </c>
      <c r="C1823" s="3" t="s">
        <v>4237</v>
      </c>
      <c r="D1823" s="3" t="s">
        <v>63</v>
      </c>
      <c r="E1823" s="3" t="s">
        <v>64</v>
      </c>
      <c r="F1823" s="3" t="s">
        <v>65</v>
      </c>
      <c r="G1823" s="3" t="s">
        <v>43</v>
      </c>
      <c r="H1823" s="3" t="s">
        <v>44</v>
      </c>
      <c r="I1823" s="3">
        <v>34</v>
      </c>
      <c r="J1823" s="5">
        <v>7632.18</v>
      </c>
      <c r="K1823" s="8">
        <v>8.7899999999999991</v>
      </c>
      <c r="L1823" s="6">
        <f>Excel_Advanced_Sales_Dataset_20003[[#This Row],[Discount]]/100</f>
        <v>8.7899999999999992E-2</v>
      </c>
      <c r="M1823" s="5">
        <v>236684.59</v>
      </c>
      <c r="N1823" s="10">
        <v>46192</v>
      </c>
      <c r="O1823" s="3" t="s">
        <v>68</v>
      </c>
      <c r="P1823" s="3" t="s">
        <v>59</v>
      </c>
      <c r="Q1823" s="3" t="s">
        <v>53</v>
      </c>
    </row>
    <row r="1824" spans="1:17" x14ac:dyDescent="0.25">
      <c r="A1824" s="3" t="s">
        <v>4238</v>
      </c>
      <c r="B1824" s="3" t="s">
        <v>3020</v>
      </c>
      <c r="C1824" s="3" t="s">
        <v>4239</v>
      </c>
      <c r="D1824" s="3" t="s">
        <v>40</v>
      </c>
      <c r="E1824" s="3" t="s">
        <v>109</v>
      </c>
      <c r="F1824" s="3" t="s">
        <v>259</v>
      </c>
      <c r="G1824" s="3" t="s">
        <v>22</v>
      </c>
      <c r="H1824" s="3" t="s">
        <v>172</v>
      </c>
      <c r="I1824" s="3">
        <v>25</v>
      </c>
      <c r="J1824" s="5">
        <v>17025.84</v>
      </c>
      <c r="K1824" s="8">
        <v>13.4</v>
      </c>
      <c r="L1824" s="6">
        <f>Excel_Advanced_Sales_Dataset_20003[[#This Row],[Discount]]/100</f>
        <v>0.13400000000000001</v>
      </c>
      <c r="M1824" s="5">
        <v>368609.44</v>
      </c>
      <c r="N1824" s="10">
        <v>46349</v>
      </c>
      <c r="O1824" s="3" t="s">
        <v>58</v>
      </c>
      <c r="P1824" s="3" t="s">
        <v>35</v>
      </c>
      <c r="Q1824" s="3" t="s">
        <v>26</v>
      </c>
    </row>
    <row r="1825" spans="1:17" x14ac:dyDescent="0.25">
      <c r="A1825" s="3" t="s">
        <v>4240</v>
      </c>
      <c r="B1825" s="3" t="s">
        <v>1376</v>
      </c>
      <c r="C1825" s="3" t="s">
        <v>4241</v>
      </c>
      <c r="D1825" s="3" t="s">
        <v>30</v>
      </c>
      <c r="E1825" s="3" t="s">
        <v>117</v>
      </c>
      <c r="F1825" s="3" t="s">
        <v>239</v>
      </c>
      <c r="G1825" s="3" t="s">
        <v>51</v>
      </c>
      <c r="H1825" s="3" t="s">
        <v>146</v>
      </c>
      <c r="I1825" s="3">
        <v>29</v>
      </c>
      <c r="J1825" s="5">
        <v>13466.61</v>
      </c>
      <c r="K1825" s="8">
        <v>13.54</v>
      </c>
      <c r="L1825" s="6">
        <f>Excel_Advanced_Sales_Dataset_20003[[#This Row],[Discount]]/100</f>
        <v>0.13539999999999999</v>
      </c>
      <c r="M1825" s="5">
        <v>337653.7</v>
      </c>
      <c r="N1825" s="10">
        <v>46129</v>
      </c>
      <c r="O1825" s="3" t="s">
        <v>58</v>
      </c>
      <c r="P1825" s="3" t="s">
        <v>35</v>
      </c>
      <c r="Q1825" s="3" t="s">
        <v>36</v>
      </c>
    </row>
    <row r="1826" spans="1:17" x14ac:dyDescent="0.25">
      <c r="A1826" s="3" t="s">
        <v>4242</v>
      </c>
      <c r="B1826" s="3" t="s">
        <v>317</v>
      </c>
      <c r="C1826" s="3" t="s">
        <v>4243</v>
      </c>
      <c r="D1826" s="3" t="s">
        <v>30</v>
      </c>
      <c r="E1826" s="3" t="s">
        <v>31</v>
      </c>
      <c r="F1826" s="3" t="s">
        <v>555</v>
      </c>
      <c r="G1826" s="3" t="s">
        <v>111</v>
      </c>
      <c r="H1826" s="3" t="s">
        <v>526</v>
      </c>
      <c r="I1826" s="3">
        <v>2</v>
      </c>
      <c r="J1826" s="5">
        <v>20976.92</v>
      </c>
      <c r="K1826" s="8">
        <v>1.3</v>
      </c>
      <c r="L1826" s="6">
        <f>Excel_Advanced_Sales_Dataset_20003[[#This Row],[Discount]]/100</f>
        <v>1.3000000000000001E-2</v>
      </c>
      <c r="M1826" s="5">
        <v>41408.44</v>
      </c>
      <c r="N1826" s="10">
        <v>46246</v>
      </c>
      <c r="O1826" s="3" t="s">
        <v>58</v>
      </c>
      <c r="P1826" s="3" t="s">
        <v>35</v>
      </c>
      <c r="Q1826" s="3" t="s">
        <v>26</v>
      </c>
    </row>
    <row r="1827" spans="1:17" x14ac:dyDescent="0.25">
      <c r="A1827" s="3" t="s">
        <v>4244</v>
      </c>
      <c r="B1827" s="3" t="s">
        <v>1640</v>
      </c>
      <c r="C1827" s="3" t="s">
        <v>4245</v>
      </c>
      <c r="D1827" s="3" t="s">
        <v>40</v>
      </c>
      <c r="E1827" s="3" t="s">
        <v>109</v>
      </c>
      <c r="F1827" s="3" t="s">
        <v>110</v>
      </c>
      <c r="G1827" s="3" t="s">
        <v>66</v>
      </c>
      <c r="H1827" s="3" t="s">
        <v>276</v>
      </c>
      <c r="I1827" s="3">
        <v>27</v>
      </c>
      <c r="J1827" s="5">
        <v>39008.68</v>
      </c>
      <c r="K1827" s="8">
        <v>10.64</v>
      </c>
      <c r="L1827" s="6">
        <f>Excel_Advanced_Sales_Dataset_20003[[#This Row],[Discount]]/100</f>
        <v>0.10640000000000001</v>
      </c>
      <c r="M1827" s="5">
        <v>941170.22</v>
      </c>
      <c r="N1827" s="10">
        <v>46065</v>
      </c>
      <c r="O1827" s="3" t="s">
        <v>45</v>
      </c>
      <c r="P1827" s="3" t="s">
        <v>35</v>
      </c>
      <c r="Q1827" s="3" t="s">
        <v>26</v>
      </c>
    </row>
    <row r="1828" spans="1:17" x14ac:dyDescent="0.25">
      <c r="A1828" s="3" t="s">
        <v>4246</v>
      </c>
      <c r="B1828" s="3" t="s">
        <v>2197</v>
      </c>
      <c r="C1828" s="3" t="s">
        <v>4247</v>
      </c>
      <c r="D1828" s="3" t="s">
        <v>30</v>
      </c>
      <c r="E1828" s="3" t="s">
        <v>198</v>
      </c>
      <c r="F1828" s="3" t="s">
        <v>199</v>
      </c>
      <c r="G1828" s="3" t="s">
        <v>111</v>
      </c>
      <c r="H1828" s="3" t="s">
        <v>112</v>
      </c>
      <c r="I1828" s="3">
        <v>38</v>
      </c>
      <c r="J1828" s="5">
        <v>35869.53</v>
      </c>
      <c r="K1828" s="8">
        <v>4.79</v>
      </c>
      <c r="L1828" s="6">
        <f>Excel_Advanced_Sales_Dataset_20003[[#This Row],[Discount]]/100</f>
        <v>4.7899999999999998E-2</v>
      </c>
      <c r="M1828" s="5">
        <v>1297752.42</v>
      </c>
      <c r="N1828" s="10">
        <v>46238</v>
      </c>
      <c r="O1828" s="3" t="s">
        <v>24</v>
      </c>
      <c r="P1828" s="3" t="s">
        <v>35</v>
      </c>
      <c r="Q1828" s="3" t="s">
        <v>36</v>
      </c>
    </row>
    <row r="1829" spans="1:17" x14ac:dyDescent="0.25">
      <c r="A1829" s="3" t="s">
        <v>4248</v>
      </c>
      <c r="B1829" s="3" t="s">
        <v>1424</v>
      </c>
      <c r="C1829" s="3" t="s">
        <v>4249</v>
      </c>
      <c r="D1829" s="3" t="s">
        <v>30</v>
      </c>
      <c r="E1829" s="3" t="s">
        <v>198</v>
      </c>
      <c r="F1829" s="3" t="s">
        <v>199</v>
      </c>
      <c r="G1829" s="3" t="s">
        <v>51</v>
      </c>
      <c r="H1829" s="3" t="s">
        <v>190</v>
      </c>
      <c r="I1829" s="3">
        <v>44</v>
      </c>
      <c r="J1829" s="5">
        <v>15315.02</v>
      </c>
      <c r="K1829" s="8">
        <v>4.04</v>
      </c>
      <c r="L1829" s="6">
        <f>Excel_Advanced_Sales_Dataset_20003[[#This Row],[Discount]]/100</f>
        <v>4.0399999999999998E-2</v>
      </c>
      <c r="M1829" s="5">
        <v>646636.9</v>
      </c>
      <c r="N1829" s="10">
        <v>46304</v>
      </c>
      <c r="O1829" s="3" t="s">
        <v>68</v>
      </c>
      <c r="P1829" s="3" t="s">
        <v>35</v>
      </c>
      <c r="Q1829" s="3" t="s">
        <v>26</v>
      </c>
    </row>
    <row r="1830" spans="1:17" x14ac:dyDescent="0.25">
      <c r="A1830" s="3" t="s">
        <v>4250</v>
      </c>
      <c r="B1830" s="3" t="s">
        <v>439</v>
      </c>
      <c r="C1830" s="3" t="s">
        <v>4251</v>
      </c>
      <c r="D1830" s="3" t="s">
        <v>63</v>
      </c>
      <c r="E1830" s="3" t="s">
        <v>144</v>
      </c>
      <c r="F1830" s="3" t="s">
        <v>189</v>
      </c>
      <c r="G1830" s="3" t="s">
        <v>33</v>
      </c>
      <c r="H1830" s="3" t="s">
        <v>127</v>
      </c>
      <c r="I1830" s="3">
        <v>17</v>
      </c>
      <c r="J1830" s="5">
        <v>32513.1</v>
      </c>
      <c r="K1830" s="8">
        <v>2.97</v>
      </c>
      <c r="L1830" s="6">
        <f>Excel_Advanced_Sales_Dataset_20003[[#This Row],[Discount]]/100</f>
        <v>2.9700000000000001E-2</v>
      </c>
      <c r="M1830" s="5">
        <v>536306.84</v>
      </c>
      <c r="N1830" s="10">
        <v>46039</v>
      </c>
      <c r="O1830" s="3" t="s">
        <v>45</v>
      </c>
      <c r="P1830" s="3" t="s">
        <v>35</v>
      </c>
      <c r="Q1830" s="3" t="s">
        <v>26</v>
      </c>
    </row>
    <row r="1831" spans="1:17" x14ac:dyDescent="0.25">
      <c r="A1831" s="3" t="s">
        <v>4252</v>
      </c>
      <c r="B1831" s="3" t="s">
        <v>1658</v>
      </c>
      <c r="C1831" s="3" t="s">
        <v>4253</v>
      </c>
      <c r="D1831" s="3" t="s">
        <v>63</v>
      </c>
      <c r="E1831" s="3" t="s">
        <v>78</v>
      </c>
      <c r="F1831" s="3" t="s">
        <v>255</v>
      </c>
      <c r="G1831" s="3" t="s">
        <v>111</v>
      </c>
      <c r="H1831" s="3" t="s">
        <v>112</v>
      </c>
      <c r="I1831" s="3">
        <v>45</v>
      </c>
      <c r="J1831" s="5">
        <v>18178.18</v>
      </c>
      <c r="K1831" s="8">
        <v>4.0199999999999996</v>
      </c>
      <c r="L1831" s="6">
        <f>Excel_Advanced_Sales_Dataset_20003[[#This Row],[Discount]]/100</f>
        <v>4.0199999999999993E-2</v>
      </c>
      <c r="M1831" s="5">
        <v>785133.77</v>
      </c>
      <c r="N1831" s="10">
        <v>46278</v>
      </c>
      <c r="O1831" s="3" t="s">
        <v>68</v>
      </c>
      <c r="P1831" s="3" t="s">
        <v>59</v>
      </c>
      <c r="Q1831" s="3" t="s">
        <v>53</v>
      </c>
    </row>
    <row r="1832" spans="1:17" x14ac:dyDescent="0.25">
      <c r="A1832" s="3" t="s">
        <v>4254</v>
      </c>
      <c r="B1832" s="3" t="s">
        <v>802</v>
      </c>
      <c r="C1832" s="3" t="s">
        <v>4255</v>
      </c>
      <c r="D1832" s="3" t="s">
        <v>40</v>
      </c>
      <c r="E1832" s="3" t="s">
        <v>89</v>
      </c>
      <c r="F1832" s="3" t="s">
        <v>334</v>
      </c>
      <c r="G1832" s="3" t="s">
        <v>51</v>
      </c>
      <c r="H1832" s="3" t="s">
        <v>52</v>
      </c>
      <c r="I1832" s="3">
        <v>4</v>
      </c>
      <c r="J1832" s="5">
        <v>16970.84</v>
      </c>
      <c r="K1832" s="8">
        <v>5.67</v>
      </c>
      <c r="L1832" s="6">
        <f>Excel_Advanced_Sales_Dataset_20003[[#This Row],[Discount]]/100</f>
        <v>5.67E-2</v>
      </c>
      <c r="M1832" s="5">
        <v>64034.37</v>
      </c>
      <c r="N1832" s="10">
        <v>46309</v>
      </c>
      <c r="O1832" s="3" t="s">
        <v>58</v>
      </c>
      <c r="P1832" s="3" t="s">
        <v>35</v>
      </c>
      <c r="Q1832" s="3" t="s">
        <v>53</v>
      </c>
    </row>
    <row r="1833" spans="1:17" x14ac:dyDescent="0.25">
      <c r="A1833" s="3" t="s">
        <v>4256</v>
      </c>
      <c r="B1833" s="3" t="s">
        <v>161</v>
      </c>
      <c r="C1833" s="3" t="s">
        <v>4257</v>
      </c>
      <c r="D1833" s="3" t="s">
        <v>30</v>
      </c>
      <c r="E1833" s="3" t="s">
        <v>198</v>
      </c>
      <c r="F1833" s="3" t="s">
        <v>199</v>
      </c>
      <c r="G1833" s="3" t="s">
        <v>51</v>
      </c>
      <c r="H1833" s="3" t="s">
        <v>190</v>
      </c>
      <c r="I1833" s="3">
        <v>9</v>
      </c>
      <c r="J1833" s="5">
        <v>750.9</v>
      </c>
      <c r="K1833" s="8">
        <v>13.53</v>
      </c>
      <c r="L1833" s="6">
        <f>Excel_Advanced_Sales_Dataset_20003[[#This Row],[Discount]]/100</f>
        <v>0.1353</v>
      </c>
      <c r="M1833" s="5">
        <v>5843.73</v>
      </c>
      <c r="N1833" s="10">
        <v>46359</v>
      </c>
      <c r="O1833" s="3" t="s">
        <v>113</v>
      </c>
      <c r="P1833" s="3" t="s">
        <v>35</v>
      </c>
      <c r="Q1833" s="3" t="s">
        <v>26</v>
      </c>
    </row>
    <row r="1834" spans="1:17" x14ac:dyDescent="0.25">
      <c r="A1834" s="3" t="s">
        <v>4258</v>
      </c>
      <c r="B1834" s="3" t="s">
        <v>1275</v>
      </c>
      <c r="C1834" s="3" t="s">
        <v>4259</v>
      </c>
      <c r="D1834" s="3" t="s">
        <v>63</v>
      </c>
      <c r="E1834" s="3" t="s">
        <v>78</v>
      </c>
      <c r="F1834" s="3" t="s">
        <v>79</v>
      </c>
      <c r="G1834" s="3" t="s">
        <v>51</v>
      </c>
      <c r="H1834" s="3" t="s">
        <v>190</v>
      </c>
      <c r="I1834" s="3">
        <v>31</v>
      </c>
      <c r="J1834" s="5">
        <v>7407.16</v>
      </c>
      <c r="K1834" s="8">
        <v>9.7200000000000006</v>
      </c>
      <c r="L1834" s="6">
        <f>Excel_Advanced_Sales_Dataset_20003[[#This Row],[Discount]]/100</f>
        <v>9.7200000000000009E-2</v>
      </c>
      <c r="M1834" s="5">
        <v>207302.71</v>
      </c>
      <c r="N1834" s="10">
        <v>46369</v>
      </c>
      <c r="O1834" s="3" t="s">
        <v>24</v>
      </c>
      <c r="P1834" s="3" t="s">
        <v>35</v>
      </c>
      <c r="Q1834" s="3" t="s">
        <v>26</v>
      </c>
    </row>
    <row r="1835" spans="1:17" x14ac:dyDescent="0.25">
      <c r="A1835" s="3" t="s">
        <v>4260</v>
      </c>
      <c r="B1835" s="3" t="s">
        <v>990</v>
      </c>
      <c r="C1835" s="3" t="s">
        <v>4261</v>
      </c>
      <c r="D1835" s="3" t="s">
        <v>19</v>
      </c>
      <c r="E1835" s="3" t="s">
        <v>20</v>
      </c>
      <c r="F1835" s="3" t="s">
        <v>21</v>
      </c>
      <c r="G1835" s="3" t="s">
        <v>111</v>
      </c>
      <c r="H1835" s="3" t="s">
        <v>260</v>
      </c>
      <c r="I1835" s="3">
        <v>24</v>
      </c>
      <c r="J1835" s="5">
        <v>19796.3</v>
      </c>
      <c r="K1835" s="8">
        <v>15.67</v>
      </c>
      <c r="L1835" s="6">
        <f>Excel_Advanced_Sales_Dataset_20003[[#This Row],[Discount]]/100</f>
        <v>0.15670000000000001</v>
      </c>
      <c r="M1835" s="5">
        <v>400661.27</v>
      </c>
      <c r="N1835" s="10">
        <v>46359</v>
      </c>
      <c r="O1835" s="3" t="s">
        <v>58</v>
      </c>
      <c r="P1835" s="3" t="s">
        <v>35</v>
      </c>
      <c r="Q1835" s="3" t="s">
        <v>36</v>
      </c>
    </row>
    <row r="1836" spans="1:17" x14ac:dyDescent="0.25">
      <c r="A1836" s="3" t="s">
        <v>4262</v>
      </c>
      <c r="B1836" s="3" t="s">
        <v>138</v>
      </c>
      <c r="C1836" s="3" t="s">
        <v>4263</v>
      </c>
      <c r="D1836" s="3" t="s">
        <v>19</v>
      </c>
      <c r="E1836" s="3" t="s">
        <v>72</v>
      </c>
      <c r="F1836" s="3" t="s">
        <v>73</v>
      </c>
      <c r="G1836" s="3" t="s">
        <v>22</v>
      </c>
      <c r="H1836" s="3" t="s">
        <v>23</v>
      </c>
      <c r="I1836" s="3">
        <v>16</v>
      </c>
      <c r="J1836" s="5">
        <v>21092.49</v>
      </c>
      <c r="K1836" s="8">
        <v>1.01</v>
      </c>
      <c r="L1836" s="6">
        <f>Excel_Advanced_Sales_Dataset_20003[[#This Row],[Discount]]/100</f>
        <v>1.01E-2</v>
      </c>
      <c r="M1836" s="5">
        <v>334071.28999999998</v>
      </c>
      <c r="N1836" s="10">
        <v>46188</v>
      </c>
      <c r="O1836" s="3" t="s">
        <v>24</v>
      </c>
      <c r="P1836" s="3" t="s">
        <v>35</v>
      </c>
      <c r="Q1836" s="3" t="s">
        <v>26</v>
      </c>
    </row>
    <row r="1837" spans="1:17" x14ac:dyDescent="0.25">
      <c r="A1837" s="3" t="s">
        <v>4264</v>
      </c>
      <c r="B1837" s="3" t="s">
        <v>729</v>
      </c>
      <c r="C1837" s="3" t="s">
        <v>4265</v>
      </c>
      <c r="D1837" s="3" t="s">
        <v>19</v>
      </c>
      <c r="E1837" s="3" t="s">
        <v>84</v>
      </c>
      <c r="F1837" s="3" t="s">
        <v>159</v>
      </c>
      <c r="G1837" s="3" t="s">
        <v>111</v>
      </c>
      <c r="H1837" s="3" t="s">
        <v>526</v>
      </c>
      <c r="I1837" s="3">
        <v>22</v>
      </c>
      <c r="J1837" s="5">
        <v>11294.11</v>
      </c>
      <c r="K1837" s="8">
        <v>3.78</v>
      </c>
      <c r="L1837" s="6">
        <f>Excel_Advanced_Sales_Dataset_20003[[#This Row],[Discount]]/100</f>
        <v>3.78E-2</v>
      </c>
      <c r="M1837" s="5">
        <v>239078.24</v>
      </c>
      <c r="N1837" s="10">
        <v>46312</v>
      </c>
      <c r="O1837" s="3" t="s">
        <v>58</v>
      </c>
      <c r="P1837" s="3" t="s">
        <v>35</v>
      </c>
      <c r="Q1837" s="3" t="s">
        <v>36</v>
      </c>
    </row>
    <row r="1838" spans="1:17" x14ac:dyDescent="0.25">
      <c r="A1838" s="3" t="s">
        <v>4266</v>
      </c>
      <c r="B1838" s="3" t="s">
        <v>301</v>
      </c>
      <c r="C1838" s="3" t="s">
        <v>4267</v>
      </c>
      <c r="D1838" s="3" t="s">
        <v>19</v>
      </c>
      <c r="E1838" s="3" t="s">
        <v>153</v>
      </c>
      <c r="F1838" s="3" t="s">
        <v>275</v>
      </c>
      <c r="G1838" s="3" t="s">
        <v>111</v>
      </c>
      <c r="H1838" s="3" t="s">
        <v>526</v>
      </c>
      <c r="I1838" s="3">
        <v>17</v>
      </c>
      <c r="J1838" s="5">
        <v>41387.06</v>
      </c>
      <c r="K1838" s="8">
        <v>14.31</v>
      </c>
      <c r="L1838" s="6">
        <f>Excel_Advanced_Sales_Dataset_20003[[#This Row],[Discount]]/100</f>
        <v>0.1431</v>
      </c>
      <c r="M1838" s="5">
        <v>602897.72</v>
      </c>
      <c r="N1838" s="10">
        <v>46370</v>
      </c>
      <c r="O1838" s="3" t="s">
        <v>68</v>
      </c>
      <c r="P1838" s="3" t="s">
        <v>35</v>
      </c>
      <c r="Q1838" s="3" t="s">
        <v>53</v>
      </c>
    </row>
    <row r="1839" spans="1:17" x14ac:dyDescent="0.25">
      <c r="A1839" s="3" t="s">
        <v>4268</v>
      </c>
      <c r="B1839" s="3" t="s">
        <v>267</v>
      </c>
      <c r="C1839" s="3" t="s">
        <v>4269</v>
      </c>
      <c r="D1839" s="3" t="s">
        <v>19</v>
      </c>
      <c r="E1839" s="3" t="s">
        <v>20</v>
      </c>
      <c r="F1839" s="3" t="s">
        <v>21</v>
      </c>
      <c r="G1839" s="3" t="s">
        <v>66</v>
      </c>
      <c r="H1839" s="3" t="s">
        <v>200</v>
      </c>
      <c r="I1839" s="3">
        <v>44</v>
      </c>
      <c r="J1839" s="5">
        <v>14103.5</v>
      </c>
      <c r="K1839" s="8">
        <v>15.64</v>
      </c>
      <c r="L1839" s="6">
        <f>Excel_Advanced_Sales_Dataset_20003[[#This Row],[Discount]]/100</f>
        <v>0.15640000000000001</v>
      </c>
      <c r="M1839" s="5">
        <v>523499.35</v>
      </c>
      <c r="N1839" s="10">
        <v>46142</v>
      </c>
      <c r="O1839" s="3" t="s">
        <v>24</v>
      </c>
      <c r="P1839" s="3" t="s">
        <v>35</v>
      </c>
      <c r="Q1839" s="3" t="s">
        <v>26</v>
      </c>
    </row>
    <row r="1840" spans="1:17" x14ac:dyDescent="0.25">
      <c r="A1840" s="3" t="s">
        <v>4270</v>
      </c>
      <c r="B1840" s="3" t="s">
        <v>3128</v>
      </c>
      <c r="C1840" s="3" t="s">
        <v>4271</v>
      </c>
      <c r="D1840" s="3" t="s">
        <v>30</v>
      </c>
      <c r="E1840" s="3" t="s">
        <v>131</v>
      </c>
      <c r="F1840" s="3" t="s">
        <v>163</v>
      </c>
      <c r="G1840" s="3" t="s">
        <v>51</v>
      </c>
      <c r="H1840" s="3" t="s">
        <v>190</v>
      </c>
      <c r="I1840" s="3">
        <v>25</v>
      </c>
      <c r="J1840" s="5">
        <v>10955.01</v>
      </c>
      <c r="K1840" s="8">
        <v>19.510000000000002</v>
      </c>
      <c r="L1840" s="6">
        <f>Excel_Advanced_Sales_Dataset_20003[[#This Row],[Discount]]/100</f>
        <v>0.19510000000000002</v>
      </c>
      <c r="M1840" s="5">
        <v>220442.19</v>
      </c>
      <c r="N1840" s="10">
        <v>46358</v>
      </c>
      <c r="O1840" s="3" t="s">
        <v>113</v>
      </c>
      <c r="P1840" s="3" t="s">
        <v>35</v>
      </c>
      <c r="Q1840" s="3" t="s">
        <v>53</v>
      </c>
    </row>
    <row r="1841" spans="1:17" x14ac:dyDescent="0.25">
      <c r="A1841" s="3" t="s">
        <v>4272</v>
      </c>
      <c r="B1841" s="3" t="s">
        <v>1284</v>
      </c>
      <c r="C1841" s="3" t="s">
        <v>4273</v>
      </c>
      <c r="D1841" s="3" t="s">
        <v>19</v>
      </c>
      <c r="E1841" s="3" t="s">
        <v>20</v>
      </c>
      <c r="F1841" s="3" t="s">
        <v>21</v>
      </c>
      <c r="G1841" s="3" t="s">
        <v>22</v>
      </c>
      <c r="H1841" s="3" t="s">
        <v>98</v>
      </c>
      <c r="I1841" s="3">
        <v>37</v>
      </c>
      <c r="J1841" s="5">
        <v>28006.36</v>
      </c>
      <c r="K1841" s="8">
        <v>8.9600000000000009</v>
      </c>
      <c r="L1841" s="6">
        <f>Excel_Advanced_Sales_Dataset_20003[[#This Row],[Discount]]/100</f>
        <v>8.9600000000000013E-2</v>
      </c>
      <c r="M1841" s="5">
        <v>943388.64</v>
      </c>
      <c r="N1841" s="10">
        <v>46034</v>
      </c>
      <c r="O1841" s="3" t="s">
        <v>58</v>
      </c>
      <c r="P1841" s="3" t="s">
        <v>35</v>
      </c>
      <c r="Q1841" s="3" t="s">
        <v>36</v>
      </c>
    </row>
    <row r="1842" spans="1:17" x14ac:dyDescent="0.25">
      <c r="A1842" s="3" t="s">
        <v>4274</v>
      </c>
      <c r="B1842" s="3" t="s">
        <v>370</v>
      </c>
      <c r="C1842" s="3" t="s">
        <v>4275</v>
      </c>
      <c r="D1842" s="3" t="s">
        <v>63</v>
      </c>
      <c r="E1842" s="3" t="s">
        <v>144</v>
      </c>
      <c r="F1842" s="3" t="s">
        <v>145</v>
      </c>
      <c r="G1842" s="3" t="s">
        <v>51</v>
      </c>
      <c r="H1842" s="3" t="s">
        <v>190</v>
      </c>
      <c r="I1842" s="3">
        <v>18</v>
      </c>
      <c r="J1842" s="5">
        <v>26155.119999999999</v>
      </c>
      <c r="K1842" s="8">
        <v>5.69</v>
      </c>
      <c r="L1842" s="6">
        <f>Excel_Advanced_Sales_Dataset_20003[[#This Row],[Discount]]/100</f>
        <v>5.6900000000000006E-2</v>
      </c>
      <c r="M1842" s="5">
        <v>444004.09</v>
      </c>
      <c r="N1842" s="10">
        <v>46376</v>
      </c>
      <c r="O1842" s="3" t="s">
        <v>58</v>
      </c>
      <c r="P1842" s="3" t="s">
        <v>35</v>
      </c>
      <c r="Q1842" s="3" t="s">
        <v>36</v>
      </c>
    </row>
    <row r="1843" spans="1:17" x14ac:dyDescent="0.25">
      <c r="A1843" s="3" t="s">
        <v>4276</v>
      </c>
      <c r="B1843" s="3" t="s">
        <v>3174</v>
      </c>
      <c r="C1843" s="3" t="s">
        <v>4277</v>
      </c>
      <c r="D1843" s="3" t="s">
        <v>63</v>
      </c>
      <c r="E1843" s="3" t="s">
        <v>234</v>
      </c>
      <c r="F1843" s="3" t="s">
        <v>473</v>
      </c>
      <c r="G1843" s="3" t="s">
        <v>66</v>
      </c>
      <c r="H1843" s="3" t="s">
        <v>133</v>
      </c>
      <c r="I1843" s="3">
        <v>11</v>
      </c>
      <c r="J1843" s="5">
        <v>7959.47</v>
      </c>
      <c r="K1843" s="8">
        <v>15.46</v>
      </c>
      <c r="L1843" s="6">
        <f>Excel_Advanced_Sales_Dataset_20003[[#This Row],[Discount]]/100</f>
        <v>0.15460000000000002</v>
      </c>
      <c r="M1843" s="5">
        <v>74018.3</v>
      </c>
      <c r="N1843" s="10">
        <v>46044</v>
      </c>
      <c r="O1843" s="3" t="s">
        <v>68</v>
      </c>
      <c r="P1843" s="3" t="s">
        <v>35</v>
      </c>
      <c r="Q1843" s="3" t="s">
        <v>26</v>
      </c>
    </row>
    <row r="1844" spans="1:17" x14ac:dyDescent="0.25">
      <c r="A1844" s="3" t="s">
        <v>4278</v>
      </c>
      <c r="B1844" s="3" t="s">
        <v>732</v>
      </c>
      <c r="C1844" s="3" t="s">
        <v>4279</v>
      </c>
      <c r="D1844" s="3" t="s">
        <v>63</v>
      </c>
      <c r="E1844" s="3" t="s">
        <v>234</v>
      </c>
      <c r="F1844" s="3" t="s">
        <v>473</v>
      </c>
      <c r="G1844" s="3" t="s">
        <v>33</v>
      </c>
      <c r="H1844" s="3" t="s">
        <v>80</v>
      </c>
      <c r="I1844" s="3">
        <v>19</v>
      </c>
      <c r="J1844" s="5">
        <v>7292.21</v>
      </c>
      <c r="K1844" s="8">
        <v>0.32</v>
      </c>
      <c r="L1844" s="6">
        <f>Excel_Advanced_Sales_Dataset_20003[[#This Row],[Discount]]/100</f>
        <v>3.2000000000000002E-3</v>
      </c>
      <c r="M1844" s="5">
        <v>138108.62</v>
      </c>
      <c r="N1844" s="10">
        <v>46090</v>
      </c>
      <c r="O1844" s="3" t="s">
        <v>24</v>
      </c>
      <c r="P1844" s="3" t="s">
        <v>59</v>
      </c>
      <c r="Q1844" s="3" t="s">
        <v>53</v>
      </c>
    </row>
    <row r="1845" spans="1:17" x14ac:dyDescent="0.25">
      <c r="A1845" s="3" t="s">
        <v>4280</v>
      </c>
      <c r="B1845" s="3" t="s">
        <v>633</v>
      </c>
      <c r="C1845" s="3" t="s">
        <v>4281</v>
      </c>
      <c r="D1845" s="3" t="s">
        <v>63</v>
      </c>
      <c r="E1845" s="3" t="s">
        <v>64</v>
      </c>
      <c r="F1845" s="3" t="s">
        <v>441</v>
      </c>
      <c r="G1845" s="3" t="s">
        <v>51</v>
      </c>
      <c r="H1845" s="3" t="s">
        <v>52</v>
      </c>
      <c r="I1845" s="3">
        <v>7</v>
      </c>
      <c r="J1845" s="5">
        <v>9119.91</v>
      </c>
      <c r="K1845" s="8">
        <v>6.4</v>
      </c>
      <c r="L1845" s="6">
        <f>Excel_Advanced_Sales_Dataset_20003[[#This Row],[Discount]]/100</f>
        <v>6.4000000000000001E-2</v>
      </c>
      <c r="M1845" s="5">
        <v>59753.65</v>
      </c>
      <c r="N1845" s="10">
        <v>46326</v>
      </c>
      <c r="O1845" s="3" t="s">
        <v>45</v>
      </c>
      <c r="P1845" s="3" t="s">
        <v>35</v>
      </c>
      <c r="Q1845" s="3" t="s">
        <v>53</v>
      </c>
    </row>
    <row r="1846" spans="1:17" x14ac:dyDescent="0.25">
      <c r="A1846" s="3" t="s">
        <v>4282</v>
      </c>
      <c r="B1846" s="3" t="s">
        <v>4283</v>
      </c>
      <c r="C1846" s="3" t="s">
        <v>4284</v>
      </c>
      <c r="D1846" s="3" t="s">
        <v>19</v>
      </c>
      <c r="E1846" s="3" t="s">
        <v>72</v>
      </c>
      <c r="F1846" s="3" t="s">
        <v>171</v>
      </c>
      <c r="G1846" s="3" t="s">
        <v>22</v>
      </c>
      <c r="H1846" s="3" t="s">
        <v>172</v>
      </c>
      <c r="I1846" s="3">
        <v>18</v>
      </c>
      <c r="J1846" s="5">
        <v>26868.54</v>
      </c>
      <c r="K1846" s="8">
        <v>11.56</v>
      </c>
      <c r="L1846" s="6">
        <f>Excel_Advanced_Sales_Dataset_20003[[#This Row],[Discount]]/100</f>
        <v>0.11560000000000001</v>
      </c>
      <c r="M1846" s="5">
        <v>427725.66</v>
      </c>
      <c r="N1846" s="10">
        <v>46226</v>
      </c>
      <c r="O1846" s="3" t="s">
        <v>58</v>
      </c>
      <c r="P1846" s="3" t="s">
        <v>35</v>
      </c>
      <c r="Q1846" s="3" t="s">
        <v>53</v>
      </c>
    </row>
    <row r="1847" spans="1:17" x14ac:dyDescent="0.25">
      <c r="A1847" s="3" t="s">
        <v>4285</v>
      </c>
      <c r="B1847" s="3" t="s">
        <v>1543</v>
      </c>
      <c r="C1847" s="3" t="s">
        <v>4286</v>
      </c>
      <c r="D1847" s="3" t="s">
        <v>63</v>
      </c>
      <c r="E1847" s="3" t="s">
        <v>234</v>
      </c>
      <c r="F1847" s="3" t="s">
        <v>473</v>
      </c>
      <c r="G1847" s="3" t="s">
        <v>66</v>
      </c>
      <c r="H1847" s="3" t="s">
        <v>200</v>
      </c>
      <c r="I1847" s="3">
        <v>37</v>
      </c>
      <c r="J1847" s="5">
        <v>40790.22</v>
      </c>
      <c r="K1847" s="8">
        <v>16.07</v>
      </c>
      <c r="L1847" s="6">
        <f>Excel_Advanced_Sales_Dataset_20003[[#This Row],[Discount]]/100</f>
        <v>0.16070000000000001</v>
      </c>
      <c r="M1847" s="5">
        <v>1266703.57</v>
      </c>
      <c r="N1847" s="10">
        <v>46344</v>
      </c>
      <c r="O1847" s="3" t="s">
        <v>113</v>
      </c>
      <c r="P1847" s="3" t="s">
        <v>35</v>
      </c>
      <c r="Q1847" s="3" t="s">
        <v>53</v>
      </c>
    </row>
    <row r="1848" spans="1:17" x14ac:dyDescent="0.25">
      <c r="A1848" s="3" t="s">
        <v>4287</v>
      </c>
      <c r="B1848" s="3" t="s">
        <v>1231</v>
      </c>
      <c r="C1848" s="3" t="s">
        <v>4288</v>
      </c>
      <c r="D1848" s="3" t="s">
        <v>40</v>
      </c>
      <c r="E1848" s="3" t="s">
        <v>89</v>
      </c>
      <c r="F1848" s="3" t="s">
        <v>90</v>
      </c>
      <c r="G1848" s="3" t="s">
        <v>43</v>
      </c>
      <c r="H1848" s="3" t="s">
        <v>140</v>
      </c>
      <c r="I1848" s="3">
        <v>42</v>
      </c>
      <c r="J1848" s="5">
        <v>11430.93</v>
      </c>
      <c r="K1848" s="8">
        <v>10.57</v>
      </c>
      <c r="L1848" s="6">
        <f>Excel_Advanced_Sales_Dataset_20003[[#This Row],[Discount]]/100</f>
        <v>0.1057</v>
      </c>
      <c r="M1848" s="5">
        <v>429352.59</v>
      </c>
      <c r="N1848" s="10">
        <v>46171</v>
      </c>
      <c r="O1848" s="3" t="s">
        <v>68</v>
      </c>
      <c r="P1848" s="3" t="s">
        <v>35</v>
      </c>
      <c r="Q1848" s="3" t="s">
        <v>36</v>
      </c>
    </row>
    <row r="1849" spans="1:17" x14ac:dyDescent="0.25">
      <c r="A1849" s="3" t="s">
        <v>4289</v>
      </c>
      <c r="B1849" s="3" t="s">
        <v>1242</v>
      </c>
      <c r="C1849" s="3" t="s">
        <v>4290</v>
      </c>
      <c r="D1849" s="3" t="s">
        <v>30</v>
      </c>
      <c r="E1849" s="3" t="s">
        <v>131</v>
      </c>
      <c r="F1849" s="3" t="s">
        <v>194</v>
      </c>
      <c r="G1849" s="3" t="s">
        <v>66</v>
      </c>
      <c r="H1849" s="3" t="s">
        <v>67</v>
      </c>
      <c r="I1849" s="3">
        <v>6</v>
      </c>
      <c r="J1849" s="5">
        <v>3243.62</v>
      </c>
      <c r="K1849" s="8">
        <v>15.89</v>
      </c>
      <c r="L1849" s="6">
        <f>Excel_Advanced_Sales_Dataset_20003[[#This Row],[Discount]]/100</f>
        <v>0.15890000000000001</v>
      </c>
      <c r="M1849" s="5">
        <v>16369.25</v>
      </c>
      <c r="N1849" s="10">
        <v>46147</v>
      </c>
      <c r="O1849" s="3" t="s">
        <v>58</v>
      </c>
      <c r="P1849" s="3" t="s">
        <v>35</v>
      </c>
      <c r="Q1849" s="3" t="s">
        <v>36</v>
      </c>
    </row>
    <row r="1850" spans="1:17" x14ac:dyDescent="0.25">
      <c r="A1850" s="3" t="s">
        <v>4291</v>
      </c>
      <c r="B1850" s="3" t="s">
        <v>1740</v>
      </c>
      <c r="C1850" s="3" t="s">
        <v>4292</v>
      </c>
      <c r="D1850" s="3" t="s">
        <v>40</v>
      </c>
      <c r="E1850" s="3" t="s">
        <v>41</v>
      </c>
      <c r="F1850" s="3" t="s">
        <v>126</v>
      </c>
      <c r="G1850" s="3" t="s">
        <v>66</v>
      </c>
      <c r="H1850" s="3" t="s">
        <v>155</v>
      </c>
      <c r="I1850" s="3">
        <v>25</v>
      </c>
      <c r="J1850" s="5">
        <v>23199.47</v>
      </c>
      <c r="K1850" s="8">
        <v>0.75</v>
      </c>
      <c r="L1850" s="6">
        <f>Excel_Advanced_Sales_Dataset_20003[[#This Row],[Discount]]/100</f>
        <v>7.4999999999999997E-3</v>
      </c>
      <c r="M1850" s="5">
        <v>575636.85</v>
      </c>
      <c r="N1850" s="10">
        <v>46344</v>
      </c>
      <c r="O1850" s="3" t="s">
        <v>68</v>
      </c>
      <c r="P1850" s="3" t="s">
        <v>35</v>
      </c>
      <c r="Q1850" s="3" t="s">
        <v>36</v>
      </c>
    </row>
    <row r="1851" spans="1:17" x14ac:dyDescent="0.25">
      <c r="A1851" s="3" t="s">
        <v>4293</v>
      </c>
      <c r="B1851" s="3" t="s">
        <v>1764</v>
      </c>
      <c r="C1851" s="3" t="s">
        <v>4294</v>
      </c>
      <c r="D1851" s="3" t="s">
        <v>19</v>
      </c>
      <c r="E1851" s="3" t="s">
        <v>20</v>
      </c>
      <c r="F1851" s="3" t="s">
        <v>285</v>
      </c>
      <c r="G1851" s="3" t="s">
        <v>66</v>
      </c>
      <c r="H1851" s="3" t="s">
        <v>67</v>
      </c>
      <c r="I1851" s="3">
        <v>46</v>
      </c>
      <c r="J1851" s="5">
        <v>15421.65</v>
      </c>
      <c r="K1851" s="8">
        <v>5.93</v>
      </c>
      <c r="L1851" s="6">
        <f>Excel_Advanced_Sales_Dataset_20003[[#This Row],[Discount]]/100</f>
        <v>5.9299999999999999E-2</v>
      </c>
      <c r="M1851" s="5">
        <v>667328.72</v>
      </c>
      <c r="N1851" s="10">
        <v>46157</v>
      </c>
      <c r="O1851" s="3" t="s">
        <v>24</v>
      </c>
      <c r="P1851" s="3" t="s">
        <v>35</v>
      </c>
      <c r="Q1851" s="3" t="s">
        <v>36</v>
      </c>
    </row>
    <row r="1852" spans="1:17" x14ac:dyDescent="0.25">
      <c r="A1852" s="3" t="s">
        <v>4295</v>
      </c>
      <c r="B1852" s="3" t="s">
        <v>1568</v>
      </c>
      <c r="C1852" s="3" t="s">
        <v>4296</v>
      </c>
      <c r="D1852" s="3" t="s">
        <v>19</v>
      </c>
      <c r="E1852" s="3" t="s">
        <v>20</v>
      </c>
      <c r="F1852" s="3" t="s">
        <v>176</v>
      </c>
      <c r="G1852" s="3" t="s">
        <v>33</v>
      </c>
      <c r="H1852" s="3" t="s">
        <v>80</v>
      </c>
      <c r="I1852" s="3">
        <v>47</v>
      </c>
      <c r="J1852" s="5">
        <v>38878.36</v>
      </c>
      <c r="K1852" s="8">
        <v>11.45</v>
      </c>
      <c r="L1852" s="6">
        <f>Excel_Advanced_Sales_Dataset_20003[[#This Row],[Discount]]/100</f>
        <v>0.11449999999999999</v>
      </c>
      <c r="M1852" s="5">
        <v>1618059.03</v>
      </c>
      <c r="N1852" s="10">
        <v>46281</v>
      </c>
      <c r="O1852" s="3" t="s">
        <v>45</v>
      </c>
      <c r="P1852" s="3" t="s">
        <v>35</v>
      </c>
      <c r="Q1852" s="3" t="s">
        <v>36</v>
      </c>
    </row>
    <row r="1853" spans="1:17" x14ac:dyDescent="0.25">
      <c r="A1853" s="3" t="s">
        <v>4297</v>
      </c>
      <c r="B1853" s="3" t="s">
        <v>1725</v>
      </c>
      <c r="C1853" s="3" t="s">
        <v>4298</v>
      </c>
      <c r="D1853" s="3" t="s">
        <v>19</v>
      </c>
      <c r="E1853" s="3" t="s">
        <v>84</v>
      </c>
      <c r="F1853" s="3" t="s">
        <v>159</v>
      </c>
      <c r="G1853" s="3" t="s">
        <v>51</v>
      </c>
      <c r="H1853" s="3" t="s">
        <v>167</v>
      </c>
      <c r="I1853" s="3">
        <v>18</v>
      </c>
      <c r="J1853" s="5">
        <v>30484.82</v>
      </c>
      <c r="K1853" s="8">
        <v>1.34</v>
      </c>
      <c r="L1853" s="6">
        <f>Excel_Advanced_Sales_Dataset_20003[[#This Row],[Discount]]/100</f>
        <v>1.34E-2</v>
      </c>
      <c r="M1853" s="5">
        <v>541373.81999999995</v>
      </c>
      <c r="N1853" s="10">
        <v>46291</v>
      </c>
      <c r="O1853" s="3" t="s">
        <v>58</v>
      </c>
      <c r="P1853" s="3" t="s">
        <v>35</v>
      </c>
      <c r="Q1853" s="3" t="s">
        <v>53</v>
      </c>
    </row>
    <row r="1854" spans="1:17" x14ac:dyDescent="0.25">
      <c r="A1854" s="3" t="s">
        <v>4299</v>
      </c>
      <c r="B1854" s="3" t="s">
        <v>321</v>
      </c>
      <c r="C1854" s="3" t="s">
        <v>4300</v>
      </c>
      <c r="D1854" s="3" t="s">
        <v>30</v>
      </c>
      <c r="E1854" s="3" t="s">
        <v>31</v>
      </c>
      <c r="F1854" s="3" t="s">
        <v>32</v>
      </c>
      <c r="G1854" s="3" t="s">
        <v>43</v>
      </c>
      <c r="H1854" s="3" t="s">
        <v>44</v>
      </c>
      <c r="I1854" s="3">
        <v>42</v>
      </c>
      <c r="J1854" s="5">
        <v>5962.15</v>
      </c>
      <c r="K1854" s="8">
        <v>12.57</v>
      </c>
      <c r="L1854" s="6">
        <f>Excel_Advanced_Sales_Dataset_20003[[#This Row],[Discount]]/100</f>
        <v>0.12570000000000001</v>
      </c>
      <c r="M1854" s="5">
        <v>218933.73</v>
      </c>
      <c r="N1854" s="10">
        <v>46299</v>
      </c>
      <c r="O1854" s="3" t="s">
        <v>58</v>
      </c>
      <c r="P1854" s="3" t="s">
        <v>35</v>
      </c>
      <c r="Q1854" s="3" t="s">
        <v>36</v>
      </c>
    </row>
    <row r="1855" spans="1:17" x14ac:dyDescent="0.25">
      <c r="A1855" s="3" t="s">
        <v>4301</v>
      </c>
      <c r="B1855" s="3" t="s">
        <v>1571</v>
      </c>
      <c r="C1855" s="3" t="s">
        <v>4302</v>
      </c>
      <c r="D1855" s="3" t="s">
        <v>40</v>
      </c>
      <c r="E1855" s="3" t="s">
        <v>109</v>
      </c>
      <c r="F1855" s="3" t="s">
        <v>259</v>
      </c>
      <c r="G1855" s="3" t="s">
        <v>111</v>
      </c>
      <c r="H1855" s="3" t="s">
        <v>185</v>
      </c>
      <c r="I1855" s="3">
        <v>31</v>
      </c>
      <c r="J1855" s="5">
        <v>13279.19</v>
      </c>
      <c r="K1855" s="8">
        <v>18.440000000000001</v>
      </c>
      <c r="L1855" s="6">
        <f>Excel_Advanced_Sales_Dataset_20003[[#This Row],[Discount]]/100</f>
        <v>0.18440000000000001</v>
      </c>
      <c r="M1855" s="5">
        <v>335745.73</v>
      </c>
      <c r="N1855" s="10">
        <v>46163</v>
      </c>
      <c r="O1855" s="3" t="s">
        <v>45</v>
      </c>
      <c r="P1855" s="3" t="s">
        <v>35</v>
      </c>
      <c r="Q1855" s="3" t="s">
        <v>36</v>
      </c>
    </row>
    <row r="1856" spans="1:17" x14ac:dyDescent="0.25">
      <c r="A1856" s="3" t="s">
        <v>4303</v>
      </c>
      <c r="B1856" s="3" t="s">
        <v>462</v>
      </c>
      <c r="C1856" s="3" t="s">
        <v>4304</v>
      </c>
      <c r="D1856" s="3" t="s">
        <v>19</v>
      </c>
      <c r="E1856" s="3" t="s">
        <v>20</v>
      </c>
      <c r="F1856" s="3" t="s">
        <v>176</v>
      </c>
      <c r="G1856" s="3" t="s">
        <v>51</v>
      </c>
      <c r="H1856" s="3" t="s">
        <v>190</v>
      </c>
      <c r="I1856" s="3">
        <v>43</v>
      </c>
      <c r="J1856" s="5">
        <v>37904.769999999997</v>
      </c>
      <c r="K1856" s="8">
        <v>19.39</v>
      </c>
      <c r="L1856" s="6">
        <f>Excel_Advanced_Sales_Dataset_20003[[#This Row],[Discount]]/100</f>
        <v>0.19390000000000002</v>
      </c>
      <c r="M1856" s="5">
        <v>1313866.51</v>
      </c>
      <c r="N1856" s="10">
        <v>46181</v>
      </c>
      <c r="O1856" s="3" t="s">
        <v>45</v>
      </c>
      <c r="P1856" s="3" t="s">
        <v>59</v>
      </c>
      <c r="Q1856" s="3" t="s">
        <v>36</v>
      </c>
    </row>
    <row r="1857" spans="1:17" x14ac:dyDescent="0.25">
      <c r="A1857" s="3" t="s">
        <v>4305</v>
      </c>
      <c r="B1857" s="3" t="s">
        <v>749</v>
      </c>
      <c r="C1857" s="3" t="s">
        <v>4306</v>
      </c>
      <c r="D1857" s="3" t="s">
        <v>19</v>
      </c>
      <c r="E1857" s="3" t="s">
        <v>72</v>
      </c>
      <c r="F1857" s="3" t="s">
        <v>224</v>
      </c>
      <c r="G1857" s="3" t="s">
        <v>22</v>
      </c>
      <c r="H1857" s="3" t="s">
        <v>217</v>
      </c>
      <c r="I1857" s="3">
        <v>15</v>
      </c>
      <c r="J1857" s="5">
        <v>22118.76</v>
      </c>
      <c r="K1857" s="8">
        <v>4.12</v>
      </c>
      <c r="L1857" s="6">
        <f>Excel_Advanced_Sales_Dataset_20003[[#This Row],[Discount]]/100</f>
        <v>4.1200000000000001E-2</v>
      </c>
      <c r="M1857" s="5">
        <v>318112.01</v>
      </c>
      <c r="N1857" s="10">
        <v>46349</v>
      </c>
      <c r="O1857" s="3" t="s">
        <v>113</v>
      </c>
      <c r="P1857" s="3" t="s">
        <v>35</v>
      </c>
      <c r="Q1857" s="3" t="s">
        <v>26</v>
      </c>
    </row>
    <row r="1858" spans="1:17" x14ac:dyDescent="0.25">
      <c r="A1858" s="3" t="s">
        <v>4307</v>
      </c>
      <c r="B1858" s="3" t="s">
        <v>1393</v>
      </c>
      <c r="C1858" s="3" t="s">
        <v>4308</v>
      </c>
      <c r="D1858" s="3" t="s">
        <v>19</v>
      </c>
      <c r="E1858" s="3" t="s">
        <v>20</v>
      </c>
      <c r="F1858" s="3" t="s">
        <v>21</v>
      </c>
      <c r="G1858" s="3" t="s">
        <v>22</v>
      </c>
      <c r="H1858" s="3" t="s">
        <v>180</v>
      </c>
      <c r="I1858" s="3">
        <v>8</v>
      </c>
      <c r="J1858" s="5">
        <v>25192.28</v>
      </c>
      <c r="K1858" s="8">
        <v>9.85</v>
      </c>
      <c r="L1858" s="6">
        <f>Excel_Advanced_Sales_Dataset_20003[[#This Row],[Discount]]/100</f>
        <v>9.849999999999999E-2</v>
      </c>
      <c r="M1858" s="5">
        <v>181686.72</v>
      </c>
      <c r="N1858" s="10">
        <v>46023</v>
      </c>
      <c r="O1858" s="3" t="s">
        <v>113</v>
      </c>
      <c r="P1858" s="3" t="s">
        <v>35</v>
      </c>
      <c r="Q1858" s="3" t="s">
        <v>53</v>
      </c>
    </row>
    <row r="1859" spans="1:17" x14ac:dyDescent="0.25">
      <c r="A1859" s="3" t="s">
        <v>4309</v>
      </c>
      <c r="B1859" s="3" t="s">
        <v>636</v>
      </c>
      <c r="C1859" s="3" t="s">
        <v>4310</v>
      </c>
      <c r="D1859" s="3" t="s">
        <v>63</v>
      </c>
      <c r="E1859" s="3" t="s">
        <v>78</v>
      </c>
      <c r="F1859" s="3" t="s">
        <v>255</v>
      </c>
      <c r="G1859" s="3" t="s">
        <v>51</v>
      </c>
      <c r="H1859" s="3" t="s">
        <v>167</v>
      </c>
      <c r="I1859" s="3">
        <v>6</v>
      </c>
      <c r="J1859" s="5">
        <v>15003.71</v>
      </c>
      <c r="K1859" s="8">
        <v>5.99</v>
      </c>
      <c r="L1859" s="6">
        <f>Excel_Advanced_Sales_Dataset_20003[[#This Row],[Discount]]/100</f>
        <v>5.9900000000000002E-2</v>
      </c>
      <c r="M1859" s="5">
        <v>84629.93</v>
      </c>
      <c r="N1859" s="10">
        <v>46211</v>
      </c>
      <c r="O1859" s="3" t="s">
        <v>68</v>
      </c>
      <c r="P1859" s="3" t="s">
        <v>35</v>
      </c>
      <c r="Q1859" s="3" t="s">
        <v>36</v>
      </c>
    </row>
    <row r="1860" spans="1:17" x14ac:dyDescent="0.25">
      <c r="A1860" s="3" t="s">
        <v>4311</v>
      </c>
      <c r="B1860" s="3" t="s">
        <v>2016</v>
      </c>
      <c r="C1860" s="3" t="s">
        <v>4312</v>
      </c>
      <c r="D1860" s="3" t="s">
        <v>63</v>
      </c>
      <c r="E1860" s="3" t="s">
        <v>234</v>
      </c>
      <c r="F1860" s="3" t="s">
        <v>473</v>
      </c>
      <c r="G1860" s="3" t="s">
        <v>43</v>
      </c>
      <c r="H1860" s="3" t="s">
        <v>74</v>
      </c>
      <c r="I1860" s="3">
        <v>3</v>
      </c>
      <c r="J1860" s="5">
        <v>6045.32</v>
      </c>
      <c r="K1860" s="8">
        <v>20</v>
      </c>
      <c r="L1860" s="6">
        <f>Excel_Advanced_Sales_Dataset_20003[[#This Row],[Discount]]/100</f>
        <v>0.2</v>
      </c>
      <c r="M1860" s="5">
        <v>14508.77</v>
      </c>
      <c r="N1860" s="10">
        <v>46307</v>
      </c>
      <c r="O1860" s="3" t="s">
        <v>45</v>
      </c>
      <c r="P1860" s="3" t="s">
        <v>35</v>
      </c>
      <c r="Q1860" s="3" t="s">
        <v>26</v>
      </c>
    </row>
    <row r="1861" spans="1:17" x14ac:dyDescent="0.25">
      <c r="A1861" s="3" t="s">
        <v>4313</v>
      </c>
      <c r="B1861" s="3" t="s">
        <v>28</v>
      </c>
      <c r="C1861" s="3" t="s">
        <v>4314</v>
      </c>
      <c r="D1861" s="3" t="s">
        <v>63</v>
      </c>
      <c r="E1861" s="3" t="s">
        <v>234</v>
      </c>
      <c r="F1861" s="3" t="s">
        <v>235</v>
      </c>
      <c r="G1861" s="3" t="s">
        <v>43</v>
      </c>
      <c r="H1861" s="3" t="s">
        <v>74</v>
      </c>
      <c r="I1861" s="3">
        <v>37</v>
      </c>
      <c r="J1861" s="5">
        <v>14399.8</v>
      </c>
      <c r="K1861" s="8">
        <v>2.4</v>
      </c>
      <c r="L1861" s="6">
        <f>Excel_Advanced_Sales_Dataset_20003[[#This Row],[Discount]]/100</f>
        <v>2.4E-2</v>
      </c>
      <c r="M1861" s="5">
        <v>520005.58</v>
      </c>
      <c r="N1861" s="10">
        <v>46061</v>
      </c>
      <c r="O1861" s="3" t="s">
        <v>68</v>
      </c>
      <c r="P1861" s="3" t="s">
        <v>25</v>
      </c>
      <c r="Q1861" s="3" t="s">
        <v>36</v>
      </c>
    </row>
    <row r="1862" spans="1:17" x14ac:dyDescent="0.25">
      <c r="A1862" s="3" t="s">
        <v>4315</v>
      </c>
      <c r="B1862" s="3" t="s">
        <v>375</v>
      </c>
      <c r="C1862" s="3" t="s">
        <v>4316</v>
      </c>
      <c r="D1862" s="3" t="s">
        <v>19</v>
      </c>
      <c r="E1862" s="3" t="s">
        <v>20</v>
      </c>
      <c r="F1862" s="3" t="s">
        <v>176</v>
      </c>
      <c r="G1862" s="3" t="s">
        <v>33</v>
      </c>
      <c r="H1862" s="3" t="s">
        <v>127</v>
      </c>
      <c r="I1862" s="3">
        <v>26</v>
      </c>
      <c r="J1862" s="5">
        <v>12324.12</v>
      </c>
      <c r="K1862" s="8">
        <v>19.63</v>
      </c>
      <c r="L1862" s="6">
        <f>Excel_Advanced_Sales_Dataset_20003[[#This Row],[Discount]]/100</f>
        <v>0.1963</v>
      </c>
      <c r="M1862" s="5">
        <v>257527.28</v>
      </c>
      <c r="N1862" s="10">
        <v>46080</v>
      </c>
      <c r="O1862" s="3" t="s">
        <v>24</v>
      </c>
      <c r="P1862" s="3" t="s">
        <v>35</v>
      </c>
      <c r="Q1862" s="3" t="s">
        <v>36</v>
      </c>
    </row>
    <row r="1863" spans="1:17" x14ac:dyDescent="0.25">
      <c r="A1863" s="3" t="s">
        <v>4317</v>
      </c>
      <c r="B1863" s="3" t="s">
        <v>998</v>
      </c>
      <c r="C1863" s="3" t="s">
        <v>4318</v>
      </c>
      <c r="D1863" s="3" t="s">
        <v>40</v>
      </c>
      <c r="E1863" s="3" t="s">
        <v>109</v>
      </c>
      <c r="F1863" s="3" t="s">
        <v>110</v>
      </c>
      <c r="G1863" s="3" t="s">
        <v>43</v>
      </c>
      <c r="H1863" s="3" t="s">
        <v>140</v>
      </c>
      <c r="I1863" s="3">
        <v>32</v>
      </c>
      <c r="J1863" s="5">
        <v>34476.370000000003</v>
      </c>
      <c r="K1863" s="8">
        <v>9.1199999999999992</v>
      </c>
      <c r="L1863" s="6">
        <f>Excel_Advanced_Sales_Dataset_20003[[#This Row],[Discount]]/100</f>
        <v>9.1199999999999989E-2</v>
      </c>
      <c r="M1863" s="5">
        <v>1002628</v>
      </c>
      <c r="N1863" s="10">
        <v>46179</v>
      </c>
      <c r="O1863" s="3" t="s">
        <v>68</v>
      </c>
      <c r="P1863" s="3" t="s">
        <v>35</v>
      </c>
      <c r="Q1863" s="3" t="s">
        <v>26</v>
      </c>
    </row>
    <row r="1864" spans="1:17" x14ac:dyDescent="0.25">
      <c r="A1864" s="3" t="s">
        <v>4319</v>
      </c>
      <c r="B1864" s="3" t="s">
        <v>1610</v>
      </c>
      <c r="C1864" s="3" t="s">
        <v>4320</v>
      </c>
      <c r="D1864" s="3" t="s">
        <v>19</v>
      </c>
      <c r="E1864" s="3" t="s">
        <v>20</v>
      </c>
      <c r="F1864" s="3" t="s">
        <v>176</v>
      </c>
      <c r="G1864" s="3" t="s">
        <v>51</v>
      </c>
      <c r="H1864" s="3" t="s">
        <v>167</v>
      </c>
      <c r="I1864" s="3">
        <v>17</v>
      </c>
      <c r="J1864" s="5">
        <v>6988.91</v>
      </c>
      <c r="K1864" s="8">
        <v>8.19</v>
      </c>
      <c r="L1864" s="6">
        <f>Excel_Advanced_Sales_Dataset_20003[[#This Row],[Discount]]/100</f>
        <v>8.1900000000000001E-2</v>
      </c>
      <c r="M1864" s="5">
        <v>109080.81</v>
      </c>
      <c r="N1864" s="10">
        <v>46104</v>
      </c>
      <c r="O1864" s="3" t="s">
        <v>68</v>
      </c>
      <c r="P1864" s="3" t="s">
        <v>35</v>
      </c>
      <c r="Q1864" s="3" t="s">
        <v>26</v>
      </c>
    </row>
    <row r="1865" spans="1:17" x14ac:dyDescent="0.25">
      <c r="A1865" s="3" t="s">
        <v>4321</v>
      </c>
      <c r="B1865" s="3" t="s">
        <v>891</v>
      </c>
      <c r="C1865" s="3" t="s">
        <v>4322</v>
      </c>
      <c r="D1865" s="3" t="s">
        <v>30</v>
      </c>
      <c r="E1865" s="3" t="s">
        <v>31</v>
      </c>
      <c r="F1865" s="3" t="s">
        <v>32</v>
      </c>
      <c r="G1865" s="3" t="s">
        <v>51</v>
      </c>
      <c r="H1865" s="3" t="s">
        <v>190</v>
      </c>
      <c r="I1865" s="3">
        <v>2</v>
      </c>
      <c r="J1865" s="5">
        <v>30497.74</v>
      </c>
      <c r="K1865" s="8">
        <v>8.81</v>
      </c>
      <c r="L1865" s="6">
        <f>Excel_Advanced_Sales_Dataset_20003[[#This Row],[Discount]]/100</f>
        <v>8.8100000000000012E-2</v>
      </c>
      <c r="M1865" s="5">
        <v>55621.78</v>
      </c>
      <c r="N1865" s="10">
        <v>46224</v>
      </c>
      <c r="O1865" s="3" t="s">
        <v>113</v>
      </c>
      <c r="P1865" s="3" t="s">
        <v>59</v>
      </c>
      <c r="Q1865" s="3" t="s">
        <v>36</v>
      </c>
    </row>
    <row r="1866" spans="1:17" x14ac:dyDescent="0.25">
      <c r="A1866" s="3" t="s">
        <v>4323</v>
      </c>
      <c r="B1866" s="3" t="s">
        <v>332</v>
      </c>
      <c r="C1866" s="3" t="s">
        <v>4324</v>
      </c>
      <c r="D1866" s="3" t="s">
        <v>40</v>
      </c>
      <c r="E1866" s="3" t="s">
        <v>89</v>
      </c>
      <c r="F1866" s="3" t="s">
        <v>334</v>
      </c>
      <c r="G1866" s="3" t="s">
        <v>43</v>
      </c>
      <c r="H1866" s="3" t="s">
        <v>380</v>
      </c>
      <c r="I1866" s="3">
        <v>46</v>
      </c>
      <c r="J1866" s="5">
        <v>26424.02</v>
      </c>
      <c r="K1866" s="8">
        <v>8.09</v>
      </c>
      <c r="L1866" s="6">
        <f>Excel_Advanced_Sales_Dataset_20003[[#This Row],[Discount]]/100</f>
        <v>8.09E-2</v>
      </c>
      <c r="M1866" s="5">
        <v>1117170.57</v>
      </c>
      <c r="N1866" s="10">
        <v>46162</v>
      </c>
      <c r="O1866" s="3" t="s">
        <v>24</v>
      </c>
      <c r="P1866" s="3" t="s">
        <v>35</v>
      </c>
      <c r="Q1866" s="3" t="s">
        <v>53</v>
      </c>
    </row>
    <row r="1867" spans="1:17" x14ac:dyDescent="0.25">
      <c r="A1867" s="3" t="s">
        <v>4325</v>
      </c>
      <c r="B1867" s="3" t="s">
        <v>878</v>
      </c>
      <c r="C1867" s="3" t="s">
        <v>4326</v>
      </c>
      <c r="D1867" s="3" t="s">
        <v>30</v>
      </c>
      <c r="E1867" s="3" t="s">
        <v>117</v>
      </c>
      <c r="F1867" s="3" t="s">
        <v>387</v>
      </c>
      <c r="G1867" s="3" t="s">
        <v>51</v>
      </c>
      <c r="H1867" s="3" t="s">
        <v>146</v>
      </c>
      <c r="I1867" s="3">
        <v>6</v>
      </c>
      <c r="J1867" s="5">
        <v>48283.82</v>
      </c>
      <c r="K1867" s="8">
        <v>13.73</v>
      </c>
      <c r="L1867" s="6">
        <f>Excel_Advanced_Sales_Dataset_20003[[#This Row],[Discount]]/100</f>
        <v>0.13730000000000001</v>
      </c>
      <c r="M1867" s="5">
        <v>249926.71</v>
      </c>
      <c r="N1867" s="10">
        <v>46280</v>
      </c>
      <c r="O1867" s="3" t="s">
        <v>58</v>
      </c>
      <c r="P1867" s="3" t="s">
        <v>35</v>
      </c>
      <c r="Q1867" s="3" t="s">
        <v>53</v>
      </c>
    </row>
    <row r="1868" spans="1:17" x14ac:dyDescent="0.25">
      <c r="A1868" s="3" t="s">
        <v>4327</v>
      </c>
      <c r="B1868" s="3" t="s">
        <v>1480</v>
      </c>
      <c r="C1868" s="3" t="s">
        <v>4328</v>
      </c>
      <c r="D1868" s="3" t="s">
        <v>40</v>
      </c>
      <c r="E1868" s="3" t="s">
        <v>49</v>
      </c>
      <c r="F1868" s="3" t="s">
        <v>306</v>
      </c>
      <c r="G1868" s="3" t="s">
        <v>66</v>
      </c>
      <c r="H1868" s="3" t="s">
        <v>133</v>
      </c>
      <c r="I1868" s="3">
        <v>38</v>
      </c>
      <c r="J1868" s="5">
        <v>16668.93</v>
      </c>
      <c r="K1868" s="8">
        <v>16.93</v>
      </c>
      <c r="L1868" s="6">
        <f>Excel_Advanced_Sales_Dataset_20003[[#This Row],[Discount]]/100</f>
        <v>0.16930000000000001</v>
      </c>
      <c r="M1868" s="5">
        <v>526181.44999999995</v>
      </c>
      <c r="N1868" s="10">
        <v>46090</v>
      </c>
      <c r="O1868" s="3" t="s">
        <v>68</v>
      </c>
      <c r="P1868" s="3" t="s">
        <v>35</v>
      </c>
      <c r="Q1868" s="3" t="s">
        <v>53</v>
      </c>
    </row>
    <row r="1869" spans="1:17" x14ac:dyDescent="0.25">
      <c r="A1869" s="3" t="s">
        <v>4329</v>
      </c>
      <c r="B1869" s="3" t="s">
        <v>1929</v>
      </c>
      <c r="C1869" s="3" t="s">
        <v>4330</v>
      </c>
      <c r="D1869" s="3" t="s">
        <v>19</v>
      </c>
      <c r="E1869" s="3" t="s">
        <v>153</v>
      </c>
      <c r="F1869" s="3" t="s">
        <v>275</v>
      </c>
      <c r="G1869" s="3" t="s">
        <v>22</v>
      </c>
      <c r="H1869" s="3" t="s">
        <v>98</v>
      </c>
      <c r="I1869" s="3">
        <v>13</v>
      </c>
      <c r="J1869" s="5">
        <v>3806.45</v>
      </c>
      <c r="K1869" s="8">
        <v>1.1100000000000001</v>
      </c>
      <c r="L1869" s="6">
        <f>Excel_Advanced_Sales_Dataset_20003[[#This Row],[Discount]]/100</f>
        <v>1.11E-2</v>
      </c>
      <c r="M1869" s="5">
        <v>48934.58</v>
      </c>
      <c r="N1869" s="10">
        <v>46255</v>
      </c>
      <c r="O1869" s="3" t="s">
        <v>58</v>
      </c>
      <c r="P1869" s="3" t="s">
        <v>59</v>
      </c>
      <c r="Q1869" s="3" t="s">
        <v>36</v>
      </c>
    </row>
    <row r="1870" spans="1:17" x14ac:dyDescent="0.25">
      <c r="A1870" s="3" t="s">
        <v>4331</v>
      </c>
      <c r="B1870" s="3" t="s">
        <v>38</v>
      </c>
      <c r="C1870" s="3" t="s">
        <v>4332</v>
      </c>
      <c r="D1870" s="3" t="s">
        <v>40</v>
      </c>
      <c r="E1870" s="3" t="s">
        <v>49</v>
      </c>
      <c r="F1870" s="3" t="s">
        <v>50</v>
      </c>
      <c r="G1870" s="3" t="s">
        <v>33</v>
      </c>
      <c r="H1870" s="3" t="s">
        <v>119</v>
      </c>
      <c r="I1870" s="3">
        <v>42</v>
      </c>
      <c r="J1870" s="5">
        <v>24463.919999999998</v>
      </c>
      <c r="K1870" s="8">
        <v>14.07</v>
      </c>
      <c r="L1870" s="6">
        <f>Excel_Advanced_Sales_Dataset_20003[[#This Row],[Discount]]/100</f>
        <v>0.14069999999999999</v>
      </c>
      <c r="M1870" s="5">
        <v>882917.55</v>
      </c>
      <c r="N1870" s="10">
        <v>46261</v>
      </c>
      <c r="O1870" s="3" t="s">
        <v>24</v>
      </c>
      <c r="P1870" s="3" t="s">
        <v>35</v>
      </c>
      <c r="Q1870" s="3" t="s">
        <v>36</v>
      </c>
    </row>
    <row r="1871" spans="1:17" x14ac:dyDescent="0.25">
      <c r="A1871" s="3" t="s">
        <v>4333</v>
      </c>
      <c r="B1871" s="3" t="s">
        <v>3546</v>
      </c>
      <c r="C1871" s="3" t="s">
        <v>4334</v>
      </c>
      <c r="D1871" s="3" t="s">
        <v>19</v>
      </c>
      <c r="E1871" s="3" t="s">
        <v>84</v>
      </c>
      <c r="F1871" s="3" t="s">
        <v>338</v>
      </c>
      <c r="G1871" s="3" t="s">
        <v>111</v>
      </c>
      <c r="H1871" s="3" t="s">
        <v>526</v>
      </c>
      <c r="I1871" s="3">
        <v>7</v>
      </c>
      <c r="J1871" s="5">
        <v>21352.27</v>
      </c>
      <c r="K1871" s="8">
        <v>8.1300000000000008</v>
      </c>
      <c r="L1871" s="6">
        <f>Excel_Advanced_Sales_Dataset_20003[[#This Row],[Discount]]/100</f>
        <v>8.1300000000000011E-2</v>
      </c>
      <c r="M1871" s="5">
        <v>137314.31</v>
      </c>
      <c r="N1871" s="10">
        <v>46129</v>
      </c>
      <c r="O1871" s="3" t="s">
        <v>45</v>
      </c>
      <c r="P1871" s="3" t="s">
        <v>25</v>
      </c>
      <c r="Q1871" s="3" t="s">
        <v>36</v>
      </c>
    </row>
    <row r="1872" spans="1:17" x14ac:dyDescent="0.25">
      <c r="A1872" s="3" t="s">
        <v>4335</v>
      </c>
      <c r="B1872" s="3" t="s">
        <v>1376</v>
      </c>
      <c r="C1872" s="3" t="s">
        <v>4336</v>
      </c>
      <c r="D1872" s="3" t="s">
        <v>19</v>
      </c>
      <c r="E1872" s="3" t="s">
        <v>20</v>
      </c>
      <c r="F1872" s="3" t="s">
        <v>21</v>
      </c>
      <c r="G1872" s="3" t="s">
        <v>43</v>
      </c>
      <c r="H1872" s="3" t="s">
        <v>140</v>
      </c>
      <c r="I1872" s="3">
        <v>8</v>
      </c>
      <c r="J1872" s="5">
        <v>38198.26</v>
      </c>
      <c r="K1872" s="8">
        <v>16.91</v>
      </c>
      <c r="L1872" s="6">
        <f>Excel_Advanced_Sales_Dataset_20003[[#This Row],[Discount]]/100</f>
        <v>0.1691</v>
      </c>
      <c r="M1872" s="5">
        <v>253911.47</v>
      </c>
      <c r="N1872" s="10">
        <v>46338</v>
      </c>
      <c r="O1872" s="3" t="s">
        <v>68</v>
      </c>
      <c r="P1872" s="3" t="s">
        <v>35</v>
      </c>
      <c r="Q1872" s="3" t="s">
        <v>53</v>
      </c>
    </row>
    <row r="1873" spans="1:17" x14ac:dyDescent="0.25">
      <c r="A1873" s="3" t="s">
        <v>4337</v>
      </c>
      <c r="B1873" s="3" t="s">
        <v>1610</v>
      </c>
      <c r="C1873" s="3" t="s">
        <v>4338</v>
      </c>
      <c r="D1873" s="3" t="s">
        <v>40</v>
      </c>
      <c r="E1873" s="3" t="s">
        <v>49</v>
      </c>
      <c r="F1873" s="3" t="s">
        <v>50</v>
      </c>
      <c r="G1873" s="3" t="s">
        <v>66</v>
      </c>
      <c r="H1873" s="3" t="s">
        <v>67</v>
      </c>
      <c r="I1873" s="3">
        <v>28</v>
      </c>
      <c r="J1873" s="5">
        <v>45349.47</v>
      </c>
      <c r="K1873" s="8">
        <v>1.56</v>
      </c>
      <c r="L1873" s="6">
        <f>Excel_Advanced_Sales_Dataset_20003[[#This Row],[Discount]]/100</f>
        <v>1.5600000000000001E-2</v>
      </c>
      <c r="M1873" s="5">
        <v>1249976.51</v>
      </c>
      <c r="N1873" s="10">
        <v>46374</v>
      </c>
      <c r="O1873" s="3" t="s">
        <v>68</v>
      </c>
      <c r="P1873" s="3" t="s">
        <v>35</v>
      </c>
      <c r="Q1873" s="3" t="s">
        <v>26</v>
      </c>
    </row>
    <row r="1874" spans="1:17" x14ac:dyDescent="0.25">
      <c r="A1874" s="3" t="s">
        <v>4339</v>
      </c>
      <c r="B1874" s="3" t="s">
        <v>1065</v>
      </c>
      <c r="C1874" s="3" t="s">
        <v>4340</v>
      </c>
      <c r="D1874" s="3" t="s">
        <v>19</v>
      </c>
      <c r="E1874" s="3" t="s">
        <v>72</v>
      </c>
      <c r="F1874" s="3" t="s">
        <v>73</v>
      </c>
      <c r="G1874" s="3" t="s">
        <v>43</v>
      </c>
      <c r="H1874" s="3" t="s">
        <v>380</v>
      </c>
      <c r="I1874" s="3">
        <v>1</v>
      </c>
      <c r="J1874" s="5">
        <v>49943.46</v>
      </c>
      <c r="K1874" s="8">
        <v>4.03</v>
      </c>
      <c r="L1874" s="6">
        <f>Excel_Advanced_Sales_Dataset_20003[[#This Row],[Discount]]/100</f>
        <v>4.0300000000000002E-2</v>
      </c>
      <c r="M1874" s="5">
        <v>47930.74</v>
      </c>
      <c r="N1874" s="10">
        <v>46332</v>
      </c>
      <c r="O1874" s="3" t="s">
        <v>68</v>
      </c>
      <c r="P1874" s="3" t="s">
        <v>35</v>
      </c>
      <c r="Q1874" s="3" t="s">
        <v>53</v>
      </c>
    </row>
    <row r="1875" spans="1:17" x14ac:dyDescent="0.25">
      <c r="A1875" s="3" t="s">
        <v>4341</v>
      </c>
      <c r="B1875" s="3" t="s">
        <v>2397</v>
      </c>
      <c r="C1875" s="3" t="s">
        <v>4342</v>
      </c>
      <c r="D1875" s="3" t="s">
        <v>30</v>
      </c>
      <c r="E1875" s="3" t="s">
        <v>117</v>
      </c>
      <c r="F1875" s="3" t="s">
        <v>118</v>
      </c>
      <c r="G1875" s="3" t="s">
        <v>22</v>
      </c>
      <c r="H1875" s="3" t="s">
        <v>180</v>
      </c>
      <c r="I1875" s="3">
        <v>47</v>
      </c>
      <c r="J1875" s="5">
        <v>42228.57</v>
      </c>
      <c r="K1875" s="8">
        <v>6.71</v>
      </c>
      <c r="L1875" s="6">
        <f>Excel_Advanced_Sales_Dataset_20003[[#This Row],[Discount]]/100</f>
        <v>6.7099999999999993E-2</v>
      </c>
      <c r="M1875" s="5">
        <v>1851566.55</v>
      </c>
      <c r="N1875" s="10">
        <v>46259</v>
      </c>
      <c r="O1875" s="3" t="s">
        <v>45</v>
      </c>
      <c r="P1875" s="3" t="s">
        <v>35</v>
      </c>
      <c r="Q1875" s="3" t="s">
        <v>53</v>
      </c>
    </row>
    <row r="1876" spans="1:17" x14ac:dyDescent="0.25">
      <c r="A1876" s="3" t="s">
        <v>4343</v>
      </c>
      <c r="B1876" s="3" t="s">
        <v>471</v>
      </c>
      <c r="C1876" s="3" t="s">
        <v>4344</v>
      </c>
      <c r="D1876" s="3" t="s">
        <v>40</v>
      </c>
      <c r="E1876" s="3" t="s">
        <v>89</v>
      </c>
      <c r="F1876" s="3" t="s">
        <v>319</v>
      </c>
      <c r="G1876" s="3" t="s">
        <v>111</v>
      </c>
      <c r="H1876" s="3" t="s">
        <v>240</v>
      </c>
      <c r="I1876" s="3">
        <v>41</v>
      </c>
      <c r="J1876" s="5">
        <v>24587.99</v>
      </c>
      <c r="K1876" s="8">
        <v>4.47</v>
      </c>
      <c r="L1876" s="6">
        <f>Excel_Advanced_Sales_Dataset_20003[[#This Row],[Discount]]/100</f>
        <v>4.4699999999999997E-2</v>
      </c>
      <c r="M1876" s="5">
        <v>963045.18</v>
      </c>
      <c r="N1876" s="10">
        <v>46261</v>
      </c>
      <c r="O1876" s="3" t="s">
        <v>113</v>
      </c>
      <c r="P1876" s="3" t="s">
        <v>35</v>
      </c>
      <c r="Q1876" s="3" t="s">
        <v>36</v>
      </c>
    </row>
    <row r="1877" spans="1:17" x14ac:dyDescent="0.25">
      <c r="A1877" s="3" t="s">
        <v>4345</v>
      </c>
      <c r="B1877" s="3" t="s">
        <v>4346</v>
      </c>
      <c r="C1877" s="3" t="s">
        <v>4347</v>
      </c>
      <c r="D1877" s="3" t="s">
        <v>19</v>
      </c>
      <c r="E1877" s="3" t="s">
        <v>153</v>
      </c>
      <c r="F1877" s="3" t="s">
        <v>448</v>
      </c>
      <c r="G1877" s="3" t="s">
        <v>51</v>
      </c>
      <c r="H1877" s="3" t="s">
        <v>105</v>
      </c>
      <c r="I1877" s="3">
        <v>44</v>
      </c>
      <c r="J1877" s="5">
        <v>14265.61</v>
      </c>
      <c r="K1877" s="8">
        <v>2.5099999999999998</v>
      </c>
      <c r="L1877" s="6">
        <f>Excel_Advanced_Sales_Dataset_20003[[#This Row],[Discount]]/100</f>
        <v>2.5099999999999997E-2</v>
      </c>
      <c r="M1877" s="5">
        <v>611931.9</v>
      </c>
      <c r="N1877" s="10">
        <v>46294</v>
      </c>
      <c r="O1877" s="3" t="s">
        <v>24</v>
      </c>
      <c r="P1877" s="3" t="s">
        <v>35</v>
      </c>
      <c r="Q1877" s="3" t="s">
        <v>53</v>
      </c>
    </row>
    <row r="1878" spans="1:17" x14ac:dyDescent="0.25">
      <c r="A1878" s="3" t="s">
        <v>4348</v>
      </c>
      <c r="B1878" s="3" t="s">
        <v>1645</v>
      </c>
      <c r="C1878" s="3" t="s">
        <v>4349</v>
      </c>
      <c r="D1878" s="3" t="s">
        <v>63</v>
      </c>
      <c r="E1878" s="3" t="s">
        <v>64</v>
      </c>
      <c r="F1878" s="3" t="s">
        <v>184</v>
      </c>
      <c r="G1878" s="3" t="s">
        <v>22</v>
      </c>
      <c r="H1878" s="3" t="s">
        <v>172</v>
      </c>
      <c r="I1878" s="3">
        <v>43</v>
      </c>
      <c r="J1878" s="5">
        <v>49726.38</v>
      </c>
      <c r="K1878" s="8">
        <v>19.21</v>
      </c>
      <c r="L1878" s="6">
        <f>Excel_Advanced_Sales_Dataset_20003[[#This Row],[Discount]]/100</f>
        <v>0.19210000000000002</v>
      </c>
      <c r="M1878" s="5">
        <v>1727479.52</v>
      </c>
      <c r="N1878" s="10">
        <v>46329</v>
      </c>
      <c r="O1878" s="3" t="s">
        <v>113</v>
      </c>
      <c r="P1878" s="3" t="s">
        <v>35</v>
      </c>
      <c r="Q1878" s="3" t="s">
        <v>26</v>
      </c>
    </row>
    <row r="1879" spans="1:17" x14ac:dyDescent="0.25">
      <c r="A1879" s="3" t="s">
        <v>4350</v>
      </c>
      <c r="B1879" s="3" t="s">
        <v>3118</v>
      </c>
      <c r="C1879" s="3" t="s">
        <v>4351</v>
      </c>
      <c r="D1879" s="3" t="s">
        <v>30</v>
      </c>
      <c r="E1879" s="3" t="s">
        <v>117</v>
      </c>
      <c r="F1879" s="3" t="s">
        <v>239</v>
      </c>
      <c r="G1879" s="3" t="s">
        <v>51</v>
      </c>
      <c r="H1879" s="3" t="s">
        <v>105</v>
      </c>
      <c r="I1879" s="3">
        <v>32</v>
      </c>
      <c r="J1879" s="5">
        <v>28963.88</v>
      </c>
      <c r="K1879" s="8">
        <v>4.1900000000000004</v>
      </c>
      <c r="L1879" s="6">
        <f>Excel_Advanced_Sales_Dataset_20003[[#This Row],[Discount]]/100</f>
        <v>4.1900000000000007E-2</v>
      </c>
      <c r="M1879" s="5">
        <v>888009.39</v>
      </c>
      <c r="N1879" s="10">
        <v>46088</v>
      </c>
      <c r="O1879" s="3" t="s">
        <v>45</v>
      </c>
      <c r="P1879" s="3" t="s">
        <v>25</v>
      </c>
      <c r="Q1879" s="3" t="s">
        <v>26</v>
      </c>
    </row>
    <row r="1880" spans="1:17" x14ac:dyDescent="0.25">
      <c r="A1880" s="3" t="s">
        <v>4352</v>
      </c>
      <c r="B1880" s="3" t="s">
        <v>1745</v>
      </c>
      <c r="C1880" s="3" t="s">
        <v>4353</v>
      </c>
      <c r="D1880" s="3" t="s">
        <v>30</v>
      </c>
      <c r="E1880" s="3" t="s">
        <v>131</v>
      </c>
      <c r="F1880" s="3" t="s">
        <v>163</v>
      </c>
      <c r="G1880" s="3" t="s">
        <v>43</v>
      </c>
      <c r="H1880" s="3" t="s">
        <v>140</v>
      </c>
      <c r="I1880" s="3">
        <v>6</v>
      </c>
      <c r="J1880" s="5">
        <v>49835.17</v>
      </c>
      <c r="K1880" s="8">
        <v>13.71</v>
      </c>
      <c r="L1880" s="6">
        <f>Excel_Advanced_Sales_Dataset_20003[[#This Row],[Discount]]/100</f>
        <v>0.1371</v>
      </c>
      <c r="M1880" s="5">
        <v>258016.61</v>
      </c>
      <c r="N1880" s="10">
        <v>46348</v>
      </c>
      <c r="O1880" s="3" t="s">
        <v>45</v>
      </c>
      <c r="P1880" s="3" t="s">
        <v>25</v>
      </c>
      <c r="Q1880" s="3" t="s">
        <v>53</v>
      </c>
    </row>
    <row r="1881" spans="1:17" x14ac:dyDescent="0.25">
      <c r="A1881" s="3" t="s">
        <v>4354</v>
      </c>
      <c r="B1881" s="3" t="s">
        <v>343</v>
      </c>
      <c r="C1881" s="3" t="s">
        <v>4355</v>
      </c>
      <c r="D1881" s="3" t="s">
        <v>19</v>
      </c>
      <c r="E1881" s="3" t="s">
        <v>84</v>
      </c>
      <c r="F1881" s="3" t="s">
        <v>159</v>
      </c>
      <c r="G1881" s="3" t="s">
        <v>66</v>
      </c>
      <c r="H1881" s="3" t="s">
        <v>67</v>
      </c>
      <c r="I1881" s="3">
        <v>26</v>
      </c>
      <c r="J1881" s="5">
        <v>3204.99</v>
      </c>
      <c r="K1881" s="8">
        <v>15.2</v>
      </c>
      <c r="L1881" s="6">
        <f>Excel_Advanced_Sales_Dataset_20003[[#This Row],[Discount]]/100</f>
        <v>0.152</v>
      </c>
      <c r="M1881" s="5">
        <v>70663.62</v>
      </c>
      <c r="N1881" s="10">
        <v>46108</v>
      </c>
      <c r="O1881" s="3" t="s">
        <v>68</v>
      </c>
      <c r="P1881" s="3" t="s">
        <v>35</v>
      </c>
      <c r="Q1881" s="3" t="s">
        <v>36</v>
      </c>
    </row>
    <row r="1882" spans="1:17" x14ac:dyDescent="0.25">
      <c r="A1882" s="3" t="s">
        <v>4356</v>
      </c>
      <c r="B1882" s="3" t="s">
        <v>1384</v>
      </c>
      <c r="C1882" s="3" t="s">
        <v>4357</v>
      </c>
      <c r="D1882" s="3" t="s">
        <v>19</v>
      </c>
      <c r="E1882" s="3" t="s">
        <v>153</v>
      </c>
      <c r="F1882" s="3" t="s">
        <v>448</v>
      </c>
      <c r="G1882" s="3" t="s">
        <v>33</v>
      </c>
      <c r="H1882" s="3" t="s">
        <v>119</v>
      </c>
      <c r="I1882" s="3">
        <v>7</v>
      </c>
      <c r="J1882" s="5">
        <v>28963.85</v>
      </c>
      <c r="K1882" s="8">
        <v>8.11</v>
      </c>
      <c r="L1882" s="6">
        <f>Excel_Advanced_Sales_Dataset_20003[[#This Row],[Discount]]/100</f>
        <v>8.1099999999999992E-2</v>
      </c>
      <c r="M1882" s="5">
        <v>186304.17</v>
      </c>
      <c r="N1882" s="10">
        <v>46218</v>
      </c>
      <c r="O1882" s="3" t="s">
        <v>68</v>
      </c>
      <c r="P1882" s="3" t="s">
        <v>35</v>
      </c>
      <c r="Q1882" s="3" t="s">
        <v>36</v>
      </c>
    </row>
    <row r="1883" spans="1:17" x14ac:dyDescent="0.25">
      <c r="A1883" s="3" t="s">
        <v>4358</v>
      </c>
      <c r="B1883" s="3" t="s">
        <v>2696</v>
      </c>
      <c r="C1883" s="3" t="s">
        <v>4359</v>
      </c>
      <c r="D1883" s="3" t="s">
        <v>63</v>
      </c>
      <c r="E1883" s="3" t="s">
        <v>64</v>
      </c>
      <c r="F1883" s="3" t="s">
        <v>184</v>
      </c>
      <c r="G1883" s="3" t="s">
        <v>43</v>
      </c>
      <c r="H1883" s="3" t="s">
        <v>74</v>
      </c>
      <c r="I1883" s="3">
        <v>15</v>
      </c>
      <c r="J1883" s="5">
        <v>43992.95</v>
      </c>
      <c r="K1883" s="8">
        <v>2.57</v>
      </c>
      <c r="L1883" s="6">
        <f>Excel_Advanced_Sales_Dataset_20003[[#This Row],[Discount]]/100</f>
        <v>2.5699999999999997E-2</v>
      </c>
      <c r="M1883" s="5">
        <v>642934.97</v>
      </c>
      <c r="N1883" s="10">
        <v>46280</v>
      </c>
      <c r="O1883" s="3" t="s">
        <v>58</v>
      </c>
      <c r="P1883" s="3" t="s">
        <v>59</v>
      </c>
      <c r="Q1883" s="3" t="s">
        <v>36</v>
      </c>
    </row>
    <row r="1884" spans="1:17" x14ac:dyDescent="0.25">
      <c r="A1884" s="3" t="s">
        <v>4360</v>
      </c>
      <c r="B1884" s="3" t="s">
        <v>628</v>
      </c>
      <c r="C1884" s="3" t="s">
        <v>4361</v>
      </c>
      <c r="D1884" s="3" t="s">
        <v>19</v>
      </c>
      <c r="E1884" s="3" t="s">
        <v>84</v>
      </c>
      <c r="F1884" s="3" t="s">
        <v>338</v>
      </c>
      <c r="G1884" s="3" t="s">
        <v>22</v>
      </c>
      <c r="H1884" s="3" t="s">
        <v>172</v>
      </c>
      <c r="I1884" s="3">
        <v>41</v>
      </c>
      <c r="J1884" s="5">
        <v>10703.91</v>
      </c>
      <c r="K1884" s="8">
        <v>4.08</v>
      </c>
      <c r="L1884" s="6">
        <f>Excel_Advanced_Sales_Dataset_20003[[#This Row],[Discount]]/100</f>
        <v>4.0800000000000003E-2</v>
      </c>
      <c r="M1884" s="5">
        <v>420954.81</v>
      </c>
      <c r="N1884" s="10">
        <v>46213</v>
      </c>
      <c r="O1884" s="3" t="s">
        <v>113</v>
      </c>
      <c r="P1884" s="3" t="s">
        <v>35</v>
      </c>
      <c r="Q1884" s="3" t="s">
        <v>53</v>
      </c>
    </row>
    <row r="1885" spans="1:17" x14ac:dyDescent="0.25">
      <c r="A1885" s="3" t="s">
        <v>4362</v>
      </c>
      <c r="B1885" s="3" t="s">
        <v>1629</v>
      </c>
      <c r="C1885" s="3" t="s">
        <v>4363</v>
      </c>
      <c r="D1885" s="3" t="s">
        <v>19</v>
      </c>
      <c r="E1885" s="3" t="s">
        <v>153</v>
      </c>
      <c r="F1885" s="3" t="s">
        <v>448</v>
      </c>
      <c r="G1885" s="3" t="s">
        <v>43</v>
      </c>
      <c r="H1885" s="3" t="s">
        <v>391</v>
      </c>
      <c r="I1885" s="3">
        <v>27</v>
      </c>
      <c r="J1885" s="5">
        <v>33001.660000000003</v>
      </c>
      <c r="K1885" s="8">
        <v>13.75</v>
      </c>
      <c r="L1885" s="6">
        <f>Excel_Advanced_Sales_Dataset_20003[[#This Row],[Discount]]/100</f>
        <v>0.13750000000000001</v>
      </c>
      <c r="M1885" s="5">
        <v>768526.16</v>
      </c>
      <c r="N1885" s="10">
        <v>46071</v>
      </c>
      <c r="O1885" s="3" t="s">
        <v>58</v>
      </c>
      <c r="P1885" s="3" t="s">
        <v>35</v>
      </c>
      <c r="Q1885" s="3" t="s">
        <v>26</v>
      </c>
    </row>
    <row r="1886" spans="1:17" x14ac:dyDescent="0.25">
      <c r="A1886" s="3" t="s">
        <v>4364</v>
      </c>
      <c r="B1886" s="3" t="s">
        <v>1947</v>
      </c>
      <c r="C1886" s="3" t="s">
        <v>4365</v>
      </c>
      <c r="D1886" s="3" t="s">
        <v>30</v>
      </c>
      <c r="E1886" s="3" t="s">
        <v>198</v>
      </c>
      <c r="F1886" s="3" t="s">
        <v>199</v>
      </c>
      <c r="G1886" s="3" t="s">
        <v>43</v>
      </c>
      <c r="H1886" s="3" t="s">
        <v>44</v>
      </c>
      <c r="I1886" s="3">
        <v>19</v>
      </c>
      <c r="J1886" s="5">
        <v>30659.79</v>
      </c>
      <c r="K1886" s="8">
        <v>19.09</v>
      </c>
      <c r="L1886" s="6">
        <f>Excel_Advanced_Sales_Dataset_20003[[#This Row],[Discount]]/100</f>
        <v>0.19089999999999999</v>
      </c>
      <c r="M1886" s="5">
        <v>471329.89</v>
      </c>
      <c r="N1886" s="10">
        <v>46322</v>
      </c>
      <c r="O1886" s="3" t="s">
        <v>68</v>
      </c>
      <c r="P1886" s="3" t="s">
        <v>35</v>
      </c>
      <c r="Q1886" s="3" t="s">
        <v>36</v>
      </c>
    </row>
    <row r="1887" spans="1:17" x14ac:dyDescent="0.25">
      <c r="A1887" s="3" t="s">
        <v>4366</v>
      </c>
      <c r="B1887" s="3" t="s">
        <v>82</v>
      </c>
      <c r="C1887" s="3" t="s">
        <v>4367</v>
      </c>
      <c r="D1887" s="3" t="s">
        <v>63</v>
      </c>
      <c r="E1887" s="3" t="s">
        <v>64</v>
      </c>
      <c r="F1887" s="3" t="s">
        <v>184</v>
      </c>
      <c r="G1887" s="3" t="s">
        <v>22</v>
      </c>
      <c r="H1887" s="3" t="s">
        <v>23</v>
      </c>
      <c r="I1887" s="3">
        <v>48</v>
      </c>
      <c r="J1887" s="5">
        <v>16455.919999999998</v>
      </c>
      <c r="K1887" s="8">
        <v>5.82</v>
      </c>
      <c r="L1887" s="6">
        <f>Excel_Advanced_Sales_Dataset_20003[[#This Row],[Discount]]/100</f>
        <v>5.8200000000000002E-2</v>
      </c>
      <c r="M1887" s="5">
        <v>743912.9</v>
      </c>
      <c r="N1887" s="10">
        <v>46376</v>
      </c>
      <c r="O1887" s="3" t="s">
        <v>113</v>
      </c>
      <c r="P1887" s="3" t="s">
        <v>35</v>
      </c>
      <c r="Q1887" s="3" t="s">
        <v>26</v>
      </c>
    </row>
    <row r="1888" spans="1:17" x14ac:dyDescent="0.25">
      <c r="A1888" s="3" t="s">
        <v>4368</v>
      </c>
      <c r="B1888" s="3" t="s">
        <v>667</v>
      </c>
      <c r="C1888" s="3" t="s">
        <v>4369</v>
      </c>
      <c r="D1888" s="3" t="s">
        <v>30</v>
      </c>
      <c r="E1888" s="3" t="s">
        <v>31</v>
      </c>
      <c r="F1888" s="3" t="s">
        <v>555</v>
      </c>
      <c r="G1888" s="3" t="s">
        <v>51</v>
      </c>
      <c r="H1888" s="3" t="s">
        <v>146</v>
      </c>
      <c r="I1888" s="3">
        <v>47</v>
      </c>
      <c r="J1888" s="5">
        <v>26744.560000000001</v>
      </c>
      <c r="K1888" s="8">
        <v>1.06</v>
      </c>
      <c r="L1888" s="6">
        <f>Excel_Advanced_Sales_Dataset_20003[[#This Row],[Discount]]/100</f>
        <v>1.06E-2</v>
      </c>
      <c r="M1888" s="5">
        <v>1243670.18</v>
      </c>
      <c r="N1888" s="10">
        <v>46215</v>
      </c>
      <c r="O1888" s="3" t="s">
        <v>58</v>
      </c>
      <c r="P1888" s="3" t="s">
        <v>35</v>
      </c>
      <c r="Q1888" s="3" t="s">
        <v>26</v>
      </c>
    </row>
    <row r="1889" spans="1:17" x14ac:dyDescent="0.25">
      <c r="A1889" s="3" t="s">
        <v>4370</v>
      </c>
      <c r="B1889" s="3" t="s">
        <v>2311</v>
      </c>
      <c r="C1889" s="3" t="s">
        <v>4371</v>
      </c>
      <c r="D1889" s="3" t="s">
        <v>30</v>
      </c>
      <c r="E1889" s="3" t="s">
        <v>131</v>
      </c>
      <c r="F1889" s="3" t="s">
        <v>132</v>
      </c>
      <c r="G1889" s="3" t="s">
        <v>111</v>
      </c>
      <c r="H1889" s="3" t="s">
        <v>526</v>
      </c>
      <c r="I1889" s="3">
        <v>35</v>
      </c>
      <c r="J1889" s="5">
        <v>22233.68</v>
      </c>
      <c r="K1889" s="8">
        <v>4.21</v>
      </c>
      <c r="L1889" s="6">
        <f>Excel_Advanced_Sales_Dataset_20003[[#This Row],[Discount]]/100</f>
        <v>4.2099999999999999E-2</v>
      </c>
      <c r="M1889" s="5">
        <v>745417.47</v>
      </c>
      <c r="N1889" s="10">
        <v>46277</v>
      </c>
      <c r="O1889" s="3" t="s">
        <v>45</v>
      </c>
      <c r="P1889" s="3" t="s">
        <v>35</v>
      </c>
      <c r="Q1889" s="3" t="s">
        <v>36</v>
      </c>
    </row>
    <row r="1890" spans="1:17" x14ac:dyDescent="0.25">
      <c r="A1890" s="3" t="s">
        <v>4372</v>
      </c>
      <c r="B1890" s="3" t="s">
        <v>708</v>
      </c>
      <c r="C1890" s="3" t="s">
        <v>4373</v>
      </c>
      <c r="D1890" s="3" t="s">
        <v>30</v>
      </c>
      <c r="E1890" s="3" t="s">
        <v>131</v>
      </c>
      <c r="F1890" s="3" t="s">
        <v>163</v>
      </c>
      <c r="G1890" s="3" t="s">
        <v>22</v>
      </c>
      <c r="H1890" s="3" t="s">
        <v>98</v>
      </c>
      <c r="I1890" s="3">
        <v>39</v>
      </c>
      <c r="J1890" s="5">
        <v>1745.31</v>
      </c>
      <c r="K1890" s="8">
        <v>17.22</v>
      </c>
      <c r="L1890" s="6">
        <f>Excel_Advanced_Sales_Dataset_20003[[#This Row],[Discount]]/100</f>
        <v>0.17219999999999999</v>
      </c>
      <c r="M1890" s="5">
        <v>56345.94</v>
      </c>
      <c r="N1890" s="10">
        <v>46349</v>
      </c>
      <c r="O1890" s="3" t="s">
        <v>24</v>
      </c>
      <c r="P1890" s="3" t="s">
        <v>35</v>
      </c>
      <c r="Q1890" s="3" t="s">
        <v>26</v>
      </c>
    </row>
    <row r="1891" spans="1:17" x14ac:dyDescent="0.25">
      <c r="A1891" s="3" t="s">
        <v>4374</v>
      </c>
      <c r="B1891" s="3" t="s">
        <v>2110</v>
      </c>
      <c r="C1891" s="3" t="s">
        <v>4375</v>
      </c>
      <c r="D1891" s="3" t="s">
        <v>19</v>
      </c>
      <c r="E1891" s="3" t="s">
        <v>72</v>
      </c>
      <c r="F1891" s="3" t="s">
        <v>171</v>
      </c>
      <c r="G1891" s="3" t="s">
        <v>43</v>
      </c>
      <c r="H1891" s="3" t="s">
        <v>391</v>
      </c>
      <c r="I1891" s="3">
        <v>1</v>
      </c>
      <c r="J1891" s="5">
        <v>40948</v>
      </c>
      <c r="K1891" s="8">
        <v>13.24</v>
      </c>
      <c r="L1891" s="6">
        <f>Excel_Advanced_Sales_Dataset_20003[[#This Row],[Discount]]/100</f>
        <v>0.13239999999999999</v>
      </c>
      <c r="M1891" s="5">
        <v>35526.480000000003</v>
      </c>
      <c r="N1891" s="10">
        <v>46095</v>
      </c>
      <c r="O1891" s="3" t="s">
        <v>113</v>
      </c>
      <c r="P1891" s="3" t="s">
        <v>35</v>
      </c>
      <c r="Q1891" s="3" t="s">
        <v>53</v>
      </c>
    </row>
    <row r="1892" spans="1:17" x14ac:dyDescent="0.25">
      <c r="A1892" s="3" t="s">
        <v>4376</v>
      </c>
      <c r="B1892" s="3" t="s">
        <v>802</v>
      </c>
      <c r="C1892" s="3" t="s">
        <v>4377</v>
      </c>
      <c r="D1892" s="3" t="s">
        <v>19</v>
      </c>
      <c r="E1892" s="3" t="s">
        <v>153</v>
      </c>
      <c r="F1892" s="3" t="s">
        <v>448</v>
      </c>
      <c r="G1892" s="3" t="s">
        <v>43</v>
      </c>
      <c r="H1892" s="3" t="s">
        <v>140</v>
      </c>
      <c r="I1892" s="3">
        <v>8</v>
      </c>
      <c r="J1892" s="5">
        <v>17265.509999999998</v>
      </c>
      <c r="K1892" s="8">
        <v>0.88</v>
      </c>
      <c r="L1892" s="6">
        <f>Excel_Advanced_Sales_Dataset_20003[[#This Row],[Discount]]/100</f>
        <v>8.8000000000000005E-3</v>
      </c>
      <c r="M1892" s="5">
        <v>136908.59</v>
      </c>
      <c r="N1892" s="10">
        <v>46237</v>
      </c>
      <c r="O1892" s="3" t="s">
        <v>68</v>
      </c>
      <c r="P1892" s="3" t="s">
        <v>35</v>
      </c>
      <c r="Q1892" s="3" t="s">
        <v>26</v>
      </c>
    </row>
    <row r="1893" spans="1:17" x14ac:dyDescent="0.25">
      <c r="A1893" s="3" t="s">
        <v>4378</v>
      </c>
      <c r="B1893" s="3" t="s">
        <v>174</v>
      </c>
      <c r="C1893" s="3" t="s">
        <v>4379</v>
      </c>
      <c r="D1893" s="3" t="s">
        <v>63</v>
      </c>
      <c r="E1893" s="3" t="s">
        <v>64</v>
      </c>
      <c r="F1893" s="3" t="s">
        <v>441</v>
      </c>
      <c r="G1893" s="3" t="s">
        <v>33</v>
      </c>
      <c r="H1893" s="3" t="s">
        <v>34</v>
      </c>
      <c r="I1893" s="3">
        <v>31</v>
      </c>
      <c r="J1893" s="5">
        <v>29127.45</v>
      </c>
      <c r="K1893" s="8">
        <v>17.57</v>
      </c>
      <c r="L1893" s="6">
        <f>Excel_Advanced_Sales_Dataset_20003[[#This Row],[Discount]]/100</f>
        <v>0.1757</v>
      </c>
      <c r="M1893" s="5">
        <v>744302.47</v>
      </c>
      <c r="N1893" s="10">
        <v>46027</v>
      </c>
      <c r="O1893" s="3" t="s">
        <v>58</v>
      </c>
      <c r="P1893" s="3" t="s">
        <v>35</v>
      </c>
      <c r="Q1893" s="3" t="s">
        <v>26</v>
      </c>
    </row>
    <row r="1894" spans="1:17" x14ac:dyDescent="0.25">
      <c r="A1894" s="3" t="s">
        <v>4380</v>
      </c>
      <c r="B1894" s="3" t="s">
        <v>810</v>
      </c>
      <c r="C1894" s="3" t="s">
        <v>4381</v>
      </c>
      <c r="D1894" s="3" t="s">
        <v>19</v>
      </c>
      <c r="E1894" s="3" t="s">
        <v>153</v>
      </c>
      <c r="F1894" s="3" t="s">
        <v>275</v>
      </c>
      <c r="G1894" s="3" t="s">
        <v>111</v>
      </c>
      <c r="H1894" s="3" t="s">
        <v>260</v>
      </c>
      <c r="I1894" s="3">
        <v>34</v>
      </c>
      <c r="J1894" s="5">
        <v>10804.64</v>
      </c>
      <c r="K1894" s="8">
        <v>1.1299999999999999</v>
      </c>
      <c r="L1894" s="6">
        <f>Excel_Advanced_Sales_Dataset_20003[[#This Row],[Discount]]/100</f>
        <v>1.1299999999999999E-2</v>
      </c>
      <c r="M1894" s="5">
        <v>363206.62</v>
      </c>
      <c r="N1894" s="10">
        <v>46146</v>
      </c>
      <c r="O1894" s="3" t="s">
        <v>58</v>
      </c>
      <c r="P1894" s="3" t="s">
        <v>35</v>
      </c>
      <c r="Q1894" s="3" t="s">
        <v>26</v>
      </c>
    </row>
    <row r="1895" spans="1:17" x14ac:dyDescent="0.25">
      <c r="A1895" s="3" t="s">
        <v>4382</v>
      </c>
      <c r="B1895" s="3" t="s">
        <v>898</v>
      </c>
      <c r="C1895" s="3" t="s">
        <v>4383</v>
      </c>
      <c r="D1895" s="3" t="s">
        <v>19</v>
      </c>
      <c r="E1895" s="3" t="s">
        <v>72</v>
      </c>
      <c r="F1895" s="3" t="s">
        <v>171</v>
      </c>
      <c r="G1895" s="3" t="s">
        <v>66</v>
      </c>
      <c r="H1895" s="3" t="s">
        <v>200</v>
      </c>
      <c r="I1895" s="3">
        <v>13</v>
      </c>
      <c r="J1895" s="5">
        <v>2939.66</v>
      </c>
      <c r="K1895" s="8">
        <v>17.559999999999999</v>
      </c>
      <c r="L1895" s="6">
        <f>Excel_Advanced_Sales_Dataset_20003[[#This Row],[Discount]]/100</f>
        <v>0.17559999999999998</v>
      </c>
      <c r="M1895" s="5">
        <v>31504.92</v>
      </c>
      <c r="N1895" s="10">
        <v>46275</v>
      </c>
      <c r="O1895" s="3" t="s">
        <v>58</v>
      </c>
      <c r="P1895" s="3" t="s">
        <v>35</v>
      </c>
      <c r="Q1895" s="3" t="s">
        <v>36</v>
      </c>
    </row>
    <row r="1896" spans="1:17" x14ac:dyDescent="0.25">
      <c r="A1896" s="3" t="s">
        <v>4384</v>
      </c>
      <c r="B1896" s="3" t="s">
        <v>2618</v>
      </c>
      <c r="C1896" s="3" t="s">
        <v>4385</v>
      </c>
      <c r="D1896" s="3" t="s">
        <v>19</v>
      </c>
      <c r="E1896" s="3" t="s">
        <v>72</v>
      </c>
      <c r="F1896" s="3" t="s">
        <v>73</v>
      </c>
      <c r="G1896" s="3" t="s">
        <v>33</v>
      </c>
      <c r="H1896" s="3" t="s">
        <v>119</v>
      </c>
      <c r="I1896" s="3">
        <v>14</v>
      </c>
      <c r="J1896" s="5">
        <v>48711.12</v>
      </c>
      <c r="K1896" s="8">
        <v>4.38</v>
      </c>
      <c r="L1896" s="6">
        <f>Excel_Advanced_Sales_Dataset_20003[[#This Row],[Discount]]/100</f>
        <v>4.3799999999999999E-2</v>
      </c>
      <c r="M1896" s="5">
        <v>652086.02</v>
      </c>
      <c r="N1896" s="10">
        <v>46103</v>
      </c>
      <c r="O1896" s="3" t="s">
        <v>113</v>
      </c>
      <c r="P1896" s="3" t="s">
        <v>35</v>
      </c>
      <c r="Q1896" s="3" t="s">
        <v>26</v>
      </c>
    </row>
    <row r="1897" spans="1:17" x14ac:dyDescent="0.25">
      <c r="A1897" s="3" t="s">
        <v>4386</v>
      </c>
      <c r="B1897" s="3" t="s">
        <v>4387</v>
      </c>
      <c r="C1897" s="3" t="s">
        <v>4388</v>
      </c>
      <c r="D1897" s="3" t="s">
        <v>63</v>
      </c>
      <c r="E1897" s="3" t="s">
        <v>64</v>
      </c>
      <c r="F1897" s="3" t="s">
        <v>441</v>
      </c>
      <c r="G1897" s="3" t="s">
        <v>66</v>
      </c>
      <c r="H1897" s="3" t="s">
        <v>155</v>
      </c>
      <c r="I1897" s="3">
        <v>41</v>
      </c>
      <c r="J1897" s="5">
        <v>7658.88</v>
      </c>
      <c r="K1897" s="8">
        <v>19.45</v>
      </c>
      <c r="L1897" s="6">
        <f>Excel_Advanced_Sales_Dataset_20003[[#This Row],[Discount]]/100</f>
        <v>0.19450000000000001</v>
      </c>
      <c r="M1897" s="5">
        <v>252938.34</v>
      </c>
      <c r="N1897" s="10">
        <v>46385</v>
      </c>
      <c r="O1897" s="3" t="s">
        <v>68</v>
      </c>
      <c r="P1897" s="3" t="s">
        <v>35</v>
      </c>
      <c r="Q1897" s="3" t="s">
        <v>36</v>
      </c>
    </row>
    <row r="1898" spans="1:17" x14ac:dyDescent="0.25">
      <c r="A1898" s="3" t="s">
        <v>4389</v>
      </c>
      <c r="B1898" s="3" t="s">
        <v>87</v>
      </c>
      <c r="C1898" s="3" t="s">
        <v>4390</v>
      </c>
      <c r="D1898" s="3" t="s">
        <v>30</v>
      </c>
      <c r="E1898" s="3" t="s">
        <v>31</v>
      </c>
      <c r="F1898" s="3" t="s">
        <v>94</v>
      </c>
      <c r="G1898" s="3" t="s">
        <v>111</v>
      </c>
      <c r="H1898" s="3" t="s">
        <v>112</v>
      </c>
      <c r="I1898" s="3">
        <v>9</v>
      </c>
      <c r="J1898" s="5">
        <v>35900.949999999997</v>
      </c>
      <c r="K1898" s="8">
        <v>17.38</v>
      </c>
      <c r="L1898" s="6">
        <f>Excel_Advanced_Sales_Dataset_20003[[#This Row],[Discount]]/100</f>
        <v>0.17379999999999998</v>
      </c>
      <c r="M1898" s="5">
        <v>266952.28000000003</v>
      </c>
      <c r="N1898" s="10">
        <v>46277</v>
      </c>
      <c r="O1898" s="3" t="s">
        <v>68</v>
      </c>
      <c r="P1898" s="3" t="s">
        <v>35</v>
      </c>
      <c r="Q1898" s="3" t="s">
        <v>53</v>
      </c>
    </row>
    <row r="1899" spans="1:17" x14ac:dyDescent="0.25">
      <c r="A1899" s="3" t="s">
        <v>4391</v>
      </c>
      <c r="B1899" s="3" t="s">
        <v>389</v>
      </c>
      <c r="C1899" s="3" t="s">
        <v>4392</v>
      </c>
      <c r="D1899" s="3" t="s">
        <v>19</v>
      </c>
      <c r="E1899" s="3" t="s">
        <v>84</v>
      </c>
      <c r="F1899" s="3" t="s">
        <v>159</v>
      </c>
      <c r="G1899" s="3" t="s">
        <v>33</v>
      </c>
      <c r="H1899" s="3" t="s">
        <v>80</v>
      </c>
      <c r="I1899" s="3">
        <v>49</v>
      </c>
      <c r="J1899" s="5">
        <v>10857.06</v>
      </c>
      <c r="K1899" s="8">
        <v>14.16</v>
      </c>
      <c r="L1899" s="6">
        <f>Excel_Advanced_Sales_Dataset_20003[[#This Row],[Discount]]/100</f>
        <v>0.1416</v>
      </c>
      <c r="M1899" s="5">
        <v>456665.31</v>
      </c>
      <c r="N1899" s="10">
        <v>46225</v>
      </c>
      <c r="O1899" s="3" t="s">
        <v>24</v>
      </c>
      <c r="P1899" s="3" t="s">
        <v>35</v>
      </c>
      <c r="Q1899" s="3" t="s">
        <v>36</v>
      </c>
    </row>
    <row r="1900" spans="1:17" x14ac:dyDescent="0.25">
      <c r="A1900" s="3" t="s">
        <v>4393</v>
      </c>
      <c r="B1900" s="3" t="s">
        <v>799</v>
      </c>
      <c r="C1900" s="3" t="s">
        <v>4394</v>
      </c>
      <c r="D1900" s="3" t="s">
        <v>19</v>
      </c>
      <c r="E1900" s="3" t="s">
        <v>84</v>
      </c>
      <c r="F1900" s="3" t="s">
        <v>85</v>
      </c>
      <c r="G1900" s="3" t="s">
        <v>111</v>
      </c>
      <c r="H1900" s="3" t="s">
        <v>240</v>
      </c>
      <c r="I1900" s="3">
        <v>11</v>
      </c>
      <c r="J1900" s="5">
        <v>43144.88</v>
      </c>
      <c r="K1900" s="8">
        <v>9.3000000000000007</v>
      </c>
      <c r="L1900" s="6">
        <f>Excel_Advanced_Sales_Dataset_20003[[#This Row],[Discount]]/100</f>
        <v>9.3000000000000013E-2</v>
      </c>
      <c r="M1900" s="5">
        <v>430456.47</v>
      </c>
      <c r="N1900" s="10">
        <v>46073</v>
      </c>
      <c r="O1900" s="3" t="s">
        <v>45</v>
      </c>
      <c r="P1900" s="3" t="s">
        <v>59</v>
      </c>
      <c r="Q1900" s="3" t="s">
        <v>36</v>
      </c>
    </row>
    <row r="1901" spans="1:17" x14ac:dyDescent="0.25">
      <c r="A1901" s="3" t="s">
        <v>4395</v>
      </c>
      <c r="B1901" s="3" t="s">
        <v>2060</v>
      </c>
      <c r="C1901" s="3" t="s">
        <v>4396</v>
      </c>
      <c r="D1901" s="3" t="s">
        <v>30</v>
      </c>
      <c r="E1901" s="3" t="s">
        <v>131</v>
      </c>
      <c r="F1901" s="3" t="s">
        <v>194</v>
      </c>
      <c r="G1901" s="3" t="s">
        <v>51</v>
      </c>
      <c r="H1901" s="3" t="s">
        <v>52</v>
      </c>
      <c r="I1901" s="3">
        <v>45</v>
      </c>
      <c r="J1901" s="5">
        <v>21683.05</v>
      </c>
      <c r="K1901" s="8">
        <v>10.82</v>
      </c>
      <c r="L1901" s="6">
        <f>Excel_Advanced_Sales_Dataset_20003[[#This Row],[Discount]]/100</f>
        <v>0.1082</v>
      </c>
      <c r="M1901" s="5">
        <v>870162.48</v>
      </c>
      <c r="N1901" s="10">
        <v>46133</v>
      </c>
      <c r="O1901" s="3" t="s">
        <v>24</v>
      </c>
      <c r="P1901" s="3" t="s">
        <v>25</v>
      </c>
      <c r="Q1901" s="3" t="s">
        <v>26</v>
      </c>
    </row>
    <row r="1902" spans="1:17" x14ac:dyDescent="0.25">
      <c r="A1902" s="3" t="s">
        <v>4397</v>
      </c>
      <c r="B1902" s="3" t="s">
        <v>782</v>
      </c>
      <c r="C1902" s="3" t="s">
        <v>4398</v>
      </c>
      <c r="D1902" s="3" t="s">
        <v>63</v>
      </c>
      <c r="E1902" s="3" t="s">
        <v>144</v>
      </c>
      <c r="F1902" s="3" t="s">
        <v>189</v>
      </c>
      <c r="G1902" s="3" t="s">
        <v>33</v>
      </c>
      <c r="H1902" s="3" t="s">
        <v>119</v>
      </c>
      <c r="I1902" s="3">
        <v>47</v>
      </c>
      <c r="J1902" s="5">
        <v>34661.08</v>
      </c>
      <c r="K1902" s="8">
        <v>5.0199999999999996</v>
      </c>
      <c r="L1902" s="6">
        <f>Excel_Advanced_Sales_Dataset_20003[[#This Row],[Discount]]/100</f>
        <v>5.0199999999999995E-2</v>
      </c>
      <c r="M1902" s="5">
        <v>1547291.41</v>
      </c>
      <c r="N1902" s="10">
        <v>46352</v>
      </c>
      <c r="O1902" s="3" t="s">
        <v>68</v>
      </c>
      <c r="P1902" s="3" t="s">
        <v>35</v>
      </c>
      <c r="Q1902" s="3" t="s">
        <v>26</v>
      </c>
    </row>
    <row r="1903" spans="1:17" x14ac:dyDescent="0.25">
      <c r="A1903" s="3" t="s">
        <v>4399</v>
      </c>
      <c r="B1903" s="3" t="s">
        <v>1287</v>
      </c>
      <c r="C1903" s="3" t="s">
        <v>4400</v>
      </c>
      <c r="D1903" s="3" t="s">
        <v>19</v>
      </c>
      <c r="E1903" s="3" t="s">
        <v>153</v>
      </c>
      <c r="F1903" s="3" t="s">
        <v>154</v>
      </c>
      <c r="G1903" s="3" t="s">
        <v>111</v>
      </c>
      <c r="H1903" s="3" t="s">
        <v>260</v>
      </c>
      <c r="I1903" s="3">
        <v>35</v>
      </c>
      <c r="J1903" s="5">
        <v>45339.1</v>
      </c>
      <c r="K1903" s="8">
        <v>6.1</v>
      </c>
      <c r="L1903" s="6">
        <f>Excel_Advanced_Sales_Dataset_20003[[#This Row],[Discount]]/100</f>
        <v>6.0999999999999999E-2</v>
      </c>
      <c r="M1903" s="5">
        <v>1490069.52</v>
      </c>
      <c r="N1903" s="10">
        <v>46228</v>
      </c>
      <c r="O1903" s="3" t="s">
        <v>113</v>
      </c>
      <c r="P1903" s="3" t="s">
        <v>35</v>
      </c>
      <c r="Q1903" s="3" t="s">
        <v>26</v>
      </c>
    </row>
    <row r="1904" spans="1:17" x14ac:dyDescent="0.25">
      <c r="A1904" s="3" t="s">
        <v>4401</v>
      </c>
      <c r="B1904" s="3" t="s">
        <v>3999</v>
      </c>
      <c r="C1904" s="3" t="s">
        <v>4402</v>
      </c>
      <c r="D1904" s="3" t="s">
        <v>19</v>
      </c>
      <c r="E1904" s="3" t="s">
        <v>84</v>
      </c>
      <c r="F1904" s="3" t="s">
        <v>159</v>
      </c>
      <c r="G1904" s="3" t="s">
        <v>22</v>
      </c>
      <c r="H1904" s="3" t="s">
        <v>172</v>
      </c>
      <c r="I1904" s="3">
        <v>19</v>
      </c>
      <c r="J1904" s="5">
        <v>33190.480000000003</v>
      </c>
      <c r="K1904" s="8">
        <v>10.55</v>
      </c>
      <c r="L1904" s="6">
        <f>Excel_Advanced_Sales_Dataset_20003[[#This Row],[Discount]]/100</f>
        <v>0.10550000000000001</v>
      </c>
      <c r="M1904" s="5">
        <v>564088.80000000005</v>
      </c>
      <c r="N1904" s="10">
        <v>46050</v>
      </c>
      <c r="O1904" s="3" t="s">
        <v>58</v>
      </c>
      <c r="P1904" s="3" t="s">
        <v>35</v>
      </c>
      <c r="Q1904" s="3" t="s">
        <v>53</v>
      </c>
    </row>
    <row r="1905" spans="1:17" x14ac:dyDescent="0.25">
      <c r="A1905" s="3" t="s">
        <v>4403</v>
      </c>
      <c r="B1905" s="3" t="s">
        <v>2625</v>
      </c>
      <c r="C1905" s="3" t="s">
        <v>4404</v>
      </c>
      <c r="D1905" s="3" t="s">
        <v>30</v>
      </c>
      <c r="E1905" s="3" t="s">
        <v>117</v>
      </c>
      <c r="F1905" s="3" t="s">
        <v>118</v>
      </c>
      <c r="G1905" s="3" t="s">
        <v>33</v>
      </c>
      <c r="H1905" s="3" t="s">
        <v>119</v>
      </c>
      <c r="I1905" s="3">
        <v>43</v>
      </c>
      <c r="J1905" s="5">
        <v>20143.62</v>
      </c>
      <c r="K1905" s="8">
        <v>19.73</v>
      </c>
      <c r="L1905" s="6">
        <f>Excel_Advanced_Sales_Dataset_20003[[#This Row],[Discount]]/100</f>
        <v>0.1973</v>
      </c>
      <c r="M1905" s="5">
        <v>695279.2</v>
      </c>
      <c r="N1905" s="10">
        <v>46341</v>
      </c>
      <c r="O1905" s="3" t="s">
        <v>24</v>
      </c>
      <c r="P1905" s="3" t="s">
        <v>35</v>
      </c>
      <c r="Q1905" s="3" t="s">
        <v>36</v>
      </c>
    </row>
    <row r="1906" spans="1:17" x14ac:dyDescent="0.25">
      <c r="A1906" s="3" t="s">
        <v>4405</v>
      </c>
      <c r="B1906" s="3" t="s">
        <v>407</v>
      </c>
      <c r="C1906" s="3" t="s">
        <v>4406</v>
      </c>
      <c r="D1906" s="3" t="s">
        <v>63</v>
      </c>
      <c r="E1906" s="3" t="s">
        <v>234</v>
      </c>
      <c r="F1906" s="3" t="s">
        <v>435</v>
      </c>
      <c r="G1906" s="3" t="s">
        <v>66</v>
      </c>
      <c r="H1906" s="3" t="s">
        <v>200</v>
      </c>
      <c r="I1906" s="3">
        <v>2</v>
      </c>
      <c r="J1906" s="5">
        <v>33393.760000000002</v>
      </c>
      <c r="K1906" s="8">
        <v>7.23</v>
      </c>
      <c r="L1906" s="6">
        <f>Excel_Advanced_Sales_Dataset_20003[[#This Row],[Discount]]/100</f>
        <v>7.2300000000000003E-2</v>
      </c>
      <c r="M1906" s="5">
        <v>61958.78</v>
      </c>
      <c r="N1906" s="10">
        <v>46277</v>
      </c>
      <c r="O1906" s="3" t="s">
        <v>45</v>
      </c>
      <c r="P1906" s="3" t="s">
        <v>59</v>
      </c>
      <c r="Q1906" s="3" t="s">
        <v>53</v>
      </c>
    </row>
    <row r="1907" spans="1:17" x14ac:dyDescent="0.25">
      <c r="A1907" s="3" t="s">
        <v>4407</v>
      </c>
      <c r="B1907" s="3" t="s">
        <v>576</v>
      </c>
      <c r="C1907" s="3" t="s">
        <v>4408</v>
      </c>
      <c r="D1907" s="3" t="s">
        <v>30</v>
      </c>
      <c r="E1907" s="3" t="s">
        <v>131</v>
      </c>
      <c r="F1907" s="3" t="s">
        <v>163</v>
      </c>
      <c r="G1907" s="3" t="s">
        <v>51</v>
      </c>
      <c r="H1907" s="3" t="s">
        <v>52</v>
      </c>
      <c r="I1907" s="3">
        <v>48</v>
      </c>
      <c r="J1907" s="5">
        <v>25671.279999999999</v>
      </c>
      <c r="K1907" s="8">
        <v>8.82</v>
      </c>
      <c r="L1907" s="6">
        <f>Excel_Advanced_Sales_Dataset_20003[[#This Row],[Discount]]/100</f>
        <v>8.8200000000000001E-2</v>
      </c>
      <c r="M1907" s="5">
        <v>1123539.51</v>
      </c>
      <c r="N1907" s="10">
        <v>46308</v>
      </c>
      <c r="O1907" s="3" t="s">
        <v>68</v>
      </c>
      <c r="P1907" s="3" t="s">
        <v>35</v>
      </c>
      <c r="Q1907" s="3" t="s">
        <v>36</v>
      </c>
    </row>
    <row r="1908" spans="1:17" x14ac:dyDescent="0.25">
      <c r="A1908" s="3" t="s">
        <v>4409</v>
      </c>
      <c r="B1908" s="3" t="s">
        <v>592</v>
      </c>
      <c r="C1908" s="3" t="s">
        <v>4410</v>
      </c>
      <c r="D1908" s="3" t="s">
        <v>40</v>
      </c>
      <c r="E1908" s="3" t="s">
        <v>89</v>
      </c>
      <c r="F1908" s="3" t="s">
        <v>319</v>
      </c>
      <c r="G1908" s="3" t="s">
        <v>111</v>
      </c>
      <c r="H1908" s="3" t="s">
        <v>260</v>
      </c>
      <c r="I1908" s="3">
        <v>41</v>
      </c>
      <c r="J1908" s="5">
        <v>49049.5</v>
      </c>
      <c r="K1908" s="8">
        <v>5.95</v>
      </c>
      <c r="L1908" s="6">
        <f>Excel_Advanced_Sales_Dataset_20003[[#This Row],[Discount]]/100</f>
        <v>5.9500000000000004E-2</v>
      </c>
      <c r="M1908" s="5">
        <v>1891373.24</v>
      </c>
      <c r="N1908" s="10">
        <v>46182</v>
      </c>
      <c r="O1908" s="3" t="s">
        <v>24</v>
      </c>
      <c r="P1908" s="3" t="s">
        <v>35</v>
      </c>
      <c r="Q1908" s="3" t="s">
        <v>36</v>
      </c>
    </row>
    <row r="1909" spans="1:17" x14ac:dyDescent="0.25">
      <c r="A1909" s="3" t="s">
        <v>4411</v>
      </c>
      <c r="B1909" s="3" t="s">
        <v>1384</v>
      </c>
      <c r="C1909" s="3" t="s">
        <v>4412</v>
      </c>
      <c r="D1909" s="3" t="s">
        <v>30</v>
      </c>
      <c r="E1909" s="3" t="s">
        <v>31</v>
      </c>
      <c r="F1909" s="3" t="s">
        <v>555</v>
      </c>
      <c r="G1909" s="3" t="s">
        <v>51</v>
      </c>
      <c r="H1909" s="3" t="s">
        <v>167</v>
      </c>
      <c r="I1909" s="3">
        <v>36</v>
      </c>
      <c r="J1909" s="5">
        <v>20558.91</v>
      </c>
      <c r="K1909" s="8">
        <v>16.170000000000002</v>
      </c>
      <c r="L1909" s="6">
        <f>Excel_Advanced_Sales_Dataset_20003[[#This Row],[Discount]]/100</f>
        <v>0.16170000000000001</v>
      </c>
      <c r="M1909" s="5">
        <v>620443.23</v>
      </c>
      <c r="N1909" s="10">
        <v>46233</v>
      </c>
      <c r="O1909" s="3" t="s">
        <v>113</v>
      </c>
      <c r="P1909" s="3" t="s">
        <v>35</v>
      </c>
      <c r="Q1909" s="3" t="s">
        <v>26</v>
      </c>
    </row>
    <row r="1910" spans="1:17" x14ac:dyDescent="0.25">
      <c r="A1910" s="3" t="s">
        <v>4413</v>
      </c>
      <c r="B1910" s="3" t="s">
        <v>2143</v>
      </c>
      <c r="C1910" s="3" t="s">
        <v>4414</v>
      </c>
      <c r="D1910" s="3" t="s">
        <v>30</v>
      </c>
      <c r="E1910" s="3" t="s">
        <v>31</v>
      </c>
      <c r="F1910" s="3" t="s">
        <v>94</v>
      </c>
      <c r="G1910" s="3" t="s">
        <v>51</v>
      </c>
      <c r="H1910" s="3" t="s">
        <v>190</v>
      </c>
      <c r="I1910" s="3">
        <v>50</v>
      </c>
      <c r="J1910" s="5">
        <v>47493.81</v>
      </c>
      <c r="K1910" s="8">
        <v>8.39</v>
      </c>
      <c r="L1910" s="6">
        <f>Excel_Advanced_Sales_Dataset_20003[[#This Row],[Discount]]/100</f>
        <v>8.3900000000000002E-2</v>
      </c>
      <c r="M1910" s="5">
        <v>2175453.9700000002</v>
      </c>
      <c r="N1910" s="10">
        <v>46261</v>
      </c>
      <c r="O1910" s="3" t="s">
        <v>24</v>
      </c>
      <c r="P1910" s="3" t="s">
        <v>59</v>
      </c>
      <c r="Q1910" s="3" t="s">
        <v>26</v>
      </c>
    </row>
    <row r="1911" spans="1:17" x14ac:dyDescent="0.25">
      <c r="A1911" s="3" t="s">
        <v>4415</v>
      </c>
      <c r="B1911" s="3" t="s">
        <v>1594</v>
      </c>
      <c r="C1911" s="3" t="s">
        <v>4416</v>
      </c>
      <c r="D1911" s="3" t="s">
        <v>63</v>
      </c>
      <c r="E1911" s="3" t="s">
        <v>78</v>
      </c>
      <c r="F1911" s="3" t="s">
        <v>425</v>
      </c>
      <c r="G1911" s="3" t="s">
        <v>33</v>
      </c>
      <c r="H1911" s="3" t="s">
        <v>34</v>
      </c>
      <c r="I1911" s="3">
        <v>38</v>
      </c>
      <c r="J1911" s="5">
        <v>42394.46</v>
      </c>
      <c r="K1911" s="8">
        <v>16.100000000000001</v>
      </c>
      <c r="L1911" s="6">
        <f>Excel_Advanced_Sales_Dataset_20003[[#This Row],[Discount]]/100</f>
        <v>0.161</v>
      </c>
      <c r="M1911" s="5">
        <v>1351620.17</v>
      </c>
      <c r="N1911" s="10">
        <v>46382</v>
      </c>
      <c r="O1911" s="3" t="s">
        <v>45</v>
      </c>
      <c r="P1911" s="3" t="s">
        <v>25</v>
      </c>
      <c r="Q1911" s="3" t="s">
        <v>26</v>
      </c>
    </row>
    <row r="1912" spans="1:17" x14ac:dyDescent="0.25">
      <c r="A1912" s="3" t="s">
        <v>4417</v>
      </c>
      <c r="B1912" s="3" t="s">
        <v>1275</v>
      </c>
      <c r="C1912" s="3" t="s">
        <v>1140</v>
      </c>
      <c r="D1912" s="3" t="s">
        <v>30</v>
      </c>
      <c r="E1912" s="3" t="s">
        <v>131</v>
      </c>
      <c r="F1912" s="3" t="s">
        <v>163</v>
      </c>
      <c r="G1912" s="3" t="s">
        <v>111</v>
      </c>
      <c r="H1912" s="3" t="s">
        <v>526</v>
      </c>
      <c r="I1912" s="3">
        <v>6</v>
      </c>
      <c r="J1912" s="5">
        <v>29148</v>
      </c>
      <c r="K1912" s="8">
        <v>6.98</v>
      </c>
      <c r="L1912" s="6">
        <f>Excel_Advanced_Sales_Dataset_20003[[#This Row],[Discount]]/100</f>
        <v>6.9800000000000001E-2</v>
      </c>
      <c r="M1912" s="5">
        <v>162680.82</v>
      </c>
      <c r="N1912" s="10">
        <v>46148</v>
      </c>
      <c r="O1912" s="3" t="s">
        <v>58</v>
      </c>
      <c r="P1912" s="3" t="s">
        <v>35</v>
      </c>
      <c r="Q1912" s="3" t="s">
        <v>53</v>
      </c>
    </row>
    <row r="1913" spans="1:17" x14ac:dyDescent="0.25">
      <c r="A1913" s="3" t="s">
        <v>4418</v>
      </c>
      <c r="B1913" s="3" t="s">
        <v>673</v>
      </c>
      <c r="C1913" s="3" t="s">
        <v>4419</v>
      </c>
      <c r="D1913" s="3" t="s">
        <v>63</v>
      </c>
      <c r="E1913" s="3" t="s">
        <v>64</v>
      </c>
      <c r="F1913" s="3" t="s">
        <v>184</v>
      </c>
      <c r="G1913" s="3" t="s">
        <v>33</v>
      </c>
      <c r="H1913" s="3" t="s">
        <v>34</v>
      </c>
      <c r="I1913" s="3">
        <v>8</v>
      </c>
      <c r="J1913" s="5">
        <v>46004.57</v>
      </c>
      <c r="K1913" s="8">
        <v>19.05</v>
      </c>
      <c r="L1913" s="6">
        <f>Excel_Advanced_Sales_Dataset_20003[[#This Row],[Discount]]/100</f>
        <v>0.1905</v>
      </c>
      <c r="M1913" s="5">
        <v>297925.59999999998</v>
      </c>
      <c r="N1913" s="10">
        <v>46075</v>
      </c>
      <c r="O1913" s="3" t="s">
        <v>45</v>
      </c>
      <c r="P1913" s="3" t="s">
        <v>35</v>
      </c>
      <c r="Q1913" s="3" t="s">
        <v>36</v>
      </c>
    </row>
    <row r="1914" spans="1:17" x14ac:dyDescent="0.25">
      <c r="A1914" s="3" t="s">
        <v>4420</v>
      </c>
      <c r="B1914" s="3" t="s">
        <v>1325</v>
      </c>
      <c r="C1914" s="3" t="s">
        <v>4421</v>
      </c>
      <c r="D1914" s="3" t="s">
        <v>40</v>
      </c>
      <c r="E1914" s="3" t="s">
        <v>109</v>
      </c>
      <c r="F1914" s="3" t="s">
        <v>110</v>
      </c>
      <c r="G1914" s="3" t="s">
        <v>22</v>
      </c>
      <c r="H1914" s="3" t="s">
        <v>172</v>
      </c>
      <c r="I1914" s="3">
        <v>26</v>
      </c>
      <c r="J1914" s="5">
        <v>4783.57</v>
      </c>
      <c r="K1914" s="8">
        <v>17.48</v>
      </c>
      <c r="L1914" s="6">
        <f>Excel_Advanced_Sales_Dataset_20003[[#This Row],[Discount]]/100</f>
        <v>0.17480000000000001</v>
      </c>
      <c r="M1914" s="5">
        <v>102632.45</v>
      </c>
      <c r="N1914" s="10">
        <v>46259</v>
      </c>
      <c r="O1914" s="3" t="s">
        <v>68</v>
      </c>
      <c r="P1914" s="3" t="s">
        <v>35</v>
      </c>
      <c r="Q1914" s="3" t="s">
        <v>26</v>
      </c>
    </row>
    <row r="1915" spans="1:17" x14ac:dyDescent="0.25">
      <c r="A1915" s="3" t="s">
        <v>4422</v>
      </c>
      <c r="B1915" s="3" t="s">
        <v>1287</v>
      </c>
      <c r="C1915" s="3" t="s">
        <v>4423</v>
      </c>
      <c r="D1915" s="3" t="s">
        <v>40</v>
      </c>
      <c r="E1915" s="3" t="s">
        <v>109</v>
      </c>
      <c r="F1915" s="3" t="s">
        <v>259</v>
      </c>
      <c r="G1915" s="3" t="s">
        <v>111</v>
      </c>
      <c r="H1915" s="3" t="s">
        <v>185</v>
      </c>
      <c r="I1915" s="3">
        <v>50</v>
      </c>
      <c r="J1915" s="5">
        <v>31298.42</v>
      </c>
      <c r="K1915" s="8">
        <v>14.76</v>
      </c>
      <c r="L1915" s="6">
        <f>Excel_Advanced_Sales_Dataset_20003[[#This Row],[Discount]]/100</f>
        <v>0.14760000000000001</v>
      </c>
      <c r="M1915" s="5">
        <v>1333938.6599999999</v>
      </c>
      <c r="N1915" s="10">
        <v>46073</v>
      </c>
      <c r="O1915" s="3" t="s">
        <v>113</v>
      </c>
      <c r="P1915" s="3" t="s">
        <v>35</v>
      </c>
      <c r="Q1915" s="3" t="s">
        <v>36</v>
      </c>
    </row>
    <row r="1916" spans="1:17" x14ac:dyDescent="0.25">
      <c r="A1916" s="3" t="s">
        <v>4424</v>
      </c>
      <c r="B1916" s="3" t="s">
        <v>352</v>
      </c>
      <c r="C1916" s="3" t="s">
        <v>4425</v>
      </c>
      <c r="D1916" s="3" t="s">
        <v>63</v>
      </c>
      <c r="E1916" s="3" t="s">
        <v>234</v>
      </c>
      <c r="F1916" s="3" t="s">
        <v>435</v>
      </c>
      <c r="G1916" s="3" t="s">
        <v>33</v>
      </c>
      <c r="H1916" s="3" t="s">
        <v>57</v>
      </c>
      <c r="I1916" s="3">
        <v>28</v>
      </c>
      <c r="J1916" s="5">
        <v>35690.29</v>
      </c>
      <c r="K1916" s="8">
        <v>18.100000000000001</v>
      </c>
      <c r="L1916" s="6">
        <f>Excel_Advanced_Sales_Dataset_20003[[#This Row],[Discount]]/100</f>
        <v>0.18100000000000002</v>
      </c>
      <c r="M1916" s="5">
        <v>818449.73</v>
      </c>
      <c r="N1916" s="10">
        <v>46333</v>
      </c>
      <c r="O1916" s="3" t="s">
        <v>68</v>
      </c>
      <c r="P1916" s="3" t="s">
        <v>35</v>
      </c>
      <c r="Q1916" s="3" t="s">
        <v>36</v>
      </c>
    </row>
    <row r="1917" spans="1:17" x14ac:dyDescent="0.25">
      <c r="A1917" s="3" t="s">
        <v>4426</v>
      </c>
      <c r="B1917" s="3" t="s">
        <v>4214</v>
      </c>
      <c r="C1917" s="3" t="s">
        <v>4427</v>
      </c>
      <c r="D1917" s="3" t="s">
        <v>40</v>
      </c>
      <c r="E1917" s="3" t="s">
        <v>109</v>
      </c>
      <c r="F1917" s="3" t="s">
        <v>259</v>
      </c>
      <c r="G1917" s="3" t="s">
        <v>66</v>
      </c>
      <c r="H1917" s="3" t="s">
        <v>276</v>
      </c>
      <c r="I1917" s="3">
        <v>16</v>
      </c>
      <c r="J1917" s="5">
        <v>15135.44</v>
      </c>
      <c r="K1917" s="8">
        <v>6.64</v>
      </c>
      <c r="L1917" s="6">
        <f>Excel_Advanced_Sales_Dataset_20003[[#This Row],[Discount]]/100</f>
        <v>6.6400000000000001E-2</v>
      </c>
      <c r="M1917" s="5">
        <v>226087.15</v>
      </c>
      <c r="N1917" s="10">
        <v>46377</v>
      </c>
      <c r="O1917" s="3" t="s">
        <v>24</v>
      </c>
      <c r="P1917" s="3" t="s">
        <v>35</v>
      </c>
      <c r="Q1917" s="3" t="s">
        <v>36</v>
      </c>
    </row>
    <row r="1918" spans="1:17" x14ac:dyDescent="0.25">
      <c r="A1918" s="3" t="s">
        <v>4428</v>
      </c>
      <c r="B1918" s="3" t="s">
        <v>115</v>
      </c>
      <c r="C1918" s="3" t="s">
        <v>4429</v>
      </c>
      <c r="D1918" s="3" t="s">
        <v>19</v>
      </c>
      <c r="E1918" s="3" t="s">
        <v>84</v>
      </c>
      <c r="F1918" s="3" t="s">
        <v>85</v>
      </c>
      <c r="G1918" s="3" t="s">
        <v>51</v>
      </c>
      <c r="H1918" s="3" t="s">
        <v>190</v>
      </c>
      <c r="I1918" s="3">
        <v>16</v>
      </c>
      <c r="J1918" s="5">
        <v>6407.3</v>
      </c>
      <c r="K1918" s="8">
        <v>11.2</v>
      </c>
      <c r="L1918" s="6">
        <f>Excel_Advanced_Sales_Dataset_20003[[#This Row],[Discount]]/100</f>
        <v>0.11199999999999999</v>
      </c>
      <c r="M1918" s="5">
        <v>91034.92</v>
      </c>
      <c r="N1918" s="10">
        <v>46275</v>
      </c>
      <c r="O1918" s="3" t="s">
        <v>24</v>
      </c>
      <c r="P1918" s="3" t="s">
        <v>35</v>
      </c>
      <c r="Q1918" s="3" t="s">
        <v>53</v>
      </c>
    </row>
    <row r="1919" spans="1:17" x14ac:dyDescent="0.25">
      <c r="A1919" s="3" t="s">
        <v>4430</v>
      </c>
      <c r="B1919" s="3" t="s">
        <v>1261</v>
      </c>
      <c r="C1919" s="3" t="s">
        <v>4431</v>
      </c>
      <c r="D1919" s="3" t="s">
        <v>30</v>
      </c>
      <c r="E1919" s="3" t="s">
        <v>198</v>
      </c>
      <c r="F1919" s="3" t="s">
        <v>199</v>
      </c>
      <c r="G1919" s="3" t="s">
        <v>33</v>
      </c>
      <c r="H1919" s="3" t="s">
        <v>80</v>
      </c>
      <c r="I1919" s="3">
        <v>48</v>
      </c>
      <c r="J1919" s="5">
        <v>48514.71</v>
      </c>
      <c r="K1919" s="8">
        <v>5.93</v>
      </c>
      <c r="L1919" s="6">
        <f>Excel_Advanced_Sales_Dataset_20003[[#This Row],[Discount]]/100</f>
        <v>5.9299999999999999E-2</v>
      </c>
      <c r="M1919" s="5">
        <v>2190613.81</v>
      </c>
      <c r="N1919" s="10">
        <v>46311</v>
      </c>
      <c r="O1919" s="3" t="s">
        <v>113</v>
      </c>
      <c r="P1919" s="3" t="s">
        <v>35</v>
      </c>
      <c r="Q1919" s="3" t="s">
        <v>26</v>
      </c>
    </row>
    <row r="1920" spans="1:17" x14ac:dyDescent="0.25">
      <c r="A1920" s="3" t="s">
        <v>4432</v>
      </c>
      <c r="B1920" s="3" t="s">
        <v>1242</v>
      </c>
      <c r="C1920" s="3" t="s">
        <v>4433</v>
      </c>
      <c r="D1920" s="3" t="s">
        <v>19</v>
      </c>
      <c r="E1920" s="3" t="s">
        <v>72</v>
      </c>
      <c r="F1920" s="3" t="s">
        <v>224</v>
      </c>
      <c r="G1920" s="3" t="s">
        <v>43</v>
      </c>
      <c r="H1920" s="3" t="s">
        <v>74</v>
      </c>
      <c r="I1920" s="3">
        <v>20</v>
      </c>
      <c r="J1920" s="5">
        <v>11757.43</v>
      </c>
      <c r="K1920" s="8">
        <v>6.42</v>
      </c>
      <c r="L1920" s="6">
        <f>Excel_Advanced_Sales_Dataset_20003[[#This Row],[Discount]]/100</f>
        <v>6.4199999999999993E-2</v>
      </c>
      <c r="M1920" s="5">
        <v>220052.06</v>
      </c>
      <c r="N1920" s="10">
        <v>46097</v>
      </c>
      <c r="O1920" s="3" t="s">
        <v>58</v>
      </c>
      <c r="P1920" s="3" t="s">
        <v>35</v>
      </c>
      <c r="Q1920" s="3" t="s">
        <v>53</v>
      </c>
    </row>
    <row r="1921" spans="1:17" x14ac:dyDescent="0.25">
      <c r="A1921" s="3" t="s">
        <v>4434</v>
      </c>
      <c r="B1921" s="3" t="s">
        <v>2625</v>
      </c>
      <c r="C1921" s="3" t="s">
        <v>4435</v>
      </c>
      <c r="D1921" s="3" t="s">
        <v>40</v>
      </c>
      <c r="E1921" s="3" t="s">
        <v>41</v>
      </c>
      <c r="F1921" s="3" t="s">
        <v>42</v>
      </c>
      <c r="G1921" s="3" t="s">
        <v>33</v>
      </c>
      <c r="H1921" s="3" t="s">
        <v>80</v>
      </c>
      <c r="I1921" s="3">
        <v>12</v>
      </c>
      <c r="J1921" s="5">
        <v>20826.349999999999</v>
      </c>
      <c r="K1921" s="8">
        <v>7.54</v>
      </c>
      <c r="L1921" s="6">
        <f>Excel_Advanced_Sales_Dataset_20003[[#This Row],[Discount]]/100</f>
        <v>7.5399999999999995E-2</v>
      </c>
      <c r="M1921" s="5">
        <v>231072.52</v>
      </c>
      <c r="N1921" s="10">
        <v>46285</v>
      </c>
      <c r="O1921" s="3" t="s">
        <v>24</v>
      </c>
      <c r="P1921" s="3" t="s">
        <v>35</v>
      </c>
      <c r="Q1921" s="3" t="s">
        <v>36</v>
      </c>
    </row>
    <row r="1922" spans="1:17" x14ac:dyDescent="0.25">
      <c r="A1922" s="3" t="s">
        <v>4436</v>
      </c>
      <c r="B1922" s="3" t="s">
        <v>4387</v>
      </c>
      <c r="C1922" s="3" t="s">
        <v>4437</v>
      </c>
      <c r="D1922" s="3" t="s">
        <v>40</v>
      </c>
      <c r="E1922" s="3" t="s">
        <v>41</v>
      </c>
      <c r="F1922" s="3" t="s">
        <v>102</v>
      </c>
      <c r="G1922" s="3" t="s">
        <v>66</v>
      </c>
      <c r="H1922" s="3" t="s">
        <v>133</v>
      </c>
      <c r="I1922" s="3">
        <v>48</v>
      </c>
      <c r="J1922" s="5">
        <v>5415.17</v>
      </c>
      <c r="K1922" s="8">
        <v>14.92</v>
      </c>
      <c r="L1922" s="6">
        <f>Excel_Advanced_Sales_Dataset_20003[[#This Row],[Discount]]/100</f>
        <v>0.1492</v>
      </c>
      <c r="M1922" s="5">
        <v>221146.88</v>
      </c>
      <c r="N1922" s="10">
        <v>46134</v>
      </c>
      <c r="O1922" s="3" t="s">
        <v>45</v>
      </c>
      <c r="P1922" s="3" t="s">
        <v>35</v>
      </c>
      <c r="Q1922" s="3" t="s">
        <v>53</v>
      </c>
    </row>
    <row r="1923" spans="1:17" x14ac:dyDescent="0.25">
      <c r="A1923" s="3" t="s">
        <v>4438</v>
      </c>
      <c r="B1923" s="3" t="s">
        <v>1088</v>
      </c>
      <c r="C1923" s="3" t="s">
        <v>4439</v>
      </c>
      <c r="D1923" s="3" t="s">
        <v>19</v>
      </c>
      <c r="E1923" s="3" t="s">
        <v>84</v>
      </c>
      <c r="F1923" s="3" t="s">
        <v>85</v>
      </c>
      <c r="G1923" s="3" t="s">
        <v>22</v>
      </c>
      <c r="H1923" s="3" t="s">
        <v>217</v>
      </c>
      <c r="I1923" s="3">
        <v>33</v>
      </c>
      <c r="J1923" s="5">
        <v>4190.7299999999996</v>
      </c>
      <c r="K1923" s="8">
        <v>19.57</v>
      </c>
      <c r="L1923" s="6">
        <f>Excel_Advanced_Sales_Dataset_20003[[#This Row],[Discount]]/100</f>
        <v>0.19570000000000001</v>
      </c>
      <c r="M1923" s="5">
        <v>111229.94</v>
      </c>
      <c r="N1923" s="10">
        <v>46062</v>
      </c>
      <c r="O1923" s="3" t="s">
        <v>113</v>
      </c>
      <c r="P1923" s="3" t="s">
        <v>35</v>
      </c>
      <c r="Q1923" s="3" t="s">
        <v>36</v>
      </c>
    </row>
    <row r="1924" spans="1:17" x14ac:dyDescent="0.25">
      <c r="A1924" s="3" t="s">
        <v>4440</v>
      </c>
      <c r="B1924" s="3" t="s">
        <v>1036</v>
      </c>
      <c r="C1924" s="3" t="s">
        <v>4441</v>
      </c>
      <c r="D1924" s="3" t="s">
        <v>63</v>
      </c>
      <c r="E1924" s="3" t="s">
        <v>144</v>
      </c>
      <c r="F1924" s="3" t="s">
        <v>189</v>
      </c>
      <c r="G1924" s="3" t="s">
        <v>22</v>
      </c>
      <c r="H1924" s="3" t="s">
        <v>172</v>
      </c>
      <c r="I1924" s="3">
        <v>11</v>
      </c>
      <c r="J1924" s="5">
        <v>47362.59</v>
      </c>
      <c r="K1924" s="8">
        <v>3.31</v>
      </c>
      <c r="L1924" s="6">
        <f>Excel_Advanced_Sales_Dataset_20003[[#This Row],[Discount]]/100</f>
        <v>3.3099999999999997E-2</v>
      </c>
      <c r="M1924" s="5">
        <v>503743.77</v>
      </c>
      <c r="N1924" s="10">
        <v>46237</v>
      </c>
      <c r="O1924" s="3" t="s">
        <v>24</v>
      </c>
      <c r="P1924" s="3" t="s">
        <v>35</v>
      </c>
      <c r="Q1924" s="3" t="s">
        <v>53</v>
      </c>
    </row>
    <row r="1925" spans="1:17" x14ac:dyDescent="0.25">
      <c r="A1925" s="3" t="s">
        <v>4442</v>
      </c>
      <c r="B1925" s="3" t="s">
        <v>595</v>
      </c>
      <c r="C1925" s="3" t="s">
        <v>4443</v>
      </c>
      <c r="D1925" s="3" t="s">
        <v>19</v>
      </c>
      <c r="E1925" s="3" t="s">
        <v>84</v>
      </c>
      <c r="F1925" s="3" t="s">
        <v>159</v>
      </c>
      <c r="G1925" s="3" t="s">
        <v>43</v>
      </c>
      <c r="H1925" s="3" t="s">
        <v>380</v>
      </c>
      <c r="I1925" s="3">
        <v>49</v>
      </c>
      <c r="J1925" s="5">
        <v>27818.01</v>
      </c>
      <c r="K1925" s="8">
        <v>10.44</v>
      </c>
      <c r="L1925" s="6">
        <f>Excel_Advanced_Sales_Dataset_20003[[#This Row],[Discount]]/100</f>
        <v>0.10439999999999999</v>
      </c>
      <c r="M1925" s="5">
        <v>1220776.68</v>
      </c>
      <c r="N1925" s="10">
        <v>46376</v>
      </c>
      <c r="O1925" s="3" t="s">
        <v>58</v>
      </c>
      <c r="P1925" s="3" t="s">
        <v>35</v>
      </c>
      <c r="Q1925" s="3" t="s">
        <v>36</v>
      </c>
    </row>
    <row r="1926" spans="1:17" x14ac:dyDescent="0.25">
      <c r="A1926" s="3" t="s">
        <v>4444</v>
      </c>
      <c r="B1926" s="3" t="s">
        <v>242</v>
      </c>
      <c r="C1926" s="3" t="s">
        <v>4445</v>
      </c>
      <c r="D1926" s="3" t="s">
        <v>40</v>
      </c>
      <c r="E1926" s="3" t="s">
        <v>89</v>
      </c>
      <c r="F1926" s="3" t="s">
        <v>319</v>
      </c>
      <c r="G1926" s="3" t="s">
        <v>22</v>
      </c>
      <c r="H1926" s="3" t="s">
        <v>23</v>
      </c>
      <c r="I1926" s="3">
        <v>25</v>
      </c>
      <c r="J1926" s="5">
        <v>25421.43</v>
      </c>
      <c r="K1926" s="8">
        <v>13.32</v>
      </c>
      <c r="L1926" s="6">
        <f>Excel_Advanced_Sales_Dataset_20003[[#This Row],[Discount]]/100</f>
        <v>0.13320000000000001</v>
      </c>
      <c r="M1926" s="5">
        <v>550882.39</v>
      </c>
      <c r="N1926" s="10">
        <v>46199</v>
      </c>
      <c r="O1926" s="3" t="s">
        <v>58</v>
      </c>
      <c r="P1926" s="3" t="s">
        <v>35</v>
      </c>
      <c r="Q1926" s="3" t="s">
        <v>36</v>
      </c>
    </row>
    <row r="1927" spans="1:17" x14ac:dyDescent="0.25">
      <c r="A1927" s="3" t="s">
        <v>4446</v>
      </c>
      <c r="B1927" s="3" t="s">
        <v>1828</v>
      </c>
      <c r="C1927" s="3" t="s">
        <v>4447</v>
      </c>
      <c r="D1927" s="3" t="s">
        <v>30</v>
      </c>
      <c r="E1927" s="3" t="s">
        <v>31</v>
      </c>
      <c r="F1927" s="3" t="s">
        <v>94</v>
      </c>
      <c r="G1927" s="3" t="s">
        <v>33</v>
      </c>
      <c r="H1927" s="3" t="s">
        <v>34</v>
      </c>
      <c r="I1927" s="3">
        <v>11</v>
      </c>
      <c r="J1927" s="5">
        <v>19069.91</v>
      </c>
      <c r="K1927" s="8">
        <v>17.079999999999998</v>
      </c>
      <c r="L1927" s="6">
        <f>Excel_Advanced_Sales_Dataset_20003[[#This Row],[Discount]]/100</f>
        <v>0.17079999999999998</v>
      </c>
      <c r="M1927" s="5">
        <v>173940.46</v>
      </c>
      <c r="N1927" s="10">
        <v>46215</v>
      </c>
      <c r="O1927" s="3" t="s">
        <v>24</v>
      </c>
      <c r="P1927" s="3" t="s">
        <v>35</v>
      </c>
      <c r="Q1927" s="3" t="s">
        <v>53</v>
      </c>
    </row>
    <row r="1928" spans="1:17" x14ac:dyDescent="0.25">
      <c r="A1928" s="3" t="s">
        <v>4448</v>
      </c>
      <c r="B1928" s="3" t="s">
        <v>1165</v>
      </c>
      <c r="C1928" s="3" t="s">
        <v>4449</v>
      </c>
      <c r="D1928" s="3" t="s">
        <v>30</v>
      </c>
      <c r="E1928" s="3" t="s">
        <v>117</v>
      </c>
      <c r="F1928" s="3" t="s">
        <v>118</v>
      </c>
      <c r="G1928" s="3" t="s">
        <v>22</v>
      </c>
      <c r="H1928" s="3" t="s">
        <v>180</v>
      </c>
      <c r="I1928" s="3">
        <v>8</v>
      </c>
      <c r="J1928" s="5">
        <v>8930.07</v>
      </c>
      <c r="K1928" s="8">
        <v>15.81</v>
      </c>
      <c r="L1928" s="6">
        <f>Excel_Advanced_Sales_Dataset_20003[[#This Row],[Discount]]/100</f>
        <v>0.15810000000000002</v>
      </c>
      <c r="M1928" s="5">
        <v>60145.81</v>
      </c>
      <c r="N1928" s="10">
        <v>46336</v>
      </c>
      <c r="O1928" s="3" t="s">
        <v>45</v>
      </c>
      <c r="P1928" s="3" t="s">
        <v>35</v>
      </c>
      <c r="Q1928" s="3" t="s">
        <v>26</v>
      </c>
    </row>
    <row r="1929" spans="1:17" x14ac:dyDescent="0.25">
      <c r="A1929" s="3" t="s">
        <v>4450</v>
      </c>
      <c r="B1929" s="3" t="s">
        <v>385</v>
      </c>
      <c r="C1929" s="3" t="s">
        <v>4451</v>
      </c>
      <c r="D1929" s="3" t="s">
        <v>40</v>
      </c>
      <c r="E1929" s="3" t="s">
        <v>109</v>
      </c>
      <c r="F1929" s="3" t="s">
        <v>110</v>
      </c>
      <c r="G1929" s="3" t="s">
        <v>111</v>
      </c>
      <c r="H1929" s="3" t="s">
        <v>185</v>
      </c>
      <c r="I1929" s="3">
        <v>36</v>
      </c>
      <c r="J1929" s="5">
        <v>32035.66</v>
      </c>
      <c r="K1929" s="8">
        <v>14.91</v>
      </c>
      <c r="L1929" s="6">
        <f>Excel_Advanced_Sales_Dataset_20003[[#This Row],[Discount]]/100</f>
        <v>0.14910000000000001</v>
      </c>
      <c r="M1929" s="5">
        <v>981329.15</v>
      </c>
      <c r="N1929" s="10">
        <v>46285</v>
      </c>
      <c r="O1929" s="3" t="s">
        <v>68</v>
      </c>
      <c r="P1929" s="3" t="s">
        <v>35</v>
      </c>
      <c r="Q1929" s="3" t="s">
        <v>36</v>
      </c>
    </row>
    <row r="1930" spans="1:17" x14ac:dyDescent="0.25">
      <c r="A1930" s="3" t="s">
        <v>4452</v>
      </c>
      <c r="B1930" s="3" t="s">
        <v>208</v>
      </c>
      <c r="C1930" s="3" t="s">
        <v>4453</v>
      </c>
      <c r="D1930" s="3" t="s">
        <v>40</v>
      </c>
      <c r="E1930" s="3" t="s">
        <v>49</v>
      </c>
      <c r="F1930" s="3" t="s">
        <v>306</v>
      </c>
      <c r="G1930" s="3" t="s">
        <v>66</v>
      </c>
      <c r="H1930" s="3" t="s">
        <v>67</v>
      </c>
      <c r="I1930" s="3">
        <v>37</v>
      </c>
      <c r="J1930" s="5">
        <v>9632.9500000000007</v>
      </c>
      <c r="K1930" s="8">
        <v>3.65</v>
      </c>
      <c r="L1930" s="6">
        <f>Excel_Advanced_Sales_Dataset_20003[[#This Row],[Discount]]/100</f>
        <v>3.6499999999999998E-2</v>
      </c>
      <c r="M1930" s="5">
        <v>343409.85</v>
      </c>
      <c r="N1930" s="10">
        <v>46169</v>
      </c>
      <c r="O1930" s="3" t="s">
        <v>58</v>
      </c>
      <c r="P1930" s="3" t="s">
        <v>35</v>
      </c>
      <c r="Q1930" s="3" t="s">
        <v>53</v>
      </c>
    </row>
    <row r="1931" spans="1:17" x14ac:dyDescent="0.25">
      <c r="A1931" s="3" t="s">
        <v>4454</v>
      </c>
      <c r="B1931" s="3" t="s">
        <v>1806</v>
      </c>
      <c r="C1931" s="3" t="s">
        <v>4455</v>
      </c>
      <c r="D1931" s="3" t="s">
        <v>40</v>
      </c>
      <c r="E1931" s="3" t="s">
        <v>41</v>
      </c>
      <c r="F1931" s="3" t="s">
        <v>102</v>
      </c>
      <c r="G1931" s="3" t="s">
        <v>66</v>
      </c>
      <c r="H1931" s="3" t="s">
        <v>200</v>
      </c>
      <c r="I1931" s="3">
        <v>38</v>
      </c>
      <c r="J1931" s="5">
        <v>21455.31</v>
      </c>
      <c r="K1931" s="8">
        <v>12.84</v>
      </c>
      <c r="L1931" s="6">
        <f>Excel_Advanced_Sales_Dataset_20003[[#This Row],[Discount]]/100</f>
        <v>0.12839999999999999</v>
      </c>
      <c r="M1931" s="5">
        <v>710617.03</v>
      </c>
      <c r="N1931" s="10">
        <v>46133</v>
      </c>
      <c r="O1931" s="3" t="s">
        <v>113</v>
      </c>
      <c r="P1931" s="3" t="s">
        <v>35</v>
      </c>
      <c r="Q1931" s="3" t="s">
        <v>36</v>
      </c>
    </row>
    <row r="1932" spans="1:17" x14ac:dyDescent="0.25">
      <c r="A1932" s="3" t="s">
        <v>4456</v>
      </c>
      <c r="B1932" s="3" t="s">
        <v>3491</v>
      </c>
      <c r="C1932" s="3" t="s">
        <v>1649</v>
      </c>
      <c r="D1932" s="3" t="s">
        <v>19</v>
      </c>
      <c r="E1932" s="3" t="s">
        <v>84</v>
      </c>
      <c r="F1932" s="3" t="s">
        <v>338</v>
      </c>
      <c r="G1932" s="3" t="s">
        <v>43</v>
      </c>
      <c r="H1932" s="3" t="s">
        <v>140</v>
      </c>
      <c r="I1932" s="3">
        <v>23</v>
      </c>
      <c r="J1932" s="5">
        <v>47057.05</v>
      </c>
      <c r="K1932" s="8">
        <v>9.5500000000000007</v>
      </c>
      <c r="L1932" s="6">
        <f>Excel_Advanced_Sales_Dataset_20003[[#This Row],[Discount]]/100</f>
        <v>9.5500000000000002E-2</v>
      </c>
      <c r="M1932" s="5">
        <v>978951.34</v>
      </c>
      <c r="N1932" s="10">
        <v>46267</v>
      </c>
      <c r="O1932" s="3" t="s">
        <v>113</v>
      </c>
      <c r="P1932" s="3" t="s">
        <v>35</v>
      </c>
      <c r="Q1932" s="3" t="s">
        <v>36</v>
      </c>
    </row>
    <row r="1933" spans="1:17" x14ac:dyDescent="0.25">
      <c r="A1933" s="3" t="s">
        <v>4457</v>
      </c>
      <c r="B1933" s="3" t="s">
        <v>1934</v>
      </c>
      <c r="C1933" s="3" t="s">
        <v>4458</v>
      </c>
      <c r="D1933" s="3" t="s">
        <v>63</v>
      </c>
      <c r="E1933" s="3" t="s">
        <v>78</v>
      </c>
      <c r="F1933" s="3" t="s">
        <v>79</v>
      </c>
      <c r="G1933" s="3" t="s">
        <v>66</v>
      </c>
      <c r="H1933" s="3" t="s">
        <v>276</v>
      </c>
      <c r="I1933" s="3">
        <v>36</v>
      </c>
      <c r="J1933" s="5">
        <v>16595.89</v>
      </c>
      <c r="K1933" s="8">
        <v>2.68</v>
      </c>
      <c r="L1933" s="6">
        <f>Excel_Advanced_Sales_Dataset_20003[[#This Row],[Discount]]/100</f>
        <v>2.6800000000000001E-2</v>
      </c>
      <c r="M1933" s="5">
        <v>581440.32999999996</v>
      </c>
      <c r="N1933" s="10">
        <v>46367</v>
      </c>
      <c r="O1933" s="3" t="s">
        <v>24</v>
      </c>
      <c r="P1933" s="3" t="s">
        <v>35</v>
      </c>
      <c r="Q1933" s="3" t="s">
        <v>26</v>
      </c>
    </row>
    <row r="1934" spans="1:17" x14ac:dyDescent="0.25">
      <c r="A1934" s="3" t="s">
        <v>4459</v>
      </c>
      <c r="B1934" s="3" t="s">
        <v>520</v>
      </c>
      <c r="C1934" s="3" t="s">
        <v>4460</v>
      </c>
      <c r="D1934" s="3" t="s">
        <v>40</v>
      </c>
      <c r="E1934" s="3" t="s">
        <v>109</v>
      </c>
      <c r="F1934" s="3" t="s">
        <v>259</v>
      </c>
      <c r="G1934" s="3" t="s">
        <v>66</v>
      </c>
      <c r="H1934" s="3" t="s">
        <v>155</v>
      </c>
      <c r="I1934" s="3">
        <v>46</v>
      </c>
      <c r="J1934" s="5">
        <v>41679.25</v>
      </c>
      <c r="K1934" s="8">
        <v>2.02</v>
      </c>
      <c r="L1934" s="6">
        <f>Excel_Advanced_Sales_Dataset_20003[[#This Row],[Discount]]/100</f>
        <v>2.0199999999999999E-2</v>
      </c>
      <c r="M1934" s="5">
        <v>1878517.14</v>
      </c>
      <c r="N1934" s="10">
        <v>46336</v>
      </c>
      <c r="O1934" s="3" t="s">
        <v>113</v>
      </c>
      <c r="P1934" s="3" t="s">
        <v>35</v>
      </c>
      <c r="Q1934" s="3" t="s">
        <v>26</v>
      </c>
    </row>
    <row r="1935" spans="1:17" x14ac:dyDescent="0.25">
      <c r="A1935" s="3" t="s">
        <v>4461</v>
      </c>
      <c r="B1935" s="3" t="s">
        <v>2007</v>
      </c>
      <c r="C1935" s="3" t="s">
        <v>4462</v>
      </c>
      <c r="D1935" s="3" t="s">
        <v>30</v>
      </c>
      <c r="E1935" s="3" t="s">
        <v>131</v>
      </c>
      <c r="F1935" s="3" t="s">
        <v>194</v>
      </c>
      <c r="G1935" s="3" t="s">
        <v>51</v>
      </c>
      <c r="H1935" s="3" t="s">
        <v>167</v>
      </c>
      <c r="I1935" s="3">
        <v>47</v>
      </c>
      <c r="J1935" s="5">
        <v>25216.75</v>
      </c>
      <c r="K1935" s="8">
        <v>10.17</v>
      </c>
      <c r="L1935" s="6">
        <f>Excel_Advanced_Sales_Dataset_20003[[#This Row],[Discount]]/100</f>
        <v>0.1017</v>
      </c>
      <c r="M1935" s="5">
        <v>1064653.71</v>
      </c>
      <c r="N1935" s="10">
        <v>46317</v>
      </c>
      <c r="O1935" s="3" t="s">
        <v>113</v>
      </c>
      <c r="P1935" s="3" t="s">
        <v>35</v>
      </c>
      <c r="Q1935" s="3" t="s">
        <v>53</v>
      </c>
    </row>
    <row r="1936" spans="1:17" x14ac:dyDescent="0.25">
      <c r="A1936" s="3" t="s">
        <v>4463</v>
      </c>
      <c r="B1936" s="3" t="s">
        <v>214</v>
      </c>
      <c r="C1936" s="3" t="s">
        <v>4464</v>
      </c>
      <c r="D1936" s="3" t="s">
        <v>63</v>
      </c>
      <c r="E1936" s="3" t="s">
        <v>64</v>
      </c>
      <c r="F1936" s="3" t="s">
        <v>65</v>
      </c>
      <c r="G1936" s="3" t="s">
        <v>43</v>
      </c>
      <c r="H1936" s="3" t="s">
        <v>44</v>
      </c>
      <c r="I1936" s="3">
        <v>17</v>
      </c>
      <c r="J1936" s="5">
        <v>28892.02</v>
      </c>
      <c r="K1936" s="8">
        <v>16.04</v>
      </c>
      <c r="L1936" s="6">
        <f>Excel_Advanced_Sales_Dataset_20003[[#This Row],[Discount]]/100</f>
        <v>0.16039999999999999</v>
      </c>
      <c r="M1936" s="5">
        <v>412381.58</v>
      </c>
      <c r="N1936" s="10">
        <v>46056</v>
      </c>
      <c r="O1936" s="3" t="s">
        <v>68</v>
      </c>
      <c r="P1936" s="3" t="s">
        <v>35</v>
      </c>
      <c r="Q1936" s="3" t="s">
        <v>26</v>
      </c>
    </row>
    <row r="1937" spans="1:17" x14ac:dyDescent="0.25">
      <c r="A1937" s="3" t="s">
        <v>4465</v>
      </c>
      <c r="B1937" s="3" t="s">
        <v>1565</v>
      </c>
      <c r="C1937" s="3" t="s">
        <v>4466</v>
      </c>
      <c r="D1937" s="3" t="s">
        <v>40</v>
      </c>
      <c r="E1937" s="3" t="s">
        <v>49</v>
      </c>
      <c r="F1937" s="3" t="s">
        <v>397</v>
      </c>
      <c r="G1937" s="3" t="s">
        <v>66</v>
      </c>
      <c r="H1937" s="3" t="s">
        <v>155</v>
      </c>
      <c r="I1937" s="3">
        <v>27</v>
      </c>
      <c r="J1937" s="5">
        <v>17378.64</v>
      </c>
      <c r="K1937" s="8">
        <v>7.11</v>
      </c>
      <c r="L1937" s="6">
        <f>Excel_Advanced_Sales_Dataset_20003[[#This Row],[Discount]]/100</f>
        <v>7.1099999999999997E-2</v>
      </c>
      <c r="M1937" s="5">
        <v>435861.5</v>
      </c>
      <c r="N1937" s="10">
        <v>46097</v>
      </c>
      <c r="O1937" s="3" t="s">
        <v>68</v>
      </c>
      <c r="P1937" s="3" t="s">
        <v>35</v>
      </c>
      <c r="Q1937" s="3" t="s">
        <v>36</v>
      </c>
    </row>
    <row r="1938" spans="1:17" x14ac:dyDescent="0.25">
      <c r="A1938" s="3" t="s">
        <v>4467</v>
      </c>
      <c r="B1938" s="3" t="s">
        <v>673</v>
      </c>
      <c r="C1938" s="3" t="s">
        <v>4468</v>
      </c>
      <c r="D1938" s="3" t="s">
        <v>19</v>
      </c>
      <c r="E1938" s="3" t="s">
        <v>84</v>
      </c>
      <c r="F1938" s="3" t="s">
        <v>159</v>
      </c>
      <c r="G1938" s="3" t="s">
        <v>51</v>
      </c>
      <c r="H1938" s="3" t="s">
        <v>105</v>
      </c>
      <c r="I1938" s="3">
        <v>18</v>
      </c>
      <c r="J1938" s="5">
        <v>4307.57</v>
      </c>
      <c r="K1938" s="8">
        <v>16.93</v>
      </c>
      <c r="L1938" s="6">
        <f>Excel_Advanced_Sales_Dataset_20003[[#This Row],[Discount]]/100</f>
        <v>0.16930000000000001</v>
      </c>
      <c r="M1938" s="5">
        <v>64409.37</v>
      </c>
      <c r="N1938" s="10">
        <v>46228</v>
      </c>
      <c r="O1938" s="3" t="s">
        <v>45</v>
      </c>
      <c r="P1938" s="3" t="s">
        <v>35</v>
      </c>
      <c r="Q1938" s="3" t="s">
        <v>53</v>
      </c>
    </row>
    <row r="1939" spans="1:17" x14ac:dyDescent="0.25">
      <c r="A1939" s="3" t="s">
        <v>4469</v>
      </c>
      <c r="B1939" s="3" t="s">
        <v>55</v>
      </c>
      <c r="C1939" s="3" t="s">
        <v>4470</v>
      </c>
      <c r="D1939" s="3" t="s">
        <v>63</v>
      </c>
      <c r="E1939" s="3" t="s">
        <v>144</v>
      </c>
      <c r="F1939" s="3" t="s">
        <v>145</v>
      </c>
      <c r="G1939" s="3" t="s">
        <v>51</v>
      </c>
      <c r="H1939" s="3" t="s">
        <v>105</v>
      </c>
      <c r="I1939" s="3">
        <v>19</v>
      </c>
      <c r="J1939" s="5">
        <v>16880.29</v>
      </c>
      <c r="K1939" s="8">
        <v>15.46</v>
      </c>
      <c r="L1939" s="6">
        <f>Excel_Advanced_Sales_Dataset_20003[[#This Row],[Discount]]/100</f>
        <v>0.15460000000000002</v>
      </c>
      <c r="M1939" s="5">
        <v>271141.34999999998</v>
      </c>
      <c r="N1939" s="10">
        <v>46296</v>
      </c>
      <c r="O1939" s="3" t="s">
        <v>113</v>
      </c>
      <c r="P1939" s="3" t="s">
        <v>35</v>
      </c>
      <c r="Q1939" s="3" t="s">
        <v>53</v>
      </c>
    </row>
    <row r="1940" spans="1:17" x14ac:dyDescent="0.25">
      <c r="A1940" s="3" t="s">
        <v>4471</v>
      </c>
      <c r="B1940" s="3" t="s">
        <v>1532</v>
      </c>
      <c r="C1940" s="3" t="s">
        <v>4472</v>
      </c>
      <c r="D1940" s="3" t="s">
        <v>63</v>
      </c>
      <c r="E1940" s="3" t="s">
        <v>144</v>
      </c>
      <c r="F1940" s="3" t="s">
        <v>216</v>
      </c>
      <c r="G1940" s="3" t="s">
        <v>51</v>
      </c>
      <c r="H1940" s="3" t="s">
        <v>146</v>
      </c>
      <c r="I1940" s="3">
        <v>19</v>
      </c>
      <c r="J1940" s="5">
        <v>10350.19</v>
      </c>
      <c r="K1940" s="8">
        <v>15.71</v>
      </c>
      <c r="L1940" s="6">
        <f>Excel_Advanced_Sales_Dataset_20003[[#This Row],[Discount]]/100</f>
        <v>0.15710000000000002</v>
      </c>
      <c r="M1940" s="5">
        <v>165759.32999999999</v>
      </c>
      <c r="N1940" s="10">
        <v>46190</v>
      </c>
      <c r="O1940" s="3" t="s">
        <v>113</v>
      </c>
      <c r="P1940" s="3" t="s">
        <v>35</v>
      </c>
      <c r="Q1940" s="3" t="s">
        <v>53</v>
      </c>
    </row>
    <row r="1941" spans="1:17" x14ac:dyDescent="0.25">
      <c r="A1941" s="3" t="s">
        <v>4473</v>
      </c>
      <c r="B1941" s="3" t="s">
        <v>3128</v>
      </c>
      <c r="C1941" s="3" t="s">
        <v>4474</v>
      </c>
      <c r="D1941" s="3" t="s">
        <v>40</v>
      </c>
      <c r="E1941" s="3" t="s">
        <v>41</v>
      </c>
      <c r="F1941" s="3" t="s">
        <v>42</v>
      </c>
      <c r="G1941" s="3" t="s">
        <v>33</v>
      </c>
      <c r="H1941" s="3" t="s">
        <v>127</v>
      </c>
      <c r="I1941" s="3">
        <v>5</v>
      </c>
      <c r="J1941" s="5">
        <v>17526.46</v>
      </c>
      <c r="K1941" s="8">
        <v>18.57</v>
      </c>
      <c r="L1941" s="6">
        <f>Excel_Advanced_Sales_Dataset_20003[[#This Row],[Discount]]/100</f>
        <v>0.1857</v>
      </c>
      <c r="M1941" s="5">
        <v>71358.98</v>
      </c>
      <c r="N1941" s="10">
        <v>46219</v>
      </c>
      <c r="O1941" s="3" t="s">
        <v>68</v>
      </c>
      <c r="P1941" s="3" t="s">
        <v>25</v>
      </c>
      <c r="Q1941" s="3" t="s">
        <v>26</v>
      </c>
    </row>
    <row r="1942" spans="1:17" x14ac:dyDescent="0.25">
      <c r="A1942" s="3" t="s">
        <v>4475</v>
      </c>
      <c r="B1942" s="3" t="s">
        <v>1284</v>
      </c>
      <c r="C1942" s="3" t="s">
        <v>4476</v>
      </c>
      <c r="D1942" s="3" t="s">
        <v>30</v>
      </c>
      <c r="E1942" s="3" t="s">
        <v>31</v>
      </c>
      <c r="F1942" s="3" t="s">
        <v>32</v>
      </c>
      <c r="G1942" s="3" t="s">
        <v>22</v>
      </c>
      <c r="H1942" s="3" t="s">
        <v>23</v>
      </c>
      <c r="I1942" s="3">
        <v>36</v>
      </c>
      <c r="J1942" s="5">
        <v>7409.89</v>
      </c>
      <c r="K1942" s="8">
        <v>5.92</v>
      </c>
      <c r="L1942" s="6">
        <f>Excel_Advanced_Sales_Dataset_20003[[#This Row],[Discount]]/100</f>
        <v>5.9200000000000003E-2</v>
      </c>
      <c r="M1942" s="5">
        <v>250964.08</v>
      </c>
      <c r="N1942" s="10">
        <v>46229</v>
      </c>
      <c r="O1942" s="3" t="s">
        <v>58</v>
      </c>
      <c r="P1942" s="3" t="s">
        <v>35</v>
      </c>
      <c r="Q1942" s="3" t="s">
        <v>53</v>
      </c>
    </row>
    <row r="1943" spans="1:17" x14ac:dyDescent="0.25">
      <c r="A1943" s="3" t="s">
        <v>4477</v>
      </c>
      <c r="B1943" s="3" t="s">
        <v>1081</v>
      </c>
      <c r="C1943" s="3" t="s">
        <v>4478</v>
      </c>
      <c r="D1943" s="3" t="s">
        <v>30</v>
      </c>
      <c r="E1943" s="3" t="s">
        <v>131</v>
      </c>
      <c r="F1943" s="3" t="s">
        <v>132</v>
      </c>
      <c r="G1943" s="3" t="s">
        <v>51</v>
      </c>
      <c r="H1943" s="3" t="s">
        <v>190</v>
      </c>
      <c r="I1943" s="3">
        <v>47</v>
      </c>
      <c r="J1943" s="5">
        <v>37351.39</v>
      </c>
      <c r="K1943" s="8">
        <v>7.51</v>
      </c>
      <c r="L1943" s="6">
        <f>Excel_Advanced_Sales_Dataset_20003[[#This Row],[Discount]]/100</f>
        <v>7.51E-2</v>
      </c>
      <c r="M1943" s="5">
        <v>1623676.13</v>
      </c>
      <c r="N1943" s="10">
        <v>46216</v>
      </c>
      <c r="O1943" s="3" t="s">
        <v>45</v>
      </c>
      <c r="P1943" s="3" t="s">
        <v>35</v>
      </c>
      <c r="Q1943" s="3" t="s">
        <v>36</v>
      </c>
    </row>
    <row r="1944" spans="1:17" x14ac:dyDescent="0.25">
      <c r="A1944" s="3" t="s">
        <v>4479</v>
      </c>
      <c r="B1944" s="3" t="s">
        <v>497</v>
      </c>
      <c r="C1944" s="3" t="s">
        <v>4480</v>
      </c>
      <c r="D1944" s="3" t="s">
        <v>30</v>
      </c>
      <c r="E1944" s="3" t="s">
        <v>198</v>
      </c>
      <c r="F1944" s="3" t="s">
        <v>199</v>
      </c>
      <c r="G1944" s="3" t="s">
        <v>66</v>
      </c>
      <c r="H1944" s="3" t="s">
        <v>67</v>
      </c>
      <c r="I1944" s="3">
        <v>8</v>
      </c>
      <c r="J1944" s="5">
        <v>45806.44</v>
      </c>
      <c r="K1944" s="8">
        <v>17.489999999999998</v>
      </c>
      <c r="L1944" s="6">
        <f>Excel_Advanced_Sales_Dataset_20003[[#This Row],[Discount]]/100</f>
        <v>0.17489999999999997</v>
      </c>
      <c r="M1944" s="5">
        <v>302359.15000000002</v>
      </c>
      <c r="N1944" s="10">
        <v>46376</v>
      </c>
      <c r="O1944" s="3" t="s">
        <v>24</v>
      </c>
      <c r="P1944" s="3" t="s">
        <v>35</v>
      </c>
      <c r="Q1944" s="3" t="s">
        <v>53</v>
      </c>
    </row>
    <row r="1945" spans="1:17" x14ac:dyDescent="0.25">
      <c r="A1945" s="3" t="s">
        <v>4481</v>
      </c>
      <c r="B1945" s="3" t="s">
        <v>465</v>
      </c>
      <c r="C1945" s="3" t="s">
        <v>4482</v>
      </c>
      <c r="D1945" s="3" t="s">
        <v>63</v>
      </c>
      <c r="E1945" s="3" t="s">
        <v>234</v>
      </c>
      <c r="F1945" s="3" t="s">
        <v>435</v>
      </c>
      <c r="G1945" s="3" t="s">
        <v>22</v>
      </c>
      <c r="H1945" s="3" t="s">
        <v>98</v>
      </c>
      <c r="I1945" s="3">
        <v>11</v>
      </c>
      <c r="J1945" s="5">
        <v>36478.86</v>
      </c>
      <c r="K1945" s="8">
        <v>7.41</v>
      </c>
      <c r="L1945" s="6">
        <f>Excel_Advanced_Sales_Dataset_20003[[#This Row],[Discount]]/100</f>
        <v>7.4099999999999999E-2</v>
      </c>
      <c r="M1945" s="5">
        <v>371533.54</v>
      </c>
      <c r="N1945" s="10">
        <v>46338</v>
      </c>
      <c r="O1945" s="3" t="s">
        <v>45</v>
      </c>
      <c r="P1945" s="3" t="s">
        <v>25</v>
      </c>
      <c r="Q1945" s="3" t="s">
        <v>36</v>
      </c>
    </row>
    <row r="1946" spans="1:17" x14ac:dyDescent="0.25">
      <c r="A1946" s="3" t="s">
        <v>4483</v>
      </c>
      <c r="B1946" s="3" t="s">
        <v>395</v>
      </c>
      <c r="C1946" s="3" t="s">
        <v>4484</v>
      </c>
      <c r="D1946" s="3" t="s">
        <v>19</v>
      </c>
      <c r="E1946" s="3" t="s">
        <v>153</v>
      </c>
      <c r="F1946" s="3" t="s">
        <v>275</v>
      </c>
      <c r="G1946" s="3" t="s">
        <v>111</v>
      </c>
      <c r="H1946" s="3" t="s">
        <v>260</v>
      </c>
      <c r="I1946" s="3">
        <v>28</v>
      </c>
      <c r="J1946" s="5">
        <v>12662.74</v>
      </c>
      <c r="K1946" s="8">
        <v>17.149999999999999</v>
      </c>
      <c r="L1946" s="6">
        <f>Excel_Advanced_Sales_Dataset_20003[[#This Row],[Discount]]/100</f>
        <v>0.17149999999999999</v>
      </c>
      <c r="M1946" s="5">
        <v>293750.24</v>
      </c>
      <c r="N1946" s="10">
        <v>46167</v>
      </c>
      <c r="O1946" s="3" t="s">
        <v>24</v>
      </c>
      <c r="P1946" s="3" t="s">
        <v>35</v>
      </c>
      <c r="Q1946" s="3" t="s">
        <v>26</v>
      </c>
    </row>
    <row r="1947" spans="1:17" x14ac:dyDescent="0.25">
      <c r="A1947" s="3" t="s">
        <v>4485</v>
      </c>
      <c r="B1947" s="3" t="s">
        <v>2097</v>
      </c>
      <c r="C1947" s="3" t="s">
        <v>3849</v>
      </c>
      <c r="D1947" s="3" t="s">
        <v>63</v>
      </c>
      <c r="E1947" s="3" t="s">
        <v>234</v>
      </c>
      <c r="F1947" s="3" t="s">
        <v>473</v>
      </c>
      <c r="G1947" s="3" t="s">
        <v>33</v>
      </c>
      <c r="H1947" s="3" t="s">
        <v>34</v>
      </c>
      <c r="I1947" s="3">
        <v>20</v>
      </c>
      <c r="J1947" s="5">
        <v>44360.39</v>
      </c>
      <c r="K1947" s="8">
        <v>15.81</v>
      </c>
      <c r="L1947" s="6">
        <f>Excel_Advanced_Sales_Dataset_20003[[#This Row],[Discount]]/100</f>
        <v>0.15810000000000002</v>
      </c>
      <c r="M1947" s="5">
        <v>746940.25</v>
      </c>
      <c r="N1947" s="10">
        <v>46309</v>
      </c>
      <c r="O1947" s="3" t="s">
        <v>58</v>
      </c>
      <c r="P1947" s="3" t="s">
        <v>25</v>
      </c>
      <c r="Q1947" s="3" t="s">
        <v>26</v>
      </c>
    </row>
    <row r="1948" spans="1:17" x14ac:dyDescent="0.25">
      <c r="A1948" s="3" t="s">
        <v>4486</v>
      </c>
      <c r="B1948" s="3" t="s">
        <v>2689</v>
      </c>
      <c r="C1948" s="3" t="s">
        <v>4487</v>
      </c>
      <c r="D1948" s="3" t="s">
        <v>19</v>
      </c>
      <c r="E1948" s="3" t="s">
        <v>72</v>
      </c>
      <c r="F1948" s="3" t="s">
        <v>171</v>
      </c>
      <c r="G1948" s="3" t="s">
        <v>33</v>
      </c>
      <c r="H1948" s="3" t="s">
        <v>119</v>
      </c>
      <c r="I1948" s="3">
        <v>21</v>
      </c>
      <c r="J1948" s="5">
        <v>48406.05</v>
      </c>
      <c r="K1948" s="8">
        <v>12.52</v>
      </c>
      <c r="L1948" s="6">
        <f>Excel_Advanced_Sales_Dataset_20003[[#This Row],[Discount]]/100</f>
        <v>0.12520000000000001</v>
      </c>
      <c r="M1948" s="5">
        <v>889257.86</v>
      </c>
      <c r="N1948" s="10">
        <v>46387</v>
      </c>
      <c r="O1948" s="3" t="s">
        <v>68</v>
      </c>
      <c r="P1948" s="3" t="s">
        <v>35</v>
      </c>
      <c r="Q1948" s="3" t="s">
        <v>53</v>
      </c>
    </row>
    <row r="1949" spans="1:17" x14ac:dyDescent="0.25">
      <c r="A1949" s="3" t="s">
        <v>4488</v>
      </c>
      <c r="B1949" s="3" t="s">
        <v>1179</v>
      </c>
      <c r="C1949" s="3" t="s">
        <v>4489</v>
      </c>
      <c r="D1949" s="3" t="s">
        <v>30</v>
      </c>
      <c r="E1949" s="3" t="s">
        <v>198</v>
      </c>
      <c r="F1949" s="3" t="s">
        <v>199</v>
      </c>
      <c r="G1949" s="3" t="s">
        <v>33</v>
      </c>
      <c r="H1949" s="3" t="s">
        <v>80</v>
      </c>
      <c r="I1949" s="3">
        <v>47</v>
      </c>
      <c r="J1949" s="5">
        <v>12477.67</v>
      </c>
      <c r="K1949" s="8">
        <v>17.54</v>
      </c>
      <c r="L1949" s="6">
        <f>Excel_Advanced_Sales_Dataset_20003[[#This Row],[Discount]]/100</f>
        <v>0.1754</v>
      </c>
      <c r="M1949" s="5">
        <v>483587.07</v>
      </c>
      <c r="N1949" s="10">
        <v>46235</v>
      </c>
      <c r="O1949" s="3" t="s">
        <v>58</v>
      </c>
      <c r="P1949" s="3" t="s">
        <v>35</v>
      </c>
      <c r="Q1949" s="3" t="s">
        <v>36</v>
      </c>
    </row>
    <row r="1950" spans="1:17" x14ac:dyDescent="0.25">
      <c r="A1950" s="3" t="s">
        <v>4490</v>
      </c>
      <c r="B1950" s="3" t="s">
        <v>4283</v>
      </c>
      <c r="C1950" s="3" t="s">
        <v>4491</v>
      </c>
      <c r="D1950" s="3" t="s">
        <v>63</v>
      </c>
      <c r="E1950" s="3" t="s">
        <v>144</v>
      </c>
      <c r="F1950" s="3" t="s">
        <v>145</v>
      </c>
      <c r="G1950" s="3" t="s">
        <v>33</v>
      </c>
      <c r="H1950" s="3" t="s">
        <v>80</v>
      </c>
      <c r="I1950" s="3">
        <v>10</v>
      </c>
      <c r="J1950" s="5">
        <v>46645.02</v>
      </c>
      <c r="K1950" s="8">
        <v>13.24</v>
      </c>
      <c r="L1950" s="6">
        <f>Excel_Advanced_Sales_Dataset_20003[[#This Row],[Discount]]/100</f>
        <v>0.13239999999999999</v>
      </c>
      <c r="M1950" s="5">
        <v>404692.19</v>
      </c>
      <c r="N1950" s="10">
        <v>46253</v>
      </c>
      <c r="O1950" s="3" t="s">
        <v>113</v>
      </c>
      <c r="P1950" s="3" t="s">
        <v>35</v>
      </c>
      <c r="Q1950" s="3" t="s">
        <v>36</v>
      </c>
    </row>
    <row r="1951" spans="1:17" x14ac:dyDescent="0.25">
      <c r="A1951" s="3" t="s">
        <v>4492</v>
      </c>
      <c r="B1951" s="3" t="s">
        <v>617</v>
      </c>
      <c r="C1951" s="3" t="s">
        <v>4493</v>
      </c>
      <c r="D1951" s="3" t="s">
        <v>63</v>
      </c>
      <c r="E1951" s="3" t="s">
        <v>144</v>
      </c>
      <c r="F1951" s="3" t="s">
        <v>145</v>
      </c>
      <c r="G1951" s="3" t="s">
        <v>111</v>
      </c>
      <c r="H1951" s="3" t="s">
        <v>526</v>
      </c>
      <c r="I1951" s="3">
        <v>38</v>
      </c>
      <c r="J1951" s="5">
        <v>1487.14</v>
      </c>
      <c r="K1951" s="8">
        <v>3.88</v>
      </c>
      <c r="L1951" s="6">
        <f>Excel_Advanced_Sales_Dataset_20003[[#This Row],[Discount]]/100</f>
        <v>3.8800000000000001E-2</v>
      </c>
      <c r="M1951" s="5">
        <v>54318.68</v>
      </c>
      <c r="N1951" s="10">
        <v>46268</v>
      </c>
      <c r="O1951" s="3" t="s">
        <v>45</v>
      </c>
      <c r="P1951" s="3" t="s">
        <v>35</v>
      </c>
      <c r="Q1951" s="3" t="s">
        <v>53</v>
      </c>
    </row>
    <row r="1952" spans="1:17" x14ac:dyDescent="0.25">
      <c r="A1952" s="3" t="s">
        <v>4494</v>
      </c>
      <c r="B1952" s="3" t="s">
        <v>38</v>
      </c>
      <c r="C1952" s="3" t="s">
        <v>4495</v>
      </c>
      <c r="D1952" s="3" t="s">
        <v>40</v>
      </c>
      <c r="E1952" s="3" t="s">
        <v>89</v>
      </c>
      <c r="F1952" s="3" t="s">
        <v>90</v>
      </c>
      <c r="G1952" s="3" t="s">
        <v>22</v>
      </c>
      <c r="H1952" s="3" t="s">
        <v>98</v>
      </c>
      <c r="I1952" s="3">
        <v>49</v>
      </c>
      <c r="J1952" s="5">
        <v>21567.01</v>
      </c>
      <c r="K1952" s="8">
        <v>13.8</v>
      </c>
      <c r="L1952" s="6">
        <f>Excel_Advanced_Sales_Dataset_20003[[#This Row],[Discount]]/100</f>
        <v>0.13800000000000001</v>
      </c>
      <c r="M1952" s="5">
        <v>910947.37</v>
      </c>
      <c r="N1952" s="10">
        <v>46059</v>
      </c>
      <c r="O1952" s="3" t="s">
        <v>45</v>
      </c>
      <c r="P1952" s="3" t="s">
        <v>35</v>
      </c>
      <c r="Q1952" s="3" t="s">
        <v>36</v>
      </c>
    </row>
    <row r="1953" spans="1:17" x14ac:dyDescent="0.25">
      <c r="A1953" s="3" t="s">
        <v>4496</v>
      </c>
      <c r="B1953" s="3" t="s">
        <v>3546</v>
      </c>
      <c r="C1953" s="3" t="s">
        <v>4497</v>
      </c>
      <c r="D1953" s="3" t="s">
        <v>63</v>
      </c>
      <c r="E1953" s="3" t="s">
        <v>234</v>
      </c>
      <c r="F1953" s="3" t="s">
        <v>473</v>
      </c>
      <c r="G1953" s="3" t="s">
        <v>33</v>
      </c>
      <c r="H1953" s="3" t="s">
        <v>127</v>
      </c>
      <c r="I1953" s="3">
        <v>40</v>
      </c>
      <c r="J1953" s="5">
        <v>31280.74</v>
      </c>
      <c r="K1953" s="8">
        <v>1.1399999999999999</v>
      </c>
      <c r="L1953" s="6">
        <f>Excel_Advanced_Sales_Dataset_20003[[#This Row],[Discount]]/100</f>
        <v>1.1399999999999999E-2</v>
      </c>
      <c r="M1953" s="5">
        <v>1236965.58</v>
      </c>
      <c r="N1953" s="10">
        <v>46229</v>
      </c>
      <c r="O1953" s="3" t="s">
        <v>24</v>
      </c>
      <c r="P1953" s="3" t="s">
        <v>35</v>
      </c>
      <c r="Q1953" s="3" t="s">
        <v>53</v>
      </c>
    </row>
    <row r="1954" spans="1:17" x14ac:dyDescent="0.25">
      <c r="A1954" s="3" t="s">
        <v>4498</v>
      </c>
      <c r="B1954" s="3" t="s">
        <v>459</v>
      </c>
      <c r="C1954" s="3" t="s">
        <v>4499</v>
      </c>
      <c r="D1954" s="3" t="s">
        <v>30</v>
      </c>
      <c r="E1954" s="3" t="s">
        <v>198</v>
      </c>
      <c r="F1954" s="3" t="s">
        <v>199</v>
      </c>
      <c r="G1954" s="3" t="s">
        <v>51</v>
      </c>
      <c r="H1954" s="3" t="s">
        <v>105</v>
      </c>
      <c r="I1954" s="3">
        <v>42</v>
      </c>
      <c r="J1954" s="5">
        <v>25482.79</v>
      </c>
      <c r="K1954" s="8">
        <v>3.15</v>
      </c>
      <c r="L1954" s="6">
        <f>Excel_Advanced_Sales_Dataset_20003[[#This Row],[Discount]]/100</f>
        <v>3.15E-2</v>
      </c>
      <c r="M1954" s="5">
        <v>1036563.45</v>
      </c>
      <c r="N1954" s="10">
        <v>46311</v>
      </c>
      <c r="O1954" s="3" t="s">
        <v>68</v>
      </c>
      <c r="P1954" s="3" t="s">
        <v>35</v>
      </c>
      <c r="Q1954" s="3" t="s">
        <v>53</v>
      </c>
    </row>
    <row r="1955" spans="1:17" x14ac:dyDescent="0.25">
      <c r="A1955" s="3" t="s">
        <v>4500</v>
      </c>
      <c r="B1955" s="3" t="s">
        <v>2225</v>
      </c>
      <c r="C1955" s="3" t="s">
        <v>4501</v>
      </c>
      <c r="D1955" s="3" t="s">
        <v>30</v>
      </c>
      <c r="E1955" s="3" t="s">
        <v>31</v>
      </c>
      <c r="F1955" s="3" t="s">
        <v>94</v>
      </c>
      <c r="G1955" s="3" t="s">
        <v>111</v>
      </c>
      <c r="H1955" s="3" t="s">
        <v>260</v>
      </c>
      <c r="I1955" s="3">
        <v>30</v>
      </c>
      <c r="J1955" s="5">
        <v>6785.25</v>
      </c>
      <c r="K1955" s="8">
        <v>2.36</v>
      </c>
      <c r="L1955" s="6">
        <f>Excel_Advanced_Sales_Dataset_20003[[#This Row],[Discount]]/100</f>
        <v>2.3599999999999999E-2</v>
      </c>
      <c r="M1955" s="5">
        <v>198753.54</v>
      </c>
      <c r="N1955" s="10">
        <v>46273</v>
      </c>
      <c r="O1955" s="3" t="s">
        <v>58</v>
      </c>
      <c r="P1955" s="3" t="s">
        <v>25</v>
      </c>
      <c r="Q1955" s="3" t="s">
        <v>53</v>
      </c>
    </row>
    <row r="1956" spans="1:17" x14ac:dyDescent="0.25">
      <c r="A1956" s="3" t="s">
        <v>4502</v>
      </c>
      <c r="B1956" s="3" t="s">
        <v>358</v>
      </c>
      <c r="C1956" s="3" t="s">
        <v>4503</v>
      </c>
      <c r="D1956" s="3" t="s">
        <v>40</v>
      </c>
      <c r="E1956" s="3" t="s">
        <v>109</v>
      </c>
      <c r="F1956" s="3" t="s">
        <v>259</v>
      </c>
      <c r="G1956" s="3" t="s">
        <v>66</v>
      </c>
      <c r="H1956" s="3" t="s">
        <v>155</v>
      </c>
      <c r="I1956" s="3">
        <v>44</v>
      </c>
      <c r="J1956" s="5">
        <v>25903.73</v>
      </c>
      <c r="K1956" s="8">
        <v>17.47</v>
      </c>
      <c r="L1956" s="6">
        <f>Excel_Advanced_Sales_Dataset_20003[[#This Row],[Discount]]/100</f>
        <v>0.17469999999999999</v>
      </c>
      <c r="M1956" s="5">
        <v>940647.33</v>
      </c>
      <c r="N1956" s="10">
        <v>46374</v>
      </c>
      <c r="O1956" s="3" t="s">
        <v>45</v>
      </c>
      <c r="P1956" s="3" t="s">
        <v>35</v>
      </c>
      <c r="Q1956" s="3" t="s">
        <v>26</v>
      </c>
    </row>
    <row r="1957" spans="1:17" x14ac:dyDescent="0.25">
      <c r="A1957" s="3" t="s">
        <v>4504</v>
      </c>
      <c r="B1957" s="3" t="s">
        <v>788</v>
      </c>
      <c r="C1957" s="3" t="s">
        <v>4505</v>
      </c>
      <c r="D1957" s="3" t="s">
        <v>30</v>
      </c>
      <c r="E1957" s="3" t="s">
        <v>31</v>
      </c>
      <c r="F1957" s="3" t="s">
        <v>32</v>
      </c>
      <c r="G1957" s="3" t="s">
        <v>66</v>
      </c>
      <c r="H1957" s="3" t="s">
        <v>276</v>
      </c>
      <c r="I1957" s="3">
        <v>20</v>
      </c>
      <c r="J1957" s="5">
        <v>24268.86</v>
      </c>
      <c r="K1957" s="8">
        <v>18.670000000000002</v>
      </c>
      <c r="L1957" s="6">
        <f>Excel_Advanced_Sales_Dataset_20003[[#This Row],[Discount]]/100</f>
        <v>0.1867</v>
      </c>
      <c r="M1957" s="5">
        <v>394757.28</v>
      </c>
      <c r="N1957" s="10">
        <v>46091</v>
      </c>
      <c r="O1957" s="3" t="s">
        <v>45</v>
      </c>
      <c r="P1957" s="3" t="s">
        <v>35</v>
      </c>
      <c r="Q1957" s="3" t="s">
        <v>53</v>
      </c>
    </row>
    <row r="1958" spans="1:17" x14ac:dyDescent="0.25">
      <c r="A1958" s="3" t="s">
        <v>4506</v>
      </c>
      <c r="B1958" s="3" t="s">
        <v>4507</v>
      </c>
      <c r="C1958" s="3" t="s">
        <v>4508</v>
      </c>
      <c r="D1958" s="3" t="s">
        <v>19</v>
      </c>
      <c r="E1958" s="3" t="s">
        <v>20</v>
      </c>
      <c r="F1958" s="3" t="s">
        <v>285</v>
      </c>
      <c r="G1958" s="3" t="s">
        <v>66</v>
      </c>
      <c r="H1958" s="3" t="s">
        <v>67</v>
      </c>
      <c r="I1958" s="3">
        <v>41</v>
      </c>
      <c r="J1958" s="5">
        <v>14383</v>
      </c>
      <c r="K1958" s="8">
        <v>13.16</v>
      </c>
      <c r="L1958" s="6">
        <f>Excel_Advanced_Sales_Dataset_20003[[#This Row],[Discount]]/100</f>
        <v>0.13159999999999999</v>
      </c>
      <c r="M1958" s="5">
        <v>512098.09</v>
      </c>
      <c r="N1958" s="10">
        <v>46206</v>
      </c>
      <c r="O1958" s="3" t="s">
        <v>58</v>
      </c>
      <c r="P1958" s="3" t="s">
        <v>35</v>
      </c>
      <c r="Q1958" s="3" t="s">
        <v>36</v>
      </c>
    </row>
    <row r="1959" spans="1:17" x14ac:dyDescent="0.25">
      <c r="A1959" s="3" t="s">
        <v>4509</v>
      </c>
      <c r="B1959" s="3" t="s">
        <v>2007</v>
      </c>
      <c r="C1959" s="3" t="s">
        <v>4510</v>
      </c>
      <c r="D1959" s="3" t="s">
        <v>30</v>
      </c>
      <c r="E1959" s="3" t="s">
        <v>117</v>
      </c>
      <c r="F1959" s="3" t="s">
        <v>387</v>
      </c>
      <c r="G1959" s="3" t="s">
        <v>66</v>
      </c>
      <c r="H1959" s="3" t="s">
        <v>155</v>
      </c>
      <c r="I1959" s="3">
        <v>27</v>
      </c>
      <c r="J1959" s="5">
        <v>38866.410000000003</v>
      </c>
      <c r="K1959" s="8">
        <v>14.02</v>
      </c>
      <c r="L1959" s="6">
        <f>Excel_Advanced_Sales_Dataset_20003[[#This Row],[Discount]]/100</f>
        <v>0.14019999999999999</v>
      </c>
      <c r="M1959" s="5">
        <v>902268.16</v>
      </c>
      <c r="N1959" s="10">
        <v>46030</v>
      </c>
      <c r="O1959" s="3" t="s">
        <v>45</v>
      </c>
      <c r="P1959" s="3" t="s">
        <v>59</v>
      </c>
      <c r="Q1959" s="3" t="s">
        <v>36</v>
      </c>
    </row>
    <row r="1960" spans="1:17" x14ac:dyDescent="0.25">
      <c r="A1960" s="3" t="s">
        <v>4511</v>
      </c>
      <c r="B1960" s="3" t="s">
        <v>3299</v>
      </c>
      <c r="C1960" s="3" t="s">
        <v>4512</v>
      </c>
      <c r="D1960" s="3" t="s">
        <v>19</v>
      </c>
      <c r="E1960" s="3" t="s">
        <v>72</v>
      </c>
      <c r="F1960" s="3" t="s">
        <v>224</v>
      </c>
      <c r="G1960" s="3" t="s">
        <v>66</v>
      </c>
      <c r="H1960" s="3" t="s">
        <v>200</v>
      </c>
      <c r="I1960" s="3">
        <v>45</v>
      </c>
      <c r="J1960" s="5">
        <v>35165.82</v>
      </c>
      <c r="K1960" s="8">
        <v>14.43</v>
      </c>
      <c r="L1960" s="6">
        <f>Excel_Advanced_Sales_Dataset_20003[[#This Row],[Discount]]/100</f>
        <v>0.14429999999999998</v>
      </c>
      <c r="M1960" s="5">
        <v>1354112.65</v>
      </c>
      <c r="N1960" s="10">
        <v>46297</v>
      </c>
      <c r="O1960" s="3" t="s">
        <v>58</v>
      </c>
      <c r="P1960" s="3" t="s">
        <v>35</v>
      </c>
      <c r="Q1960" s="3" t="s">
        <v>36</v>
      </c>
    </row>
    <row r="1961" spans="1:17" x14ac:dyDescent="0.25">
      <c r="A1961" s="3" t="s">
        <v>4513</v>
      </c>
      <c r="B1961" s="3" t="s">
        <v>1254</v>
      </c>
      <c r="C1961" s="3" t="s">
        <v>4514</v>
      </c>
      <c r="D1961" s="3" t="s">
        <v>19</v>
      </c>
      <c r="E1961" s="3" t="s">
        <v>72</v>
      </c>
      <c r="F1961" s="3" t="s">
        <v>73</v>
      </c>
      <c r="G1961" s="3" t="s">
        <v>33</v>
      </c>
      <c r="H1961" s="3" t="s">
        <v>80</v>
      </c>
      <c r="I1961" s="3">
        <v>36</v>
      </c>
      <c r="J1961" s="5">
        <v>47860.17</v>
      </c>
      <c r="K1961" s="8">
        <v>9.07</v>
      </c>
      <c r="L1961" s="6">
        <f>Excel_Advanced_Sales_Dataset_20003[[#This Row],[Discount]]/100</f>
        <v>9.0700000000000003E-2</v>
      </c>
      <c r="M1961" s="5">
        <v>1566693.09</v>
      </c>
      <c r="N1961" s="10">
        <v>46034</v>
      </c>
      <c r="O1961" s="3" t="s">
        <v>58</v>
      </c>
      <c r="P1961" s="3" t="s">
        <v>35</v>
      </c>
      <c r="Q1961" s="3" t="s">
        <v>36</v>
      </c>
    </row>
    <row r="1962" spans="1:17" x14ac:dyDescent="0.25">
      <c r="A1962" s="3" t="s">
        <v>4515</v>
      </c>
      <c r="B1962" s="3" t="s">
        <v>1669</v>
      </c>
      <c r="C1962" s="3" t="s">
        <v>4516</v>
      </c>
      <c r="D1962" s="3" t="s">
        <v>63</v>
      </c>
      <c r="E1962" s="3" t="s">
        <v>64</v>
      </c>
      <c r="F1962" s="3" t="s">
        <v>65</v>
      </c>
      <c r="G1962" s="3" t="s">
        <v>33</v>
      </c>
      <c r="H1962" s="3" t="s">
        <v>127</v>
      </c>
      <c r="I1962" s="3">
        <v>38</v>
      </c>
      <c r="J1962" s="5">
        <v>32753.8</v>
      </c>
      <c r="K1962" s="8">
        <v>2.35</v>
      </c>
      <c r="L1962" s="6">
        <f>Excel_Advanced_Sales_Dataset_20003[[#This Row],[Discount]]/100</f>
        <v>2.35E-2</v>
      </c>
      <c r="M1962" s="5">
        <v>1215395.26</v>
      </c>
      <c r="N1962" s="10">
        <v>46276</v>
      </c>
      <c r="O1962" s="3" t="s">
        <v>58</v>
      </c>
      <c r="P1962" s="3" t="s">
        <v>35</v>
      </c>
      <c r="Q1962" s="3" t="s">
        <v>53</v>
      </c>
    </row>
    <row r="1963" spans="1:17" x14ac:dyDescent="0.25">
      <c r="A1963" s="3" t="s">
        <v>4517</v>
      </c>
      <c r="B1963" s="3" t="s">
        <v>1740</v>
      </c>
      <c r="C1963" s="3" t="s">
        <v>4518</v>
      </c>
      <c r="D1963" s="3" t="s">
        <v>19</v>
      </c>
      <c r="E1963" s="3" t="s">
        <v>20</v>
      </c>
      <c r="F1963" s="3" t="s">
        <v>176</v>
      </c>
      <c r="G1963" s="3" t="s">
        <v>43</v>
      </c>
      <c r="H1963" s="3" t="s">
        <v>380</v>
      </c>
      <c r="I1963" s="3">
        <v>13</v>
      </c>
      <c r="J1963" s="5">
        <v>28072.3</v>
      </c>
      <c r="K1963" s="8">
        <v>5.14</v>
      </c>
      <c r="L1963" s="6">
        <f>Excel_Advanced_Sales_Dataset_20003[[#This Row],[Discount]]/100</f>
        <v>5.1399999999999994E-2</v>
      </c>
      <c r="M1963" s="5">
        <v>346181.99</v>
      </c>
      <c r="N1963" s="10">
        <v>46191</v>
      </c>
      <c r="O1963" s="3" t="s">
        <v>45</v>
      </c>
      <c r="P1963" s="3" t="s">
        <v>35</v>
      </c>
      <c r="Q1963" s="3" t="s">
        <v>26</v>
      </c>
    </row>
    <row r="1964" spans="1:17" x14ac:dyDescent="0.25">
      <c r="A1964" s="3" t="s">
        <v>4519</v>
      </c>
      <c r="B1964" s="3" t="s">
        <v>76</v>
      </c>
      <c r="C1964" s="3" t="s">
        <v>4520</v>
      </c>
      <c r="D1964" s="3" t="s">
        <v>63</v>
      </c>
      <c r="E1964" s="3" t="s">
        <v>144</v>
      </c>
      <c r="F1964" s="3" t="s">
        <v>216</v>
      </c>
      <c r="G1964" s="3" t="s">
        <v>51</v>
      </c>
      <c r="H1964" s="3" t="s">
        <v>52</v>
      </c>
      <c r="I1964" s="3">
        <v>48</v>
      </c>
      <c r="J1964" s="5">
        <v>17727.3</v>
      </c>
      <c r="K1964" s="8">
        <v>12.67</v>
      </c>
      <c r="L1964" s="6">
        <f>Excel_Advanced_Sales_Dataset_20003[[#This Row],[Discount]]/100</f>
        <v>0.12670000000000001</v>
      </c>
      <c r="M1964" s="5">
        <v>743100.05</v>
      </c>
      <c r="N1964" s="10">
        <v>46385</v>
      </c>
      <c r="O1964" s="3" t="s">
        <v>45</v>
      </c>
      <c r="P1964" s="3" t="s">
        <v>35</v>
      </c>
      <c r="Q1964" s="3" t="s">
        <v>26</v>
      </c>
    </row>
    <row r="1965" spans="1:17" x14ac:dyDescent="0.25">
      <c r="A1965" s="3" t="s">
        <v>4521</v>
      </c>
      <c r="B1965" s="3" t="s">
        <v>1371</v>
      </c>
      <c r="C1965" s="3" t="s">
        <v>4522</v>
      </c>
      <c r="D1965" s="3" t="s">
        <v>19</v>
      </c>
      <c r="E1965" s="3" t="s">
        <v>20</v>
      </c>
      <c r="F1965" s="3" t="s">
        <v>285</v>
      </c>
      <c r="G1965" s="3" t="s">
        <v>43</v>
      </c>
      <c r="H1965" s="3" t="s">
        <v>140</v>
      </c>
      <c r="I1965" s="3">
        <v>29</v>
      </c>
      <c r="J1965" s="5">
        <v>3308.54</v>
      </c>
      <c r="K1965" s="8">
        <v>4.1100000000000003</v>
      </c>
      <c r="L1965" s="6">
        <f>Excel_Advanced_Sales_Dataset_20003[[#This Row],[Discount]]/100</f>
        <v>4.1100000000000005E-2</v>
      </c>
      <c r="M1965" s="5">
        <v>92004.21</v>
      </c>
      <c r="N1965" s="10">
        <v>46081</v>
      </c>
      <c r="O1965" s="3" t="s">
        <v>58</v>
      </c>
      <c r="P1965" s="3" t="s">
        <v>35</v>
      </c>
      <c r="Q1965" s="3" t="s">
        <v>53</v>
      </c>
    </row>
    <row r="1966" spans="1:17" x14ac:dyDescent="0.25">
      <c r="A1966" s="3" t="s">
        <v>4523</v>
      </c>
      <c r="B1966" s="3" t="s">
        <v>385</v>
      </c>
      <c r="C1966" s="3" t="s">
        <v>4524</v>
      </c>
      <c r="D1966" s="3" t="s">
        <v>40</v>
      </c>
      <c r="E1966" s="3" t="s">
        <v>109</v>
      </c>
      <c r="F1966" s="3" t="s">
        <v>110</v>
      </c>
      <c r="G1966" s="3" t="s">
        <v>22</v>
      </c>
      <c r="H1966" s="3" t="s">
        <v>172</v>
      </c>
      <c r="I1966" s="3">
        <v>37</v>
      </c>
      <c r="J1966" s="5">
        <v>28709.99</v>
      </c>
      <c r="K1966" s="8">
        <v>1.74</v>
      </c>
      <c r="L1966" s="6">
        <f>Excel_Advanced_Sales_Dataset_20003[[#This Row],[Discount]]/100</f>
        <v>1.7399999999999999E-2</v>
      </c>
      <c r="M1966" s="5">
        <v>1043786.14</v>
      </c>
      <c r="N1966" s="10">
        <v>46243</v>
      </c>
      <c r="O1966" s="3" t="s">
        <v>58</v>
      </c>
      <c r="P1966" s="3" t="s">
        <v>35</v>
      </c>
      <c r="Q1966" s="3" t="s">
        <v>36</v>
      </c>
    </row>
    <row r="1967" spans="1:17" x14ac:dyDescent="0.25">
      <c r="A1967" s="3" t="s">
        <v>4525</v>
      </c>
      <c r="B1967" s="3" t="s">
        <v>450</v>
      </c>
      <c r="C1967" s="3" t="s">
        <v>4526</v>
      </c>
      <c r="D1967" s="3" t="s">
        <v>30</v>
      </c>
      <c r="E1967" s="3" t="s">
        <v>117</v>
      </c>
      <c r="F1967" s="3" t="s">
        <v>239</v>
      </c>
      <c r="G1967" s="3" t="s">
        <v>111</v>
      </c>
      <c r="H1967" s="3" t="s">
        <v>185</v>
      </c>
      <c r="I1967" s="3">
        <v>1</v>
      </c>
      <c r="J1967" s="5">
        <v>49253.120000000003</v>
      </c>
      <c r="K1967" s="8">
        <v>13.92</v>
      </c>
      <c r="L1967" s="6">
        <f>Excel_Advanced_Sales_Dataset_20003[[#This Row],[Discount]]/100</f>
        <v>0.13919999999999999</v>
      </c>
      <c r="M1967" s="5">
        <v>42397.09</v>
      </c>
      <c r="N1967" s="10">
        <v>46352</v>
      </c>
      <c r="O1967" s="3" t="s">
        <v>113</v>
      </c>
      <c r="P1967" s="3" t="s">
        <v>35</v>
      </c>
      <c r="Q1967" s="3" t="s">
        <v>36</v>
      </c>
    </row>
    <row r="1968" spans="1:17" x14ac:dyDescent="0.25">
      <c r="A1968" s="3" t="s">
        <v>4527</v>
      </c>
      <c r="B1968" s="3" t="s">
        <v>1799</v>
      </c>
      <c r="C1968" s="3" t="s">
        <v>4528</v>
      </c>
      <c r="D1968" s="3" t="s">
        <v>19</v>
      </c>
      <c r="E1968" s="3" t="s">
        <v>20</v>
      </c>
      <c r="F1968" s="3" t="s">
        <v>285</v>
      </c>
      <c r="G1968" s="3" t="s">
        <v>51</v>
      </c>
      <c r="H1968" s="3" t="s">
        <v>105</v>
      </c>
      <c r="I1968" s="3">
        <v>5</v>
      </c>
      <c r="J1968" s="5">
        <v>4557.41</v>
      </c>
      <c r="K1968" s="8">
        <v>5.63</v>
      </c>
      <c r="L1968" s="6">
        <f>Excel_Advanced_Sales_Dataset_20003[[#This Row],[Discount]]/100</f>
        <v>5.6299999999999996E-2</v>
      </c>
      <c r="M1968" s="5">
        <v>21504.14</v>
      </c>
      <c r="N1968" s="10">
        <v>46290</v>
      </c>
      <c r="O1968" s="3" t="s">
        <v>58</v>
      </c>
      <c r="P1968" s="3" t="s">
        <v>25</v>
      </c>
      <c r="Q1968" s="3" t="s">
        <v>26</v>
      </c>
    </row>
    <row r="1969" spans="1:17" x14ac:dyDescent="0.25">
      <c r="A1969" s="3" t="s">
        <v>4529</v>
      </c>
      <c r="B1969" s="3" t="s">
        <v>205</v>
      </c>
      <c r="C1969" s="3" t="s">
        <v>4530</v>
      </c>
      <c r="D1969" s="3" t="s">
        <v>30</v>
      </c>
      <c r="E1969" s="3" t="s">
        <v>117</v>
      </c>
      <c r="F1969" s="3" t="s">
        <v>387</v>
      </c>
      <c r="G1969" s="3" t="s">
        <v>22</v>
      </c>
      <c r="H1969" s="3" t="s">
        <v>98</v>
      </c>
      <c r="I1969" s="3">
        <v>46</v>
      </c>
      <c r="J1969" s="5">
        <v>2518.25</v>
      </c>
      <c r="K1969" s="8">
        <v>17.16</v>
      </c>
      <c r="L1969" s="6">
        <f>Excel_Advanced_Sales_Dataset_20003[[#This Row],[Discount]]/100</f>
        <v>0.1716</v>
      </c>
      <c r="M1969" s="5">
        <v>95961.44</v>
      </c>
      <c r="N1969" s="10">
        <v>46240</v>
      </c>
      <c r="O1969" s="3" t="s">
        <v>58</v>
      </c>
      <c r="P1969" s="3" t="s">
        <v>35</v>
      </c>
      <c r="Q1969" s="3" t="s">
        <v>36</v>
      </c>
    </row>
    <row r="1970" spans="1:17" x14ac:dyDescent="0.25">
      <c r="A1970" s="3" t="s">
        <v>4531</v>
      </c>
      <c r="B1970" s="3" t="s">
        <v>361</v>
      </c>
      <c r="C1970" s="3" t="s">
        <v>4532</v>
      </c>
      <c r="D1970" s="3" t="s">
        <v>30</v>
      </c>
      <c r="E1970" s="3" t="s">
        <v>31</v>
      </c>
      <c r="F1970" s="3" t="s">
        <v>32</v>
      </c>
      <c r="G1970" s="3" t="s">
        <v>43</v>
      </c>
      <c r="H1970" s="3" t="s">
        <v>74</v>
      </c>
      <c r="I1970" s="3">
        <v>21</v>
      </c>
      <c r="J1970" s="5">
        <v>35865.69</v>
      </c>
      <c r="K1970" s="8">
        <v>1.26</v>
      </c>
      <c r="L1970" s="6">
        <f>Excel_Advanced_Sales_Dataset_20003[[#This Row],[Discount]]/100</f>
        <v>1.26E-2</v>
      </c>
      <c r="M1970" s="5">
        <v>743689.43</v>
      </c>
      <c r="N1970" s="10">
        <v>46193</v>
      </c>
      <c r="O1970" s="3" t="s">
        <v>58</v>
      </c>
      <c r="P1970" s="3" t="s">
        <v>35</v>
      </c>
      <c r="Q1970" s="3" t="s">
        <v>53</v>
      </c>
    </row>
    <row r="1971" spans="1:17" x14ac:dyDescent="0.25">
      <c r="A1971" s="3" t="s">
        <v>4533</v>
      </c>
      <c r="B1971" s="3" t="s">
        <v>151</v>
      </c>
      <c r="C1971" s="3" t="s">
        <v>4534</v>
      </c>
      <c r="D1971" s="3" t="s">
        <v>40</v>
      </c>
      <c r="E1971" s="3" t="s">
        <v>49</v>
      </c>
      <c r="F1971" s="3" t="s">
        <v>397</v>
      </c>
      <c r="G1971" s="3" t="s">
        <v>43</v>
      </c>
      <c r="H1971" s="3" t="s">
        <v>380</v>
      </c>
      <c r="I1971" s="3">
        <v>47</v>
      </c>
      <c r="J1971" s="5">
        <v>25020.720000000001</v>
      </c>
      <c r="K1971" s="8">
        <v>0.86</v>
      </c>
      <c r="L1971" s="6">
        <f>Excel_Advanced_Sales_Dataset_20003[[#This Row],[Discount]]/100</f>
        <v>8.6E-3</v>
      </c>
      <c r="M1971" s="5">
        <v>1165860.46</v>
      </c>
      <c r="N1971" s="10">
        <v>46061</v>
      </c>
      <c r="O1971" s="3" t="s">
        <v>113</v>
      </c>
      <c r="P1971" s="3" t="s">
        <v>35</v>
      </c>
      <c r="Q1971" s="3" t="s">
        <v>36</v>
      </c>
    </row>
    <row r="1972" spans="1:17" x14ac:dyDescent="0.25">
      <c r="A1972" s="3" t="s">
        <v>4535</v>
      </c>
      <c r="B1972" s="3" t="s">
        <v>3629</v>
      </c>
      <c r="C1972" s="3" t="s">
        <v>4536</v>
      </c>
      <c r="D1972" s="3" t="s">
        <v>30</v>
      </c>
      <c r="E1972" s="3" t="s">
        <v>131</v>
      </c>
      <c r="F1972" s="3" t="s">
        <v>132</v>
      </c>
      <c r="G1972" s="3" t="s">
        <v>22</v>
      </c>
      <c r="H1972" s="3" t="s">
        <v>180</v>
      </c>
      <c r="I1972" s="3">
        <v>10</v>
      </c>
      <c r="J1972" s="5">
        <v>5746.06</v>
      </c>
      <c r="K1972" s="8">
        <v>3.85</v>
      </c>
      <c r="L1972" s="6">
        <f>Excel_Advanced_Sales_Dataset_20003[[#This Row],[Discount]]/100</f>
        <v>3.85E-2</v>
      </c>
      <c r="M1972" s="5">
        <v>55248.37</v>
      </c>
      <c r="N1972" s="10">
        <v>46173</v>
      </c>
      <c r="O1972" s="3" t="s">
        <v>45</v>
      </c>
      <c r="P1972" s="3" t="s">
        <v>35</v>
      </c>
      <c r="Q1972" s="3" t="s">
        <v>36</v>
      </c>
    </row>
    <row r="1973" spans="1:17" x14ac:dyDescent="0.25">
      <c r="A1973" s="3" t="s">
        <v>4537</v>
      </c>
      <c r="B1973" s="3" t="s">
        <v>1560</v>
      </c>
      <c r="C1973" s="3" t="s">
        <v>4538</v>
      </c>
      <c r="D1973" s="3" t="s">
        <v>40</v>
      </c>
      <c r="E1973" s="3" t="s">
        <v>89</v>
      </c>
      <c r="F1973" s="3" t="s">
        <v>90</v>
      </c>
      <c r="G1973" s="3" t="s">
        <v>51</v>
      </c>
      <c r="H1973" s="3" t="s">
        <v>146</v>
      </c>
      <c r="I1973" s="3">
        <v>13</v>
      </c>
      <c r="J1973" s="5">
        <v>21555.919999999998</v>
      </c>
      <c r="K1973" s="8">
        <v>4.09</v>
      </c>
      <c r="L1973" s="6">
        <f>Excel_Advanced_Sales_Dataset_20003[[#This Row],[Discount]]/100</f>
        <v>4.0899999999999999E-2</v>
      </c>
      <c r="M1973" s="5">
        <v>268765.68</v>
      </c>
      <c r="N1973" s="10">
        <v>46117</v>
      </c>
      <c r="O1973" s="3" t="s">
        <v>45</v>
      </c>
      <c r="P1973" s="3" t="s">
        <v>35</v>
      </c>
      <c r="Q1973" s="3" t="s">
        <v>53</v>
      </c>
    </row>
    <row r="1974" spans="1:17" x14ac:dyDescent="0.25">
      <c r="A1974" s="3" t="s">
        <v>4539</v>
      </c>
      <c r="B1974" s="3" t="s">
        <v>96</v>
      </c>
      <c r="C1974" s="3" t="s">
        <v>4540</v>
      </c>
      <c r="D1974" s="3" t="s">
        <v>63</v>
      </c>
      <c r="E1974" s="3" t="s">
        <v>78</v>
      </c>
      <c r="F1974" s="3" t="s">
        <v>425</v>
      </c>
      <c r="G1974" s="3" t="s">
        <v>66</v>
      </c>
      <c r="H1974" s="3" t="s">
        <v>155</v>
      </c>
      <c r="I1974" s="3">
        <v>45</v>
      </c>
      <c r="J1974" s="5">
        <v>34508.639999999999</v>
      </c>
      <c r="K1974" s="8">
        <v>3.7</v>
      </c>
      <c r="L1974" s="6">
        <f>Excel_Advanced_Sales_Dataset_20003[[#This Row],[Discount]]/100</f>
        <v>3.7000000000000005E-2</v>
      </c>
      <c r="M1974" s="5">
        <v>1495431.91</v>
      </c>
      <c r="N1974" s="10">
        <v>46341</v>
      </c>
      <c r="O1974" s="3" t="s">
        <v>113</v>
      </c>
      <c r="P1974" s="3" t="s">
        <v>35</v>
      </c>
      <c r="Q1974" s="3" t="s">
        <v>53</v>
      </c>
    </row>
    <row r="1975" spans="1:17" x14ac:dyDescent="0.25">
      <c r="A1975" s="3" t="s">
        <v>4541</v>
      </c>
      <c r="B1975" s="3" t="s">
        <v>3128</v>
      </c>
      <c r="C1975" s="3" t="s">
        <v>4542</v>
      </c>
      <c r="D1975" s="3" t="s">
        <v>40</v>
      </c>
      <c r="E1975" s="3" t="s">
        <v>41</v>
      </c>
      <c r="F1975" s="3" t="s">
        <v>102</v>
      </c>
      <c r="G1975" s="3" t="s">
        <v>51</v>
      </c>
      <c r="H1975" s="3" t="s">
        <v>167</v>
      </c>
      <c r="I1975" s="3">
        <v>44</v>
      </c>
      <c r="J1975" s="5">
        <v>28107.31</v>
      </c>
      <c r="K1975" s="8">
        <v>12.99</v>
      </c>
      <c r="L1975" s="6">
        <f>Excel_Advanced_Sales_Dataset_20003[[#This Row],[Discount]]/100</f>
        <v>0.12990000000000002</v>
      </c>
      <c r="M1975" s="5">
        <v>1076071.5</v>
      </c>
      <c r="N1975" s="10">
        <v>46260</v>
      </c>
      <c r="O1975" s="3" t="s">
        <v>24</v>
      </c>
      <c r="P1975" s="3" t="s">
        <v>25</v>
      </c>
      <c r="Q1975" s="3" t="s">
        <v>36</v>
      </c>
    </row>
    <row r="1976" spans="1:17" x14ac:dyDescent="0.25">
      <c r="A1976" s="3" t="s">
        <v>4543</v>
      </c>
      <c r="B1976" s="3" t="s">
        <v>427</v>
      </c>
      <c r="C1976" s="3" t="s">
        <v>4544</v>
      </c>
      <c r="D1976" s="3" t="s">
        <v>40</v>
      </c>
      <c r="E1976" s="3" t="s">
        <v>41</v>
      </c>
      <c r="F1976" s="3" t="s">
        <v>102</v>
      </c>
      <c r="G1976" s="3" t="s">
        <v>111</v>
      </c>
      <c r="H1976" s="3" t="s">
        <v>526</v>
      </c>
      <c r="I1976" s="3">
        <v>36</v>
      </c>
      <c r="J1976" s="5">
        <v>30747.95</v>
      </c>
      <c r="K1976" s="8">
        <v>16.62</v>
      </c>
      <c r="L1976" s="6">
        <f>Excel_Advanced_Sales_Dataset_20003[[#This Row],[Discount]]/100</f>
        <v>0.16620000000000001</v>
      </c>
      <c r="M1976" s="5">
        <v>922955.07</v>
      </c>
      <c r="N1976" s="10">
        <v>46132</v>
      </c>
      <c r="O1976" s="3" t="s">
        <v>45</v>
      </c>
      <c r="P1976" s="3" t="s">
        <v>35</v>
      </c>
      <c r="Q1976" s="3" t="s">
        <v>36</v>
      </c>
    </row>
    <row r="1977" spans="1:17" x14ac:dyDescent="0.25">
      <c r="A1977" s="3" t="s">
        <v>4545</v>
      </c>
      <c r="B1977" s="3" t="s">
        <v>2353</v>
      </c>
      <c r="C1977" s="3" t="s">
        <v>1778</v>
      </c>
      <c r="D1977" s="3" t="s">
        <v>19</v>
      </c>
      <c r="E1977" s="3" t="s">
        <v>84</v>
      </c>
      <c r="F1977" s="3" t="s">
        <v>85</v>
      </c>
      <c r="G1977" s="3" t="s">
        <v>43</v>
      </c>
      <c r="H1977" s="3" t="s">
        <v>44</v>
      </c>
      <c r="I1977" s="3">
        <v>29</v>
      </c>
      <c r="J1977" s="5">
        <v>4389.8900000000003</v>
      </c>
      <c r="K1977" s="8">
        <v>10.19</v>
      </c>
      <c r="L1977" s="6">
        <f>Excel_Advanced_Sales_Dataset_20003[[#This Row],[Discount]]/100</f>
        <v>0.10189999999999999</v>
      </c>
      <c r="M1977" s="5">
        <v>114334.25</v>
      </c>
      <c r="N1977" s="10">
        <v>46043</v>
      </c>
      <c r="O1977" s="3" t="s">
        <v>45</v>
      </c>
      <c r="P1977" s="3" t="s">
        <v>35</v>
      </c>
      <c r="Q1977" s="3" t="s">
        <v>36</v>
      </c>
    </row>
    <row r="1978" spans="1:17" x14ac:dyDescent="0.25">
      <c r="A1978" s="3" t="s">
        <v>4546</v>
      </c>
      <c r="B1978" s="3" t="s">
        <v>1192</v>
      </c>
      <c r="C1978" s="3" t="s">
        <v>4547</v>
      </c>
      <c r="D1978" s="3" t="s">
        <v>30</v>
      </c>
      <c r="E1978" s="3" t="s">
        <v>117</v>
      </c>
      <c r="F1978" s="3" t="s">
        <v>118</v>
      </c>
      <c r="G1978" s="3" t="s">
        <v>111</v>
      </c>
      <c r="H1978" s="3" t="s">
        <v>260</v>
      </c>
      <c r="I1978" s="3">
        <v>31</v>
      </c>
      <c r="J1978" s="5">
        <v>39938.07</v>
      </c>
      <c r="K1978" s="8">
        <v>14.19</v>
      </c>
      <c r="L1978" s="6">
        <f>Excel_Advanced_Sales_Dataset_20003[[#This Row],[Discount]]/100</f>
        <v>0.1419</v>
      </c>
      <c r="M1978" s="5">
        <v>1062396.5900000001</v>
      </c>
      <c r="N1978" s="10">
        <v>46237</v>
      </c>
      <c r="O1978" s="3" t="s">
        <v>24</v>
      </c>
      <c r="P1978" s="3" t="s">
        <v>35</v>
      </c>
      <c r="Q1978" s="3" t="s">
        <v>53</v>
      </c>
    </row>
    <row r="1979" spans="1:17" x14ac:dyDescent="0.25">
      <c r="A1979" s="3" t="s">
        <v>4548</v>
      </c>
      <c r="B1979" s="3" t="s">
        <v>1347</v>
      </c>
      <c r="C1979" s="3" t="s">
        <v>4549</v>
      </c>
      <c r="D1979" s="3" t="s">
        <v>30</v>
      </c>
      <c r="E1979" s="3" t="s">
        <v>131</v>
      </c>
      <c r="F1979" s="3" t="s">
        <v>163</v>
      </c>
      <c r="G1979" s="3" t="s">
        <v>66</v>
      </c>
      <c r="H1979" s="3" t="s">
        <v>155</v>
      </c>
      <c r="I1979" s="3">
        <v>18</v>
      </c>
      <c r="J1979" s="5">
        <v>25800.53</v>
      </c>
      <c r="K1979" s="8">
        <v>17.04</v>
      </c>
      <c r="L1979" s="6">
        <f>Excel_Advanced_Sales_Dataset_20003[[#This Row],[Discount]]/100</f>
        <v>0.1704</v>
      </c>
      <c r="M1979" s="5">
        <v>385274.15</v>
      </c>
      <c r="N1979" s="10">
        <v>46274</v>
      </c>
      <c r="O1979" s="3" t="s">
        <v>113</v>
      </c>
      <c r="P1979" s="3" t="s">
        <v>59</v>
      </c>
      <c r="Q1979" s="3" t="s">
        <v>53</v>
      </c>
    </row>
    <row r="1980" spans="1:17" x14ac:dyDescent="0.25">
      <c r="A1980" s="3" t="s">
        <v>4550</v>
      </c>
      <c r="B1980" s="3" t="s">
        <v>2792</v>
      </c>
      <c r="C1980" s="3" t="s">
        <v>4551</v>
      </c>
      <c r="D1980" s="3" t="s">
        <v>30</v>
      </c>
      <c r="E1980" s="3" t="s">
        <v>131</v>
      </c>
      <c r="F1980" s="3" t="s">
        <v>163</v>
      </c>
      <c r="G1980" s="3" t="s">
        <v>111</v>
      </c>
      <c r="H1980" s="3" t="s">
        <v>185</v>
      </c>
      <c r="I1980" s="3">
        <v>29</v>
      </c>
      <c r="J1980" s="5">
        <v>9498.4599999999991</v>
      </c>
      <c r="K1980" s="8">
        <v>3.54</v>
      </c>
      <c r="L1980" s="6">
        <f>Excel_Advanced_Sales_Dataset_20003[[#This Row],[Discount]]/100</f>
        <v>3.5400000000000001E-2</v>
      </c>
      <c r="M1980" s="5">
        <v>265704.21999999997</v>
      </c>
      <c r="N1980" s="10">
        <v>46306</v>
      </c>
      <c r="O1980" s="3" t="s">
        <v>24</v>
      </c>
      <c r="P1980" s="3" t="s">
        <v>35</v>
      </c>
      <c r="Q1980" s="3" t="s">
        <v>36</v>
      </c>
    </row>
    <row r="1981" spans="1:17" x14ac:dyDescent="0.25">
      <c r="A1981" s="3" t="s">
        <v>4552</v>
      </c>
      <c r="B1981" s="3" t="s">
        <v>717</v>
      </c>
      <c r="C1981" s="3" t="s">
        <v>4553</v>
      </c>
      <c r="D1981" s="3" t="s">
        <v>19</v>
      </c>
      <c r="E1981" s="3" t="s">
        <v>20</v>
      </c>
      <c r="F1981" s="3" t="s">
        <v>21</v>
      </c>
      <c r="G1981" s="3" t="s">
        <v>66</v>
      </c>
      <c r="H1981" s="3" t="s">
        <v>200</v>
      </c>
      <c r="I1981" s="3">
        <v>44</v>
      </c>
      <c r="J1981" s="5">
        <v>16626.25</v>
      </c>
      <c r="K1981" s="8">
        <v>17.48</v>
      </c>
      <c r="L1981" s="6">
        <f>Excel_Advanced_Sales_Dataset_20003[[#This Row],[Discount]]/100</f>
        <v>0.17480000000000001</v>
      </c>
      <c r="M1981" s="5">
        <v>603679.18999999994</v>
      </c>
      <c r="N1981" s="10">
        <v>46096</v>
      </c>
      <c r="O1981" s="3" t="s">
        <v>24</v>
      </c>
      <c r="P1981" s="3" t="s">
        <v>35</v>
      </c>
      <c r="Q1981" s="3" t="s">
        <v>36</v>
      </c>
    </row>
    <row r="1982" spans="1:17" x14ac:dyDescent="0.25">
      <c r="A1982" s="3" t="s">
        <v>4554</v>
      </c>
      <c r="B1982" s="3" t="s">
        <v>1287</v>
      </c>
      <c r="C1982" s="3" t="s">
        <v>4555</v>
      </c>
      <c r="D1982" s="3" t="s">
        <v>30</v>
      </c>
      <c r="E1982" s="3" t="s">
        <v>131</v>
      </c>
      <c r="F1982" s="3" t="s">
        <v>132</v>
      </c>
      <c r="G1982" s="3" t="s">
        <v>22</v>
      </c>
      <c r="H1982" s="3" t="s">
        <v>180</v>
      </c>
      <c r="I1982" s="3">
        <v>14</v>
      </c>
      <c r="J1982" s="5">
        <v>14518.66</v>
      </c>
      <c r="K1982" s="8">
        <v>14.52</v>
      </c>
      <c r="L1982" s="6">
        <f>Excel_Advanced_Sales_Dataset_20003[[#This Row],[Discount]]/100</f>
        <v>0.1452</v>
      </c>
      <c r="M1982" s="5">
        <v>173747.71</v>
      </c>
      <c r="N1982" s="10">
        <v>46353</v>
      </c>
      <c r="O1982" s="3" t="s">
        <v>113</v>
      </c>
      <c r="P1982" s="3" t="s">
        <v>35</v>
      </c>
      <c r="Q1982" s="3" t="s">
        <v>53</v>
      </c>
    </row>
    <row r="1983" spans="1:17" x14ac:dyDescent="0.25">
      <c r="A1983" s="3" t="s">
        <v>4556</v>
      </c>
      <c r="B1983" s="3" t="s">
        <v>720</v>
      </c>
      <c r="C1983" s="3" t="s">
        <v>4557</v>
      </c>
      <c r="D1983" s="3" t="s">
        <v>40</v>
      </c>
      <c r="E1983" s="3" t="s">
        <v>41</v>
      </c>
      <c r="F1983" s="3" t="s">
        <v>42</v>
      </c>
      <c r="G1983" s="3" t="s">
        <v>66</v>
      </c>
      <c r="H1983" s="3" t="s">
        <v>133</v>
      </c>
      <c r="I1983" s="3">
        <v>47</v>
      </c>
      <c r="J1983" s="5">
        <v>10411.290000000001</v>
      </c>
      <c r="K1983" s="8">
        <v>9.6199999999999992</v>
      </c>
      <c r="L1983" s="6">
        <f>Excel_Advanced_Sales_Dataset_20003[[#This Row],[Discount]]/100</f>
        <v>9.6199999999999994E-2</v>
      </c>
      <c r="M1983" s="5">
        <v>442257.02</v>
      </c>
      <c r="N1983" s="10">
        <v>46086</v>
      </c>
      <c r="O1983" s="3" t="s">
        <v>24</v>
      </c>
      <c r="P1983" s="3" t="s">
        <v>35</v>
      </c>
      <c r="Q1983" s="3" t="s">
        <v>36</v>
      </c>
    </row>
    <row r="1984" spans="1:17" x14ac:dyDescent="0.25">
      <c r="A1984" s="3" t="s">
        <v>4558</v>
      </c>
      <c r="B1984" s="3" t="s">
        <v>1309</v>
      </c>
      <c r="C1984" s="3" t="s">
        <v>4559</v>
      </c>
      <c r="D1984" s="3" t="s">
        <v>30</v>
      </c>
      <c r="E1984" s="3" t="s">
        <v>131</v>
      </c>
      <c r="F1984" s="3" t="s">
        <v>132</v>
      </c>
      <c r="G1984" s="3" t="s">
        <v>43</v>
      </c>
      <c r="H1984" s="3" t="s">
        <v>44</v>
      </c>
      <c r="I1984" s="3">
        <v>6</v>
      </c>
      <c r="J1984" s="5">
        <v>9987.16</v>
      </c>
      <c r="K1984" s="8">
        <v>10.93</v>
      </c>
      <c r="L1984" s="6">
        <f>Excel_Advanced_Sales_Dataset_20003[[#This Row],[Discount]]/100</f>
        <v>0.10929999999999999</v>
      </c>
      <c r="M1984" s="5">
        <v>53373.38</v>
      </c>
      <c r="N1984" s="10">
        <v>46368</v>
      </c>
      <c r="O1984" s="3" t="s">
        <v>45</v>
      </c>
      <c r="P1984" s="3" t="s">
        <v>35</v>
      </c>
      <c r="Q1984" s="3" t="s">
        <v>26</v>
      </c>
    </row>
    <row r="1985" spans="1:17" x14ac:dyDescent="0.25">
      <c r="A1985" s="3" t="s">
        <v>4560</v>
      </c>
      <c r="B1985" s="3" t="s">
        <v>609</v>
      </c>
      <c r="C1985" s="3" t="s">
        <v>4561</v>
      </c>
      <c r="D1985" s="3" t="s">
        <v>40</v>
      </c>
      <c r="E1985" s="3" t="s">
        <v>41</v>
      </c>
      <c r="F1985" s="3" t="s">
        <v>102</v>
      </c>
      <c r="G1985" s="3" t="s">
        <v>66</v>
      </c>
      <c r="H1985" s="3" t="s">
        <v>276</v>
      </c>
      <c r="I1985" s="3">
        <v>1</v>
      </c>
      <c r="J1985" s="5">
        <v>14848.22</v>
      </c>
      <c r="K1985" s="8">
        <v>15.62</v>
      </c>
      <c r="L1985" s="6">
        <f>Excel_Advanced_Sales_Dataset_20003[[#This Row],[Discount]]/100</f>
        <v>0.15620000000000001</v>
      </c>
      <c r="M1985" s="5">
        <v>12528.93</v>
      </c>
      <c r="N1985" s="10">
        <v>46071</v>
      </c>
      <c r="O1985" s="3" t="s">
        <v>58</v>
      </c>
      <c r="P1985" s="3" t="s">
        <v>35</v>
      </c>
      <c r="Q1985" s="3" t="s">
        <v>36</v>
      </c>
    </row>
    <row r="1986" spans="1:17" x14ac:dyDescent="0.25">
      <c r="A1986" s="3" t="s">
        <v>4562</v>
      </c>
      <c r="B1986" s="3" t="s">
        <v>2504</v>
      </c>
      <c r="C1986" s="3" t="s">
        <v>4563</v>
      </c>
      <c r="D1986" s="3" t="s">
        <v>40</v>
      </c>
      <c r="E1986" s="3" t="s">
        <v>89</v>
      </c>
      <c r="F1986" s="3" t="s">
        <v>334</v>
      </c>
      <c r="G1986" s="3" t="s">
        <v>43</v>
      </c>
      <c r="H1986" s="3" t="s">
        <v>74</v>
      </c>
      <c r="I1986" s="3">
        <v>42</v>
      </c>
      <c r="J1986" s="5">
        <v>22380.799999999999</v>
      </c>
      <c r="K1986" s="8">
        <v>4.92</v>
      </c>
      <c r="L1986" s="6">
        <f>Excel_Advanced_Sales_Dataset_20003[[#This Row],[Discount]]/100</f>
        <v>4.9200000000000001E-2</v>
      </c>
      <c r="M1986" s="5">
        <v>893745.91</v>
      </c>
      <c r="N1986" s="10">
        <v>46247</v>
      </c>
      <c r="O1986" s="3" t="s">
        <v>45</v>
      </c>
      <c r="P1986" s="3" t="s">
        <v>35</v>
      </c>
      <c r="Q1986" s="3" t="s">
        <v>36</v>
      </c>
    </row>
    <row r="1987" spans="1:17" x14ac:dyDescent="0.25">
      <c r="A1987" s="3" t="s">
        <v>4564</v>
      </c>
      <c r="B1987" s="3" t="s">
        <v>2000</v>
      </c>
      <c r="C1987" s="3" t="s">
        <v>4565</v>
      </c>
      <c r="D1987" s="3" t="s">
        <v>30</v>
      </c>
      <c r="E1987" s="3" t="s">
        <v>117</v>
      </c>
      <c r="F1987" s="3" t="s">
        <v>118</v>
      </c>
      <c r="G1987" s="3" t="s">
        <v>33</v>
      </c>
      <c r="H1987" s="3" t="s">
        <v>80</v>
      </c>
      <c r="I1987" s="3">
        <v>38</v>
      </c>
      <c r="J1987" s="5">
        <v>48592.67</v>
      </c>
      <c r="K1987" s="8">
        <v>10.93</v>
      </c>
      <c r="L1987" s="6">
        <f>Excel_Advanced_Sales_Dataset_20003[[#This Row],[Discount]]/100</f>
        <v>0.10929999999999999</v>
      </c>
      <c r="M1987" s="5">
        <v>1644696.66</v>
      </c>
      <c r="N1987" s="10">
        <v>46088</v>
      </c>
      <c r="O1987" s="3" t="s">
        <v>113</v>
      </c>
      <c r="P1987" s="3" t="s">
        <v>35</v>
      </c>
      <c r="Q1987" s="3" t="s">
        <v>53</v>
      </c>
    </row>
    <row r="1988" spans="1:17" x14ac:dyDescent="0.25">
      <c r="A1988" s="3" t="s">
        <v>4566</v>
      </c>
      <c r="B1988" s="3" t="s">
        <v>592</v>
      </c>
      <c r="C1988" s="3" t="s">
        <v>4567</v>
      </c>
      <c r="D1988" s="3" t="s">
        <v>40</v>
      </c>
      <c r="E1988" s="3" t="s">
        <v>41</v>
      </c>
      <c r="F1988" s="3" t="s">
        <v>102</v>
      </c>
      <c r="G1988" s="3" t="s">
        <v>33</v>
      </c>
      <c r="H1988" s="3" t="s">
        <v>34</v>
      </c>
      <c r="I1988" s="3">
        <v>41</v>
      </c>
      <c r="J1988" s="5">
        <v>27558.880000000001</v>
      </c>
      <c r="K1988" s="8">
        <v>10.15</v>
      </c>
      <c r="L1988" s="6">
        <f>Excel_Advanced_Sales_Dataset_20003[[#This Row],[Discount]]/100</f>
        <v>0.10150000000000001</v>
      </c>
      <c r="M1988" s="5">
        <v>1015227.8</v>
      </c>
      <c r="N1988" s="10">
        <v>46057</v>
      </c>
      <c r="O1988" s="3" t="s">
        <v>24</v>
      </c>
      <c r="P1988" s="3" t="s">
        <v>35</v>
      </c>
      <c r="Q1988" s="3" t="s">
        <v>36</v>
      </c>
    </row>
    <row r="1989" spans="1:17" x14ac:dyDescent="0.25">
      <c r="A1989" s="3" t="s">
        <v>4568</v>
      </c>
      <c r="B1989" s="3" t="s">
        <v>1041</v>
      </c>
      <c r="C1989" s="3" t="s">
        <v>2666</v>
      </c>
      <c r="D1989" s="3" t="s">
        <v>40</v>
      </c>
      <c r="E1989" s="3" t="s">
        <v>109</v>
      </c>
      <c r="F1989" s="3" t="s">
        <v>259</v>
      </c>
      <c r="G1989" s="3" t="s">
        <v>43</v>
      </c>
      <c r="H1989" s="3" t="s">
        <v>391</v>
      </c>
      <c r="I1989" s="3">
        <v>41</v>
      </c>
      <c r="J1989" s="5">
        <v>29285.03</v>
      </c>
      <c r="K1989" s="8">
        <v>5.53</v>
      </c>
      <c r="L1989" s="6">
        <f>Excel_Advanced_Sales_Dataset_20003[[#This Row],[Discount]]/100</f>
        <v>5.5300000000000002E-2</v>
      </c>
      <c r="M1989" s="5">
        <v>1134288.28</v>
      </c>
      <c r="N1989" s="10">
        <v>46324</v>
      </c>
      <c r="O1989" s="3" t="s">
        <v>113</v>
      </c>
      <c r="P1989" s="3" t="s">
        <v>35</v>
      </c>
      <c r="Q1989" s="3" t="s">
        <v>53</v>
      </c>
    </row>
    <row r="1990" spans="1:17" x14ac:dyDescent="0.25">
      <c r="A1990" s="3" t="s">
        <v>4569</v>
      </c>
      <c r="B1990" s="3" t="s">
        <v>415</v>
      </c>
      <c r="C1990" s="3" t="s">
        <v>4570</v>
      </c>
      <c r="D1990" s="3" t="s">
        <v>63</v>
      </c>
      <c r="E1990" s="3" t="s">
        <v>234</v>
      </c>
      <c r="F1990" s="3" t="s">
        <v>435</v>
      </c>
      <c r="G1990" s="3" t="s">
        <v>43</v>
      </c>
      <c r="H1990" s="3" t="s">
        <v>74</v>
      </c>
      <c r="I1990" s="3">
        <v>35</v>
      </c>
      <c r="J1990" s="5">
        <v>41126.480000000003</v>
      </c>
      <c r="K1990" s="8">
        <v>6.53</v>
      </c>
      <c r="L1990" s="6">
        <f>Excel_Advanced_Sales_Dataset_20003[[#This Row],[Discount]]/100</f>
        <v>6.5299999999999997E-2</v>
      </c>
      <c r="M1990" s="5">
        <v>1345432.23</v>
      </c>
      <c r="N1990" s="10">
        <v>46327</v>
      </c>
      <c r="O1990" s="3" t="s">
        <v>113</v>
      </c>
      <c r="P1990" s="3" t="s">
        <v>35</v>
      </c>
      <c r="Q1990" s="3" t="s">
        <v>26</v>
      </c>
    </row>
    <row r="1991" spans="1:17" x14ac:dyDescent="0.25">
      <c r="A1991" s="3" t="s">
        <v>4571</v>
      </c>
      <c r="B1991" s="3" t="s">
        <v>673</v>
      </c>
      <c r="C1991" s="3" t="s">
        <v>4572</v>
      </c>
      <c r="D1991" s="3" t="s">
        <v>30</v>
      </c>
      <c r="E1991" s="3" t="s">
        <v>117</v>
      </c>
      <c r="F1991" s="3" t="s">
        <v>387</v>
      </c>
      <c r="G1991" s="3" t="s">
        <v>51</v>
      </c>
      <c r="H1991" s="3" t="s">
        <v>52</v>
      </c>
      <c r="I1991" s="3">
        <v>14</v>
      </c>
      <c r="J1991" s="5">
        <v>47593.77</v>
      </c>
      <c r="K1991" s="8">
        <v>3.01</v>
      </c>
      <c r="L1991" s="6">
        <f>Excel_Advanced_Sales_Dataset_20003[[#This Row],[Discount]]/100</f>
        <v>3.0099999999999998E-2</v>
      </c>
      <c r="M1991" s="5">
        <v>646256.77</v>
      </c>
      <c r="N1991" s="10">
        <v>46256</v>
      </c>
      <c r="O1991" s="3" t="s">
        <v>58</v>
      </c>
      <c r="P1991" s="3" t="s">
        <v>35</v>
      </c>
      <c r="Q1991" s="3" t="s">
        <v>26</v>
      </c>
    </row>
    <row r="1992" spans="1:17" x14ac:dyDescent="0.25">
      <c r="A1992" s="3" t="s">
        <v>4573</v>
      </c>
      <c r="B1992" s="3" t="s">
        <v>861</v>
      </c>
      <c r="C1992" s="3" t="s">
        <v>4574</v>
      </c>
      <c r="D1992" s="3" t="s">
        <v>19</v>
      </c>
      <c r="E1992" s="3" t="s">
        <v>72</v>
      </c>
      <c r="F1992" s="3" t="s">
        <v>171</v>
      </c>
      <c r="G1992" s="3" t="s">
        <v>22</v>
      </c>
      <c r="H1992" s="3" t="s">
        <v>23</v>
      </c>
      <c r="I1992" s="3">
        <v>11</v>
      </c>
      <c r="J1992" s="5">
        <v>29766.44</v>
      </c>
      <c r="K1992" s="8">
        <v>18.79</v>
      </c>
      <c r="L1992" s="6">
        <f>Excel_Advanced_Sales_Dataset_20003[[#This Row],[Discount]]/100</f>
        <v>0.18789999999999998</v>
      </c>
      <c r="M1992" s="5">
        <v>265906.59000000003</v>
      </c>
      <c r="N1992" s="10">
        <v>46154</v>
      </c>
      <c r="O1992" s="3" t="s">
        <v>58</v>
      </c>
      <c r="P1992" s="3" t="s">
        <v>25</v>
      </c>
      <c r="Q1992" s="3" t="s">
        <v>26</v>
      </c>
    </row>
    <row r="1993" spans="1:17" x14ac:dyDescent="0.25">
      <c r="A1993" s="3" t="s">
        <v>4575</v>
      </c>
      <c r="B1993" s="3" t="s">
        <v>762</v>
      </c>
      <c r="C1993" s="3" t="s">
        <v>4576</v>
      </c>
      <c r="D1993" s="3" t="s">
        <v>63</v>
      </c>
      <c r="E1993" s="3" t="s">
        <v>234</v>
      </c>
      <c r="F1993" s="3" t="s">
        <v>473</v>
      </c>
      <c r="G1993" s="3" t="s">
        <v>33</v>
      </c>
      <c r="H1993" s="3" t="s">
        <v>127</v>
      </c>
      <c r="I1993" s="3">
        <v>22</v>
      </c>
      <c r="J1993" s="5">
        <v>34942.25</v>
      </c>
      <c r="K1993" s="8">
        <v>10.87</v>
      </c>
      <c r="L1993" s="6">
        <f>Excel_Advanced_Sales_Dataset_20003[[#This Row],[Discount]]/100</f>
        <v>0.10869999999999999</v>
      </c>
      <c r="M1993" s="5">
        <v>685168.6</v>
      </c>
      <c r="N1993" s="10">
        <v>46348</v>
      </c>
      <c r="O1993" s="3" t="s">
        <v>113</v>
      </c>
      <c r="P1993" s="3" t="s">
        <v>35</v>
      </c>
      <c r="Q1993" s="3" t="s">
        <v>53</v>
      </c>
    </row>
    <row r="1994" spans="1:17" x14ac:dyDescent="0.25">
      <c r="A1994" s="3" t="s">
        <v>4577</v>
      </c>
      <c r="B1994" s="3" t="s">
        <v>1451</v>
      </c>
      <c r="C1994" s="3" t="s">
        <v>4578</v>
      </c>
      <c r="D1994" s="3" t="s">
        <v>40</v>
      </c>
      <c r="E1994" s="3" t="s">
        <v>89</v>
      </c>
      <c r="F1994" s="3" t="s">
        <v>90</v>
      </c>
      <c r="G1994" s="3" t="s">
        <v>51</v>
      </c>
      <c r="H1994" s="3" t="s">
        <v>146</v>
      </c>
      <c r="I1994" s="3">
        <v>3</v>
      </c>
      <c r="J1994" s="5">
        <v>42854.74</v>
      </c>
      <c r="K1994" s="8">
        <v>15.06</v>
      </c>
      <c r="L1994" s="6">
        <f>Excel_Advanced_Sales_Dataset_20003[[#This Row],[Discount]]/100</f>
        <v>0.15060000000000001</v>
      </c>
      <c r="M1994" s="5">
        <v>109202.45</v>
      </c>
      <c r="N1994" s="10">
        <v>46311</v>
      </c>
      <c r="O1994" s="3" t="s">
        <v>24</v>
      </c>
      <c r="P1994" s="3" t="s">
        <v>35</v>
      </c>
      <c r="Q1994" s="3" t="s">
        <v>36</v>
      </c>
    </row>
    <row r="1995" spans="1:17" x14ac:dyDescent="0.25">
      <c r="A1995" s="3" t="s">
        <v>4579</v>
      </c>
      <c r="B1995" s="3" t="s">
        <v>1773</v>
      </c>
      <c r="C1995" s="3" t="s">
        <v>4580</v>
      </c>
      <c r="D1995" s="3" t="s">
        <v>40</v>
      </c>
      <c r="E1995" s="3" t="s">
        <v>49</v>
      </c>
      <c r="F1995" s="3" t="s">
        <v>397</v>
      </c>
      <c r="G1995" s="3" t="s">
        <v>22</v>
      </c>
      <c r="H1995" s="3" t="s">
        <v>23</v>
      </c>
      <c r="I1995" s="3">
        <v>35</v>
      </c>
      <c r="J1995" s="5">
        <v>8000.68</v>
      </c>
      <c r="K1995" s="8">
        <v>6.14</v>
      </c>
      <c r="L1995" s="6">
        <f>Excel_Advanced_Sales_Dataset_20003[[#This Row],[Discount]]/100</f>
        <v>6.1399999999999996E-2</v>
      </c>
      <c r="M1995" s="5">
        <v>262830.34000000003</v>
      </c>
      <c r="N1995" s="10">
        <v>46290</v>
      </c>
      <c r="O1995" s="3" t="s">
        <v>45</v>
      </c>
      <c r="P1995" s="3" t="s">
        <v>35</v>
      </c>
      <c r="Q1995" s="3" t="s">
        <v>53</v>
      </c>
    </row>
    <row r="1996" spans="1:17" x14ac:dyDescent="0.25">
      <c r="A1996" s="3" t="s">
        <v>4581</v>
      </c>
      <c r="B1996" s="3" t="s">
        <v>3177</v>
      </c>
      <c r="C1996" s="3" t="s">
        <v>4582</v>
      </c>
      <c r="D1996" s="3" t="s">
        <v>63</v>
      </c>
      <c r="E1996" s="3" t="s">
        <v>64</v>
      </c>
      <c r="F1996" s="3" t="s">
        <v>184</v>
      </c>
      <c r="G1996" s="3" t="s">
        <v>33</v>
      </c>
      <c r="H1996" s="3" t="s">
        <v>57</v>
      </c>
      <c r="I1996" s="3">
        <v>23</v>
      </c>
      <c r="J1996" s="5">
        <v>14352.83</v>
      </c>
      <c r="K1996" s="8">
        <v>10.39</v>
      </c>
      <c r="L1996" s="6">
        <f>Excel_Advanced_Sales_Dataset_20003[[#This Row],[Discount]]/100</f>
        <v>0.10390000000000001</v>
      </c>
      <c r="M1996" s="5">
        <v>295816.13</v>
      </c>
      <c r="N1996" s="10">
        <v>46313</v>
      </c>
      <c r="O1996" s="3" t="s">
        <v>45</v>
      </c>
      <c r="P1996" s="3" t="s">
        <v>59</v>
      </c>
      <c r="Q1996" s="3" t="s">
        <v>26</v>
      </c>
    </row>
    <row r="1997" spans="1:17" x14ac:dyDescent="0.25">
      <c r="A1997" s="3" t="s">
        <v>4583</v>
      </c>
      <c r="B1997" s="3" t="s">
        <v>4584</v>
      </c>
      <c r="C1997" s="3" t="s">
        <v>733</v>
      </c>
      <c r="D1997" s="3" t="s">
        <v>19</v>
      </c>
      <c r="E1997" s="3" t="s">
        <v>84</v>
      </c>
      <c r="F1997" s="3" t="s">
        <v>85</v>
      </c>
      <c r="G1997" s="3" t="s">
        <v>43</v>
      </c>
      <c r="H1997" s="3" t="s">
        <v>74</v>
      </c>
      <c r="I1997" s="3">
        <v>8</v>
      </c>
      <c r="J1997" s="5">
        <v>4660.47</v>
      </c>
      <c r="K1997" s="8">
        <v>5.51</v>
      </c>
      <c r="L1997" s="6">
        <f>Excel_Advanced_Sales_Dataset_20003[[#This Row],[Discount]]/100</f>
        <v>5.5099999999999996E-2</v>
      </c>
      <c r="M1997" s="5">
        <v>35229.42</v>
      </c>
      <c r="N1997" s="10">
        <v>46291</v>
      </c>
      <c r="O1997" s="3" t="s">
        <v>45</v>
      </c>
      <c r="P1997" s="3" t="s">
        <v>35</v>
      </c>
      <c r="Q1997" s="3" t="s">
        <v>36</v>
      </c>
    </row>
    <row r="1998" spans="1:17" x14ac:dyDescent="0.25">
      <c r="A1998" s="3" t="s">
        <v>4585</v>
      </c>
      <c r="B1998" s="3" t="s">
        <v>1648</v>
      </c>
      <c r="C1998" s="3" t="s">
        <v>4586</v>
      </c>
      <c r="D1998" s="3" t="s">
        <v>40</v>
      </c>
      <c r="E1998" s="3" t="s">
        <v>49</v>
      </c>
      <c r="F1998" s="3" t="s">
        <v>306</v>
      </c>
      <c r="G1998" s="3" t="s">
        <v>33</v>
      </c>
      <c r="H1998" s="3" t="s">
        <v>57</v>
      </c>
      <c r="I1998" s="3">
        <v>20</v>
      </c>
      <c r="J1998" s="5">
        <v>28772.35</v>
      </c>
      <c r="K1998" s="8">
        <v>7.65</v>
      </c>
      <c r="L1998" s="6">
        <f>Excel_Advanced_Sales_Dataset_20003[[#This Row],[Discount]]/100</f>
        <v>7.6499999999999999E-2</v>
      </c>
      <c r="M1998" s="5">
        <v>531425.30000000005</v>
      </c>
      <c r="N1998" s="10">
        <v>46380</v>
      </c>
      <c r="O1998" s="3" t="s">
        <v>113</v>
      </c>
      <c r="P1998" s="3" t="s">
        <v>35</v>
      </c>
      <c r="Q1998" s="3" t="s">
        <v>36</v>
      </c>
    </row>
    <row r="1999" spans="1:17" x14ac:dyDescent="0.25">
      <c r="A1999" s="3" t="s">
        <v>4587</v>
      </c>
      <c r="B1999" s="3" t="s">
        <v>370</v>
      </c>
      <c r="C1999" s="3" t="s">
        <v>4588</v>
      </c>
      <c r="D1999" s="3" t="s">
        <v>19</v>
      </c>
      <c r="E1999" s="3" t="s">
        <v>72</v>
      </c>
      <c r="F1999" s="3" t="s">
        <v>171</v>
      </c>
      <c r="G1999" s="3" t="s">
        <v>66</v>
      </c>
      <c r="H1999" s="3" t="s">
        <v>200</v>
      </c>
      <c r="I1999" s="3">
        <v>10</v>
      </c>
      <c r="J1999" s="5">
        <v>46935.95</v>
      </c>
      <c r="K1999" s="8">
        <v>11.06</v>
      </c>
      <c r="L1999" s="6">
        <f>Excel_Advanced_Sales_Dataset_20003[[#This Row],[Discount]]/100</f>
        <v>0.1106</v>
      </c>
      <c r="M1999" s="5">
        <v>417448.34</v>
      </c>
      <c r="N1999" s="10">
        <v>46250</v>
      </c>
      <c r="O1999" s="3" t="s">
        <v>68</v>
      </c>
      <c r="P1999" s="3" t="s">
        <v>35</v>
      </c>
      <c r="Q1999" s="3" t="s">
        <v>26</v>
      </c>
    </row>
    <row r="2000" spans="1:17" x14ac:dyDescent="0.25">
      <c r="A2000" s="3" t="s">
        <v>4589</v>
      </c>
      <c r="B2000" s="3" t="s">
        <v>3174</v>
      </c>
      <c r="C2000" s="3" t="s">
        <v>4590</v>
      </c>
      <c r="D2000" s="3" t="s">
        <v>40</v>
      </c>
      <c r="E2000" s="3" t="s">
        <v>109</v>
      </c>
      <c r="F2000" s="3" t="s">
        <v>259</v>
      </c>
      <c r="G2000" s="3" t="s">
        <v>33</v>
      </c>
      <c r="H2000" s="3" t="s">
        <v>80</v>
      </c>
      <c r="I2000" s="3">
        <v>38</v>
      </c>
      <c r="J2000" s="5">
        <v>19072.13</v>
      </c>
      <c r="K2000" s="8">
        <v>10.44</v>
      </c>
      <c r="L2000" s="6">
        <f>Excel_Advanced_Sales_Dataset_20003[[#This Row],[Discount]]/100</f>
        <v>0.10439999999999999</v>
      </c>
      <c r="M2000" s="5">
        <v>649077.99</v>
      </c>
      <c r="N2000" s="10">
        <v>46110</v>
      </c>
      <c r="O2000" s="3" t="s">
        <v>113</v>
      </c>
      <c r="P2000" s="3" t="s">
        <v>35</v>
      </c>
      <c r="Q2000" s="3" t="s">
        <v>53</v>
      </c>
    </row>
    <row r="2001" spans="1:17" x14ac:dyDescent="0.25">
      <c r="A2001" s="3" t="s">
        <v>4591</v>
      </c>
      <c r="B2001" s="3" t="s">
        <v>543</v>
      </c>
      <c r="C2001" s="3" t="s">
        <v>4592</v>
      </c>
      <c r="D2001" s="3" t="s">
        <v>30</v>
      </c>
      <c r="E2001" s="3" t="s">
        <v>198</v>
      </c>
      <c r="F2001" s="3" t="s">
        <v>199</v>
      </c>
      <c r="G2001" s="3" t="s">
        <v>51</v>
      </c>
      <c r="H2001" s="3" t="s">
        <v>105</v>
      </c>
      <c r="I2001" s="3">
        <v>47</v>
      </c>
      <c r="J2001" s="5">
        <v>6728.51</v>
      </c>
      <c r="K2001" s="8">
        <v>5.14</v>
      </c>
      <c r="L2001" s="6">
        <f>Excel_Advanced_Sales_Dataset_20003[[#This Row],[Discount]]/100</f>
        <v>5.1399999999999994E-2</v>
      </c>
      <c r="M2001" s="5">
        <v>299985.24</v>
      </c>
      <c r="N2001" s="10">
        <v>46032</v>
      </c>
      <c r="O2001" s="3" t="s">
        <v>58</v>
      </c>
      <c r="P2001" s="3" t="s">
        <v>35</v>
      </c>
      <c r="Q2001" s="3" t="s">
        <v>26</v>
      </c>
    </row>
  </sheetData>
  <conditionalFormatting sqref="M1:M2001">
    <cfRule type="cellIs" dxfId="142" priority="1" operator="greaterThan">
      <formula>100000</formula>
    </cfRule>
  </conditionalFormatting>
  <conditionalFormatting sqref="P1:P2001">
    <cfRule type="cellIs" dxfId="141" priority="2" operator="equal">
      <formula>"Cancelled"</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AC45-5378-4948-92AD-B8ABAC20F50F}">
  <dimension ref="A1:T2001"/>
  <sheetViews>
    <sheetView topLeftCell="F1" workbookViewId="0">
      <selection activeCell="J33" sqref="J33"/>
    </sheetView>
  </sheetViews>
  <sheetFormatPr defaultRowHeight="15" x14ac:dyDescent="0.25"/>
  <cols>
    <col min="1" max="1" width="13.85546875" style="19" bestFit="1" customWidth="1"/>
    <col min="2" max="2" width="17.42578125" style="19" bestFit="1" customWidth="1"/>
    <col min="3" max="3" width="24.28515625" style="19" bestFit="1" customWidth="1"/>
    <col min="4" max="4" width="12.28515625" style="19" bestFit="1" customWidth="1"/>
    <col min="5" max="5" width="15.140625" style="19" bestFit="1" customWidth="1"/>
    <col min="6" max="6" width="14.7109375" style="19" bestFit="1" customWidth="1"/>
    <col min="7" max="7" width="14.28515625" style="19" bestFit="1" customWidth="1"/>
    <col min="8" max="8" width="19.85546875" style="19" bestFit="1" customWidth="1"/>
    <col min="9" max="9" width="14.28515625" style="19" bestFit="1" customWidth="1"/>
    <col min="10" max="10" width="15.140625" style="19" bestFit="1" customWidth="1"/>
    <col min="11" max="11" width="16.42578125" style="19" bestFit="1" customWidth="1"/>
    <col min="12" max="12" width="16.42578125" style="19" customWidth="1"/>
    <col min="13" max="13" width="23" style="19" bestFit="1" customWidth="1"/>
    <col min="14" max="14" width="16" style="19" bestFit="1" customWidth="1"/>
    <col min="15" max="15" width="23" style="19" bestFit="1" customWidth="1"/>
    <col min="16" max="16" width="20.42578125" style="19" bestFit="1" customWidth="1"/>
    <col min="17" max="17" width="24.28515625" style="19" bestFit="1" customWidth="1"/>
    <col min="18" max="18" width="20.42578125" style="19" bestFit="1" customWidth="1"/>
    <col min="19" max="19" width="20.42578125" style="19" customWidth="1"/>
    <col min="20" max="20" width="24.28515625" style="19" bestFit="1" customWidth="1"/>
    <col min="21" max="16384" width="9.140625" style="19"/>
  </cols>
  <sheetData>
    <row r="1" spans="1:20" s="12" customFormat="1" ht="15.75" x14ac:dyDescent="0.25">
      <c r="A1" s="2" t="s">
        <v>0</v>
      </c>
      <c r="B1" s="2" t="s">
        <v>1</v>
      </c>
      <c r="C1" s="2" t="s">
        <v>2</v>
      </c>
      <c r="D1" s="2" t="s">
        <v>3</v>
      </c>
      <c r="E1" s="2" t="s">
        <v>4</v>
      </c>
      <c r="F1" s="2" t="s">
        <v>5</v>
      </c>
      <c r="G1" s="2" t="s">
        <v>6</v>
      </c>
      <c r="H1" s="2" t="s">
        <v>7</v>
      </c>
      <c r="I1" s="2" t="s">
        <v>8</v>
      </c>
      <c r="J1" s="4" t="s">
        <v>9</v>
      </c>
      <c r="K1" s="7" t="s">
        <v>4594</v>
      </c>
      <c r="L1" s="7" t="s">
        <v>10</v>
      </c>
      <c r="M1" s="7" t="s">
        <v>4595</v>
      </c>
      <c r="N1" s="11" t="s">
        <v>11</v>
      </c>
      <c r="O1" s="11" t="s">
        <v>4596</v>
      </c>
      <c r="P1" s="9" t="s">
        <v>12</v>
      </c>
      <c r="Q1" s="2" t="s">
        <v>13</v>
      </c>
      <c r="R1" s="2" t="s">
        <v>14</v>
      </c>
      <c r="S1" s="2" t="s">
        <v>4597</v>
      </c>
      <c r="T1" s="2" t="s">
        <v>15</v>
      </c>
    </row>
    <row r="2" spans="1:20" x14ac:dyDescent="0.25">
      <c r="A2" s="13" t="s">
        <v>16</v>
      </c>
      <c r="B2" s="13" t="s">
        <v>17</v>
      </c>
      <c r="C2" s="13" t="s">
        <v>18</v>
      </c>
      <c r="D2" s="13" t="s">
        <v>19</v>
      </c>
      <c r="E2" s="13" t="s">
        <v>20</v>
      </c>
      <c r="F2" s="13" t="s">
        <v>21</v>
      </c>
      <c r="G2" s="13" t="s">
        <v>22</v>
      </c>
      <c r="H2" s="13" t="s">
        <v>23</v>
      </c>
      <c r="I2" s="13">
        <v>31</v>
      </c>
      <c r="J2" s="14">
        <v>15319.18</v>
      </c>
      <c r="K2" s="15">
        <v>8.31</v>
      </c>
      <c r="L2" s="16">
        <f>Excel_Advanced_Sales_Dataset_200034[[#This Row],[Discount]]/100</f>
        <v>8.3100000000000007E-2</v>
      </c>
      <c r="M2" s="17">
        <f>Excel_Advanced_Sales_Dataset_200034[[#This Row],[Quantity]]*Excel_Advanced_Sales_Dataset_200034[[#This Row],[Unit Price]]*Excel_Advanced_Sales_Dataset_200034[[#This Row],[Discount %]]/100</f>
        <v>394.63739598000006</v>
      </c>
      <c r="N2" s="14">
        <f>Excel_Advanced_Sales_Dataset_200034[[#This Row],[Quantity]]*Excel_Advanced_Sales_Dataset_200034[[#This Row],[Unit Price]]-Excel_Advanced_Sales_Dataset_200034[[#This Row],[Discount Amount]]</f>
        <v>474499.94260402001</v>
      </c>
      <c r="O2" s="20" t="str">
        <f>IF(Excel_Advanced_Sales_Dataset_200034[[#This Row],[Total Sales]]&gt;50000,"Yes","No")</f>
        <v>Yes</v>
      </c>
      <c r="P2" s="18">
        <v>46275</v>
      </c>
      <c r="Q2" s="13" t="s">
        <v>24</v>
      </c>
      <c r="R2" s="13" t="s">
        <v>25</v>
      </c>
      <c r="S2" s="13" t="str">
        <f>IF(Excel_Advanced_Sales_Dataset_200034[[#This Row],[Delivery Status]]="Pending","Follow-Up","OK")</f>
        <v>Follow-Up</v>
      </c>
      <c r="T2" s="13" t="s">
        <v>26</v>
      </c>
    </row>
    <row r="3" spans="1:20" x14ac:dyDescent="0.25">
      <c r="A3" s="13" t="s">
        <v>27</v>
      </c>
      <c r="B3" s="13" t="s">
        <v>28</v>
      </c>
      <c r="C3" s="13" t="s">
        <v>29</v>
      </c>
      <c r="D3" s="13" t="s">
        <v>30</v>
      </c>
      <c r="E3" s="13" t="s">
        <v>31</v>
      </c>
      <c r="F3" s="13" t="s">
        <v>32</v>
      </c>
      <c r="G3" s="13" t="s">
        <v>33</v>
      </c>
      <c r="H3" s="13" t="s">
        <v>34</v>
      </c>
      <c r="I3" s="13">
        <v>3</v>
      </c>
      <c r="J3" s="14">
        <v>11431.37</v>
      </c>
      <c r="K3" s="15">
        <v>9.5</v>
      </c>
      <c r="L3" s="16">
        <f>Excel_Advanced_Sales_Dataset_200034[[#This Row],[Discount]]/100</f>
        <v>9.5000000000000001E-2</v>
      </c>
      <c r="M3" s="17">
        <f>Excel_Advanced_Sales_Dataset_200034[[#This Row],[Quantity]]*Excel_Advanced_Sales_Dataset_200034[[#This Row],[Unit Price]]*Excel_Advanced_Sales_Dataset_200034[[#This Row],[Discount %]]/100</f>
        <v>32.579404500000003</v>
      </c>
      <c r="N3" s="14">
        <f>Excel_Advanced_Sales_Dataset_200034[[#This Row],[Quantity]]*Excel_Advanced_Sales_Dataset_200034[[#This Row],[Unit Price]]-Excel_Advanced_Sales_Dataset_200034[[#This Row],[Discount Amount]]</f>
        <v>34261.5305955</v>
      </c>
      <c r="O3" s="14" t="str">
        <f>IF(Excel_Advanced_Sales_Dataset_200034[[#This Row],[Total Sales]]&gt;50000,"Yes","No")</f>
        <v>No</v>
      </c>
      <c r="P3" s="18">
        <v>46386</v>
      </c>
      <c r="Q3" s="13" t="s">
        <v>24</v>
      </c>
      <c r="R3" s="13" t="s">
        <v>35</v>
      </c>
      <c r="S3" s="13" t="str">
        <f>IF(Excel_Advanced_Sales_Dataset_200034[[#This Row],[Delivery Status]]="Pending","Follow-Up","OK")</f>
        <v>OK</v>
      </c>
      <c r="T3" s="13" t="s">
        <v>36</v>
      </c>
    </row>
    <row r="4" spans="1:20" x14ac:dyDescent="0.25">
      <c r="A4" s="13" t="s">
        <v>37</v>
      </c>
      <c r="B4" s="13" t="s">
        <v>38</v>
      </c>
      <c r="C4" s="13" t="s">
        <v>39</v>
      </c>
      <c r="D4" s="13" t="s">
        <v>40</v>
      </c>
      <c r="E4" s="13" t="s">
        <v>41</v>
      </c>
      <c r="F4" s="13" t="s">
        <v>42</v>
      </c>
      <c r="G4" s="13" t="s">
        <v>43</v>
      </c>
      <c r="H4" s="13" t="s">
        <v>44</v>
      </c>
      <c r="I4" s="13">
        <v>34</v>
      </c>
      <c r="J4" s="14">
        <v>2489.44</v>
      </c>
      <c r="K4" s="15">
        <v>0.76</v>
      </c>
      <c r="L4" s="16">
        <f>Excel_Advanced_Sales_Dataset_200034[[#This Row],[Discount]]/100</f>
        <v>7.6E-3</v>
      </c>
      <c r="M4" s="17">
        <f>Excel_Advanced_Sales_Dataset_200034[[#This Row],[Quantity]]*Excel_Advanced_Sales_Dataset_200034[[#This Row],[Unit Price]]*Excel_Advanced_Sales_Dataset_200034[[#This Row],[Discount %]]/100</f>
        <v>6.4327129599999999</v>
      </c>
      <c r="N4" s="14">
        <f>Excel_Advanced_Sales_Dataset_200034[[#This Row],[Quantity]]*Excel_Advanced_Sales_Dataset_200034[[#This Row],[Unit Price]]-Excel_Advanced_Sales_Dataset_200034[[#This Row],[Discount Amount]]</f>
        <v>84634.527287040008</v>
      </c>
      <c r="O4" s="14" t="str">
        <f>IF(Excel_Advanced_Sales_Dataset_200034[[#This Row],[Total Sales]]&gt;50000,"Yes","No")</f>
        <v>Yes</v>
      </c>
      <c r="P4" s="18">
        <v>46288</v>
      </c>
      <c r="Q4" s="13" t="s">
        <v>45</v>
      </c>
      <c r="R4" s="13" t="s">
        <v>35</v>
      </c>
      <c r="S4" s="13" t="str">
        <f>IF(Excel_Advanced_Sales_Dataset_200034[[#This Row],[Delivery Status]]="Pending","Follow-Up","OK")</f>
        <v>OK</v>
      </c>
      <c r="T4" s="13" t="s">
        <v>36</v>
      </c>
    </row>
    <row r="5" spans="1:20" x14ac:dyDescent="0.25">
      <c r="A5" s="13" t="s">
        <v>46</v>
      </c>
      <c r="B5" s="13" t="s">
        <v>47</v>
      </c>
      <c r="C5" s="13" t="s">
        <v>48</v>
      </c>
      <c r="D5" s="13" t="s">
        <v>40</v>
      </c>
      <c r="E5" s="13" t="s">
        <v>49</v>
      </c>
      <c r="F5" s="13" t="s">
        <v>50</v>
      </c>
      <c r="G5" s="13" t="s">
        <v>51</v>
      </c>
      <c r="H5" s="13" t="s">
        <v>52</v>
      </c>
      <c r="I5" s="13">
        <v>43</v>
      </c>
      <c r="J5" s="14">
        <v>24340.87</v>
      </c>
      <c r="K5" s="15">
        <v>18.260000000000002</v>
      </c>
      <c r="L5" s="16">
        <f>Excel_Advanced_Sales_Dataset_200034[[#This Row],[Discount]]/100</f>
        <v>0.18260000000000001</v>
      </c>
      <c r="M5" s="17">
        <f>Excel_Advanced_Sales_Dataset_200034[[#This Row],[Quantity]]*Excel_Advanced_Sales_Dataset_200034[[#This Row],[Unit Price]]*Excel_Advanced_Sales_Dataset_200034[[#This Row],[Discount %]]/100</f>
        <v>1911.1964306599998</v>
      </c>
      <c r="N5" s="14">
        <f>Excel_Advanced_Sales_Dataset_200034[[#This Row],[Quantity]]*Excel_Advanced_Sales_Dataset_200034[[#This Row],[Unit Price]]-Excel_Advanced_Sales_Dataset_200034[[#This Row],[Discount Amount]]</f>
        <v>1044746.2135693399</v>
      </c>
      <c r="O5" s="14" t="str">
        <f>IF(Excel_Advanced_Sales_Dataset_200034[[#This Row],[Total Sales]]&gt;50000,"Yes","No")</f>
        <v>Yes</v>
      </c>
      <c r="P5" s="18">
        <v>46205</v>
      </c>
      <c r="Q5" s="13" t="s">
        <v>24</v>
      </c>
      <c r="R5" s="13" t="s">
        <v>35</v>
      </c>
      <c r="S5" s="13" t="str">
        <f>IF(Excel_Advanced_Sales_Dataset_200034[[#This Row],[Delivery Status]]="Pending","Follow-Up","OK")</f>
        <v>OK</v>
      </c>
      <c r="T5" s="13" t="s">
        <v>53</v>
      </c>
    </row>
    <row r="6" spans="1:20" x14ac:dyDescent="0.25">
      <c r="A6" s="13" t="s">
        <v>54</v>
      </c>
      <c r="B6" s="13" t="s">
        <v>55</v>
      </c>
      <c r="C6" s="13" t="s">
        <v>56</v>
      </c>
      <c r="D6" s="13" t="s">
        <v>40</v>
      </c>
      <c r="E6" s="13" t="s">
        <v>49</v>
      </c>
      <c r="F6" s="13" t="s">
        <v>50</v>
      </c>
      <c r="G6" s="13" t="s">
        <v>33</v>
      </c>
      <c r="H6" s="13" t="s">
        <v>57</v>
      </c>
      <c r="I6" s="13">
        <v>44</v>
      </c>
      <c r="J6" s="14">
        <v>21114.57</v>
      </c>
      <c r="K6" s="15">
        <v>4.57</v>
      </c>
      <c r="L6" s="16">
        <f>Excel_Advanced_Sales_Dataset_200034[[#This Row],[Discount]]/100</f>
        <v>4.5700000000000005E-2</v>
      </c>
      <c r="M6" s="17">
        <f>Excel_Advanced_Sales_Dataset_200034[[#This Row],[Quantity]]*Excel_Advanced_Sales_Dataset_200034[[#This Row],[Unit Price]]*Excel_Advanced_Sales_Dataset_200034[[#This Row],[Discount %]]/100</f>
        <v>424.57177356</v>
      </c>
      <c r="N6" s="14">
        <f>Excel_Advanced_Sales_Dataset_200034[[#This Row],[Quantity]]*Excel_Advanced_Sales_Dataset_200034[[#This Row],[Unit Price]]-Excel_Advanced_Sales_Dataset_200034[[#This Row],[Discount Amount]]</f>
        <v>928616.50822643994</v>
      </c>
      <c r="O6" s="14" t="str">
        <f>IF(Excel_Advanced_Sales_Dataset_200034[[#This Row],[Total Sales]]&gt;50000,"Yes","No")</f>
        <v>Yes</v>
      </c>
      <c r="P6" s="18">
        <v>46036</v>
      </c>
      <c r="Q6" s="13" t="s">
        <v>58</v>
      </c>
      <c r="R6" s="13" t="s">
        <v>59</v>
      </c>
      <c r="S6" s="13" t="str">
        <f>IF(Excel_Advanced_Sales_Dataset_200034[[#This Row],[Delivery Status]]="Pending","Follow-Up","OK")</f>
        <v>OK</v>
      </c>
      <c r="T6" s="13" t="s">
        <v>53</v>
      </c>
    </row>
    <row r="7" spans="1:20" x14ac:dyDescent="0.25">
      <c r="A7" s="13" t="s">
        <v>60</v>
      </c>
      <c r="B7" s="13" t="s">
        <v>61</v>
      </c>
      <c r="C7" s="13" t="s">
        <v>62</v>
      </c>
      <c r="D7" s="13" t="s">
        <v>63</v>
      </c>
      <c r="E7" s="13" t="s">
        <v>64</v>
      </c>
      <c r="F7" s="13" t="s">
        <v>65</v>
      </c>
      <c r="G7" s="13" t="s">
        <v>66</v>
      </c>
      <c r="H7" s="13" t="s">
        <v>67</v>
      </c>
      <c r="I7" s="13">
        <v>46</v>
      </c>
      <c r="J7" s="14">
        <v>40747.51</v>
      </c>
      <c r="K7" s="15">
        <v>2.04</v>
      </c>
      <c r="L7" s="16">
        <f>Excel_Advanced_Sales_Dataset_200034[[#This Row],[Discount]]/100</f>
        <v>2.0400000000000001E-2</v>
      </c>
      <c r="M7" s="17">
        <f>Excel_Advanced_Sales_Dataset_200034[[#This Row],[Quantity]]*Excel_Advanced_Sales_Dataset_200034[[#This Row],[Unit Price]]*Excel_Advanced_Sales_Dataset_200034[[#This Row],[Discount %]]/100</f>
        <v>382.37463384000012</v>
      </c>
      <c r="N7" s="14">
        <f>Excel_Advanced_Sales_Dataset_200034[[#This Row],[Quantity]]*Excel_Advanced_Sales_Dataset_200034[[#This Row],[Unit Price]]-Excel_Advanced_Sales_Dataset_200034[[#This Row],[Discount Amount]]</f>
        <v>1874003.0853661601</v>
      </c>
      <c r="O7" s="14" t="str">
        <f>IF(Excel_Advanced_Sales_Dataset_200034[[#This Row],[Total Sales]]&gt;50000,"Yes","No")</f>
        <v>Yes</v>
      </c>
      <c r="P7" s="18">
        <v>46296</v>
      </c>
      <c r="Q7" s="13" t="s">
        <v>68</v>
      </c>
      <c r="R7" s="13" t="s">
        <v>35</v>
      </c>
      <c r="S7" s="13" t="str">
        <f>IF(Excel_Advanced_Sales_Dataset_200034[[#This Row],[Delivery Status]]="Pending","Follow-Up","OK")</f>
        <v>OK</v>
      </c>
      <c r="T7" s="13" t="s">
        <v>26</v>
      </c>
    </row>
    <row r="8" spans="1:20" x14ac:dyDescent="0.25">
      <c r="A8" s="13" t="s">
        <v>69</v>
      </c>
      <c r="B8" s="13" t="s">
        <v>70</v>
      </c>
      <c r="C8" s="13" t="s">
        <v>71</v>
      </c>
      <c r="D8" s="13" t="s">
        <v>19</v>
      </c>
      <c r="E8" s="13" t="s">
        <v>72</v>
      </c>
      <c r="F8" s="13" t="s">
        <v>73</v>
      </c>
      <c r="G8" s="13" t="s">
        <v>43</v>
      </c>
      <c r="H8" s="13" t="s">
        <v>74</v>
      </c>
      <c r="I8" s="13">
        <v>40</v>
      </c>
      <c r="J8" s="14">
        <v>3400.94</v>
      </c>
      <c r="K8" s="15">
        <v>7.76</v>
      </c>
      <c r="L8" s="16">
        <f>Excel_Advanced_Sales_Dataset_200034[[#This Row],[Discount]]/100</f>
        <v>7.7600000000000002E-2</v>
      </c>
      <c r="M8" s="17">
        <f>Excel_Advanced_Sales_Dataset_200034[[#This Row],[Quantity]]*Excel_Advanced_Sales_Dataset_200034[[#This Row],[Unit Price]]*Excel_Advanced_Sales_Dataset_200034[[#This Row],[Discount %]]/100</f>
        <v>105.56517760000001</v>
      </c>
      <c r="N8" s="14">
        <f>Excel_Advanced_Sales_Dataset_200034[[#This Row],[Quantity]]*Excel_Advanced_Sales_Dataset_200034[[#This Row],[Unit Price]]-Excel_Advanced_Sales_Dataset_200034[[#This Row],[Discount Amount]]</f>
        <v>135932.03482240002</v>
      </c>
      <c r="O8" s="14" t="str">
        <f>IF(Excel_Advanced_Sales_Dataset_200034[[#This Row],[Total Sales]]&gt;50000,"Yes","No")</f>
        <v>Yes</v>
      </c>
      <c r="P8" s="18">
        <v>46320</v>
      </c>
      <c r="Q8" s="13" t="s">
        <v>58</v>
      </c>
      <c r="R8" s="13" t="s">
        <v>25</v>
      </c>
      <c r="S8" s="13" t="str">
        <f>IF(Excel_Advanced_Sales_Dataset_200034[[#This Row],[Delivery Status]]="Pending","Follow-Up","OK")</f>
        <v>Follow-Up</v>
      </c>
      <c r="T8" s="13" t="s">
        <v>36</v>
      </c>
    </row>
    <row r="9" spans="1:20" x14ac:dyDescent="0.25">
      <c r="A9" s="13" t="s">
        <v>75</v>
      </c>
      <c r="B9" s="13" t="s">
        <v>76</v>
      </c>
      <c r="C9" s="13" t="s">
        <v>77</v>
      </c>
      <c r="D9" s="13" t="s">
        <v>63</v>
      </c>
      <c r="E9" s="13" t="s">
        <v>78</v>
      </c>
      <c r="F9" s="13" t="s">
        <v>79</v>
      </c>
      <c r="G9" s="13" t="s">
        <v>33</v>
      </c>
      <c r="H9" s="13" t="s">
        <v>80</v>
      </c>
      <c r="I9" s="13">
        <v>1</v>
      </c>
      <c r="J9" s="14">
        <v>2922.33</v>
      </c>
      <c r="K9" s="15">
        <v>7.5</v>
      </c>
      <c r="L9" s="16">
        <f>Excel_Advanced_Sales_Dataset_200034[[#This Row],[Discount]]/100</f>
        <v>7.4999999999999997E-2</v>
      </c>
      <c r="M9" s="17">
        <f>Excel_Advanced_Sales_Dataset_200034[[#This Row],[Quantity]]*Excel_Advanced_Sales_Dataset_200034[[#This Row],[Unit Price]]*Excel_Advanced_Sales_Dataset_200034[[#This Row],[Discount %]]/100</f>
        <v>2.1917475</v>
      </c>
      <c r="N9" s="14">
        <f>Excel_Advanced_Sales_Dataset_200034[[#This Row],[Quantity]]*Excel_Advanced_Sales_Dataset_200034[[#This Row],[Unit Price]]-Excel_Advanced_Sales_Dataset_200034[[#This Row],[Discount Amount]]</f>
        <v>2920.1382524999999</v>
      </c>
      <c r="O9" s="14" t="str">
        <f>IF(Excel_Advanced_Sales_Dataset_200034[[#This Row],[Total Sales]]&gt;50000,"Yes","No")</f>
        <v>No</v>
      </c>
      <c r="P9" s="18">
        <v>46135</v>
      </c>
      <c r="Q9" s="13" t="s">
        <v>24</v>
      </c>
      <c r="R9" s="13" t="s">
        <v>35</v>
      </c>
      <c r="S9" s="13" t="str">
        <f>IF(Excel_Advanced_Sales_Dataset_200034[[#This Row],[Delivery Status]]="Pending","Follow-Up","OK")</f>
        <v>OK</v>
      </c>
      <c r="T9" s="13" t="s">
        <v>53</v>
      </c>
    </row>
    <row r="10" spans="1:20" x14ac:dyDescent="0.25">
      <c r="A10" s="13" t="s">
        <v>81</v>
      </c>
      <c r="B10" s="13" t="s">
        <v>82</v>
      </c>
      <c r="C10" s="13" t="s">
        <v>83</v>
      </c>
      <c r="D10" s="13" t="s">
        <v>19</v>
      </c>
      <c r="E10" s="13" t="s">
        <v>84</v>
      </c>
      <c r="F10" s="13" t="s">
        <v>85</v>
      </c>
      <c r="G10" s="13" t="s">
        <v>33</v>
      </c>
      <c r="H10" s="13" t="s">
        <v>80</v>
      </c>
      <c r="I10" s="13">
        <v>19</v>
      </c>
      <c r="J10" s="14">
        <v>47218.26</v>
      </c>
      <c r="K10" s="15">
        <v>4.84</v>
      </c>
      <c r="L10" s="16">
        <f>Excel_Advanced_Sales_Dataset_200034[[#This Row],[Discount]]/100</f>
        <v>4.8399999999999999E-2</v>
      </c>
      <c r="M10" s="17">
        <f>Excel_Advanced_Sales_Dataset_200034[[#This Row],[Quantity]]*Excel_Advanced_Sales_Dataset_200034[[#This Row],[Unit Price]]*Excel_Advanced_Sales_Dataset_200034[[#This Row],[Discount %]]/100</f>
        <v>434.21911896000006</v>
      </c>
      <c r="N10" s="14">
        <f>Excel_Advanced_Sales_Dataset_200034[[#This Row],[Quantity]]*Excel_Advanced_Sales_Dataset_200034[[#This Row],[Unit Price]]-Excel_Advanced_Sales_Dataset_200034[[#This Row],[Discount Amount]]</f>
        <v>896712.72088104009</v>
      </c>
      <c r="O10" s="14" t="str">
        <f>IF(Excel_Advanced_Sales_Dataset_200034[[#This Row],[Total Sales]]&gt;50000,"Yes","No")</f>
        <v>Yes</v>
      </c>
      <c r="P10" s="18">
        <v>46033</v>
      </c>
      <c r="Q10" s="13" t="s">
        <v>58</v>
      </c>
      <c r="R10" s="13" t="s">
        <v>35</v>
      </c>
      <c r="S10" s="13" t="str">
        <f>IF(Excel_Advanced_Sales_Dataset_200034[[#This Row],[Delivery Status]]="Pending","Follow-Up","OK")</f>
        <v>OK</v>
      </c>
      <c r="T10" s="13" t="s">
        <v>53</v>
      </c>
    </row>
    <row r="11" spans="1:20" x14ac:dyDescent="0.25">
      <c r="A11" s="13" t="s">
        <v>86</v>
      </c>
      <c r="B11" s="13" t="s">
        <v>87</v>
      </c>
      <c r="C11" s="13" t="s">
        <v>88</v>
      </c>
      <c r="D11" s="13" t="s">
        <v>40</v>
      </c>
      <c r="E11" s="13" t="s">
        <v>89</v>
      </c>
      <c r="F11" s="13" t="s">
        <v>90</v>
      </c>
      <c r="G11" s="13" t="s">
        <v>33</v>
      </c>
      <c r="H11" s="13" t="s">
        <v>34</v>
      </c>
      <c r="I11" s="13">
        <v>30</v>
      </c>
      <c r="J11" s="14">
        <v>24319.16</v>
      </c>
      <c r="K11" s="15">
        <v>2.96</v>
      </c>
      <c r="L11" s="16">
        <f>Excel_Advanced_Sales_Dataset_200034[[#This Row],[Discount]]/100</f>
        <v>2.9600000000000001E-2</v>
      </c>
      <c r="M11" s="17">
        <f>Excel_Advanced_Sales_Dataset_200034[[#This Row],[Quantity]]*Excel_Advanced_Sales_Dataset_200034[[#This Row],[Unit Price]]*Excel_Advanced_Sales_Dataset_200034[[#This Row],[Discount %]]/100</f>
        <v>215.95414080000003</v>
      </c>
      <c r="N11" s="14">
        <f>Excel_Advanced_Sales_Dataset_200034[[#This Row],[Quantity]]*Excel_Advanced_Sales_Dataset_200034[[#This Row],[Unit Price]]-Excel_Advanced_Sales_Dataset_200034[[#This Row],[Discount Amount]]</f>
        <v>729358.8458592</v>
      </c>
      <c r="O11" s="14" t="str">
        <f>IF(Excel_Advanced_Sales_Dataset_200034[[#This Row],[Total Sales]]&gt;50000,"Yes","No")</f>
        <v>Yes</v>
      </c>
      <c r="P11" s="18">
        <v>46248</v>
      </c>
      <c r="Q11" s="13" t="s">
        <v>24</v>
      </c>
      <c r="R11" s="13" t="s">
        <v>35</v>
      </c>
      <c r="S11" s="13" t="str">
        <f>IF(Excel_Advanced_Sales_Dataset_200034[[#This Row],[Delivery Status]]="Pending","Follow-Up","OK")</f>
        <v>OK</v>
      </c>
      <c r="T11" s="13" t="s">
        <v>26</v>
      </c>
    </row>
    <row r="12" spans="1:20" x14ac:dyDescent="0.25">
      <c r="A12" s="13" t="s">
        <v>91</v>
      </c>
      <c r="B12" s="13" t="s">
        <v>92</v>
      </c>
      <c r="C12" s="13" t="s">
        <v>93</v>
      </c>
      <c r="D12" s="13" t="s">
        <v>30</v>
      </c>
      <c r="E12" s="13" t="s">
        <v>31</v>
      </c>
      <c r="F12" s="13" t="s">
        <v>94</v>
      </c>
      <c r="G12" s="13" t="s">
        <v>51</v>
      </c>
      <c r="H12" s="13" t="s">
        <v>52</v>
      </c>
      <c r="I12" s="13">
        <v>29</v>
      </c>
      <c r="J12" s="14">
        <v>31198.6</v>
      </c>
      <c r="K12" s="15">
        <v>10.31</v>
      </c>
      <c r="L12" s="16">
        <f>Excel_Advanced_Sales_Dataset_200034[[#This Row],[Discount]]/100</f>
        <v>0.10310000000000001</v>
      </c>
      <c r="M12" s="17">
        <f>Excel_Advanced_Sales_Dataset_200034[[#This Row],[Quantity]]*Excel_Advanced_Sales_Dataset_200034[[#This Row],[Unit Price]]*Excel_Advanced_Sales_Dataset_200034[[#This Row],[Discount %]]/100</f>
        <v>932.80694140000003</v>
      </c>
      <c r="N12" s="14">
        <f>Excel_Advanced_Sales_Dataset_200034[[#This Row],[Quantity]]*Excel_Advanced_Sales_Dataset_200034[[#This Row],[Unit Price]]-Excel_Advanced_Sales_Dataset_200034[[#This Row],[Discount Amount]]</f>
        <v>903826.59305859986</v>
      </c>
      <c r="O12" s="14" t="str">
        <f>IF(Excel_Advanced_Sales_Dataset_200034[[#This Row],[Total Sales]]&gt;50000,"Yes","No")</f>
        <v>Yes</v>
      </c>
      <c r="P12" s="18">
        <v>46091</v>
      </c>
      <c r="Q12" s="13" t="s">
        <v>68</v>
      </c>
      <c r="R12" s="13" t="s">
        <v>35</v>
      </c>
      <c r="S12" s="13" t="str">
        <f>IF(Excel_Advanced_Sales_Dataset_200034[[#This Row],[Delivery Status]]="Pending","Follow-Up","OK")</f>
        <v>OK</v>
      </c>
      <c r="T12" s="13" t="s">
        <v>36</v>
      </c>
    </row>
    <row r="13" spans="1:20" x14ac:dyDescent="0.25">
      <c r="A13" s="13" t="s">
        <v>95</v>
      </c>
      <c r="B13" s="13" t="s">
        <v>96</v>
      </c>
      <c r="C13" s="13" t="s">
        <v>97</v>
      </c>
      <c r="D13" s="13" t="s">
        <v>40</v>
      </c>
      <c r="E13" s="13" t="s">
        <v>89</v>
      </c>
      <c r="F13" s="13" t="s">
        <v>90</v>
      </c>
      <c r="G13" s="13" t="s">
        <v>22</v>
      </c>
      <c r="H13" s="13" t="s">
        <v>98</v>
      </c>
      <c r="I13" s="13">
        <v>25</v>
      </c>
      <c r="J13" s="14">
        <v>9814.2000000000007</v>
      </c>
      <c r="K13" s="15">
        <v>0.98</v>
      </c>
      <c r="L13" s="16">
        <f>Excel_Advanced_Sales_Dataset_200034[[#This Row],[Discount]]/100</f>
        <v>9.7999999999999997E-3</v>
      </c>
      <c r="M13" s="17">
        <f>Excel_Advanced_Sales_Dataset_200034[[#This Row],[Quantity]]*Excel_Advanced_Sales_Dataset_200034[[#This Row],[Unit Price]]*Excel_Advanced_Sales_Dataset_200034[[#This Row],[Discount %]]/100</f>
        <v>24.044790000000003</v>
      </c>
      <c r="N13" s="14">
        <f>Excel_Advanced_Sales_Dataset_200034[[#This Row],[Quantity]]*Excel_Advanced_Sales_Dataset_200034[[#This Row],[Unit Price]]-Excel_Advanced_Sales_Dataset_200034[[#This Row],[Discount Amount]]</f>
        <v>245330.95521000001</v>
      </c>
      <c r="O13" s="14" t="str">
        <f>IF(Excel_Advanced_Sales_Dataset_200034[[#This Row],[Total Sales]]&gt;50000,"Yes","No")</f>
        <v>Yes</v>
      </c>
      <c r="P13" s="18">
        <v>46136</v>
      </c>
      <c r="Q13" s="13" t="s">
        <v>68</v>
      </c>
      <c r="R13" s="13" t="s">
        <v>35</v>
      </c>
      <c r="S13" s="13" t="str">
        <f>IF(Excel_Advanced_Sales_Dataset_200034[[#This Row],[Delivery Status]]="Pending","Follow-Up","OK")</f>
        <v>OK</v>
      </c>
      <c r="T13" s="13" t="s">
        <v>26</v>
      </c>
    </row>
    <row r="14" spans="1:20" x14ac:dyDescent="0.25">
      <c r="A14" s="13" t="s">
        <v>99</v>
      </c>
      <c r="B14" s="13" t="s">
        <v>100</v>
      </c>
      <c r="C14" s="13" t="s">
        <v>101</v>
      </c>
      <c r="D14" s="13" t="s">
        <v>40</v>
      </c>
      <c r="E14" s="13" t="s">
        <v>41</v>
      </c>
      <c r="F14" s="13" t="s">
        <v>102</v>
      </c>
      <c r="G14" s="13" t="s">
        <v>43</v>
      </c>
      <c r="H14" s="13" t="s">
        <v>74</v>
      </c>
      <c r="I14" s="13">
        <v>29</v>
      </c>
      <c r="J14" s="14">
        <v>42344.08</v>
      </c>
      <c r="K14" s="15">
        <v>18.47</v>
      </c>
      <c r="L14" s="16">
        <f>Excel_Advanced_Sales_Dataset_200034[[#This Row],[Discount]]/100</f>
        <v>0.18469999999999998</v>
      </c>
      <c r="M14" s="17">
        <f>Excel_Advanced_Sales_Dataset_200034[[#This Row],[Quantity]]*Excel_Advanced_Sales_Dataset_200034[[#This Row],[Unit Price]]*Excel_Advanced_Sales_Dataset_200034[[#This Row],[Discount %]]/100</f>
        <v>2268.0759570399996</v>
      </c>
      <c r="N14" s="14">
        <f>Excel_Advanced_Sales_Dataset_200034[[#This Row],[Quantity]]*Excel_Advanced_Sales_Dataset_200034[[#This Row],[Unit Price]]-Excel_Advanced_Sales_Dataset_200034[[#This Row],[Discount Amount]]</f>
        <v>1225710.24404296</v>
      </c>
      <c r="O14" s="14" t="str">
        <f>IF(Excel_Advanced_Sales_Dataset_200034[[#This Row],[Total Sales]]&gt;50000,"Yes","No")</f>
        <v>Yes</v>
      </c>
      <c r="P14" s="18">
        <v>46245</v>
      </c>
      <c r="Q14" s="13" t="s">
        <v>58</v>
      </c>
      <c r="R14" s="13" t="s">
        <v>35</v>
      </c>
      <c r="S14" s="13" t="str">
        <f>IF(Excel_Advanced_Sales_Dataset_200034[[#This Row],[Delivery Status]]="Pending","Follow-Up","OK")</f>
        <v>OK</v>
      </c>
      <c r="T14" s="13" t="s">
        <v>26</v>
      </c>
    </row>
    <row r="15" spans="1:20" x14ac:dyDescent="0.25">
      <c r="A15" s="13" t="s">
        <v>103</v>
      </c>
      <c r="B15" s="13" t="s">
        <v>92</v>
      </c>
      <c r="C15" s="13" t="s">
        <v>104</v>
      </c>
      <c r="D15" s="13" t="s">
        <v>63</v>
      </c>
      <c r="E15" s="13" t="s">
        <v>78</v>
      </c>
      <c r="F15" s="13" t="s">
        <v>79</v>
      </c>
      <c r="G15" s="13" t="s">
        <v>51</v>
      </c>
      <c r="H15" s="13" t="s">
        <v>105</v>
      </c>
      <c r="I15" s="13">
        <v>37</v>
      </c>
      <c r="J15" s="14">
        <v>16330.84</v>
      </c>
      <c r="K15" s="15">
        <v>3.24</v>
      </c>
      <c r="L15" s="16">
        <f>Excel_Advanced_Sales_Dataset_200034[[#This Row],[Discount]]/100</f>
        <v>3.2400000000000005E-2</v>
      </c>
      <c r="M15" s="17">
        <f>Excel_Advanced_Sales_Dataset_200034[[#This Row],[Quantity]]*Excel_Advanced_Sales_Dataset_200034[[#This Row],[Unit Price]]*Excel_Advanced_Sales_Dataset_200034[[#This Row],[Discount %]]/100</f>
        <v>195.77410992</v>
      </c>
      <c r="N15" s="14">
        <f>Excel_Advanced_Sales_Dataset_200034[[#This Row],[Quantity]]*Excel_Advanced_Sales_Dataset_200034[[#This Row],[Unit Price]]-Excel_Advanced_Sales_Dataset_200034[[#This Row],[Discount Amount]]</f>
        <v>604045.30589007994</v>
      </c>
      <c r="O15" s="14" t="str">
        <f>IF(Excel_Advanced_Sales_Dataset_200034[[#This Row],[Total Sales]]&gt;50000,"Yes","No")</f>
        <v>Yes</v>
      </c>
      <c r="P15" s="18">
        <v>46076</v>
      </c>
      <c r="Q15" s="13" t="s">
        <v>24</v>
      </c>
      <c r="R15" s="13" t="s">
        <v>35</v>
      </c>
      <c r="S15" s="13" t="str">
        <f>IF(Excel_Advanced_Sales_Dataset_200034[[#This Row],[Delivery Status]]="Pending","Follow-Up","OK")</f>
        <v>OK</v>
      </c>
      <c r="T15" s="13" t="s">
        <v>36</v>
      </c>
    </row>
    <row r="16" spans="1:20" x14ac:dyDescent="0.25">
      <c r="A16" s="13" t="s">
        <v>106</v>
      </c>
      <c r="B16" s="13" t="s">
        <v>107</v>
      </c>
      <c r="C16" s="13" t="s">
        <v>108</v>
      </c>
      <c r="D16" s="13" t="s">
        <v>40</v>
      </c>
      <c r="E16" s="13" t="s">
        <v>109</v>
      </c>
      <c r="F16" s="13" t="s">
        <v>110</v>
      </c>
      <c r="G16" s="13" t="s">
        <v>111</v>
      </c>
      <c r="H16" s="13" t="s">
        <v>112</v>
      </c>
      <c r="I16" s="13">
        <v>8</v>
      </c>
      <c r="J16" s="14">
        <v>28232.05</v>
      </c>
      <c r="K16" s="15">
        <v>1.93</v>
      </c>
      <c r="L16" s="16">
        <f>Excel_Advanced_Sales_Dataset_200034[[#This Row],[Discount]]/100</f>
        <v>1.9299999999999998E-2</v>
      </c>
      <c r="M16" s="17">
        <f>Excel_Advanced_Sales_Dataset_200034[[#This Row],[Quantity]]*Excel_Advanced_Sales_Dataset_200034[[#This Row],[Unit Price]]*Excel_Advanced_Sales_Dataset_200034[[#This Row],[Discount %]]/100</f>
        <v>43.59028519999999</v>
      </c>
      <c r="N16" s="14">
        <f>Excel_Advanced_Sales_Dataset_200034[[#This Row],[Quantity]]*Excel_Advanced_Sales_Dataset_200034[[#This Row],[Unit Price]]-Excel_Advanced_Sales_Dataset_200034[[#This Row],[Discount Amount]]</f>
        <v>225812.80971479998</v>
      </c>
      <c r="O16" s="14" t="str">
        <f>IF(Excel_Advanced_Sales_Dataset_200034[[#This Row],[Total Sales]]&gt;50000,"Yes","No")</f>
        <v>Yes</v>
      </c>
      <c r="P16" s="18">
        <v>46277</v>
      </c>
      <c r="Q16" s="13" t="s">
        <v>113</v>
      </c>
      <c r="R16" s="13" t="s">
        <v>35</v>
      </c>
      <c r="S16" s="13" t="str">
        <f>IF(Excel_Advanced_Sales_Dataset_200034[[#This Row],[Delivery Status]]="Pending","Follow-Up","OK")</f>
        <v>OK</v>
      </c>
      <c r="T16" s="13" t="s">
        <v>53</v>
      </c>
    </row>
    <row r="17" spans="1:20" x14ac:dyDescent="0.25">
      <c r="A17" s="13" t="s">
        <v>114</v>
      </c>
      <c r="B17" s="13" t="s">
        <v>115</v>
      </c>
      <c r="C17" s="13" t="s">
        <v>116</v>
      </c>
      <c r="D17" s="13" t="s">
        <v>30</v>
      </c>
      <c r="E17" s="13" t="s">
        <v>117</v>
      </c>
      <c r="F17" s="13" t="s">
        <v>118</v>
      </c>
      <c r="G17" s="13" t="s">
        <v>33</v>
      </c>
      <c r="H17" s="13" t="s">
        <v>119</v>
      </c>
      <c r="I17" s="13">
        <v>6</v>
      </c>
      <c r="J17" s="14">
        <v>46998.97</v>
      </c>
      <c r="K17" s="15">
        <v>16.63</v>
      </c>
      <c r="L17" s="16">
        <f>Excel_Advanced_Sales_Dataset_200034[[#This Row],[Discount]]/100</f>
        <v>0.1663</v>
      </c>
      <c r="M17" s="17">
        <f>Excel_Advanced_Sales_Dataset_200034[[#This Row],[Quantity]]*Excel_Advanced_Sales_Dataset_200034[[#This Row],[Unit Price]]*Excel_Advanced_Sales_Dataset_200034[[#This Row],[Discount %]]/100</f>
        <v>468.95572266000005</v>
      </c>
      <c r="N17" s="14">
        <f>Excel_Advanced_Sales_Dataset_200034[[#This Row],[Quantity]]*Excel_Advanced_Sales_Dataset_200034[[#This Row],[Unit Price]]-Excel_Advanced_Sales_Dataset_200034[[#This Row],[Discount Amount]]</f>
        <v>281524.86427734001</v>
      </c>
      <c r="O17" s="14" t="str">
        <f>IF(Excel_Advanced_Sales_Dataset_200034[[#This Row],[Total Sales]]&gt;50000,"Yes","No")</f>
        <v>Yes</v>
      </c>
      <c r="P17" s="18">
        <v>46380</v>
      </c>
      <c r="Q17" s="13" t="s">
        <v>68</v>
      </c>
      <c r="R17" s="13" t="s">
        <v>35</v>
      </c>
      <c r="S17" s="13" t="str">
        <f>IF(Excel_Advanced_Sales_Dataset_200034[[#This Row],[Delivery Status]]="Pending","Follow-Up","OK")</f>
        <v>OK</v>
      </c>
      <c r="T17" s="13" t="s">
        <v>26</v>
      </c>
    </row>
    <row r="18" spans="1:20" x14ac:dyDescent="0.25">
      <c r="A18" s="13" t="s">
        <v>120</v>
      </c>
      <c r="B18" s="13" t="s">
        <v>121</v>
      </c>
      <c r="C18" s="13" t="s">
        <v>122</v>
      </c>
      <c r="D18" s="13" t="s">
        <v>40</v>
      </c>
      <c r="E18" s="13" t="s">
        <v>41</v>
      </c>
      <c r="F18" s="13" t="s">
        <v>102</v>
      </c>
      <c r="G18" s="13" t="s">
        <v>111</v>
      </c>
      <c r="H18" s="13" t="s">
        <v>112</v>
      </c>
      <c r="I18" s="13">
        <v>20</v>
      </c>
      <c r="J18" s="14">
        <v>37689.68</v>
      </c>
      <c r="K18" s="15">
        <v>17.57</v>
      </c>
      <c r="L18" s="16">
        <f>Excel_Advanced_Sales_Dataset_200034[[#This Row],[Discount]]/100</f>
        <v>0.1757</v>
      </c>
      <c r="M18" s="17">
        <f>Excel_Advanced_Sales_Dataset_200034[[#This Row],[Quantity]]*Excel_Advanced_Sales_Dataset_200034[[#This Row],[Unit Price]]*Excel_Advanced_Sales_Dataset_200034[[#This Row],[Discount %]]/100</f>
        <v>1324.4153552</v>
      </c>
      <c r="N18" s="14">
        <f>Excel_Advanced_Sales_Dataset_200034[[#This Row],[Quantity]]*Excel_Advanced_Sales_Dataset_200034[[#This Row],[Unit Price]]-Excel_Advanced_Sales_Dataset_200034[[#This Row],[Discount Amount]]</f>
        <v>752469.18464480003</v>
      </c>
      <c r="O18" s="14" t="str">
        <f>IF(Excel_Advanced_Sales_Dataset_200034[[#This Row],[Total Sales]]&gt;50000,"Yes","No")</f>
        <v>Yes</v>
      </c>
      <c r="P18" s="18">
        <v>46201</v>
      </c>
      <c r="Q18" s="13" t="s">
        <v>113</v>
      </c>
      <c r="R18" s="13" t="s">
        <v>35</v>
      </c>
      <c r="S18" s="13" t="str">
        <f>IF(Excel_Advanced_Sales_Dataset_200034[[#This Row],[Delivery Status]]="Pending","Follow-Up","OK")</f>
        <v>OK</v>
      </c>
      <c r="T18" s="13" t="s">
        <v>26</v>
      </c>
    </row>
    <row r="19" spans="1:20" x14ac:dyDescent="0.25">
      <c r="A19" s="13" t="s">
        <v>123</v>
      </c>
      <c r="B19" s="13" t="s">
        <v>124</v>
      </c>
      <c r="C19" s="13" t="s">
        <v>125</v>
      </c>
      <c r="D19" s="13" t="s">
        <v>40</v>
      </c>
      <c r="E19" s="13" t="s">
        <v>41</v>
      </c>
      <c r="F19" s="13" t="s">
        <v>126</v>
      </c>
      <c r="G19" s="13" t="s">
        <v>33</v>
      </c>
      <c r="H19" s="13" t="s">
        <v>127</v>
      </c>
      <c r="I19" s="13">
        <v>36</v>
      </c>
      <c r="J19" s="14">
        <v>11025.42</v>
      </c>
      <c r="K19" s="15">
        <v>11.13</v>
      </c>
      <c r="L19" s="16">
        <f>Excel_Advanced_Sales_Dataset_200034[[#This Row],[Discount]]/100</f>
        <v>0.11130000000000001</v>
      </c>
      <c r="M19" s="17">
        <f>Excel_Advanced_Sales_Dataset_200034[[#This Row],[Quantity]]*Excel_Advanced_Sales_Dataset_200034[[#This Row],[Unit Price]]*Excel_Advanced_Sales_Dataset_200034[[#This Row],[Discount %]]/100</f>
        <v>441.76652855999998</v>
      </c>
      <c r="N19" s="14">
        <f>Excel_Advanced_Sales_Dataset_200034[[#This Row],[Quantity]]*Excel_Advanced_Sales_Dataset_200034[[#This Row],[Unit Price]]-Excel_Advanced_Sales_Dataset_200034[[#This Row],[Discount Amount]]</f>
        <v>396473.35347143997</v>
      </c>
      <c r="O19" s="14" t="str">
        <f>IF(Excel_Advanced_Sales_Dataset_200034[[#This Row],[Total Sales]]&gt;50000,"Yes","No")</f>
        <v>Yes</v>
      </c>
      <c r="P19" s="18">
        <v>46030</v>
      </c>
      <c r="Q19" s="13" t="s">
        <v>45</v>
      </c>
      <c r="R19" s="13" t="s">
        <v>35</v>
      </c>
      <c r="S19" s="13" t="str">
        <f>IF(Excel_Advanced_Sales_Dataset_200034[[#This Row],[Delivery Status]]="Pending","Follow-Up","OK")</f>
        <v>OK</v>
      </c>
      <c r="T19" s="13" t="s">
        <v>26</v>
      </c>
    </row>
    <row r="20" spans="1:20" x14ac:dyDescent="0.25">
      <c r="A20" s="13" t="s">
        <v>128</v>
      </c>
      <c r="B20" s="13" t="s">
        <v>129</v>
      </c>
      <c r="C20" s="13" t="s">
        <v>130</v>
      </c>
      <c r="D20" s="13" t="s">
        <v>30</v>
      </c>
      <c r="E20" s="13" t="s">
        <v>131</v>
      </c>
      <c r="F20" s="13" t="s">
        <v>132</v>
      </c>
      <c r="G20" s="13" t="s">
        <v>66</v>
      </c>
      <c r="H20" s="13" t="s">
        <v>133</v>
      </c>
      <c r="I20" s="13">
        <v>28</v>
      </c>
      <c r="J20" s="14">
        <v>46288.07</v>
      </c>
      <c r="K20" s="15">
        <v>15.03</v>
      </c>
      <c r="L20" s="16">
        <f>Excel_Advanced_Sales_Dataset_200034[[#This Row],[Discount]]/100</f>
        <v>0.15029999999999999</v>
      </c>
      <c r="M20" s="17">
        <f>Excel_Advanced_Sales_Dataset_200034[[#This Row],[Quantity]]*Excel_Advanced_Sales_Dataset_200034[[#This Row],[Unit Price]]*Excel_Advanced_Sales_Dataset_200034[[#This Row],[Discount %]]/100</f>
        <v>1947.9871378799999</v>
      </c>
      <c r="N20" s="14">
        <f>Excel_Advanced_Sales_Dataset_200034[[#This Row],[Quantity]]*Excel_Advanced_Sales_Dataset_200034[[#This Row],[Unit Price]]-Excel_Advanced_Sales_Dataset_200034[[#This Row],[Discount Amount]]</f>
        <v>1294117.97286212</v>
      </c>
      <c r="O20" s="14" t="str">
        <f>IF(Excel_Advanced_Sales_Dataset_200034[[#This Row],[Total Sales]]&gt;50000,"Yes","No")</f>
        <v>Yes</v>
      </c>
      <c r="P20" s="18">
        <v>46281</v>
      </c>
      <c r="Q20" s="13" t="s">
        <v>24</v>
      </c>
      <c r="R20" s="13" t="s">
        <v>35</v>
      </c>
      <c r="S20" s="13" t="str">
        <f>IF(Excel_Advanced_Sales_Dataset_200034[[#This Row],[Delivery Status]]="Pending","Follow-Up","OK")</f>
        <v>OK</v>
      </c>
      <c r="T20" s="13" t="s">
        <v>53</v>
      </c>
    </row>
    <row r="21" spans="1:20" x14ac:dyDescent="0.25">
      <c r="A21" s="13" t="s">
        <v>134</v>
      </c>
      <c r="B21" s="13" t="s">
        <v>135</v>
      </c>
      <c r="C21" s="13" t="s">
        <v>136</v>
      </c>
      <c r="D21" s="13" t="s">
        <v>40</v>
      </c>
      <c r="E21" s="13" t="s">
        <v>41</v>
      </c>
      <c r="F21" s="13" t="s">
        <v>126</v>
      </c>
      <c r="G21" s="13" t="s">
        <v>22</v>
      </c>
      <c r="H21" s="13" t="s">
        <v>98</v>
      </c>
      <c r="I21" s="13">
        <v>40</v>
      </c>
      <c r="J21" s="14">
        <v>16457.21</v>
      </c>
      <c r="K21" s="15">
        <v>18.53</v>
      </c>
      <c r="L21" s="16">
        <f>Excel_Advanced_Sales_Dataset_200034[[#This Row],[Discount]]/100</f>
        <v>0.18530000000000002</v>
      </c>
      <c r="M21" s="17">
        <f>Excel_Advanced_Sales_Dataset_200034[[#This Row],[Quantity]]*Excel_Advanced_Sales_Dataset_200034[[#This Row],[Unit Price]]*Excel_Advanced_Sales_Dataset_200034[[#This Row],[Discount %]]/100</f>
        <v>1219.8084051999999</v>
      </c>
      <c r="N21" s="14">
        <f>Excel_Advanced_Sales_Dataset_200034[[#This Row],[Quantity]]*Excel_Advanced_Sales_Dataset_200034[[#This Row],[Unit Price]]-Excel_Advanced_Sales_Dataset_200034[[#This Row],[Discount Amount]]</f>
        <v>657068.59159479989</v>
      </c>
      <c r="O21" s="14" t="str">
        <f>IF(Excel_Advanced_Sales_Dataset_200034[[#This Row],[Total Sales]]&gt;50000,"Yes","No")</f>
        <v>Yes</v>
      </c>
      <c r="P21" s="18">
        <v>46128</v>
      </c>
      <c r="Q21" s="13" t="s">
        <v>24</v>
      </c>
      <c r="R21" s="13" t="s">
        <v>35</v>
      </c>
      <c r="S21" s="13" t="str">
        <f>IF(Excel_Advanced_Sales_Dataset_200034[[#This Row],[Delivery Status]]="Pending","Follow-Up","OK")</f>
        <v>OK</v>
      </c>
      <c r="T21" s="13" t="s">
        <v>26</v>
      </c>
    </row>
    <row r="22" spans="1:20" x14ac:dyDescent="0.25">
      <c r="A22" s="13" t="s">
        <v>137</v>
      </c>
      <c r="B22" s="13" t="s">
        <v>138</v>
      </c>
      <c r="C22" s="13" t="s">
        <v>139</v>
      </c>
      <c r="D22" s="13" t="s">
        <v>30</v>
      </c>
      <c r="E22" s="13" t="s">
        <v>117</v>
      </c>
      <c r="F22" s="13" t="s">
        <v>118</v>
      </c>
      <c r="G22" s="13" t="s">
        <v>43</v>
      </c>
      <c r="H22" s="13" t="s">
        <v>140</v>
      </c>
      <c r="I22" s="13">
        <v>45</v>
      </c>
      <c r="J22" s="14">
        <v>31466.85</v>
      </c>
      <c r="K22" s="15">
        <v>0.17</v>
      </c>
      <c r="L22" s="16">
        <f>Excel_Advanced_Sales_Dataset_200034[[#This Row],[Discount]]/100</f>
        <v>1.7000000000000001E-3</v>
      </c>
      <c r="M22" s="17">
        <f>Excel_Advanced_Sales_Dataset_200034[[#This Row],[Quantity]]*Excel_Advanced_Sales_Dataset_200034[[#This Row],[Unit Price]]*Excel_Advanced_Sales_Dataset_200034[[#This Row],[Discount %]]/100</f>
        <v>24.072140250000004</v>
      </c>
      <c r="N22" s="14">
        <f>Excel_Advanced_Sales_Dataset_200034[[#This Row],[Quantity]]*Excel_Advanced_Sales_Dataset_200034[[#This Row],[Unit Price]]-Excel_Advanced_Sales_Dataset_200034[[#This Row],[Discount Amount]]</f>
        <v>1415984.1778597501</v>
      </c>
      <c r="O22" s="14" t="str">
        <f>IF(Excel_Advanced_Sales_Dataset_200034[[#This Row],[Total Sales]]&gt;50000,"Yes","No")</f>
        <v>Yes</v>
      </c>
      <c r="P22" s="18">
        <v>46207</v>
      </c>
      <c r="Q22" s="13" t="s">
        <v>113</v>
      </c>
      <c r="R22" s="13" t="s">
        <v>35</v>
      </c>
      <c r="S22" s="13" t="str">
        <f>IF(Excel_Advanced_Sales_Dataset_200034[[#This Row],[Delivery Status]]="Pending","Follow-Up","OK")</f>
        <v>OK</v>
      </c>
      <c r="T22" s="13" t="s">
        <v>26</v>
      </c>
    </row>
    <row r="23" spans="1:20" x14ac:dyDescent="0.25">
      <c r="A23" s="13" t="s">
        <v>141</v>
      </c>
      <c r="B23" s="13" t="s">
        <v>142</v>
      </c>
      <c r="C23" s="13" t="s">
        <v>143</v>
      </c>
      <c r="D23" s="13" t="s">
        <v>63</v>
      </c>
      <c r="E23" s="13" t="s">
        <v>144</v>
      </c>
      <c r="F23" s="13" t="s">
        <v>145</v>
      </c>
      <c r="G23" s="13" t="s">
        <v>51</v>
      </c>
      <c r="H23" s="13" t="s">
        <v>146</v>
      </c>
      <c r="I23" s="13">
        <v>30</v>
      </c>
      <c r="J23" s="14">
        <v>4659.95</v>
      </c>
      <c r="K23" s="15">
        <v>17.72</v>
      </c>
      <c r="L23" s="16">
        <f>Excel_Advanced_Sales_Dataset_200034[[#This Row],[Discount]]/100</f>
        <v>0.1772</v>
      </c>
      <c r="M23" s="17">
        <f>Excel_Advanced_Sales_Dataset_200034[[#This Row],[Quantity]]*Excel_Advanced_Sales_Dataset_200034[[#This Row],[Unit Price]]*Excel_Advanced_Sales_Dataset_200034[[#This Row],[Discount %]]/100</f>
        <v>247.72294199999999</v>
      </c>
      <c r="N23" s="14">
        <f>Excel_Advanced_Sales_Dataset_200034[[#This Row],[Quantity]]*Excel_Advanced_Sales_Dataset_200034[[#This Row],[Unit Price]]-Excel_Advanced_Sales_Dataset_200034[[#This Row],[Discount Amount]]</f>
        <v>139550.77705800001</v>
      </c>
      <c r="O23" s="14" t="str">
        <f>IF(Excel_Advanced_Sales_Dataset_200034[[#This Row],[Total Sales]]&gt;50000,"Yes","No")</f>
        <v>Yes</v>
      </c>
      <c r="P23" s="18">
        <v>46270</v>
      </c>
      <c r="Q23" s="13" t="s">
        <v>58</v>
      </c>
      <c r="R23" s="13" t="s">
        <v>25</v>
      </c>
      <c r="S23" s="13" t="str">
        <f>IF(Excel_Advanced_Sales_Dataset_200034[[#This Row],[Delivery Status]]="Pending","Follow-Up","OK")</f>
        <v>Follow-Up</v>
      </c>
      <c r="T23" s="13" t="s">
        <v>26</v>
      </c>
    </row>
    <row r="24" spans="1:20" x14ac:dyDescent="0.25">
      <c r="A24" s="13" t="s">
        <v>147</v>
      </c>
      <c r="B24" s="13" t="s">
        <v>148</v>
      </c>
      <c r="C24" s="13" t="s">
        <v>149</v>
      </c>
      <c r="D24" s="13" t="s">
        <v>19</v>
      </c>
      <c r="E24" s="13" t="s">
        <v>20</v>
      </c>
      <c r="F24" s="13" t="s">
        <v>21</v>
      </c>
      <c r="G24" s="13" t="s">
        <v>43</v>
      </c>
      <c r="H24" s="13" t="s">
        <v>74</v>
      </c>
      <c r="I24" s="13">
        <v>9</v>
      </c>
      <c r="J24" s="14">
        <v>43862.99</v>
      </c>
      <c r="K24" s="15">
        <v>5.73</v>
      </c>
      <c r="L24" s="16">
        <f>Excel_Advanced_Sales_Dataset_200034[[#This Row],[Discount]]/100</f>
        <v>5.7300000000000004E-2</v>
      </c>
      <c r="M24" s="17">
        <f>Excel_Advanced_Sales_Dataset_200034[[#This Row],[Quantity]]*Excel_Advanced_Sales_Dataset_200034[[#This Row],[Unit Price]]*Excel_Advanced_Sales_Dataset_200034[[#This Row],[Discount %]]/100</f>
        <v>226.20143942999999</v>
      </c>
      <c r="N24" s="14">
        <f>Excel_Advanced_Sales_Dataset_200034[[#This Row],[Quantity]]*Excel_Advanced_Sales_Dataset_200034[[#This Row],[Unit Price]]-Excel_Advanced_Sales_Dataset_200034[[#This Row],[Discount Amount]]</f>
        <v>394540.70856056997</v>
      </c>
      <c r="O24" s="14" t="str">
        <f>IF(Excel_Advanced_Sales_Dataset_200034[[#This Row],[Total Sales]]&gt;50000,"Yes","No")</f>
        <v>Yes</v>
      </c>
      <c r="P24" s="18">
        <v>46160</v>
      </c>
      <c r="Q24" s="13" t="s">
        <v>68</v>
      </c>
      <c r="R24" s="13" t="s">
        <v>25</v>
      </c>
      <c r="S24" s="13" t="str">
        <f>IF(Excel_Advanced_Sales_Dataset_200034[[#This Row],[Delivery Status]]="Pending","Follow-Up","OK")</f>
        <v>Follow-Up</v>
      </c>
      <c r="T24" s="13" t="s">
        <v>36</v>
      </c>
    </row>
    <row r="25" spans="1:20" x14ac:dyDescent="0.25">
      <c r="A25" s="13" t="s">
        <v>150</v>
      </c>
      <c r="B25" s="13" t="s">
        <v>151</v>
      </c>
      <c r="C25" s="13" t="s">
        <v>152</v>
      </c>
      <c r="D25" s="13" t="s">
        <v>19</v>
      </c>
      <c r="E25" s="13" t="s">
        <v>153</v>
      </c>
      <c r="F25" s="13" t="s">
        <v>154</v>
      </c>
      <c r="G25" s="13" t="s">
        <v>66</v>
      </c>
      <c r="H25" s="13" t="s">
        <v>155</v>
      </c>
      <c r="I25" s="13">
        <v>44</v>
      </c>
      <c r="J25" s="14">
        <v>18856.939999999999</v>
      </c>
      <c r="K25" s="15">
        <v>3.72</v>
      </c>
      <c r="L25" s="16">
        <f>Excel_Advanced_Sales_Dataset_200034[[#This Row],[Discount]]/100</f>
        <v>3.7200000000000004E-2</v>
      </c>
      <c r="M25" s="17">
        <f>Excel_Advanced_Sales_Dataset_200034[[#This Row],[Quantity]]*Excel_Advanced_Sales_Dataset_200034[[#This Row],[Unit Price]]*Excel_Advanced_Sales_Dataset_200034[[#This Row],[Discount %]]/100</f>
        <v>308.65039392</v>
      </c>
      <c r="N25" s="14">
        <f>Excel_Advanced_Sales_Dataset_200034[[#This Row],[Quantity]]*Excel_Advanced_Sales_Dataset_200034[[#This Row],[Unit Price]]-Excel_Advanced_Sales_Dataset_200034[[#This Row],[Discount Amount]]</f>
        <v>829396.70960607997</v>
      </c>
      <c r="O25" s="14" t="str">
        <f>IF(Excel_Advanced_Sales_Dataset_200034[[#This Row],[Total Sales]]&gt;50000,"Yes","No")</f>
        <v>Yes</v>
      </c>
      <c r="P25" s="18">
        <v>46125</v>
      </c>
      <c r="Q25" s="13" t="s">
        <v>58</v>
      </c>
      <c r="R25" s="13" t="s">
        <v>35</v>
      </c>
      <c r="S25" s="13" t="str">
        <f>IF(Excel_Advanced_Sales_Dataset_200034[[#This Row],[Delivery Status]]="Pending","Follow-Up","OK")</f>
        <v>OK</v>
      </c>
      <c r="T25" s="13" t="s">
        <v>26</v>
      </c>
    </row>
    <row r="26" spans="1:20" x14ac:dyDescent="0.25">
      <c r="A26" s="13" t="s">
        <v>156</v>
      </c>
      <c r="B26" s="13" t="s">
        <v>157</v>
      </c>
      <c r="C26" s="13" t="s">
        <v>158</v>
      </c>
      <c r="D26" s="13" t="s">
        <v>19</v>
      </c>
      <c r="E26" s="13" t="s">
        <v>84</v>
      </c>
      <c r="F26" s="13" t="s">
        <v>159</v>
      </c>
      <c r="G26" s="13" t="s">
        <v>51</v>
      </c>
      <c r="H26" s="13" t="s">
        <v>105</v>
      </c>
      <c r="I26" s="13">
        <v>16</v>
      </c>
      <c r="J26" s="14">
        <v>37065.410000000003</v>
      </c>
      <c r="K26" s="15">
        <v>2.74</v>
      </c>
      <c r="L26" s="16">
        <f>Excel_Advanced_Sales_Dataset_200034[[#This Row],[Discount]]/100</f>
        <v>2.7400000000000001E-2</v>
      </c>
      <c r="M26" s="17">
        <f>Excel_Advanced_Sales_Dataset_200034[[#This Row],[Quantity]]*Excel_Advanced_Sales_Dataset_200034[[#This Row],[Unit Price]]*Excel_Advanced_Sales_Dataset_200034[[#This Row],[Discount %]]/100</f>
        <v>162.49475744</v>
      </c>
      <c r="N26" s="14">
        <f>Excel_Advanced_Sales_Dataset_200034[[#This Row],[Quantity]]*Excel_Advanced_Sales_Dataset_200034[[#This Row],[Unit Price]]-Excel_Advanced_Sales_Dataset_200034[[#This Row],[Discount Amount]]</f>
        <v>592884.06524256</v>
      </c>
      <c r="O26" s="14" t="str">
        <f>IF(Excel_Advanced_Sales_Dataset_200034[[#This Row],[Total Sales]]&gt;50000,"Yes","No")</f>
        <v>Yes</v>
      </c>
      <c r="P26" s="18">
        <v>46210</v>
      </c>
      <c r="Q26" s="13" t="s">
        <v>24</v>
      </c>
      <c r="R26" s="13" t="s">
        <v>35</v>
      </c>
      <c r="S26" s="13" t="str">
        <f>IF(Excel_Advanced_Sales_Dataset_200034[[#This Row],[Delivery Status]]="Pending","Follow-Up","OK")</f>
        <v>OK</v>
      </c>
      <c r="T26" s="13" t="s">
        <v>26</v>
      </c>
    </row>
    <row r="27" spans="1:20" x14ac:dyDescent="0.25">
      <c r="A27" s="13" t="s">
        <v>160</v>
      </c>
      <c r="B27" s="13" t="s">
        <v>161</v>
      </c>
      <c r="C27" s="13" t="s">
        <v>162</v>
      </c>
      <c r="D27" s="13" t="s">
        <v>30</v>
      </c>
      <c r="E27" s="13" t="s">
        <v>131</v>
      </c>
      <c r="F27" s="13" t="s">
        <v>163</v>
      </c>
      <c r="G27" s="13" t="s">
        <v>33</v>
      </c>
      <c r="H27" s="13" t="s">
        <v>119</v>
      </c>
      <c r="I27" s="13">
        <v>30</v>
      </c>
      <c r="J27" s="14">
        <v>18828.88</v>
      </c>
      <c r="K27" s="15">
        <v>19.48</v>
      </c>
      <c r="L27" s="16">
        <f>Excel_Advanced_Sales_Dataset_200034[[#This Row],[Discount]]/100</f>
        <v>0.1948</v>
      </c>
      <c r="M27" s="17">
        <f>Excel_Advanced_Sales_Dataset_200034[[#This Row],[Quantity]]*Excel_Advanced_Sales_Dataset_200034[[#This Row],[Unit Price]]*Excel_Advanced_Sales_Dataset_200034[[#This Row],[Discount %]]/100</f>
        <v>1100.3597471999999</v>
      </c>
      <c r="N27" s="14">
        <f>Excel_Advanced_Sales_Dataset_200034[[#This Row],[Quantity]]*Excel_Advanced_Sales_Dataset_200034[[#This Row],[Unit Price]]-Excel_Advanced_Sales_Dataset_200034[[#This Row],[Discount Amount]]</f>
        <v>563766.04025279998</v>
      </c>
      <c r="O27" s="14" t="str">
        <f>IF(Excel_Advanced_Sales_Dataset_200034[[#This Row],[Total Sales]]&gt;50000,"Yes","No")</f>
        <v>Yes</v>
      </c>
      <c r="P27" s="18">
        <v>46387</v>
      </c>
      <c r="Q27" s="13" t="s">
        <v>68</v>
      </c>
      <c r="R27" s="13" t="s">
        <v>25</v>
      </c>
      <c r="S27" s="13" t="str">
        <f>IF(Excel_Advanced_Sales_Dataset_200034[[#This Row],[Delivery Status]]="Pending","Follow-Up","OK")</f>
        <v>Follow-Up</v>
      </c>
      <c r="T27" s="13" t="s">
        <v>36</v>
      </c>
    </row>
    <row r="28" spans="1:20" x14ac:dyDescent="0.25">
      <c r="A28" s="13" t="s">
        <v>164</v>
      </c>
      <c r="B28" s="13" t="s">
        <v>165</v>
      </c>
      <c r="C28" s="13" t="s">
        <v>166</v>
      </c>
      <c r="D28" s="13" t="s">
        <v>19</v>
      </c>
      <c r="E28" s="13" t="s">
        <v>72</v>
      </c>
      <c r="F28" s="13" t="s">
        <v>73</v>
      </c>
      <c r="G28" s="13" t="s">
        <v>51</v>
      </c>
      <c r="H28" s="13" t="s">
        <v>167</v>
      </c>
      <c r="I28" s="13">
        <v>36</v>
      </c>
      <c r="J28" s="14">
        <v>21846.240000000002</v>
      </c>
      <c r="K28" s="15">
        <v>10.039999999999999</v>
      </c>
      <c r="L28" s="16">
        <f>Excel_Advanced_Sales_Dataset_200034[[#This Row],[Discount]]/100</f>
        <v>0.10039999999999999</v>
      </c>
      <c r="M28" s="17">
        <f>Excel_Advanced_Sales_Dataset_200034[[#This Row],[Quantity]]*Excel_Advanced_Sales_Dataset_200034[[#This Row],[Unit Price]]*Excel_Advanced_Sales_Dataset_200034[[#This Row],[Discount %]]/100</f>
        <v>789.61049856</v>
      </c>
      <c r="N28" s="14">
        <f>Excel_Advanced_Sales_Dataset_200034[[#This Row],[Quantity]]*Excel_Advanced_Sales_Dataset_200034[[#This Row],[Unit Price]]-Excel_Advanced_Sales_Dataset_200034[[#This Row],[Discount Amount]]</f>
        <v>785675.02950144</v>
      </c>
      <c r="O28" s="14" t="str">
        <f>IF(Excel_Advanced_Sales_Dataset_200034[[#This Row],[Total Sales]]&gt;50000,"Yes","No")</f>
        <v>Yes</v>
      </c>
      <c r="P28" s="18">
        <v>46037</v>
      </c>
      <c r="Q28" s="13" t="s">
        <v>24</v>
      </c>
      <c r="R28" s="13" t="s">
        <v>35</v>
      </c>
      <c r="S28" s="13" t="str">
        <f>IF(Excel_Advanced_Sales_Dataset_200034[[#This Row],[Delivery Status]]="Pending","Follow-Up","OK")</f>
        <v>OK</v>
      </c>
      <c r="T28" s="13" t="s">
        <v>36</v>
      </c>
    </row>
    <row r="29" spans="1:20" x14ac:dyDescent="0.25">
      <c r="A29" s="13" t="s">
        <v>168</v>
      </c>
      <c r="B29" s="13" t="s">
        <v>169</v>
      </c>
      <c r="C29" s="13" t="s">
        <v>170</v>
      </c>
      <c r="D29" s="13" t="s">
        <v>19</v>
      </c>
      <c r="E29" s="13" t="s">
        <v>72</v>
      </c>
      <c r="F29" s="13" t="s">
        <v>171</v>
      </c>
      <c r="G29" s="13" t="s">
        <v>22</v>
      </c>
      <c r="H29" s="13" t="s">
        <v>172</v>
      </c>
      <c r="I29" s="13">
        <v>7</v>
      </c>
      <c r="J29" s="14">
        <v>3612.55</v>
      </c>
      <c r="K29" s="15">
        <v>2.57</v>
      </c>
      <c r="L29" s="16">
        <f>Excel_Advanced_Sales_Dataset_200034[[#This Row],[Discount]]/100</f>
        <v>2.5699999999999997E-2</v>
      </c>
      <c r="M29" s="17">
        <f>Excel_Advanced_Sales_Dataset_200034[[#This Row],[Quantity]]*Excel_Advanced_Sales_Dataset_200034[[#This Row],[Unit Price]]*Excel_Advanced_Sales_Dataset_200034[[#This Row],[Discount %]]/100</f>
        <v>6.4989774499999999</v>
      </c>
      <c r="N29" s="14">
        <f>Excel_Advanced_Sales_Dataset_200034[[#This Row],[Quantity]]*Excel_Advanced_Sales_Dataset_200034[[#This Row],[Unit Price]]-Excel_Advanced_Sales_Dataset_200034[[#This Row],[Discount Amount]]</f>
        <v>25281.351022550003</v>
      </c>
      <c r="O29" s="14" t="str">
        <f>IF(Excel_Advanced_Sales_Dataset_200034[[#This Row],[Total Sales]]&gt;50000,"Yes","No")</f>
        <v>No</v>
      </c>
      <c r="P29" s="18">
        <v>46186</v>
      </c>
      <c r="Q29" s="13" t="s">
        <v>24</v>
      </c>
      <c r="R29" s="13" t="s">
        <v>35</v>
      </c>
      <c r="S29" s="13" t="str">
        <f>IF(Excel_Advanced_Sales_Dataset_200034[[#This Row],[Delivery Status]]="Pending","Follow-Up","OK")</f>
        <v>OK</v>
      </c>
      <c r="T29" s="13" t="s">
        <v>26</v>
      </c>
    </row>
    <row r="30" spans="1:20" x14ac:dyDescent="0.25">
      <c r="A30" s="13" t="s">
        <v>173</v>
      </c>
      <c r="B30" s="13" t="s">
        <v>174</v>
      </c>
      <c r="C30" s="13" t="s">
        <v>175</v>
      </c>
      <c r="D30" s="13" t="s">
        <v>19</v>
      </c>
      <c r="E30" s="13" t="s">
        <v>20</v>
      </c>
      <c r="F30" s="13" t="s">
        <v>176</v>
      </c>
      <c r="G30" s="13" t="s">
        <v>111</v>
      </c>
      <c r="H30" s="13" t="s">
        <v>112</v>
      </c>
      <c r="I30" s="13">
        <v>24</v>
      </c>
      <c r="J30" s="14">
        <v>46841.96</v>
      </c>
      <c r="K30" s="15">
        <v>13.86</v>
      </c>
      <c r="L30" s="16">
        <f>Excel_Advanced_Sales_Dataset_200034[[#This Row],[Discount]]/100</f>
        <v>0.1386</v>
      </c>
      <c r="M30" s="17">
        <f>Excel_Advanced_Sales_Dataset_200034[[#This Row],[Quantity]]*Excel_Advanced_Sales_Dataset_200034[[#This Row],[Unit Price]]*Excel_Advanced_Sales_Dataset_200034[[#This Row],[Discount %]]/100</f>
        <v>1558.1509574400002</v>
      </c>
      <c r="N30" s="14">
        <f>Excel_Advanced_Sales_Dataset_200034[[#This Row],[Quantity]]*Excel_Advanced_Sales_Dataset_200034[[#This Row],[Unit Price]]-Excel_Advanced_Sales_Dataset_200034[[#This Row],[Discount Amount]]</f>
        <v>1122648.88904256</v>
      </c>
      <c r="O30" s="14" t="str">
        <f>IF(Excel_Advanced_Sales_Dataset_200034[[#This Row],[Total Sales]]&gt;50000,"Yes","No")</f>
        <v>Yes</v>
      </c>
      <c r="P30" s="18">
        <v>46169</v>
      </c>
      <c r="Q30" s="13" t="s">
        <v>113</v>
      </c>
      <c r="R30" s="13" t="s">
        <v>35</v>
      </c>
      <c r="S30" s="13" t="str">
        <f>IF(Excel_Advanced_Sales_Dataset_200034[[#This Row],[Delivery Status]]="Pending","Follow-Up","OK")</f>
        <v>OK</v>
      </c>
      <c r="T30" s="13" t="s">
        <v>36</v>
      </c>
    </row>
    <row r="31" spans="1:20" x14ac:dyDescent="0.25">
      <c r="A31" s="13" t="s">
        <v>177</v>
      </c>
      <c r="B31" s="13" t="s">
        <v>178</v>
      </c>
      <c r="C31" s="13" t="s">
        <v>179</v>
      </c>
      <c r="D31" s="13" t="s">
        <v>19</v>
      </c>
      <c r="E31" s="13" t="s">
        <v>20</v>
      </c>
      <c r="F31" s="13" t="s">
        <v>176</v>
      </c>
      <c r="G31" s="13" t="s">
        <v>22</v>
      </c>
      <c r="H31" s="13" t="s">
        <v>180</v>
      </c>
      <c r="I31" s="13">
        <v>22</v>
      </c>
      <c r="J31" s="14">
        <v>48034.92</v>
      </c>
      <c r="K31" s="15">
        <v>6.21</v>
      </c>
      <c r="L31" s="16">
        <f>Excel_Advanced_Sales_Dataset_200034[[#This Row],[Discount]]/100</f>
        <v>6.2100000000000002E-2</v>
      </c>
      <c r="M31" s="17">
        <f>Excel_Advanced_Sales_Dataset_200034[[#This Row],[Quantity]]*Excel_Advanced_Sales_Dataset_200034[[#This Row],[Unit Price]]*Excel_Advanced_Sales_Dataset_200034[[#This Row],[Discount %]]/100</f>
        <v>656.25307704000011</v>
      </c>
      <c r="N31" s="14">
        <f>Excel_Advanced_Sales_Dataset_200034[[#This Row],[Quantity]]*Excel_Advanced_Sales_Dataset_200034[[#This Row],[Unit Price]]-Excel_Advanced_Sales_Dataset_200034[[#This Row],[Discount Amount]]</f>
        <v>1056111.98692296</v>
      </c>
      <c r="O31" s="14" t="str">
        <f>IF(Excel_Advanced_Sales_Dataset_200034[[#This Row],[Total Sales]]&gt;50000,"Yes","No")</f>
        <v>Yes</v>
      </c>
      <c r="P31" s="18">
        <v>46342</v>
      </c>
      <c r="Q31" s="13" t="s">
        <v>24</v>
      </c>
      <c r="R31" s="13" t="s">
        <v>59</v>
      </c>
      <c r="S31" s="13" t="str">
        <f>IF(Excel_Advanced_Sales_Dataset_200034[[#This Row],[Delivery Status]]="Pending","Follow-Up","OK")</f>
        <v>OK</v>
      </c>
      <c r="T31" s="13" t="s">
        <v>26</v>
      </c>
    </row>
    <row r="32" spans="1:20" x14ac:dyDescent="0.25">
      <c r="A32" s="13" t="s">
        <v>181</v>
      </c>
      <c r="B32" s="13" t="s">
        <v>182</v>
      </c>
      <c r="C32" s="13" t="s">
        <v>183</v>
      </c>
      <c r="D32" s="13" t="s">
        <v>63</v>
      </c>
      <c r="E32" s="13" t="s">
        <v>64</v>
      </c>
      <c r="F32" s="13" t="s">
        <v>184</v>
      </c>
      <c r="G32" s="13" t="s">
        <v>111</v>
      </c>
      <c r="H32" s="13" t="s">
        <v>185</v>
      </c>
      <c r="I32" s="13">
        <v>13</v>
      </c>
      <c r="J32" s="14">
        <v>25549.98</v>
      </c>
      <c r="K32" s="15">
        <v>18.12</v>
      </c>
      <c r="L32" s="16">
        <f>Excel_Advanced_Sales_Dataset_200034[[#This Row],[Discount]]/100</f>
        <v>0.1812</v>
      </c>
      <c r="M32" s="17">
        <f>Excel_Advanced_Sales_Dataset_200034[[#This Row],[Quantity]]*Excel_Advanced_Sales_Dataset_200034[[#This Row],[Unit Price]]*Excel_Advanced_Sales_Dataset_200034[[#This Row],[Discount %]]/100</f>
        <v>601.85532888</v>
      </c>
      <c r="N32" s="14">
        <f>Excel_Advanced_Sales_Dataset_200034[[#This Row],[Quantity]]*Excel_Advanced_Sales_Dataset_200034[[#This Row],[Unit Price]]-Excel_Advanced_Sales_Dataset_200034[[#This Row],[Discount Amount]]</f>
        <v>331547.88467111997</v>
      </c>
      <c r="O32" s="14" t="str">
        <f>IF(Excel_Advanced_Sales_Dataset_200034[[#This Row],[Total Sales]]&gt;50000,"Yes","No")</f>
        <v>Yes</v>
      </c>
      <c r="P32" s="18">
        <v>46148</v>
      </c>
      <c r="Q32" s="13" t="s">
        <v>58</v>
      </c>
      <c r="R32" s="13" t="s">
        <v>35</v>
      </c>
      <c r="S32" s="13" t="str">
        <f>IF(Excel_Advanced_Sales_Dataset_200034[[#This Row],[Delivery Status]]="Pending","Follow-Up","OK")</f>
        <v>OK</v>
      </c>
      <c r="T32" s="13" t="s">
        <v>26</v>
      </c>
    </row>
    <row r="33" spans="1:20" x14ac:dyDescent="0.25">
      <c r="A33" s="13" t="s">
        <v>186</v>
      </c>
      <c r="B33" s="13" t="s">
        <v>187</v>
      </c>
      <c r="C33" s="13" t="s">
        <v>188</v>
      </c>
      <c r="D33" s="13" t="s">
        <v>63</v>
      </c>
      <c r="E33" s="13" t="s">
        <v>144</v>
      </c>
      <c r="F33" s="13" t="s">
        <v>189</v>
      </c>
      <c r="G33" s="13" t="s">
        <v>51</v>
      </c>
      <c r="H33" s="13" t="s">
        <v>190</v>
      </c>
      <c r="I33" s="13">
        <v>32</v>
      </c>
      <c r="J33" s="14">
        <v>14169.43</v>
      </c>
      <c r="K33" s="15">
        <v>12.31</v>
      </c>
      <c r="L33" s="16">
        <f>Excel_Advanced_Sales_Dataset_200034[[#This Row],[Discount]]/100</f>
        <v>0.1231</v>
      </c>
      <c r="M33" s="17">
        <f>Excel_Advanced_Sales_Dataset_200034[[#This Row],[Quantity]]*Excel_Advanced_Sales_Dataset_200034[[#This Row],[Unit Price]]*Excel_Advanced_Sales_Dataset_200034[[#This Row],[Discount %]]/100</f>
        <v>558.16218656000001</v>
      </c>
      <c r="N33" s="14">
        <f>Excel_Advanced_Sales_Dataset_200034[[#This Row],[Quantity]]*Excel_Advanced_Sales_Dataset_200034[[#This Row],[Unit Price]]-Excel_Advanced_Sales_Dataset_200034[[#This Row],[Discount Amount]]</f>
        <v>452863.59781344002</v>
      </c>
      <c r="O33" s="14" t="str">
        <f>IF(Excel_Advanced_Sales_Dataset_200034[[#This Row],[Total Sales]]&gt;50000,"Yes","No")</f>
        <v>Yes</v>
      </c>
      <c r="P33" s="18">
        <v>46248</v>
      </c>
      <c r="Q33" s="13" t="s">
        <v>24</v>
      </c>
      <c r="R33" s="13" t="s">
        <v>35</v>
      </c>
      <c r="S33" s="13" t="str">
        <f>IF(Excel_Advanced_Sales_Dataset_200034[[#This Row],[Delivery Status]]="Pending","Follow-Up","OK")</f>
        <v>OK</v>
      </c>
      <c r="T33" s="13" t="s">
        <v>53</v>
      </c>
    </row>
    <row r="34" spans="1:20" x14ac:dyDescent="0.25">
      <c r="A34" s="13" t="s">
        <v>191</v>
      </c>
      <c r="B34" s="13" t="s">
        <v>192</v>
      </c>
      <c r="C34" s="13" t="s">
        <v>193</v>
      </c>
      <c r="D34" s="13" t="s">
        <v>30</v>
      </c>
      <c r="E34" s="13" t="s">
        <v>131</v>
      </c>
      <c r="F34" s="13" t="s">
        <v>194</v>
      </c>
      <c r="G34" s="13" t="s">
        <v>43</v>
      </c>
      <c r="H34" s="13" t="s">
        <v>140</v>
      </c>
      <c r="I34" s="13">
        <v>8</v>
      </c>
      <c r="J34" s="14">
        <v>33273.040000000001</v>
      </c>
      <c r="K34" s="15">
        <v>1.98</v>
      </c>
      <c r="L34" s="16">
        <f>Excel_Advanced_Sales_Dataset_200034[[#This Row],[Discount]]/100</f>
        <v>1.9799999999999998E-2</v>
      </c>
      <c r="M34" s="17">
        <f>Excel_Advanced_Sales_Dataset_200034[[#This Row],[Quantity]]*Excel_Advanced_Sales_Dataset_200034[[#This Row],[Unit Price]]*Excel_Advanced_Sales_Dataset_200034[[#This Row],[Discount %]]/100</f>
        <v>52.704495360000003</v>
      </c>
      <c r="N34" s="14">
        <f>Excel_Advanced_Sales_Dataset_200034[[#This Row],[Quantity]]*Excel_Advanced_Sales_Dataset_200034[[#This Row],[Unit Price]]-Excel_Advanced_Sales_Dataset_200034[[#This Row],[Discount Amount]]</f>
        <v>266131.61550463998</v>
      </c>
      <c r="O34" s="14" t="str">
        <f>IF(Excel_Advanced_Sales_Dataset_200034[[#This Row],[Total Sales]]&gt;50000,"Yes","No")</f>
        <v>Yes</v>
      </c>
      <c r="P34" s="18">
        <v>46029</v>
      </c>
      <c r="Q34" s="13" t="s">
        <v>45</v>
      </c>
      <c r="R34" s="13" t="s">
        <v>35</v>
      </c>
      <c r="S34" s="13" t="str">
        <f>IF(Excel_Advanced_Sales_Dataset_200034[[#This Row],[Delivery Status]]="Pending","Follow-Up","OK")</f>
        <v>OK</v>
      </c>
      <c r="T34" s="13" t="s">
        <v>36</v>
      </c>
    </row>
    <row r="35" spans="1:20" x14ac:dyDescent="0.25">
      <c r="A35" s="13" t="s">
        <v>195</v>
      </c>
      <c r="B35" s="13" t="s">
        <v>196</v>
      </c>
      <c r="C35" s="13" t="s">
        <v>197</v>
      </c>
      <c r="D35" s="13" t="s">
        <v>30</v>
      </c>
      <c r="E35" s="13" t="s">
        <v>198</v>
      </c>
      <c r="F35" s="13" t="s">
        <v>199</v>
      </c>
      <c r="G35" s="13" t="s">
        <v>66</v>
      </c>
      <c r="H35" s="13" t="s">
        <v>200</v>
      </c>
      <c r="I35" s="13">
        <v>15</v>
      </c>
      <c r="J35" s="14">
        <v>36627.269999999997</v>
      </c>
      <c r="K35" s="15">
        <v>9.83</v>
      </c>
      <c r="L35" s="16">
        <f>Excel_Advanced_Sales_Dataset_200034[[#This Row],[Discount]]/100</f>
        <v>9.8299999999999998E-2</v>
      </c>
      <c r="M35" s="17">
        <f>Excel_Advanced_Sales_Dataset_200034[[#This Row],[Quantity]]*Excel_Advanced_Sales_Dataset_200034[[#This Row],[Unit Price]]*Excel_Advanced_Sales_Dataset_200034[[#This Row],[Discount %]]/100</f>
        <v>540.06909614999995</v>
      </c>
      <c r="N35" s="14">
        <f>Excel_Advanced_Sales_Dataset_200034[[#This Row],[Quantity]]*Excel_Advanced_Sales_Dataset_200034[[#This Row],[Unit Price]]-Excel_Advanced_Sales_Dataset_200034[[#This Row],[Discount Amount]]</f>
        <v>548868.98090384994</v>
      </c>
      <c r="O35" s="14" t="str">
        <f>IF(Excel_Advanced_Sales_Dataset_200034[[#This Row],[Total Sales]]&gt;50000,"Yes","No")</f>
        <v>Yes</v>
      </c>
      <c r="P35" s="18">
        <v>46284</v>
      </c>
      <c r="Q35" s="13" t="s">
        <v>113</v>
      </c>
      <c r="R35" s="13" t="s">
        <v>35</v>
      </c>
      <c r="S35" s="13" t="str">
        <f>IF(Excel_Advanced_Sales_Dataset_200034[[#This Row],[Delivery Status]]="Pending","Follow-Up","OK")</f>
        <v>OK</v>
      </c>
      <c r="T35" s="13" t="s">
        <v>53</v>
      </c>
    </row>
    <row r="36" spans="1:20" x14ac:dyDescent="0.25">
      <c r="A36" s="13" t="s">
        <v>201</v>
      </c>
      <c r="B36" s="13" t="s">
        <v>202</v>
      </c>
      <c r="C36" s="13" t="s">
        <v>203</v>
      </c>
      <c r="D36" s="13" t="s">
        <v>30</v>
      </c>
      <c r="E36" s="13" t="s">
        <v>131</v>
      </c>
      <c r="F36" s="13" t="s">
        <v>163</v>
      </c>
      <c r="G36" s="13" t="s">
        <v>51</v>
      </c>
      <c r="H36" s="13" t="s">
        <v>146</v>
      </c>
      <c r="I36" s="13">
        <v>43</v>
      </c>
      <c r="J36" s="14">
        <v>34094.550000000003</v>
      </c>
      <c r="K36" s="15">
        <v>3.33</v>
      </c>
      <c r="L36" s="16">
        <f>Excel_Advanced_Sales_Dataset_200034[[#This Row],[Discount]]/100</f>
        <v>3.3300000000000003E-2</v>
      </c>
      <c r="M36" s="17">
        <f>Excel_Advanced_Sales_Dataset_200034[[#This Row],[Quantity]]*Excel_Advanced_Sales_Dataset_200034[[#This Row],[Unit Price]]*Excel_Advanced_Sales_Dataset_200034[[#This Row],[Discount %]]/100</f>
        <v>488.19986145000007</v>
      </c>
      <c r="N36" s="14">
        <f>Excel_Advanced_Sales_Dataset_200034[[#This Row],[Quantity]]*Excel_Advanced_Sales_Dataset_200034[[#This Row],[Unit Price]]-Excel_Advanced_Sales_Dataset_200034[[#This Row],[Discount Amount]]</f>
        <v>1465577.4501385503</v>
      </c>
      <c r="O36" s="14" t="str">
        <f>IF(Excel_Advanced_Sales_Dataset_200034[[#This Row],[Total Sales]]&gt;50000,"Yes","No")</f>
        <v>Yes</v>
      </c>
      <c r="P36" s="18">
        <v>46262</v>
      </c>
      <c r="Q36" s="13" t="s">
        <v>58</v>
      </c>
      <c r="R36" s="13" t="s">
        <v>35</v>
      </c>
      <c r="S36" s="13" t="str">
        <f>IF(Excel_Advanced_Sales_Dataset_200034[[#This Row],[Delivery Status]]="Pending","Follow-Up","OK")</f>
        <v>OK</v>
      </c>
      <c r="T36" s="13" t="s">
        <v>36</v>
      </c>
    </row>
    <row r="37" spans="1:20" x14ac:dyDescent="0.25">
      <c r="A37" s="13" t="s">
        <v>204</v>
      </c>
      <c r="B37" s="13" t="s">
        <v>205</v>
      </c>
      <c r="C37" s="13" t="s">
        <v>206</v>
      </c>
      <c r="D37" s="13" t="s">
        <v>63</v>
      </c>
      <c r="E37" s="13" t="s">
        <v>144</v>
      </c>
      <c r="F37" s="13" t="s">
        <v>145</v>
      </c>
      <c r="G37" s="13" t="s">
        <v>111</v>
      </c>
      <c r="H37" s="13" t="s">
        <v>112</v>
      </c>
      <c r="I37" s="13">
        <v>30</v>
      </c>
      <c r="J37" s="14">
        <v>45987.19</v>
      </c>
      <c r="K37" s="15">
        <v>5.22</v>
      </c>
      <c r="L37" s="16">
        <f>Excel_Advanced_Sales_Dataset_200034[[#This Row],[Discount]]/100</f>
        <v>5.2199999999999996E-2</v>
      </c>
      <c r="M37" s="17">
        <f>Excel_Advanced_Sales_Dataset_200034[[#This Row],[Quantity]]*Excel_Advanced_Sales_Dataset_200034[[#This Row],[Unit Price]]*Excel_Advanced_Sales_Dataset_200034[[#This Row],[Discount %]]/100</f>
        <v>720.15939540000011</v>
      </c>
      <c r="N37" s="14">
        <f>Excel_Advanced_Sales_Dataset_200034[[#This Row],[Quantity]]*Excel_Advanced_Sales_Dataset_200034[[#This Row],[Unit Price]]-Excel_Advanced_Sales_Dataset_200034[[#This Row],[Discount Amount]]</f>
        <v>1378895.5406046002</v>
      </c>
      <c r="O37" s="14" t="str">
        <f>IF(Excel_Advanced_Sales_Dataset_200034[[#This Row],[Total Sales]]&gt;50000,"Yes","No")</f>
        <v>Yes</v>
      </c>
      <c r="P37" s="18">
        <v>46172</v>
      </c>
      <c r="Q37" s="13" t="s">
        <v>113</v>
      </c>
      <c r="R37" s="13" t="s">
        <v>35</v>
      </c>
      <c r="S37" s="13" t="str">
        <f>IF(Excel_Advanced_Sales_Dataset_200034[[#This Row],[Delivery Status]]="Pending","Follow-Up","OK")</f>
        <v>OK</v>
      </c>
      <c r="T37" s="13" t="s">
        <v>26</v>
      </c>
    </row>
    <row r="38" spans="1:20" x14ac:dyDescent="0.25">
      <c r="A38" s="13" t="s">
        <v>207</v>
      </c>
      <c r="B38" s="13" t="s">
        <v>208</v>
      </c>
      <c r="C38" s="13" t="s">
        <v>209</v>
      </c>
      <c r="D38" s="13" t="s">
        <v>30</v>
      </c>
      <c r="E38" s="13" t="s">
        <v>117</v>
      </c>
      <c r="F38" s="13" t="s">
        <v>118</v>
      </c>
      <c r="G38" s="13" t="s">
        <v>43</v>
      </c>
      <c r="H38" s="13" t="s">
        <v>74</v>
      </c>
      <c r="I38" s="13">
        <v>36</v>
      </c>
      <c r="J38" s="14">
        <v>12378.55</v>
      </c>
      <c r="K38" s="15">
        <v>18.21</v>
      </c>
      <c r="L38" s="16">
        <f>Excel_Advanced_Sales_Dataset_200034[[#This Row],[Discount]]/100</f>
        <v>0.18210000000000001</v>
      </c>
      <c r="M38" s="17">
        <f>Excel_Advanced_Sales_Dataset_200034[[#This Row],[Quantity]]*Excel_Advanced_Sales_Dataset_200034[[#This Row],[Unit Price]]*Excel_Advanced_Sales_Dataset_200034[[#This Row],[Discount %]]/100</f>
        <v>811.48822380000001</v>
      </c>
      <c r="N38" s="14">
        <f>Excel_Advanced_Sales_Dataset_200034[[#This Row],[Quantity]]*Excel_Advanced_Sales_Dataset_200034[[#This Row],[Unit Price]]-Excel_Advanced_Sales_Dataset_200034[[#This Row],[Discount Amount]]</f>
        <v>444816.31177619996</v>
      </c>
      <c r="O38" s="14" t="str">
        <f>IF(Excel_Advanced_Sales_Dataset_200034[[#This Row],[Total Sales]]&gt;50000,"Yes","No")</f>
        <v>Yes</v>
      </c>
      <c r="P38" s="18">
        <v>46041</v>
      </c>
      <c r="Q38" s="13" t="s">
        <v>113</v>
      </c>
      <c r="R38" s="13" t="s">
        <v>35</v>
      </c>
      <c r="S38" s="13" t="str">
        <f>IF(Excel_Advanced_Sales_Dataset_200034[[#This Row],[Delivery Status]]="Pending","Follow-Up","OK")</f>
        <v>OK</v>
      </c>
      <c r="T38" s="13" t="s">
        <v>36</v>
      </c>
    </row>
    <row r="39" spans="1:20" x14ac:dyDescent="0.25">
      <c r="A39" s="13" t="s">
        <v>210</v>
      </c>
      <c r="B39" s="13" t="s">
        <v>211</v>
      </c>
      <c r="C39" s="13" t="s">
        <v>212</v>
      </c>
      <c r="D39" s="13" t="s">
        <v>30</v>
      </c>
      <c r="E39" s="13" t="s">
        <v>131</v>
      </c>
      <c r="F39" s="13" t="s">
        <v>163</v>
      </c>
      <c r="G39" s="13" t="s">
        <v>66</v>
      </c>
      <c r="H39" s="13" t="s">
        <v>200</v>
      </c>
      <c r="I39" s="13">
        <v>1</v>
      </c>
      <c r="J39" s="14">
        <v>47188.85</v>
      </c>
      <c r="K39" s="15">
        <v>15.42</v>
      </c>
      <c r="L39" s="16">
        <f>Excel_Advanced_Sales_Dataset_200034[[#This Row],[Discount]]/100</f>
        <v>0.1542</v>
      </c>
      <c r="M39" s="17">
        <f>Excel_Advanced_Sales_Dataset_200034[[#This Row],[Quantity]]*Excel_Advanced_Sales_Dataset_200034[[#This Row],[Unit Price]]*Excel_Advanced_Sales_Dataset_200034[[#This Row],[Discount %]]/100</f>
        <v>72.765206699999993</v>
      </c>
      <c r="N39" s="14">
        <f>Excel_Advanced_Sales_Dataset_200034[[#This Row],[Quantity]]*Excel_Advanced_Sales_Dataset_200034[[#This Row],[Unit Price]]-Excel_Advanced_Sales_Dataset_200034[[#This Row],[Discount Amount]]</f>
        <v>47116.084793299997</v>
      </c>
      <c r="O39" s="14" t="str">
        <f>IF(Excel_Advanced_Sales_Dataset_200034[[#This Row],[Total Sales]]&gt;50000,"Yes","No")</f>
        <v>No</v>
      </c>
      <c r="P39" s="18">
        <v>46114</v>
      </c>
      <c r="Q39" s="13" t="s">
        <v>24</v>
      </c>
      <c r="R39" s="13" t="s">
        <v>35</v>
      </c>
      <c r="S39" s="13" t="str">
        <f>IF(Excel_Advanced_Sales_Dataset_200034[[#This Row],[Delivery Status]]="Pending","Follow-Up","OK")</f>
        <v>OK</v>
      </c>
      <c r="T39" s="13" t="s">
        <v>53</v>
      </c>
    </row>
    <row r="40" spans="1:20" x14ac:dyDescent="0.25">
      <c r="A40" s="13" t="s">
        <v>213</v>
      </c>
      <c r="B40" s="13" t="s">
        <v>214</v>
      </c>
      <c r="C40" s="13" t="s">
        <v>215</v>
      </c>
      <c r="D40" s="13" t="s">
        <v>63</v>
      </c>
      <c r="E40" s="13" t="s">
        <v>144</v>
      </c>
      <c r="F40" s="13" t="s">
        <v>216</v>
      </c>
      <c r="G40" s="13" t="s">
        <v>22</v>
      </c>
      <c r="H40" s="13" t="s">
        <v>217</v>
      </c>
      <c r="I40" s="13">
        <v>27</v>
      </c>
      <c r="J40" s="14">
        <v>21030.42</v>
      </c>
      <c r="K40" s="15">
        <v>7.93</v>
      </c>
      <c r="L40" s="16">
        <f>Excel_Advanced_Sales_Dataset_200034[[#This Row],[Discount]]/100</f>
        <v>7.9299999999999995E-2</v>
      </c>
      <c r="M40" s="17">
        <f>Excel_Advanced_Sales_Dataset_200034[[#This Row],[Quantity]]*Excel_Advanced_Sales_Dataset_200034[[#This Row],[Unit Price]]*Excel_Advanced_Sales_Dataset_200034[[#This Row],[Discount %]]/100</f>
        <v>450.28232262</v>
      </c>
      <c r="N40" s="14">
        <f>Excel_Advanced_Sales_Dataset_200034[[#This Row],[Quantity]]*Excel_Advanced_Sales_Dataset_200034[[#This Row],[Unit Price]]-Excel_Advanced_Sales_Dataset_200034[[#This Row],[Discount Amount]]</f>
        <v>567371.05767737993</v>
      </c>
      <c r="O40" s="14" t="str">
        <f>IF(Excel_Advanced_Sales_Dataset_200034[[#This Row],[Total Sales]]&gt;50000,"Yes","No")</f>
        <v>Yes</v>
      </c>
      <c r="P40" s="18">
        <v>46381</v>
      </c>
      <c r="Q40" s="13" t="s">
        <v>113</v>
      </c>
      <c r="R40" s="13" t="s">
        <v>35</v>
      </c>
      <c r="S40" s="13" t="str">
        <f>IF(Excel_Advanced_Sales_Dataset_200034[[#This Row],[Delivery Status]]="Pending","Follow-Up","OK")</f>
        <v>OK</v>
      </c>
      <c r="T40" s="13" t="s">
        <v>26</v>
      </c>
    </row>
    <row r="41" spans="1:20" x14ac:dyDescent="0.25">
      <c r="A41" s="13" t="s">
        <v>218</v>
      </c>
      <c r="B41" s="13" t="s">
        <v>219</v>
      </c>
      <c r="C41" s="13" t="s">
        <v>220</v>
      </c>
      <c r="D41" s="13" t="s">
        <v>30</v>
      </c>
      <c r="E41" s="13" t="s">
        <v>198</v>
      </c>
      <c r="F41" s="13" t="s">
        <v>199</v>
      </c>
      <c r="G41" s="13" t="s">
        <v>22</v>
      </c>
      <c r="H41" s="13" t="s">
        <v>23</v>
      </c>
      <c r="I41" s="13">
        <v>2</v>
      </c>
      <c r="J41" s="14">
        <v>4308.7</v>
      </c>
      <c r="K41" s="15">
        <v>14.16</v>
      </c>
      <c r="L41" s="16">
        <f>Excel_Advanced_Sales_Dataset_200034[[#This Row],[Discount]]/100</f>
        <v>0.1416</v>
      </c>
      <c r="M41" s="17">
        <f>Excel_Advanced_Sales_Dataset_200034[[#This Row],[Quantity]]*Excel_Advanced_Sales_Dataset_200034[[#This Row],[Unit Price]]*Excel_Advanced_Sales_Dataset_200034[[#This Row],[Discount %]]/100</f>
        <v>12.202238399999999</v>
      </c>
      <c r="N41" s="14">
        <f>Excel_Advanced_Sales_Dataset_200034[[#This Row],[Quantity]]*Excel_Advanced_Sales_Dataset_200034[[#This Row],[Unit Price]]-Excel_Advanced_Sales_Dataset_200034[[#This Row],[Discount Amount]]</f>
        <v>8605.1977616000004</v>
      </c>
      <c r="O41" s="14" t="str">
        <f>IF(Excel_Advanced_Sales_Dataset_200034[[#This Row],[Total Sales]]&gt;50000,"Yes","No")</f>
        <v>No</v>
      </c>
      <c r="P41" s="18">
        <v>46137</v>
      </c>
      <c r="Q41" s="13" t="s">
        <v>113</v>
      </c>
      <c r="R41" s="13" t="s">
        <v>35</v>
      </c>
      <c r="S41" s="13" t="str">
        <f>IF(Excel_Advanced_Sales_Dataset_200034[[#This Row],[Delivery Status]]="Pending","Follow-Up","OK")</f>
        <v>OK</v>
      </c>
      <c r="T41" s="13" t="s">
        <v>26</v>
      </c>
    </row>
    <row r="42" spans="1:20" x14ac:dyDescent="0.25">
      <c r="A42" s="13" t="s">
        <v>221</v>
      </c>
      <c r="B42" s="13" t="s">
        <v>222</v>
      </c>
      <c r="C42" s="13" t="s">
        <v>223</v>
      </c>
      <c r="D42" s="13" t="s">
        <v>19</v>
      </c>
      <c r="E42" s="13" t="s">
        <v>72</v>
      </c>
      <c r="F42" s="13" t="s">
        <v>224</v>
      </c>
      <c r="G42" s="13" t="s">
        <v>22</v>
      </c>
      <c r="H42" s="13" t="s">
        <v>98</v>
      </c>
      <c r="I42" s="13">
        <v>6</v>
      </c>
      <c r="J42" s="14">
        <v>46343.98</v>
      </c>
      <c r="K42" s="15">
        <v>15.29</v>
      </c>
      <c r="L42" s="16">
        <f>Excel_Advanced_Sales_Dataset_200034[[#This Row],[Discount]]/100</f>
        <v>0.15289999999999998</v>
      </c>
      <c r="M42" s="17">
        <f>Excel_Advanced_Sales_Dataset_200034[[#This Row],[Quantity]]*Excel_Advanced_Sales_Dataset_200034[[#This Row],[Unit Price]]*Excel_Advanced_Sales_Dataset_200034[[#This Row],[Discount %]]/100</f>
        <v>425.15967251999996</v>
      </c>
      <c r="N42" s="14">
        <f>Excel_Advanced_Sales_Dataset_200034[[#This Row],[Quantity]]*Excel_Advanced_Sales_Dataset_200034[[#This Row],[Unit Price]]-Excel_Advanced_Sales_Dataset_200034[[#This Row],[Discount Amount]]</f>
        <v>277638.72032748</v>
      </c>
      <c r="O42" s="14" t="str">
        <f>IF(Excel_Advanced_Sales_Dataset_200034[[#This Row],[Total Sales]]&gt;50000,"Yes","No")</f>
        <v>Yes</v>
      </c>
      <c r="P42" s="18">
        <v>46244</v>
      </c>
      <c r="Q42" s="13" t="s">
        <v>45</v>
      </c>
      <c r="R42" s="13" t="s">
        <v>25</v>
      </c>
      <c r="S42" s="13" t="str">
        <f>IF(Excel_Advanced_Sales_Dataset_200034[[#This Row],[Delivery Status]]="Pending","Follow-Up","OK")</f>
        <v>Follow-Up</v>
      </c>
      <c r="T42" s="13" t="s">
        <v>36</v>
      </c>
    </row>
    <row r="43" spans="1:20" x14ac:dyDescent="0.25">
      <c r="A43" s="13" t="s">
        <v>225</v>
      </c>
      <c r="B43" s="13" t="s">
        <v>226</v>
      </c>
      <c r="C43" s="13" t="s">
        <v>227</v>
      </c>
      <c r="D43" s="13" t="s">
        <v>63</v>
      </c>
      <c r="E43" s="13" t="s">
        <v>78</v>
      </c>
      <c r="F43" s="13" t="s">
        <v>79</v>
      </c>
      <c r="G43" s="13" t="s">
        <v>43</v>
      </c>
      <c r="H43" s="13" t="s">
        <v>74</v>
      </c>
      <c r="I43" s="13">
        <v>49</v>
      </c>
      <c r="J43" s="14">
        <v>37132.07</v>
      </c>
      <c r="K43" s="15">
        <v>8.6199999999999992</v>
      </c>
      <c r="L43" s="16">
        <f>Excel_Advanced_Sales_Dataset_200034[[#This Row],[Discount]]/100</f>
        <v>8.6199999999999999E-2</v>
      </c>
      <c r="M43" s="17">
        <f>Excel_Advanced_Sales_Dataset_200034[[#This Row],[Quantity]]*Excel_Advanced_Sales_Dataset_200034[[#This Row],[Unit Price]]*Excel_Advanced_Sales_Dataset_200034[[#This Row],[Discount %]]/100</f>
        <v>1568.3843726599998</v>
      </c>
      <c r="N43" s="14">
        <f>Excel_Advanced_Sales_Dataset_200034[[#This Row],[Quantity]]*Excel_Advanced_Sales_Dataset_200034[[#This Row],[Unit Price]]-Excel_Advanced_Sales_Dataset_200034[[#This Row],[Discount Amount]]</f>
        <v>1817903.04562734</v>
      </c>
      <c r="O43" s="14" t="str">
        <f>IF(Excel_Advanced_Sales_Dataset_200034[[#This Row],[Total Sales]]&gt;50000,"Yes","No")</f>
        <v>Yes</v>
      </c>
      <c r="P43" s="18">
        <v>46036</v>
      </c>
      <c r="Q43" s="13" t="s">
        <v>113</v>
      </c>
      <c r="R43" s="13" t="s">
        <v>35</v>
      </c>
      <c r="S43" s="13" t="str">
        <f>IF(Excel_Advanced_Sales_Dataset_200034[[#This Row],[Delivery Status]]="Pending","Follow-Up","OK")</f>
        <v>OK</v>
      </c>
      <c r="T43" s="13" t="s">
        <v>53</v>
      </c>
    </row>
    <row r="44" spans="1:20" x14ac:dyDescent="0.25">
      <c r="A44" s="13" t="s">
        <v>228</v>
      </c>
      <c r="B44" s="13" t="s">
        <v>229</v>
      </c>
      <c r="C44" s="13" t="s">
        <v>230</v>
      </c>
      <c r="D44" s="13" t="s">
        <v>40</v>
      </c>
      <c r="E44" s="13" t="s">
        <v>41</v>
      </c>
      <c r="F44" s="13" t="s">
        <v>126</v>
      </c>
      <c r="G44" s="13" t="s">
        <v>33</v>
      </c>
      <c r="H44" s="13" t="s">
        <v>34</v>
      </c>
      <c r="I44" s="13">
        <v>15</v>
      </c>
      <c r="J44" s="14">
        <v>46699.66</v>
      </c>
      <c r="K44" s="15">
        <v>4.59</v>
      </c>
      <c r="L44" s="16">
        <f>Excel_Advanced_Sales_Dataset_200034[[#This Row],[Discount]]/100</f>
        <v>4.5899999999999996E-2</v>
      </c>
      <c r="M44" s="17">
        <f>Excel_Advanced_Sales_Dataset_200034[[#This Row],[Quantity]]*Excel_Advanced_Sales_Dataset_200034[[#This Row],[Unit Price]]*Excel_Advanced_Sales_Dataset_200034[[#This Row],[Discount %]]/100</f>
        <v>321.52715910000001</v>
      </c>
      <c r="N44" s="14">
        <f>Excel_Advanced_Sales_Dataset_200034[[#This Row],[Quantity]]*Excel_Advanced_Sales_Dataset_200034[[#This Row],[Unit Price]]-Excel_Advanced_Sales_Dataset_200034[[#This Row],[Discount Amount]]</f>
        <v>700173.37284089997</v>
      </c>
      <c r="O44" s="14" t="str">
        <f>IF(Excel_Advanced_Sales_Dataset_200034[[#This Row],[Total Sales]]&gt;50000,"Yes","No")</f>
        <v>Yes</v>
      </c>
      <c r="P44" s="18">
        <v>46077</v>
      </c>
      <c r="Q44" s="13" t="s">
        <v>24</v>
      </c>
      <c r="R44" s="13" t="s">
        <v>35</v>
      </c>
      <c r="S44" s="13" t="str">
        <f>IF(Excel_Advanced_Sales_Dataset_200034[[#This Row],[Delivery Status]]="Pending","Follow-Up","OK")</f>
        <v>OK</v>
      </c>
      <c r="T44" s="13" t="s">
        <v>53</v>
      </c>
    </row>
    <row r="45" spans="1:20" x14ac:dyDescent="0.25">
      <c r="A45" s="13" t="s">
        <v>231</v>
      </c>
      <c r="B45" s="13" t="s">
        <v>232</v>
      </c>
      <c r="C45" s="13" t="s">
        <v>233</v>
      </c>
      <c r="D45" s="13" t="s">
        <v>63</v>
      </c>
      <c r="E45" s="13" t="s">
        <v>234</v>
      </c>
      <c r="F45" s="13" t="s">
        <v>235</v>
      </c>
      <c r="G45" s="13" t="s">
        <v>33</v>
      </c>
      <c r="H45" s="13" t="s">
        <v>127</v>
      </c>
      <c r="I45" s="13">
        <v>21</v>
      </c>
      <c r="J45" s="14">
        <v>14770.81</v>
      </c>
      <c r="K45" s="15">
        <v>10.9</v>
      </c>
      <c r="L45" s="16">
        <f>Excel_Advanced_Sales_Dataset_200034[[#This Row],[Discount]]/100</f>
        <v>0.109</v>
      </c>
      <c r="M45" s="17">
        <f>Excel_Advanced_Sales_Dataset_200034[[#This Row],[Quantity]]*Excel_Advanced_Sales_Dataset_200034[[#This Row],[Unit Price]]*Excel_Advanced_Sales_Dataset_200034[[#This Row],[Discount %]]/100</f>
        <v>338.10384090000002</v>
      </c>
      <c r="N45" s="14">
        <f>Excel_Advanced_Sales_Dataset_200034[[#This Row],[Quantity]]*Excel_Advanced_Sales_Dataset_200034[[#This Row],[Unit Price]]-Excel_Advanced_Sales_Dataset_200034[[#This Row],[Discount Amount]]</f>
        <v>309848.90615910001</v>
      </c>
      <c r="O45" s="14" t="str">
        <f>IF(Excel_Advanced_Sales_Dataset_200034[[#This Row],[Total Sales]]&gt;50000,"Yes","No")</f>
        <v>Yes</v>
      </c>
      <c r="P45" s="18">
        <v>46090</v>
      </c>
      <c r="Q45" s="13" t="s">
        <v>68</v>
      </c>
      <c r="R45" s="13" t="s">
        <v>35</v>
      </c>
      <c r="S45" s="13" t="str">
        <f>IF(Excel_Advanced_Sales_Dataset_200034[[#This Row],[Delivery Status]]="Pending","Follow-Up","OK")</f>
        <v>OK</v>
      </c>
      <c r="T45" s="13" t="s">
        <v>26</v>
      </c>
    </row>
    <row r="46" spans="1:20" x14ac:dyDescent="0.25">
      <c r="A46" s="13" t="s">
        <v>236</v>
      </c>
      <c r="B46" s="13" t="s">
        <v>237</v>
      </c>
      <c r="C46" s="13" t="s">
        <v>238</v>
      </c>
      <c r="D46" s="13" t="s">
        <v>30</v>
      </c>
      <c r="E46" s="13" t="s">
        <v>117</v>
      </c>
      <c r="F46" s="13" t="s">
        <v>239</v>
      </c>
      <c r="G46" s="13" t="s">
        <v>111</v>
      </c>
      <c r="H46" s="13" t="s">
        <v>240</v>
      </c>
      <c r="I46" s="13">
        <v>22</v>
      </c>
      <c r="J46" s="14">
        <v>16613.54</v>
      </c>
      <c r="K46" s="15">
        <v>7.46</v>
      </c>
      <c r="L46" s="16">
        <f>Excel_Advanced_Sales_Dataset_200034[[#This Row],[Discount]]/100</f>
        <v>7.46E-2</v>
      </c>
      <c r="M46" s="17">
        <f>Excel_Advanced_Sales_Dataset_200034[[#This Row],[Quantity]]*Excel_Advanced_Sales_Dataset_200034[[#This Row],[Unit Price]]*Excel_Advanced_Sales_Dataset_200034[[#This Row],[Discount %]]/100</f>
        <v>272.66141848000001</v>
      </c>
      <c r="N46" s="14">
        <f>Excel_Advanced_Sales_Dataset_200034[[#This Row],[Quantity]]*Excel_Advanced_Sales_Dataset_200034[[#This Row],[Unit Price]]-Excel_Advanced_Sales_Dataset_200034[[#This Row],[Discount Amount]]</f>
        <v>365225.21858152002</v>
      </c>
      <c r="O46" s="14" t="str">
        <f>IF(Excel_Advanced_Sales_Dataset_200034[[#This Row],[Total Sales]]&gt;50000,"Yes","No")</f>
        <v>Yes</v>
      </c>
      <c r="P46" s="18">
        <v>46261</v>
      </c>
      <c r="Q46" s="13" t="s">
        <v>58</v>
      </c>
      <c r="R46" s="13" t="s">
        <v>35</v>
      </c>
      <c r="S46" s="13" t="str">
        <f>IF(Excel_Advanced_Sales_Dataset_200034[[#This Row],[Delivery Status]]="Pending","Follow-Up","OK")</f>
        <v>OK</v>
      </c>
      <c r="T46" s="13" t="s">
        <v>26</v>
      </c>
    </row>
    <row r="47" spans="1:20" x14ac:dyDescent="0.25">
      <c r="A47" s="13" t="s">
        <v>241</v>
      </c>
      <c r="B47" s="13" t="s">
        <v>242</v>
      </c>
      <c r="C47" s="13" t="s">
        <v>243</v>
      </c>
      <c r="D47" s="13" t="s">
        <v>19</v>
      </c>
      <c r="E47" s="13" t="s">
        <v>20</v>
      </c>
      <c r="F47" s="13" t="s">
        <v>21</v>
      </c>
      <c r="G47" s="13" t="s">
        <v>66</v>
      </c>
      <c r="H47" s="13" t="s">
        <v>133</v>
      </c>
      <c r="I47" s="13">
        <v>48</v>
      </c>
      <c r="J47" s="14">
        <v>37746.69</v>
      </c>
      <c r="K47" s="15">
        <v>7.22</v>
      </c>
      <c r="L47" s="16">
        <f>Excel_Advanced_Sales_Dataset_200034[[#This Row],[Discount]]/100</f>
        <v>7.22E-2</v>
      </c>
      <c r="M47" s="17">
        <f>Excel_Advanced_Sales_Dataset_200034[[#This Row],[Quantity]]*Excel_Advanced_Sales_Dataset_200034[[#This Row],[Unit Price]]*Excel_Advanced_Sales_Dataset_200034[[#This Row],[Discount %]]/100</f>
        <v>1308.1492886400001</v>
      </c>
      <c r="N47" s="14">
        <f>Excel_Advanced_Sales_Dataset_200034[[#This Row],[Quantity]]*Excel_Advanced_Sales_Dataset_200034[[#This Row],[Unit Price]]-Excel_Advanced_Sales_Dataset_200034[[#This Row],[Discount Amount]]</f>
        <v>1810532.9707113602</v>
      </c>
      <c r="O47" s="14" t="str">
        <f>IF(Excel_Advanced_Sales_Dataset_200034[[#This Row],[Total Sales]]&gt;50000,"Yes","No")</f>
        <v>Yes</v>
      </c>
      <c r="P47" s="18">
        <v>46040</v>
      </c>
      <c r="Q47" s="13" t="s">
        <v>24</v>
      </c>
      <c r="R47" s="13" t="s">
        <v>35</v>
      </c>
      <c r="S47" s="13" t="str">
        <f>IF(Excel_Advanced_Sales_Dataset_200034[[#This Row],[Delivery Status]]="Pending","Follow-Up","OK")</f>
        <v>OK</v>
      </c>
      <c r="T47" s="13" t="s">
        <v>36</v>
      </c>
    </row>
    <row r="48" spans="1:20" x14ac:dyDescent="0.25">
      <c r="A48" s="13" t="s">
        <v>244</v>
      </c>
      <c r="B48" s="13" t="s">
        <v>245</v>
      </c>
      <c r="C48" s="13" t="s">
        <v>246</v>
      </c>
      <c r="D48" s="13" t="s">
        <v>40</v>
      </c>
      <c r="E48" s="13" t="s">
        <v>41</v>
      </c>
      <c r="F48" s="13" t="s">
        <v>42</v>
      </c>
      <c r="G48" s="13" t="s">
        <v>43</v>
      </c>
      <c r="H48" s="13" t="s">
        <v>44</v>
      </c>
      <c r="I48" s="13">
        <v>3</v>
      </c>
      <c r="J48" s="14">
        <v>27786.78</v>
      </c>
      <c r="K48" s="15">
        <v>7.33</v>
      </c>
      <c r="L48" s="16">
        <f>Excel_Advanced_Sales_Dataset_200034[[#This Row],[Discount]]/100</f>
        <v>7.3300000000000004E-2</v>
      </c>
      <c r="M48" s="17">
        <f>Excel_Advanced_Sales_Dataset_200034[[#This Row],[Quantity]]*Excel_Advanced_Sales_Dataset_200034[[#This Row],[Unit Price]]*Excel_Advanced_Sales_Dataset_200034[[#This Row],[Discount %]]/100</f>
        <v>61.10312922</v>
      </c>
      <c r="N48" s="14">
        <f>Excel_Advanced_Sales_Dataset_200034[[#This Row],[Quantity]]*Excel_Advanced_Sales_Dataset_200034[[#This Row],[Unit Price]]-Excel_Advanced_Sales_Dataset_200034[[#This Row],[Discount Amount]]</f>
        <v>83299.236870779991</v>
      </c>
      <c r="O48" s="14" t="str">
        <f>IF(Excel_Advanced_Sales_Dataset_200034[[#This Row],[Total Sales]]&gt;50000,"Yes","No")</f>
        <v>Yes</v>
      </c>
      <c r="P48" s="18">
        <v>46094</v>
      </c>
      <c r="Q48" s="13" t="s">
        <v>68</v>
      </c>
      <c r="R48" s="13" t="s">
        <v>35</v>
      </c>
      <c r="S48" s="13" t="str">
        <f>IF(Excel_Advanced_Sales_Dataset_200034[[#This Row],[Delivery Status]]="Pending","Follow-Up","OK")</f>
        <v>OK</v>
      </c>
      <c r="T48" s="13" t="s">
        <v>36</v>
      </c>
    </row>
    <row r="49" spans="1:20" x14ac:dyDescent="0.25">
      <c r="A49" s="13" t="s">
        <v>247</v>
      </c>
      <c r="B49" s="13" t="s">
        <v>248</v>
      </c>
      <c r="C49" s="13" t="s">
        <v>249</v>
      </c>
      <c r="D49" s="13" t="s">
        <v>19</v>
      </c>
      <c r="E49" s="13" t="s">
        <v>84</v>
      </c>
      <c r="F49" s="13" t="s">
        <v>85</v>
      </c>
      <c r="G49" s="13" t="s">
        <v>22</v>
      </c>
      <c r="H49" s="13" t="s">
        <v>23</v>
      </c>
      <c r="I49" s="13">
        <v>50</v>
      </c>
      <c r="J49" s="14">
        <v>43118.03</v>
      </c>
      <c r="K49" s="15">
        <v>13.59</v>
      </c>
      <c r="L49" s="16">
        <f>Excel_Advanced_Sales_Dataset_200034[[#This Row],[Discount]]/100</f>
        <v>0.13589999999999999</v>
      </c>
      <c r="M49" s="17">
        <f>Excel_Advanced_Sales_Dataset_200034[[#This Row],[Quantity]]*Excel_Advanced_Sales_Dataset_200034[[#This Row],[Unit Price]]*Excel_Advanced_Sales_Dataset_200034[[#This Row],[Discount %]]/100</f>
        <v>2929.8701384999999</v>
      </c>
      <c r="N49" s="14">
        <f>Excel_Advanced_Sales_Dataset_200034[[#This Row],[Quantity]]*Excel_Advanced_Sales_Dataset_200034[[#This Row],[Unit Price]]-Excel_Advanced_Sales_Dataset_200034[[#This Row],[Discount Amount]]</f>
        <v>2152971.6298615001</v>
      </c>
      <c r="O49" s="14" t="str">
        <f>IF(Excel_Advanced_Sales_Dataset_200034[[#This Row],[Total Sales]]&gt;50000,"Yes","No")</f>
        <v>Yes</v>
      </c>
      <c r="P49" s="18">
        <v>46098</v>
      </c>
      <c r="Q49" s="13" t="s">
        <v>24</v>
      </c>
      <c r="R49" s="13" t="s">
        <v>35</v>
      </c>
      <c r="S49" s="13" t="str">
        <f>IF(Excel_Advanced_Sales_Dataset_200034[[#This Row],[Delivery Status]]="Pending","Follow-Up","OK")</f>
        <v>OK</v>
      </c>
      <c r="T49" s="13" t="s">
        <v>26</v>
      </c>
    </row>
    <row r="50" spans="1:20" x14ac:dyDescent="0.25">
      <c r="A50" s="13" t="s">
        <v>250</v>
      </c>
      <c r="B50" s="13" t="s">
        <v>251</v>
      </c>
      <c r="C50" s="13" t="s">
        <v>252</v>
      </c>
      <c r="D50" s="13" t="s">
        <v>19</v>
      </c>
      <c r="E50" s="13" t="s">
        <v>84</v>
      </c>
      <c r="F50" s="13" t="s">
        <v>159</v>
      </c>
      <c r="G50" s="13" t="s">
        <v>33</v>
      </c>
      <c r="H50" s="13" t="s">
        <v>57</v>
      </c>
      <c r="I50" s="13">
        <v>3</v>
      </c>
      <c r="J50" s="14">
        <v>25697.65</v>
      </c>
      <c r="K50" s="15">
        <v>16.79</v>
      </c>
      <c r="L50" s="16">
        <f>Excel_Advanced_Sales_Dataset_200034[[#This Row],[Discount]]/100</f>
        <v>0.16789999999999999</v>
      </c>
      <c r="M50" s="17">
        <f>Excel_Advanced_Sales_Dataset_200034[[#This Row],[Quantity]]*Excel_Advanced_Sales_Dataset_200034[[#This Row],[Unit Price]]*Excel_Advanced_Sales_Dataset_200034[[#This Row],[Discount %]]/100</f>
        <v>129.43906305000002</v>
      </c>
      <c r="N50" s="14">
        <f>Excel_Advanced_Sales_Dataset_200034[[#This Row],[Quantity]]*Excel_Advanced_Sales_Dataset_200034[[#This Row],[Unit Price]]-Excel_Advanced_Sales_Dataset_200034[[#This Row],[Discount Amount]]</f>
        <v>76963.510936950013</v>
      </c>
      <c r="O50" s="14" t="str">
        <f>IF(Excel_Advanced_Sales_Dataset_200034[[#This Row],[Total Sales]]&gt;50000,"Yes","No")</f>
        <v>Yes</v>
      </c>
      <c r="P50" s="18">
        <v>46242</v>
      </c>
      <c r="Q50" s="13" t="s">
        <v>58</v>
      </c>
      <c r="R50" s="13" t="s">
        <v>35</v>
      </c>
      <c r="S50" s="13" t="str">
        <f>IF(Excel_Advanced_Sales_Dataset_200034[[#This Row],[Delivery Status]]="Pending","Follow-Up","OK")</f>
        <v>OK</v>
      </c>
      <c r="T50" s="13" t="s">
        <v>36</v>
      </c>
    </row>
    <row r="51" spans="1:20" x14ac:dyDescent="0.25">
      <c r="A51" s="13" t="s">
        <v>253</v>
      </c>
      <c r="B51" s="13" t="s">
        <v>61</v>
      </c>
      <c r="C51" s="13" t="s">
        <v>254</v>
      </c>
      <c r="D51" s="13" t="s">
        <v>63</v>
      </c>
      <c r="E51" s="13" t="s">
        <v>78</v>
      </c>
      <c r="F51" s="13" t="s">
        <v>255</v>
      </c>
      <c r="G51" s="13" t="s">
        <v>51</v>
      </c>
      <c r="H51" s="13" t="s">
        <v>167</v>
      </c>
      <c r="I51" s="13">
        <v>26</v>
      </c>
      <c r="J51" s="14">
        <v>29392.25</v>
      </c>
      <c r="K51" s="15">
        <v>13.18</v>
      </c>
      <c r="L51" s="16">
        <f>Excel_Advanced_Sales_Dataset_200034[[#This Row],[Discount]]/100</f>
        <v>0.1318</v>
      </c>
      <c r="M51" s="17">
        <f>Excel_Advanced_Sales_Dataset_200034[[#This Row],[Quantity]]*Excel_Advanced_Sales_Dataset_200034[[#This Row],[Unit Price]]*Excel_Advanced_Sales_Dataset_200034[[#This Row],[Discount %]]/100</f>
        <v>1007.213623</v>
      </c>
      <c r="N51" s="14">
        <f>Excel_Advanced_Sales_Dataset_200034[[#This Row],[Quantity]]*Excel_Advanced_Sales_Dataset_200034[[#This Row],[Unit Price]]-Excel_Advanced_Sales_Dataset_200034[[#This Row],[Discount Amount]]</f>
        <v>763191.28637700004</v>
      </c>
      <c r="O51" s="14" t="str">
        <f>IF(Excel_Advanced_Sales_Dataset_200034[[#This Row],[Total Sales]]&gt;50000,"Yes","No")</f>
        <v>Yes</v>
      </c>
      <c r="P51" s="18">
        <v>46045</v>
      </c>
      <c r="Q51" s="13" t="s">
        <v>58</v>
      </c>
      <c r="R51" s="13" t="s">
        <v>35</v>
      </c>
      <c r="S51" s="13" t="str">
        <f>IF(Excel_Advanced_Sales_Dataset_200034[[#This Row],[Delivery Status]]="Pending","Follow-Up","OK")</f>
        <v>OK</v>
      </c>
      <c r="T51" s="13" t="s">
        <v>53</v>
      </c>
    </row>
    <row r="52" spans="1:20" x14ac:dyDescent="0.25">
      <c r="A52" s="13" t="s">
        <v>256</v>
      </c>
      <c r="B52" s="13" t="s">
        <v>257</v>
      </c>
      <c r="C52" s="13" t="s">
        <v>258</v>
      </c>
      <c r="D52" s="13" t="s">
        <v>40</v>
      </c>
      <c r="E52" s="13" t="s">
        <v>109</v>
      </c>
      <c r="F52" s="13" t="s">
        <v>259</v>
      </c>
      <c r="G52" s="13" t="s">
        <v>111</v>
      </c>
      <c r="H52" s="13" t="s">
        <v>260</v>
      </c>
      <c r="I52" s="13">
        <v>44</v>
      </c>
      <c r="J52" s="14">
        <v>6830.71</v>
      </c>
      <c r="K52" s="15">
        <v>9.9600000000000009</v>
      </c>
      <c r="L52" s="16">
        <f>Excel_Advanced_Sales_Dataset_200034[[#This Row],[Discount]]/100</f>
        <v>9.9600000000000008E-2</v>
      </c>
      <c r="M52" s="17">
        <f>Excel_Advanced_Sales_Dataset_200034[[#This Row],[Quantity]]*Excel_Advanced_Sales_Dataset_200034[[#This Row],[Unit Price]]*Excel_Advanced_Sales_Dataset_200034[[#This Row],[Discount %]]/100</f>
        <v>299.34903503999999</v>
      </c>
      <c r="N52" s="14">
        <f>Excel_Advanced_Sales_Dataset_200034[[#This Row],[Quantity]]*Excel_Advanced_Sales_Dataset_200034[[#This Row],[Unit Price]]-Excel_Advanced_Sales_Dataset_200034[[#This Row],[Discount Amount]]</f>
        <v>300251.89096495998</v>
      </c>
      <c r="O52" s="14" t="str">
        <f>IF(Excel_Advanced_Sales_Dataset_200034[[#This Row],[Total Sales]]&gt;50000,"Yes","No")</f>
        <v>Yes</v>
      </c>
      <c r="P52" s="18">
        <v>46197</v>
      </c>
      <c r="Q52" s="13" t="s">
        <v>24</v>
      </c>
      <c r="R52" s="13" t="s">
        <v>35</v>
      </c>
      <c r="S52" s="13" t="str">
        <f>IF(Excel_Advanced_Sales_Dataset_200034[[#This Row],[Delivery Status]]="Pending","Follow-Up","OK")</f>
        <v>OK</v>
      </c>
      <c r="T52" s="13" t="s">
        <v>53</v>
      </c>
    </row>
    <row r="53" spans="1:20" x14ac:dyDescent="0.25">
      <c r="A53" s="13" t="s">
        <v>261</v>
      </c>
      <c r="B53" s="13" t="s">
        <v>262</v>
      </c>
      <c r="C53" s="13" t="s">
        <v>263</v>
      </c>
      <c r="D53" s="13" t="s">
        <v>30</v>
      </c>
      <c r="E53" s="13" t="s">
        <v>31</v>
      </c>
      <c r="F53" s="13" t="s">
        <v>94</v>
      </c>
      <c r="G53" s="13" t="s">
        <v>33</v>
      </c>
      <c r="H53" s="13" t="s">
        <v>119</v>
      </c>
      <c r="I53" s="13">
        <v>21</v>
      </c>
      <c r="J53" s="14">
        <v>1484.74</v>
      </c>
      <c r="K53" s="15">
        <v>19.690000000000001</v>
      </c>
      <c r="L53" s="16">
        <f>Excel_Advanced_Sales_Dataset_200034[[#This Row],[Discount]]/100</f>
        <v>0.19690000000000002</v>
      </c>
      <c r="M53" s="17">
        <f>Excel_Advanced_Sales_Dataset_200034[[#This Row],[Quantity]]*Excel_Advanced_Sales_Dataset_200034[[#This Row],[Unit Price]]*Excel_Advanced_Sales_Dataset_200034[[#This Row],[Discount %]]/100</f>
        <v>61.392514260000006</v>
      </c>
      <c r="N53" s="14">
        <f>Excel_Advanced_Sales_Dataset_200034[[#This Row],[Quantity]]*Excel_Advanced_Sales_Dataset_200034[[#This Row],[Unit Price]]-Excel_Advanced_Sales_Dataset_200034[[#This Row],[Discount Amount]]</f>
        <v>31118.147485740003</v>
      </c>
      <c r="O53" s="14" t="str">
        <f>IF(Excel_Advanced_Sales_Dataset_200034[[#This Row],[Total Sales]]&gt;50000,"Yes","No")</f>
        <v>No</v>
      </c>
      <c r="P53" s="18">
        <v>46300</v>
      </c>
      <c r="Q53" s="13" t="s">
        <v>45</v>
      </c>
      <c r="R53" s="13" t="s">
        <v>35</v>
      </c>
      <c r="S53" s="13" t="str">
        <f>IF(Excel_Advanced_Sales_Dataset_200034[[#This Row],[Delivery Status]]="Pending","Follow-Up","OK")</f>
        <v>OK</v>
      </c>
      <c r="T53" s="13" t="s">
        <v>36</v>
      </c>
    </row>
    <row r="54" spans="1:20" x14ac:dyDescent="0.25">
      <c r="A54" s="13" t="s">
        <v>264</v>
      </c>
      <c r="B54" s="13" t="s">
        <v>232</v>
      </c>
      <c r="C54" s="13" t="s">
        <v>265</v>
      </c>
      <c r="D54" s="13" t="s">
        <v>40</v>
      </c>
      <c r="E54" s="13" t="s">
        <v>41</v>
      </c>
      <c r="F54" s="13" t="s">
        <v>42</v>
      </c>
      <c r="G54" s="13" t="s">
        <v>33</v>
      </c>
      <c r="H54" s="13" t="s">
        <v>127</v>
      </c>
      <c r="I54" s="13">
        <v>43</v>
      </c>
      <c r="J54" s="14">
        <v>19533.099999999999</v>
      </c>
      <c r="K54" s="15">
        <v>9.11</v>
      </c>
      <c r="L54" s="16">
        <f>Excel_Advanced_Sales_Dataset_200034[[#This Row],[Discount]]/100</f>
        <v>9.11E-2</v>
      </c>
      <c r="M54" s="17">
        <f>Excel_Advanced_Sales_Dataset_200034[[#This Row],[Quantity]]*Excel_Advanced_Sales_Dataset_200034[[#This Row],[Unit Price]]*Excel_Advanced_Sales_Dataset_200034[[#This Row],[Discount %]]/100</f>
        <v>765.17012629999999</v>
      </c>
      <c r="N54" s="14">
        <f>Excel_Advanced_Sales_Dataset_200034[[#This Row],[Quantity]]*Excel_Advanced_Sales_Dataset_200034[[#This Row],[Unit Price]]-Excel_Advanced_Sales_Dataset_200034[[#This Row],[Discount Amount]]</f>
        <v>839158.12987369997</v>
      </c>
      <c r="O54" s="14" t="str">
        <f>IF(Excel_Advanced_Sales_Dataset_200034[[#This Row],[Total Sales]]&gt;50000,"Yes","No")</f>
        <v>Yes</v>
      </c>
      <c r="P54" s="18">
        <v>46169</v>
      </c>
      <c r="Q54" s="13" t="s">
        <v>68</v>
      </c>
      <c r="R54" s="13" t="s">
        <v>35</v>
      </c>
      <c r="S54" s="13" t="str">
        <f>IF(Excel_Advanced_Sales_Dataset_200034[[#This Row],[Delivery Status]]="Pending","Follow-Up","OK")</f>
        <v>OK</v>
      </c>
      <c r="T54" s="13" t="s">
        <v>36</v>
      </c>
    </row>
    <row r="55" spans="1:20" x14ac:dyDescent="0.25">
      <c r="A55" s="13" t="s">
        <v>266</v>
      </c>
      <c r="B55" s="13" t="s">
        <v>267</v>
      </c>
      <c r="C55" s="13" t="s">
        <v>268</v>
      </c>
      <c r="D55" s="13" t="s">
        <v>30</v>
      </c>
      <c r="E55" s="13" t="s">
        <v>131</v>
      </c>
      <c r="F55" s="13" t="s">
        <v>194</v>
      </c>
      <c r="G55" s="13" t="s">
        <v>51</v>
      </c>
      <c r="H55" s="13" t="s">
        <v>146</v>
      </c>
      <c r="I55" s="13">
        <v>31</v>
      </c>
      <c r="J55" s="14">
        <v>23667.08</v>
      </c>
      <c r="K55" s="15">
        <v>0.16</v>
      </c>
      <c r="L55" s="16">
        <f>Excel_Advanced_Sales_Dataset_200034[[#This Row],[Discount]]/100</f>
        <v>1.6000000000000001E-3</v>
      </c>
      <c r="M55" s="17">
        <f>Excel_Advanced_Sales_Dataset_200034[[#This Row],[Quantity]]*Excel_Advanced_Sales_Dataset_200034[[#This Row],[Unit Price]]*Excel_Advanced_Sales_Dataset_200034[[#This Row],[Discount %]]/100</f>
        <v>11.738871680000003</v>
      </c>
      <c r="N55" s="14">
        <f>Excel_Advanced_Sales_Dataset_200034[[#This Row],[Quantity]]*Excel_Advanced_Sales_Dataset_200034[[#This Row],[Unit Price]]-Excel_Advanced_Sales_Dataset_200034[[#This Row],[Discount Amount]]</f>
        <v>733667.74112832011</v>
      </c>
      <c r="O55" s="14" t="str">
        <f>IF(Excel_Advanced_Sales_Dataset_200034[[#This Row],[Total Sales]]&gt;50000,"Yes","No")</f>
        <v>Yes</v>
      </c>
      <c r="P55" s="18">
        <v>46127</v>
      </c>
      <c r="Q55" s="13" t="s">
        <v>24</v>
      </c>
      <c r="R55" s="13" t="s">
        <v>35</v>
      </c>
      <c r="S55" s="13" t="str">
        <f>IF(Excel_Advanced_Sales_Dataset_200034[[#This Row],[Delivery Status]]="Pending","Follow-Up","OK")</f>
        <v>OK</v>
      </c>
      <c r="T55" s="13" t="s">
        <v>36</v>
      </c>
    </row>
    <row r="56" spans="1:20" x14ac:dyDescent="0.25">
      <c r="A56" s="13" t="s">
        <v>269</v>
      </c>
      <c r="B56" s="13" t="s">
        <v>270</v>
      </c>
      <c r="C56" s="13" t="s">
        <v>271</v>
      </c>
      <c r="D56" s="13" t="s">
        <v>19</v>
      </c>
      <c r="E56" s="13" t="s">
        <v>20</v>
      </c>
      <c r="F56" s="13" t="s">
        <v>176</v>
      </c>
      <c r="G56" s="13" t="s">
        <v>51</v>
      </c>
      <c r="H56" s="13" t="s">
        <v>52</v>
      </c>
      <c r="I56" s="13">
        <v>33</v>
      </c>
      <c r="J56" s="14">
        <v>47752.27</v>
      </c>
      <c r="K56" s="15">
        <v>6.4</v>
      </c>
      <c r="L56" s="16">
        <f>Excel_Advanced_Sales_Dataset_200034[[#This Row],[Discount]]/100</f>
        <v>6.4000000000000001E-2</v>
      </c>
      <c r="M56" s="17">
        <f>Excel_Advanced_Sales_Dataset_200034[[#This Row],[Quantity]]*Excel_Advanced_Sales_Dataset_200034[[#This Row],[Unit Price]]*Excel_Advanced_Sales_Dataset_200034[[#This Row],[Discount %]]/100</f>
        <v>1008.5279424</v>
      </c>
      <c r="N56" s="14">
        <f>Excel_Advanced_Sales_Dataset_200034[[#This Row],[Quantity]]*Excel_Advanced_Sales_Dataset_200034[[#This Row],[Unit Price]]-Excel_Advanced_Sales_Dataset_200034[[#This Row],[Discount Amount]]</f>
        <v>1574816.3820576</v>
      </c>
      <c r="O56" s="14" t="str">
        <f>IF(Excel_Advanced_Sales_Dataset_200034[[#This Row],[Total Sales]]&gt;50000,"Yes","No")</f>
        <v>Yes</v>
      </c>
      <c r="P56" s="18">
        <v>46314</v>
      </c>
      <c r="Q56" s="13" t="s">
        <v>113</v>
      </c>
      <c r="R56" s="13" t="s">
        <v>35</v>
      </c>
      <c r="S56" s="13" t="str">
        <f>IF(Excel_Advanced_Sales_Dataset_200034[[#This Row],[Delivery Status]]="Pending","Follow-Up","OK")</f>
        <v>OK</v>
      </c>
      <c r="T56" s="13" t="s">
        <v>36</v>
      </c>
    </row>
    <row r="57" spans="1:20" x14ac:dyDescent="0.25">
      <c r="A57" s="13" t="s">
        <v>272</v>
      </c>
      <c r="B57" s="13" t="s">
        <v>273</v>
      </c>
      <c r="C57" s="13" t="s">
        <v>274</v>
      </c>
      <c r="D57" s="13" t="s">
        <v>19</v>
      </c>
      <c r="E57" s="13" t="s">
        <v>153</v>
      </c>
      <c r="F57" s="13" t="s">
        <v>275</v>
      </c>
      <c r="G57" s="13" t="s">
        <v>66</v>
      </c>
      <c r="H57" s="13" t="s">
        <v>276</v>
      </c>
      <c r="I57" s="13">
        <v>45</v>
      </c>
      <c r="J57" s="14">
        <v>33327.82</v>
      </c>
      <c r="K57" s="15">
        <v>0.06</v>
      </c>
      <c r="L57" s="16">
        <f>Excel_Advanced_Sales_Dataset_200034[[#This Row],[Discount]]/100</f>
        <v>5.9999999999999995E-4</v>
      </c>
      <c r="M57" s="17">
        <f>Excel_Advanced_Sales_Dataset_200034[[#This Row],[Quantity]]*Excel_Advanced_Sales_Dataset_200034[[#This Row],[Unit Price]]*Excel_Advanced_Sales_Dataset_200034[[#This Row],[Discount %]]/100</f>
        <v>8.9985113999999982</v>
      </c>
      <c r="N57" s="14">
        <f>Excel_Advanced_Sales_Dataset_200034[[#This Row],[Quantity]]*Excel_Advanced_Sales_Dataset_200034[[#This Row],[Unit Price]]-Excel_Advanced_Sales_Dataset_200034[[#This Row],[Discount Amount]]</f>
        <v>1499742.9014885998</v>
      </c>
      <c r="O57" s="14" t="str">
        <f>IF(Excel_Advanced_Sales_Dataset_200034[[#This Row],[Total Sales]]&gt;50000,"Yes","No")</f>
        <v>Yes</v>
      </c>
      <c r="P57" s="18">
        <v>46026</v>
      </c>
      <c r="Q57" s="13" t="s">
        <v>24</v>
      </c>
      <c r="R57" s="13" t="s">
        <v>35</v>
      </c>
      <c r="S57" s="13" t="str">
        <f>IF(Excel_Advanced_Sales_Dataset_200034[[#This Row],[Delivery Status]]="Pending","Follow-Up","OK")</f>
        <v>OK</v>
      </c>
      <c r="T57" s="13" t="s">
        <v>36</v>
      </c>
    </row>
    <row r="58" spans="1:20" x14ac:dyDescent="0.25">
      <c r="A58" s="13" t="s">
        <v>277</v>
      </c>
      <c r="B58" s="13" t="s">
        <v>278</v>
      </c>
      <c r="C58" s="13" t="s">
        <v>279</v>
      </c>
      <c r="D58" s="13" t="s">
        <v>30</v>
      </c>
      <c r="E58" s="13" t="s">
        <v>131</v>
      </c>
      <c r="F58" s="13" t="s">
        <v>194</v>
      </c>
      <c r="G58" s="13" t="s">
        <v>22</v>
      </c>
      <c r="H58" s="13" t="s">
        <v>172</v>
      </c>
      <c r="I58" s="13">
        <v>29</v>
      </c>
      <c r="J58" s="14">
        <v>4543.32</v>
      </c>
      <c r="K58" s="15">
        <v>14.87</v>
      </c>
      <c r="L58" s="16">
        <f>Excel_Advanced_Sales_Dataset_200034[[#This Row],[Discount]]/100</f>
        <v>0.1487</v>
      </c>
      <c r="M58" s="17">
        <f>Excel_Advanced_Sales_Dataset_200034[[#This Row],[Quantity]]*Excel_Advanced_Sales_Dataset_200034[[#This Row],[Unit Price]]*Excel_Advanced_Sales_Dataset_200034[[#This Row],[Discount %]]/100</f>
        <v>195.92158835999999</v>
      </c>
      <c r="N58" s="14">
        <f>Excel_Advanced_Sales_Dataset_200034[[#This Row],[Quantity]]*Excel_Advanced_Sales_Dataset_200034[[#This Row],[Unit Price]]-Excel_Advanced_Sales_Dataset_200034[[#This Row],[Discount Amount]]</f>
        <v>131560.35841163999</v>
      </c>
      <c r="O58" s="14" t="str">
        <f>IF(Excel_Advanced_Sales_Dataset_200034[[#This Row],[Total Sales]]&gt;50000,"Yes","No")</f>
        <v>Yes</v>
      </c>
      <c r="P58" s="18">
        <v>46123</v>
      </c>
      <c r="Q58" s="13" t="s">
        <v>24</v>
      </c>
      <c r="R58" s="13" t="s">
        <v>35</v>
      </c>
      <c r="S58" s="13" t="str">
        <f>IF(Excel_Advanced_Sales_Dataset_200034[[#This Row],[Delivery Status]]="Pending","Follow-Up","OK")</f>
        <v>OK</v>
      </c>
      <c r="T58" s="13" t="s">
        <v>53</v>
      </c>
    </row>
    <row r="59" spans="1:20" x14ac:dyDescent="0.25">
      <c r="A59" s="13" t="s">
        <v>280</v>
      </c>
      <c r="B59" s="13" t="s">
        <v>87</v>
      </c>
      <c r="C59" s="13" t="s">
        <v>281</v>
      </c>
      <c r="D59" s="13" t="s">
        <v>63</v>
      </c>
      <c r="E59" s="13" t="s">
        <v>144</v>
      </c>
      <c r="F59" s="13" t="s">
        <v>145</v>
      </c>
      <c r="G59" s="13" t="s">
        <v>51</v>
      </c>
      <c r="H59" s="13" t="s">
        <v>167</v>
      </c>
      <c r="I59" s="13">
        <v>2</v>
      </c>
      <c r="J59" s="14">
        <v>39272.870000000003</v>
      </c>
      <c r="K59" s="15">
        <v>1.37</v>
      </c>
      <c r="L59" s="16">
        <f>Excel_Advanced_Sales_Dataset_200034[[#This Row],[Discount]]/100</f>
        <v>1.37E-2</v>
      </c>
      <c r="M59" s="17">
        <f>Excel_Advanced_Sales_Dataset_200034[[#This Row],[Quantity]]*Excel_Advanced_Sales_Dataset_200034[[#This Row],[Unit Price]]*Excel_Advanced_Sales_Dataset_200034[[#This Row],[Discount %]]/100</f>
        <v>10.76076638</v>
      </c>
      <c r="N59" s="14">
        <f>Excel_Advanced_Sales_Dataset_200034[[#This Row],[Quantity]]*Excel_Advanced_Sales_Dataset_200034[[#This Row],[Unit Price]]-Excel_Advanced_Sales_Dataset_200034[[#This Row],[Discount Amount]]</f>
        <v>78534.979233620004</v>
      </c>
      <c r="O59" s="14" t="str">
        <f>IF(Excel_Advanced_Sales_Dataset_200034[[#This Row],[Total Sales]]&gt;50000,"Yes","No")</f>
        <v>Yes</v>
      </c>
      <c r="P59" s="18">
        <v>46317</v>
      </c>
      <c r="Q59" s="13" t="s">
        <v>68</v>
      </c>
      <c r="R59" s="13" t="s">
        <v>35</v>
      </c>
      <c r="S59" s="13" t="str">
        <f>IF(Excel_Advanced_Sales_Dataset_200034[[#This Row],[Delivery Status]]="Pending","Follow-Up","OK")</f>
        <v>OK</v>
      </c>
      <c r="T59" s="13" t="s">
        <v>53</v>
      </c>
    </row>
    <row r="60" spans="1:20" x14ac:dyDescent="0.25">
      <c r="A60" s="13" t="s">
        <v>282</v>
      </c>
      <c r="B60" s="13" t="s">
        <v>283</v>
      </c>
      <c r="C60" s="13" t="s">
        <v>284</v>
      </c>
      <c r="D60" s="13" t="s">
        <v>19</v>
      </c>
      <c r="E60" s="13" t="s">
        <v>20</v>
      </c>
      <c r="F60" s="13" t="s">
        <v>285</v>
      </c>
      <c r="G60" s="13" t="s">
        <v>66</v>
      </c>
      <c r="H60" s="13" t="s">
        <v>133</v>
      </c>
      <c r="I60" s="13">
        <v>45</v>
      </c>
      <c r="J60" s="14">
        <v>48889.89</v>
      </c>
      <c r="K60" s="15">
        <v>5.59</v>
      </c>
      <c r="L60" s="16">
        <f>Excel_Advanced_Sales_Dataset_200034[[#This Row],[Discount]]/100</f>
        <v>5.5899999999999998E-2</v>
      </c>
      <c r="M60" s="17">
        <f>Excel_Advanced_Sales_Dataset_200034[[#This Row],[Quantity]]*Excel_Advanced_Sales_Dataset_200034[[#This Row],[Unit Price]]*Excel_Advanced_Sales_Dataset_200034[[#This Row],[Discount %]]/100</f>
        <v>1229.8251829499998</v>
      </c>
      <c r="N60" s="14">
        <f>Excel_Advanced_Sales_Dataset_200034[[#This Row],[Quantity]]*Excel_Advanced_Sales_Dataset_200034[[#This Row],[Unit Price]]-Excel_Advanced_Sales_Dataset_200034[[#This Row],[Discount Amount]]</f>
        <v>2198815.2248170497</v>
      </c>
      <c r="O60" s="14" t="str">
        <f>IF(Excel_Advanced_Sales_Dataset_200034[[#This Row],[Total Sales]]&gt;50000,"Yes","No")</f>
        <v>Yes</v>
      </c>
      <c r="P60" s="18">
        <v>46215</v>
      </c>
      <c r="Q60" s="13" t="s">
        <v>58</v>
      </c>
      <c r="R60" s="13" t="s">
        <v>25</v>
      </c>
      <c r="S60" s="13" t="str">
        <f>IF(Excel_Advanced_Sales_Dataset_200034[[#This Row],[Delivery Status]]="Pending","Follow-Up","OK")</f>
        <v>Follow-Up</v>
      </c>
      <c r="T60" s="13" t="s">
        <v>26</v>
      </c>
    </row>
    <row r="61" spans="1:20" x14ac:dyDescent="0.25">
      <c r="A61" s="13" t="s">
        <v>286</v>
      </c>
      <c r="B61" s="13" t="s">
        <v>138</v>
      </c>
      <c r="C61" s="13" t="s">
        <v>287</v>
      </c>
      <c r="D61" s="13" t="s">
        <v>40</v>
      </c>
      <c r="E61" s="13" t="s">
        <v>109</v>
      </c>
      <c r="F61" s="13" t="s">
        <v>259</v>
      </c>
      <c r="G61" s="13" t="s">
        <v>22</v>
      </c>
      <c r="H61" s="13" t="s">
        <v>180</v>
      </c>
      <c r="I61" s="13">
        <v>44</v>
      </c>
      <c r="J61" s="14">
        <v>6074.08</v>
      </c>
      <c r="K61" s="15">
        <v>0.77</v>
      </c>
      <c r="L61" s="16">
        <f>Excel_Advanced_Sales_Dataset_200034[[#This Row],[Discount]]/100</f>
        <v>7.7000000000000002E-3</v>
      </c>
      <c r="M61" s="17">
        <f>Excel_Advanced_Sales_Dataset_200034[[#This Row],[Quantity]]*Excel_Advanced_Sales_Dataset_200034[[#This Row],[Unit Price]]*Excel_Advanced_Sales_Dataset_200034[[#This Row],[Discount %]]/100</f>
        <v>20.578983040000004</v>
      </c>
      <c r="N61" s="14">
        <f>Excel_Advanced_Sales_Dataset_200034[[#This Row],[Quantity]]*Excel_Advanced_Sales_Dataset_200034[[#This Row],[Unit Price]]-Excel_Advanced_Sales_Dataset_200034[[#This Row],[Discount Amount]]</f>
        <v>267238.94101696002</v>
      </c>
      <c r="O61" s="14" t="str">
        <f>IF(Excel_Advanced_Sales_Dataset_200034[[#This Row],[Total Sales]]&gt;50000,"Yes","No")</f>
        <v>Yes</v>
      </c>
      <c r="P61" s="18">
        <v>46130</v>
      </c>
      <c r="Q61" s="13" t="s">
        <v>45</v>
      </c>
      <c r="R61" s="13" t="s">
        <v>25</v>
      </c>
      <c r="S61" s="13" t="str">
        <f>IF(Excel_Advanced_Sales_Dataset_200034[[#This Row],[Delivery Status]]="Pending","Follow-Up","OK")</f>
        <v>Follow-Up</v>
      </c>
      <c r="T61" s="13" t="s">
        <v>53</v>
      </c>
    </row>
    <row r="62" spans="1:20" x14ac:dyDescent="0.25">
      <c r="A62" s="13" t="s">
        <v>288</v>
      </c>
      <c r="B62" s="13" t="s">
        <v>289</v>
      </c>
      <c r="C62" s="13" t="s">
        <v>290</v>
      </c>
      <c r="D62" s="13" t="s">
        <v>40</v>
      </c>
      <c r="E62" s="13" t="s">
        <v>109</v>
      </c>
      <c r="F62" s="13" t="s">
        <v>259</v>
      </c>
      <c r="G62" s="13" t="s">
        <v>43</v>
      </c>
      <c r="H62" s="13" t="s">
        <v>140</v>
      </c>
      <c r="I62" s="13">
        <v>43</v>
      </c>
      <c r="J62" s="14">
        <v>23734.03</v>
      </c>
      <c r="K62" s="15">
        <v>12.51</v>
      </c>
      <c r="L62" s="16">
        <f>Excel_Advanced_Sales_Dataset_200034[[#This Row],[Discount]]/100</f>
        <v>0.12509999999999999</v>
      </c>
      <c r="M62" s="17">
        <f>Excel_Advanced_Sales_Dataset_200034[[#This Row],[Quantity]]*Excel_Advanced_Sales_Dataset_200034[[#This Row],[Unit Price]]*Excel_Advanced_Sales_Dataset_200034[[#This Row],[Discount %]]/100</f>
        <v>1276.7246757899998</v>
      </c>
      <c r="N62" s="14">
        <f>Excel_Advanced_Sales_Dataset_200034[[#This Row],[Quantity]]*Excel_Advanced_Sales_Dataset_200034[[#This Row],[Unit Price]]-Excel_Advanced_Sales_Dataset_200034[[#This Row],[Discount Amount]]</f>
        <v>1019286.5653242099</v>
      </c>
      <c r="O62" s="14" t="str">
        <f>IF(Excel_Advanced_Sales_Dataset_200034[[#This Row],[Total Sales]]&gt;50000,"Yes","No")</f>
        <v>Yes</v>
      </c>
      <c r="P62" s="18">
        <v>46245</v>
      </c>
      <c r="Q62" s="13" t="s">
        <v>45</v>
      </c>
      <c r="R62" s="13" t="s">
        <v>59</v>
      </c>
      <c r="S62" s="13" t="str">
        <f>IF(Excel_Advanced_Sales_Dataset_200034[[#This Row],[Delivery Status]]="Pending","Follow-Up","OK")</f>
        <v>OK</v>
      </c>
      <c r="T62" s="13" t="s">
        <v>26</v>
      </c>
    </row>
    <row r="63" spans="1:20" x14ac:dyDescent="0.25">
      <c r="A63" s="13" t="s">
        <v>291</v>
      </c>
      <c r="B63" s="13" t="s">
        <v>208</v>
      </c>
      <c r="C63" s="13" t="s">
        <v>292</v>
      </c>
      <c r="D63" s="13" t="s">
        <v>63</v>
      </c>
      <c r="E63" s="13" t="s">
        <v>64</v>
      </c>
      <c r="F63" s="13" t="s">
        <v>65</v>
      </c>
      <c r="G63" s="13" t="s">
        <v>22</v>
      </c>
      <c r="H63" s="13" t="s">
        <v>172</v>
      </c>
      <c r="I63" s="13">
        <v>17</v>
      </c>
      <c r="J63" s="14">
        <v>28375.61</v>
      </c>
      <c r="K63" s="15">
        <v>13.37</v>
      </c>
      <c r="L63" s="16">
        <f>Excel_Advanced_Sales_Dataset_200034[[#This Row],[Discount]]/100</f>
        <v>0.13369999999999999</v>
      </c>
      <c r="M63" s="17">
        <f>Excel_Advanced_Sales_Dataset_200034[[#This Row],[Quantity]]*Excel_Advanced_Sales_Dataset_200034[[#This Row],[Unit Price]]*Excel_Advanced_Sales_Dataset_200034[[#This Row],[Discount %]]/100</f>
        <v>644.94923969000001</v>
      </c>
      <c r="N63" s="14">
        <f>Excel_Advanced_Sales_Dataset_200034[[#This Row],[Quantity]]*Excel_Advanced_Sales_Dataset_200034[[#This Row],[Unit Price]]-Excel_Advanced_Sales_Dataset_200034[[#This Row],[Discount Amount]]</f>
        <v>481740.42076031002</v>
      </c>
      <c r="O63" s="14" t="str">
        <f>IF(Excel_Advanced_Sales_Dataset_200034[[#This Row],[Total Sales]]&gt;50000,"Yes","No")</f>
        <v>Yes</v>
      </c>
      <c r="P63" s="18">
        <v>46047</v>
      </c>
      <c r="Q63" s="13" t="s">
        <v>68</v>
      </c>
      <c r="R63" s="13" t="s">
        <v>35</v>
      </c>
      <c r="S63" s="13" t="str">
        <f>IF(Excel_Advanced_Sales_Dataset_200034[[#This Row],[Delivery Status]]="Pending","Follow-Up","OK")</f>
        <v>OK</v>
      </c>
      <c r="T63" s="13" t="s">
        <v>53</v>
      </c>
    </row>
    <row r="64" spans="1:20" x14ac:dyDescent="0.25">
      <c r="A64" s="13" t="s">
        <v>293</v>
      </c>
      <c r="B64" s="13" t="s">
        <v>87</v>
      </c>
      <c r="C64" s="13" t="s">
        <v>294</v>
      </c>
      <c r="D64" s="13" t="s">
        <v>19</v>
      </c>
      <c r="E64" s="13" t="s">
        <v>72</v>
      </c>
      <c r="F64" s="13" t="s">
        <v>224</v>
      </c>
      <c r="G64" s="13" t="s">
        <v>51</v>
      </c>
      <c r="H64" s="13" t="s">
        <v>52</v>
      </c>
      <c r="I64" s="13">
        <v>26</v>
      </c>
      <c r="J64" s="14">
        <v>6402.73</v>
      </c>
      <c r="K64" s="15">
        <v>15.68</v>
      </c>
      <c r="L64" s="16">
        <f>Excel_Advanced_Sales_Dataset_200034[[#This Row],[Discount]]/100</f>
        <v>0.15679999999999999</v>
      </c>
      <c r="M64" s="17">
        <f>Excel_Advanced_Sales_Dataset_200034[[#This Row],[Quantity]]*Excel_Advanced_Sales_Dataset_200034[[#This Row],[Unit Price]]*Excel_Advanced_Sales_Dataset_200034[[#This Row],[Discount %]]/100</f>
        <v>261.02649663999995</v>
      </c>
      <c r="N64" s="14">
        <f>Excel_Advanced_Sales_Dataset_200034[[#This Row],[Quantity]]*Excel_Advanced_Sales_Dataset_200034[[#This Row],[Unit Price]]-Excel_Advanced_Sales_Dataset_200034[[#This Row],[Discount Amount]]</f>
        <v>166209.95350335998</v>
      </c>
      <c r="O64" s="14" t="str">
        <f>IF(Excel_Advanced_Sales_Dataset_200034[[#This Row],[Total Sales]]&gt;50000,"Yes","No")</f>
        <v>Yes</v>
      </c>
      <c r="P64" s="18">
        <v>46285</v>
      </c>
      <c r="Q64" s="13" t="s">
        <v>24</v>
      </c>
      <c r="R64" s="13" t="s">
        <v>35</v>
      </c>
      <c r="S64" s="13" t="str">
        <f>IF(Excel_Advanced_Sales_Dataset_200034[[#This Row],[Delivery Status]]="Pending","Follow-Up","OK")</f>
        <v>OK</v>
      </c>
      <c r="T64" s="13" t="s">
        <v>26</v>
      </c>
    </row>
    <row r="65" spans="1:20" x14ac:dyDescent="0.25">
      <c r="A65" s="13" t="s">
        <v>295</v>
      </c>
      <c r="B65" s="13" t="s">
        <v>296</v>
      </c>
      <c r="C65" s="13" t="s">
        <v>297</v>
      </c>
      <c r="D65" s="13" t="s">
        <v>30</v>
      </c>
      <c r="E65" s="13" t="s">
        <v>198</v>
      </c>
      <c r="F65" s="13" t="s">
        <v>199</v>
      </c>
      <c r="G65" s="13" t="s">
        <v>66</v>
      </c>
      <c r="H65" s="13" t="s">
        <v>276</v>
      </c>
      <c r="I65" s="13">
        <v>44</v>
      </c>
      <c r="J65" s="14">
        <v>35238.629999999997</v>
      </c>
      <c r="K65" s="15">
        <v>7.96</v>
      </c>
      <c r="L65" s="16">
        <f>Excel_Advanced_Sales_Dataset_200034[[#This Row],[Discount]]/100</f>
        <v>7.9600000000000004E-2</v>
      </c>
      <c r="M65" s="17">
        <f>Excel_Advanced_Sales_Dataset_200034[[#This Row],[Quantity]]*Excel_Advanced_Sales_Dataset_200034[[#This Row],[Unit Price]]*Excel_Advanced_Sales_Dataset_200034[[#This Row],[Discount %]]/100</f>
        <v>1234.1977771200002</v>
      </c>
      <c r="N65" s="14">
        <f>Excel_Advanced_Sales_Dataset_200034[[#This Row],[Quantity]]*Excel_Advanced_Sales_Dataset_200034[[#This Row],[Unit Price]]-Excel_Advanced_Sales_Dataset_200034[[#This Row],[Discount Amount]]</f>
        <v>1549265.52222288</v>
      </c>
      <c r="O65" s="14" t="str">
        <f>IF(Excel_Advanced_Sales_Dataset_200034[[#This Row],[Total Sales]]&gt;50000,"Yes","No")</f>
        <v>Yes</v>
      </c>
      <c r="P65" s="18">
        <v>46233</v>
      </c>
      <c r="Q65" s="13" t="s">
        <v>58</v>
      </c>
      <c r="R65" s="13" t="s">
        <v>59</v>
      </c>
      <c r="S65" s="13" t="str">
        <f>IF(Excel_Advanced_Sales_Dataset_200034[[#This Row],[Delivery Status]]="Pending","Follow-Up","OK")</f>
        <v>OK</v>
      </c>
      <c r="T65" s="13" t="s">
        <v>26</v>
      </c>
    </row>
    <row r="66" spans="1:20" x14ac:dyDescent="0.25">
      <c r="A66" s="13" t="s">
        <v>298</v>
      </c>
      <c r="B66" s="13" t="s">
        <v>229</v>
      </c>
      <c r="C66" s="13" t="s">
        <v>299</v>
      </c>
      <c r="D66" s="13" t="s">
        <v>19</v>
      </c>
      <c r="E66" s="13" t="s">
        <v>153</v>
      </c>
      <c r="F66" s="13" t="s">
        <v>154</v>
      </c>
      <c r="G66" s="13" t="s">
        <v>22</v>
      </c>
      <c r="H66" s="13" t="s">
        <v>217</v>
      </c>
      <c r="I66" s="13">
        <v>16</v>
      </c>
      <c r="J66" s="14">
        <v>4575.79</v>
      </c>
      <c r="K66" s="15">
        <v>11.88</v>
      </c>
      <c r="L66" s="16">
        <f>Excel_Advanced_Sales_Dataset_200034[[#This Row],[Discount]]/100</f>
        <v>0.1188</v>
      </c>
      <c r="M66" s="17">
        <f>Excel_Advanced_Sales_Dataset_200034[[#This Row],[Quantity]]*Excel_Advanced_Sales_Dataset_200034[[#This Row],[Unit Price]]*Excel_Advanced_Sales_Dataset_200034[[#This Row],[Discount %]]/100</f>
        <v>86.976616319999991</v>
      </c>
      <c r="N66" s="14">
        <f>Excel_Advanced_Sales_Dataset_200034[[#This Row],[Quantity]]*Excel_Advanced_Sales_Dataset_200034[[#This Row],[Unit Price]]-Excel_Advanced_Sales_Dataset_200034[[#This Row],[Discount Amount]]</f>
        <v>73125.663383680003</v>
      </c>
      <c r="O66" s="14" t="str">
        <f>IF(Excel_Advanced_Sales_Dataset_200034[[#This Row],[Total Sales]]&gt;50000,"Yes","No")</f>
        <v>Yes</v>
      </c>
      <c r="P66" s="18">
        <v>46115</v>
      </c>
      <c r="Q66" s="13" t="s">
        <v>24</v>
      </c>
      <c r="R66" s="13" t="s">
        <v>25</v>
      </c>
      <c r="S66" s="13" t="str">
        <f>IF(Excel_Advanced_Sales_Dataset_200034[[#This Row],[Delivery Status]]="Pending","Follow-Up","OK")</f>
        <v>Follow-Up</v>
      </c>
      <c r="T66" s="13" t="s">
        <v>53</v>
      </c>
    </row>
    <row r="67" spans="1:20" x14ac:dyDescent="0.25">
      <c r="A67" s="13" t="s">
        <v>300</v>
      </c>
      <c r="B67" s="13" t="s">
        <v>301</v>
      </c>
      <c r="C67" s="13" t="s">
        <v>302</v>
      </c>
      <c r="D67" s="13" t="s">
        <v>40</v>
      </c>
      <c r="E67" s="13" t="s">
        <v>41</v>
      </c>
      <c r="F67" s="13" t="s">
        <v>102</v>
      </c>
      <c r="G67" s="13" t="s">
        <v>51</v>
      </c>
      <c r="H67" s="13" t="s">
        <v>52</v>
      </c>
      <c r="I67" s="13">
        <v>46</v>
      </c>
      <c r="J67" s="14">
        <v>43702.17</v>
      </c>
      <c r="K67" s="15">
        <v>19.12</v>
      </c>
      <c r="L67" s="16">
        <f>Excel_Advanced_Sales_Dataset_200034[[#This Row],[Discount]]/100</f>
        <v>0.19120000000000001</v>
      </c>
      <c r="M67" s="17">
        <f>Excel_Advanced_Sales_Dataset_200034[[#This Row],[Quantity]]*Excel_Advanced_Sales_Dataset_200034[[#This Row],[Unit Price]]*Excel_Advanced_Sales_Dataset_200034[[#This Row],[Discount %]]/100</f>
        <v>3843.6932558399999</v>
      </c>
      <c r="N67" s="14">
        <f>Excel_Advanced_Sales_Dataset_200034[[#This Row],[Quantity]]*Excel_Advanced_Sales_Dataset_200034[[#This Row],[Unit Price]]-Excel_Advanced_Sales_Dataset_200034[[#This Row],[Discount Amount]]</f>
        <v>2006456.1267441597</v>
      </c>
      <c r="O67" s="14" t="str">
        <f>IF(Excel_Advanced_Sales_Dataset_200034[[#This Row],[Total Sales]]&gt;50000,"Yes","No")</f>
        <v>Yes</v>
      </c>
      <c r="P67" s="18">
        <v>46134</v>
      </c>
      <c r="Q67" s="13" t="s">
        <v>45</v>
      </c>
      <c r="R67" s="13" t="s">
        <v>25</v>
      </c>
      <c r="S67" s="13" t="str">
        <f>IF(Excel_Advanced_Sales_Dataset_200034[[#This Row],[Delivery Status]]="Pending","Follow-Up","OK")</f>
        <v>Follow-Up</v>
      </c>
      <c r="T67" s="13" t="s">
        <v>26</v>
      </c>
    </row>
    <row r="68" spans="1:20" x14ac:dyDescent="0.25">
      <c r="A68" s="13" t="s">
        <v>303</v>
      </c>
      <c r="B68" s="13" t="s">
        <v>304</v>
      </c>
      <c r="C68" s="13" t="s">
        <v>305</v>
      </c>
      <c r="D68" s="13" t="s">
        <v>40</v>
      </c>
      <c r="E68" s="13" t="s">
        <v>49</v>
      </c>
      <c r="F68" s="13" t="s">
        <v>306</v>
      </c>
      <c r="G68" s="13" t="s">
        <v>51</v>
      </c>
      <c r="H68" s="13" t="s">
        <v>167</v>
      </c>
      <c r="I68" s="13">
        <v>23</v>
      </c>
      <c r="J68" s="14">
        <v>35008.53</v>
      </c>
      <c r="K68" s="15">
        <v>4.33</v>
      </c>
      <c r="L68" s="16">
        <f>Excel_Advanced_Sales_Dataset_200034[[#This Row],[Discount]]/100</f>
        <v>4.3299999999999998E-2</v>
      </c>
      <c r="M68" s="17">
        <f>Excel_Advanced_Sales_Dataset_200034[[#This Row],[Quantity]]*Excel_Advanced_Sales_Dataset_200034[[#This Row],[Unit Price]]*Excel_Advanced_Sales_Dataset_200034[[#This Row],[Discount %]]/100</f>
        <v>348.64995026999998</v>
      </c>
      <c r="N68" s="14">
        <f>Excel_Advanced_Sales_Dataset_200034[[#This Row],[Quantity]]*Excel_Advanced_Sales_Dataset_200034[[#This Row],[Unit Price]]-Excel_Advanced_Sales_Dataset_200034[[#This Row],[Discount Amount]]</f>
        <v>804847.54004972999</v>
      </c>
      <c r="O68" s="14" t="str">
        <f>IF(Excel_Advanced_Sales_Dataset_200034[[#This Row],[Total Sales]]&gt;50000,"Yes","No")</f>
        <v>Yes</v>
      </c>
      <c r="P68" s="18">
        <v>46143</v>
      </c>
      <c r="Q68" s="13" t="s">
        <v>58</v>
      </c>
      <c r="R68" s="13" t="s">
        <v>35</v>
      </c>
      <c r="S68" s="13" t="str">
        <f>IF(Excel_Advanced_Sales_Dataset_200034[[#This Row],[Delivery Status]]="Pending","Follow-Up","OK")</f>
        <v>OK</v>
      </c>
      <c r="T68" s="13" t="s">
        <v>26</v>
      </c>
    </row>
    <row r="69" spans="1:20" x14ac:dyDescent="0.25">
      <c r="A69" s="13" t="s">
        <v>307</v>
      </c>
      <c r="B69" s="13" t="s">
        <v>308</v>
      </c>
      <c r="C69" s="13" t="s">
        <v>309</v>
      </c>
      <c r="D69" s="13" t="s">
        <v>30</v>
      </c>
      <c r="E69" s="13" t="s">
        <v>117</v>
      </c>
      <c r="F69" s="13" t="s">
        <v>239</v>
      </c>
      <c r="G69" s="13" t="s">
        <v>66</v>
      </c>
      <c r="H69" s="13" t="s">
        <v>276</v>
      </c>
      <c r="I69" s="13">
        <v>37</v>
      </c>
      <c r="J69" s="14">
        <v>43911.61</v>
      </c>
      <c r="K69" s="15">
        <v>3.51</v>
      </c>
      <c r="L69" s="16">
        <f>Excel_Advanced_Sales_Dataset_200034[[#This Row],[Discount]]/100</f>
        <v>3.5099999999999999E-2</v>
      </c>
      <c r="M69" s="17">
        <f>Excel_Advanced_Sales_Dataset_200034[[#This Row],[Quantity]]*Excel_Advanced_Sales_Dataset_200034[[#This Row],[Unit Price]]*Excel_Advanced_Sales_Dataset_200034[[#This Row],[Discount %]]/100</f>
        <v>570.28007906999994</v>
      </c>
      <c r="N69" s="14">
        <f>Excel_Advanced_Sales_Dataset_200034[[#This Row],[Quantity]]*Excel_Advanced_Sales_Dataset_200034[[#This Row],[Unit Price]]-Excel_Advanced_Sales_Dataset_200034[[#This Row],[Discount Amount]]</f>
        <v>1624159.2899209301</v>
      </c>
      <c r="O69" s="14" t="str">
        <f>IF(Excel_Advanced_Sales_Dataset_200034[[#This Row],[Total Sales]]&gt;50000,"Yes","No")</f>
        <v>Yes</v>
      </c>
      <c r="P69" s="18">
        <v>46321</v>
      </c>
      <c r="Q69" s="13" t="s">
        <v>58</v>
      </c>
      <c r="R69" s="13" t="s">
        <v>35</v>
      </c>
      <c r="S69" s="13" t="str">
        <f>IF(Excel_Advanced_Sales_Dataset_200034[[#This Row],[Delivery Status]]="Pending","Follow-Up","OK")</f>
        <v>OK</v>
      </c>
      <c r="T69" s="13" t="s">
        <v>53</v>
      </c>
    </row>
    <row r="70" spans="1:20" x14ac:dyDescent="0.25">
      <c r="A70" s="13" t="s">
        <v>310</v>
      </c>
      <c r="B70" s="13" t="s">
        <v>311</v>
      </c>
      <c r="C70" s="13" t="s">
        <v>312</v>
      </c>
      <c r="D70" s="13" t="s">
        <v>19</v>
      </c>
      <c r="E70" s="13" t="s">
        <v>72</v>
      </c>
      <c r="F70" s="13" t="s">
        <v>171</v>
      </c>
      <c r="G70" s="13" t="s">
        <v>111</v>
      </c>
      <c r="H70" s="13" t="s">
        <v>240</v>
      </c>
      <c r="I70" s="13">
        <v>41</v>
      </c>
      <c r="J70" s="14">
        <v>38355.589999999997</v>
      </c>
      <c r="K70" s="15">
        <v>2.81</v>
      </c>
      <c r="L70" s="16">
        <f>Excel_Advanced_Sales_Dataset_200034[[#This Row],[Discount]]/100</f>
        <v>2.81E-2</v>
      </c>
      <c r="M70" s="17">
        <f>Excel_Advanced_Sales_Dataset_200034[[#This Row],[Quantity]]*Excel_Advanced_Sales_Dataset_200034[[#This Row],[Unit Price]]*Excel_Advanced_Sales_Dataset_200034[[#This Row],[Discount %]]/100</f>
        <v>441.89475239000001</v>
      </c>
      <c r="N70" s="14">
        <f>Excel_Advanced_Sales_Dataset_200034[[#This Row],[Quantity]]*Excel_Advanced_Sales_Dataset_200034[[#This Row],[Unit Price]]-Excel_Advanced_Sales_Dataset_200034[[#This Row],[Discount Amount]]</f>
        <v>1572137.29524761</v>
      </c>
      <c r="O70" s="14" t="str">
        <f>IF(Excel_Advanced_Sales_Dataset_200034[[#This Row],[Total Sales]]&gt;50000,"Yes","No")</f>
        <v>Yes</v>
      </c>
      <c r="P70" s="18">
        <v>46231</v>
      </c>
      <c r="Q70" s="13" t="s">
        <v>45</v>
      </c>
      <c r="R70" s="13" t="s">
        <v>35</v>
      </c>
      <c r="S70" s="13" t="str">
        <f>IF(Excel_Advanced_Sales_Dataset_200034[[#This Row],[Delivery Status]]="Pending","Follow-Up","OK")</f>
        <v>OK</v>
      </c>
      <c r="T70" s="13" t="s">
        <v>53</v>
      </c>
    </row>
    <row r="71" spans="1:20" x14ac:dyDescent="0.25">
      <c r="A71" s="13" t="s">
        <v>313</v>
      </c>
      <c r="B71" s="13" t="s">
        <v>314</v>
      </c>
      <c r="C71" s="13" t="s">
        <v>315</v>
      </c>
      <c r="D71" s="13" t="s">
        <v>63</v>
      </c>
      <c r="E71" s="13" t="s">
        <v>78</v>
      </c>
      <c r="F71" s="13" t="s">
        <v>79</v>
      </c>
      <c r="G71" s="13" t="s">
        <v>66</v>
      </c>
      <c r="H71" s="13" t="s">
        <v>276</v>
      </c>
      <c r="I71" s="13">
        <v>22</v>
      </c>
      <c r="J71" s="14">
        <v>7182.12</v>
      </c>
      <c r="K71" s="15">
        <v>2.63</v>
      </c>
      <c r="L71" s="16">
        <f>Excel_Advanced_Sales_Dataset_200034[[#This Row],[Discount]]/100</f>
        <v>2.63E-2</v>
      </c>
      <c r="M71" s="17">
        <f>Excel_Advanced_Sales_Dataset_200034[[#This Row],[Quantity]]*Excel_Advanced_Sales_Dataset_200034[[#This Row],[Unit Price]]*Excel_Advanced_Sales_Dataset_200034[[#This Row],[Discount %]]/100</f>
        <v>41.555746319999997</v>
      </c>
      <c r="N71" s="14">
        <f>Excel_Advanced_Sales_Dataset_200034[[#This Row],[Quantity]]*Excel_Advanced_Sales_Dataset_200034[[#This Row],[Unit Price]]-Excel_Advanced_Sales_Dataset_200034[[#This Row],[Discount Amount]]</f>
        <v>157965.08425367999</v>
      </c>
      <c r="O71" s="14" t="str">
        <f>IF(Excel_Advanced_Sales_Dataset_200034[[#This Row],[Total Sales]]&gt;50000,"Yes","No")</f>
        <v>Yes</v>
      </c>
      <c r="P71" s="18">
        <v>46157</v>
      </c>
      <c r="Q71" s="13" t="s">
        <v>24</v>
      </c>
      <c r="R71" s="13" t="s">
        <v>35</v>
      </c>
      <c r="S71" s="13" t="str">
        <f>IF(Excel_Advanced_Sales_Dataset_200034[[#This Row],[Delivery Status]]="Pending","Follow-Up","OK")</f>
        <v>OK</v>
      </c>
      <c r="T71" s="13" t="s">
        <v>36</v>
      </c>
    </row>
    <row r="72" spans="1:20" x14ac:dyDescent="0.25">
      <c r="A72" s="13" t="s">
        <v>316</v>
      </c>
      <c r="B72" s="13" t="s">
        <v>317</v>
      </c>
      <c r="C72" s="13" t="s">
        <v>318</v>
      </c>
      <c r="D72" s="13" t="s">
        <v>40</v>
      </c>
      <c r="E72" s="13" t="s">
        <v>89</v>
      </c>
      <c r="F72" s="13" t="s">
        <v>319</v>
      </c>
      <c r="G72" s="13" t="s">
        <v>66</v>
      </c>
      <c r="H72" s="13" t="s">
        <v>133</v>
      </c>
      <c r="I72" s="13">
        <v>16</v>
      </c>
      <c r="J72" s="14">
        <v>21483.62</v>
      </c>
      <c r="K72" s="15">
        <v>2.65</v>
      </c>
      <c r="L72" s="16">
        <f>Excel_Advanced_Sales_Dataset_200034[[#This Row],[Discount]]/100</f>
        <v>2.6499999999999999E-2</v>
      </c>
      <c r="M72" s="17">
        <f>Excel_Advanced_Sales_Dataset_200034[[#This Row],[Quantity]]*Excel_Advanced_Sales_Dataset_200034[[#This Row],[Unit Price]]*Excel_Advanced_Sales_Dataset_200034[[#This Row],[Discount %]]/100</f>
        <v>91.090548799999993</v>
      </c>
      <c r="N72" s="14">
        <f>Excel_Advanced_Sales_Dataset_200034[[#This Row],[Quantity]]*Excel_Advanced_Sales_Dataset_200034[[#This Row],[Unit Price]]-Excel_Advanced_Sales_Dataset_200034[[#This Row],[Discount Amount]]</f>
        <v>343646.82945119997</v>
      </c>
      <c r="O72" s="14" t="str">
        <f>IF(Excel_Advanced_Sales_Dataset_200034[[#This Row],[Total Sales]]&gt;50000,"Yes","No")</f>
        <v>Yes</v>
      </c>
      <c r="P72" s="18">
        <v>46191</v>
      </c>
      <c r="Q72" s="13" t="s">
        <v>68</v>
      </c>
      <c r="R72" s="13" t="s">
        <v>35</v>
      </c>
      <c r="S72" s="13" t="str">
        <f>IF(Excel_Advanced_Sales_Dataset_200034[[#This Row],[Delivery Status]]="Pending","Follow-Up","OK")</f>
        <v>OK</v>
      </c>
      <c r="T72" s="13" t="s">
        <v>26</v>
      </c>
    </row>
    <row r="73" spans="1:20" x14ac:dyDescent="0.25">
      <c r="A73" s="13" t="s">
        <v>320</v>
      </c>
      <c r="B73" s="13" t="s">
        <v>321</v>
      </c>
      <c r="C73" s="13" t="s">
        <v>322</v>
      </c>
      <c r="D73" s="13" t="s">
        <v>19</v>
      </c>
      <c r="E73" s="13" t="s">
        <v>20</v>
      </c>
      <c r="F73" s="13" t="s">
        <v>21</v>
      </c>
      <c r="G73" s="13" t="s">
        <v>111</v>
      </c>
      <c r="H73" s="13" t="s">
        <v>112</v>
      </c>
      <c r="I73" s="13">
        <v>34</v>
      </c>
      <c r="J73" s="14">
        <v>39029.97</v>
      </c>
      <c r="K73" s="15">
        <v>3.29</v>
      </c>
      <c r="L73" s="16">
        <f>Excel_Advanced_Sales_Dataset_200034[[#This Row],[Discount]]/100</f>
        <v>3.2899999999999999E-2</v>
      </c>
      <c r="M73" s="17">
        <f>Excel_Advanced_Sales_Dataset_200034[[#This Row],[Quantity]]*Excel_Advanced_Sales_Dataset_200034[[#This Row],[Unit Price]]*Excel_Advanced_Sales_Dataset_200034[[#This Row],[Discount %]]/100</f>
        <v>436.58924441999994</v>
      </c>
      <c r="N73" s="14">
        <f>Excel_Advanced_Sales_Dataset_200034[[#This Row],[Quantity]]*Excel_Advanced_Sales_Dataset_200034[[#This Row],[Unit Price]]-Excel_Advanced_Sales_Dataset_200034[[#This Row],[Discount Amount]]</f>
        <v>1326582.39075558</v>
      </c>
      <c r="O73" s="14" t="str">
        <f>IF(Excel_Advanced_Sales_Dataset_200034[[#This Row],[Total Sales]]&gt;50000,"Yes","No")</f>
        <v>Yes</v>
      </c>
      <c r="P73" s="18">
        <v>46224</v>
      </c>
      <c r="Q73" s="13" t="s">
        <v>45</v>
      </c>
      <c r="R73" s="13" t="s">
        <v>35</v>
      </c>
      <c r="S73" s="13" t="str">
        <f>IF(Excel_Advanced_Sales_Dataset_200034[[#This Row],[Delivery Status]]="Pending","Follow-Up","OK")</f>
        <v>OK</v>
      </c>
      <c r="T73" s="13" t="s">
        <v>53</v>
      </c>
    </row>
    <row r="74" spans="1:20" x14ac:dyDescent="0.25">
      <c r="A74" s="13" t="s">
        <v>323</v>
      </c>
      <c r="B74" s="13" t="s">
        <v>324</v>
      </c>
      <c r="C74" s="13" t="s">
        <v>325</v>
      </c>
      <c r="D74" s="13" t="s">
        <v>63</v>
      </c>
      <c r="E74" s="13" t="s">
        <v>144</v>
      </c>
      <c r="F74" s="13" t="s">
        <v>145</v>
      </c>
      <c r="G74" s="13" t="s">
        <v>111</v>
      </c>
      <c r="H74" s="13" t="s">
        <v>260</v>
      </c>
      <c r="I74" s="13">
        <v>6</v>
      </c>
      <c r="J74" s="14">
        <v>46477.08</v>
      </c>
      <c r="K74" s="15">
        <v>18.47</v>
      </c>
      <c r="L74" s="16">
        <f>Excel_Advanced_Sales_Dataset_200034[[#This Row],[Discount]]/100</f>
        <v>0.18469999999999998</v>
      </c>
      <c r="M74" s="17">
        <f>Excel_Advanced_Sales_Dataset_200034[[#This Row],[Quantity]]*Excel_Advanced_Sales_Dataset_200034[[#This Row],[Unit Price]]*Excel_Advanced_Sales_Dataset_200034[[#This Row],[Discount %]]/100</f>
        <v>515.05900055999996</v>
      </c>
      <c r="N74" s="14">
        <f>Excel_Advanced_Sales_Dataset_200034[[#This Row],[Quantity]]*Excel_Advanced_Sales_Dataset_200034[[#This Row],[Unit Price]]-Excel_Advanced_Sales_Dataset_200034[[#This Row],[Discount Amount]]</f>
        <v>278347.42099943996</v>
      </c>
      <c r="O74" s="14" t="str">
        <f>IF(Excel_Advanced_Sales_Dataset_200034[[#This Row],[Total Sales]]&gt;50000,"Yes","No")</f>
        <v>Yes</v>
      </c>
      <c r="P74" s="18">
        <v>46296</v>
      </c>
      <c r="Q74" s="13" t="s">
        <v>113</v>
      </c>
      <c r="R74" s="13" t="s">
        <v>25</v>
      </c>
      <c r="S74" s="13" t="str">
        <f>IF(Excel_Advanced_Sales_Dataset_200034[[#This Row],[Delivery Status]]="Pending","Follow-Up","OK")</f>
        <v>Follow-Up</v>
      </c>
      <c r="T74" s="13" t="s">
        <v>36</v>
      </c>
    </row>
    <row r="75" spans="1:20" x14ac:dyDescent="0.25">
      <c r="A75" s="13" t="s">
        <v>326</v>
      </c>
      <c r="B75" s="13" t="s">
        <v>327</v>
      </c>
      <c r="C75" s="13" t="s">
        <v>328</v>
      </c>
      <c r="D75" s="13" t="s">
        <v>19</v>
      </c>
      <c r="E75" s="13" t="s">
        <v>153</v>
      </c>
      <c r="F75" s="13" t="s">
        <v>275</v>
      </c>
      <c r="G75" s="13" t="s">
        <v>51</v>
      </c>
      <c r="H75" s="13" t="s">
        <v>190</v>
      </c>
      <c r="I75" s="13">
        <v>32</v>
      </c>
      <c r="J75" s="14">
        <v>47083.06</v>
      </c>
      <c r="K75" s="15">
        <v>13.38</v>
      </c>
      <c r="L75" s="16">
        <f>Excel_Advanced_Sales_Dataset_200034[[#This Row],[Discount]]/100</f>
        <v>0.1338</v>
      </c>
      <c r="M75" s="17">
        <f>Excel_Advanced_Sales_Dataset_200034[[#This Row],[Quantity]]*Excel_Advanced_Sales_Dataset_200034[[#This Row],[Unit Price]]*Excel_Advanced_Sales_Dataset_200034[[#This Row],[Discount %]]/100</f>
        <v>2015.9082969599999</v>
      </c>
      <c r="N75" s="14">
        <f>Excel_Advanced_Sales_Dataset_200034[[#This Row],[Quantity]]*Excel_Advanced_Sales_Dataset_200034[[#This Row],[Unit Price]]-Excel_Advanced_Sales_Dataset_200034[[#This Row],[Discount Amount]]</f>
        <v>1504642.01170304</v>
      </c>
      <c r="O75" s="14" t="str">
        <f>IF(Excel_Advanced_Sales_Dataset_200034[[#This Row],[Total Sales]]&gt;50000,"Yes","No")</f>
        <v>Yes</v>
      </c>
      <c r="P75" s="18">
        <v>46255</v>
      </c>
      <c r="Q75" s="13" t="s">
        <v>24</v>
      </c>
      <c r="R75" s="13" t="s">
        <v>59</v>
      </c>
      <c r="S75" s="13" t="str">
        <f>IF(Excel_Advanced_Sales_Dataset_200034[[#This Row],[Delivery Status]]="Pending","Follow-Up","OK")</f>
        <v>OK</v>
      </c>
      <c r="T75" s="13" t="s">
        <v>36</v>
      </c>
    </row>
    <row r="76" spans="1:20" x14ac:dyDescent="0.25">
      <c r="A76" s="13" t="s">
        <v>329</v>
      </c>
      <c r="B76" s="13" t="s">
        <v>121</v>
      </c>
      <c r="C76" s="13" t="s">
        <v>330</v>
      </c>
      <c r="D76" s="13" t="s">
        <v>63</v>
      </c>
      <c r="E76" s="13" t="s">
        <v>78</v>
      </c>
      <c r="F76" s="13" t="s">
        <v>79</v>
      </c>
      <c r="G76" s="13" t="s">
        <v>66</v>
      </c>
      <c r="H76" s="13" t="s">
        <v>155</v>
      </c>
      <c r="I76" s="13">
        <v>15</v>
      </c>
      <c r="J76" s="14">
        <v>31611.84</v>
      </c>
      <c r="K76" s="15">
        <v>13.63</v>
      </c>
      <c r="L76" s="16">
        <f>Excel_Advanced_Sales_Dataset_200034[[#This Row],[Discount]]/100</f>
        <v>0.1363</v>
      </c>
      <c r="M76" s="17">
        <f>Excel_Advanced_Sales_Dataset_200034[[#This Row],[Quantity]]*Excel_Advanced_Sales_Dataset_200034[[#This Row],[Unit Price]]*Excel_Advanced_Sales_Dataset_200034[[#This Row],[Discount %]]/100</f>
        <v>646.30406879999998</v>
      </c>
      <c r="N76" s="14">
        <f>Excel_Advanced_Sales_Dataset_200034[[#This Row],[Quantity]]*Excel_Advanced_Sales_Dataset_200034[[#This Row],[Unit Price]]-Excel_Advanced_Sales_Dataset_200034[[#This Row],[Discount Amount]]</f>
        <v>473531.29593119997</v>
      </c>
      <c r="O76" s="14" t="str">
        <f>IF(Excel_Advanced_Sales_Dataset_200034[[#This Row],[Total Sales]]&gt;50000,"Yes","No")</f>
        <v>Yes</v>
      </c>
      <c r="P76" s="18">
        <v>46286</v>
      </c>
      <c r="Q76" s="13" t="s">
        <v>68</v>
      </c>
      <c r="R76" s="13" t="s">
        <v>35</v>
      </c>
      <c r="S76" s="13" t="str">
        <f>IF(Excel_Advanced_Sales_Dataset_200034[[#This Row],[Delivery Status]]="Pending","Follow-Up","OK")</f>
        <v>OK</v>
      </c>
      <c r="T76" s="13" t="s">
        <v>53</v>
      </c>
    </row>
    <row r="77" spans="1:20" x14ac:dyDescent="0.25">
      <c r="A77" s="13" t="s">
        <v>331</v>
      </c>
      <c r="B77" s="13" t="s">
        <v>332</v>
      </c>
      <c r="C77" s="13" t="s">
        <v>333</v>
      </c>
      <c r="D77" s="13" t="s">
        <v>40</v>
      </c>
      <c r="E77" s="13" t="s">
        <v>89</v>
      </c>
      <c r="F77" s="13" t="s">
        <v>334</v>
      </c>
      <c r="G77" s="13" t="s">
        <v>66</v>
      </c>
      <c r="H77" s="13" t="s">
        <v>276</v>
      </c>
      <c r="I77" s="13">
        <v>17</v>
      </c>
      <c r="J77" s="14">
        <v>15456.12</v>
      </c>
      <c r="K77" s="15">
        <v>10.79</v>
      </c>
      <c r="L77" s="16">
        <f>Excel_Advanced_Sales_Dataset_200034[[#This Row],[Discount]]/100</f>
        <v>0.1079</v>
      </c>
      <c r="M77" s="17">
        <f>Excel_Advanced_Sales_Dataset_200034[[#This Row],[Quantity]]*Excel_Advanced_Sales_Dataset_200034[[#This Row],[Unit Price]]*Excel_Advanced_Sales_Dataset_200034[[#This Row],[Discount %]]/100</f>
        <v>283.51160916000003</v>
      </c>
      <c r="N77" s="14">
        <f>Excel_Advanced_Sales_Dataset_200034[[#This Row],[Quantity]]*Excel_Advanced_Sales_Dataset_200034[[#This Row],[Unit Price]]-Excel_Advanced_Sales_Dataset_200034[[#This Row],[Discount Amount]]</f>
        <v>262470.52839084005</v>
      </c>
      <c r="O77" s="14" t="str">
        <f>IF(Excel_Advanced_Sales_Dataset_200034[[#This Row],[Total Sales]]&gt;50000,"Yes","No")</f>
        <v>Yes</v>
      </c>
      <c r="P77" s="18">
        <v>46121</v>
      </c>
      <c r="Q77" s="13" t="s">
        <v>24</v>
      </c>
      <c r="R77" s="13" t="s">
        <v>59</v>
      </c>
      <c r="S77" s="13" t="str">
        <f>IF(Excel_Advanced_Sales_Dataset_200034[[#This Row],[Delivery Status]]="Pending","Follow-Up","OK")</f>
        <v>OK</v>
      </c>
      <c r="T77" s="13" t="s">
        <v>53</v>
      </c>
    </row>
    <row r="78" spans="1:20" x14ac:dyDescent="0.25">
      <c r="A78" s="13" t="s">
        <v>335</v>
      </c>
      <c r="B78" s="13" t="s">
        <v>336</v>
      </c>
      <c r="C78" s="13" t="s">
        <v>337</v>
      </c>
      <c r="D78" s="13" t="s">
        <v>19</v>
      </c>
      <c r="E78" s="13" t="s">
        <v>84</v>
      </c>
      <c r="F78" s="13" t="s">
        <v>338</v>
      </c>
      <c r="G78" s="13" t="s">
        <v>33</v>
      </c>
      <c r="H78" s="13" t="s">
        <v>127</v>
      </c>
      <c r="I78" s="13">
        <v>20</v>
      </c>
      <c r="J78" s="14">
        <v>1244.17</v>
      </c>
      <c r="K78" s="15">
        <v>5.61</v>
      </c>
      <c r="L78" s="16">
        <f>Excel_Advanced_Sales_Dataset_200034[[#This Row],[Discount]]/100</f>
        <v>5.6100000000000004E-2</v>
      </c>
      <c r="M78" s="17">
        <f>Excel_Advanced_Sales_Dataset_200034[[#This Row],[Quantity]]*Excel_Advanced_Sales_Dataset_200034[[#This Row],[Unit Price]]*Excel_Advanced_Sales_Dataset_200034[[#This Row],[Discount %]]/100</f>
        <v>13.959587400000002</v>
      </c>
      <c r="N78" s="14">
        <f>Excel_Advanced_Sales_Dataset_200034[[#This Row],[Quantity]]*Excel_Advanced_Sales_Dataset_200034[[#This Row],[Unit Price]]-Excel_Advanced_Sales_Dataset_200034[[#This Row],[Discount Amount]]</f>
        <v>24869.440412600001</v>
      </c>
      <c r="O78" s="14" t="str">
        <f>IF(Excel_Advanced_Sales_Dataset_200034[[#This Row],[Total Sales]]&gt;50000,"Yes","No")</f>
        <v>No</v>
      </c>
      <c r="P78" s="18">
        <v>46281</v>
      </c>
      <c r="Q78" s="13" t="s">
        <v>24</v>
      </c>
      <c r="R78" s="13" t="s">
        <v>35</v>
      </c>
      <c r="S78" s="13" t="str">
        <f>IF(Excel_Advanced_Sales_Dataset_200034[[#This Row],[Delivery Status]]="Pending","Follow-Up","OK")</f>
        <v>OK</v>
      </c>
      <c r="T78" s="13" t="s">
        <v>36</v>
      </c>
    </row>
    <row r="79" spans="1:20" x14ac:dyDescent="0.25">
      <c r="A79" s="13" t="s">
        <v>339</v>
      </c>
      <c r="B79" s="13" t="s">
        <v>340</v>
      </c>
      <c r="C79" s="13" t="s">
        <v>341</v>
      </c>
      <c r="D79" s="13" t="s">
        <v>30</v>
      </c>
      <c r="E79" s="13" t="s">
        <v>131</v>
      </c>
      <c r="F79" s="13" t="s">
        <v>194</v>
      </c>
      <c r="G79" s="13" t="s">
        <v>66</v>
      </c>
      <c r="H79" s="13" t="s">
        <v>133</v>
      </c>
      <c r="I79" s="13">
        <v>12</v>
      </c>
      <c r="J79" s="14">
        <v>25736.06</v>
      </c>
      <c r="K79" s="15">
        <v>13.25</v>
      </c>
      <c r="L79" s="16">
        <f>Excel_Advanced_Sales_Dataset_200034[[#This Row],[Discount]]/100</f>
        <v>0.13250000000000001</v>
      </c>
      <c r="M79" s="17">
        <f>Excel_Advanced_Sales_Dataset_200034[[#This Row],[Quantity]]*Excel_Advanced_Sales_Dataset_200034[[#This Row],[Unit Price]]*Excel_Advanced_Sales_Dataset_200034[[#This Row],[Discount %]]/100</f>
        <v>409.20335400000005</v>
      </c>
      <c r="N79" s="14">
        <f>Excel_Advanced_Sales_Dataset_200034[[#This Row],[Quantity]]*Excel_Advanced_Sales_Dataset_200034[[#This Row],[Unit Price]]-Excel_Advanced_Sales_Dataset_200034[[#This Row],[Discount Amount]]</f>
        <v>308423.51664600003</v>
      </c>
      <c r="O79" s="14" t="str">
        <f>IF(Excel_Advanced_Sales_Dataset_200034[[#This Row],[Total Sales]]&gt;50000,"Yes","No")</f>
        <v>Yes</v>
      </c>
      <c r="P79" s="18">
        <v>46120</v>
      </c>
      <c r="Q79" s="13" t="s">
        <v>58</v>
      </c>
      <c r="R79" s="13" t="s">
        <v>35</v>
      </c>
      <c r="S79" s="13" t="str">
        <f>IF(Excel_Advanced_Sales_Dataset_200034[[#This Row],[Delivery Status]]="Pending","Follow-Up","OK")</f>
        <v>OK</v>
      </c>
      <c r="T79" s="13" t="s">
        <v>36</v>
      </c>
    </row>
    <row r="80" spans="1:20" x14ac:dyDescent="0.25">
      <c r="A80" s="13" t="s">
        <v>342</v>
      </c>
      <c r="B80" s="13" t="s">
        <v>343</v>
      </c>
      <c r="C80" s="13" t="s">
        <v>344</v>
      </c>
      <c r="D80" s="13" t="s">
        <v>63</v>
      </c>
      <c r="E80" s="13" t="s">
        <v>234</v>
      </c>
      <c r="F80" s="13" t="s">
        <v>235</v>
      </c>
      <c r="G80" s="13" t="s">
        <v>33</v>
      </c>
      <c r="H80" s="13" t="s">
        <v>119</v>
      </c>
      <c r="I80" s="13">
        <v>23</v>
      </c>
      <c r="J80" s="14">
        <v>17182.990000000002</v>
      </c>
      <c r="K80" s="15">
        <v>18.559999999999999</v>
      </c>
      <c r="L80" s="16">
        <f>Excel_Advanced_Sales_Dataset_200034[[#This Row],[Discount]]/100</f>
        <v>0.18559999999999999</v>
      </c>
      <c r="M80" s="17">
        <f>Excel_Advanced_Sales_Dataset_200034[[#This Row],[Quantity]]*Excel_Advanced_Sales_Dataset_200034[[#This Row],[Unit Price]]*Excel_Advanced_Sales_Dataset_200034[[#This Row],[Discount %]]/100</f>
        <v>733.50747711999998</v>
      </c>
      <c r="N80" s="14">
        <f>Excel_Advanced_Sales_Dataset_200034[[#This Row],[Quantity]]*Excel_Advanced_Sales_Dataset_200034[[#This Row],[Unit Price]]-Excel_Advanced_Sales_Dataset_200034[[#This Row],[Discount Amount]]</f>
        <v>394475.26252288005</v>
      </c>
      <c r="O80" s="14" t="str">
        <f>IF(Excel_Advanced_Sales_Dataset_200034[[#This Row],[Total Sales]]&gt;50000,"Yes","No")</f>
        <v>Yes</v>
      </c>
      <c r="P80" s="18">
        <v>46328</v>
      </c>
      <c r="Q80" s="13" t="s">
        <v>113</v>
      </c>
      <c r="R80" s="13" t="s">
        <v>35</v>
      </c>
      <c r="S80" s="13" t="str">
        <f>IF(Excel_Advanced_Sales_Dataset_200034[[#This Row],[Delivery Status]]="Pending","Follow-Up","OK")</f>
        <v>OK</v>
      </c>
      <c r="T80" s="13" t="s">
        <v>36</v>
      </c>
    </row>
    <row r="81" spans="1:20" x14ac:dyDescent="0.25">
      <c r="A81" s="13" t="s">
        <v>345</v>
      </c>
      <c r="B81" s="13" t="s">
        <v>346</v>
      </c>
      <c r="C81" s="13" t="s">
        <v>347</v>
      </c>
      <c r="D81" s="13" t="s">
        <v>40</v>
      </c>
      <c r="E81" s="13" t="s">
        <v>89</v>
      </c>
      <c r="F81" s="13" t="s">
        <v>90</v>
      </c>
      <c r="G81" s="13" t="s">
        <v>43</v>
      </c>
      <c r="H81" s="13" t="s">
        <v>74</v>
      </c>
      <c r="I81" s="13">
        <v>19</v>
      </c>
      <c r="J81" s="14">
        <v>20886.78</v>
      </c>
      <c r="K81" s="15">
        <v>1.67</v>
      </c>
      <c r="L81" s="16">
        <f>Excel_Advanced_Sales_Dataset_200034[[#This Row],[Discount]]/100</f>
        <v>1.67E-2</v>
      </c>
      <c r="M81" s="17">
        <f>Excel_Advanced_Sales_Dataset_200034[[#This Row],[Quantity]]*Excel_Advanced_Sales_Dataset_200034[[#This Row],[Unit Price]]*Excel_Advanced_Sales_Dataset_200034[[#This Row],[Discount %]]/100</f>
        <v>66.27375293999998</v>
      </c>
      <c r="N81" s="14">
        <f>Excel_Advanced_Sales_Dataset_200034[[#This Row],[Quantity]]*Excel_Advanced_Sales_Dataset_200034[[#This Row],[Unit Price]]-Excel_Advanced_Sales_Dataset_200034[[#This Row],[Discount Amount]]</f>
        <v>396782.54624705995</v>
      </c>
      <c r="O81" s="14" t="str">
        <f>IF(Excel_Advanced_Sales_Dataset_200034[[#This Row],[Total Sales]]&gt;50000,"Yes","No")</f>
        <v>Yes</v>
      </c>
      <c r="P81" s="18">
        <v>46217</v>
      </c>
      <c r="Q81" s="13" t="s">
        <v>24</v>
      </c>
      <c r="R81" s="13" t="s">
        <v>35</v>
      </c>
      <c r="S81" s="13" t="str">
        <f>IF(Excel_Advanced_Sales_Dataset_200034[[#This Row],[Delivery Status]]="Pending","Follow-Up","OK")</f>
        <v>OK</v>
      </c>
      <c r="T81" s="13" t="s">
        <v>53</v>
      </c>
    </row>
    <row r="82" spans="1:20" x14ac:dyDescent="0.25">
      <c r="A82" s="13" t="s">
        <v>348</v>
      </c>
      <c r="B82" s="13" t="s">
        <v>349</v>
      </c>
      <c r="C82" s="13" t="s">
        <v>350</v>
      </c>
      <c r="D82" s="13" t="s">
        <v>30</v>
      </c>
      <c r="E82" s="13" t="s">
        <v>31</v>
      </c>
      <c r="F82" s="13" t="s">
        <v>94</v>
      </c>
      <c r="G82" s="13" t="s">
        <v>22</v>
      </c>
      <c r="H82" s="13" t="s">
        <v>23</v>
      </c>
      <c r="I82" s="13">
        <v>4</v>
      </c>
      <c r="J82" s="14">
        <v>39025.21</v>
      </c>
      <c r="K82" s="15">
        <v>7.04</v>
      </c>
      <c r="L82" s="16">
        <f>Excel_Advanced_Sales_Dataset_200034[[#This Row],[Discount]]/100</f>
        <v>7.0400000000000004E-2</v>
      </c>
      <c r="M82" s="17">
        <f>Excel_Advanced_Sales_Dataset_200034[[#This Row],[Quantity]]*Excel_Advanced_Sales_Dataset_200034[[#This Row],[Unit Price]]*Excel_Advanced_Sales_Dataset_200034[[#This Row],[Discount %]]/100</f>
        <v>109.89499136000001</v>
      </c>
      <c r="N82" s="14">
        <f>Excel_Advanced_Sales_Dataset_200034[[#This Row],[Quantity]]*Excel_Advanced_Sales_Dataset_200034[[#This Row],[Unit Price]]-Excel_Advanced_Sales_Dataset_200034[[#This Row],[Discount Amount]]</f>
        <v>155990.94500864</v>
      </c>
      <c r="O82" s="14" t="str">
        <f>IF(Excel_Advanced_Sales_Dataset_200034[[#This Row],[Total Sales]]&gt;50000,"Yes","No")</f>
        <v>Yes</v>
      </c>
      <c r="P82" s="18">
        <v>46264</v>
      </c>
      <c r="Q82" s="13" t="s">
        <v>58</v>
      </c>
      <c r="R82" s="13" t="s">
        <v>35</v>
      </c>
      <c r="S82" s="13" t="str">
        <f>IF(Excel_Advanced_Sales_Dataset_200034[[#This Row],[Delivery Status]]="Pending","Follow-Up","OK")</f>
        <v>OK</v>
      </c>
      <c r="T82" s="13" t="s">
        <v>26</v>
      </c>
    </row>
    <row r="83" spans="1:20" x14ac:dyDescent="0.25">
      <c r="A83" s="13" t="s">
        <v>351</v>
      </c>
      <c r="B83" s="13" t="s">
        <v>352</v>
      </c>
      <c r="C83" s="13" t="s">
        <v>353</v>
      </c>
      <c r="D83" s="13" t="s">
        <v>40</v>
      </c>
      <c r="E83" s="13" t="s">
        <v>49</v>
      </c>
      <c r="F83" s="13" t="s">
        <v>50</v>
      </c>
      <c r="G83" s="13" t="s">
        <v>66</v>
      </c>
      <c r="H83" s="13" t="s">
        <v>200</v>
      </c>
      <c r="I83" s="13">
        <v>50</v>
      </c>
      <c r="J83" s="14">
        <v>1348.21</v>
      </c>
      <c r="K83" s="15">
        <v>3.02</v>
      </c>
      <c r="L83" s="16">
        <f>Excel_Advanced_Sales_Dataset_200034[[#This Row],[Discount]]/100</f>
        <v>3.0200000000000001E-2</v>
      </c>
      <c r="M83" s="17">
        <f>Excel_Advanced_Sales_Dataset_200034[[#This Row],[Quantity]]*Excel_Advanced_Sales_Dataset_200034[[#This Row],[Unit Price]]*Excel_Advanced_Sales_Dataset_200034[[#This Row],[Discount %]]/100</f>
        <v>20.357970999999999</v>
      </c>
      <c r="N83" s="14">
        <f>Excel_Advanced_Sales_Dataset_200034[[#This Row],[Quantity]]*Excel_Advanced_Sales_Dataset_200034[[#This Row],[Unit Price]]-Excel_Advanced_Sales_Dataset_200034[[#This Row],[Discount Amount]]</f>
        <v>67390.142028999995</v>
      </c>
      <c r="O83" s="14" t="str">
        <f>IF(Excel_Advanced_Sales_Dataset_200034[[#This Row],[Total Sales]]&gt;50000,"Yes","No")</f>
        <v>Yes</v>
      </c>
      <c r="P83" s="18">
        <v>46325</v>
      </c>
      <c r="Q83" s="13" t="s">
        <v>45</v>
      </c>
      <c r="R83" s="13" t="s">
        <v>59</v>
      </c>
      <c r="S83" s="13" t="str">
        <f>IF(Excel_Advanced_Sales_Dataset_200034[[#This Row],[Delivery Status]]="Pending","Follow-Up","OK")</f>
        <v>OK</v>
      </c>
      <c r="T83" s="13" t="s">
        <v>36</v>
      </c>
    </row>
    <row r="84" spans="1:20" x14ac:dyDescent="0.25">
      <c r="A84" s="13" t="s">
        <v>354</v>
      </c>
      <c r="B84" s="13" t="s">
        <v>355</v>
      </c>
      <c r="C84" s="13" t="s">
        <v>356</v>
      </c>
      <c r="D84" s="13" t="s">
        <v>30</v>
      </c>
      <c r="E84" s="13" t="s">
        <v>131</v>
      </c>
      <c r="F84" s="13" t="s">
        <v>132</v>
      </c>
      <c r="G84" s="13" t="s">
        <v>66</v>
      </c>
      <c r="H84" s="13" t="s">
        <v>200</v>
      </c>
      <c r="I84" s="13">
        <v>40</v>
      </c>
      <c r="J84" s="14">
        <v>26839.200000000001</v>
      </c>
      <c r="K84" s="15">
        <v>0.75</v>
      </c>
      <c r="L84" s="16">
        <f>Excel_Advanced_Sales_Dataset_200034[[#This Row],[Discount]]/100</f>
        <v>7.4999999999999997E-3</v>
      </c>
      <c r="M84" s="17">
        <f>Excel_Advanced_Sales_Dataset_200034[[#This Row],[Quantity]]*Excel_Advanced_Sales_Dataset_200034[[#This Row],[Unit Price]]*Excel_Advanced_Sales_Dataset_200034[[#This Row],[Discount %]]/100</f>
        <v>80.517599999999987</v>
      </c>
      <c r="N84" s="14">
        <f>Excel_Advanced_Sales_Dataset_200034[[#This Row],[Quantity]]*Excel_Advanced_Sales_Dataset_200034[[#This Row],[Unit Price]]-Excel_Advanced_Sales_Dataset_200034[[#This Row],[Discount Amount]]</f>
        <v>1073487.4824000001</v>
      </c>
      <c r="O84" s="14" t="str">
        <f>IF(Excel_Advanced_Sales_Dataset_200034[[#This Row],[Total Sales]]&gt;50000,"Yes","No")</f>
        <v>Yes</v>
      </c>
      <c r="P84" s="18">
        <v>46163</v>
      </c>
      <c r="Q84" s="13" t="s">
        <v>68</v>
      </c>
      <c r="R84" s="13" t="s">
        <v>35</v>
      </c>
      <c r="S84" s="13" t="str">
        <f>IF(Excel_Advanced_Sales_Dataset_200034[[#This Row],[Delivery Status]]="Pending","Follow-Up","OK")</f>
        <v>OK</v>
      </c>
      <c r="T84" s="13" t="s">
        <v>26</v>
      </c>
    </row>
    <row r="85" spans="1:20" x14ac:dyDescent="0.25">
      <c r="A85" s="13" t="s">
        <v>357</v>
      </c>
      <c r="B85" s="13" t="s">
        <v>358</v>
      </c>
      <c r="C85" s="13" t="s">
        <v>359</v>
      </c>
      <c r="D85" s="13" t="s">
        <v>40</v>
      </c>
      <c r="E85" s="13" t="s">
        <v>109</v>
      </c>
      <c r="F85" s="13" t="s">
        <v>110</v>
      </c>
      <c r="G85" s="13" t="s">
        <v>51</v>
      </c>
      <c r="H85" s="13" t="s">
        <v>190</v>
      </c>
      <c r="I85" s="13">
        <v>46</v>
      </c>
      <c r="J85" s="14">
        <v>36507.29</v>
      </c>
      <c r="K85" s="15">
        <v>2.66</v>
      </c>
      <c r="L85" s="16">
        <f>Excel_Advanced_Sales_Dataset_200034[[#This Row],[Discount]]/100</f>
        <v>2.6600000000000002E-2</v>
      </c>
      <c r="M85" s="17">
        <f>Excel_Advanced_Sales_Dataset_200034[[#This Row],[Quantity]]*Excel_Advanced_Sales_Dataset_200034[[#This Row],[Unit Price]]*Excel_Advanced_Sales_Dataset_200034[[#This Row],[Discount %]]/100</f>
        <v>446.70320044000005</v>
      </c>
      <c r="N85" s="14">
        <f>Excel_Advanced_Sales_Dataset_200034[[#This Row],[Quantity]]*Excel_Advanced_Sales_Dataset_200034[[#This Row],[Unit Price]]-Excel_Advanced_Sales_Dataset_200034[[#This Row],[Discount Amount]]</f>
        <v>1678888.6367995602</v>
      </c>
      <c r="O85" s="14" t="str">
        <f>IF(Excel_Advanced_Sales_Dataset_200034[[#This Row],[Total Sales]]&gt;50000,"Yes","No")</f>
        <v>Yes</v>
      </c>
      <c r="P85" s="18">
        <v>46383</v>
      </c>
      <c r="Q85" s="13" t="s">
        <v>68</v>
      </c>
      <c r="R85" s="13" t="s">
        <v>35</v>
      </c>
      <c r="S85" s="13" t="str">
        <f>IF(Excel_Advanced_Sales_Dataset_200034[[#This Row],[Delivery Status]]="Pending","Follow-Up","OK")</f>
        <v>OK</v>
      </c>
      <c r="T85" s="13" t="s">
        <v>26</v>
      </c>
    </row>
    <row r="86" spans="1:20" x14ac:dyDescent="0.25">
      <c r="A86" s="13" t="s">
        <v>360</v>
      </c>
      <c r="B86" s="13" t="s">
        <v>361</v>
      </c>
      <c r="C86" s="13" t="s">
        <v>362</v>
      </c>
      <c r="D86" s="13" t="s">
        <v>63</v>
      </c>
      <c r="E86" s="13" t="s">
        <v>78</v>
      </c>
      <c r="F86" s="13" t="s">
        <v>255</v>
      </c>
      <c r="G86" s="13" t="s">
        <v>22</v>
      </c>
      <c r="H86" s="13" t="s">
        <v>172</v>
      </c>
      <c r="I86" s="13">
        <v>9</v>
      </c>
      <c r="J86" s="14">
        <v>24087.439999999999</v>
      </c>
      <c r="K86" s="15">
        <v>2.52</v>
      </c>
      <c r="L86" s="16">
        <f>Excel_Advanced_Sales_Dataset_200034[[#This Row],[Discount]]/100</f>
        <v>2.52E-2</v>
      </c>
      <c r="M86" s="17">
        <f>Excel_Advanced_Sales_Dataset_200034[[#This Row],[Quantity]]*Excel_Advanced_Sales_Dataset_200034[[#This Row],[Unit Price]]*Excel_Advanced_Sales_Dataset_200034[[#This Row],[Discount %]]/100</f>
        <v>54.630313919999999</v>
      </c>
      <c r="N86" s="14">
        <f>Excel_Advanced_Sales_Dataset_200034[[#This Row],[Quantity]]*Excel_Advanced_Sales_Dataset_200034[[#This Row],[Unit Price]]-Excel_Advanced_Sales_Dataset_200034[[#This Row],[Discount Amount]]</f>
        <v>216732.32968607999</v>
      </c>
      <c r="O86" s="14" t="str">
        <f>IF(Excel_Advanced_Sales_Dataset_200034[[#This Row],[Total Sales]]&gt;50000,"Yes","No")</f>
        <v>Yes</v>
      </c>
      <c r="P86" s="18">
        <v>46232</v>
      </c>
      <c r="Q86" s="13" t="s">
        <v>24</v>
      </c>
      <c r="R86" s="13" t="s">
        <v>35</v>
      </c>
      <c r="S86" s="13" t="str">
        <f>IF(Excel_Advanced_Sales_Dataset_200034[[#This Row],[Delivery Status]]="Pending","Follow-Up","OK")</f>
        <v>OK</v>
      </c>
      <c r="T86" s="13" t="s">
        <v>26</v>
      </c>
    </row>
    <row r="87" spans="1:20" x14ac:dyDescent="0.25">
      <c r="A87" s="13" t="s">
        <v>363</v>
      </c>
      <c r="B87" s="13" t="s">
        <v>364</v>
      </c>
      <c r="C87" s="13" t="s">
        <v>365</v>
      </c>
      <c r="D87" s="13" t="s">
        <v>63</v>
      </c>
      <c r="E87" s="13" t="s">
        <v>234</v>
      </c>
      <c r="F87" s="13" t="s">
        <v>235</v>
      </c>
      <c r="G87" s="13" t="s">
        <v>22</v>
      </c>
      <c r="H87" s="13" t="s">
        <v>23</v>
      </c>
      <c r="I87" s="13">
        <v>18</v>
      </c>
      <c r="J87" s="14">
        <v>33977.120000000003</v>
      </c>
      <c r="K87" s="15">
        <v>10.66</v>
      </c>
      <c r="L87" s="16">
        <f>Excel_Advanced_Sales_Dataset_200034[[#This Row],[Discount]]/100</f>
        <v>0.1066</v>
      </c>
      <c r="M87" s="17">
        <f>Excel_Advanced_Sales_Dataset_200034[[#This Row],[Quantity]]*Excel_Advanced_Sales_Dataset_200034[[#This Row],[Unit Price]]*Excel_Advanced_Sales_Dataset_200034[[#This Row],[Discount %]]/100</f>
        <v>651.95297856000002</v>
      </c>
      <c r="N87" s="14">
        <f>Excel_Advanced_Sales_Dataset_200034[[#This Row],[Quantity]]*Excel_Advanced_Sales_Dataset_200034[[#This Row],[Unit Price]]-Excel_Advanced_Sales_Dataset_200034[[#This Row],[Discount Amount]]</f>
        <v>610936.20702144003</v>
      </c>
      <c r="O87" s="14" t="str">
        <f>IF(Excel_Advanced_Sales_Dataset_200034[[#This Row],[Total Sales]]&gt;50000,"Yes","No")</f>
        <v>Yes</v>
      </c>
      <c r="P87" s="18">
        <v>46235</v>
      </c>
      <c r="Q87" s="13" t="s">
        <v>24</v>
      </c>
      <c r="R87" s="13" t="s">
        <v>35</v>
      </c>
      <c r="S87" s="13" t="str">
        <f>IF(Excel_Advanced_Sales_Dataset_200034[[#This Row],[Delivery Status]]="Pending","Follow-Up","OK")</f>
        <v>OK</v>
      </c>
      <c r="T87" s="13" t="s">
        <v>36</v>
      </c>
    </row>
    <row r="88" spans="1:20" x14ac:dyDescent="0.25">
      <c r="A88" s="13" t="s">
        <v>366</v>
      </c>
      <c r="B88" s="13" t="s">
        <v>367</v>
      </c>
      <c r="C88" s="13" t="s">
        <v>368</v>
      </c>
      <c r="D88" s="13" t="s">
        <v>40</v>
      </c>
      <c r="E88" s="13" t="s">
        <v>89</v>
      </c>
      <c r="F88" s="13" t="s">
        <v>90</v>
      </c>
      <c r="G88" s="13" t="s">
        <v>33</v>
      </c>
      <c r="H88" s="13" t="s">
        <v>127</v>
      </c>
      <c r="I88" s="13">
        <v>17</v>
      </c>
      <c r="J88" s="14">
        <v>16957.32</v>
      </c>
      <c r="K88" s="15">
        <v>9.85</v>
      </c>
      <c r="L88" s="16">
        <f>Excel_Advanced_Sales_Dataset_200034[[#This Row],[Discount]]/100</f>
        <v>9.849999999999999E-2</v>
      </c>
      <c r="M88" s="17">
        <f>Excel_Advanced_Sales_Dataset_200034[[#This Row],[Quantity]]*Excel_Advanced_Sales_Dataset_200034[[#This Row],[Unit Price]]*Excel_Advanced_Sales_Dataset_200034[[#This Row],[Discount %]]/100</f>
        <v>283.9503234</v>
      </c>
      <c r="N88" s="14">
        <f>Excel_Advanced_Sales_Dataset_200034[[#This Row],[Quantity]]*Excel_Advanced_Sales_Dataset_200034[[#This Row],[Unit Price]]-Excel_Advanced_Sales_Dataset_200034[[#This Row],[Discount Amount]]</f>
        <v>287990.48967660003</v>
      </c>
      <c r="O88" s="14" t="str">
        <f>IF(Excel_Advanced_Sales_Dataset_200034[[#This Row],[Total Sales]]&gt;50000,"Yes","No")</f>
        <v>Yes</v>
      </c>
      <c r="P88" s="18">
        <v>46263</v>
      </c>
      <c r="Q88" s="13" t="s">
        <v>58</v>
      </c>
      <c r="R88" s="13" t="s">
        <v>35</v>
      </c>
      <c r="S88" s="13" t="str">
        <f>IF(Excel_Advanced_Sales_Dataset_200034[[#This Row],[Delivery Status]]="Pending","Follow-Up","OK")</f>
        <v>OK</v>
      </c>
      <c r="T88" s="13" t="s">
        <v>53</v>
      </c>
    </row>
    <row r="89" spans="1:20" x14ac:dyDescent="0.25">
      <c r="A89" s="13" t="s">
        <v>369</v>
      </c>
      <c r="B89" s="13" t="s">
        <v>370</v>
      </c>
      <c r="C89" s="13" t="s">
        <v>371</v>
      </c>
      <c r="D89" s="13" t="s">
        <v>63</v>
      </c>
      <c r="E89" s="13" t="s">
        <v>144</v>
      </c>
      <c r="F89" s="13" t="s">
        <v>216</v>
      </c>
      <c r="G89" s="13" t="s">
        <v>111</v>
      </c>
      <c r="H89" s="13" t="s">
        <v>260</v>
      </c>
      <c r="I89" s="13">
        <v>23</v>
      </c>
      <c r="J89" s="14">
        <v>29748.34</v>
      </c>
      <c r="K89" s="15">
        <v>16.61</v>
      </c>
      <c r="L89" s="16">
        <f>Excel_Advanced_Sales_Dataset_200034[[#This Row],[Discount]]/100</f>
        <v>0.1661</v>
      </c>
      <c r="M89" s="17">
        <f>Excel_Advanced_Sales_Dataset_200034[[#This Row],[Quantity]]*Excel_Advanced_Sales_Dataset_200034[[#This Row],[Unit Price]]*Excel_Advanced_Sales_Dataset_200034[[#This Row],[Discount %]]/100</f>
        <v>1136.4758330199998</v>
      </c>
      <c r="N89" s="14">
        <f>Excel_Advanced_Sales_Dataset_200034[[#This Row],[Quantity]]*Excel_Advanced_Sales_Dataset_200034[[#This Row],[Unit Price]]-Excel_Advanced_Sales_Dataset_200034[[#This Row],[Discount Amount]]</f>
        <v>683075.34416697989</v>
      </c>
      <c r="O89" s="14" t="str">
        <f>IF(Excel_Advanced_Sales_Dataset_200034[[#This Row],[Total Sales]]&gt;50000,"Yes","No")</f>
        <v>Yes</v>
      </c>
      <c r="P89" s="18">
        <v>46181</v>
      </c>
      <c r="Q89" s="13" t="s">
        <v>113</v>
      </c>
      <c r="R89" s="13" t="s">
        <v>25</v>
      </c>
      <c r="S89" s="13" t="str">
        <f>IF(Excel_Advanced_Sales_Dataset_200034[[#This Row],[Delivery Status]]="Pending","Follow-Up","OK")</f>
        <v>Follow-Up</v>
      </c>
      <c r="T89" s="13" t="s">
        <v>36</v>
      </c>
    </row>
    <row r="90" spans="1:20" x14ac:dyDescent="0.25">
      <c r="A90" s="13" t="s">
        <v>372</v>
      </c>
      <c r="B90" s="13" t="s">
        <v>267</v>
      </c>
      <c r="C90" s="13" t="s">
        <v>373</v>
      </c>
      <c r="D90" s="13" t="s">
        <v>30</v>
      </c>
      <c r="E90" s="13" t="s">
        <v>131</v>
      </c>
      <c r="F90" s="13" t="s">
        <v>132</v>
      </c>
      <c r="G90" s="13" t="s">
        <v>22</v>
      </c>
      <c r="H90" s="13" t="s">
        <v>217</v>
      </c>
      <c r="I90" s="13">
        <v>19</v>
      </c>
      <c r="J90" s="14">
        <v>24975.51</v>
      </c>
      <c r="K90" s="15">
        <v>12.2</v>
      </c>
      <c r="L90" s="16">
        <f>Excel_Advanced_Sales_Dataset_200034[[#This Row],[Discount]]/100</f>
        <v>0.122</v>
      </c>
      <c r="M90" s="17">
        <f>Excel_Advanced_Sales_Dataset_200034[[#This Row],[Quantity]]*Excel_Advanced_Sales_Dataset_200034[[#This Row],[Unit Price]]*Excel_Advanced_Sales_Dataset_200034[[#This Row],[Discount %]]/100</f>
        <v>578.93232179999995</v>
      </c>
      <c r="N90" s="14">
        <f>Excel_Advanced_Sales_Dataset_200034[[#This Row],[Quantity]]*Excel_Advanced_Sales_Dataset_200034[[#This Row],[Unit Price]]-Excel_Advanced_Sales_Dataset_200034[[#This Row],[Discount Amount]]</f>
        <v>473955.75767819997</v>
      </c>
      <c r="O90" s="14" t="str">
        <f>IF(Excel_Advanced_Sales_Dataset_200034[[#This Row],[Total Sales]]&gt;50000,"Yes","No")</f>
        <v>Yes</v>
      </c>
      <c r="P90" s="18">
        <v>46345</v>
      </c>
      <c r="Q90" s="13" t="s">
        <v>113</v>
      </c>
      <c r="R90" s="13" t="s">
        <v>35</v>
      </c>
      <c r="S90" s="13" t="str">
        <f>IF(Excel_Advanced_Sales_Dataset_200034[[#This Row],[Delivery Status]]="Pending","Follow-Up","OK")</f>
        <v>OK</v>
      </c>
      <c r="T90" s="13" t="s">
        <v>53</v>
      </c>
    </row>
    <row r="91" spans="1:20" x14ac:dyDescent="0.25">
      <c r="A91" s="13" t="s">
        <v>374</v>
      </c>
      <c r="B91" s="13" t="s">
        <v>375</v>
      </c>
      <c r="C91" s="13" t="s">
        <v>376</v>
      </c>
      <c r="D91" s="13" t="s">
        <v>30</v>
      </c>
      <c r="E91" s="13" t="s">
        <v>131</v>
      </c>
      <c r="F91" s="13" t="s">
        <v>132</v>
      </c>
      <c r="G91" s="13" t="s">
        <v>22</v>
      </c>
      <c r="H91" s="13" t="s">
        <v>98</v>
      </c>
      <c r="I91" s="13">
        <v>34</v>
      </c>
      <c r="J91" s="14">
        <v>49014.67</v>
      </c>
      <c r="K91" s="15">
        <v>13.21</v>
      </c>
      <c r="L91" s="16">
        <f>Excel_Advanced_Sales_Dataset_200034[[#This Row],[Discount]]/100</f>
        <v>0.1321</v>
      </c>
      <c r="M91" s="17">
        <f>Excel_Advanced_Sales_Dataset_200034[[#This Row],[Quantity]]*Excel_Advanced_Sales_Dataset_200034[[#This Row],[Unit Price]]*Excel_Advanced_Sales_Dataset_200034[[#This Row],[Discount %]]/100</f>
        <v>2201.4448883800001</v>
      </c>
      <c r="N91" s="14">
        <f>Excel_Advanced_Sales_Dataset_200034[[#This Row],[Quantity]]*Excel_Advanced_Sales_Dataset_200034[[#This Row],[Unit Price]]-Excel_Advanced_Sales_Dataset_200034[[#This Row],[Discount Amount]]</f>
        <v>1664297.3351116201</v>
      </c>
      <c r="O91" s="14" t="str">
        <f>IF(Excel_Advanced_Sales_Dataset_200034[[#This Row],[Total Sales]]&gt;50000,"Yes","No")</f>
        <v>Yes</v>
      </c>
      <c r="P91" s="18">
        <v>46267</v>
      </c>
      <c r="Q91" s="13" t="s">
        <v>45</v>
      </c>
      <c r="R91" s="13" t="s">
        <v>35</v>
      </c>
      <c r="S91" s="13" t="str">
        <f>IF(Excel_Advanced_Sales_Dataset_200034[[#This Row],[Delivery Status]]="Pending","Follow-Up","OK")</f>
        <v>OK</v>
      </c>
      <c r="T91" s="13" t="s">
        <v>26</v>
      </c>
    </row>
    <row r="92" spans="1:20" x14ac:dyDescent="0.25">
      <c r="A92" s="13" t="s">
        <v>377</v>
      </c>
      <c r="B92" s="13" t="s">
        <v>378</v>
      </c>
      <c r="C92" s="13" t="s">
        <v>379</v>
      </c>
      <c r="D92" s="13" t="s">
        <v>63</v>
      </c>
      <c r="E92" s="13" t="s">
        <v>144</v>
      </c>
      <c r="F92" s="13" t="s">
        <v>216</v>
      </c>
      <c r="G92" s="13" t="s">
        <v>43</v>
      </c>
      <c r="H92" s="13" t="s">
        <v>380</v>
      </c>
      <c r="I92" s="13">
        <v>39</v>
      </c>
      <c r="J92" s="14">
        <v>19611.849999999999</v>
      </c>
      <c r="K92" s="15">
        <v>11.59</v>
      </c>
      <c r="L92" s="16">
        <f>Excel_Advanced_Sales_Dataset_200034[[#This Row],[Discount]]/100</f>
        <v>0.1159</v>
      </c>
      <c r="M92" s="17">
        <f>Excel_Advanced_Sales_Dataset_200034[[#This Row],[Quantity]]*Excel_Advanced_Sales_Dataset_200034[[#This Row],[Unit Price]]*Excel_Advanced_Sales_Dataset_200034[[#This Row],[Discount %]]/100</f>
        <v>886.47523185</v>
      </c>
      <c r="N92" s="14">
        <f>Excel_Advanced_Sales_Dataset_200034[[#This Row],[Quantity]]*Excel_Advanced_Sales_Dataset_200034[[#This Row],[Unit Price]]-Excel_Advanced_Sales_Dataset_200034[[#This Row],[Discount Amount]]</f>
        <v>763975.67476814985</v>
      </c>
      <c r="O92" s="14" t="str">
        <f>IF(Excel_Advanced_Sales_Dataset_200034[[#This Row],[Total Sales]]&gt;50000,"Yes","No")</f>
        <v>Yes</v>
      </c>
      <c r="P92" s="18">
        <v>46281</v>
      </c>
      <c r="Q92" s="13" t="s">
        <v>68</v>
      </c>
      <c r="R92" s="13" t="s">
        <v>35</v>
      </c>
      <c r="S92" s="13" t="str">
        <f>IF(Excel_Advanced_Sales_Dataset_200034[[#This Row],[Delivery Status]]="Pending","Follow-Up","OK")</f>
        <v>OK</v>
      </c>
      <c r="T92" s="13" t="s">
        <v>36</v>
      </c>
    </row>
    <row r="93" spans="1:20" x14ac:dyDescent="0.25">
      <c r="A93" s="13" t="s">
        <v>381</v>
      </c>
      <c r="B93" s="13" t="s">
        <v>382</v>
      </c>
      <c r="C93" s="13" t="s">
        <v>383</v>
      </c>
      <c r="D93" s="13" t="s">
        <v>40</v>
      </c>
      <c r="E93" s="13" t="s">
        <v>49</v>
      </c>
      <c r="F93" s="13" t="s">
        <v>306</v>
      </c>
      <c r="G93" s="13" t="s">
        <v>66</v>
      </c>
      <c r="H93" s="13" t="s">
        <v>133</v>
      </c>
      <c r="I93" s="13">
        <v>3</v>
      </c>
      <c r="J93" s="14">
        <v>47771.87</v>
      </c>
      <c r="K93" s="15">
        <v>10.67</v>
      </c>
      <c r="L93" s="16">
        <f>Excel_Advanced_Sales_Dataset_200034[[#This Row],[Discount]]/100</f>
        <v>0.1067</v>
      </c>
      <c r="M93" s="17">
        <f>Excel_Advanced_Sales_Dataset_200034[[#This Row],[Quantity]]*Excel_Advanced_Sales_Dataset_200034[[#This Row],[Unit Price]]*Excel_Advanced_Sales_Dataset_200034[[#This Row],[Discount %]]/100</f>
        <v>152.91775587000001</v>
      </c>
      <c r="N93" s="14">
        <f>Excel_Advanced_Sales_Dataset_200034[[#This Row],[Quantity]]*Excel_Advanced_Sales_Dataset_200034[[#This Row],[Unit Price]]-Excel_Advanced_Sales_Dataset_200034[[#This Row],[Discount Amount]]</f>
        <v>143162.69224413001</v>
      </c>
      <c r="O93" s="14" t="str">
        <f>IF(Excel_Advanced_Sales_Dataset_200034[[#This Row],[Total Sales]]&gt;50000,"Yes","No")</f>
        <v>Yes</v>
      </c>
      <c r="P93" s="18">
        <v>46219</v>
      </c>
      <c r="Q93" s="13" t="s">
        <v>24</v>
      </c>
      <c r="R93" s="13" t="s">
        <v>35</v>
      </c>
      <c r="S93" s="13" t="str">
        <f>IF(Excel_Advanced_Sales_Dataset_200034[[#This Row],[Delivery Status]]="Pending","Follow-Up","OK")</f>
        <v>OK</v>
      </c>
      <c r="T93" s="13" t="s">
        <v>53</v>
      </c>
    </row>
    <row r="94" spans="1:20" x14ac:dyDescent="0.25">
      <c r="A94" s="13" t="s">
        <v>384</v>
      </c>
      <c r="B94" s="13" t="s">
        <v>385</v>
      </c>
      <c r="C94" s="13" t="s">
        <v>386</v>
      </c>
      <c r="D94" s="13" t="s">
        <v>30</v>
      </c>
      <c r="E94" s="13" t="s">
        <v>117</v>
      </c>
      <c r="F94" s="13" t="s">
        <v>387</v>
      </c>
      <c r="G94" s="13" t="s">
        <v>33</v>
      </c>
      <c r="H94" s="13" t="s">
        <v>119</v>
      </c>
      <c r="I94" s="13">
        <v>28</v>
      </c>
      <c r="J94" s="14">
        <v>47641.22</v>
      </c>
      <c r="K94" s="15">
        <v>8.73</v>
      </c>
      <c r="L94" s="16">
        <f>Excel_Advanced_Sales_Dataset_200034[[#This Row],[Discount]]/100</f>
        <v>8.7300000000000003E-2</v>
      </c>
      <c r="M94" s="17">
        <f>Excel_Advanced_Sales_Dataset_200034[[#This Row],[Quantity]]*Excel_Advanced_Sales_Dataset_200034[[#This Row],[Unit Price]]*Excel_Advanced_Sales_Dataset_200034[[#This Row],[Discount %]]/100</f>
        <v>1164.5419816800002</v>
      </c>
      <c r="N94" s="14">
        <f>Excel_Advanced_Sales_Dataset_200034[[#This Row],[Quantity]]*Excel_Advanced_Sales_Dataset_200034[[#This Row],[Unit Price]]-Excel_Advanced_Sales_Dataset_200034[[#This Row],[Discount Amount]]</f>
        <v>1332789.6180183201</v>
      </c>
      <c r="O94" s="14" t="str">
        <f>IF(Excel_Advanced_Sales_Dataset_200034[[#This Row],[Total Sales]]&gt;50000,"Yes","No")</f>
        <v>Yes</v>
      </c>
      <c r="P94" s="18">
        <v>46104</v>
      </c>
      <c r="Q94" s="13" t="s">
        <v>58</v>
      </c>
      <c r="R94" s="13" t="s">
        <v>35</v>
      </c>
      <c r="S94" s="13" t="str">
        <f>IF(Excel_Advanced_Sales_Dataset_200034[[#This Row],[Delivery Status]]="Pending","Follow-Up","OK")</f>
        <v>OK</v>
      </c>
      <c r="T94" s="13" t="s">
        <v>53</v>
      </c>
    </row>
    <row r="95" spans="1:20" x14ac:dyDescent="0.25">
      <c r="A95" s="13" t="s">
        <v>388</v>
      </c>
      <c r="B95" s="13" t="s">
        <v>389</v>
      </c>
      <c r="C95" s="13" t="s">
        <v>390</v>
      </c>
      <c r="D95" s="13" t="s">
        <v>63</v>
      </c>
      <c r="E95" s="13" t="s">
        <v>78</v>
      </c>
      <c r="F95" s="13" t="s">
        <v>79</v>
      </c>
      <c r="G95" s="13" t="s">
        <v>43</v>
      </c>
      <c r="H95" s="13" t="s">
        <v>391</v>
      </c>
      <c r="I95" s="13">
        <v>18</v>
      </c>
      <c r="J95" s="14">
        <v>4248.4799999999996</v>
      </c>
      <c r="K95" s="15">
        <v>10.77</v>
      </c>
      <c r="L95" s="16">
        <f>Excel_Advanced_Sales_Dataset_200034[[#This Row],[Discount]]/100</f>
        <v>0.10769999999999999</v>
      </c>
      <c r="M95" s="17">
        <f>Excel_Advanced_Sales_Dataset_200034[[#This Row],[Quantity]]*Excel_Advanced_Sales_Dataset_200034[[#This Row],[Unit Price]]*Excel_Advanced_Sales_Dataset_200034[[#This Row],[Discount %]]/100</f>
        <v>82.361033279999972</v>
      </c>
      <c r="N95" s="14">
        <f>Excel_Advanced_Sales_Dataset_200034[[#This Row],[Quantity]]*Excel_Advanced_Sales_Dataset_200034[[#This Row],[Unit Price]]-Excel_Advanced_Sales_Dataset_200034[[#This Row],[Discount Amount]]</f>
        <v>76390.278966719983</v>
      </c>
      <c r="O95" s="14" t="str">
        <f>IF(Excel_Advanced_Sales_Dataset_200034[[#This Row],[Total Sales]]&gt;50000,"Yes","No")</f>
        <v>Yes</v>
      </c>
      <c r="P95" s="18">
        <v>46080</v>
      </c>
      <c r="Q95" s="13" t="s">
        <v>24</v>
      </c>
      <c r="R95" s="13" t="s">
        <v>35</v>
      </c>
      <c r="S95" s="13" t="str">
        <f>IF(Excel_Advanced_Sales_Dataset_200034[[#This Row],[Delivery Status]]="Pending","Follow-Up","OK")</f>
        <v>OK</v>
      </c>
      <c r="T95" s="13" t="s">
        <v>26</v>
      </c>
    </row>
    <row r="96" spans="1:20" x14ac:dyDescent="0.25">
      <c r="A96" s="13" t="s">
        <v>392</v>
      </c>
      <c r="B96" s="13" t="s">
        <v>346</v>
      </c>
      <c r="C96" s="13" t="s">
        <v>393</v>
      </c>
      <c r="D96" s="13" t="s">
        <v>30</v>
      </c>
      <c r="E96" s="13" t="s">
        <v>31</v>
      </c>
      <c r="F96" s="13" t="s">
        <v>32</v>
      </c>
      <c r="G96" s="13" t="s">
        <v>33</v>
      </c>
      <c r="H96" s="13" t="s">
        <v>34</v>
      </c>
      <c r="I96" s="13">
        <v>6</v>
      </c>
      <c r="J96" s="14">
        <v>44059.21</v>
      </c>
      <c r="K96" s="15">
        <v>6.63</v>
      </c>
      <c r="L96" s="16">
        <f>Excel_Advanced_Sales_Dataset_200034[[#This Row],[Discount]]/100</f>
        <v>6.6299999999999998E-2</v>
      </c>
      <c r="M96" s="17">
        <f>Excel_Advanced_Sales_Dataset_200034[[#This Row],[Quantity]]*Excel_Advanced_Sales_Dataset_200034[[#This Row],[Unit Price]]*Excel_Advanced_Sales_Dataset_200034[[#This Row],[Discount %]]/100</f>
        <v>175.26753737999999</v>
      </c>
      <c r="N96" s="14">
        <f>Excel_Advanced_Sales_Dataset_200034[[#This Row],[Quantity]]*Excel_Advanced_Sales_Dataset_200034[[#This Row],[Unit Price]]-Excel_Advanced_Sales_Dataset_200034[[#This Row],[Discount Amount]]</f>
        <v>264179.99246262002</v>
      </c>
      <c r="O96" s="14" t="str">
        <f>IF(Excel_Advanced_Sales_Dataset_200034[[#This Row],[Total Sales]]&gt;50000,"Yes","No")</f>
        <v>Yes</v>
      </c>
      <c r="P96" s="18">
        <v>46379</v>
      </c>
      <c r="Q96" s="13" t="s">
        <v>68</v>
      </c>
      <c r="R96" s="13" t="s">
        <v>25</v>
      </c>
      <c r="S96" s="13" t="str">
        <f>IF(Excel_Advanced_Sales_Dataset_200034[[#This Row],[Delivery Status]]="Pending","Follow-Up","OK")</f>
        <v>Follow-Up</v>
      </c>
      <c r="T96" s="13" t="s">
        <v>36</v>
      </c>
    </row>
    <row r="97" spans="1:20" x14ac:dyDescent="0.25">
      <c r="A97" s="13" t="s">
        <v>394</v>
      </c>
      <c r="B97" s="13" t="s">
        <v>395</v>
      </c>
      <c r="C97" s="13" t="s">
        <v>396</v>
      </c>
      <c r="D97" s="13" t="s">
        <v>40</v>
      </c>
      <c r="E97" s="13" t="s">
        <v>49</v>
      </c>
      <c r="F97" s="13" t="s">
        <v>397</v>
      </c>
      <c r="G97" s="13" t="s">
        <v>22</v>
      </c>
      <c r="H97" s="13" t="s">
        <v>23</v>
      </c>
      <c r="I97" s="13">
        <v>34</v>
      </c>
      <c r="J97" s="14">
        <v>27398.400000000001</v>
      </c>
      <c r="K97" s="15">
        <v>14.16</v>
      </c>
      <c r="L97" s="16">
        <f>Excel_Advanced_Sales_Dataset_200034[[#This Row],[Discount]]/100</f>
        <v>0.1416</v>
      </c>
      <c r="M97" s="17">
        <f>Excel_Advanced_Sales_Dataset_200034[[#This Row],[Quantity]]*Excel_Advanced_Sales_Dataset_200034[[#This Row],[Unit Price]]*Excel_Advanced_Sales_Dataset_200034[[#This Row],[Discount %]]/100</f>
        <v>1319.0685696</v>
      </c>
      <c r="N97" s="14">
        <f>Excel_Advanced_Sales_Dataset_200034[[#This Row],[Quantity]]*Excel_Advanced_Sales_Dataset_200034[[#This Row],[Unit Price]]-Excel_Advanced_Sales_Dataset_200034[[#This Row],[Discount Amount]]</f>
        <v>930226.53143040009</v>
      </c>
      <c r="O97" s="14" t="str">
        <f>IF(Excel_Advanced_Sales_Dataset_200034[[#This Row],[Total Sales]]&gt;50000,"Yes","No")</f>
        <v>Yes</v>
      </c>
      <c r="P97" s="18">
        <v>46384</v>
      </c>
      <c r="Q97" s="13" t="s">
        <v>68</v>
      </c>
      <c r="R97" s="13" t="s">
        <v>59</v>
      </c>
      <c r="S97" s="13" t="str">
        <f>IF(Excel_Advanced_Sales_Dataset_200034[[#This Row],[Delivery Status]]="Pending","Follow-Up","OK")</f>
        <v>OK</v>
      </c>
      <c r="T97" s="13" t="s">
        <v>26</v>
      </c>
    </row>
    <row r="98" spans="1:20" x14ac:dyDescent="0.25">
      <c r="A98" s="13" t="s">
        <v>398</v>
      </c>
      <c r="B98" s="13" t="s">
        <v>169</v>
      </c>
      <c r="C98" s="13" t="s">
        <v>399</v>
      </c>
      <c r="D98" s="13" t="s">
        <v>19</v>
      </c>
      <c r="E98" s="13" t="s">
        <v>153</v>
      </c>
      <c r="F98" s="13" t="s">
        <v>275</v>
      </c>
      <c r="G98" s="13" t="s">
        <v>51</v>
      </c>
      <c r="H98" s="13" t="s">
        <v>52</v>
      </c>
      <c r="I98" s="13">
        <v>47</v>
      </c>
      <c r="J98" s="14">
        <v>19832.740000000002</v>
      </c>
      <c r="K98" s="15">
        <v>15.09</v>
      </c>
      <c r="L98" s="16">
        <f>Excel_Advanced_Sales_Dataset_200034[[#This Row],[Discount]]/100</f>
        <v>0.15090000000000001</v>
      </c>
      <c r="M98" s="17">
        <f>Excel_Advanced_Sales_Dataset_200034[[#This Row],[Quantity]]*Excel_Advanced_Sales_Dataset_200034[[#This Row],[Unit Price]]*Excel_Advanced_Sales_Dataset_200034[[#This Row],[Discount %]]/100</f>
        <v>1406.5974190200002</v>
      </c>
      <c r="N98" s="14">
        <f>Excel_Advanced_Sales_Dataset_200034[[#This Row],[Quantity]]*Excel_Advanced_Sales_Dataset_200034[[#This Row],[Unit Price]]-Excel_Advanced_Sales_Dataset_200034[[#This Row],[Discount Amount]]</f>
        <v>930732.18258098001</v>
      </c>
      <c r="O98" s="14" t="str">
        <f>IF(Excel_Advanced_Sales_Dataset_200034[[#This Row],[Total Sales]]&gt;50000,"Yes","No")</f>
        <v>Yes</v>
      </c>
      <c r="P98" s="18">
        <v>46186</v>
      </c>
      <c r="Q98" s="13" t="s">
        <v>45</v>
      </c>
      <c r="R98" s="13" t="s">
        <v>35</v>
      </c>
      <c r="S98" s="13" t="str">
        <f>IF(Excel_Advanced_Sales_Dataset_200034[[#This Row],[Delivery Status]]="Pending","Follow-Up","OK")</f>
        <v>OK</v>
      </c>
      <c r="T98" s="13" t="s">
        <v>26</v>
      </c>
    </row>
    <row r="99" spans="1:20" x14ac:dyDescent="0.25">
      <c r="A99" s="13" t="s">
        <v>400</v>
      </c>
      <c r="B99" s="13" t="s">
        <v>401</v>
      </c>
      <c r="C99" s="13" t="s">
        <v>402</v>
      </c>
      <c r="D99" s="13" t="s">
        <v>19</v>
      </c>
      <c r="E99" s="13" t="s">
        <v>153</v>
      </c>
      <c r="F99" s="13" t="s">
        <v>154</v>
      </c>
      <c r="G99" s="13" t="s">
        <v>66</v>
      </c>
      <c r="H99" s="13" t="s">
        <v>155</v>
      </c>
      <c r="I99" s="13">
        <v>36</v>
      </c>
      <c r="J99" s="14">
        <v>33236.47</v>
      </c>
      <c r="K99" s="15">
        <v>11.04</v>
      </c>
      <c r="L99" s="16">
        <f>Excel_Advanced_Sales_Dataset_200034[[#This Row],[Discount]]/100</f>
        <v>0.1104</v>
      </c>
      <c r="M99" s="17">
        <f>Excel_Advanced_Sales_Dataset_200034[[#This Row],[Quantity]]*Excel_Advanced_Sales_Dataset_200034[[#This Row],[Unit Price]]*Excel_Advanced_Sales_Dataset_200034[[#This Row],[Discount %]]/100</f>
        <v>1320.9502636799998</v>
      </c>
      <c r="N99" s="14">
        <f>Excel_Advanced_Sales_Dataset_200034[[#This Row],[Quantity]]*Excel_Advanced_Sales_Dataset_200034[[#This Row],[Unit Price]]-Excel_Advanced_Sales_Dataset_200034[[#This Row],[Discount Amount]]</f>
        <v>1195191.96973632</v>
      </c>
      <c r="O99" s="14" t="str">
        <f>IF(Excel_Advanced_Sales_Dataset_200034[[#This Row],[Total Sales]]&gt;50000,"Yes","No")</f>
        <v>Yes</v>
      </c>
      <c r="P99" s="18">
        <v>46311</v>
      </c>
      <c r="Q99" s="13" t="s">
        <v>68</v>
      </c>
      <c r="R99" s="13" t="s">
        <v>35</v>
      </c>
      <c r="S99" s="13" t="str">
        <f>IF(Excel_Advanced_Sales_Dataset_200034[[#This Row],[Delivery Status]]="Pending","Follow-Up","OK")</f>
        <v>OK</v>
      </c>
      <c r="T99" s="13" t="s">
        <v>53</v>
      </c>
    </row>
    <row r="100" spans="1:20" x14ac:dyDescent="0.25">
      <c r="A100" s="13" t="s">
        <v>403</v>
      </c>
      <c r="B100" s="13" t="s">
        <v>404</v>
      </c>
      <c r="C100" s="13" t="s">
        <v>405</v>
      </c>
      <c r="D100" s="13" t="s">
        <v>40</v>
      </c>
      <c r="E100" s="13" t="s">
        <v>49</v>
      </c>
      <c r="F100" s="13" t="s">
        <v>397</v>
      </c>
      <c r="G100" s="13" t="s">
        <v>51</v>
      </c>
      <c r="H100" s="13" t="s">
        <v>167</v>
      </c>
      <c r="I100" s="13">
        <v>3</v>
      </c>
      <c r="J100" s="14">
        <v>28517.52</v>
      </c>
      <c r="K100" s="15">
        <v>19.64</v>
      </c>
      <c r="L100" s="16">
        <f>Excel_Advanced_Sales_Dataset_200034[[#This Row],[Discount]]/100</f>
        <v>0.19640000000000002</v>
      </c>
      <c r="M100" s="17">
        <f>Excel_Advanced_Sales_Dataset_200034[[#This Row],[Quantity]]*Excel_Advanced_Sales_Dataset_200034[[#This Row],[Unit Price]]*Excel_Advanced_Sales_Dataset_200034[[#This Row],[Discount %]]/100</f>
        <v>168.02522784000001</v>
      </c>
      <c r="N100" s="14">
        <f>Excel_Advanced_Sales_Dataset_200034[[#This Row],[Quantity]]*Excel_Advanced_Sales_Dataset_200034[[#This Row],[Unit Price]]-Excel_Advanced_Sales_Dataset_200034[[#This Row],[Discount Amount]]</f>
        <v>85384.534772159997</v>
      </c>
      <c r="O100" s="14" t="str">
        <f>IF(Excel_Advanced_Sales_Dataset_200034[[#This Row],[Total Sales]]&gt;50000,"Yes","No")</f>
        <v>Yes</v>
      </c>
      <c r="P100" s="18">
        <v>46082</v>
      </c>
      <c r="Q100" s="13" t="s">
        <v>45</v>
      </c>
      <c r="R100" s="13" t="s">
        <v>35</v>
      </c>
      <c r="S100" s="13" t="str">
        <f>IF(Excel_Advanced_Sales_Dataset_200034[[#This Row],[Delivery Status]]="Pending","Follow-Up","OK")</f>
        <v>OK</v>
      </c>
      <c r="T100" s="13" t="s">
        <v>53</v>
      </c>
    </row>
    <row r="101" spans="1:20" x14ac:dyDescent="0.25">
      <c r="A101" s="13" t="s">
        <v>406</v>
      </c>
      <c r="B101" s="13" t="s">
        <v>407</v>
      </c>
      <c r="C101" s="13" t="s">
        <v>408</v>
      </c>
      <c r="D101" s="13" t="s">
        <v>63</v>
      </c>
      <c r="E101" s="13" t="s">
        <v>144</v>
      </c>
      <c r="F101" s="13" t="s">
        <v>189</v>
      </c>
      <c r="G101" s="13" t="s">
        <v>111</v>
      </c>
      <c r="H101" s="13" t="s">
        <v>240</v>
      </c>
      <c r="I101" s="13">
        <v>4</v>
      </c>
      <c r="J101" s="14">
        <v>9235.6299999999992</v>
      </c>
      <c r="K101" s="15">
        <v>17.2</v>
      </c>
      <c r="L101" s="16">
        <f>Excel_Advanced_Sales_Dataset_200034[[#This Row],[Discount]]/100</f>
        <v>0.17199999999999999</v>
      </c>
      <c r="M101" s="17">
        <f>Excel_Advanced_Sales_Dataset_200034[[#This Row],[Quantity]]*Excel_Advanced_Sales_Dataset_200034[[#This Row],[Unit Price]]*Excel_Advanced_Sales_Dataset_200034[[#This Row],[Discount %]]/100</f>
        <v>63.54113439999999</v>
      </c>
      <c r="N101" s="14">
        <f>Excel_Advanced_Sales_Dataset_200034[[#This Row],[Quantity]]*Excel_Advanced_Sales_Dataset_200034[[#This Row],[Unit Price]]-Excel_Advanced_Sales_Dataset_200034[[#This Row],[Discount Amount]]</f>
        <v>36878.978865599995</v>
      </c>
      <c r="O101" s="14" t="str">
        <f>IF(Excel_Advanced_Sales_Dataset_200034[[#This Row],[Total Sales]]&gt;50000,"Yes","No")</f>
        <v>No</v>
      </c>
      <c r="P101" s="18">
        <v>46049</v>
      </c>
      <c r="Q101" s="13" t="s">
        <v>58</v>
      </c>
      <c r="R101" s="13" t="s">
        <v>35</v>
      </c>
      <c r="S101" s="13" t="str">
        <f>IF(Excel_Advanced_Sales_Dataset_200034[[#This Row],[Delivery Status]]="Pending","Follow-Up","OK")</f>
        <v>OK</v>
      </c>
      <c r="T101" s="13" t="s">
        <v>36</v>
      </c>
    </row>
    <row r="102" spans="1:20" x14ac:dyDescent="0.25">
      <c r="A102" s="13" t="s">
        <v>409</v>
      </c>
      <c r="B102" s="13" t="s">
        <v>192</v>
      </c>
      <c r="C102" s="13" t="s">
        <v>410</v>
      </c>
      <c r="D102" s="13" t="s">
        <v>19</v>
      </c>
      <c r="E102" s="13" t="s">
        <v>153</v>
      </c>
      <c r="F102" s="13" t="s">
        <v>275</v>
      </c>
      <c r="G102" s="13" t="s">
        <v>22</v>
      </c>
      <c r="H102" s="13" t="s">
        <v>172</v>
      </c>
      <c r="I102" s="13">
        <v>16</v>
      </c>
      <c r="J102" s="14">
        <v>28581.58</v>
      </c>
      <c r="K102" s="15">
        <v>4.58</v>
      </c>
      <c r="L102" s="16">
        <f>Excel_Advanced_Sales_Dataset_200034[[#This Row],[Discount]]/100</f>
        <v>4.58E-2</v>
      </c>
      <c r="M102" s="17">
        <f>Excel_Advanced_Sales_Dataset_200034[[#This Row],[Quantity]]*Excel_Advanced_Sales_Dataset_200034[[#This Row],[Unit Price]]*Excel_Advanced_Sales_Dataset_200034[[#This Row],[Discount %]]/100</f>
        <v>209.44581823999999</v>
      </c>
      <c r="N102" s="14">
        <f>Excel_Advanced_Sales_Dataset_200034[[#This Row],[Quantity]]*Excel_Advanced_Sales_Dataset_200034[[#This Row],[Unit Price]]-Excel_Advanced_Sales_Dataset_200034[[#This Row],[Discount Amount]]</f>
        <v>457095.83418176003</v>
      </c>
      <c r="O102" s="14" t="str">
        <f>IF(Excel_Advanced_Sales_Dataset_200034[[#This Row],[Total Sales]]&gt;50000,"Yes","No")</f>
        <v>Yes</v>
      </c>
      <c r="P102" s="18">
        <v>46353</v>
      </c>
      <c r="Q102" s="13" t="s">
        <v>24</v>
      </c>
      <c r="R102" s="13" t="s">
        <v>35</v>
      </c>
      <c r="S102" s="13" t="str">
        <f>IF(Excel_Advanced_Sales_Dataset_200034[[#This Row],[Delivery Status]]="Pending","Follow-Up","OK")</f>
        <v>OK</v>
      </c>
      <c r="T102" s="13" t="s">
        <v>36</v>
      </c>
    </row>
    <row r="103" spans="1:20" x14ac:dyDescent="0.25">
      <c r="A103" s="13" t="s">
        <v>411</v>
      </c>
      <c r="B103" s="13" t="s">
        <v>412</v>
      </c>
      <c r="C103" s="13" t="s">
        <v>413</v>
      </c>
      <c r="D103" s="13" t="s">
        <v>30</v>
      </c>
      <c r="E103" s="13" t="s">
        <v>31</v>
      </c>
      <c r="F103" s="13" t="s">
        <v>32</v>
      </c>
      <c r="G103" s="13" t="s">
        <v>51</v>
      </c>
      <c r="H103" s="13" t="s">
        <v>190</v>
      </c>
      <c r="I103" s="13">
        <v>35</v>
      </c>
      <c r="J103" s="14">
        <v>9021.84</v>
      </c>
      <c r="K103" s="15">
        <v>18.79</v>
      </c>
      <c r="L103" s="16">
        <f>Excel_Advanced_Sales_Dataset_200034[[#This Row],[Discount]]/100</f>
        <v>0.18789999999999998</v>
      </c>
      <c r="M103" s="17">
        <f>Excel_Advanced_Sales_Dataset_200034[[#This Row],[Quantity]]*Excel_Advanced_Sales_Dataset_200034[[#This Row],[Unit Price]]*Excel_Advanced_Sales_Dataset_200034[[#This Row],[Discount %]]/100</f>
        <v>593.32130759999995</v>
      </c>
      <c r="N103" s="14">
        <f>Excel_Advanced_Sales_Dataset_200034[[#This Row],[Quantity]]*Excel_Advanced_Sales_Dataset_200034[[#This Row],[Unit Price]]-Excel_Advanced_Sales_Dataset_200034[[#This Row],[Discount Amount]]</f>
        <v>315171.07869240001</v>
      </c>
      <c r="O103" s="14" t="str">
        <f>IF(Excel_Advanced_Sales_Dataset_200034[[#This Row],[Total Sales]]&gt;50000,"Yes","No")</f>
        <v>Yes</v>
      </c>
      <c r="P103" s="18">
        <v>46155</v>
      </c>
      <c r="Q103" s="13" t="s">
        <v>24</v>
      </c>
      <c r="R103" s="13" t="s">
        <v>35</v>
      </c>
      <c r="S103" s="13" t="str">
        <f>IF(Excel_Advanced_Sales_Dataset_200034[[#This Row],[Delivery Status]]="Pending","Follow-Up","OK")</f>
        <v>OK</v>
      </c>
      <c r="T103" s="13" t="s">
        <v>53</v>
      </c>
    </row>
    <row r="104" spans="1:20" x14ac:dyDescent="0.25">
      <c r="A104" s="13" t="s">
        <v>414</v>
      </c>
      <c r="B104" s="13" t="s">
        <v>415</v>
      </c>
      <c r="C104" s="13" t="s">
        <v>416</v>
      </c>
      <c r="D104" s="13" t="s">
        <v>19</v>
      </c>
      <c r="E104" s="13" t="s">
        <v>72</v>
      </c>
      <c r="F104" s="13" t="s">
        <v>171</v>
      </c>
      <c r="G104" s="13" t="s">
        <v>22</v>
      </c>
      <c r="H104" s="13" t="s">
        <v>172</v>
      </c>
      <c r="I104" s="13">
        <v>3</v>
      </c>
      <c r="J104" s="14">
        <v>30331.67</v>
      </c>
      <c r="K104" s="15">
        <v>5.48</v>
      </c>
      <c r="L104" s="16">
        <f>Excel_Advanced_Sales_Dataset_200034[[#This Row],[Discount]]/100</f>
        <v>5.4800000000000001E-2</v>
      </c>
      <c r="M104" s="17">
        <f>Excel_Advanced_Sales_Dataset_200034[[#This Row],[Quantity]]*Excel_Advanced_Sales_Dataset_200034[[#This Row],[Unit Price]]*Excel_Advanced_Sales_Dataset_200034[[#This Row],[Discount %]]/100</f>
        <v>49.865265479999998</v>
      </c>
      <c r="N104" s="14">
        <f>Excel_Advanced_Sales_Dataset_200034[[#This Row],[Quantity]]*Excel_Advanced_Sales_Dataset_200034[[#This Row],[Unit Price]]-Excel_Advanced_Sales_Dataset_200034[[#This Row],[Discount Amount]]</f>
        <v>90945.144734519999</v>
      </c>
      <c r="O104" s="14" t="str">
        <f>IF(Excel_Advanced_Sales_Dataset_200034[[#This Row],[Total Sales]]&gt;50000,"Yes","No")</f>
        <v>Yes</v>
      </c>
      <c r="P104" s="18">
        <v>46174</v>
      </c>
      <c r="Q104" s="13" t="s">
        <v>58</v>
      </c>
      <c r="R104" s="13" t="s">
        <v>25</v>
      </c>
      <c r="S104" s="13" t="str">
        <f>IF(Excel_Advanced_Sales_Dataset_200034[[#This Row],[Delivery Status]]="Pending","Follow-Up","OK")</f>
        <v>Follow-Up</v>
      </c>
      <c r="T104" s="13" t="s">
        <v>36</v>
      </c>
    </row>
    <row r="105" spans="1:20" x14ac:dyDescent="0.25">
      <c r="A105" s="13" t="s">
        <v>417</v>
      </c>
      <c r="B105" s="13" t="s">
        <v>418</v>
      </c>
      <c r="C105" s="13" t="s">
        <v>419</v>
      </c>
      <c r="D105" s="13" t="s">
        <v>30</v>
      </c>
      <c r="E105" s="13" t="s">
        <v>117</v>
      </c>
      <c r="F105" s="13" t="s">
        <v>387</v>
      </c>
      <c r="G105" s="13" t="s">
        <v>66</v>
      </c>
      <c r="H105" s="13" t="s">
        <v>200</v>
      </c>
      <c r="I105" s="13">
        <v>22</v>
      </c>
      <c r="J105" s="14">
        <v>48211.43</v>
      </c>
      <c r="K105" s="15">
        <v>17.79</v>
      </c>
      <c r="L105" s="16">
        <f>Excel_Advanced_Sales_Dataset_200034[[#This Row],[Discount]]/100</f>
        <v>0.1779</v>
      </c>
      <c r="M105" s="17">
        <f>Excel_Advanced_Sales_Dataset_200034[[#This Row],[Quantity]]*Excel_Advanced_Sales_Dataset_200034[[#This Row],[Unit Price]]*Excel_Advanced_Sales_Dataset_200034[[#This Row],[Discount %]]/100</f>
        <v>1886.8989473399999</v>
      </c>
      <c r="N105" s="14">
        <f>Excel_Advanced_Sales_Dataset_200034[[#This Row],[Quantity]]*Excel_Advanced_Sales_Dataset_200034[[#This Row],[Unit Price]]-Excel_Advanced_Sales_Dataset_200034[[#This Row],[Discount Amount]]</f>
        <v>1058764.56105266</v>
      </c>
      <c r="O105" s="14" t="str">
        <f>IF(Excel_Advanced_Sales_Dataset_200034[[#This Row],[Total Sales]]&gt;50000,"Yes","No")</f>
        <v>Yes</v>
      </c>
      <c r="P105" s="18">
        <v>46266</v>
      </c>
      <c r="Q105" s="13" t="s">
        <v>58</v>
      </c>
      <c r="R105" s="13" t="s">
        <v>35</v>
      </c>
      <c r="S105" s="13" t="str">
        <f>IF(Excel_Advanced_Sales_Dataset_200034[[#This Row],[Delivery Status]]="Pending","Follow-Up","OK")</f>
        <v>OK</v>
      </c>
      <c r="T105" s="13" t="s">
        <v>53</v>
      </c>
    </row>
    <row r="106" spans="1:20" x14ac:dyDescent="0.25">
      <c r="A106" s="13" t="s">
        <v>420</v>
      </c>
      <c r="B106" s="13" t="s">
        <v>421</v>
      </c>
      <c r="C106" s="13" t="s">
        <v>422</v>
      </c>
      <c r="D106" s="13" t="s">
        <v>19</v>
      </c>
      <c r="E106" s="13" t="s">
        <v>72</v>
      </c>
      <c r="F106" s="13" t="s">
        <v>171</v>
      </c>
      <c r="G106" s="13" t="s">
        <v>51</v>
      </c>
      <c r="H106" s="13" t="s">
        <v>190</v>
      </c>
      <c r="I106" s="13">
        <v>38</v>
      </c>
      <c r="J106" s="14">
        <v>48593.93</v>
      </c>
      <c r="K106" s="15">
        <v>13.83</v>
      </c>
      <c r="L106" s="16">
        <f>Excel_Advanced_Sales_Dataset_200034[[#This Row],[Discount]]/100</f>
        <v>0.13830000000000001</v>
      </c>
      <c r="M106" s="17">
        <f>Excel_Advanced_Sales_Dataset_200034[[#This Row],[Quantity]]*Excel_Advanced_Sales_Dataset_200034[[#This Row],[Unit Price]]*Excel_Advanced_Sales_Dataset_200034[[#This Row],[Discount %]]/100</f>
        <v>2553.80539722</v>
      </c>
      <c r="N106" s="14">
        <f>Excel_Advanced_Sales_Dataset_200034[[#This Row],[Quantity]]*Excel_Advanced_Sales_Dataset_200034[[#This Row],[Unit Price]]-Excel_Advanced_Sales_Dataset_200034[[#This Row],[Discount Amount]]</f>
        <v>1844015.5346027801</v>
      </c>
      <c r="O106" s="14" t="str">
        <f>IF(Excel_Advanced_Sales_Dataset_200034[[#This Row],[Total Sales]]&gt;50000,"Yes","No")</f>
        <v>Yes</v>
      </c>
      <c r="P106" s="18">
        <v>46174</v>
      </c>
      <c r="Q106" s="13" t="s">
        <v>45</v>
      </c>
      <c r="R106" s="13" t="s">
        <v>35</v>
      </c>
      <c r="S106" s="13" t="str">
        <f>IF(Excel_Advanced_Sales_Dataset_200034[[#This Row],[Delivery Status]]="Pending","Follow-Up","OK")</f>
        <v>OK</v>
      </c>
      <c r="T106" s="13" t="s">
        <v>36</v>
      </c>
    </row>
    <row r="107" spans="1:20" x14ac:dyDescent="0.25">
      <c r="A107" s="13" t="s">
        <v>423</v>
      </c>
      <c r="B107" s="13" t="s">
        <v>332</v>
      </c>
      <c r="C107" s="13" t="s">
        <v>424</v>
      </c>
      <c r="D107" s="13" t="s">
        <v>63</v>
      </c>
      <c r="E107" s="13" t="s">
        <v>78</v>
      </c>
      <c r="F107" s="13" t="s">
        <v>425</v>
      </c>
      <c r="G107" s="13" t="s">
        <v>43</v>
      </c>
      <c r="H107" s="13" t="s">
        <v>380</v>
      </c>
      <c r="I107" s="13">
        <v>3</v>
      </c>
      <c r="J107" s="14">
        <v>28264.99</v>
      </c>
      <c r="K107" s="15">
        <v>1.74</v>
      </c>
      <c r="L107" s="16">
        <f>Excel_Advanced_Sales_Dataset_200034[[#This Row],[Discount]]/100</f>
        <v>1.7399999999999999E-2</v>
      </c>
      <c r="M107" s="17">
        <f>Excel_Advanced_Sales_Dataset_200034[[#This Row],[Quantity]]*Excel_Advanced_Sales_Dataset_200034[[#This Row],[Unit Price]]*Excel_Advanced_Sales_Dataset_200034[[#This Row],[Discount %]]/100</f>
        <v>14.754324779999999</v>
      </c>
      <c r="N107" s="14">
        <f>Excel_Advanced_Sales_Dataset_200034[[#This Row],[Quantity]]*Excel_Advanced_Sales_Dataset_200034[[#This Row],[Unit Price]]-Excel_Advanced_Sales_Dataset_200034[[#This Row],[Discount Amount]]</f>
        <v>84780.215675219995</v>
      </c>
      <c r="O107" s="14" t="str">
        <f>IF(Excel_Advanced_Sales_Dataset_200034[[#This Row],[Total Sales]]&gt;50000,"Yes","No")</f>
        <v>Yes</v>
      </c>
      <c r="P107" s="18">
        <v>46036</v>
      </c>
      <c r="Q107" s="13" t="s">
        <v>68</v>
      </c>
      <c r="R107" s="13" t="s">
        <v>35</v>
      </c>
      <c r="S107" s="13" t="str">
        <f>IF(Excel_Advanced_Sales_Dataset_200034[[#This Row],[Delivery Status]]="Pending","Follow-Up","OK")</f>
        <v>OK</v>
      </c>
      <c r="T107" s="13" t="s">
        <v>26</v>
      </c>
    </row>
    <row r="108" spans="1:20" x14ac:dyDescent="0.25">
      <c r="A108" s="13" t="s">
        <v>426</v>
      </c>
      <c r="B108" s="13" t="s">
        <v>427</v>
      </c>
      <c r="C108" s="13" t="s">
        <v>428</v>
      </c>
      <c r="D108" s="13" t="s">
        <v>30</v>
      </c>
      <c r="E108" s="13" t="s">
        <v>117</v>
      </c>
      <c r="F108" s="13" t="s">
        <v>387</v>
      </c>
      <c r="G108" s="13" t="s">
        <v>66</v>
      </c>
      <c r="H108" s="13" t="s">
        <v>67</v>
      </c>
      <c r="I108" s="13">
        <v>12</v>
      </c>
      <c r="J108" s="14">
        <v>46854.97</v>
      </c>
      <c r="K108" s="15">
        <v>16.91</v>
      </c>
      <c r="L108" s="16">
        <f>Excel_Advanced_Sales_Dataset_200034[[#This Row],[Discount]]/100</f>
        <v>0.1691</v>
      </c>
      <c r="M108" s="17">
        <f>Excel_Advanced_Sales_Dataset_200034[[#This Row],[Quantity]]*Excel_Advanced_Sales_Dataset_200034[[#This Row],[Unit Price]]*Excel_Advanced_Sales_Dataset_200034[[#This Row],[Discount %]]/100</f>
        <v>950.78105124000012</v>
      </c>
      <c r="N108" s="14">
        <f>Excel_Advanced_Sales_Dataset_200034[[#This Row],[Quantity]]*Excel_Advanced_Sales_Dataset_200034[[#This Row],[Unit Price]]-Excel_Advanced_Sales_Dataset_200034[[#This Row],[Discount Amount]]</f>
        <v>561308.85894875997</v>
      </c>
      <c r="O108" s="14" t="str">
        <f>IF(Excel_Advanced_Sales_Dataset_200034[[#This Row],[Total Sales]]&gt;50000,"Yes","No")</f>
        <v>Yes</v>
      </c>
      <c r="P108" s="18">
        <v>46231</v>
      </c>
      <c r="Q108" s="13" t="s">
        <v>58</v>
      </c>
      <c r="R108" s="13" t="s">
        <v>35</v>
      </c>
      <c r="S108" s="13" t="str">
        <f>IF(Excel_Advanced_Sales_Dataset_200034[[#This Row],[Delivery Status]]="Pending","Follow-Up","OK")</f>
        <v>OK</v>
      </c>
      <c r="T108" s="13" t="s">
        <v>53</v>
      </c>
    </row>
    <row r="109" spans="1:20" x14ac:dyDescent="0.25">
      <c r="A109" s="13" t="s">
        <v>429</v>
      </c>
      <c r="B109" s="13" t="s">
        <v>430</v>
      </c>
      <c r="C109" s="13" t="s">
        <v>431</v>
      </c>
      <c r="D109" s="13" t="s">
        <v>19</v>
      </c>
      <c r="E109" s="13" t="s">
        <v>84</v>
      </c>
      <c r="F109" s="13" t="s">
        <v>338</v>
      </c>
      <c r="G109" s="13" t="s">
        <v>51</v>
      </c>
      <c r="H109" s="13" t="s">
        <v>52</v>
      </c>
      <c r="I109" s="13">
        <v>14</v>
      </c>
      <c r="J109" s="14">
        <v>9638.89</v>
      </c>
      <c r="K109" s="15">
        <v>8.93</v>
      </c>
      <c r="L109" s="16">
        <f>Excel_Advanced_Sales_Dataset_200034[[#This Row],[Discount]]/100</f>
        <v>8.929999999999999E-2</v>
      </c>
      <c r="M109" s="17">
        <f>Excel_Advanced_Sales_Dataset_200034[[#This Row],[Quantity]]*Excel_Advanced_Sales_Dataset_200034[[#This Row],[Unit Price]]*Excel_Advanced_Sales_Dataset_200034[[#This Row],[Discount %]]/100</f>
        <v>120.50540277999998</v>
      </c>
      <c r="N109" s="14">
        <f>Excel_Advanced_Sales_Dataset_200034[[#This Row],[Quantity]]*Excel_Advanced_Sales_Dataset_200034[[#This Row],[Unit Price]]-Excel_Advanced_Sales_Dataset_200034[[#This Row],[Discount Amount]]</f>
        <v>134823.95459722</v>
      </c>
      <c r="O109" s="14" t="str">
        <f>IF(Excel_Advanced_Sales_Dataset_200034[[#This Row],[Total Sales]]&gt;50000,"Yes","No")</f>
        <v>Yes</v>
      </c>
      <c r="P109" s="18">
        <v>46265</v>
      </c>
      <c r="Q109" s="13" t="s">
        <v>24</v>
      </c>
      <c r="R109" s="13" t="s">
        <v>35</v>
      </c>
      <c r="S109" s="13" t="str">
        <f>IF(Excel_Advanced_Sales_Dataset_200034[[#This Row],[Delivery Status]]="Pending","Follow-Up","OK")</f>
        <v>OK</v>
      </c>
      <c r="T109" s="13" t="s">
        <v>26</v>
      </c>
    </row>
    <row r="110" spans="1:20" x14ac:dyDescent="0.25">
      <c r="A110" s="13" t="s">
        <v>432</v>
      </c>
      <c r="B110" s="13" t="s">
        <v>433</v>
      </c>
      <c r="C110" s="13" t="s">
        <v>434</v>
      </c>
      <c r="D110" s="13" t="s">
        <v>63</v>
      </c>
      <c r="E110" s="13" t="s">
        <v>234</v>
      </c>
      <c r="F110" s="13" t="s">
        <v>435</v>
      </c>
      <c r="G110" s="13" t="s">
        <v>22</v>
      </c>
      <c r="H110" s="13" t="s">
        <v>98</v>
      </c>
      <c r="I110" s="13">
        <v>31</v>
      </c>
      <c r="J110" s="14">
        <v>9270.7000000000007</v>
      </c>
      <c r="K110" s="15">
        <v>6.13</v>
      </c>
      <c r="L110" s="16">
        <f>Excel_Advanced_Sales_Dataset_200034[[#This Row],[Discount]]/100</f>
        <v>6.13E-2</v>
      </c>
      <c r="M110" s="17">
        <f>Excel_Advanced_Sales_Dataset_200034[[#This Row],[Quantity]]*Excel_Advanced_Sales_Dataset_200034[[#This Row],[Unit Price]]*Excel_Advanced_Sales_Dataset_200034[[#This Row],[Discount %]]/100</f>
        <v>176.17111209999999</v>
      </c>
      <c r="N110" s="14">
        <f>Excel_Advanced_Sales_Dataset_200034[[#This Row],[Quantity]]*Excel_Advanced_Sales_Dataset_200034[[#This Row],[Unit Price]]-Excel_Advanced_Sales_Dataset_200034[[#This Row],[Discount Amount]]</f>
        <v>287215.5288879</v>
      </c>
      <c r="O110" s="14" t="str">
        <f>IF(Excel_Advanced_Sales_Dataset_200034[[#This Row],[Total Sales]]&gt;50000,"Yes","No")</f>
        <v>Yes</v>
      </c>
      <c r="P110" s="18">
        <v>46066</v>
      </c>
      <c r="Q110" s="13" t="s">
        <v>113</v>
      </c>
      <c r="R110" s="13" t="s">
        <v>25</v>
      </c>
      <c r="S110" s="13" t="str">
        <f>IF(Excel_Advanced_Sales_Dataset_200034[[#This Row],[Delivery Status]]="Pending","Follow-Up","OK")</f>
        <v>Follow-Up</v>
      </c>
      <c r="T110" s="13" t="s">
        <v>53</v>
      </c>
    </row>
    <row r="111" spans="1:20" x14ac:dyDescent="0.25">
      <c r="A111" s="13" t="s">
        <v>436</v>
      </c>
      <c r="B111" s="13" t="s">
        <v>361</v>
      </c>
      <c r="C111" s="13" t="s">
        <v>437</v>
      </c>
      <c r="D111" s="13" t="s">
        <v>19</v>
      </c>
      <c r="E111" s="13" t="s">
        <v>153</v>
      </c>
      <c r="F111" s="13" t="s">
        <v>154</v>
      </c>
      <c r="G111" s="13" t="s">
        <v>66</v>
      </c>
      <c r="H111" s="13" t="s">
        <v>67</v>
      </c>
      <c r="I111" s="13">
        <v>40</v>
      </c>
      <c r="J111" s="14">
        <v>21677.49</v>
      </c>
      <c r="K111" s="15">
        <v>7.07</v>
      </c>
      <c r="L111" s="16">
        <f>Excel_Advanced_Sales_Dataset_200034[[#This Row],[Discount]]/100</f>
        <v>7.0699999999999999E-2</v>
      </c>
      <c r="M111" s="17">
        <f>Excel_Advanced_Sales_Dataset_200034[[#This Row],[Quantity]]*Excel_Advanced_Sales_Dataset_200034[[#This Row],[Unit Price]]*Excel_Advanced_Sales_Dataset_200034[[#This Row],[Discount %]]/100</f>
        <v>613.0394172</v>
      </c>
      <c r="N111" s="14">
        <f>Excel_Advanced_Sales_Dataset_200034[[#This Row],[Quantity]]*Excel_Advanced_Sales_Dataset_200034[[#This Row],[Unit Price]]-Excel_Advanced_Sales_Dataset_200034[[#This Row],[Discount Amount]]</f>
        <v>866486.56058280007</v>
      </c>
      <c r="O111" s="14" t="str">
        <f>IF(Excel_Advanced_Sales_Dataset_200034[[#This Row],[Total Sales]]&gt;50000,"Yes","No")</f>
        <v>Yes</v>
      </c>
      <c r="P111" s="18">
        <v>46182</v>
      </c>
      <c r="Q111" s="13" t="s">
        <v>68</v>
      </c>
      <c r="R111" s="13" t="s">
        <v>35</v>
      </c>
      <c r="S111" s="13" t="str">
        <f>IF(Excel_Advanced_Sales_Dataset_200034[[#This Row],[Delivery Status]]="Pending","Follow-Up","OK")</f>
        <v>OK</v>
      </c>
      <c r="T111" s="13" t="s">
        <v>36</v>
      </c>
    </row>
    <row r="112" spans="1:20" x14ac:dyDescent="0.25">
      <c r="A112" s="13" t="s">
        <v>438</v>
      </c>
      <c r="B112" s="13" t="s">
        <v>439</v>
      </c>
      <c r="C112" s="13" t="s">
        <v>440</v>
      </c>
      <c r="D112" s="13" t="s">
        <v>63</v>
      </c>
      <c r="E112" s="13" t="s">
        <v>64</v>
      </c>
      <c r="F112" s="13" t="s">
        <v>441</v>
      </c>
      <c r="G112" s="13" t="s">
        <v>43</v>
      </c>
      <c r="H112" s="13" t="s">
        <v>140</v>
      </c>
      <c r="I112" s="13">
        <v>36</v>
      </c>
      <c r="J112" s="14">
        <v>31665.58</v>
      </c>
      <c r="K112" s="15">
        <v>9.3699999999999992</v>
      </c>
      <c r="L112" s="16">
        <f>Excel_Advanced_Sales_Dataset_200034[[#This Row],[Discount]]/100</f>
        <v>9.3699999999999992E-2</v>
      </c>
      <c r="M112" s="17">
        <f>Excel_Advanced_Sales_Dataset_200034[[#This Row],[Quantity]]*Excel_Advanced_Sales_Dataset_200034[[#This Row],[Unit Price]]*Excel_Advanced_Sales_Dataset_200034[[#This Row],[Discount %]]/100</f>
        <v>1068.1433445600001</v>
      </c>
      <c r="N112" s="14">
        <f>Excel_Advanced_Sales_Dataset_200034[[#This Row],[Quantity]]*Excel_Advanced_Sales_Dataset_200034[[#This Row],[Unit Price]]-Excel_Advanced_Sales_Dataset_200034[[#This Row],[Discount Amount]]</f>
        <v>1138892.7366554402</v>
      </c>
      <c r="O112" s="14" t="str">
        <f>IF(Excel_Advanced_Sales_Dataset_200034[[#This Row],[Total Sales]]&gt;50000,"Yes","No")</f>
        <v>Yes</v>
      </c>
      <c r="P112" s="18">
        <v>46315</v>
      </c>
      <c r="Q112" s="13" t="s">
        <v>68</v>
      </c>
      <c r="R112" s="13" t="s">
        <v>35</v>
      </c>
      <c r="S112" s="13" t="str">
        <f>IF(Excel_Advanced_Sales_Dataset_200034[[#This Row],[Delivery Status]]="Pending","Follow-Up","OK")</f>
        <v>OK</v>
      </c>
      <c r="T112" s="13" t="s">
        <v>53</v>
      </c>
    </row>
    <row r="113" spans="1:20" x14ac:dyDescent="0.25">
      <c r="A113" s="13" t="s">
        <v>442</v>
      </c>
      <c r="B113" s="13" t="s">
        <v>443</v>
      </c>
      <c r="C113" s="13" t="s">
        <v>444</v>
      </c>
      <c r="D113" s="13" t="s">
        <v>40</v>
      </c>
      <c r="E113" s="13" t="s">
        <v>49</v>
      </c>
      <c r="F113" s="13" t="s">
        <v>306</v>
      </c>
      <c r="G113" s="13" t="s">
        <v>51</v>
      </c>
      <c r="H113" s="13" t="s">
        <v>190</v>
      </c>
      <c r="I113" s="13">
        <v>24</v>
      </c>
      <c r="J113" s="14">
        <v>42399.23</v>
      </c>
      <c r="K113" s="15">
        <v>6.08</v>
      </c>
      <c r="L113" s="16">
        <f>Excel_Advanced_Sales_Dataset_200034[[#This Row],[Discount]]/100</f>
        <v>6.08E-2</v>
      </c>
      <c r="M113" s="17">
        <f>Excel_Advanced_Sales_Dataset_200034[[#This Row],[Quantity]]*Excel_Advanced_Sales_Dataset_200034[[#This Row],[Unit Price]]*Excel_Advanced_Sales_Dataset_200034[[#This Row],[Discount %]]/100</f>
        <v>618.68956416000003</v>
      </c>
      <c r="N113" s="14">
        <f>Excel_Advanced_Sales_Dataset_200034[[#This Row],[Quantity]]*Excel_Advanced_Sales_Dataset_200034[[#This Row],[Unit Price]]-Excel_Advanced_Sales_Dataset_200034[[#This Row],[Discount Amount]]</f>
        <v>1016962.8304358401</v>
      </c>
      <c r="O113" s="14" t="str">
        <f>IF(Excel_Advanced_Sales_Dataset_200034[[#This Row],[Total Sales]]&gt;50000,"Yes","No")</f>
        <v>Yes</v>
      </c>
      <c r="P113" s="18">
        <v>46072</v>
      </c>
      <c r="Q113" s="13" t="s">
        <v>24</v>
      </c>
      <c r="R113" s="13" t="s">
        <v>35</v>
      </c>
      <c r="S113" s="13" t="str">
        <f>IF(Excel_Advanced_Sales_Dataset_200034[[#This Row],[Delivery Status]]="Pending","Follow-Up","OK")</f>
        <v>OK</v>
      </c>
      <c r="T113" s="13" t="s">
        <v>26</v>
      </c>
    </row>
    <row r="114" spans="1:20" x14ac:dyDescent="0.25">
      <c r="A114" s="13" t="s">
        <v>445</v>
      </c>
      <c r="B114" s="13" t="s">
        <v>446</v>
      </c>
      <c r="C114" s="13" t="s">
        <v>447</v>
      </c>
      <c r="D114" s="13" t="s">
        <v>19</v>
      </c>
      <c r="E114" s="13" t="s">
        <v>153</v>
      </c>
      <c r="F114" s="13" t="s">
        <v>448</v>
      </c>
      <c r="G114" s="13" t="s">
        <v>43</v>
      </c>
      <c r="H114" s="13" t="s">
        <v>44</v>
      </c>
      <c r="I114" s="13">
        <v>23</v>
      </c>
      <c r="J114" s="14">
        <v>40033.480000000003</v>
      </c>
      <c r="K114" s="15">
        <v>1.05</v>
      </c>
      <c r="L114" s="16">
        <f>Excel_Advanced_Sales_Dataset_200034[[#This Row],[Discount]]/100</f>
        <v>1.0500000000000001E-2</v>
      </c>
      <c r="M114" s="17">
        <f>Excel_Advanced_Sales_Dataset_200034[[#This Row],[Quantity]]*Excel_Advanced_Sales_Dataset_200034[[#This Row],[Unit Price]]*Excel_Advanced_Sales_Dataset_200034[[#This Row],[Discount %]]/100</f>
        <v>96.680854200000013</v>
      </c>
      <c r="N114" s="14">
        <f>Excel_Advanced_Sales_Dataset_200034[[#This Row],[Quantity]]*Excel_Advanced_Sales_Dataset_200034[[#This Row],[Unit Price]]-Excel_Advanced_Sales_Dataset_200034[[#This Row],[Discount Amount]]</f>
        <v>920673.3591458</v>
      </c>
      <c r="O114" s="14" t="str">
        <f>IF(Excel_Advanced_Sales_Dataset_200034[[#This Row],[Total Sales]]&gt;50000,"Yes","No")</f>
        <v>Yes</v>
      </c>
      <c r="P114" s="18">
        <v>46353</v>
      </c>
      <c r="Q114" s="13" t="s">
        <v>58</v>
      </c>
      <c r="R114" s="13" t="s">
        <v>59</v>
      </c>
      <c r="S114" s="13" t="str">
        <f>IF(Excel_Advanced_Sales_Dataset_200034[[#This Row],[Delivery Status]]="Pending","Follow-Up","OK")</f>
        <v>OK</v>
      </c>
      <c r="T114" s="13" t="s">
        <v>36</v>
      </c>
    </row>
    <row r="115" spans="1:20" x14ac:dyDescent="0.25">
      <c r="A115" s="13" t="s">
        <v>449</v>
      </c>
      <c r="B115" s="13" t="s">
        <v>450</v>
      </c>
      <c r="C115" s="13" t="s">
        <v>451</v>
      </c>
      <c r="D115" s="13" t="s">
        <v>63</v>
      </c>
      <c r="E115" s="13" t="s">
        <v>64</v>
      </c>
      <c r="F115" s="13" t="s">
        <v>184</v>
      </c>
      <c r="G115" s="13" t="s">
        <v>43</v>
      </c>
      <c r="H115" s="13" t="s">
        <v>391</v>
      </c>
      <c r="I115" s="13">
        <v>17</v>
      </c>
      <c r="J115" s="14">
        <v>46332.6</v>
      </c>
      <c r="K115" s="15">
        <v>5.25</v>
      </c>
      <c r="L115" s="16">
        <f>Excel_Advanced_Sales_Dataset_200034[[#This Row],[Discount]]/100</f>
        <v>5.2499999999999998E-2</v>
      </c>
      <c r="M115" s="17">
        <f>Excel_Advanced_Sales_Dataset_200034[[#This Row],[Quantity]]*Excel_Advanced_Sales_Dataset_200034[[#This Row],[Unit Price]]*Excel_Advanced_Sales_Dataset_200034[[#This Row],[Discount %]]/100</f>
        <v>413.51845499999996</v>
      </c>
      <c r="N115" s="14">
        <f>Excel_Advanced_Sales_Dataset_200034[[#This Row],[Quantity]]*Excel_Advanced_Sales_Dataset_200034[[#This Row],[Unit Price]]-Excel_Advanced_Sales_Dataset_200034[[#This Row],[Discount Amount]]</f>
        <v>787240.68154499994</v>
      </c>
      <c r="O115" s="14" t="str">
        <f>IF(Excel_Advanced_Sales_Dataset_200034[[#This Row],[Total Sales]]&gt;50000,"Yes","No")</f>
        <v>Yes</v>
      </c>
      <c r="P115" s="18">
        <v>46133</v>
      </c>
      <c r="Q115" s="13" t="s">
        <v>45</v>
      </c>
      <c r="R115" s="13" t="s">
        <v>35</v>
      </c>
      <c r="S115" s="13" t="str">
        <f>IF(Excel_Advanced_Sales_Dataset_200034[[#This Row],[Delivery Status]]="Pending","Follow-Up","OK")</f>
        <v>OK</v>
      </c>
      <c r="T115" s="13" t="s">
        <v>26</v>
      </c>
    </row>
    <row r="116" spans="1:20" x14ac:dyDescent="0.25">
      <c r="A116" s="13" t="s">
        <v>452</v>
      </c>
      <c r="B116" s="13" t="s">
        <v>453</v>
      </c>
      <c r="C116" s="13" t="s">
        <v>454</v>
      </c>
      <c r="D116" s="13" t="s">
        <v>19</v>
      </c>
      <c r="E116" s="13" t="s">
        <v>72</v>
      </c>
      <c r="F116" s="13" t="s">
        <v>224</v>
      </c>
      <c r="G116" s="13" t="s">
        <v>51</v>
      </c>
      <c r="H116" s="13" t="s">
        <v>52</v>
      </c>
      <c r="I116" s="13">
        <v>23</v>
      </c>
      <c r="J116" s="14">
        <v>11985.55</v>
      </c>
      <c r="K116" s="15">
        <v>6.75</v>
      </c>
      <c r="L116" s="16">
        <f>Excel_Advanced_Sales_Dataset_200034[[#This Row],[Discount]]/100</f>
        <v>6.7500000000000004E-2</v>
      </c>
      <c r="M116" s="17">
        <f>Excel_Advanced_Sales_Dataset_200034[[#This Row],[Quantity]]*Excel_Advanced_Sales_Dataset_200034[[#This Row],[Unit Price]]*Excel_Advanced_Sales_Dataset_200034[[#This Row],[Discount %]]/100</f>
        <v>186.07566374999999</v>
      </c>
      <c r="N116" s="14">
        <f>Excel_Advanced_Sales_Dataset_200034[[#This Row],[Quantity]]*Excel_Advanced_Sales_Dataset_200034[[#This Row],[Unit Price]]-Excel_Advanced_Sales_Dataset_200034[[#This Row],[Discount Amount]]</f>
        <v>275481.57433624996</v>
      </c>
      <c r="O116" s="14" t="str">
        <f>IF(Excel_Advanced_Sales_Dataset_200034[[#This Row],[Total Sales]]&gt;50000,"Yes","No")</f>
        <v>Yes</v>
      </c>
      <c r="P116" s="18">
        <v>46236</v>
      </c>
      <c r="Q116" s="13" t="s">
        <v>113</v>
      </c>
      <c r="R116" s="13" t="s">
        <v>35</v>
      </c>
      <c r="S116" s="13" t="str">
        <f>IF(Excel_Advanced_Sales_Dataset_200034[[#This Row],[Delivery Status]]="Pending","Follow-Up","OK")</f>
        <v>OK</v>
      </c>
      <c r="T116" s="13" t="s">
        <v>53</v>
      </c>
    </row>
    <row r="117" spans="1:20" x14ac:dyDescent="0.25">
      <c r="A117" s="13" t="s">
        <v>455</v>
      </c>
      <c r="B117" s="13" t="s">
        <v>456</v>
      </c>
      <c r="C117" s="13" t="s">
        <v>457</v>
      </c>
      <c r="D117" s="13" t="s">
        <v>63</v>
      </c>
      <c r="E117" s="13" t="s">
        <v>234</v>
      </c>
      <c r="F117" s="13" t="s">
        <v>435</v>
      </c>
      <c r="G117" s="13" t="s">
        <v>66</v>
      </c>
      <c r="H117" s="13" t="s">
        <v>155</v>
      </c>
      <c r="I117" s="13">
        <v>1</v>
      </c>
      <c r="J117" s="14">
        <v>28870.35</v>
      </c>
      <c r="K117" s="15">
        <v>16.53</v>
      </c>
      <c r="L117" s="16">
        <f>Excel_Advanced_Sales_Dataset_200034[[#This Row],[Discount]]/100</f>
        <v>0.1653</v>
      </c>
      <c r="M117" s="17">
        <f>Excel_Advanced_Sales_Dataset_200034[[#This Row],[Quantity]]*Excel_Advanced_Sales_Dataset_200034[[#This Row],[Unit Price]]*Excel_Advanced_Sales_Dataset_200034[[#This Row],[Discount %]]/100</f>
        <v>47.722688550000001</v>
      </c>
      <c r="N117" s="14">
        <f>Excel_Advanced_Sales_Dataset_200034[[#This Row],[Quantity]]*Excel_Advanced_Sales_Dataset_200034[[#This Row],[Unit Price]]-Excel_Advanced_Sales_Dataset_200034[[#This Row],[Discount Amount]]</f>
        <v>28822.62731145</v>
      </c>
      <c r="O117" s="14" t="str">
        <f>IF(Excel_Advanced_Sales_Dataset_200034[[#This Row],[Total Sales]]&gt;50000,"Yes","No")</f>
        <v>No</v>
      </c>
      <c r="P117" s="18">
        <v>46209</v>
      </c>
      <c r="Q117" s="13" t="s">
        <v>58</v>
      </c>
      <c r="R117" s="13" t="s">
        <v>35</v>
      </c>
      <c r="S117" s="13" t="str">
        <f>IF(Excel_Advanced_Sales_Dataset_200034[[#This Row],[Delivery Status]]="Pending","Follow-Up","OK")</f>
        <v>OK</v>
      </c>
      <c r="T117" s="13" t="s">
        <v>26</v>
      </c>
    </row>
    <row r="118" spans="1:20" x14ac:dyDescent="0.25">
      <c r="A118" s="13" t="s">
        <v>458</v>
      </c>
      <c r="B118" s="13" t="s">
        <v>459</v>
      </c>
      <c r="C118" s="13" t="s">
        <v>460</v>
      </c>
      <c r="D118" s="13" t="s">
        <v>63</v>
      </c>
      <c r="E118" s="13" t="s">
        <v>64</v>
      </c>
      <c r="F118" s="13" t="s">
        <v>65</v>
      </c>
      <c r="G118" s="13" t="s">
        <v>111</v>
      </c>
      <c r="H118" s="13" t="s">
        <v>112</v>
      </c>
      <c r="I118" s="13">
        <v>27</v>
      </c>
      <c r="J118" s="14">
        <v>3537.29</v>
      </c>
      <c r="K118" s="15">
        <v>2.38</v>
      </c>
      <c r="L118" s="16">
        <f>Excel_Advanced_Sales_Dataset_200034[[#This Row],[Discount]]/100</f>
        <v>2.3799999999999998E-2</v>
      </c>
      <c r="M118" s="17">
        <f>Excel_Advanced_Sales_Dataset_200034[[#This Row],[Quantity]]*Excel_Advanced_Sales_Dataset_200034[[#This Row],[Unit Price]]*Excel_Advanced_Sales_Dataset_200034[[#This Row],[Discount %]]/100</f>
        <v>22.730625540000002</v>
      </c>
      <c r="N118" s="14">
        <f>Excel_Advanced_Sales_Dataset_200034[[#This Row],[Quantity]]*Excel_Advanced_Sales_Dataset_200034[[#This Row],[Unit Price]]-Excel_Advanced_Sales_Dataset_200034[[#This Row],[Discount Amount]]</f>
        <v>95484.099374459998</v>
      </c>
      <c r="O118" s="14" t="str">
        <f>IF(Excel_Advanced_Sales_Dataset_200034[[#This Row],[Total Sales]]&gt;50000,"Yes","No")</f>
        <v>Yes</v>
      </c>
      <c r="P118" s="18">
        <v>46300</v>
      </c>
      <c r="Q118" s="13" t="s">
        <v>68</v>
      </c>
      <c r="R118" s="13" t="s">
        <v>25</v>
      </c>
      <c r="S118" s="13" t="str">
        <f>IF(Excel_Advanced_Sales_Dataset_200034[[#This Row],[Delivery Status]]="Pending","Follow-Up","OK")</f>
        <v>Follow-Up</v>
      </c>
      <c r="T118" s="13" t="s">
        <v>36</v>
      </c>
    </row>
    <row r="119" spans="1:20" x14ac:dyDescent="0.25">
      <c r="A119" s="13" t="s">
        <v>461</v>
      </c>
      <c r="B119" s="13" t="s">
        <v>462</v>
      </c>
      <c r="C119" s="13" t="s">
        <v>463</v>
      </c>
      <c r="D119" s="13" t="s">
        <v>63</v>
      </c>
      <c r="E119" s="13" t="s">
        <v>144</v>
      </c>
      <c r="F119" s="13" t="s">
        <v>189</v>
      </c>
      <c r="G119" s="13" t="s">
        <v>111</v>
      </c>
      <c r="H119" s="13" t="s">
        <v>112</v>
      </c>
      <c r="I119" s="13">
        <v>8</v>
      </c>
      <c r="J119" s="14">
        <v>48592.1</v>
      </c>
      <c r="K119" s="15">
        <v>16.149999999999999</v>
      </c>
      <c r="L119" s="16">
        <f>Excel_Advanced_Sales_Dataset_200034[[#This Row],[Discount]]/100</f>
        <v>0.16149999999999998</v>
      </c>
      <c r="M119" s="17">
        <f>Excel_Advanced_Sales_Dataset_200034[[#This Row],[Quantity]]*Excel_Advanced_Sales_Dataset_200034[[#This Row],[Unit Price]]*Excel_Advanced_Sales_Dataset_200034[[#This Row],[Discount %]]/100</f>
        <v>627.80993199999989</v>
      </c>
      <c r="N119" s="14">
        <f>Excel_Advanced_Sales_Dataset_200034[[#This Row],[Quantity]]*Excel_Advanced_Sales_Dataset_200034[[#This Row],[Unit Price]]-Excel_Advanced_Sales_Dataset_200034[[#This Row],[Discount Amount]]</f>
        <v>388108.99006799998</v>
      </c>
      <c r="O119" s="14" t="str">
        <f>IF(Excel_Advanced_Sales_Dataset_200034[[#This Row],[Total Sales]]&gt;50000,"Yes","No")</f>
        <v>Yes</v>
      </c>
      <c r="P119" s="18">
        <v>46029</v>
      </c>
      <c r="Q119" s="13" t="s">
        <v>24</v>
      </c>
      <c r="R119" s="13" t="s">
        <v>35</v>
      </c>
      <c r="S119" s="13" t="str">
        <f>IF(Excel_Advanced_Sales_Dataset_200034[[#This Row],[Delivery Status]]="Pending","Follow-Up","OK")</f>
        <v>OK</v>
      </c>
      <c r="T119" s="13" t="s">
        <v>36</v>
      </c>
    </row>
    <row r="120" spans="1:20" x14ac:dyDescent="0.25">
      <c r="A120" s="13" t="s">
        <v>464</v>
      </c>
      <c r="B120" s="13" t="s">
        <v>465</v>
      </c>
      <c r="C120" s="13" t="s">
        <v>466</v>
      </c>
      <c r="D120" s="13" t="s">
        <v>63</v>
      </c>
      <c r="E120" s="13" t="s">
        <v>144</v>
      </c>
      <c r="F120" s="13" t="s">
        <v>145</v>
      </c>
      <c r="G120" s="13" t="s">
        <v>43</v>
      </c>
      <c r="H120" s="13" t="s">
        <v>391</v>
      </c>
      <c r="I120" s="13">
        <v>7</v>
      </c>
      <c r="J120" s="14">
        <v>18215.05</v>
      </c>
      <c r="K120" s="15">
        <v>14.13</v>
      </c>
      <c r="L120" s="16">
        <f>Excel_Advanced_Sales_Dataset_200034[[#This Row],[Discount]]/100</f>
        <v>0.14130000000000001</v>
      </c>
      <c r="M120" s="17">
        <f>Excel_Advanced_Sales_Dataset_200034[[#This Row],[Quantity]]*Excel_Advanced_Sales_Dataset_200034[[#This Row],[Unit Price]]*Excel_Advanced_Sales_Dataset_200034[[#This Row],[Discount %]]/100</f>
        <v>180.16505955</v>
      </c>
      <c r="N120" s="14">
        <f>Excel_Advanced_Sales_Dataset_200034[[#This Row],[Quantity]]*Excel_Advanced_Sales_Dataset_200034[[#This Row],[Unit Price]]-Excel_Advanced_Sales_Dataset_200034[[#This Row],[Discount Amount]]</f>
        <v>127325.18494045</v>
      </c>
      <c r="O120" s="14" t="str">
        <f>IF(Excel_Advanced_Sales_Dataset_200034[[#This Row],[Total Sales]]&gt;50000,"Yes","No")</f>
        <v>Yes</v>
      </c>
      <c r="P120" s="18">
        <v>46296</v>
      </c>
      <c r="Q120" s="13" t="s">
        <v>24</v>
      </c>
      <c r="R120" s="13" t="s">
        <v>35</v>
      </c>
      <c r="S120" s="13" t="str">
        <f>IF(Excel_Advanced_Sales_Dataset_200034[[#This Row],[Delivery Status]]="Pending","Follow-Up","OK")</f>
        <v>OK</v>
      </c>
      <c r="T120" s="13" t="s">
        <v>26</v>
      </c>
    </row>
    <row r="121" spans="1:20" x14ac:dyDescent="0.25">
      <c r="A121" s="13" t="s">
        <v>467</v>
      </c>
      <c r="B121" s="13" t="s">
        <v>468</v>
      </c>
      <c r="C121" s="13" t="s">
        <v>469</v>
      </c>
      <c r="D121" s="13" t="s">
        <v>40</v>
      </c>
      <c r="E121" s="13" t="s">
        <v>49</v>
      </c>
      <c r="F121" s="13" t="s">
        <v>50</v>
      </c>
      <c r="G121" s="13" t="s">
        <v>22</v>
      </c>
      <c r="H121" s="13" t="s">
        <v>217</v>
      </c>
      <c r="I121" s="13">
        <v>44</v>
      </c>
      <c r="J121" s="14">
        <v>45796.99</v>
      </c>
      <c r="K121" s="15">
        <v>3.74</v>
      </c>
      <c r="L121" s="16">
        <f>Excel_Advanced_Sales_Dataset_200034[[#This Row],[Discount]]/100</f>
        <v>3.7400000000000003E-2</v>
      </c>
      <c r="M121" s="17">
        <f>Excel_Advanced_Sales_Dataset_200034[[#This Row],[Quantity]]*Excel_Advanced_Sales_Dataset_200034[[#This Row],[Unit Price]]*Excel_Advanced_Sales_Dataset_200034[[#This Row],[Discount %]]/100</f>
        <v>753.63526744000001</v>
      </c>
      <c r="N121" s="14">
        <f>Excel_Advanced_Sales_Dataset_200034[[#This Row],[Quantity]]*Excel_Advanced_Sales_Dataset_200034[[#This Row],[Unit Price]]-Excel_Advanced_Sales_Dataset_200034[[#This Row],[Discount Amount]]</f>
        <v>2014313.9247325598</v>
      </c>
      <c r="O121" s="14" t="str">
        <f>IF(Excel_Advanced_Sales_Dataset_200034[[#This Row],[Total Sales]]&gt;50000,"Yes","No")</f>
        <v>Yes</v>
      </c>
      <c r="P121" s="18">
        <v>46372</v>
      </c>
      <c r="Q121" s="13" t="s">
        <v>45</v>
      </c>
      <c r="R121" s="13" t="s">
        <v>35</v>
      </c>
      <c r="S121" s="13" t="str">
        <f>IF(Excel_Advanced_Sales_Dataset_200034[[#This Row],[Delivery Status]]="Pending","Follow-Up","OK")</f>
        <v>OK</v>
      </c>
      <c r="T121" s="13" t="s">
        <v>53</v>
      </c>
    </row>
    <row r="122" spans="1:20" x14ac:dyDescent="0.25">
      <c r="A122" s="13" t="s">
        <v>470</v>
      </c>
      <c r="B122" s="13" t="s">
        <v>471</v>
      </c>
      <c r="C122" s="13" t="s">
        <v>472</v>
      </c>
      <c r="D122" s="13" t="s">
        <v>63</v>
      </c>
      <c r="E122" s="13" t="s">
        <v>234</v>
      </c>
      <c r="F122" s="13" t="s">
        <v>473</v>
      </c>
      <c r="G122" s="13" t="s">
        <v>111</v>
      </c>
      <c r="H122" s="13" t="s">
        <v>260</v>
      </c>
      <c r="I122" s="13">
        <v>44</v>
      </c>
      <c r="J122" s="14">
        <v>19293.11</v>
      </c>
      <c r="K122" s="15">
        <v>5.7</v>
      </c>
      <c r="L122" s="16">
        <f>Excel_Advanced_Sales_Dataset_200034[[#This Row],[Discount]]/100</f>
        <v>5.7000000000000002E-2</v>
      </c>
      <c r="M122" s="17">
        <f>Excel_Advanced_Sales_Dataset_200034[[#This Row],[Quantity]]*Excel_Advanced_Sales_Dataset_200034[[#This Row],[Unit Price]]*Excel_Advanced_Sales_Dataset_200034[[#This Row],[Discount %]]/100</f>
        <v>483.87119880000006</v>
      </c>
      <c r="N122" s="14">
        <f>Excel_Advanced_Sales_Dataset_200034[[#This Row],[Quantity]]*Excel_Advanced_Sales_Dataset_200034[[#This Row],[Unit Price]]-Excel_Advanced_Sales_Dataset_200034[[#This Row],[Discount Amount]]</f>
        <v>848412.96880120004</v>
      </c>
      <c r="O122" s="14" t="str">
        <f>IF(Excel_Advanced_Sales_Dataset_200034[[#This Row],[Total Sales]]&gt;50000,"Yes","No")</f>
        <v>Yes</v>
      </c>
      <c r="P122" s="18">
        <v>46178</v>
      </c>
      <c r="Q122" s="13" t="s">
        <v>24</v>
      </c>
      <c r="R122" s="13" t="s">
        <v>35</v>
      </c>
      <c r="S122" s="13" t="str">
        <f>IF(Excel_Advanced_Sales_Dataset_200034[[#This Row],[Delivery Status]]="Pending","Follow-Up","OK")</f>
        <v>OK</v>
      </c>
      <c r="T122" s="13" t="s">
        <v>26</v>
      </c>
    </row>
    <row r="123" spans="1:20" x14ac:dyDescent="0.25">
      <c r="A123" s="13" t="s">
        <v>474</v>
      </c>
      <c r="B123" s="13" t="s">
        <v>475</v>
      </c>
      <c r="C123" s="13" t="s">
        <v>476</v>
      </c>
      <c r="D123" s="13" t="s">
        <v>40</v>
      </c>
      <c r="E123" s="13" t="s">
        <v>109</v>
      </c>
      <c r="F123" s="13" t="s">
        <v>259</v>
      </c>
      <c r="G123" s="13" t="s">
        <v>33</v>
      </c>
      <c r="H123" s="13" t="s">
        <v>34</v>
      </c>
      <c r="I123" s="13">
        <v>27</v>
      </c>
      <c r="J123" s="14">
        <v>38800.42</v>
      </c>
      <c r="K123" s="15">
        <v>14.35</v>
      </c>
      <c r="L123" s="16">
        <f>Excel_Advanced_Sales_Dataset_200034[[#This Row],[Discount]]/100</f>
        <v>0.14349999999999999</v>
      </c>
      <c r="M123" s="17">
        <f>Excel_Advanced_Sales_Dataset_200034[[#This Row],[Quantity]]*Excel_Advanced_Sales_Dataset_200034[[#This Row],[Unit Price]]*Excel_Advanced_Sales_Dataset_200034[[#This Row],[Discount %]]/100</f>
        <v>1503.3222728999999</v>
      </c>
      <c r="N123" s="14">
        <f>Excel_Advanced_Sales_Dataset_200034[[#This Row],[Quantity]]*Excel_Advanced_Sales_Dataset_200034[[#This Row],[Unit Price]]-Excel_Advanced_Sales_Dataset_200034[[#This Row],[Discount Amount]]</f>
        <v>1046108.0177270999</v>
      </c>
      <c r="O123" s="14" t="str">
        <f>IF(Excel_Advanced_Sales_Dataset_200034[[#This Row],[Total Sales]]&gt;50000,"Yes","No")</f>
        <v>Yes</v>
      </c>
      <c r="P123" s="18">
        <v>46189</v>
      </c>
      <c r="Q123" s="13" t="s">
        <v>24</v>
      </c>
      <c r="R123" s="13" t="s">
        <v>35</v>
      </c>
      <c r="S123" s="13" t="str">
        <f>IF(Excel_Advanced_Sales_Dataset_200034[[#This Row],[Delivery Status]]="Pending","Follow-Up","OK")</f>
        <v>OK</v>
      </c>
      <c r="T123" s="13" t="s">
        <v>26</v>
      </c>
    </row>
    <row r="124" spans="1:20" x14ac:dyDescent="0.25">
      <c r="A124" s="13" t="s">
        <v>477</v>
      </c>
      <c r="B124" s="13" t="s">
        <v>421</v>
      </c>
      <c r="C124" s="13" t="s">
        <v>478</v>
      </c>
      <c r="D124" s="13" t="s">
        <v>30</v>
      </c>
      <c r="E124" s="13" t="s">
        <v>131</v>
      </c>
      <c r="F124" s="13" t="s">
        <v>194</v>
      </c>
      <c r="G124" s="13" t="s">
        <v>43</v>
      </c>
      <c r="H124" s="13" t="s">
        <v>391</v>
      </c>
      <c r="I124" s="13">
        <v>16</v>
      </c>
      <c r="J124" s="14">
        <v>12293.97</v>
      </c>
      <c r="K124" s="15">
        <v>9.7100000000000009</v>
      </c>
      <c r="L124" s="16">
        <f>Excel_Advanced_Sales_Dataset_200034[[#This Row],[Discount]]/100</f>
        <v>9.7100000000000006E-2</v>
      </c>
      <c r="M124" s="17">
        <f>Excel_Advanced_Sales_Dataset_200034[[#This Row],[Quantity]]*Excel_Advanced_Sales_Dataset_200034[[#This Row],[Unit Price]]*Excel_Advanced_Sales_Dataset_200034[[#This Row],[Discount %]]/100</f>
        <v>190.99911792</v>
      </c>
      <c r="N124" s="14">
        <f>Excel_Advanced_Sales_Dataset_200034[[#This Row],[Quantity]]*Excel_Advanced_Sales_Dataset_200034[[#This Row],[Unit Price]]-Excel_Advanced_Sales_Dataset_200034[[#This Row],[Discount Amount]]</f>
        <v>196512.52088207999</v>
      </c>
      <c r="O124" s="14" t="str">
        <f>IF(Excel_Advanced_Sales_Dataset_200034[[#This Row],[Total Sales]]&gt;50000,"Yes","No")</f>
        <v>Yes</v>
      </c>
      <c r="P124" s="18">
        <v>46350</v>
      </c>
      <c r="Q124" s="13" t="s">
        <v>113</v>
      </c>
      <c r="R124" s="13" t="s">
        <v>35</v>
      </c>
      <c r="S124" s="13" t="str">
        <f>IF(Excel_Advanced_Sales_Dataset_200034[[#This Row],[Delivery Status]]="Pending","Follow-Up","OK")</f>
        <v>OK</v>
      </c>
      <c r="T124" s="13" t="s">
        <v>36</v>
      </c>
    </row>
    <row r="125" spans="1:20" x14ac:dyDescent="0.25">
      <c r="A125" s="13" t="s">
        <v>479</v>
      </c>
      <c r="B125" s="13" t="s">
        <v>107</v>
      </c>
      <c r="C125" s="13" t="s">
        <v>480</v>
      </c>
      <c r="D125" s="13" t="s">
        <v>40</v>
      </c>
      <c r="E125" s="13" t="s">
        <v>109</v>
      </c>
      <c r="F125" s="13" t="s">
        <v>259</v>
      </c>
      <c r="G125" s="13" t="s">
        <v>66</v>
      </c>
      <c r="H125" s="13" t="s">
        <v>200</v>
      </c>
      <c r="I125" s="13">
        <v>6</v>
      </c>
      <c r="J125" s="14">
        <v>15721.08</v>
      </c>
      <c r="K125" s="15">
        <v>6.89</v>
      </c>
      <c r="L125" s="16">
        <f>Excel_Advanced_Sales_Dataset_200034[[#This Row],[Discount]]/100</f>
        <v>6.8900000000000003E-2</v>
      </c>
      <c r="M125" s="17">
        <f>Excel_Advanced_Sales_Dataset_200034[[#This Row],[Quantity]]*Excel_Advanced_Sales_Dataset_200034[[#This Row],[Unit Price]]*Excel_Advanced_Sales_Dataset_200034[[#This Row],[Discount %]]/100</f>
        <v>64.990944720000002</v>
      </c>
      <c r="N125" s="14">
        <f>Excel_Advanced_Sales_Dataset_200034[[#This Row],[Quantity]]*Excel_Advanced_Sales_Dataset_200034[[#This Row],[Unit Price]]-Excel_Advanced_Sales_Dataset_200034[[#This Row],[Discount Amount]]</f>
        <v>94261.489055279992</v>
      </c>
      <c r="O125" s="14" t="str">
        <f>IF(Excel_Advanced_Sales_Dataset_200034[[#This Row],[Total Sales]]&gt;50000,"Yes","No")</f>
        <v>Yes</v>
      </c>
      <c r="P125" s="18">
        <v>46216</v>
      </c>
      <c r="Q125" s="13" t="s">
        <v>24</v>
      </c>
      <c r="R125" s="13" t="s">
        <v>35</v>
      </c>
      <c r="S125" s="13" t="str">
        <f>IF(Excel_Advanced_Sales_Dataset_200034[[#This Row],[Delivery Status]]="Pending","Follow-Up","OK")</f>
        <v>OK</v>
      </c>
      <c r="T125" s="13" t="s">
        <v>53</v>
      </c>
    </row>
    <row r="126" spans="1:20" x14ac:dyDescent="0.25">
      <c r="A126" s="13" t="s">
        <v>481</v>
      </c>
      <c r="B126" s="13" t="s">
        <v>482</v>
      </c>
      <c r="C126" s="13" t="s">
        <v>483</v>
      </c>
      <c r="D126" s="13" t="s">
        <v>63</v>
      </c>
      <c r="E126" s="13" t="s">
        <v>78</v>
      </c>
      <c r="F126" s="13" t="s">
        <v>255</v>
      </c>
      <c r="G126" s="13" t="s">
        <v>51</v>
      </c>
      <c r="H126" s="13" t="s">
        <v>146</v>
      </c>
      <c r="I126" s="13">
        <v>18</v>
      </c>
      <c r="J126" s="14">
        <v>36528.42</v>
      </c>
      <c r="K126" s="15">
        <v>1.06</v>
      </c>
      <c r="L126" s="16">
        <f>Excel_Advanced_Sales_Dataset_200034[[#This Row],[Discount]]/100</f>
        <v>1.06E-2</v>
      </c>
      <c r="M126" s="17">
        <f>Excel_Advanced_Sales_Dataset_200034[[#This Row],[Quantity]]*Excel_Advanced_Sales_Dataset_200034[[#This Row],[Unit Price]]*Excel_Advanced_Sales_Dataset_200034[[#This Row],[Discount %]]/100</f>
        <v>69.696225359999985</v>
      </c>
      <c r="N126" s="14">
        <f>Excel_Advanced_Sales_Dataset_200034[[#This Row],[Quantity]]*Excel_Advanced_Sales_Dataset_200034[[#This Row],[Unit Price]]-Excel_Advanced_Sales_Dataset_200034[[#This Row],[Discount Amount]]</f>
        <v>657441.8637746399</v>
      </c>
      <c r="O126" s="14" t="str">
        <f>IF(Excel_Advanced_Sales_Dataset_200034[[#This Row],[Total Sales]]&gt;50000,"Yes","No")</f>
        <v>Yes</v>
      </c>
      <c r="P126" s="18">
        <v>46073</v>
      </c>
      <c r="Q126" s="13" t="s">
        <v>68</v>
      </c>
      <c r="R126" s="13" t="s">
        <v>59</v>
      </c>
      <c r="S126" s="13" t="str">
        <f>IF(Excel_Advanced_Sales_Dataset_200034[[#This Row],[Delivery Status]]="Pending","Follow-Up","OK")</f>
        <v>OK</v>
      </c>
      <c r="T126" s="13" t="s">
        <v>36</v>
      </c>
    </row>
    <row r="127" spans="1:20" x14ac:dyDescent="0.25">
      <c r="A127" s="13" t="s">
        <v>484</v>
      </c>
      <c r="B127" s="13" t="s">
        <v>485</v>
      </c>
      <c r="C127" s="13" t="s">
        <v>486</v>
      </c>
      <c r="D127" s="13" t="s">
        <v>19</v>
      </c>
      <c r="E127" s="13" t="s">
        <v>20</v>
      </c>
      <c r="F127" s="13" t="s">
        <v>176</v>
      </c>
      <c r="G127" s="13" t="s">
        <v>43</v>
      </c>
      <c r="H127" s="13" t="s">
        <v>380</v>
      </c>
      <c r="I127" s="13">
        <v>15</v>
      </c>
      <c r="J127" s="14">
        <v>20640.75</v>
      </c>
      <c r="K127" s="15">
        <v>19.97</v>
      </c>
      <c r="L127" s="16">
        <f>Excel_Advanced_Sales_Dataset_200034[[#This Row],[Discount]]/100</f>
        <v>0.19969999999999999</v>
      </c>
      <c r="M127" s="17">
        <f>Excel_Advanced_Sales_Dataset_200034[[#This Row],[Quantity]]*Excel_Advanced_Sales_Dataset_200034[[#This Row],[Unit Price]]*Excel_Advanced_Sales_Dataset_200034[[#This Row],[Discount %]]/100</f>
        <v>618.29366625</v>
      </c>
      <c r="N127" s="14">
        <f>Excel_Advanced_Sales_Dataset_200034[[#This Row],[Quantity]]*Excel_Advanced_Sales_Dataset_200034[[#This Row],[Unit Price]]-Excel_Advanced_Sales_Dataset_200034[[#This Row],[Discount Amount]]</f>
        <v>308992.95633374999</v>
      </c>
      <c r="O127" s="14" t="str">
        <f>IF(Excel_Advanced_Sales_Dataset_200034[[#This Row],[Total Sales]]&gt;50000,"Yes","No")</f>
        <v>Yes</v>
      </c>
      <c r="P127" s="18">
        <v>46375</v>
      </c>
      <c r="Q127" s="13" t="s">
        <v>113</v>
      </c>
      <c r="R127" s="13" t="s">
        <v>35</v>
      </c>
      <c r="S127" s="13" t="str">
        <f>IF(Excel_Advanced_Sales_Dataset_200034[[#This Row],[Delivery Status]]="Pending","Follow-Up","OK")</f>
        <v>OK</v>
      </c>
      <c r="T127" s="13" t="s">
        <v>53</v>
      </c>
    </row>
    <row r="128" spans="1:20" x14ac:dyDescent="0.25">
      <c r="A128" s="13" t="s">
        <v>487</v>
      </c>
      <c r="B128" s="13" t="s">
        <v>488</v>
      </c>
      <c r="C128" s="13" t="s">
        <v>489</v>
      </c>
      <c r="D128" s="13" t="s">
        <v>19</v>
      </c>
      <c r="E128" s="13" t="s">
        <v>20</v>
      </c>
      <c r="F128" s="13" t="s">
        <v>176</v>
      </c>
      <c r="G128" s="13" t="s">
        <v>51</v>
      </c>
      <c r="H128" s="13" t="s">
        <v>105</v>
      </c>
      <c r="I128" s="13">
        <v>18</v>
      </c>
      <c r="J128" s="14">
        <v>10736.67</v>
      </c>
      <c r="K128" s="15">
        <v>6.78</v>
      </c>
      <c r="L128" s="16">
        <f>Excel_Advanced_Sales_Dataset_200034[[#This Row],[Discount]]/100</f>
        <v>6.7799999999999999E-2</v>
      </c>
      <c r="M128" s="17">
        <f>Excel_Advanced_Sales_Dataset_200034[[#This Row],[Quantity]]*Excel_Advanced_Sales_Dataset_200034[[#This Row],[Unit Price]]*Excel_Advanced_Sales_Dataset_200034[[#This Row],[Discount %]]/100</f>
        <v>131.03032068000002</v>
      </c>
      <c r="N128" s="14">
        <f>Excel_Advanced_Sales_Dataset_200034[[#This Row],[Quantity]]*Excel_Advanced_Sales_Dataset_200034[[#This Row],[Unit Price]]-Excel_Advanced_Sales_Dataset_200034[[#This Row],[Discount Amount]]</f>
        <v>193129.02967932</v>
      </c>
      <c r="O128" s="14" t="str">
        <f>IF(Excel_Advanced_Sales_Dataset_200034[[#This Row],[Total Sales]]&gt;50000,"Yes","No")</f>
        <v>Yes</v>
      </c>
      <c r="P128" s="18">
        <v>46330</v>
      </c>
      <c r="Q128" s="13" t="s">
        <v>113</v>
      </c>
      <c r="R128" s="13" t="s">
        <v>35</v>
      </c>
      <c r="S128" s="13" t="str">
        <f>IF(Excel_Advanced_Sales_Dataset_200034[[#This Row],[Delivery Status]]="Pending","Follow-Up","OK")</f>
        <v>OK</v>
      </c>
      <c r="T128" s="13" t="s">
        <v>53</v>
      </c>
    </row>
    <row r="129" spans="1:20" x14ac:dyDescent="0.25">
      <c r="A129" s="13" t="s">
        <v>490</v>
      </c>
      <c r="B129" s="13" t="s">
        <v>491</v>
      </c>
      <c r="C129" s="13" t="s">
        <v>492</v>
      </c>
      <c r="D129" s="13" t="s">
        <v>40</v>
      </c>
      <c r="E129" s="13" t="s">
        <v>109</v>
      </c>
      <c r="F129" s="13" t="s">
        <v>259</v>
      </c>
      <c r="G129" s="13" t="s">
        <v>43</v>
      </c>
      <c r="H129" s="13" t="s">
        <v>74</v>
      </c>
      <c r="I129" s="13">
        <v>16</v>
      </c>
      <c r="J129" s="14">
        <v>33032.69</v>
      </c>
      <c r="K129" s="15">
        <v>8.98</v>
      </c>
      <c r="L129" s="16">
        <f>Excel_Advanced_Sales_Dataset_200034[[#This Row],[Discount]]/100</f>
        <v>8.9800000000000005E-2</v>
      </c>
      <c r="M129" s="17">
        <f>Excel_Advanced_Sales_Dataset_200034[[#This Row],[Quantity]]*Excel_Advanced_Sales_Dataset_200034[[#This Row],[Unit Price]]*Excel_Advanced_Sales_Dataset_200034[[#This Row],[Discount %]]/100</f>
        <v>474.61368992000001</v>
      </c>
      <c r="N129" s="14">
        <f>Excel_Advanced_Sales_Dataset_200034[[#This Row],[Quantity]]*Excel_Advanced_Sales_Dataset_200034[[#This Row],[Unit Price]]-Excel_Advanced_Sales_Dataset_200034[[#This Row],[Discount Amount]]</f>
        <v>528048.42631007999</v>
      </c>
      <c r="O129" s="14" t="str">
        <f>IF(Excel_Advanced_Sales_Dataset_200034[[#This Row],[Total Sales]]&gt;50000,"Yes","No")</f>
        <v>Yes</v>
      </c>
      <c r="P129" s="18">
        <v>46106</v>
      </c>
      <c r="Q129" s="13" t="s">
        <v>24</v>
      </c>
      <c r="R129" s="13" t="s">
        <v>35</v>
      </c>
      <c r="S129" s="13" t="str">
        <f>IF(Excel_Advanced_Sales_Dataset_200034[[#This Row],[Delivery Status]]="Pending","Follow-Up","OK")</f>
        <v>OK</v>
      </c>
      <c r="T129" s="13" t="s">
        <v>36</v>
      </c>
    </row>
    <row r="130" spans="1:20" x14ac:dyDescent="0.25">
      <c r="A130" s="13" t="s">
        <v>493</v>
      </c>
      <c r="B130" s="13" t="s">
        <v>494</v>
      </c>
      <c r="C130" s="13" t="s">
        <v>495</v>
      </c>
      <c r="D130" s="13" t="s">
        <v>40</v>
      </c>
      <c r="E130" s="13" t="s">
        <v>41</v>
      </c>
      <c r="F130" s="13" t="s">
        <v>102</v>
      </c>
      <c r="G130" s="13" t="s">
        <v>33</v>
      </c>
      <c r="H130" s="13" t="s">
        <v>119</v>
      </c>
      <c r="I130" s="13">
        <v>16</v>
      </c>
      <c r="J130" s="14">
        <v>15802.32</v>
      </c>
      <c r="K130" s="15">
        <v>7.11</v>
      </c>
      <c r="L130" s="16">
        <f>Excel_Advanced_Sales_Dataset_200034[[#This Row],[Discount]]/100</f>
        <v>7.1099999999999997E-2</v>
      </c>
      <c r="M130" s="17">
        <f>Excel_Advanced_Sales_Dataset_200034[[#This Row],[Quantity]]*Excel_Advanced_Sales_Dataset_200034[[#This Row],[Unit Price]]*Excel_Advanced_Sales_Dataset_200034[[#This Row],[Discount %]]/100</f>
        <v>179.76719231999999</v>
      </c>
      <c r="N130" s="14">
        <f>Excel_Advanced_Sales_Dataset_200034[[#This Row],[Quantity]]*Excel_Advanced_Sales_Dataset_200034[[#This Row],[Unit Price]]-Excel_Advanced_Sales_Dataset_200034[[#This Row],[Discount Amount]]</f>
        <v>252657.35280768</v>
      </c>
      <c r="O130" s="14" t="str">
        <f>IF(Excel_Advanced_Sales_Dataset_200034[[#This Row],[Total Sales]]&gt;50000,"Yes","No")</f>
        <v>Yes</v>
      </c>
      <c r="P130" s="18">
        <v>46367</v>
      </c>
      <c r="Q130" s="13" t="s">
        <v>113</v>
      </c>
      <c r="R130" s="13" t="s">
        <v>35</v>
      </c>
      <c r="S130" s="13" t="str">
        <f>IF(Excel_Advanced_Sales_Dataset_200034[[#This Row],[Delivery Status]]="Pending","Follow-Up","OK")</f>
        <v>OK</v>
      </c>
      <c r="T130" s="13" t="s">
        <v>53</v>
      </c>
    </row>
    <row r="131" spans="1:20" x14ac:dyDescent="0.25">
      <c r="A131" s="13" t="s">
        <v>496</v>
      </c>
      <c r="B131" s="13" t="s">
        <v>497</v>
      </c>
      <c r="C131" s="13" t="s">
        <v>498</v>
      </c>
      <c r="D131" s="13" t="s">
        <v>19</v>
      </c>
      <c r="E131" s="13" t="s">
        <v>72</v>
      </c>
      <c r="F131" s="13" t="s">
        <v>171</v>
      </c>
      <c r="G131" s="13" t="s">
        <v>66</v>
      </c>
      <c r="H131" s="13" t="s">
        <v>276</v>
      </c>
      <c r="I131" s="13">
        <v>19</v>
      </c>
      <c r="J131" s="14">
        <v>38935.81</v>
      </c>
      <c r="K131" s="15">
        <v>5.31</v>
      </c>
      <c r="L131" s="16">
        <f>Excel_Advanced_Sales_Dataset_200034[[#This Row],[Discount]]/100</f>
        <v>5.3099999999999994E-2</v>
      </c>
      <c r="M131" s="17">
        <f>Excel_Advanced_Sales_Dataset_200034[[#This Row],[Quantity]]*Excel_Advanced_Sales_Dataset_200034[[#This Row],[Unit Price]]*Excel_Advanced_Sales_Dataset_200034[[#This Row],[Discount %]]/100</f>
        <v>392.82338708999987</v>
      </c>
      <c r="N131" s="14">
        <f>Excel_Advanced_Sales_Dataset_200034[[#This Row],[Quantity]]*Excel_Advanced_Sales_Dataset_200034[[#This Row],[Unit Price]]-Excel_Advanced_Sales_Dataset_200034[[#This Row],[Discount Amount]]</f>
        <v>739387.5666129099</v>
      </c>
      <c r="O131" s="14" t="str">
        <f>IF(Excel_Advanced_Sales_Dataset_200034[[#This Row],[Total Sales]]&gt;50000,"Yes","No")</f>
        <v>Yes</v>
      </c>
      <c r="P131" s="18">
        <v>46141</v>
      </c>
      <c r="Q131" s="13" t="s">
        <v>24</v>
      </c>
      <c r="R131" s="13" t="s">
        <v>35</v>
      </c>
      <c r="S131" s="13" t="str">
        <f>IF(Excel_Advanced_Sales_Dataset_200034[[#This Row],[Delivery Status]]="Pending","Follow-Up","OK")</f>
        <v>OK</v>
      </c>
      <c r="T131" s="13" t="s">
        <v>36</v>
      </c>
    </row>
    <row r="132" spans="1:20" x14ac:dyDescent="0.25">
      <c r="A132" s="13" t="s">
        <v>499</v>
      </c>
      <c r="B132" s="13" t="s">
        <v>500</v>
      </c>
      <c r="C132" s="13" t="s">
        <v>501</v>
      </c>
      <c r="D132" s="13" t="s">
        <v>19</v>
      </c>
      <c r="E132" s="13" t="s">
        <v>20</v>
      </c>
      <c r="F132" s="13" t="s">
        <v>21</v>
      </c>
      <c r="G132" s="13" t="s">
        <v>111</v>
      </c>
      <c r="H132" s="13" t="s">
        <v>260</v>
      </c>
      <c r="I132" s="13">
        <v>44</v>
      </c>
      <c r="J132" s="14">
        <v>45740.58</v>
      </c>
      <c r="K132" s="15">
        <v>13.01</v>
      </c>
      <c r="L132" s="16">
        <f>Excel_Advanced_Sales_Dataset_200034[[#This Row],[Discount]]/100</f>
        <v>0.13009999999999999</v>
      </c>
      <c r="M132" s="17">
        <f>Excel_Advanced_Sales_Dataset_200034[[#This Row],[Quantity]]*Excel_Advanced_Sales_Dataset_200034[[#This Row],[Unit Price]]*Excel_Advanced_Sales_Dataset_200034[[#This Row],[Discount %]]/100</f>
        <v>2618.3737615199998</v>
      </c>
      <c r="N132" s="14">
        <f>Excel_Advanced_Sales_Dataset_200034[[#This Row],[Quantity]]*Excel_Advanced_Sales_Dataset_200034[[#This Row],[Unit Price]]-Excel_Advanced_Sales_Dataset_200034[[#This Row],[Discount Amount]]</f>
        <v>2009967.14623848</v>
      </c>
      <c r="O132" s="14" t="str">
        <f>IF(Excel_Advanced_Sales_Dataset_200034[[#This Row],[Total Sales]]&gt;50000,"Yes","No")</f>
        <v>Yes</v>
      </c>
      <c r="P132" s="18">
        <v>46194</v>
      </c>
      <c r="Q132" s="13" t="s">
        <v>45</v>
      </c>
      <c r="R132" s="13" t="s">
        <v>25</v>
      </c>
      <c r="S132" s="13" t="str">
        <f>IF(Excel_Advanced_Sales_Dataset_200034[[#This Row],[Delivery Status]]="Pending","Follow-Up","OK")</f>
        <v>Follow-Up</v>
      </c>
      <c r="T132" s="13" t="s">
        <v>53</v>
      </c>
    </row>
    <row r="133" spans="1:20" x14ac:dyDescent="0.25">
      <c r="A133" s="13" t="s">
        <v>502</v>
      </c>
      <c r="B133" s="13" t="s">
        <v>503</v>
      </c>
      <c r="C133" s="13" t="s">
        <v>504</v>
      </c>
      <c r="D133" s="13" t="s">
        <v>30</v>
      </c>
      <c r="E133" s="13" t="s">
        <v>131</v>
      </c>
      <c r="F133" s="13" t="s">
        <v>194</v>
      </c>
      <c r="G133" s="13" t="s">
        <v>33</v>
      </c>
      <c r="H133" s="13" t="s">
        <v>80</v>
      </c>
      <c r="I133" s="13">
        <v>7</v>
      </c>
      <c r="J133" s="14">
        <v>10596.77</v>
      </c>
      <c r="K133" s="15">
        <v>11.12</v>
      </c>
      <c r="L133" s="16">
        <f>Excel_Advanced_Sales_Dataset_200034[[#This Row],[Discount]]/100</f>
        <v>0.11119999999999999</v>
      </c>
      <c r="M133" s="17">
        <f>Excel_Advanced_Sales_Dataset_200034[[#This Row],[Quantity]]*Excel_Advanced_Sales_Dataset_200034[[#This Row],[Unit Price]]*Excel_Advanced_Sales_Dataset_200034[[#This Row],[Discount %]]/100</f>
        <v>82.485257679999989</v>
      </c>
      <c r="N133" s="14">
        <f>Excel_Advanced_Sales_Dataset_200034[[#This Row],[Quantity]]*Excel_Advanced_Sales_Dataset_200034[[#This Row],[Unit Price]]-Excel_Advanced_Sales_Dataset_200034[[#This Row],[Discount Amount]]</f>
        <v>74094.904742319995</v>
      </c>
      <c r="O133" s="14" t="str">
        <f>IF(Excel_Advanced_Sales_Dataset_200034[[#This Row],[Total Sales]]&gt;50000,"Yes","No")</f>
        <v>Yes</v>
      </c>
      <c r="P133" s="18">
        <v>46199</v>
      </c>
      <c r="Q133" s="13" t="s">
        <v>113</v>
      </c>
      <c r="R133" s="13" t="s">
        <v>35</v>
      </c>
      <c r="S133" s="13" t="str">
        <f>IF(Excel_Advanced_Sales_Dataset_200034[[#This Row],[Delivery Status]]="Pending","Follow-Up","OK")</f>
        <v>OK</v>
      </c>
      <c r="T133" s="13" t="s">
        <v>26</v>
      </c>
    </row>
    <row r="134" spans="1:20" x14ac:dyDescent="0.25">
      <c r="A134" s="13" t="s">
        <v>505</v>
      </c>
      <c r="B134" s="13" t="s">
        <v>148</v>
      </c>
      <c r="C134" s="13" t="s">
        <v>506</v>
      </c>
      <c r="D134" s="13" t="s">
        <v>40</v>
      </c>
      <c r="E134" s="13" t="s">
        <v>41</v>
      </c>
      <c r="F134" s="13" t="s">
        <v>126</v>
      </c>
      <c r="G134" s="13" t="s">
        <v>22</v>
      </c>
      <c r="H134" s="13" t="s">
        <v>180</v>
      </c>
      <c r="I134" s="13">
        <v>49</v>
      </c>
      <c r="J134" s="14">
        <v>17519.599999999999</v>
      </c>
      <c r="K134" s="15">
        <v>12.94</v>
      </c>
      <c r="L134" s="16">
        <f>Excel_Advanced_Sales_Dataset_200034[[#This Row],[Discount]]/100</f>
        <v>0.12939999999999999</v>
      </c>
      <c r="M134" s="17">
        <f>Excel_Advanced_Sales_Dataset_200034[[#This Row],[Quantity]]*Excel_Advanced_Sales_Dataset_200034[[#This Row],[Unit Price]]*Excel_Advanced_Sales_Dataset_200034[[#This Row],[Discount %]]/100</f>
        <v>1110.8477575999998</v>
      </c>
      <c r="N134" s="14">
        <f>Excel_Advanced_Sales_Dataset_200034[[#This Row],[Quantity]]*Excel_Advanced_Sales_Dataset_200034[[#This Row],[Unit Price]]-Excel_Advanced_Sales_Dataset_200034[[#This Row],[Discount Amount]]</f>
        <v>857349.55224239989</v>
      </c>
      <c r="O134" s="14" t="str">
        <f>IF(Excel_Advanced_Sales_Dataset_200034[[#This Row],[Total Sales]]&gt;50000,"Yes","No")</f>
        <v>Yes</v>
      </c>
      <c r="P134" s="18">
        <v>46146</v>
      </c>
      <c r="Q134" s="13" t="s">
        <v>24</v>
      </c>
      <c r="R134" s="13" t="s">
        <v>35</v>
      </c>
      <c r="S134" s="13" t="str">
        <f>IF(Excel_Advanced_Sales_Dataset_200034[[#This Row],[Delivery Status]]="Pending","Follow-Up","OK")</f>
        <v>OK</v>
      </c>
      <c r="T134" s="13" t="s">
        <v>53</v>
      </c>
    </row>
    <row r="135" spans="1:20" x14ac:dyDescent="0.25">
      <c r="A135" s="13" t="s">
        <v>507</v>
      </c>
      <c r="B135" s="13" t="s">
        <v>508</v>
      </c>
      <c r="C135" s="13" t="s">
        <v>509</v>
      </c>
      <c r="D135" s="13" t="s">
        <v>30</v>
      </c>
      <c r="E135" s="13" t="s">
        <v>117</v>
      </c>
      <c r="F135" s="13" t="s">
        <v>387</v>
      </c>
      <c r="G135" s="13" t="s">
        <v>66</v>
      </c>
      <c r="H135" s="13" t="s">
        <v>155</v>
      </c>
      <c r="I135" s="13">
        <v>30</v>
      </c>
      <c r="J135" s="14">
        <v>25280.85</v>
      </c>
      <c r="K135" s="15">
        <v>12.58</v>
      </c>
      <c r="L135" s="16">
        <f>Excel_Advanced_Sales_Dataset_200034[[#This Row],[Discount]]/100</f>
        <v>0.1258</v>
      </c>
      <c r="M135" s="17">
        <f>Excel_Advanced_Sales_Dataset_200034[[#This Row],[Quantity]]*Excel_Advanced_Sales_Dataset_200034[[#This Row],[Unit Price]]*Excel_Advanced_Sales_Dataset_200034[[#This Row],[Discount %]]/100</f>
        <v>954.09927899999991</v>
      </c>
      <c r="N135" s="14">
        <f>Excel_Advanced_Sales_Dataset_200034[[#This Row],[Quantity]]*Excel_Advanced_Sales_Dataset_200034[[#This Row],[Unit Price]]-Excel_Advanced_Sales_Dataset_200034[[#This Row],[Discount Amount]]</f>
        <v>757471.40072100004</v>
      </c>
      <c r="O135" s="14" t="str">
        <f>IF(Excel_Advanced_Sales_Dataset_200034[[#This Row],[Total Sales]]&gt;50000,"Yes","No")</f>
        <v>Yes</v>
      </c>
      <c r="P135" s="18">
        <v>46052</v>
      </c>
      <c r="Q135" s="13" t="s">
        <v>68</v>
      </c>
      <c r="R135" s="13" t="s">
        <v>35</v>
      </c>
      <c r="S135" s="13" t="str">
        <f>IF(Excel_Advanced_Sales_Dataset_200034[[#This Row],[Delivery Status]]="Pending","Follow-Up","OK")</f>
        <v>OK</v>
      </c>
      <c r="T135" s="13" t="s">
        <v>26</v>
      </c>
    </row>
    <row r="136" spans="1:20" x14ac:dyDescent="0.25">
      <c r="A136" s="13" t="s">
        <v>510</v>
      </c>
      <c r="B136" s="13" t="s">
        <v>511</v>
      </c>
      <c r="C136" s="13" t="s">
        <v>512</v>
      </c>
      <c r="D136" s="13" t="s">
        <v>30</v>
      </c>
      <c r="E136" s="13" t="s">
        <v>117</v>
      </c>
      <c r="F136" s="13" t="s">
        <v>239</v>
      </c>
      <c r="G136" s="13" t="s">
        <v>111</v>
      </c>
      <c r="H136" s="13" t="s">
        <v>260</v>
      </c>
      <c r="I136" s="13">
        <v>48</v>
      </c>
      <c r="J136" s="14">
        <v>27932.95</v>
      </c>
      <c r="K136" s="15">
        <v>16.14</v>
      </c>
      <c r="L136" s="16">
        <f>Excel_Advanced_Sales_Dataset_200034[[#This Row],[Discount]]/100</f>
        <v>0.16140000000000002</v>
      </c>
      <c r="M136" s="17">
        <f>Excel_Advanced_Sales_Dataset_200034[[#This Row],[Quantity]]*Excel_Advanced_Sales_Dataset_200034[[#This Row],[Unit Price]]*Excel_Advanced_Sales_Dataset_200034[[#This Row],[Discount %]]/100</f>
        <v>2164.0215024000004</v>
      </c>
      <c r="N136" s="14">
        <f>Excel_Advanced_Sales_Dataset_200034[[#This Row],[Quantity]]*Excel_Advanced_Sales_Dataset_200034[[#This Row],[Unit Price]]-Excel_Advanced_Sales_Dataset_200034[[#This Row],[Discount Amount]]</f>
        <v>1338617.5784976</v>
      </c>
      <c r="O136" s="14" t="str">
        <f>IF(Excel_Advanced_Sales_Dataset_200034[[#This Row],[Total Sales]]&gt;50000,"Yes","No")</f>
        <v>Yes</v>
      </c>
      <c r="P136" s="18">
        <v>46130</v>
      </c>
      <c r="Q136" s="13" t="s">
        <v>24</v>
      </c>
      <c r="R136" s="13" t="s">
        <v>59</v>
      </c>
      <c r="S136" s="13" t="str">
        <f>IF(Excel_Advanced_Sales_Dataset_200034[[#This Row],[Delivery Status]]="Pending","Follow-Up","OK")</f>
        <v>OK</v>
      </c>
      <c r="T136" s="13" t="s">
        <v>36</v>
      </c>
    </row>
    <row r="137" spans="1:20" x14ac:dyDescent="0.25">
      <c r="A137" s="13" t="s">
        <v>513</v>
      </c>
      <c r="B137" s="13" t="s">
        <v>514</v>
      </c>
      <c r="C137" s="13" t="s">
        <v>515</v>
      </c>
      <c r="D137" s="13" t="s">
        <v>30</v>
      </c>
      <c r="E137" s="13" t="s">
        <v>198</v>
      </c>
      <c r="F137" s="13" t="s">
        <v>199</v>
      </c>
      <c r="G137" s="13" t="s">
        <v>33</v>
      </c>
      <c r="H137" s="13" t="s">
        <v>119</v>
      </c>
      <c r="I137" s="13">
        <v>49</v>
      </c>
      <c r="J137" s="14">
        <v>34321.01</v>
      </c>
      <c r="K137" s="15">
        <v>8.56</v>
      </c>
      <c r="L137" s="16">
        <f>Excel_Advanced_Sales_Dataset_200034[[#This Row],[Discount]]/100</f>
        <v>8.5600000000000009E-2</v>
      </c>
      <c r="M137" s="17">
        <f>Excel_Advanced_Sales_Dataset_200034[[#This Row],[Quantity]]*Excel_Advanced_Sales_Dataset_200034[[#This Row],[Unit Price]]*Excel_Advanced_Sales_Dataset_200034[[#This Row],[Discount %]]/100</f>
        <v>1439.5604434400002</v>
      </c>
      <c r="N137" s="14">
        <f>Excel_Advanced_Sales_Dataset_200034[[#This Row],[Quantity]]*Excel_Advanced_Sales_Dataset_200034[[#This Row],[Unit Price]]-Excel_Advanced_Sales_Dataset_200034[[#This Row],[Discount Amount]]</f>
        <v>1680289.92955656</v>
      </c>
      <c r="O137" s="14" t="str">
        <f>IF(Excel_Advanced_Sales_Dataset_200034[[#This Row],[Total Sales]]&gt;50000,"Yes","No")</f>
        <v>Yes</v>
      </c>
      <c r="P137" s="18">
        <v>46154</v>
      </c>
      <c r="Q137" s="13" t="s">
        <v>113</v>
      </c>
      <c r="R137" s="13" t="s">
        <v>35</v>
      </c>
      <c r="S137" s="13" t="str">
        <f>IF(Excel_Advanced_Sales_Dataset_200034[[#This Row],[Delivery Status]]="Pending","Follow-Up","OK")</f>
        <v>OK</v>
      </c>
      <c r="T137" s="13" t="s">
        <v>26</v>
      </c>
    </row>
    <row r="138" spans="1:20" x14ac:dyDescent="0.25">
      <c r="A138" s="13" t="s">
        <v>516</v>
      </c>
      <c r="B138" s="13" t="s">
        <v>517</v>
      </c>
      <c r="C138" s="13" t="s">
        <v>518</v>
      </c>
      <c r="D138" s="13" t="s">
        <v>40</v>
      </c>
      <c r="E138" s="13" t="s">
        <v>49</v>
      </c>
      <c r="F138" s="13" t="s">
        <v>397</v>
      </c>
      <c r="G138" s="13" t="s">
        <v>111</v>
      </c>
      <c r="H138" s="13" t="s">
        <v>240</v>
      </c>
      <c r="I138" s="13">
        <v>34</v>
      </c>
      <c r="J138" s="14">
        <v>2140.2800000000002</v>
      </c>
      <c r="K138" s="15">
        <v>19.68</v>
      </c>
      <c r="L138" s="16">
        <f>Excel_Advanced_Sales_Dataset_200034[[#This Row],[Discount]]/100</f>
        <v>0.1968</v>
      </c>
      <c r="M138" s="17">
        <f>Excel_Advanced_Sales_Dataset_200034[[#This Row],[Quantity]]*Excel_Advanced_Sales_Dataset_200034[[#This Row],[Unit Price]]*Excel_Advanced_Sales_Dataset_200034[[#This Row],[Discount %]]/100</f>
        <v>143.21041536000001</v>
      </c>
      <c r="N138" s="14">
        <f>Excel_Advanced_Sales_Dataset_200034[[#This Row],[Quantity]]*Excel_Advanced_Sales_Dataset_200034[[#This Row],[Unit Price]]-Excel_Advanced_Sales_Dataset_200034[[#This Row],[Discount Amount]]</f>
        <v>72626.30958464001</v>
      </c>
      <c r="O138" s="14" t="str">
        <f>IF(Excel_Advanced_Sales_Dataset_200034[[#This Row],[Total Sales]]&gt;50000,"Yes","No")</f>
        <v>Yes</v>
      </c>
      <c r="P138" s="18">
        <v>46073</v>
      </c>
      <c r="Q138" s="13" t="s">
        <v>45</v>
      </c>
      <c r="R138" s="13" t="s">
        <v>35</v>
      </c>
      <c r="S138" s="13" t="str">
        <f>IF(Excel_Advanced_Sales_Dataset_200034[[#This Row],[Delivery Status]]="Pending","Follow-Up","OK")</f>
        <v>OK</v>
      </c>
      <c r="T138" s="13" t="s">
        <v>26</v>
      </c>
    </row>
    <row r="139" spans="1:20" x14ac:dyDescent="0.25">
      <c r="A139" s="13" t="s">
        <v>519</v>
      </c>
      <c r="B139" s="13" t="s">
        <v>520</v>
      </c>
      <c r="C139" s="13" t="s">
        <v>521</v>
      </c>
      <c r="D139" s="13" t="s">
        <v>63</v>
      </c>
      <c r="E139" s="13" t="s">
        <v>234</v>
      </c>
      <c r="F139" s="13" t="s">
        <v>235</v>
      </c>
      <c r="G139" s="13" t="s">
        <v>111</v>
      </c>
      <c r="H139" s="13" t="s">
        <v>112</v>
      </c>
      <c r="I139" s="13">
        <v>37</v>
      </c>
      <c r="J139" s="14">
        <v>33592.39</v>
      </c>
      <c r="K139" s="15">
        <v>1.32</v>
      </c>
      <c r="L139" s="16">
        <f>Excel_Advanced_Sales_Dataset_200034[[#This Row],[Discount]]/100</f>
        <v>1.32E-2</v>
      </c>
      <c r="M139" s="17">
        <f>Excel_Advanced_Sales_Dataset_200034[[#This Row],[Quantity]]*Excel_Advanced_Sales_Dataset_200034[[#This Row],[Unit Price]]*Excel_Advanced_Sales_Dataset_200034[[#This Row],[Discount %]]/100</f>
        <v>164.06523275999999</v>
      </c>
      <c r="N139" s="14">
        <f>Excel_Advanced_Sales_Dataset_200034[[#This Row],[Quantity]]*Excel_Advanced_Sales_Dataset_200034[[#This Row],[Unit Price]]-Excel_Advanced_Sales_Dataset_200034[[#This Row],[Discount Amount]]</f>
        <v>1242754.3647672399</v>
      </c>
      <c r="O139" s="14" t="str">
        <f>IF(Excel_Advanced_Sales_Dataset_200034[[#This Row],[Total Sales]]&gt;50000,"Yes","No")</f>
        <v>Yes</v>
      </c>
      <c r="P139" s="18">
        <v>46093</v>
      </c>
      <c r="Q139" s="13" t="s">
        <v>113</v>
      </c>
      <c r="R139" s="13" t="s">
        <v>35</v>
      </c>
      <c r="S139" s="13" t="str">
        <f>IF(Excel_Advanced_Sales_Dataset_200034[[#This Row],[Delivery Status]]="Pending","Follow-Up","OK")</f>
        <v>OK</v>
      </c>
      <c r="T139" s="13" t="s">
        <v>36</v>
      </c>
    </row>
    <row r="140" spans="1:20" x14ac:dyDescent="0.25">
      <c r="A140" s="13" t="s">
        <v>522</v>
      </c>
      <c r="B140" s="13" t="s">
        <v>47</v>
      </c>
      <c r="C140" s="13" t="s">
        <v>523</v>
      </c>
      <c r="D140" s="13" t="s">
        <v>19</v>
      </c>
      <c r="E140" s="13" t="s">
        <v>84</v>
      </c>
      <c r="F140" s="13" t="s">
        <v>159</v>
      </c>
      <c r="G140" s="13" t="s">
        <v>33</v>
      </c>
      <c r="H140" s="13" t="s">
        <v>119</v>
      </c>
      <c r="I140" s="13">
        <v>22</v>
      </c>
      <c r="J140" s="14">
        <v>15039.39</v>
      </c>
      <c r="K140" s="15">
        <v>17.25</v>
      </c>
      <c r="L140" s="16">
        <f>Excel_Advanced_Sales_Dataset_200034[[#This Row],[Discount]]/100</f>
        <v>0.17249999999999999</v>
      </c>
      <c r="M140" s="17">
        <f>Excel_Advanced_Sales_Dataset_200034[[#This Row],[Quantity]]*Excel_Advanced_Sales_Dataset_200034[[#This Row],[Unit Price]]*Excel_Advanced_Sales_Dataset_200034[[#This Row],[Discount %]]/100</f>
        <v>570.74485049999987</v>
      </c>
      <c r="N140" s="14">
        <f>Excel_Advanced_Sales_Dataset_200034[[#This Row],[Quantity]]*Excel_Advanced_Sales_Dataset_200034[[#This Row],[Unit Price]]-Excel_Advanced_Sales_Dataset_200034[[#This Row],[Discount Amount]]</f>
        <v>330295.83514949994</v>
      </c>
      <c r="O140" s="14" t="str">
        <f>IF(Excel_Advanced_Sales_Dataset_200034[[#This Row],[Total Sales]]&gt;50000,"Yes","No")</f>
        <v>Yes</v>
      </c>
      <c r="P140" s="18">
        <v>46142</v>
      </c>
      <c r="Q140" s="13" t="s">
        <v>24</v>
      </c>
      <c r="R140" s="13" t="s">
        <v>35</v>
      </c>
      <c r="S140" s="13" t="str">
        <f>IF(Excel_Advanced_Sales_Dataset_200034[[#This Row],[Delivery Status]]="Pending","Follow-Up","OK")</f>
        <v>OK</v>
      </c>
      <c r="T140" s="13" t="s">
        <v>36</v>
      </c>
    </row>
    <row r="141" spans="1:20" x14ac:dyDescent="0.25">
      <c r="A141" s="13" t="s">
        <v>524</v>
      </c>
      <c r="B141" s="13" t="s">
        <v>289</v>
      </c>
      <c r="C141" s="13" t="s">
        <v>525</v>
      </c>
      <c r="D141" s="13" t="s">
        <v>19</v>
      </c>
      <c r="E141" s="13" t="s">
        <v>20</v>
      </c>
      <c r="F141" s="13" t="s">
        <v>21</v>
      </c>
      <c r="G141" s="13" t="s">
        <v>111</v>
      </c>
      <c r="H141" s="13" t="s">
        <v>526</v>
      </c>
      <c r="I141" s="13">
        <v>11</v>
      </c>
      <c r="J141" s="14">
        <v>26619.37</v>
      </c>
      <c r="K141" s="15">
        <v>3.1</v>
      </c>
      <c r="L141" s="16">
        <f>Excel_Advanced_Sales_Dataset_200034[[#This Row],[Discount]]/100</f>
        <v>3.1E-2</v>
      </c>
      <c r="M141" s="17">
        <f>Excel_Advanced_Sales_Dataset_200034[[#This Row],[Quantity]]*Excel_Advanced_Sales_Dataset_200034[[#This Row],[Unit Price]]*Excel_Advanced_Sales_Dataset_200034[[#This Row],[Discount %]]/100</f>
        <v>90.772051699999992</v>
      </c>
      <c r="N141" s="14">
        <f>Excel_Advanced_Sales_Dataset_200034[[#This Row],[Quantity]]*Excel_Advanced_Sales_Dataset_200034[[#This Row],[Unit Price]]-Excel_Advanced_Sales_Dataset_200034[[#This Row],[Discount Amount]]</f>
        <v>292722.29794830002</v>
      </c>
      <c r="O141" s="14" t="str">
        <f>IF(Excel_Advanced_Sales_Dataset_200034[[#This Row],[Total Sales]]&gt;50000,"Yes","No")</f>
        <v>Yes</v>
      </c>
      <c r="P141" s="18">
        <v>46217</v>
      </c>
      <c r="Q141" s="13" t="s">
        <v>58</v>
      </c>
      <c r="R141" s="13" t="s">
        <v>35</v>
      </c>
      <c r="S141" s="13" t="str">
        <f>IF(Excel_Advanced_Sales_Dataset_200034[[#This Row],[Delivery Status]]="Pending","Follow-Up","OK")</f>
        <v>OK</v>
      </c>
      <c r="T141" s="13" t="s">
        <v>53</v>
      </c>
    </row>
    <row r="142" spans="1:20" x14ac:dyDescent="0.25">
      <c r="A142" s="13" t="s">
        <v>527</v>
      </c>
      <c r="B142" s="13" t="s">
        <v>528</v>
      </c>
      <c r="C142" s="13" t="s">
        <v>529</v>
      </c>
      <c r="D142" s="13" t="s">
        <v>19</v>
      </c>
      <c r="E142" s="13" t="s">
        <v>72</v>
      </c>
      <c r="F142" s="13" t="s">
        <v>73</v>
      </c>
      <c r="G142" s="13" t="s">
        <v>33</v>
      </c>
      <c r="H142" s="13" t="s">
        <v>80</v>
      </c>
      <c r="I142" s="13">
        <v>17</v>
      </c>
      <c r="J142" s="14">
        <v>2486.5</v>
      </c>
      <c r="K142" s="15">
        <v>4.5999999999999996</v>
      </c>
      <c r="L142" s="16">
        <f>Excel_Advanced_Sales_Dataset_200034[[#This Row],[Discount]]/100</f>
        <v>4.5999999999999999E-2</v>
      </c>
      <c r="M142" s="17">
        <f>Excel_Advanced_Sales_Dataset_200034[[#This Row],[Quantity]]*Excel_Advanced_Sales_Dataset_200034[[#This Row],[Unit Price]]*Excel_Advanced_Sales_Dataset_200034[[#This Row],[Discount %]]/100</f>
        <v>19.444430000000001</v>
      </c>
      <c r="N142" s="14">
        <f>Excel_Advanced_Sales_Dataset_200034[[#This Row],[Quantity]]*Excel_Advanced_Sales_Dataset_200034[[#This Row],[Unit Price]]-Excel_Advanced_Sales_Dataset_200034[[#This Row],[Discount Amount]]</f>
        <v>42251.055569999997</v>
      </c>
      <c r="O142" s="14" t="str">
        <f>IF(Excel_Advanced_Sales_Dataset_200034[[#This Row],[Total Sales]]&gt;50000,"Yes","No")</f>
        <v>No</v>
      </c>
      <c r="P142" s="18">
        <v>46058</v>
      </c>
      <c r="Q142" s="13" t="s">
        <v>24</v>
      </c>
      <c r="R142" s="13" t="s">
        <v>35</v>
      </c>
      <c r="S142" s="13" t="str">
        <f>IF(Excel_Advanced_Sales_Dataset_200034[[#This Row],[Delivery Status]]="Pending","Follow-Up","OK")</f>
        <v>OK</v>
      </c>
      <c r="T142" s="13" t="s">
        <v>26</v>
      </c>
    </row>
    <row r="143" spans="1:20" x14ac:dyDescent="0.25">
      <c r="A143" s="13" t="s">
        <v>530</v>
      </c>
      <c r="B143" s="13" t="s">
        <v>531</v>
      </c>
      <c r="C143" s="13" t="s">
        <v>532</v>
      </c>
      <c r="D143" s="13" t="s">
        <v>63</v>
      </c>
      <c r="E143" s="13" t="s">
        <v>64</v>
      </c>
      <c r="F143" s="13" t="s">
        <v>184</v>
      </c>
      <c r="G143" s="13" t="s">
        <v>43</v>
      </c>
      <c r="H143" s="13" t="s">
        <v>44</v>
      </c>
      <c r="I143" s="13">
        <v>44</v>
      </c>
      <c r="J143" s="14">
        <v>9290.35</v>
      </c>
      <c r="K143" s="15">
        <v>9.68</v>
      </c>
      <c r="L143" s="16">
        <f>Excel_Advanced_Sales_Dataset_200034[[#This Row],[Discount]]/100</f>
        <v>9.6799999999999997E-2</v>
      </c>
      <c r="M143" s="17">
        <f>Excel_Advanced_Sales_Dataset_200034[[#This Row],[Quantity]]*Excel_Advanced_Sales_Dataset_200034[[#This Row],[Unit Price]]*Excel_Advanced_Sales_Dataset_200034[[#This Row],[Discount %]]/100</f>
        <v>395.6945872</v>
      </c>
      <c r="N143" s="14">
        <f>Excel_Advanced_Sales_Dataset_200034[[#This Row],[Quantity]]*Excel_Advanced_Sales_Dataset_200034[[#This Row],[Unit Price]]-Excel_Advanced_Sales_Dataset_200034[[#This Row],[Discount Amount]]</f>
        <v>408379.70541280002</v>
      </c>
      <c r="O143" s="14" t="str">
        <f>IF(Excel_Advanced_Sales_Dataset_200034[[#This Row],[Total Sales]]&gt;50000,"Yes","No")</f>
        <v>Yes</v>
      </c>
      <c r="P143" s="18">
        <v>46340</v>
      </c>
      <c r="Q143" s="13" t="s">
        <v>68</v>
      </c>
      <c r="R143" s="13" t="s">
        <v>35</v>
      </c>
      <c r="S143" s="13" t="str">
        <f>IF(Excel_Advanced_Sales_Dataset_200034[[#This Row],[Delivery Status]]="Pending","Follow-Up","OK")</f>
        <v>OK</v>
      </c>
      <c r="T143" s="13" t="s">
        <v>36</v>
      </c>
    </row>
    <row r="144" spans="1:20" x14ac:dyDescent="0.25">
      <c r="A144" s="13" t="s">
        <v>533</v>
      </c>
      <c r="B144" s="13" t="s">
        <v>257</v>
      </c>
      <c r="C144" s="13" t="s">
        <v>534</v>
      </c>
      <c r="D144" s="13" t="s">
        <v>63</v>
      </c>
      <c r="E144" s="13" t="s">
        <v>64</v>
      </c>
      <c r="F144" s="13" t="s">
        <v>441</v>
      </c>
      <c r="G144" s="13" t="s">
        <v>33</v>
      </c>
      <c r="H144" s="13" t="s">
        <v>119</v>
      </c>
      <c r="I144" s="13">
        <v>49</v>
      </c>
      <c r="J144" s="14">
        <v>33550.58</v>
      </c>
      <c r="K144" s="15">
        <v>19.09</v>
      </c>
      <c r="L144" s="16">
        <f>Excel_Advanced_Sales_Dataset_200034[[#This Row],[Discount]]/100</f>
        <v>0.19089999999999999</v>
      </c>
      <c r="M144" s="17">
        <f>Excel_Advanced_Sales_Dataset_200034[[#This Row],[Quantity]]*Excel_Advanced_Sales_Dataset_200034[[#This Row],[Unit Price]]*Excel_Advanced_Sales_Dataset_200034[[#This Row],[Discount %]]/100</f>
        <v>3138.3548037800001</v>
      </c>
      <c r="N144" s="14">
        <f>Excel_Advanced_Sales_Dataset_200034[[#This Row],[Quantity]]*Excel_Advanced_Sales_Dataset_200034[[#This Row],[Unit Price]]-Excel_Advanced_Sales_Dataset_200034[[#This Row],[Discount Amount]]</f>
        <v>1640840.0651962201</v>
      </c>
      <c r="O144" s="14" t="str">
        <f>IF(Excel_Advanced_Sales_Dataset_200034[[#This Row],[Total Sales]]&gt;50000,"Yes","No")</f>
        <v>Yes</v>
      </c>
      <c r="P144" s="18">
        <v>46064</v>
      </c>
      <c r="Q144" s="13" t="s">
        <v>24</v>
      </c>
      <c r="R144" s="13" t="s">
        <v>35</v>
      </c>
      <c r="S144" s="13" t="str">
        <f>IF(Excel_Advanced_Sales_Dataset_200034[[#This Row],[Delivery Status]]="Pending","Follow-Up","OK")</f>
        <v>OK</v>
      </c>
      <c r="T144" s="13" t="s">
        <v>53</v>
      </c>
    </row>
    <row r="145" spans="1:20" x14ac:dyDescent="0.25">
      <c r="A145" s="13" t="s">
        <v>535</v>
      </c>
      <c r="B145" s="13" t="s">
        <v>536</v>
      </c>
      <c r="C145" s="13" t="s">
        <v>537</v>
      </c>
      <c r="D145" s="13" t="s">
        <v>30</v>
      </c>
      <c r="E145" s="13" t="s">
        <v>131</v>
      </c>
      <c r="F145" s="13" t="s">
        <v>163</v>
      </c>
      <c r="G145" s="13" t="s">
        <v>33</v>
      </c>
      <c r="H145" s="13" t="s">
        <v>127</v>
      </c>
      <c r="I145" s="13">
        <v>10</v>
      </c>
      <c r="J145" s="14">
        <v>32462.99</v>
      </c>
      <c r="K145" s="15">
        <v>6.6</v>
      </c>
      <c r="L145" s="16">
        <f>Excel_Advanced_Sales_Dataset_200034[[#This Row],[Discount]]/100</f>
        <v>6.6000000000000003E-2</v>
      </c>
      <c r="M145" s="17">
        <f>Excel_Advanced_Sales_Dataset_200034[[#This Row],[Quantity]]*Excel_Advanced_Sales_Dataset_200034[[#This Row],[Unit Price]]*Excel_Advanced_Sales_Dataset_200034[[#This Row],[Discount %]]/100</f>
        <v>214.25573400000002</v>
      </c>
      <c r="N145" s="14">
        <f>Excel_Advanced_Sales_Dataset_200034[[#This Row],[Quantity]]*Excel_Advanced_Sales_Dataset_200034[[#This Row],[Unit Price]]-Excel_Advanced_Sales_Dataset_200034[[#This Row],[Discount Amount]]</f>
        <v>324415.64426600002</v>
      </c>
      <c r="O145" s="14" t="str">
        <f>IF(Excel_Advanced_Sales_Dataset_200034[[#This Row],[Total Sales]]&gt;50000,"Yes","No")</f>
        <v>Yes</v>
      </c>
      <c r="P145" s="18">
        <v>46093</v>
      </c>
      <c r="Q145" s="13" t="s">
        <v>58</v>
      </c>
      <c r="R145" s="13" t="s">
        <v>35</v>
      </c>
      <c r="S145" s="13" t="str">
        <f>IF(Excel_Advanced_Sales_Dataset_200034[[#This Row],[Delivery Status]]="Pending","Follow-Up","OK")</f>
        <v>OK</v>
      </c>
      <c r="T145" s="13" t="s">
        <v>53</v>
      </c>
    </row>
    <row r="146" spans="1:20" x14ac:dyDescent="0.25">
      <c r="A146" s="13" t="s">
        <v>538</v>
      </c>
      <c r="B146" s="13" t="s">
        <v>407</v>
      </c>
      <c r="C146" s="13" t="s">
        <v>539</v>
      </c>
      <c r="D146" s="13" t="s">
        <v>63</v>
      </c>
      <c r="E146" s="13" t="s">
        <v>144</v>
      </c>
      <c r="F146" s="13" t="s">
        <v>189</v>
      </c>
      <c r="G146" s="13" t="s">
        <v>66</v>
      </c>
      <c r="H146" s="13" t="s">
        <v>276</v>
      </c>
      <c r="I146" s="13">
        <v>43</v>
      </c>
      <c r="J146" s="14">
        <v>37568.15</v>
      </c>
      <c r="K146" s="15">
        <v>7.79</v>
      </c>
      <c r="L146" s="16">
        <f>Excel_Advanced_Sales_Dataset_200034[[#This Row],[Discount]]/100</f>
        <v>7.7899999999999997E-2</v>
      </c>
      <c r="M146" s="17">
        <f>Excel_Advanced_Sales_Dataset_200034[[#This Row],[Quantity]]*Excel_Advanced_Sales_Dataset_200034[[#This Row],[Unit Price]]*Excel_Advanced_Sales_Dataset_200034[[#This Row],[Discount %]]/100</f>
        <v>1258.4203205499998</v>
      </c>
      <c r="N146" s="14">
        <f>Excel_Advanced_Sales_Dataset_200034[[#This Row],[Quantity]]*Excel_Advanced_Sales_Dataset_200034[[#This Row],[Unit Price]]-Excel_Advanced_Sales_Dataset_200034[[#This Row],[Discount Amount]]</f>
        <v>1614172.02967945</v>
      </c>
      <c r="O146" s="14" t="str">
        <f>IF(Excel_Advanced_Sales_Dataset_200034[[#This Row],[Total Sales]]&gt;50000,"Yes","No")</f>
        <v>Yes</v>
      </c>
      <c r="P146" s="18">
        <v>46366</v>
      </c>
      <c r="Q146" s="13" t="s">
        <v>58</v>
      </c>
      <c r="R146" s="13" t="s">
        <v>35</v>
      </c>
      <c r="S146" s="13" t="str">
        <f>IF(Excel_Advanced_Sales_Dataset_200034[[#This Row],[Delivery Status]]="Pending","Follow-Up","OK")</f>
        <v>OK</v>
      </c>
      <c r="T146" s="13" t="s">
        <v>36</v>
      </c>
    </row>
    <row r="147" spans="1:20" x14ac:dyDescent="0.25">
      <c r="A147" s="13" t="s">
        <v>540</v>
      </c>
      <c r="B147" s="13" t="s">
        <v>430</v>
      </c>
      <c r="C147" s="13" t="s">
        <v>541</v>
      </c>
      <c r="D147" s="13" t="s">
        <v>30</v>
      </c>
      <c r="E147" s="13" t="s">
        <v>117</v>
      </c>
      <c r="F147" s="13" t="s">
        <v>239</v>
      </c>
      <c r="G147" s="13" t="s">
        <v>43</v>
      </c>
      <c r="H147" s="13" t="s">
        <v>380</v>
      </c>
      <c r="I147" s="13">
        <v>30</v>
      </c>
      <c r="J147" s="14">
        <v>8742.27</v>
      </c>
      <c r="K147" s="15">
        <v>14.34</v>
      </c>
      <c r="L147" s="16">
        <f>Excel_Advanced_Sales_Dataset_200034[[#This Row],[Discount]]/100</f>
        <v>0.1434</v>
      </c>
      <c r="M147" s="17">
        <f>Excel_Advanced_Sales_Dataset_200034[[#This Row],[Quantity]]*Excel_Advanced_Sales_Dataset_200034[[#This Row],[Unit Price]]*Excel_Advanced_Sales_Dataset_200034[[#This Row],[Discount %]]/100</f>
        <v>376.09245540000006</v>
      </c>
      <c r="N147" s="14">
        <f>Excel_Advanced_Sales_Dataset_200034[[#This Row],[Quantity]]*Excel_Advanced_Sales_Dataset_200034[[#This Row],[Unit Price]]-Excel_Advanced_Sales_Dataset_200034[[#This Row],[Discount Amount]]</f>
        <v>261892.00754460003</v>
      </c>
      <c r="O147" s="14" t="str">
        <f>IF(Excel_Advanced_Sales_Dataset_200034[[#This Row],[Total Sales]]&gt;50000,"Yes","No")</f>
        <v>Yes</v>
      </c>
      <c r="P147" s="18">
        <v>46130</v>
      </c>
      <c r="Q147" s="13" t="s">
        <v>24</v>
      </c>
      <c r="R147" s="13" t="s">
        <v>35</v>
      </c>
      <c r="S147" s="13" t="str">
        <f>IF(Excel_Advanced_Sales_Dataset_200034[[#This Row],[Delivery Status]]="Pending","Follow-Up","OK")</f>
        <v>OK</v>
      </c>
      <c r="T147" s="13" t="s">
        <v>53</v>
      </c>
    </row>
    <row r="148" spans="1:20" x14ac:dyDescent="0.25">
      <c r="A148" s="13" t="s">
        <v>542</v>
      </c>
      <c r="B148" s="13" t="s">
        <v>543</v>
      </c>
      <c r="C148" s="13" t="s">
        <v>544</v>
      </c>
      <c r="D148" s="13" t="s">
        <v>30</v>
      </c>
      <c r="E148" s="13" t="s">
        <v>131</v>
      </c>
      <c r="F148" s="13" t="s">
        <v>194</v>
      </c>
      <c r="G148" s="13" t="s">
        <v>66</v>
      </c>
      <c r="H148" s="13" t="s">
        <v>155</v>
      </c>
      <c r="I148" s="13">
        <v>43</v>
      </c>
      <c r="J148" s="14">
        <v>24551.42</v>
      </c>
      <c r="K148" s="15">
        <v>8.1</v>
      </c>
      <c r="L148" s="16">
        <f>Excel_Advanced_Sales_Dataset_200034[[#This Row],[Discount]]/100</f>
        <v>8.1000000000000003E-2</v>
      </c>
      <c r="M148" s="17">
        <f>Excel_Advanced_Sales_Dataset_200034[[#This Row],[Quantity]]*Excel_Advanced_Sales_Dataset_200034[[#This Row],[Unit Price]]*Excel_Advanced_Sales_Dataset_200034[[#This Row],[Discount %]]/100</f>
        <v>855.12595859999988</v>
      </c>
      <c r="N148" s="14">
        <f>Excel_Advanced_Sales_Dataset_200034[[#This Row],[Quantity]]*Excel_Advanced_Sales_Dataset_200034[[#This Row],[Unit Price]]-Excel_Advanced_Sales_Dataset_200034[[#This Row],[Discount Amount]]</f>
        <v>1054855.9340413997</v>
      </c>
      <c r="O148" s="14" t="str">
        <f>IF(Excel_Advanced_Sales_Dataset_200034[[#This Row],[Total Sales]]&gt;50000,"Yes","No")</f>
        <v>Yes</v>
      </c>
      <c r="P148" s="18">
        <v>46289</v>
      </c>
      <c r="Q148" s="13" t="s">
        <v>68</v>
      </c>
      <c r="R148" s="13" t="s">
        <v>35</v>
      </c>
      <c r="S148" s="13" t="str">
        <f>IF(Excel_Advanced_Sales_Dataset_200034[[#This Row],[Delivery Status]]="Pending","Follow-Up","OK")</f>
        <v>OK</v>
      </c>
      <c r="T148" s="13" t="s">
        <v>53</v>
      </c>
    </row>
    <row r="149" spans="1:20" x14ac:dyDescent="0.25">
      <c r="A149" s="13" t="s">
        <v>545</v>
      </c>
      <c r="B149" s="13" t="s">
        <v>415</v>
      </c>
      <c r="C149" s="13" t="s">
        <v>546</v>
      </c>
      <c r="D149" s="13" t="s">
        <v>19</v>
      </c>
      <c r="E149" s="13" t="s">
        <v>20</v>
      </c>
      <c r="F149" s="13" t="s">
        <v>285</v>
      </c>
      <c r="G149" s="13" t="s">
        <v>51</v>
      </c>
      <c r="H149" s="13" t="s">
        <v>52</v>
      </c>
      <c r="I149" s="13">
        <v>50</v>
      </c>
      <c r="J149" s="14">
        <v>48532.65</v>
      </c>
      <c r="K149" s="15">
        <v>18.13</v>
      </c>
      <c r="L149" s="16">
        <f>Excel_Advanced_Sales_Dataset_200034[[#This Row],[Discount]]/100</f>
        <v>0.18129999999999999</v>
      </c>
      <c r="M149" s="17">
        <f>Excel_Advanced_Sales_Dataset_200034[[#This Row],[Quantity]]*Excel_Advanced_Sales_Dataset_200034[[#This Row],[Unit Price]]*Excel_Advanced_Sales_Dataset_200034[[#This Row],[Discount %]]/100</f>
        <v>4399.4847225000003</v>
      </c>
      <c r="N149" s="14">
        <f>Excel_Advanced_Sales_Dataset_200034[[#This Row],[Quantity]]*Excel_Advanced_Sales_Dataset_200034[[#This Row],[Unit Price]]-Excel_Advanced_Sales_Dataset_200034[[#This Row],[Discount Amount]]</f>
        <v>2422233.0152774998</v>
      </c>
      <c r="O149" s="14" t="str">
        <f>IF(Excel_Advanced_Sales_Dataset_200034[[#This Row],[Total Sales]]&gt;50000,"Yes","No")</f>
        <v>Yes</v>
      </c>
      <c r="P149" s="18">
        <v>46278</v>
      </c>
      <c r="Q149" s="13" t="s">
        <v>58</v>
      </c>
      <c r="R149" s="13" t="s">
        <v>35</v>
      </c>
      <c r="S149" s="13" t="str">
        <f>IF(Excel_Advanced_Sales_Dataset_200034[[#This Row],[Delivery Status]]="Pending","Follow-Up","OK")</f>
        <v>OK</v>
      </c>
      <c r="T149" s="13" t="s">
        <v>26</v>
      </c>
    </row>
    <row r="150" spans="1:20" x14ac:dyDescent="0.25">
      <c r="A150" s="13" t="s">
        <v>547</v>
      </c>
      <c r="B150" s="13" t="s">
        <v>430</v>
      </c>
      <c r="C150" s="13" t="s">
        <v>548</v>
      </c>
      <c r="D150" s="13" t="s">
        <v>40</v>
      </c>
      <c r="E150" s="13" t="s">
        <v>49</v>
      </c>
      <c r="F150" s="13" t="s">
        <v>306</v>
      </c>
      <c r="G150" s="13" t="s">
        <v>111</v>
      </c>
      <c r="H150" s="13" t="s">
        <v>240</v>
      </c>
      <c r="I150" s="13">
        <v>39</v>
      </c>
      <c r="J150" s="14">
        <v>47243.54</v>
      </c>
      <c r="K150" s="15">
        <v>1.1299999999999999</v>
      </c>
      <c r="L150" s="16">
        <f>Excel_Advanced_Sales_Dataset_200034[[#This Row],[Discount]]/100</f>
        <v>1.1299999999999999E-2</v>
      </c>
      <c r="M150" s="17">
        <f>Excel_Advanced_Sales_Dataset_200034[[#This Row],[Quantity]]*Excel_Advanced_Sales_Dataset_200034[[#This Row],[Unit Price]]*Excel_Advanced_Sales_Dataset_200034[[#This Row],[Discount %]]/100</f>
        <v>208.20228078</v>
      </c>
      <c r="N150" s="14">
        <f>Excel_Advanced_Sales_Dataset_200034[[#This Row],[Quantity]]*Excel_Advanced_Sales_Dataset_200034[[#This Row],[Unit Price]]-Excel_Advanced_Sales_Dataset_200034[[#This Row],[Discount Amount]]</f>
        <v>1842289.85771922</v>
      </c>
      <c r="O150" s="14" t="str">
        <f>IF(Excel_Advanced_Sales_Dataset_200034[[#This Row],[Total Sales]]&gt;50000,"Yes","No")</f>
        <v>Yes</v>
      </c>
      <c r="P150" s="18">
        <v>46190</v>
      </c>
      <c r="Q150" s="13" t="s">
        <v>24</v>
      </c>
      <c r="R150" s="13" t="s">
        <v>35</v>
      </c>
      <c r="S150" s="13" t="str">
        <f>IF(Excel_Advanced_Sales_Dataset_200034[[#This Row],[Delivery Status]]="Pending","Follow-Up","OK")</f>
        <v>OK</v>
      </c>
      <c r="T150" s="13" t="s">
        <v>36</v>
      </c>
    </row>
    <row r="151" spans="1:20" x14ac:dyDescent="0.25">
      <c r="A151" s="13" t="s">
        <v>549</v>
      </c>
      <c r="B151" s="13" t="s">
        <v>550</v>
      </c>
      <c r="C151" s="13" t="s">
        <v>551</v>
      </c>
      <c r="D151" s="13" t="s">
        <v>40</v>
      </c>
      <c r="E151" s="13" t="s">
        <v>109</v>
      </c>
      <c r="F151" s="13" t="s">
        <v>110</v>
      </c>
      <c r="G151" s="13" t="s">
        <v>51</v>
      </c>
      <c r="H151" s="13" t="s">
        <v>146</v>
      </c>
      <c r="I151" s="13">
        <v>5</v>
      </c>
      <c r="J151" s="14">
        <v>29877.57</v>
      </c>
      <c r="K151" s="15">
        <v>5.15</v>
      </c>
      <c r="L151" s="16">
        <f>Excel_Advanced_Sales_Dataset_200034[[#This Row],[Discount]]/100</f>
        <v>5.1500000000000004E-2</v>
      </c>
      <c r="M151" s="17">
        <f>Excel_Advanced_Sales_Dataset_200034[[#This Row],[Quantity]]*Excel_Advanced_Sales_Dataset_200034[[#This Row],[Unit Price]]*Excel_Advanced_Sales_Dataset_200034[[#This Row],[Discount %]]/100</f>
        <v>76.934742749999998</v>
      </c>
      <c r="N151" s="14">
        <f>Excel_Advanced_Sales_Dataset_200034[[#This Row],[Quantity]]*Excel_Advanced_Sales_Dataset_200034[[#This Row],[Unit Price]]-Excel_Advanced_Sales_Dataset_200034[[#This Row],[Discount Amount]]</f>
        <v>149310.91525725002</v>
      </c>
      <c r="O151" s="14" t="str">
        <f>IF(Excel_Advanced_Sales_Dataset_200034[[#This Row],[Total Sales]]&gt;50000,"Yes","No")</f>
        <v>Yes</v>
      </c>
      <c r="P151" s="18">
        <v>46191</v>
      </c>
      <c r="Q151" s="13" t="s">
        <v>45</v>
      </c>
      <c r="R151" s="13" t="s">
        <v>35</v>
      </c>
      <c r="S151" s="13" t="str">
        <f>IF(Excel_Advanced_Sales_Dataset_200034[[#This Row],[Delivery Status]]="Pending","Follow-Up","OK")</f>
        <v>OK</v>
      </c>
      <c r="T151" s="13" t="s">
        <v>53</v>
      </c>
    </row>
    <row r="152" spans="1:20" x14ac:dyDescent="0.25">
      <c r="A152" s="13" t="s">
        <v>552</v>
      </c>
      <c r="B152" s="13" t="s">
        <v>553</v>
      </c>
      <c r="C152" s="13" t="s">
        <v>554</v>
      </c>
      <c r="D152" s="13" t="s">
        <v>30</v>
      </c>
      <c r="E152" s="13" t="s">
        <v>31</v>
      </c>
      <c r="F152" s="13" t="s">
        <v>555</v>
      </c>
      <c r="G152" s="13" t="s">
        <v>66</v>
      </c>
      <c r="H152" s="13" t="s">
        <v>276</v>
      </c>
      <c r="I152" s="13">
        <v>38</v>
      </c>
      <c r="J152" s="14">
        <v>32043.75</v>
      </c>
      <c r="K152" s="15">
        <v>10.65</v>
      </c>
      <c r="L152" s="16">
        <f>Excel_Advanced_Sales_Dataset_200034[[#This Row],[Discount]]/100</f>
        <v>0.1065</v>
      </c>
      <c r="M152" s="17">
        <f>Excel_Advanced_Sales_Dataset_200034[[#This Row],[Quantity]]*Excel_Advanced_Sales_Dataset_200034[[#This Row],[Unit Price]]*Excel_Advanced_Sales_Dataset_200034[[#This Row],[Discount %]]/100</f>
        <v>1296.8105624999998</v>
      </c>
      <c r="N152" s="14">
        <f>Excel_Advanced_Sales_Dataset_200034[[#This Row],[Quantity]]*Excel_Advanced_Sales_Dataset_200034[[#This Row],[Unit Price]]-Excel_Advanced_Sales_Dataset_200034[[#This Row],[Discount Amount]]</f>
        <v>1216365.6894375</v>
      </c>
      <c r="O152" s="14" t="str">
        <f>IF(Excel_Advanced_Sales_Dataset_200034[[#This Row],[Total Sales]]&gt;50000,"Yes","No")</f>
        <v>Yes</v>
      </c>
      <c r="P152" s="18">
        <v>46025</v>
      </c>
      <c r="Q152" s="13" t="s">
        <v>68</v>
      </c>
      <c r="R152" s="13" t="s">
        <v>35</v>
      </c>
      <c r="S152" s="13" t="str">
        <f>IF(Excel_Advanced_Sales_Dataset_200034[[#This Row],[Delivery Status]]="Pending","Follow-Up","OK")</f>
        <v>OK</v>
      </c>
      <c r="T152" s="13" t="s">
        <v>36</v>
      </c>
    </row>
    <row r="153" spans="1:20" x14ac:dyDescent="0.25">
      <c r="A153" s="13" t="s">
        <v>556</v>
      </c>
      <c r="B153" s="13" t="s">
        <v>557</v>
      </c>
      <c r="C153" s="13" t="s">
        <v>558</v>
      </c>
      <c r="D153" s="13" t="s">
        <v>19</v>
      </c>
      <c r="E153" s="13" t="s">
        <v>153</v>
      </c>
      <c r="F153" s="13" t="s">
        <v>448</v>
      </c>
      <c r="G153" s="13" t="s">
        <v>51</v>
      </c>
      <c r="H153" s="13" t="s">
        <v>52</v>
      </c>
      <c r="I153" s="13">
        <v>16</v>
      </c>
      <c r="J153" s="14">
        <v>14889.71</v>
      </c>
      <c r="K153" s="15">
        <v>2.86</v>
      </c>
      <c r="L153" s="16">
        <f>Excel_Advanced_Sales_Dataset_200034[[#This Row],[Discount]]/100</f>
        <v>2.86E-2</v>
      </c>
      <c r="M153" s="17">
        <f>Excel_Advanced_Sales_Dataset_200034[[#This Row],[Quantity]]*Excel_Advanced_Sales_Dataset_200034[[#This Row],[Unit Price]]*Excel_Advanced_Sales_Dataset_200034[[#This Row],[Discount %]]/100</f>
        <v>68.135312960000007</v>
      </c>
      <c r="N153" s="14">
        <f>Excel_Advanced_Sales_Dataset_200034[[#This Row],[Quantity]]*Excel_Advanced_Sales_Dataset_200034[[#This Row],[Unit Price]]-Excel_Advanced_Sales_Dataset_200034[[#This Row],[Discount Amount]]</f>
        <v>238167.22468704</v>
      </c>
      <c r="O153" s="14" t="str">
        <f>IF(Excel_Advanced_Sales_Dataset_200034[[#This Row],[Total Sales]]&gt;50000,"Yes","No")</f>
        <v>Yes</v>
      </c>
      <c r="P153" s="18">
        <v>46348</v>
      </c>
      <c r="Q153" s="13" t="s">
        <v>58</v>
      </c>
      <c r="R153" s="13" t="s">
        <v>35</v>
      </c>
      <c r="S153" s="13" t="str">
        <f>IF(Excel_Advanced_Sales_Dataset_200034[[#This Row],[Delivery Status]]="Pending","Follow-Up","OK")</f>
        <v>OK</v>
      </c>
      <c r="T153" s="13" t="s">
        <v>36</v>
      </c>
    </row>
    <row r="154" spans="1:20" x14ac:dyDescent="0.25">
      <c r="A154" s="13" t="s">
        <v>559</v>
      </c>
      <c r="B154" s="13" t="s">
        <v>560</v>
      </c>
      <c r="C154" s="13" t="s">
        <v>561</v>
      </c>
      <c r="D154" s="13" t="s">
        <v>19</v>
      </c>
      <c r="E154" s="13" t="s">
        <v>84</v>
      </c>
      <c r="F154" s="13" t="s">
        <v>338</v>
      </c>
      <c r="G154" s="13" t="s">
        <v>33</v>
      </c>
      <c r="H154" s="13" t="s">
        <v>80</v>
      </c>
      <c r="I154" s="13">
        <v>5</v>
      </c>
      <c r="J154" s="14">
        <v>25557.66</v>
      </c>
      <c r="K154" s="15">
        <v>19.72</v>
      </c>
      <c r="L154" s="16">
        <f>Excel_Advanced_Sales_Dataset_200034[[#This Row],[Discount]]/100</f>
        <v>0.19719999999999999</v>
      </c>
      <c r="M154" s="17">
        <f>Excel_Advanced_Sales_Dataset_200034[[#This Row],[Quantity]]*Excel_Advanced_Sales_Dataset_200034[[#This Row],[Unit Price]]*Excel_Advanced_Sales_Dataset_200034[[#This Row],[Discount %]]/100</f>
        <v>251.99852759999999</v>
      </c>
      <c r="N154" s="14">
        <f>Excel_Advanced_Sales_Dataset_200034[[#This Row],[Quantity]]*Excel_Advanced_Sales_Dataset_200034[[#This Row],[Unit Price]]-Excel_Advanced_Sales_Dataset_200034[[#This Row],[Discount Amount]]</f>
        <v>127536.30147240001</v>
      </c>
      <c r="O154" s="14" t="str">
        <f>IF(Excel_Advanced_Sales_Dataset_200034[[#This Row],[Total Sales]]&gt;50000,"Yes","No")</f>
        <v>Yes</v>
      </c>
      <c r="P154" s="18">
        <v>46170</v>
      </c>
      <c r="Q154" s="13" t="s">
        <v>45</v>
      </c>
      <c r="R154" s="13" t="s">
        <v>35</v>
      </c>
      <c r="S154" s="13" t="str">
        <f>IF(Excel_Advanced_Sales_Dataset_200034[[#This Row],[Delivery Status]]="Pending","Follow-Up","OK")</f>
        <v>OK</v>
      </c>
      <c r="T154" s="13" t="s">
        <v>36</v>
      </c>
    </row>
    <row r="155" spans="1:20" x14ac:dyDescent="0.25">
      <c r="A155" s="13" t="s">
        <v>562</v>
      </c>
      <c r="B155" s="13" t="s">
        <v>563</v>
      </c>
      <c r="C155" s="13" t="s">
        <v>564</v>
      </c>
      <c r="D155" s="13" t="s">
        <v>40</v>
      </c>
      <c r="E155" s="13" t="s">
        <v>41</v>
      </c>
      <c r="F155" s="13" t="s">
        <v>126</v>
      </c>
      <c r="G155" s="13" t="s">
        <v>66</v>
      </c>
      <c r="H155" s="13" t="s">
        <v>133</v>
      </c>
      <c r="I155" s="13">
        <v>31</v>
      </c>
      <c r="J155" s="14">
        <v>27169.18</v>
      </c>
      <c r="K155" s="15">
        <v>18.23</v>
      </c>
      <c r="L155" s="16">
        <f>Excel_Advanced_Sales_Dataset_200034[[#This Row],[Discount]]/100</f>
        <v>0.18230000000000002</v>
      </c>
      <c r="M155" s="17">
        <f>Excel_Advanced_Sales_Dataset_200034[[#This Row],[Quantity]]*Excel_Advanced_Sales_Dataset_200034[[#This Row],[Unit Price]]*Excel_Advanced_Sales_Dataset_200034[[#This Row],[Discount %]]/100</f>
        <v>1535.4118693400001</v>
      </c>
      <c r="N155" s="14">
        <f>Excel_Advanced_Sales_Dataset_200034[[#This Row],[Quantity]]*Excel_Advanced_Sales_Dataset_200034[[#This Row],[Unit Price]]-Excel_Advanced_Sales_Dataset_200034[[#This Row],[Discount Amount]]</f>
        <v>840709.16813065996</v>
      </c>
      <c r="O155" s="14" t="str">
        <f>IF(Excel_Advanced_Sales_Dataset_200034[[#This Row],[Total Sales]]&gt;50000,"Yes","No")</f>
        <v>Yes</v>
      </c>
      <c r="P155" s="18">
        <v>46301</v>
      </c>
      <c r="Q155" s="13" t="s">
        <v>24</v>
      </c>
      <c r="R155" s="13" t="s">
        <v>25</v>
      </c>
      <c r="S155" s="13" t="str">
        <f>IF(Excel_Advanced_Sales_Dataset_200034[[#This Row],[Delivery Status]]="Pending","Follow-Up","OK")</f>
        <v>Follow-Up</v>
      </c>
      <c r="T155" s="13" t="s">
        <v>36</v>
      </c>
    </row>
    <row r="156" spans="1:20" x14ac:dyDescent="0.25">
      <c r="A156" s="13" t="s">
        <v>565</v>
      </c>
      <c r="B156" s="13" t="s">
        <v>566</v>
      </c>
      <c r="C156" s="13" t="s">
        <v>567</v>
      </c>
      <c r="D156" s="13" t="s">
        <v>40</v>
      </c>
      <c r="E156" s="13" t="s">
        <v>41</v>
      </c>
      <c r="F156" s="13" t="s">
        <v>42</v>
      </c>
      <c r="G156" s="13" t="s">
        <v>111</v>
      </c>
      <c r="H156" s="13" t="s">
        <v>112</v>
      </c>
      <c r="I156" s="13">
        <v>50</v>
      </c>
      <c r="J156" s="14">
        <v>7743.79</v>
      </c>
      <c r="K156" s="15">
        <v>6.7</v>
      </c>
      <c r="L156" s="16">
        <f>Excel_Advanced_Sales_Dataset_200034[[#This Row],[Discount]]/100</f>
        <v>6.7000000000000004E-2</v>
      </c>
      <c r="M156" s="17">
        <f>Excel_Advanced_Sales_Dataset_200034[[#This Row],[Quantity]]*Excel_Advanced_Sales_Dataset_200034[[#This Row],[Unit Price]]*Excel_Advanced_Sales_Dataset_200034[[#This Row],[Discount %]]/100</f>
        <v>259.416965</v>
      </c>
      <c r="N156" s="14">
        <f>Excel_Advanced_Sales_Dataset_200034[[#This Row],[Quantity]]*Excel_Advanced_Sales_Dataset_200034[[#This Row],[Unit Price]]-Excel_Advanced_Sales_Dataset_200034[[#This Row],[Discount Amount]]</f>
        <v>386930.08303500002</v>
      </c>
      <c r="O156" s="14" t="str">
        <f>IF(Excel_Advanced_Sales_Dataset_200034[[#This Row],[Total Sales]]&gt;50000,"Yes","No")</f>
        <v>Yes</v>
      </c>
      <c r="P156" s="18">
        <v>46220</v>
      </c>
      <c r="Q156" s="13" t="s">
        <v>58</v>
      </c>
      <c r="R156" s="13" t="s">
        <v>25</v>
      </c>
      <c r="S156" s="13" t="str">
        <f>IF(Excel_Advanced_Sales_Dataset_200034[[#This Row],[Delivery Status]]="Pending","Follow-Up","OK")</f>
        <v>Follow-Up</v>
      </c>
      <c r="T156" s="13" t="s">
        <v>26</v>
      </c>
    </row>
    <row r="157" spans="1:20" x14ac:dyDescent="0.25">
      <c r="A157" s="13" t="s">
        <v>568</v>
      </c>
      <c r="B157" s="13" t="s">
        <v>251</v>
      </c>
      <c r="C157" s="13" t="s">
        <v>569</v>
      </c>
      <c r="D157" s="13" t="s">
        <v>40</v>
      </c>
      <c r="E157" s="13" t="s">
        <v>89</v>
      </c>
      <c r="F157" s="13" t="s">
        <v>319</v>
      </c>
      <c r="G157" s="13" t="s">
        <v>22</v>
      </c>
      <c r="H157" s="13" t="s">
        <v>98</v>
      </c>
      <c r="I157" s="13">
        <v>50</v>
      </c>
      <c r="J157" s="14">
        <v>29709.95</v>
      </c>
      <c r="K157" s="15">
        <v>7.9</v>
      </c>
      <c r="L157" s="16">
        <f>Excel_Advanced_Sales_Dataset_200034[[#This Row],[Discount]]/100</f>
        <v>7.9000000000000001E-2</v>
      </c>
      <c r="M157" s="17">
        <f>Excel_Advanced_Sales_Dataset_200034[[#This Row],[Quantity]]*Excel_Advanced_Sales_Dataset_200034[[#This Row],[Unit Price]]*Excel_Advanced_Sales_Dataset_200034[[#This Row],[Discount %]]/100</f>
        <v>1173.5430249999999</v>
      </c>
      <c r="N157" s="14">
        <f>Excel_Advanced_Sales_Dataset_200034[[#This Row],[Quantity]]*Excel_Advanced_Sales_Dataset_200034[[#This Row],[Unit Price]]-Excel_Advanced_Sales_Dataset_200034[[#This Row],[Discount Amount]]</f>
        <v>1484323.956975</v>
      </c>
      <c r="O157" s="14" t="str">
        <f>IF(Excel_Advanced_Sales_Dataset_200034[[#This Row],[Total Sales]]&gt;50000,"Yes","No")</f>
        <v>Yes</v>
      </c>
      <c r="P157" s="18">
        <v>46141</v>
      </c>
      <c r="Q157" s="13" t="s">
        <v>45</v>
      </c>
      <c r="R157" s="13" t="s">
        <v>35</v>
      </c>
      <c r="S157" s="13" t="str">
        <f>IF(Excel_Advanced_Sales_Dataset_200034[[#This Row],[Delivery Status]]="Pending","Follow-Up","OK")</f>
        <v>OK</v>
      </c>
      <c r="T157" s="13" t="s">
        <v>53</v>
      </c>
    </row>
    <row r="158" spans="1:20" x14ac:dyDescent="0.25">
      <c r="A158" s="13" t="s">
        <v>570</v>
      </c>
      <c r="B158" s="13" t="s">
        <v>571</v>
      </c>
      <c r="C158" s="13" t="s">
        <v>572</v>
      </c>
      <c r="D158" s="13" t="s">
        <v>63</v>
      </c>
      <c r="E158" s="13" t="s">
        <v>144</v>
      </c>
      <c r="F158" s="13" t="s">
        <v>216</v>
      </c>
      <c r="G158" s="13" t="s">
        <v>51</v>
      </c>
      <c r="H158" s="13" t="s">
        <v>167</v>
      </c>
      <c r="I158" s="13">
        <v>24</v>
      </c>
      <c r="J158" s="14">
        <v>6071.91</v>
      </c>
      <c r="K158" s="15">
        <v>2.2400000000000002</v>
      </c>
      <c r="L158" s="16">
        <f>Excel_Advanced_Sales_Dataset_200034[[#This Row],[Discount]]/100</f>
        <v>2.2400000000000003E-2</v>
      </c>
      <c r="M158" s="17">
        <f>Excel_Advanced_Sales_Dataset_200034[[#This Row],[Quantity]]*Excel_Advanced_Sales_Dataset_200034[[#This Row],[Unit Price]]*Excel_Advanced_Sales_Dataset_200034[[#This Row],[Discount %]]/100</f>
        <v>32.642588160000003</v>
      </c>
      <c r="N158" s="14">
        <f>Excel_Advanced_Sales_Dataset_200034[[#This Row],[Quantity]]*Excel_Advanced_Sales_Dataset_200034[[#This Row],[Unit Price]]-Excel_Advanced_Sales_Dataset_200034[[#This Row],[Discount Amount]]</f>
        <v>145693.19741184</v>
      </c>
      <c r="O158" s="14" t="str">
        <f>IF(Excel_Advanced_Sales_Dataset_200034[[#This Row],[Total Sales]]&gt;50000,"Yes","No")</f>
        <v>Yes</v>
      </c>
      <c r="P158" s="18">
        <v>46329</v>
      </c>
      <c r="Q158" s="13" t="s">
        <v>58</v>
      </c>
      <c r="R158" s="13" t="s">
        <v>35</v>
      </c>
      <c r="S158" s="13" t="str">
        <f>IF(Excel_Advanced_Sales_Dataset_200034[[#This Row],[Delivery Status]]="Pending","Follow-Up","OK")</f>
        <v>OK</v>
      </c>
      <c r="T158" s="13" t="s">
        <v>53</v>
      </c>
    </row>
    <row r="159" spans="1:20" x14ac:dyDescent="0.25">
      <c r="A159" s="13" t="s">
        <v>573</v>
      </c>
      <c r="B159" s="13" t="s">
        <v>382</v>
      </c>
      <c r="C159" s="13" t="s">
        <v>574</v>
      </c>
      <c r="D159" s="13" t="s">
        <v>19</v>
      </c>
      <c r="E159" s="13" t="s">
        <v>72</v>
      </c>
      <c r="F159" s="13" t="s">
        <v>73</v>
      </c>
      <c r="G159" s="13" t="s">
        <v>33</v>
      </c>
      <c r="H159" s="13" t="s">
        <v>57</v>
      </c>
      <c r="I159" s="13">
        <v>5</v>
      </c>
      <c r="J159" s="14">
        <v>39694.870000000003</v>
      </c>
      <c r="K159" s="15">
        <v>7.17</v>
      </c>
      <c r="L159" s="16">
        <f>Excel_Advanced_Sales_Dataset_200034[[#This Row],[Discount]]/100</f>
        <v>7.17E-2</v>
      </c>
      <c r="M159" s="17">
        <f>Excel_Advanced_Sales_Dataset_200034[[#This Row],[Quantity]]*Excel_Advanced_Sales_Dataset_200034[[#This Row],[Unit Price]]*Excel_Advanced_Sales_Dataset_200034[[#This Row],[Discount %]]/100</f>
        <v>142.30610895000001</v>
      </c>
      <c r="N159" s="14">
        <f>Excel_Advanced_Sales_Dataset_200034[[#This Row],[Quantity]]*Excel_Advanced_Sales_Dataset_200034[[#This Row],[Unit Price]]-Excel_Advanced_Sales_Dataset_200034[[#This Row],[Discount Amount]]</f>
        <v>198332.04389105001</v>
      </c>
      <c r="O159" s="14" t="str">
        <f>IF(Excel_Advanced_Sales_Dataset_200034[[#This Row],[Total Sales]]&gt;50000,"Yes","No")</f>
        <v>Yes</v>
      </c>
      <c r="P159" s="18">
        <v>46387</v>
      </c>
      <c r="Q159" s="13" t="s">
        <v>68</v>
      </c>
      <c r="R159" s="13" t="s">
        <v>35</v>
      </c>
      <c r="S159" s="13" t="str">
        <f>IF(Excel_Advanced_Sales_Dataset_200034[[#This Row],[Delivery Status]]="Pending","Follow-Up","OK")</f>
        <v>OK</v>
      </c>
      <c r="T159" s="13" t="s">
        <v>26</v>
      </c>
    </row>
    <row r="160" spans="1:20" x14ac:dyDescent="0.25">
      <c r="A160" s="13" t="s">
        <v>575</v>
      </c>
      <c r="B160" s="13" t="s">
        <v>576</v>
      </c>
      <c r="C160" s="13" t="s">
        <v>577</v>
      </c>
      <c r="D160" s="13" t="s">
        <v>19</v>
      </c>
      <c r="E160" s="13" t="s">
        <v>20</v>
      </c>
      <c r="F160" s="13" t="s">
        <v>176</v>
      </c>
      <c r="G160" s="13" t="s">
        <v>66</v>
      </c>
      <c r="H160" s="13" t="s">
        <v>67</v>
      </c>
      <c r="I160" s="13">
        <v>33</v>
      </c>
      <c r="J160" s="14">
        <v>817.27</v>
      </c>
      <c r="K160" s="15">
        <v>5.39</v>
      </c>
      <c r="L160" s="16">
        <f>Excel_Advanced_Sales_Dataset_200034[[#This Row],[Discount]]/100</f>
        <v>5.3899999999999997E-2</v>
      </c>
      <c r="M160" s="17">
        <f>Excel_Advanced_Sales_Dataset_200034[[#This Row],[Quantity]]*Excel_Advanced_Sales_Dataset_200034[[#This Row],[Unit Price]]*Excel_Advanced_Sales_Dataset_200034[[#This Row],[Discount %]]/100</f>
        <v>14.536781489999999</v>
      </c>
      <c r="N160" s="14">
        <f>Excel_Advanced_Sales_Dataset_200034[[#This Row],[Quantity]]*Excel_Advanced_Sales_Dataset_200034[[#This Row],[Unit Price]]-Excel_Advanced_Sales_Dataset_200034[[#This Row],[Discount Amount]]</f>
        <v>26955.373218510002</v>
      </c>
      <c r="O160" s="14" t="str">
        <f>IF(Excel_Advanced_Sales_Dataset_200034[[#This Row],[Total Sales]]&gt;50000,"Yes","No")</f>
        <v>No</v>
      </c>
      <c r="P160" s="18">
        <v>46278</v>
      </c>
      <c r="Q160" s="13" t="s">
        <v>113</v>
      </c>
      <c r="R160" s="13" t="s">
        <v>35</v>
      </c>
      <c r="S160" s="13" t="str">
        <f>IF(Excel_Advanced_Sales_Dataset_200034[[#This Row],[Delivery Status]]="Pending","Follow-Up","OK")</f>
        <v>OK</v>
      </c>
      <c r="T160" s="13" t="s">
        <v>53</v>
      </c>
    </row>
    <row r="161" spans="1:20" x14ac:dyDescent="0.25">
      <c r="A161" s="13" t="s">
        <v>578</v>
      </c>
      <c r="B161" s="13" t="s">
        <v>579</v>
      </c>
      <c r="C161" s="13" t="s">
        <v>580</v>
      </c>
      <c r="D161" s="13" t="s">
        <v>19</v>
      </c>
      <c r="E161" s="13" t="s">
        <v>84</v>
      </c>
      <c r="F161" s="13" t="s">
        <v>159</v>
      </c>
      <c r="G161" s="13" t="s">
        <v>111</v>
      </c>
      <c r="H161" s="13" t="s">
        <v>112</v>
      </c>
      <c r="I161" s="13">
        <v>48</v>
      </c>
      <c r="J161" s="14">
        <v>43633.57</v>
      </c>
      <c r="K161" s="15">
        <v>6.34</v>
      </c>
      <c r="L161" s="16">
        <f>Excel_Advanced_Sales_Dataset_200034[[#This Row],[Discount]]/100</f>
        <v>6.3399999999999998E-2</v>
      </c>
      <c r="M161" s="17">
        <f>Excel_Advanced_Sales_Dataset_200034[[#This Row],[Quantity]]*Excel_Advanced_Sales_Dataset_200034[[#This Row],[Unit Price]]*Excel_Advanced_Sales_Dataset_200034[[#This Row],[Discount %]]/100</f>
        <v>1327.8568022399998</v>
      </c>
      <c r="N161" s="14">
        <f>Excel_Advanced_Sales_Dataset_200034[[#This Row],[Quantity]]*Excel_Advanced_Sales_Dataset_200034[[#This Row],[Unit Price]]-Excel_Advanced_Sales_Dataset_200034[[#This Row],[Discount Amount]]</f>
        <v>2093083.5031977599</v>
      </c>
      <c r="O161" s="14" t="str">
        <f>IF(Excel_Advanced_Sales_Dataset_200034[[#This Row],[Total Sales]]&gt;50000,"Yes","No")</f>
        <v>Yes</v>
      </c>
      <c r="P161" s="18">
        <v>46339</v>
      </c>
      <c r="Q161" s="13" t="s">
        <v>68</v>
      </c>
      <c r="R161" s="13" t="s">
        <v>25</v>
      </c>
      <c r="S161" s="13" t="str">
        <f>IF(Excel_Advanced_Sales_Dataset_200034[[#This Row],[Delivery Status]]="Pending","Follow-Up","OK")</f>
        <v>Follow-Up</v>
      </c>
      <c r="T161" s="13" t="s">
        <v>26</v>
      </c>
    </row>
    <row r="162" spans="1:20" x14ac:dyDescent="0.25">
      <c r="A162" s="13" t="s">
        <v>581</v>
      </c>
      <c r="B162" s="13" t="s">
        <v>497</v>
      </c>
      <c r="C162" s="13" t="s">
        <v>582</v>
      </c>
      <c r="D162" s="13" t="s">
        <v>40</v>
      </c>
      <c r="E162" s="13" t="s">
        <v>109</v>
      </c>
      <c r="F162" s="13" t="s">
        <v>259</v>
      </c>
      <c r="G162" s="13" t="s">
        <v>66</v>
      </c>
      <c r="H162" s="13" t="s">
        <v>200</v>
      </c>
      <c r="I162" s="13">
        <v>28</v>
      </c>
      <c r="J162" s="14">
        <v>44084.14</v>
      </c>
      <c r="K162" s="15">
        <v>13.12</v>
      </c>
      <c r="L162" s="16">
        <f>Excel_Advanced_Sales_Dataset_200034[[#This Row],[Discount]]/100</f>
        <v>0.13119999999999998</v>
      </c>
      <c r="M162" s="17">
        <f>Excel_Advanced_Sales_Dataset_200034[[#This Row],[Quantity]]*Excel_Advanced_Sales_Dataset_200034[[#This Row],[Unit Price]]*Excel_Advanced_Sales_Dataset_200034[[#This Row],[Discount %]]/100</f>
        <v>1619.4749670399997</v>
      </c>
      <c r="N162" s="14">
        <f>Excel_Advanced_Sales_Dataset_200034[[#This Row],[Quantity]]*Excel_Advanced_Sales_Dataset_200034[[#This Row],[Unit Price]]-Excel_Advanced_Sales_Dataset_200034[[#This Row],[Discount Amount]]</f>
        <v>1232736.44503296</v>
      </c>
      <c r="O162" s="14" t="str">
        <f>IF(Excel_Advanced_Sales_Dataset_200034[[#This Row],[Total Sales]]&gt;50000,"Yes","No")</f>
        <v>Yes</v>
      </c>
      <c r="P162" s="18">
        <v>46112</v>
      </c>
      <c r="Q162" s="13" t="s">
        <v>58</v>
      </c>
      <c r="R162" s="13" t="s">
        <v>35</v>
      </c>
      <c r="S162" s="13" t="str">
        <f>IF(Excel_Advanced_Sales_Dataset_200034[[#This Row],[Delivery Status]]="Pending","Follow-Up","OK")</f>
        <v>OK</v>
      </c>
      <c r="T162" s="13" t="s">
        <v>53</v>
      </c>
    </row>
    <row r="163" spans="1:20" x14ac:dyDescent="0.25">
      <c r="A163" s="13" t="s">
        <v>583</v>
      </c>
      <c r="B163" s="13" t="s">
        <v>182</v>
      </c>
      <c r="C163" s="13" t="s">
        <v>584</v>
      </c>
      <c r="D163" s="13" t="s">
        <v>19</v>
      </c>
      <c r="E163" s="13" t="s">
        <v>84</v>
      </c>
      <c r="F163" s="13" t="s">
        <v>85</v>
      </c>
      <c r="G163" s="13" t="s">
        <v>33</v>
      </c>
      <c r="H163" s="13" t="s">
        <v>80</v>
      </c>
      <c r="I163" s="13">
        <v>34</v>
      </c>
      <c r="J163" s="14">
        <v>2588.21</v>
      </c>
      <c r="K163" s="15">
        <v>16.579999999999998</v>
      </c>
      <c r="L163" s="16">
        <f>Excel_Advanced_Sales_Dataset_200034[[#This Row],[Discount]]/100</f>
        <v>0.16579999999999998</v>
      </c>
      <c r="M163" s="17">
        <f>Excel_Advanced_Sales_Dataset_200034[[#This Row],[Quantity]]*Excel_Advanced_Sales_Dataset_200034[[#This Row],[Unit Price]]*Excel_Advanced_Sales_Dataset_200034[[#This Row],[Discount %]]/100</f>
        <v>145.90257411999997</v>
      </c>
      <c r="N163" s="14">
        <f>Excel_Advanced_Sales_Dataset_200034[[#This Row],[Quantity]]*Excel_Advanced_Sales_Dataset_200034[[#This Row],[Unit Price]]-Excel_Advanced_Sales_Dataset_200034[[#This Row],[Discount Amount]]</f>
        <v>87853.237425879997</v>
      </c>
      <c r="O163" s="14" t="str">
        <f>IF(Excel_Advanced_Sales_Dataset_200034[[#This Row],[Total Sales]]&gt;50000,"Yes","No")</f>
        <v>Yes</v>
      </c>
      <c r="P163" s="18">
        <v>46210</v>
      </c>
      <c r="Q163" s="13" t="s">
        <v>58</v>
      </c>
      <c r="R163" s="13" t="s">
        <v>35</v>
      </c>
      <c r="S163" s="13" t="str">
        <f>IF(Excel_Advanced_Sales_Dataset_200034[[#This Row],[Delivery Status]]="Pending","Follow-Up","OK")</f>
        <v>OK</v>
      </c>
      <c r="T163" s="13" t="s">
        <v>26</v>
      </c>
    </row>
    <row r="164" spans="1:20" x14ac:dyDescent="0.25">
      <c r="A164" s="13" t="s">
        <v>585</v>
      </c>
      <c r="B164" s="13" t="s">
        <v>586</v>
      </c>
      <c r="C164" s="13" t="s">
        <v>587</v>
      </c>
      <c r="D164" s="13" t="s">
        <v>30</v>
      </c>
      <c r="E164" s="13" t="s">
        <v>198</v>
      </c>
      <c r="F164" s="13" t="s">
        <v>199</v>
      </c>
      <c r="G164" s="13" t="s">
        <v>43</v>
      </c>
      <c r="H164" s="13" t="s">
        <v>391</v>
      </c>
      <c r="I164" s="13">
        <v>40</v>
      </c>
      <c r="J164" s="14">
        <v>36497.39</v>
      </c>
      <c r="K164" s="15">
        <v>18.149999999999999</v>
      </c>
      <c r="L164" s="16">
        <f>Excel_Advanced_Sales_Dataset_200034[[#This Row],[Discount]]/100</f>
        <v>0.18149999999999999</v>
      </c>
      <c r="M164" s="17">
        <f>Excel_Advanced_Sales_Dataset_200034[[#This Row],[Quantity]]*Excel_Advanced_Sales_Dataset_200034[[#This Row],[Unit Price]]*Excel_Advanced_Sales_Dataset_200034[[#This Row],[Discount %]]/100</f>
        <v>2649.7105139999999</v>
      </c>
      <c r="N164" s="14">
        <f>Excel_Advanced_Sales_Dataset_200034[[#This Row],[Quantity]]*Excel_Advanced_Sales_Dataset_200034[[#This Row],[Unit Price]]-Excel_Advanced_Sales_Dataset_200034[[#This Row],[Discount Amount]]</f>
        <v>1457245.8894860002</v>
      </c>
      <c r="O164" s="14" t="str">
        <f>IF(Excel_Advanced_Sales_Dataset_200034[[#This Row],[Total Sales]]&gt;50000,"Yes","No")</f>
        <v>Yes</v>
      </c>
      <c r="P164" s="18">
        <v>46081</v>
      </c>
      <c r="Q164" s="13" t="s">
        <v>45</v>
      </c>
      <c r="R164" s="13" t="s">
        <v>35</v>
      </c>
      <c r="S164" s="13" t="str">
        <f>IF(Excel_Advanced_Sales_Dataset_200034[[#This Row],[Delivery Status]]="Pending","Follow-Up","OK")</f>
        <v>OK</v>
      </c>
      <c r="T164" s="13" t="s">
        <v>36</v>
      </c>
    </row>
    <row r="165" spans="1:20" x14ac:dyDescent="0.25">
      <c r="A165" s="13" t="s">
        <v>588</v>
      </c>
      <c r="B165" s="13" t="s">
        <v>589</v>
      </c>
      <c r="C165" s="13" t="s">
        <v>590</v>
      </c>
      <c r="D165" s="13" t="s">
        <v>30</v>
      </c>
      <c r="E165" s="13" t="s">
        <v>198</v>
      </c>
      <c r="F165" s="13" t="s">
        <v>199</v>
      </c>
      <c r="G165" s="13" t="s">
        <v>33</v>
      </c>
      <c r="H165" s="13" t="s">
        <v>80</v>
      </c>
      <c r="I165" s="13">
        <v>1</v>
      </c>
      <c r="J165" s="14">
        <v>32459.95</v>
      </c>
      <c r="K165" s="15">
        <v>9.1999999999999993</v>
      </c>
      <c r="L165" s="16">
        <f>Excel_Advanced_Sales_Dataset_200034[[#This Row],[Discount]]/100</f>
        <v>9.1999999999999998E-2</v>
      </c>
      <c r="M165" s="17">
        <f>Excel_Advanced_Sales_Dataset_200034[[#This Row],[Quantity]]*Excel_Advanced_Sales_Dataset_200034[[#This Row],[Unit Price]]*Excel_Advanced_Sales_Dataset_200034[[#This Row],[Discount %]]/100</f>
        <v>29.863153999999998</v>
      </c>
      <c r="N165" s="14">
        <f>Excel_Advanced_Sales_Dataset_200034[[#This Row],[Quantity]]*Excel_Advanced_Sales_Dataset_200034[[#This Row],[Unit Price]]-Excel_Advanced_Sales_Dataset_200034[[#This Row],[Discount Amount]]</f>
        <v>32430.086846000002</v>
      </c>
      <c r="O165" s="14" t="str">
        <f>IF(Excel_Advanced_Sales_Dataset_200034[[#This Row],[Total Sales]]&gt;50000,"Yes","No")</f>
        <v>No</v>
      </c>
      <c r="P165" s="18">
        <v>46182</v>
      </c>
      <c r="Q165" s="13" t="s">
        <v>45</v>
      </c>
      <c r="R165" s="13" t="s">
        <v>59</v>
      </c>
      <c r="S165" s="13" t="str">
        <f>IF(Excel_Advanced_Sales_Dataset_200034[[#This Row],[Delivery Status]]="Pending","Follow-Up","OK")</f>
        <v>OK</v>
      </c>
      <c r="T165" s="13" t="s">
        <v>36</v>
      </c>
    </row>
    <row r="166" spans="1:20" x14ac:dyDescent="0.25">
      <c r="A166" s="13" t="s">
        <v>591</v>
      </c>
      <c r="B166" s="13" t="s">
        <v>592</v>
      </c>
      <c r="C166" s="13" t="s">
        <v>593</v>
      </c>
      <c r="D166" s="13" t="s">
        <v>30</v>
      </c>
      <c r="E166" s="13" t="s">
        <v>198</v>
      </c>
      <c r="F166" s="13" t="s">
        <v>199</v>
      </c>
      <c r="G166" s="13" t="s">
        <v>22</v>
      </c>
      <c r="H166" s="13" t="s">
        <v>23</v>
      </c>
      <c r="I166" s="13">
        <v>3</v>
      </c>
      <c r="J166" s="14">
        <v>48760.62</v>
      </c>
      <c r="K166" s="15">
        <v>9.73</v>
      </c>
      <c r="L166" s="16">
        <f>Excel_Advanced_Sales_Dataset_200034[[#This Row],[Discount]]/100</f>
        <v>9.7299999999999998E-2</v>
      </c>
      <c r="M166" s="17">
        <f>Excel_Advanced_Sales_Dataset_200034[[#This Row],[Quantity]]*Excel_Advanced_Sales_Dataset_200034[[#This Row],[Unit Price]]*Excel_Advanced_Sales_Dataset_200034[[#This Row],[Discount %]]/100</f>
        <v>142.33224978000001</v>
      </c>
      <c r="N166" s="14">
        <f>Excel_Advanced_Sales_Dataset_200034[[#This Row],[Quantity]]*Excel_Advanced_Sales_Dataset_200034[[#This Row],[Unit Price]]-Excel_Advanced_Sales_Dataset_200034[[#This Row],[Discount Amount]]</f>
        <v>146139.52775022</v>
      </c>
      <c r="O166" s="14" t="str">
        <f>IF(Excel_Advanced_Sales_Dataset_200034[[#This Row],[Total Sales]]&gt;50000,"Yes","No")</f>
        <v>Yes</v>
      </c>
      <c r="P166" s="18">
        <v>46050</v>
      </c>
      <c r="Q166" s="13" t="s">
        <v>45</v>
      </c>
      <c r="R166" s="13" t="s">
        <v>35</v>
      </c>
      <c r="S166" s="13" t="str">
        <f>IF(Excel_Advanced_Sales_Dataset_200034[[#This Row],[Delivery Status]]="Pending","Follow-Up","OK")</f>
        <v>OK</v>
      </c>
      <c r="T166" s="13" t="s">
        <v>26</v>
      </c>
    </row>
    <row r="167" spans="1:20" x14ac:dyDescent="0.25">
      <c r="A167" s="13" t="s">
        <v>594</v>
      </c>
      <c r="B167" s="13" t="s">
        <v>595</v>
      </c>
      <c r="C167" s="13" t="s">
        <v>596</v>
      </c>
      <c r="D167" s="13" t="s">
        <v>19</v>
      </c>
      <c r="E167" s="13" t="s">
        <v>72</v>
      </c>
      <c r="F167" s="13" t="s">
        <v>73</v>
      </c>
      <c r="G167" s="13" t="s">
        <v>43</v>
      </c>
      <c r="H167" s="13" t="s">
        <v>380</v>
      </c>
      <c r="I167" s="13">
        <v>39</v>
      </c>
      <c r="J167" s="14">
        <v>43293.52</v>
      </c>
      <c r="K167" s="15">
        <v>8.82</v>
      </c>
      <c r="L167" s="16">
        <f>Excel_Advanced_Sales_Dataset_200034[[#This Row],[Discount]]/100</f>
        <v>8.8200000000000001E-2</v>
      </c>
      <c r="M167" s="17">
        <f>Excel_Advanced_Sales_Dataset_200034[[#This Row],[Quantity]]*Excel_Advanced_Sales_Dataset_200034[[#This Row],[Unit Price]]*Excel_Advanced_Sales_Dataset_200034[[#This Row],[Discount %]]/100</f>
        <v>1489.21050096</v>
      </c>
      <c r="N167" s="14">
        <f>Excel_Advanced_Sales_Dataset_200034[[#This Row],[Quantity]]*Excel_Advanced_Sales_Dataset_200034[[#This Row],[Unit Price]]-Excel_Advanced_Sales_Dataset_200034[[#This Row],[Discount Amount]]</f>
        <v>1686958.0694990398</v>
      </c>
      <c r="O167" s="14" t="str">
        <f>IF(Excel_Advanced_Sales_Dataset_200034[[#This Row],[Total Sales]]&gt;50000,"Yes","No")</f>
        <v>Yes</v>
      </c>
      <c r="P167" s="18">
        <v>46372</v>
      </c>
      <c r="Q167" s="13" t="s">
        <v>45</v>
      </c>
      <c r="R167" s="13" t="s">
        <v>35</v>
      </c>
      <c r="S167" s="13" t="str">
        <f>IF(Excel_Advanced_Sales_Dataset_200034[[#This Row],[Delivery Status]]="Pending","Follow-Up","OK")</f>
        <v>OK</v>
      </c>
      <c r="T167" s="13" t="s">
        <v>53</v>
      </c>
    </row>
    <row r="168" spans="1:20" x14ac:dyDescent="0.25">
      <c r="A168" s="13" t="s">
        <v>597</v>
      </c>
      <c r="B168" s="13" t="s">
        <v>598</v>
      </c>
      <c r="C168" s="13" t="s">
        <v>599</v>
      </c>
      <c r="D168" s="13" t="s">
        <v>40</v>
      </c>
      <c r="E168" s="13" t="s">
        <v>109</v>
      </c>
      <c r="F168" s="13" t="s">
        <v>259</v>
      </c>
      <c r="G168" s="13" t="s">
        <v>111</v>
      </c>
      <c r="H168" s="13" t="s">
        <v>260</v>
      </c>
      <c r="I168" s="13">
        <v>11</v>
      </c>
      <c r="J168" s="14">
        <v>5620.99</v>
      </c>
      <c r="K168" s="15">
        <v>12.59</v>
      </c>
      <c r="L168" s="16">
        <f>Excel_Advanced_Sales_Dataset_200034[[#This Row],[Discount]]/100</f>
        <v>0.12590000000000001</v>
      </c>
      <c r="M168" s="17">
        <f>Excel_Advanced_Sales_Dataset_200034[[#This Row],[Quantity]]*Excel_Advanced_Sales_Dataset_200034[[#This Row],[Unit Price]]*Excel_Advanced_Sales_Dataset_200034[[#This Row],[Discount %]]/100</f>
        <v>77.845090510000006</v>
      </c>
      <c r="N168" s="14">
        <f>Excel_Advanced_Sales_Dataset_200034[[#This Row],[Quantity]]*Excel_Advanced_Sales_Dataset_200034[[#This Row],[Unit Price]]-Excel_Advanced_Sales_Dataset_200034[[#This Row],[Discount Amount]]</f>
        <v>61753.044909489996</v>
      </c>
      <c r="O168" s="14" t="str">
        <f>IF(Excel_Advanced_Sales_Dataset_200034[[#This Row],[Total Sales]]&gt;50000,"Yes","No")</f>
        <v>Yes</v>
      </c>
      <c r="P168" s="18">
        <v>46061</v>
      </c>
      <c r="Q168" s="13" t="s">
        <v>58</v>
      </c>
      <c r="R168" s="13" t="s">
        <v>35</v>
      </c>
      <c r="S168" s="13" t="str">
        <f>IF(Excel_Advanced_Sales_Dataset_200034[[#This Row],[Delivery Status]]="Pending","Follow-Up","OK")</f>
        <v>OK</v>
      </c>
      <c r="T168" s="13" t="s">
        <v>26</v>
      </c>
    </row>
    <row r="169" spans="1:20" x14ac:dyDescent="0.25">
      <c r="A169" s="13" t="s">
        <v>600</v>
      </c>
      <c r="B169" s="13" t="s">
        <v>358</v>
      </c>
      <c r="C169" s="13" t="s">
        <v>601</v>
      </c>
      <c r="D169" s="13" t="s">
        <v>40</v>
      </c>
      <c r="E169" s="13" t="s">
        <v>109</v>
      </c>
      <c r="F169" s="13" t="s">
        <v>259</v>
      </c>
      <c r="G169" s="13" t="s">
        <v>66</v>
      </c>
      <c r="H169" s="13" t="s">
        <v>67</v>
      </c>
      <c r="I169" s="13">
        <v>20</v>
      </c>
      <c r="J169" s="14">
        <v>27214.97</v>
      </c>
      <c r="K169" s="15">
        <v>10.25</v>
      </c>
      <c r="L169" s="16">
        <f>Excel_Advanced_Sales_Dataset_200034[[#This Row],[Discount]]/100</f>
        <v>0.10249999999999999</v>
      </c>
      <c r="M169" s="17">
        <f>Excel_Advanced_Sales_Dataset_200034[[#This Row],[Quantity]]*Excel_Advanced_Sales_Dataset_200034[[#This Row],[Unit Price]]*Excel_Advanced_Sales_Dataset_200034[[#This Row],[Discount %]]/100</f>
        <v>557.90688499999999</v>
      </c>
      <c r="N169" s="14">
        <f>Excel_Advanced_Sales_Dataset_200034[[#This Row],[Quantity]]*Excel_Advanced_Sales_Dataset_200034[[#This Row],[Unit Price]]-Excel_Advanced_Sales_Dataset_200034[[#This Row],[Discount Amount]]</f>
        <v>543741.49311500008</v>
      </c>
      <c r="O169" s="14" t="str">
        <f>IF(Excel_Advanced_Sales_Dataset_200034[[#This Row],[Total Sales]]&gt;50000,"Yes","No")</f>
        <v>Yes</v>
      </c>
      <c r="P169" s="18">
        <v>46107</v>
      </c>
      <c r="Q169" s="13" t="s">
        <v>45</v>
      </c>
      <c r="R169" s="13" t="s">
        <v>25</v>
      </c>
      <c r="S169" s="13" t="str">
        <f>IF(Excel_Advanced_Sales_Dataset_200034[[#This Row],[Delivery Status]]="Pending","Follow-Up","OK")</f>
        <v>Follow-Up</v>
      </c>
      <c r="T169" s="13" t="s">
        <v>26</v>
      </c>
    </row>
    <row r="170" spans="1:20" x14ac:dyDescent="0.25">
      <c r="A170" s="13" t="s">
        <v>602</v>
      </c>
      <c r="B170" s="13" t="s">
        <v>603</v>
      </c>
      <c r="C170" s="13" t="s">
        <v>604</v>
      </c>
      <c r="D170" s="13" t="s">
        <v>19</v>
      </c>
      <c r="E170" s="13" t="s">
        <v>84</v>
      </c>
      <c r="F170" s="13" t="s">
        <v>159</v>
      </c>
      <c r="G170" s="13" t="s">
        <v>51</v>
      </c>
      <c r="H170" s="13" t="s">
        <v>167</v>
      </c>
      <c r="I170" s="13">
        <v>38</v>
      </c>
      <c r="J170" s="14">
        <v>29706.35</v>
      </c>
      <c r="K170" s="15">
        <v>19.38</v>
      </c>
      <c r="L170" s="16">
        <f>Excel_Advanced_Sales_Dataset_200034[[#This Row],[Discount]]/100</f>
        <v>0.1938</v>
      </c>
      <c r="M170" s="17">
        <f>Excel_Advanced_Sales_Dataset_200034[[#This Row],[Quantity]]*Excel_Advanced_Sales_Dataset_200034[[#This Row],[Unit Price]]*Excel_Advanced_Sales_Dataset_200034[[#This Row],[Discount %]]/100</f>
        <v>2187.6944394000002</v>
      </c>
      <c r="N170" s="14">
        <f>Excel_Advanced_Sales_Dataset_200034[[#This Row],[Quantity]]*Excel_Advanced_Sales_Dataset_200034[[#This Row],[Unit Price]]-Excel_Advanced_Sales_Dataset_200034[[#This Row],[Discount Amount]]</f>
        <v>1126653.6055606001</v>
      </c>
      <c r="O170" s="14" t="str">
        <f>IF(Excel_Advanced_Sales_Dataset_200034[[#This Row],[Total Sales]]&gt;50000,"Yes","No")</f>
        <v>Yes</v>
      </c>
      <c r="P170" s="18">
        <v>46240</v>
      </c>
      <c r="Q170" s="13" t="s">
        <v>68</v>
      </c>
      <c r="R170" s="13" t="s">
        <v>35</v>
      </c>
      <c r="S170" s="13" t="str">
        <f>IF(Excel_Advanced_Sales_Dataset_200034[[#This Row],[Delivery Status]]="Pending","Follow-Up","OK")</f>
        <v>OK</v>
      </c>
      <c r="T170" s="13" t="s">
        <v>26</v>
      </c>
    </row>
    <row r="171" spans="1:20" x14ac:dyDescent="0.25">
      <c r="A171" s="13" t="s">
        <v>605</v>
      </c>
      <c r="B171" s="13" t="s">
        <v>606</v>
      </c>
      <c r="C171" s="13" t="s">
        <v>607</v>
      </c>
      <c r="D171" s="13" t="s">
        <v>63</v>
      </c>
      <c r="E171" s="13" t="s">
        <v>64</v>
      </c>
      <c r="F171" s="13" t="s">
        <v>65</v>
      </c>
      <c r="G171" s="13" t="s">
        <v>22</v>
      </c>
      <c r="H171" s="13" t="s">
        <v>23</v>
      </c>
      <c r="I171" s="13">
        <v>41</v>
      </c>
      <c r="J171" s="14">
        <v>35211.22</v>
      </c>
      <c r="K171" s="15">
        <v>15.16</v>
      </c>
      <c r="L171" s="16">
        <f>Excel_Advanced_Sales_Dataset_200034[[#This Row],[Discount]]/100</f>
        <v>0.15160000000000001</v>
      </c>
      <c r="M171" s="17">
        <f>Excel_Advanced_Sales_Dataset_200034[[#This Row],[Quantity]]*Excel_Advanced_Sales_Dataset_200034[[#This Row],[Unit Price]]*Excel_Advanced_Sales_Dataset_200034[[#This Row],[Discount %]]/100</f>
        <v>2188.5885903200001</v>
      </c>
      <c r="N171" s="14">
        <f>Excel_Advanced_Sales_Dataset_200034[[#This Row],[Quantity]]*Excel_Advanced_Sales_Dataset_200034[[#This Row],[Unit Price]]-Excel_Advanced_Sales_Dataset_200034[[#This Row],[Discount Amount]]</f>
        <v>1441471.4314096801</v>
      </c>
      <c r="O171" s="14" t="str">
        <f>IF(Excel_Advanced_Sales_Dataset_200034[[#This Row],[Total Sales]]&gt;50000,"Yes","No")</f>
        <v>Yes</v>
      </c>
      <c r="P171" s="18">
        <v>46327</v>
      </c>
      <c r="Q171" s="13" t="s">
        <v>24</v>
      </c>
      <c r="R171" s="13" t="s">
        <v>35</v>
      </c>
      <c r="S171" s="13" t="str">
        <f>IF(Excel_Advanced_Sales_Dataset_200034[[#This Row],[Delivery Status]]="Pending","Follow-Up","OK")</f>
        <v>OK</v>
      </c>
      <c r="T171" s="13" t="s">
        <v>53</v>
      </c>
    </row>
    <row r="172" spans="1:20" x14ac:dyDescent="0.25">
      <c r="A172" s="13" t="s">
        <v>608</v>
      </c>
      <c r="B172" s="13" t="s">
        <v>609</v>
      </c>
      <c r="C172" s="13" t="s">
        <v>610</v>
      </c>
      <c r="D172" s="13" t="s">
        <v>40</v>
      </c>
      <c r="E172" s="13" t="s">
        <v>89</v>
      </c>
      <c r="F172" s="13" t="s">
        <v>319</v>
      </c>
      <c r="G172" s="13" t="s">
        <v>22</v>
      </c>
      <c r="H172" s="13" t="s">
        <v>98</v>
      </c>
      <c r="I172" s="13">
        <v>46</v>
      </c>
      <c r="J172" s="14">
        <v>18608.25</v>
      </c>
      <c r="K172" s="15">
        <v>7.74</v>
      </c>
      <c r="L172" s="16">
        <f>Excel_Advanced_Sales_Dataset_200034[[#This Row],[Discount]]/100</f>
        <v>7.7399999999999997E-2</v>
      </c>
      <c r="M172" s="17">
        <f>Excel_Advanced_Sales_Dataset_200034[[#This Row],[Quantity]]*Excel_Advanced_Sales_Dataset_200034[[#This Row],[Unit Price]]*Excel_Advanced_Sales_Dataset_200034[[#This Row],[Discount %]]/100</f>
        <v>662.52813299999991</v>
      </c>
      <c r="N172" s="14">
        <f>Excel_Advanced_Sales_Dataset_200034[[#This Row],[Quantity]]*Excel_Advanced_Sales_Dataset_200034[[#This Row],[Unit Price]]-Excel_Advanced_Sales_Dataset_200034[[#This Row],[Discount Amount]]</f>
        <v>855316.97186699999</v>
      </c>
      <c r="O172" s="14" t="str">
        <f>IF(Excel_Advanced_Sales_Dataset_200034[[#This Row],[Total Sales]]&gt;50000,"Yes","No")</f>
        <v>Yes</v>
      </c>
      <c r="P172" s="18">
        <v>46063</v>
      </c>
      <c r="Q172" s="13" t="s">
        <v>113</v>
      </c>
      <c r="R172" s="13" t="s">
        <v>35</v>
      </c>
      <c r="S172" s="13" t="str">
        <f>IF(Excel_Advanced_Sales_Dataset_200034[[#This Row],[Delivery Status]]="Pending","Follow-Up","OK")</f>
        <v>OK</v>
      </c>
      <c r="T172" s="13" t="s">
        <v>26</v>
      </c>
    </row>
    <row r="173" spans="1:20" x14ac:dyDescent="0.25">
      <c r="A173" s="13" t="s">
        <v>611</v>
      </c>
      <c r="B173" s="13" t="s">
        <v>543</v>
      </c>
      <c r="C173" s="13" t="s">
        <v>612</v>
      </c>
      <c r="D173" s="13" t="s">
        <v>19</v>
      </c>
      <c r="E173" s="13" t="s">
        <v>84</v>
      </c>
      <c r="F173" s="13" t="s">
        <v>338</v>
      </c>
      <c r="G173" s="13" t="s">
        <v>51</v>
      </c>
      <c r="H173" s="13" t="s">
        <v>105</v>
      </c>
      <c r="I173" s="13">
        <v>33</v>
      </c>
      <c r="J173" s="14">
        <v>7649.84</v>
      </c>
      <c r="K173" s="15">
        <v>5.05</v>
      </c>
      <c r="L173" s="16">
        <f>Excel_Advanced_Sales_Dataset_200034[[#This Row],[Discount]]/100</f>
        <v>5.0499999999999996E-2</v>
      </c>
      <c r="M173" s="17">
        <f>Excel_Advanced_Sales_Dataset_200034[[#This Row],[Quantity]]*Excel_Advanced_Sales_Dataset_200034[[#This Row],[Unit Price]]*Excel_Advanced_Sales_Dataset_200034[[#This Row],[Discount %]]/100</f>
        <v>127.48458359999999</v>
      </c>
      <c r="N173" s="14">
        <f>Excel_Advanced_Sales_Dataset_200034[[#This Row],[Quantity]]*Excel_Advanced_Sales_Dataset_200034[[#This Row],[Unit Price]]-Excel_Advanced_Sales_Dataset_200034[[#This Row],[Discount Amount]]</f>
        <v>252317.23541640001</v>
      </c>
      <c r="O173" s="14" t="str">
        <f>IF(Excel_Advanced_Sales_Dataset_200034[[#This Row],[Total Sales]]&gt;50000,"Yes","No")</f>
        <v>Yes</v>
      </c>
      <c r="P173" s="18">
        <v>46094</v>
      </c>
      <c r="Q173" s="13" t="s">
        <v>24</v>
      </c>
      <c r="R173" s="13" t="s">
        <v>35</v>
      </c>
      <c r="S173" s="13" t="str">
        <f>IF(Excel_Advanced_Sales_Dataset_200034[[#This Row],[Delivery Status]]="Pending","Follow-Up","OK")</f>
        <v>OK</v>
      </c>
      <c r="T173" s="13" t="s">
        <v>53</v>
      </c>
    </row>
    <row r="174" spans="1:20" x14ac:dyDescent="0.25">
      <c r="A174" s="13" t="s">
        <v>613</v>
      </c>
      <c r="B174" s="13" t="s">
        <v>614</v>
      </c>
      <c r="C174" s="13" t="s">
        <v>615</v>
      </c>
      <c r="D174" s="13" t="s">
        <v>30</v>
      </c>
      <c r="E174" s="13" t="s">
        <v>131</v>
      </c>
      <c r="F174" s="13" t="s">
        <v>163</v>
      </c>
      <c r="G174" s="13" t="s">
        <v>43</v>
      </c>
      <c r="H174" s="13" t="s">
        <v>44</v>
      </c>
      <c r="I174" s="13">
        <v>7</v>
      </c>
      <c r="J174" s="14">
        <v>45229.64</v>
      </c>
      <c r="K174" s="15">
        <v>10.79</v>
      </c>
      <c r="L174" s="16">
        <f>Excel_Advanced_Sales_Dataset_200034[[#This Row],[Discount]]/100</f>
        <v>0.1079</v>
      </c>
      <c r="M174" s="17">
        <f>Excel_Advanced_Sales_Dataset_200034[[#This Row],[Quantity]]*Excel_Advanced_Sales_Dataset_200034[[#This Row],[Unit Price]]*Excel_Advanced_Sales_Dataset_200034[[#This Row],[Discount %]]/100</f>
        <v>341.61947091999997</v>
      </c>
      <c r="N174" s="14">
        <f>Excel_Advanced_Sales_Dataset_200034[[#This Row],[Quantity]]*Excel_Advanced_Sales_Dataset_200034[[#This Row],[Unit Price]]-Excel_Advanced_Sales_Dataset_200034[[#This Row],[Discount Amount]]</f>
        <v>316265.86052907998</v>
      </c>
      <c r="O174" s="14" t="str">
        <f>IF(Excel_Advanced_Sales_Dataset_200034[[#This Row],[Total Sales]]&gt;50000,"Yes","No")</f>
        <v>Yes</v>
      </c>
      <c r="P174" s="18">
        <v>46319</v>
      </c>
      <c r="Q174" s="13" t="s">
        <v>58</v>
      </c>
      <c r="R174" s="13" t="s">
        <v>35</v>
      </c>
      <c r="S174" s="13" t="str">
        <f>IF(Excel_Advanced_Sales_Dataset_200034[[#This Row],[Delivery Status]]="Pending","Follow-Up","OK")</f>
        <v>OK</v>
      </c>
      <c r="T174" s="13" t="s">
        <v>53</v>
      </c>
    </row>
    <row r="175" spans="1:20" x14ac:dyDescent="0.25">
      <c r="A175" s="13" t="s">
        <v>616</v>
      </c>
      <c r="B175" s="13" t="s">
        <v>617</v>
      </c>
      <c r="C175" s="13" t="s">
        <v>618</v>
      </c>
      <c r="D175" s="13" t="s">
        <v>19</v>
      </c>
      <c r="E175" s="13" t="s">
        <v>153</v>
      </c>
      <c r="F175" s="13" t="s">
        <v>154</v>
      </c>
      <c r="G175" s="13" t="s">
        <v>33</v>
      </c>
      <c r="H175" s="13" t="s">
        <v>57</v>
      </c>
      <c r="I175" s="13">
        <v>11</v>
      </c>
      <c r="J175" s="14">
        <v>14168.51</v>
      </c>
      <c r="K175" s="15">
        <v>3.89</v>
      </c>
      <c r="L175" s="16">
        <f>Excel_Advanced_Sales_Dataset_200034[[#This Row],[Discount]]/100</f>
        <v>3.8900000000000004E-2</v>
      </c>
      <c r="M175" s="17">
        <f>Excel_Advanced_Sales_Dataset_200034[[#This Row],[Quantity]]*Excel_Advanced_Sales_Dataset_200034[[#This Row],[Unit Price]]*Excel_Advanced_Sales_Dataset_200034[[#This Row],[Discount %]]/100</f>
        <v>60.627054290000018</v>
      </c>
      <c r="N175" s="14">
        <f>Excel_Advanced_Sales_Dataset_200034[[#This Row],[Quantity]]*Excel_Advanced_Sales_Dataset_200034[[#This Row],[Unit Price]]-Excel_Advanced_Sales_Dataset_200034[[#This Row],[Discount Amount]]</f>
        <v>155792.98294571001</v>
      </c>
      <c r="O175" s="14" t="str">
        <f>IF(Excel_Advanced_Sales_Dataset_200034[[#This Row],[Total Sales]]&gt;50000,"Yes","No")</f>
        <v>Yes</v>
      </c>
      <c r="P175" s="18">
        <v>46232</v>
      </c>
      <c r="Q175" s="13" t="s">
        <v>113</v>
      </c>
      <c r="R175" s="13" t="s">
        <v>35</v>
      </c>
      <c r="S175" s="13" t="str">
        <f>IF(Excel_Advanced_Sales_Dataset_200034[[#This Row],[Delivery Status]]="Pending","Follow-Up","OK")</f>
        <v>OK</v>
      </c>
      <c r="T175" s="13" t="s">
        <v>36</v>
      </c>
    </row>
    <row r="176" spans="1:20" x14ac:dyDescent="0.25">
      <c r="A176" s="13" t="s">
        <v>619</v>
      </c>
      <c r="B176" s="13" t="s">
        <v>620</v>
      </c>
      <c r="C176" s="13" t="s">
        <v>621</v>
      </c>
      <c r="D176" s="13" t="s">
        <v>63</v>
      </c>
      <c r="E176" s="13" t="s">
        <v>234</v>
      </c>
      <c r="F176" s="13" t="s">
        <v>435</v>
      </c>
      <c r="G176" s="13" t="s">
        <v>66</v>
      </c>
      <c r="H176" s="13" t="s">
        <v>200</v>
      </c>
      <c r="I176" s="13">
        <v>44</v>
      </c>
      <c r="J176" s="14">
        <v>15923.3</v>
      </c>
      <c r="K176" s="15">
        <v>18.66</v>
      </c>
      <c r="L176" s="16">
        <f>Excel_Advanced_Sales_Dataset_200034[[#This Row],[Discount]]/100</f>
        <v>0.18659999999999999</v>
      </c>
      <c r="M176" s="17">
        <f>Excel_Advanced_Sales_Dataset_200034[[#This Row],[Quantity]]*Excel_Advanced_Sales_Dataset_200034[[#This Row],[Unit Price]]*Excel_Advanced_Sales_Dataset_200034[[#This Row],[Discount %]]/100</f>
        <v>1307.3666231999998</v>
      </c>
      <c r="N176" s="14">
        <f>Excel_Advanced_Sales_Dataset_200034[[#This Row],[Quantity]]*Excel_Advanced_Sales_Dataset_200034[[#This Row],[Unit Price]]-Excel_Advanced_Sales_Dataset_200034[[#This Row],[Discount Amount]]</f>
        <v>699317.83337679994</v>
      </c>
      <c r="O176" s="14" t="str">
        <f>IF(Excel_Advanced_Sales_Dataset_200034[[#This Row],[Total Sales]]&gt;50000,"Yes","No")</f>
        <v>Yes</v>
      </c>
      <c r="P176" s="18">
        <v>46236</v>
      </c>
      <c r="Q176" s="13" t="s">
        <v>45</v>
      </c>
      <c r="R176" s="13" t="s">
        <v>59</v>
      </c>
      <c r="S176" s="13" t="str">
        <f>IF(Excel_Advanced_Sales_Dataset_200034[[#This Row],[Delivery Status]]="Pending","Follow-Up","OK")</f>
        <v>OK</v>
      </c>
      <c r="T176" s="13" t="s">
        <v>36</v>
      </c>
    </row>
    <row r="177" spans="1:20" x14ac:dyDescent="0.25">
      <c r="A177" s="13" t="s">
        <v>622</v>
      </c>
      <c r="B177" s="13" t="s">
        <v>623</v>
      </c>
      <c r="C177" s="13" t="s">
        <v>624</v>
      </c>
      <c r="D177" s="13" t="s">
        <v>63</v>
      </c>
      <c r="E177" s="13" t="s">
        <v>64</v>
      </c>
      <c r="F177" s="13" t="s">
        <v>65</v>
      </c>
      <c r="G177" s="13" t="s">
        <v>66</v>
      </c>
      <c r="H177" s="13" t="s">
        <v>67</v>
      </c>
      <c r="I177" s="13">
        <v>50</v>
      </c>
      <c r="J177" s="14">
        <v>45445.3</v>
      </c>
      <c r="K177" s="15">
        <v>0.42</v>
      </c>
      <c r="L177" s="16">
        <f>Excel_Advanced_Sales_Dataset_200034[[#This Row],[Discount]]/100</f>
        <v>4.1999999999999997E-3</v>
      </c>
      <c r="M177" s="17">
        <f>Excel_Advanced_Sales_Dataset_200034[[#This Row],[Quantity]]*Excel_Advanced_Sales_Dataset_200034[[#This Row],[Unit Price]]*Excel_Advanced_Sales_Dataset_200034[[#This Row],[Discount %]]/100</f>
        <v>95.435129999999987</v>
      </c>
      <c r="N177" s="14">
        <f>Excel_Advanced_Sales_Dataset_200034[[#This Row],[Quantity]]*Excel_Advanced_Sales_Dataset_200034[[#This Row],[Unit Price]]-Excel_Advanced_Sales_Dataset_200034[[#This Row],[Discount Amount]]</f>
        <v>2272169.5648699999</v>
      </c>
      <c r="O177" s="14" t="str">
        <f>IF(Excel_Advanced_Sales_Dataset_200034[[#This Row],[Total Sales]]&gt;50000,"Yes","No")</f>
        <v>Yes</v>
      </c>
      <c r="P177" s="18">
        <v>46244</v>
      </c>
      <c r="Q177" s="13" t="s">
        <v>45</v>
      </c>
      <c r="R177" s="13" t="s">
        <v>35</v>
      </c>
      <c r="S177" s="13" t="str">
        <f>IF(Excel_Advanced_Sales_Dataset_200034[[#This Row],[Delivery Status]]="Pending","Follow-Up","OK")</f>
        <v>OK</v>
      </c>
      <c r="T177" s="13" t="s">
        <v>53</v>
      </c>
    </row>
    <row r="178" spans="1:20" x14ac:dyDescent="0.25">
      <c r="A178" s="13" t="s">
        <v>625</v>
      </c>
      <c r="B178" s="13" t="s">
        <v>208</v>
      </c>
      <c r="C178" s="13" t="s">
        <v>626</v>
      </c>
      <c r="D178" s="13" t="s">
        <v>63</v>
      </c>
      <c r="E178" s="13" t="s">
        <v>144</v>
      </c>
      <c r="F178" s="13" t="s">
        <v>189</v>
      </c>
      <c r="G178" s="13" t="s">
        <v>43</v>
      </c>
      <c r="H178" s="13" t="s">
        <v>44</v>
      </c>
      <c r="I178" s="13">
        <v>39</v>
      </c>
      <c r="J178" s="14">
        <v>43309.08</v>
      </c>
      <c r="K178" s="15">
        <v>15.81</v>
      </c>
      <c r="L178" s="16">
        <f>Excel_Advanced_Sales_Dataset_200034[[#This Row],[Discount]]/100</f>
        <v>0.15810000000000002</v>
      </c>
      <c r="M178" s="17">
        <f>Excel_Advanced_Sales_Dataset_200034[[#This Row],[Quantity]]*Excel_Advanced_Sales_Dataset_200034[[#This Row],[Unit Price]]*Excel_Advanced_Sales_Dataset_200034[[#This Row],[Discount %]]/100</f>
        <v>2670.3945637200004</v>
      </c>
      <c r="N178" s="14">
        <f>Excel_Advanced_Sales_Dataset_200034[[#This Row],[Quantity]]*Excel_Advanced_Sales_Dataset_200034[[#This Row],[Unit Price]]-Excel_Advanced_Sales_Dataset_200034[[#This Row],[Discount Amount]]</f>
        <v>1686383.72543628</v>
      </c>
      <c r="O178" s="14" t="str">
        <f>IF(Excel_Advanced_Sales_Dataset_200034[[#This Row],[Total Sales]]&gt;50000,"Yes","No")</f>
        <v>Yes</v>
      </c>
      <c r="P178" s="18">
        <v>46031</v>
      </c>
      <c r="Q178" s="13" t="s">
        <v>58</v>
      </c>
      <c r="R178" s="13" t="s">
        <v>35</v>
      </c>
      <c r="S178" s="13" t="str">
        <f>IF(Excel_Advanced_Sales_Dataset_200034[[#This Row],[Delivery Status]]="Pending","Follow-Up","OK")</f>
        <v>OK</v>
      </c>
      <c r="T178" s="13" t="s">
        <v>36</v>
      </c>
    </row>
    <row r="179" spans="1:20" x14ac:dyDescent="0.25">
      <c r="A179" s="13" t="s">
        <v>627</v>
      </c>
      <c r="B179" s="13" t="s">
        <v>628</v>
      </c>
      <c r="C179" s="13" t="s">
        <v>629</v>
      </c>
      <c r="D179" s="13" t="s">
        <v>63</v>
      </c>
      <c r="E179" s="13" t="s">
        <v>78</v>
      </c>
      <c r="F179" s="13" t="s">
        <v>79</v>
      </c>
      <c r="G179" s="13" t="s">
        <v>43</v>
      </c>
      <c r="H179" s="13" t="s">
        <v>74</v>
      </c>
      <c r="I179" s="13">
        <v>28</v>
      </c>
      <c r="J179" s="14">
        <v>44388.02</v>
      </c>
      <c r="K179" s="15">
        <v>19.73</v>
      </c>
      <c r="L179" s="16">
        <f>Excel_Advanced_Sales_Dataset_200034[[#This Row],[Discount]]/100</f>
        <v>0.1973</v>
      </c>
      <c r="M179" s="17">
        <f>Excel_Advanced_Sales_Dataset_200034[[#This Row],[Quantity]]*Excel_Advanced_Sales_Dataset_200034[[#This Row],[Unit Price]]*Excel_Advanced_Sales_Dataset_200034[[#This Row],[Discount %]]/100</f>
        <v>2452.1717768799995</v>
      </c>
      <c r="N179" s="14">
        <f>Excel_Advanced_Sales_Dataset_200034[[#This Row],[Quantity]]*Excel_Advanced_Sales_Dataset_200034[[#This Row],[Unit Price]]-Excel_Advanced_Sales_Dataset_200034[[#This Row],[Discount Amount]]</f>
        <v>1240412.3882231198</v>
      </c>
      <c r="O179" s="14" t="str">
        <f>IF(Excel_Advanced_Sales_Dataset_200034[[#This Row],[Total Sales]]&gt;50000,"Yes","No")</f>
        <v>Yes</v>
      </c>
      <c r="P179" s="18">
        <v>46030</v>
      </c>
      <c r="Q179" s="13" t="s">
        <v>58</v>
      </c>
      <c r="R179" s="13" t="s">
        <v>35</v>
      </c>
      <c r="S179" s="13" t="str">
        <f>IF(Excel_Advanced_Sales_Dataset_200034[[#This Row],[Delivery Status]]="Pending","Follow-Up","OK")</f>
        <v>OK</v>
      </c>
      <c r="T179" s="13" t="s">
        <v>26</v>
      </c>
    </row>
    <row r="180" spans="1:20" x14ac:dyDescent="0.25">
      <c r="A180" s="13" t="s">
        <v>630</v>
      </c>
      <c r="B180" s="13" t="s">
        <v>100</v>
      </c>
      <c r="C180" s="13" t="s">
        <v>631</v>
      </c>
      <c r="D180" s="13" t="s">
        <v>30</v>
      </c>
      <c r="E180" s="13" t="s">
        <v>198</v>
      </c>
      <c r="F180" s="13" t="s">
        <v>199</v>
      </c>
      <c r="G180" s="13" t="s">
        <v>66</v>
      </c>
      <c r="H180" s="13" t="s">
        <v>67</v>
      </c>
      <c r="I180" s="13">
        <v>39</v>
      </c>
      <c r="J180" s="14">
        <v>28460.36</v>
      </c>
      <c r="K180" s="15">
        <v>1.97</v>
      </c>
      <c r="L180" s="16">
        <f>Excel_Advanced_Sales_Dataset_200034[[#This Row],[Discount]]/100</f>
        <v>1.9699999999999999E-2</v>
      </c>
      <c r="M180" s="17">
        <f>Excel_Advanced_Sales_Dataset_200034[[#This Row],[Quantity]]*Excel_Advanced_Sales_Dataset_200034[[#This Row],[Unit Price]]*Excel_Advanced_Sales_Dataset_200034[[#This Row],[Discount %]]/100</f>
        <v>218.66094587999999</v>
      </c>
      <c r="N180" s="14">
        <f>Excel_Advanced_Sales_Dataset_200034[[#This Row],[Quantity]]*Excel_Advanced_Sales_Dataset_200034[[#This Row],[Unit Price]]-Excel_Advanced_Sales_Dataset_200034[[#This Row],[Discount Amount]]</f>
        <v>1109735.37905412</v>
      </c>
      <c r="O180" s="14" t="str">
        <f>IF(Excel_Advanced_Sales_Dataset_200034[[#This Row],[Total Sales]]&gt;50000,"Yes","No")</f>
        <v>Yes</v>
      </c>
      <c r="P180" s="18">
        <v>46217</v>
      </c>
      <c r="Q180" s="13" t="s">
        <v>113</v>
      </c>
      <c r="R180" s="13" t="s">
        <v>25</v>
      </c>
      <c r="S180" s="13" t="str">
        <f>IF(Excel_Advanced_Sales_Dataset_200034[[#This Row],[Delivery Status]]="Pending","Follow-Up","OK")</f>
        <v>Follow-Up</v>
      </c>
      <c r="T180" s="13" t="s">
        <v>36</v>
      </c>
    </row>
    <row r="181" spans="1:20" x14ac:dyDescent="0.25">
      <c r="A181" s="13" t="s">
        <v>632</v>
      </c>
      <c r="B181" s="13" t="s">
        <v>633</v>
      </c>
      <c r="C181" s="13" t="s">
        <v>634</v>
      </c>
      <c r="D181" s="13" t="s">
        <v>40</v>
      </c>
      <c r="E181" s="13" t="s">
        <v>109</v>
      </c>
      <c r="F181" s="13" t="s">
        <v>259</v>
      </c>
      <c r="G181" s="13" t="s">
        <v>33</v>
      </c>
      <c r="H181" s="13" t="s">
        <v>34</v>
      </c>
      <c r="I181" s="13">
        <v>3</v>
      </c>
      <c r="J181" s="14">
        <v>1321.2</v>
      </c>
      <c r="K181" s="15">
        <v>12.47</v>
      </c>
      <c r="L181" s="16">
        <f>Excel_Advanced_Sales_Dataset_200034[[#This Row],[Discount]]/100</f>
        <v>0.12470000000000001</v>
      </c>
      <c r="M181" s="17">
        <f>Excel_Advanced_Sales_Dataset_200034[[#This Row],[Quantity]]*Excel_Advanced_Sales_Dataset_200034[[#This Row],[Unit Price]]*Excel_Advanced_Sales_Dataset_200034[[#This Row],[Discount %]]/100</f>
        <v>4.9426092000000006</v>
      </c>
      <c r="N181" s="14">
        <f>Excel_Advanced_Sales_Dataset_200034[[#This Row],[Quantity]]*Excel_Advanced_Sales_Dataset_200034[[#This Row],[Unit Price]]-Excel_Advanced_Sales_Dataset_200034[[#This Row],[Discount Amount]]</f>
        <v>3958.6573908000005</v>
      </c>
      <c r="O181" s="14" t="str">
        <f>IF(Excel_Advanced_Sales_Dataset_200034[[#This Row],[Total Sales]]&gt;50000,"Yes","No")</f>
        <v>No</v>
      </c>
      <c r="P181" s="18">
        <v>46148</v>
      </c>
      <c r="Q181" s="13" t="s">
        <v>24</v>
      </c>
      <c r="R181" s="13" t="s">
        <v>35</v>
      </c>
      <c r="S181" s="13" t="str">
        <f>IF(Excel_Advanced_Sales_Dataset_200034[[#This Row],[Delivery Status]]="Pending","Follow-Up","OK")</f>
        <v>OK</v>
      </c>
      <c r="T181" s="13" t="s">
        <v>36</v>
      </c>
    </row>
    <row r="182" spans="1:20" x14ac:dyDescent="0.25">
      <c r="A182" s="13" t="s">
        <v>635</v>
      </c>
      <c r="B182" s="13" t="s">
        <v>636</v>
      </c>
      <c r="C182" s="13" t="s">
        <v>637</v>
      </c>
      <c r="D182" s="13" t="s">
        <v>40</v>
      </c>
      <c r="E182" s="13" t="s">
        <v>41</v>
      </c>
      <c r="F182" s="13" t="s">
        <v>42</v>
      </c>
      <c r="G182" s="13" t="s">
        <v>66</v>
      </c>
      <c r="H182" s="13" t="s">
        <v>155</v>
      </c>
      <c r="I182" s="13">
        <v>3</v>
      </c>
      <c r="J182" s="14">
        <v>2344.3000000000002</v>
      </c>
      <c r="K182" s="15">
        <v>14.29</v>
      </c>
      <c r="L182" s="16">
        <f>Excel_Advanced_Sales_Dataset_200034[[#This Row],[Discount]]/100</f>
        <v>0.1429</v>
      </c>
      <c r="M182" s="17">
        <f>Excel_Advanced_Sales_Dataset_200034[[#This Row],[Quantity]]*Excel_Advanced_Sales_Dataset_200034[[#This Row],[Unit Price]]*Excel_Advanced_Sales_Dataset_200034[[#This Row],[Discount %]]/100</f>
        <v>10.0500141</v>
      </c>
      <c r="N182" s="14">
        <f>Excel_Advanced_Sales_Dataset_200034[[#This Row],[Quantity]]*Excel_Advanced_Sales_Dataset_200034[[#This Row],[Unit Price]]-Excel_Advanced_Sales_Dataset_200034[[#This Row],[Discount Amount]]</f>
        <v>7022.8499859000003</v>
      </c>
      <c r="O182" s="14" t="str">
        <f>IF(Excel_Advanced_Sales_Dataset_200034[[#This Row],[Total Sales]]&gt;50000,"Yes","No")</f>
        <v>No</v>
      </c>
      <c r="P182" s="18">
        <v>46340</v>
      </c>
      <c r="Q182" s="13" t="s">
        <v>24</v>
      </c>
      <c r="R182" s="13" t="s">
        <v>35</v>
      </c>
      <c r="S182" s="13" t="str">
        <f>IF(Excel_Advanced_Sales_Dataset_200034[[#This Row],[Delivery Status]]="Pending","Follow-Up","OK")</f>
        <v>OK</v>
      </c>
      <c r="T182" s="13" t="s">
        <v>53</v>
      </c>
    </row>
    <row r="183" spans="1:20" x14ac:dyDescent="0.25">
      <c r="A183" s="13" t="s">
        <v>638</v>
      </c>
      <c r="B183" s="13" t="s">
        <v>639</v>
      </c>
      <c r="C183" s="13" t="s">
        <v>640</v>
      </c>
      <c r="D183" s="13" t="s">
        <v>30</v>
      </c>
      <c r="E183" s="13" t="s">
        <v>31</v>
      </c>
      <c r="F183" s="13" t="s">
        <v>555</v>
      </c>
      <c r="G183" s="13" t="s">
        <v>111</v>
      </c>
      <c r="H183" s="13" t="s">
        <v>260</v>
      </c>
      <c r="I183" s="13">
        <v>31</v>
      </c>
      <c r="J183" s="14">
        <v>7192.82</v>
      </c>
      <c r="K183" s="15">
        <v>19.45</v>
      </c>
      <c r="L183" s="16">
        <f>Excel_Advanced_Sales_Dataset_200034[[#This Row],[Discount]]/100</f>
        <v>0.19450000000000001</v>
      </c>
      <c r="M183" s="17">
        <f>Excel_Advanced_Sales_Dataset_200034[[#This Row],[Quantity]]*Excel_Advanced_Sales_Dataset_200034[[#This Row],[Unit Price]]*Excel_Advanced_Sales_Dataset_200034[[#This Row],[Discount %]]/100</f>
        <v>433.69108189999997</v>
      </c>
      <c r="N183" s="14">
        <f>Excel_Advanced_Sales_Dataset_200034[[#This Row],[Quantity]]*Excel_Advanced_Sales_Dataset_200034[[#This Row],[Unit Price]]-Excel_Advanced_Sales_Dataset_200034[[#This Row],[Discount Amount]]</f>
        <v>222543.72891809998</v>
      </c>
      <c r="O183" s="14" t="str">
        <f>IF(Excel_Advanced_Sales_Dataset_200034[[#This Row],[Total Sales]]&gt;50000,"Yes","No")</f>
        <v>Yes</v>
      </c>
      <c r="P183" s="18">
        <v>46196</v>
      </c>
      <c r="Q183" s="13" t="s">
        <v>45</v>
      </c>
      <c r="R183" s="13" t="s">
        <v>35</v>
      </c>
      <c r="S183" s="13" t="str">
        <f>IF(Excel_Advanced_Sales_Dataset_200034[[#This Row],[Delivery Status]]="Pending","Follow-Up","OK")</f>
        <v>OK</v>
      </c>
      <c r="T183" s="13" t="s">
        <v>36</v>
      </c>
    </row>
    <row r="184" spans="1:20" x14ac:dyDescent="0.25">
      <c r="A184" s="13" t="s">
        <v>641</v>
      </c>
      <c r="B184" s="13" t="s">
        <v>642</v>
      </c>
      <c r="C184" s="13" t="s">
        <v>643</v>
      </c>
      <c r="D184" s="13" t="s">
        <v>40</v>
      </c>
      <c r="E184" s="13" t="s">
        <v>41</v>
      </c>
      <c r="F184" s="13" t="s">
        <v>42</v>
      </c>
      <c r="G184" s="13" t="s">
        <v>22</v>
      </c>
      <c r="H184" s="13" t="s">
        <v>98</v>
      </c>
      <c r="I184" s="13">
        <v>29</v>
      </c>
      <c r="J184" s="14">
        <v>23384.84</v>
      </c>
      <c r="K184" s="15">
        <v>11.98</v>
      </c>
      <c r="L184" s="16">
        <f>Excel_Advanced_Sales_Dataset_200034[[#This Row],[Discount]]/100</f>
        <v>0.1198</v>
      </c>
      <c r="M184" s="17">
        <f>Excel_Advanced_Sales_Dataset_200034[[#This Row],[Quantity]]*Excel_Advanced_Sales_Dataset_200034[[#This Row],[Unit Price]]*Excel_Advanced_Sales_Dataset_200034[[#This Row],[Discount %]]/100</f>
        <v>812.43611128000009</v>
      </c>
      <c r="N184" s="14">
        <f>Excel_Advanced_Sales_Dataset_200034[[#This Row],[Quantity]]*Excel_Advanced_Sales_Dataset_200034[[#This Row],[Unit Price]]-Excel_Advanced_Sales_Dataset_200034[[#This Row],[Discount Amount]]</f>
        <v>677347.92388871999</v>
      </c>
      <c r="O184" s="14" t="str">
        <f>IF(Excel_Advanced_Sales_Dataset_200034[[#This Row],[Total Sales]]&gt;50000,"Yes","No")</f>
        <v>Yes</v>
      </c>
      <c r="P184" s="18">
        <v>46307</v>
      </c>
      <c r="Q184" s="13" t="s">
        <v>113</v>
      </c>
      <c r="R184" s="13" t="s">
        <v>35</v>
      </c>
      <c r="S184" s="13" t="str">
        <f>IF(Excel_Advanced_Sales_Dataset_200034[[#This Row],[Delivery Status]]="Pending","Follow-Up","OK")</f>
        <v>OK</v>
      </c>
      <c r="T184" s="13" t="s">
        <v>36</v>
      </c>
    </row>
    <row r="185" spans="1:20" x14ac:dyDescent="0.25">
      <c r="A185" s="13" t="s">
        <v>644</v>
      </c>
      <c r="B185" s="13" t="s">
        <v>645</v>
      </c>
      <c r="C185" s="13" t="s">
        <v>646</v>
      </c>
      <c r="D185" s="13" t="s">
        <v>40</v>
      </c>
      <c r="E185" s="13" t="s">
        <v>41</v>
      </c>
      <c r="F185" s="13" t="s">
        <v>126</v>
      </c>
      <c r="G185" s="13" t="s">
        <v>43</v>
      </c>
      <c r="H185" s="13" t="s">
        <v>44</v>
      </c>
      <c r="I185" s="13">
        <v>42</v>
      </c>
      <c r="J185" s="14">
        <v>30032.92</v>
      </c>
      <c r="K185" s="15">
        <v>6.44</v>
      </c>
      <c r="L185" s="16">
        <f>Excel_Advanced_Sales_Dataset_200034[[#This Row],[Discount]]/100</f>
        <v>6.4399999999999999E-2</v>
      </c>
      <c r="M185" s="17">
        <f>Excel_Advanced_Sales_Dataset_200034[[#This Row],[Quantity]]*Excel_Advanced_Sales_Dataset_200034[[#This Row],[Unit Price]]*Excel_Advanced_Sales_Dataset_200034[[#This Row],[Discount %]]/100</f>
        <v>812.3304201599999</v>
      </c>
      <c r="N185" s="14">
        <f>Excel_Advanced_Sales_Dataset_200034[[#This Row],[Quantity]]*Excel_Advanced_Sales_Dataset_200034[[#This Row],[Unit Price]]-Excel_Advanced_Sales_Dataset_200034[[#This Row],[Discount Amount]]</f>
        <v>1260570.3095798399</v>
      </c>
      <c r="O185" s="14" t="str">
        <f>IF(Excel_Advanced_Sales_Dataset_200034[[#This Row],[Total Sales]]&gt;50000,"Yes","No")</f>
        <v>Yes</v>
      </c>
      <c r="P185" s="18">
        <v>46231</v>
      </c>
      <c r="Q185" s="13" t="s">
        <v>113</v>
      </c>
      <c r="R185" s="13" t="s">
        <v>35</v>
      </c>
      <c r="S185" s="13" t="str">
        <f>IF(Excel_Advanced_Sales_Dataset_200034[[#This Row],[Delivery Status]]="Pending","Follow-Up","OK")</f>
        <v>OK</v>
      </c>
      <c r="T185" s="13" t="s">
        <v>26</v>
      </c>
    </row>
    <row r="186" spans="1:20" x14ac:dyDescent="0.25">
      <c r="A186" s="13" t="s">
        <v>647</v>
      </c>
      <c r="B186" s="13" t="s">
        <v>192</v>
      </c>
      <c r="C186" s="13" t="s">
        <v>648</v>
      </c>
      <c r="D186" s="13" t="s">
        <v>40</v>
      </c>
      <c r="E186" s="13" t="s">
        <v>41</v>
      </c>
      <c r="F186" s="13" t="s">
        <v>126</v>
      </c>
      <c r="G186" s="13" t="s">
        <v>51</v>
      </c>
      <c r="H186" s="13" t="s">
        <v>105</v>
      </c>
      <c r="I186" s="13">
        <v>43</v>
      </c>
      <c r="J186" s="14">
        <v>6703.1</v>
      </c>
      <c r="K186" s="15">
        <v>11.79</v>
      </c>
      <c r="L186" s="16">
        <f>Excel_Advanced_Sales_Dataset_200034[[#This Row],[Discount]]/100</f>
        <v>0.11789999999999999</v>
      </c>
      <c r="M186" s="17">
        <f>Excel_Advanced_Sales_Dataset_200034[[#This Row],[Quantity]]*Excel_Advanced_Sales_Dataset_200034[[#This Row],[Unit Price]]*Excel_Advanced_Sales_Dataset_200034[[#This Row],[Discount %]]/100</f>
        <v>339.82706069999995</v>
      </c>
      <c r="N186" s="14">
        <f>Excel_Advanced_Sales_Dataset_200034[[#This Row],[Quantity]]*Excel_Advanced_Sales_Dataset_200034[[#This Row],[Unit Price]]-Excel_Advanced_Sales_Dataset_200034[[#This Row],[Discount Amount]]</f>
        <v>287893.4729393</v>
      </c>
      <c r="O186" s="14" t="str">
        <f>IF(Excel_Advanced_Sales_Dataset_200034[[#This Row],[Total Sales]]&gt;50000,"Yes","No")</f>
        <v>Yes</v>
      </c>
      <c r="P186" s="18">
        <v>46029</v>
      </c>
      <c r="Q186" s="13" t="s">
        <v>113</v>
      </c>
      <c r="R186" s="13" t="s">
        <v>35</v>
      </c>
      <c r="S186" s="13" t="str">
        <f>IF(Excel_Advanced_Sales_Dataset_200034[[#This Row],[Delivery Status]]="Pending","Follow-Up","OK")</f>
        <v>OK</v>
      </c>
      <c r="T186" s="13" t="s">
        <v>36</v>
      </c>
    </row>
    <row r="187" spans="1:20" x14ac:dyDescent="0.25">
      <c r="A187" s="13" t="s">
        <v>649</v>
      </c>
      <c r="B187" s="13" t="s">
        <v>205</v>
      </c>
      <c r="C187" s="13" t="s">
        <v>650</v>
      </c>
      <c r="D187" s="13" t="s">
        <v>19</v>
      </c>
      <c r="E187" s="13" t="s">
        <v>20</v>
      </c>
      <c r="F187" s="13" t="s">
        <v>285</v>
      </c>
      <c r="G187" s="13" t="s">
        <v>51</v>
      </c>
      <c r="H187" s="13" t="s">
        <v>167</v>
      </c>
      <c r="I187" s="13">
        <v>41</v>
      </c>
      <c r="J187" s="14">
        <v>12323.38</v>
      </c>
      <c r="K187" s="15">
        <v>4.9800000000000004</v>
      </c>
      <c r="L187" s="16">
        <f>Excel_Advanced_Sales_Dataset_200034[[#This Row],[Discount]]/100</f>
        <v>4.9800000000000004E-2</v>
      </c>
      <c r="M187" s="17">
        <f>Excel_Advanced_Sales_Dataset_200034[[#This Row],[Quantity]]*Excel_Advanced_Sales_Dataset_200034[[#This Row],[Unit Price]]*Excel_Advanced_Sales_Dataset_200034[[#This Row],[Discount %]]/100</f>
        <v>251.61877283999999</v>
      </c>
      <c r="N187" s="14">
        <f>Excel_Advanced_Sales_Dataset_200034[[#This Row],[Quantity]]*Excel_Advanced_Sales_Dataset_200034[[#This Row],[Unit Price]]-Excel_Advanced_Sales_Dataset_200034[[#This Row],[Discount Amount]]</f>
        <v>505006.96122715995</v>
      </c>
      <c r="O187" s="14" t="str">
        <f>IF(Excel_Advanced_Sales_Dataset_200034[[#This Row],[Total Sales]]&gt;50000,"Yes","No")</f>
        <v>Yes</v>
      </c>
      <c r="P187" s="18">
        <v>46298</v>
      </c>
      <c r="Q187" s="13" t="s">
        <v>45</v>
      </c>
      <c r="R187" s="13" t="s">
        <v>35</v>
      </c>
      <c r="S187" s="13" t="str">
        <f>IF(Excel_Advanced_Sales_Dataset_200034[[#This Row],[Delivery Status]]="Pending","Follow-Up","OK")</f>
        <v>OK</v>
      </c>
      <c r="T187" s="13" t="s">
        <v>53</v>
      </c>
    </row>
    <row r="188" spans="1:20" x14ac:dyDescent="0.25">
      <c r="A188" s="13" t="s">
        <v>651</v>
      </c>
      <c r="B188" s="13" t="s">
        <v>652</v>
      </c>
      <c r="C188" s="13" t="s">
        <v>653</v>
      </c>
      <c r="D188" s="13" t="s">
        <v>30</v>
      </c>
      <c r="E188" s="13" t="s">
        <v>117</v>
      </c>
      <c r="F188" s="13" t="s">
        <v>239</v>
      </c>
      <c r="G188" s="13" t="s">
        <v>33</v>
      </c>
      <c r="H188" s="13" t="s">
        <v>80</v>
      </c>
      <c r="I188" s="13">
        <v>33</v>
      </c>
      <c r="J188" s="14">
        <v>13372.96</v>
      </c>
      <c r="K188" s="15">
        <v>4.5999999999999996</v>
      </c>
      <c r="L188" s="16">
        <f>Excel_Advanced_Sales_Dataset_200034[[#This Row],[Discount]]/100</f>
        <v>4.5999999999999999E-2</v>
      </c>
      <c r="M188" s="17">
        <f>Excel_Advanced_Sales_Dataset_200034[[#This Row],[Quantity]]*Excel_Advanced_Sales_Dataset_200034[[#This Row],[Unit Price]]*Excel_Advanced_Sales_Dataset_200034[[#This Row],[Discount %]]/100</f>
        <v>203.00153279999998</v>
      </c>
      <c r="N188" s="14">
        <f>Excel_Advanced_Sales_Dataset_200034[[#This Row],[Quantity]]*Excel_Advanced_Sales_Dataset_200034[[#This Row],[Unit Price]]-Excel_Advanced_Sales_Dataset_200034[[#This Row],[Discount Amount]]</f>
        <v>441104.67846720002</v>
      </c>
      <c r="O188" s="14" t="str">
        <f>IF(Excel_Advanced_Sales_Dataset_200034[[#This Row],[Total Sales]]&gt;50000,"Yes","No")</f>
        <v>Yes</v>
      </c>
      <c r="P188" s="18">
        <v>46310</v>
      </c>
      <c r="Q188" s="13" t="s">
        <v>113</v>
      </c>
      <c r="R188" s="13" t="s">
        <v>35</v>
      </c>
      <c r="S188" s="13" t="str">
        <f>IF(Excel_Advanced_Sales_Dataset_200034[[#This Row],[Delivery Status]]="Pending","Follow-Up","OK")</f>
        <v>OK</v>
      </c>
      <c r="T188" s="13" t="s">
        <v>26</v>
      </c>
    </row>
    <row r="189" spans="1:20" x14ac:dyDescent="0.25">
      <c r="A189" s="13" t="s">
        <v>654</v>
      </c>
      <c r="B189" s="13" t="s">
        <v>655</v>
      </c>
      <c r="C189" s="13" t="s">
        <v>656</v>
      </c>
      <c r="D189" s="13" t="s">
        <v>30</v>
      </c>
      <c r="E189" s="13" t="s">
        <v>131</v>
      </c>
      <c r="F189" s="13" t="s">
        <v>163</v>
      </c>
      <c r="G189" s="13" t="s">
        <v>22</v>
      </c>
      <c r="H189" s="13" t="s">
        <v>23</v>
      </c>
      <c r="I189" s="13">
        <v>25</v>
      </c>
      <c r="J189" s="14">
        <v>37816.15</v>
      </c>
      <c r="K189" s="15">
        <v>5.0599999999999996</v>
      </c>
      <c r="L189" s="16">
        <f>Excel_Advanced_Sales_Dataset_200034[[#This Row],[Discount]]/100</f>
        <v>5.0599999999999999E-2</v>
      </c>
      <c r="M189" s="17">
        <f>Excel_Advanced_Sales_Dataset_200034[[#This Row],[Quantity]]*Excel_Advanced_Sales_Dataset_200034[[#This Row],[Unit Price]]*Excel_Advanced_Sales_Dataset_200034[[#This Row],[Discount %]]/100</f>
        <v>478.37429749999995</v>
      </c>
      <c r="N189" s="14">
        <f>Excel_Advanced_Sales_Dataset_200034[[#This Row],[Quantity]]*Excel_Advanced_Sales_Dataset_200034[[#This Row],[Unit Price]]-Excel_Advanced_Sales_Dataset_200034[[#This Row],[Discount Amount]]</f>
        <v>944925.37570249999</v>
      </c>
      <c r="O189" s="14" t="str">
        <f>IF(Excel_Advanced_Sales_Dataset_200034[[#This Row],[Total Sales]]&gt;50000,"Yes","No")</f>
        <v>Yes</v>
      </c>
      <c r="P189" s="18">
        <v>46218</v>
      </c>
      <c r="Q189" s="13" t="s">
        <v>58</v>
      </c>
      <c r="R189" s="13" t="s">
        <v>35</v>
      </c>
      <c r="S189" s="13" t="str">
        <f>IF(Excel_Advanced_Sales_Dataset_200034[[#This Row],[Delivery Status]]="Pending","Follow-Up","OK")</f>
        <v>OK</v>
      </c>
      <c r="T189" s="13" t="s">
        <v>36</v>
      </c>
    </row>
    <row r="190" spans="1:20" x14ac:dyDescent="0.25">
      <c r="A190" s="13" t="s">
        <v>657</v>
      </c>
      <c r="B190" s="13" t="s">
        <v>658</v>
      </c>
      <c r="C190" s="13" t="s">
        <v>659</v>
      </c>
      <c r="D190" s="13" t="s">
        <v>40</v>
      </c>
      <c r="E190" s="13" t="s">
        <v>41</v>
      </c>
      <c r="F190" s="13" t="s">
        <v>42</v>
      </c>
      <c r="G190" s="13" t="s">
        <v>66</v>
      </c>
      <c r="H190" s="13" t="s">
        <v>133</v>
      </c>
      <c r="I190" s="13">
        <v>17</v>
      </c>
      <c r="J190" s="14">
        <v>5086.3599999999997</v>
      </c>
      <c r="K190" s="15">
        <v>15.93</v>
      </c>
      <c r="L190" s="16">
        <f>Excel_Advanced_Sales_Dataset_200034[[#This Row],[Discount]]/100</f>
        <v>0.1593</v>
      </c>
      <c r="M190" s="17">
        <f>Excel_Advanced_Sales_Dataset_200034[[#This Row],[Quantity]]*Excel_Advanced_Sales_Dataset_200034[[#This Row],[Unit Price]]*Excel_Advanced_Sales_Dataset_200034[[#This Row],[Discount %]]/100</f>
        <v>137.74371515999999</v>
      </c>
      <c r="N190" s="14">
        <f>Excel_Advanced_Sales_Dataset_200034[[#This Row],[Quantity]]*Excel_Advanced_Sales_Dataset_200034[[#This Row],[Unit Price]]-Excel_Advanced_Sales_Dataset_200034[[#This Row],[Discount Amount]]</f>
        <v>86330.376284839993</v>
      </c>
      <c r="O190" s="14" t="str">
        <f>IF(Excel_Advanced_Sales_Dataset_200034[[#This Row],[Total Sales]]&gt;50000,"Yes","No")</f>
        <v>Yes</v>
      </c>
      <c r="P190" s="18">
        <v>46145</v>
      </c>
      <c r="Q190" s="13" t="s">
        <v>68</v>
      </c>
      <c r="R190" s="13" t="s">
        <v>35</v>
      </c>
      <c r="S190" s="13" t="str">
        <f>IF(Excel_Advanced_Sales_Dataset_200034[[#This Row],[Delivery Status]]="Pending","Follow-Up","OK")</f>
        <v>OK</v>
      </c>
      <c r="T190" s="13" t="s">
        <v>26</v>
      </c>
    </row>
    <row r="191" spans="1:20" x14ac:dyDescent="0.25">
      <c r="A191" s="13" t="s">
        <v>660</v>
      </c>
      <c r="B191" s="13" t="s">
        <v>661</v>
      </c>
      <c r="C191" s="13" t="s">
        <v>662</v>
      </c>
      <c r="D191" s="13" t="s">
        <v>63</v>
      </c>
      <c r="E191" s="13" t="s">
        <v>78</v>
      </c>
      <c r="F191" s="13" t="s">
        <v>79</v>
      </c>
      <c r="G191" s="13" t="s">
        <v>51</v>
      </c>
      <c r="H191" s="13" t="s">
        <v>105</v>
      </c>
      <c r="I191" s="13">
        <v>40</v>
      </c>
      <c r="J191" s="14">
        <v>8365.56</v>
      </c>
      <c r="K191" s="15">
        <v>17.95</v>
      </c>
      <c r="L191" s="16">
        <f>Excel_Advanced_Sales_Dataset_200034[[#This Row],[Discount]]/100</f>
        <v>0.17949999999999999</v>
      </c>
      <c r="M191" s="17">
        <f>Excel_Advanced_Sales_Dataset_200034[[#This Row],[Quantity]]*Excel_Advanced_Sales_Dataset_200034[[#This Row],[Unit Price]]*Excel_Advanced_Sales_Dataset_200034[[#This Row],[Discount %]]/100</f>
        <v>600.64720799999986</v>
      </c>
      <c r="N191" s="14">
        <f>Excel_Advanced_Sales_Dataset_200034[[#This Row],[Quantity]]*Excel_Advanced_Sales_Dataset_200034[[#This Row],[Unit Price]]-Excel_Advanced_Sales_Dataset_200034[[#This Row],[Discount Amount]]</f>
        <v>334021.75279199996</v>
      </c>
      <c r="O191" s="14" t="str">
        <f>IF(Excel_Advanced_Sales_Dataset_200034[[#This Row],[Total Sales]]&gt;50000,"Yes","No")</f>
        <v>Yes</v>
      </c>
      <c r="P191" s="18">
        <v>46165</v>
      </c>
      <c r="Q191" s="13" t="s">
        <v>24</v>
      </c>
      <c r="R191" s="13" t="s">
        <v>35</v>
      </c>
      <c r="S191" s="13" t="str">
        <f>IF(Excel_Advanced_Sales_Dataset_200034[[#This Row],[Delivery Status]]="Pending","Follow-Up","OK")</f>
        <v>OK</v>
      </c>
      <c r="T191" s="13" t="s">
        <v>36</v>
      </c>
    </row>
    <row r="192" spans="1:20" x14ac:dyDescent="0.25">
      <c r="A192" s="13" t="s">
        <v>663</v>
      </c>
      <c r="B192" s="13" t="s">
        <v>664</v>
      </c>
      <c r="C192" s="13" t="s">
        <v>665</v>
      </c>
      <c r="D192" s="13" t="s">
        <v>30</v>
      </c>
      <c r="E192" s="13" t="s">
        <v>117</v>
      </c>
      <c r="F192" s="13" t="s">
        <v>239</v>
      </c>
      <c r="G192" s="13" t="s">
        <v>111</v>
      </c>
      <c r="H192" s="13" t="s">
        <v>112</v>
      </c>
      <c r="I192" s="13">
        <v>29</v>
      </c>
      <c r="J192" s="14">
        <v>4515.49</v>
      </c>
      <c r="K192" s="15">
        <v>1.52</v>
      </c>
      <c r="L192" s="16">
        <f>Excel_Advanced_Sales_Dataset_200034[[#This Row],[Discount]]/100</f>
        <v>1.52E-2</v>
      </c>
      <c r="M192" s="17">
        <f>Excel_Advanced_Sales_Dataset_200034[[#This Row],[Quantity]]*Excel_Advanced_Sales_Dataset_200034[[#This Row],[Unit Price]]*Excel_Advanced_Sales_Dataset_200034[[#This Row],[Discount %]]/100</f>
        <v>19.90427992</v>
      </c>
      <c r="N192" s="14">
        <f>Excel_Advanced_Sales_Dataset_200034[[#This Row],[Quantity]]*Excel_Advanced_Sales_Dataset_200034[[#This Row],[Unit Price]]-Excel_Advanced_Sales_Dataset_200034[[#This Row],[Discount Amount]]</f>
        <v>130929.30572008</v>
      </c>
      <c r="O192" s="14" t="str">
        <f>IF(Excel_Advanced_Sales_Dataset_200034[[#This Row],[Total Sales]]&gt;50000,"Yes","No")</f>
        <v>Yes</v>
      </c>
      <c r="P192" s="18">
        <v>46152</v>
      </c>
      <c r="Q192" s="13" t="s">
        <v>68</v>
      </c>
      <c r="R192" s="13" t="s">
        <v>35</v>
      </c>
      <c r="S192" s="13" t="str">
        <f>IF(Excel_Advanced_Sales_Dataset_200034[[#This Row],[Delivery Status]]="Pending","Follow-Up","OK")</f>
        <v>OK</v>
      </c>
      <c r="T192" s="13" t="s">
        <v>36</v>
      </c>
    </row>
    <row r="193" spans="1:20" x14ac:dyDescent="0.25">
      <c r="A193" s="13" t="s">
        <v>666</v>
      </c>
      <c r="B193" s="13" t="s">
        <v>667</v>
      </c>
      <c r="C193" s="13" t="s">
        <v>668</v>
      </c>
      <c r="D193" s="13" t="s">
        <v>40</v>
      </c>
      <c r="E193" s="13" t="s">
        <v>89</v>
      </c>
      <c r="F193" s="13" t="s">
        <v>319</v>
      </c>
      <c r="G193" s="13" t="s">
        <v>111</v>
      </c>
      <c r="H193" s="13" t="s">
        <v>260</v>
      </c>
      <c r="I193" s="13">
        <v>6</v>
      </c>
      <c r="J193" s="14">
        <v>41066.089999999997</v>
      </c>
      <c r="K193" s="15">
        <v>16.61</v>
      </c>
      <c r="L193" s="16">
        <f>Excel_Advanced_Sales_Dataset_200034[[#This Row],[Discount]]/100</f>
        <v>0.1661</v>
      </c>
      <c r="M193" s="17">
        <f>Excel_Advanced_Sales_Dataset_200034[[#This Row],[Quantity]]*Excel_Advanced_Sales_Dataset_200034[[#This Row],[Unit Price]]*Excel_Advanced_Sales_Dataset_200034[[#This Row],[Discount %]]/100</f>
        <v>409.26465293999996</v>
      </c>
      <c r="N193" s="14">
        <f>Excel_Advanced_Sales_Dataset_200034[[#This Row],[Quantity]]*Excel_Advanced_Sales_Dataset_200034[[#This Row],[Unit Price]]-Excel_Advanced_Sales_Dataset_200034[[#This Row],[Discount Amount]]</f>
        <v>245987.27534705997</v>
      </c>
      <c r="O193" s="14" t="str">
        <f>IF(Excel_Advanced_Sales_Dataset_200034[[#This Row],[Total Sales]]&gt;50000,"Yes","No")</f>
        <v>Yes</v>
      </c>
      <c r="P193" s="18">
        <v>46055</v>
      </c>
      <c r="Q193" s="13" t="s">
        <v>68</v>
      </c>
      <c r="R193" s="13" t="s">
        <v>35</v>
      </c>
      <c r="S193" s="13" t="str">
        <f>IF(Excel_Advanced_Sales_Dataset_200034[[#This Row],[Delivery Status]]="Pending","Follow-Up","OK")</f>
        <v>OK</v>
      </c>
      <c r="T193" s="13" t="s">
        <v>36</v>
      </c>
    </row>
    <row r="194" spans="1:20" x14ac:dyDescent="0.25">
      <c r="A194" s="13" t="s">
        <v>669</v>
      </c>
      <c r="B194" s="13" t="s">
        <v>670</v>
      </c>
      <c r="C194" s="13" t="s">
        <v>671</v>
      </c>
      <c r="D194" s="13" t="s">
        <v>40</v>
      </c>
      <c r="E194" s="13" t="s">
        <v>89</v>
      </c>
      <c r="F194" s="13" t="s">
        <v>90</v>
      </c>
      <c r="G194" s="13" t="s">
        <v>51</v>
      </c>
      <c r="H194" s="13" t="s">
        <v>167</v>
      </c>
      <c r="I194" s="13">
        <v>2</v>
      </c>
      <c r="J194" s="14">
        <v>702.95</v>
      </c>
      <c r="K194" s="15">
        <v>2.42</v>
      </c>
      <c r="L194" s="16">
        <f>Excel_Advanced_Sales_Dataset_200034[[#This Row],[Discount]]/100</f>
        <v>2.4199999999999999E-2</v>
      </c>
      <c r="M194" s="17">
        <f>Excel_Advanced_Sales_Dataset_200034[[#This Row],[Quantity]]*Excel_Advanced_Sales_Dataset_200034[[#This Row],[Unit Price]]*Excel_Advanced_Sales_Dataset_200034[[#This Row],[Discount %]]/100</f>
        <v>0.34022780000000002</v>
      </c>
      <c r="N194" s="14">
        <f>Excel_Advanced_Sales_Dataset_200034[[#This Row],[Quantity]]*Excel_Advanced_Sales_Dataset_200034[[#This Row],[Unit Price]]-Excel_Advanced_Sales_Dataset_200034[[#This Row],[Discount Amount]]</f>
        <v>1405.5597722</v>
      </c>
      <c r="O194" s="14" t="str">
        <f>IF(Excel_Advanced_Sales_Dataset_200034[[#This Row],[Total Sales]]&gt;50000,"Yes","No")</f>
        <v>No</v>
      </c>
      <c r="P194" s="18">
        <v>46059</v>
      </c>
      <c r="Q194" s="13" t="s">
        <v>68</v>
      </c>
      <c r="R194" s="13" t="s">
        <v>35</v>
      </c>
      <c r="S194" s="13" t="str">
        <f>IF(Excel_Advanced_Sales_Dataset_200034[[#This Row],[Delivery Status]]="Pending","Follow-Up","OK")</f>
        <v>OK</v>
      </c>
      <c r="T194" s="13" t="s">
        <v>26</v>
      </c>
    </row>
    <row r="195" spans="1:20" x14ac:dyDescent="0.25">
      <c r="A195" s="13" t="s">
        <v>672</v>
      </c>
      <c r="B195" s="13" t="s">
        <v>673</v>
      </c>
      <c r="C195" s="13" t="s">
        <v>674</v>
      </c>
      <c r="D195" s="13" t="s">
        <v>63</v>
      </c>
      <c r="E195" s="13" t="s">
        <v>144</v>
      </c>
      <c r="F195" s="13" t="s">
        <v>216</v>
      </c>
      <c r="G195" s="13" t="s">
        <v>66</v>
      </c>
      <c r="H195" s="13" t="s">
        <v>276</v>
      </c>
      <c r="I195" s="13">
        <v>1</v>
      </c>
      <c r="J195" s="14">
        <v>6023.65</v>
      </c>
      <c r="K195" s="15">
        <v>12.52</v>
      </c>
      <c r="L195" s="16">
        <f>Excel_Advanced_Sales_Dataset_200034[[#This Row],[Discount]]/100</f>
        <v>0.12520000000000001</v>
      </c>
      <c r="M195" s="17">
        <f>Excel_Advanced_Sales_Dataset_200034[[#This Row],[Quantity]]*Excel_Advanced_Sales_Dataset_200034[[#This Row],[Unit Price]]*Excel_Advanced_Sales_Dataset_200034[[#This Row],[Discount %]]/100</f>
        <v>7.5416097999999998</v>
      </c>
      <c r="N195" s="14">
        <f>Excel_Advanced_Sales_Dataset_200034[[#This Row],[Quantity]]*Excel_Advanced_Sales_Dataset_200034[[#This Row],[Unit Price]]-Excel_Advanced_Sales_Dataset_200034[[#This Row],[Discount Amount]]</f>
        <v>6016.1083902</v>
      </c>
      <c r="O195" s="14" t="str">
        <f>IF(Excel_Advanced_Sales_Dataset_200034[[#This Row],[Total Sales]]&gt;50000,"Yes","No")</f>
        <v>No</v>
      </c>
      <c r="P195" s="18">
        <v>46152</v>
      </c>
      <c r="Q195" s="13" t="s">
        <v>58</v>
      </c>
      <c r="R195" s="13" t="s">
        <v>35</v>
      </c>
      <c r="S195" s="13" t="str">
        <f>IF(Excel_Advanced_Sales_Dataset_200034[[#This Row],[Delivery Status]]="Pending","Follow-Up","OK")</f>
        <v>OK</v>
      </c>
      <c r="T195" s="13" t="s">
        <v>36</v>
      </c>
    </row>
    <row r="196" spans="1:20" x14ac:dyDescent="0.25">
      <c r="A196" s="13" t="s">
        <v>675</v>
      </c>
      <c r="B196" s="13" t="s">
        <v>676</v>
      </c>
      <c r="C196" s="13" t="s">
        <v>677</v>
      </c>
      <c r="D196" s="13" t="s">
        <v>40</v>
      </c>
      <c r="E196" s="13" t="s">
        <v>41</v>
      </c>
      <c r="F196" s="13" t="s">
        <v>126</v>
      </c>
      <c r="G196" s="13" t="s">
        <v>111</v>
      </c>
      <c r="H196" s="13" t="s">
        <v>526</v>
      </c>
      <c r="I196" s="13">
        <v>50</v>
      </c>
      <c r="J196" s="14">
        <v>19503.8</v>
      </c>
      <c r="K196" s="15">
        <v>15.06</v>
      </c>
      <c r="L196" s="16">
        <f>Excel_Advanced_Sales_Dataset_200034[[#This Row],[Discount]]/100</f>
        <v>0.15060000000000001</v>
      </c>
      <c r="M196" s="17">
        <f>Excel_Advanced_Sales_Dataset_200034[[#This Row],[Quantity]]*Excel_Advanced_Sales_Dataset_200034[[#This Row],[Unit Price]]*Excel_Advanced_Sales_Dataset_200034[[#This Row],[Discount %]]/100</f>
        <v>1468.6361400000001</v>
      </c>
      <c r="N196" s="14">
        <f>Excel_Advanced_Sales_Dataset_200034[[#This Row],[Quantity]]*Excel_Advanced_Sales_Dataset_200034[[#This Row],[Unit Price]]-Excel_Advanced_Sales_Dataset_200034[[#This Row],[Discount Amount]]</f>
        <v>973721.36386000004</v>
      </c>
      <c r="O196" s="14" t="str">
        <f>IF(Excel_Advanced_Sales_Dataset_200034[[#This Row],[Total Sales]]&gt;50000,"Yes","No")</f>
        <v>Yes</v>
      </c>
      <c r="P196" s="18">
        <v>46200</v>
      </c>
      <c r="Q196" s="13" t="s">
        <v>24</v>
      </c>
      <c r="R196" s="13" t="s">
        <v>35</v>
      </c>
      <c r="S196" s="13" t="str">
        <f>IF(Excel_Advanced_Sales_Dataset_200034[[#This Row],[Delivery Status]]="Pending","Follow-Up","OK")</f>
        <v>OK</v>
      </c>
      <c r="T196" s="13" t="s">
        <v>26</v>
      </c>
    </row>
    <row r="197" spans="1:20" x14ac:dyDescent="0.25">
      <c r="A197" s="13" t="s">
        <v>678</v>
      </c>
      <c r="B197" s="13" t="s">
        <v>679</v>
      </c>
      <c r="C197" s="13" t="s">
        <v>680</v>
      </c>
      <c r="D197" s="13" t="s">
        <v>63</v>
      </c>
      <c r="E197" s="13" t="s">
        <v>78</v>
      </c>
      <c r="F197" s="13" t="s">
        <v>255</v>
      </c>
      <c r="G197" s="13" t="s">
        <v>111</v>
      </c>
      <c r="H197" s="13" t="s">
        <v>526</v>
      </c>
      <c r="I197" s="13">
        <v>2</v>
      </c>
      <c r="J197" s="14">
        <v>27983.86</v>
      </c>
      <c r="K197" s="15">
        <v>9.56</v>
      </c>
      <c r="L197" s="16">
        <f>Excel_Advanced_Sales_Dataset_200034[[#This Row],[Discount]]/100</f>
        <v>9.5600000000000004E-2</v>
      </c>
      <c r="M197" s="17">
        <f>Excel_Advanced_Sales_Dataset_200034[[#This Row],[Quantity]]*Excel_Advanced_Sales_Dataset_200034[[#This Row],[Unit Price]]*Excel_Advanced_Sales_Dataset_200034[[#This Row],[Discount %]]/100</f>
        <v>53.505140320000002</v>
      </c>
      <c r="N197" s="14">
        <f>Excel_Advanced_Sales_Dataset_200034[[#This Row],[Quantity]]*Excel_Advanced_Sales_Dataset_200034[[#This Row],[Unit Price]]-Excel_Advanced_Sales_Dataset_200034[[#This Row],[Discount Amount]]</f>
        <v>55914.214859680003</v>
      </c>
      <c r="O197" s="14" t="str">
        <f>IF(Excel_Advanced_Sales_Dataset_200034[[#This Row],[Total Sales]]&gt;50000,"Yes","No")</f>
        <v>Yes</v>
      </c>
      <c r="P197" s="18">
        <v>46235</v>
      </c>
      <c r="Q197" s="13" t="s">
        <v>113</v>
      </c>
      <c r="R197" s="13" t="s">
        <v>35</v>
      </c>
      <c r="S197" s="13" t="str">
        <f>IF(Excel_Advanced_Sales_Dataset_200034[[#This Row],[Delivery Status]]="Pending","Follow-Up","OK")</f>
        <v>OK</v>
      </c>
      <c r="T197" s="13" t="s">
        <v>53</v>
      </c>
    </row>
    <row r="198" spans="1:20" x14ac:dyDescent="0.25">
      <c r="A198" s="13" t="s">
        <v>681</v>
      </c>
      <c r="B198" s="13" t="s">
        <v>142</v>
      </c>
      <c r="C198" s="13" t="s">
        <v>682</v>
      </c>
      <c r="D198" s="13" t="s">
        <v>63</v>
      </c>
      <c r="E198" s="13" t="s">
        <v>234</v>
      </c>
      <c r="F198" s="13" t="s">
        <v>235</v>
      </c>
      <c r="G198" s="13" t="s">
        <v>66</v>
      </c>
      <c r="H198" s="13" t="s">
        <v>133</v>
      </c>
      <c r="I198" s="13">
        <v>33</v>
      </c>
      <c r="J198" s="14">
        <v>20009.900000000001</v>
      </c>
      <c r="K198" s="15">
        <v>0.78</v>
      </c>
      <c r="L198" s="16">
        <f>Excel_Advanced_Sales_Dataset_200034[[#This Row],[Discount]]/100</f>
        <v>7.8000000000000005E-3</v>
      </c>
      <c r="M198" s="17">
        <f>Excel_Advanced_Sales_Dataset_200034[[#This Row],[Quantity]]*Excel_Advanced_Sales_Dataset_200034[[#This Row],[Unit Price]]*Excel_Advanced_Sales_Dataset_200034[[#This Row],[Discount %]]/100</f>
        <v>51.505482600000008</v>
      </c>
      <c r="N198" s="14">
        <f>Excel_Advanced_Sales_Dataset_200034[[#This Row],[Quantity]]*Excel_Advanced_Sales_Dataset_200034[[#This Row],[Unit Price]]-Excel_Advanced_Sales_Dataset_200034[[#This Row],[Discount Amount]]</f>
        <v>660275.19451740012</v>
      </c>
      <c r="O198" s="14" t="str">
        <f>IF(Excel_Advanced_Sales_Dataset_200034[[#This Row],[Total Sales]]&gt;50000,"Yes","No")</f>
        <v>Yes</v>
      </c>
      <c r="P198" s="18">
        <v>46386</v>
      </c>
      <c r="Q198" s="13" t="s">
        <v>58</v>
      </c>
      <c r="R198" s="13" t="s">
        <v>35</v>
      </c>
      <c r="S198" s="13" t="str">
        <f>IF(Excel_Advanced_Sales_Dataset_200034[[#This Row],[Delivery Status]]="Pending","Follow-Up","OK")</f>
        <v>OK</v>
      </c>
      <c r="T198" s="13" t="s">
        <v>53</v>
      </c>
    </row>
    <row r="199" spans="1:20" x14ac:dyDescent="0.25">
      <c r="A199" s="13" t="s">
        <v>683</v>
      </c>
      <c r="B199" s="13" t="s">
        <v>684</v>
      </c>
      <c r="C199" s="13" t="s">
        <v>685</v>
      </c>
      <c r="D199" s="13" t="s">
        <v>19</v>
      </c>
      <c r="E199" s="13" t="s">
        <v>72</v>
      </c>
      <c r="F199" s="13" t="s">
        <v>224</v>
      </c>
      <c r="G199" s="13" t="s">
        <v>43</v>
      </c>
      <c r="H199" s="13" t="s">
        <v>380</v>
      </c>
      <c r="I199" s="13">
        <v>8</v>
      </c>
      <c r="J199" s="14">
        <v>46561.82</v>
      </c>
      <c r="K199" s="15">
        <v>11.43</v>
      </c>
      <c r="L199" s="16">
        <f>Excel_Advanced_Sales_Dataset_200034[[#This Row],[Discount]]/100</f>
        <v>0.1143</v>
      </c>
      <c r="M199" s="17">
        <f>Excel_Advanced_Sales_Dataset_200034[[#This Row],[Quantity]]*Excel_Advanced_Sales_Dataset_200034[[#This Row],[Unit Price]]*Excel_Advanced_Sales_Dataset_200034[[#This Row],[Discount %]]/100</f>
        <v>425.76128208</v>
      </c>
      <c r="N199" s="14">
        <f>Excel_Advanced_Sales_Dataset_200034[[#This Row],[Quantity]]*Excel_Advanced_Sales_Dataset_200034[[#This Row],[Unit Price]]-Excel_Advanced_Sales_Dataset_200034[[#This Row],[Discount Amount]]</f>
        <v>372068.79871791997</v>
      </c>
      <c r="O199" s="14" t="str">
        <f>IF(Excel_Advanced_Sales_Dataset_200034[[#This Row],[Total Sales]]&gt;50000,"Yes","No")</f>
        <v>Yes</v>
      </c>
      <c r="P199" s="18">
        <v>46064</v>
      </c>
      <c r="Q199" s="13" t="s">
        <v>113</v>
      </c>
      <c r="R199" s="13" t="s">
        <v>25</v>
      </c>
      <c r="S199" s="13" t="str">
        <f>IF(Excel_Advanced_Sales_Dataset_200034[[#This Row],[Delivery Status]]="Pending","Follow-Up","OK")</f>
        <v>Follow-Up</v>
      </c>
      <c r="T199" s="13" t="s">
        <v>26</v>
      </c>
    </row>
    <row r="200" spans="1:20" x14ac:dyDescent="0.25">
      <c r="A200" s="13" t="s">
        <v>686</v>
      </c>
      <c r="B200" s="13" t="s">
        <v>687</v>
      </c>
      <c r="C200" s="13" t="s">
        <v>688</v>
      </c>
      <c r="D200" s="13" t="s">
        <v>40</v>
      </c>
      <c r="E200" s="13" t="s">
        <v>41</v>
      </c>
      <c r="F200" s="13" t="s">
        <v>102</v>
      </c>
      <c r="G200" s="13" t="s">
        <v>111</v>
      </c>
      <c r="H200" s="13" t="s">
        <v>185</v>
      </c>
      <c r="I200" s="13">
        <v>36</v>
      </c>
      <c r="J200" s="14">
        <v>39044.720000000001</v>
      </c>
      <c r="K200" s="15">
        <v>10.9</v>
      </c>
      <c r="L200" s="16">
        <f>Excel_Advanced_Sales_Dataset_200034[[#This Row],[Discount]]/100</f>
        <v>0.109</v>
      </c>
      <c r="M200" s="17">
        <f>Excel_Advanced_Sales_Dataset_200034[[#This Row],[Quantity]]*Excel_Advanced_Sales_Dataset_200034[[#This Row],[Unit Price]]*Excel_Advanced_Sales_Dataset_200034[[#This Row],[Discount %]]/100</f>
        <v>1532.1148127999998</v>
      </c>
      <c r="N200" s="14">
        <f>Excel_Advanced_Sales_Dataset_200034[[#This Row],[Quantity]]*Excel_Advanced_Sales_Dataset_200034[[#This Row],[Unit Price]]-Excel_Advanced_Sales_Dataset_200034[[#This Row],[Discount Amount]]</f>
        <v>1404077.8051872</v>
      </c>
      <c r="O200" s="14" t="str">
        <f>IF(Excel_Advanced_Sales_Dataset_200034[[#This Row],[Total Sales]]&gt;50000,"Yes","No")</f>
        <v>Yes</v>
      </c>
      <c r="P200" s="18">
        <v>46118</v>
      </c>
      <c r="Q200" s="13" t="s">
        <v>58</v>
      </c>
      <c r="R200" s="13" t="s">
        <v>59</v>
      </c>
      <c r="S200" s="13" t="str">
        <f>IF(Excel_Advanced_Sales_Dataset_200034[[#This Row],[Delivery Status]]="Pending","Follow-Up","OK")</f>
        <v>OK</v>
      </c>
      <c r="T200" s="13" t="s">
        <v>26</v>
      </c>
    </row>
    <row r="201" spans="1:20" x14ac:dyDescent="0.25">
      <c r="A201" s="13" t="s">
        <v>689</v>
      </c>
      <c r="B201" s="13" t="s">
        <v>690</v>
      </c>
      <c r="C201" s="13" t="s">
        <v>691</v>
      </c>
      <c r="D201" s="13" t="s">
        <v>63</v>
      </c>
      <c r="E201" s="13" t="s">
        <v>78</v>
      </c>
      <c r="F201" s="13" t="s">
        <v>79</v>
      </c>
      <c r="G201" s="13" t="s">
        <v>66</v>
      </c>
      <c r="H201" s="13" t="s">
        <v>276</v>
      </c>
      <c r="I201" s="13">
        <v>10</v>
      </c>
      <c r="J201" s="14">
        <v>12060.57</v>
      </c>
      <c r="K201" s="15">
        <v>10.02</v>
      </c>
      <c r="L201" s="16">
        <f>Excel_Advanced_Sales_Dataset_200034[[#This Row],[Discount]]/100</f>
        <v>0.1002</v>
      </c>
      <c r="M201" s="17">
        <f>Excel_Advanced_Sales_Dataset_200034[[#This Row],[Quantity]]*Excel_Advanced_Sales_Dataset_200034[[#This Row],[Unit Price]]*Excel_Advanced_Sales_Dataset_200034[[#This Row],[Discount %]]/100</f>
        <v>120.8469114</v>
      </c>
      <c r="N201" s="14">
        <f>Excel_Advanced_Sales_Dataset_200034[[#This Row],[Quantity]]*Excel_Advanced_Sales_Dataset_200034[[#This Row],[Unit Price]]-Excel_Advanced_Sales_Dataset_200034[[#This Row],[Discount Amount]]</f>
        <v>120484.85308859999</v>
      </c>
      <c r="O201" s="14" t="str">
        <f>IF(Excel_Advanced_Sales_Dataset_200034[[#This Row],[Total Sales]]&gt;50000,"Yes","No")</f>
        <v>Yes</v>
      </c>
      <c r="P201" s="18">
        <v>46219</v>
      </c>
      <c r="Q201" s="13" t="s">
        <v>45</v>
      </c>
      <c r="R201" s="13" t="s">
        <v>35</v>
      </c>
      <c r="S201" s="13" t="str">
        <f>IF(Excel_Advanced_Sales_Dataset_200034[[#This Row],[Delivery Status]]="Pending","Follow-Up","OK")</f>
        <v>OK</v>
      </c>
      <c r="T201" s="13" t="s">
        <v>26</v>
      </c>
    </row>
    <row r="202" spans="1:20" x14ac:dyDescent="0.25">
      <c r="A202" s="13" t="s">
        <v>692</v>
      </c>
      <c r="B202" s="13" t="s">
        <v>693</v>
      </c>
      <c r="C202" s="13" t="s">
        <v>694</v>
      </c>
      <c r="D202" s="13" t="s">
        <v>30</v>
      </c>
      <c r="E202" s="13" t="s">
        <v>198</v>
      </c>
      <c r="F202" s="13" t="s">
        <v>199</v>
      </c>
      <c r="G202" s="13" t="s">
        <v>66</v>
      </c>
      <c r="H202" s="13" t="s">
        <v>276</v>
      </c>
      <c r="I202" s="13">
        <v>1</v>
      </c>
      <c r="J202" s="14">
        <v>28407.31</v>
      </c>
      <c r="K202" s="15">
        <v>11.09</v>
      </c>
      <c r="L202" s="16">
        <f>Excel_Advanced_Sales_Dataset_200034[[#This Row],[Discount]]/100</f>
        <v>0.1109</v>
      </c>
      <c r="M202" s="17">
        <f>Excel_Advanced_Sales_Dataset_200034[[#This Row],[Quantity]]*Excel_Advanced_Sales_Dataset_200034[[#This Row],[Unit Price]]*Excel_Advanced_Sales_Dataset_200034[[#This Row],[Discount %]]/100</f>
        <v>31.503706790000003</v>
      </c>
      <c r="N202" s="14">
        <f>Excel_Advanced_Sales_Dataset_200034[[#This Row],[Quantity]]*Excel_Advanced_Sales_Dataset_200034[[#This Row],[Unit Price]]-Excel_Advanced_Sales_Dataset_200034[[#This Row],[Discount Amount]]</f>
        <v>28375.80629321</v>
      </c>
      <c r="O202" s="14" t="str">
        <f>IF(Excel_Advanced_Sales_Dataset_200034[[#This Row],[Total Sales]]&gt;50000,"Yes","No")</f>
        <v>No</v>
      </c>
      <c r="P202" s="18">
        <v>46225</v>
      </c>
      <c r="Q202" s="13" t="s">
        <v>68</v>
      </c>
      <c r="R202" s="13" t="s">
        <v>35</v>
      </c>
      <c r="S202" s="13" t="str">
        <f>IF(Excel_Advanced_Sales_Dataset_200034[[#This Row],[Delivery Status]]="Pending","Follow-Up","OK")</f>
        <v>OK</v>
      </c>
      <c r="T202" s="13" t="s">
        <v>53</v>
      </c>
    </row>
    <row r="203" spans="1:20" x14ac:dyDescent="0.25">
      <c r="A203" s="13" t="s">
        <v>695</v>
      </c>
      <c r="B203" s="13" t="s">
        <v>696</v>
      </c>
      <c r="C203" s="13" t="s">
        <v>697</v>
      </c>
      <c r="D203" s="13" t="s">
        <v>63</v>
      </c>
      <c r="E203" s="13" t="s">
        <v>144</v>
      </c>
      <c r="F203" s="13" t="s">
        <v>189</v>
      </c>
      <c r="G203" s="13" t="s">
        <v>43</v>
      </c>
      <c r="H203" s="13" t="s">
        <v>74</v>
      </c>
      <c r="I203" s="13">
        <v>26</v>
      </c>
      <c r="J203" s="14">
        <v>4367.99</v>
      </c>
      <c r="K203" s="15">
        <v>9.77</v>
      </c>
      <c r="L203" s="16">
        <f>Excel_Advanced_Sales_Dataset_200034[[#This Row],[Discount]]/100</f>
        <v>9.7699999999999995E-2</v>
      </c>
      <c r="M203" s="17">
        <f>Excel_Advanced_Sales_Dataset_200034[[#This Row],[Quantity]]*Excel_Advanced_Sales_Dataset_200034[[#This Row],[Unit Price]]*Excel_Advanced_Sales_Dataset_200034[[#This Row],[Discount %]]/100</f>
        <v>110.95568197999999</v>
      </c>
      <c r="N203" s="14">
        <f>Excel_Advanced_Sales_Dataset_200034[[#This Row],[Quantity]]*Excel_Advanced_Sales_Dataset_200034[[#This Row],[Unit Price]]-Excel_Advanced_Sales_Dataset_200034[[#This Row],[Discount Amount]]</f>
        <v>113456.78431801999</v>
      </c>
      <c r="O203" s="14" t="str">
        <f>IF(Excel_Advanced_Sales_Dataset_200034[[#This Row],[Total Sales]]&gt;50000,"Yes","No")</f>
        <v>Yes</v>
      </c>
      <c r="P203" s="18">
        <v>46302</v>
      </c>
      <c r="Q203" s="13" t="s">
        <v>58</v>
      </c>
      <c r="R203" s="13" t="s">
        <v>59</v>
      </c>
      <c r="S203" s="13" t="str">
        <f>IF(Excel_Advanced_Sales_Dataset_200034[[#This Row],[Delivery Status]]="Pending","Follow-Up","OK")</f>
        <v>OK</v>
      </c>
      <c r="T203" s="13" t="s">
        <v>53</v>
      </c>
    </row>
    <row r="204" spans="1:20" x14ac:dyDescent="0.25">
      <c r="A204" s="13" t="s">
        <v>698</v>
      </c>
      <c r="B204" s="13" t="s">
        <v>222</v>
      </c>
      <c r="C204" s="13" t="s">
        <v>699</v>
      </c>
      <c r="D204" s="13" t="s">
        <v>19</v>
      </c>
      <c r="E204" s="13" t="s">
        <v>153</v>
      </c>
      <c r="F204" s="13" t="s">
        <v>154</v>
      </c>
      <c r="G204" s="13" t="s">
        <v>22</v>
      </c>
      <c r="H204" s="13" t="s">
        <v>217</v>
      </c>
      <c r="I204" s="13">
        <v>16</v>
      </c>
      <c r="J204" s="14">
        <v>38770.46</v>
      </c>
      <c r="K204" s="15">
        <v>18.12</v>
      </c>
      <c r="L204" s="16">
        <f>Excel_Advanced_Sales_Dataset_200034[[#This Row],[Discount]]/100</f>
        <v>0.1812</v>
      </c>
      <c r="M204" s="17">
        <f>Excel_Advanced_Sales_Dataset_200034[[#This Row],[Quantity]]*Excel_Advanced_Sales_Dataset_200034[[#This Row],[Unit Price]]*Excel_Advanced_Sales_Dataset_200034[[#This Row],[Discount %]]/100</f>
        <v>1124.0331763199999</v>
      </c>
      <c r="N204" s="14">
        <f>Excel_Advanced_Sales_Dataset_200034[[#This Row],[Quantity]]*Excel_Advanced_Sales_Dataset_200034[[#This Row],[Unit Price]]-Excel_Advanced_Sales_Dataset_200034[[#This Row],[Discount Amount]]</f>
        <v>619203.32682367996</v>
      </c>
      <c r="O204" s="14" t="str">
        <f>IF(Excel_Advanced_Sales_Dataset_200034[[#This Row],[Total Sales]]&gt;50000,"Yes","No")</f>
        <v>Yes</v>
      </c>
      <c r="P204" s="18">
        <v>46153</v>
      </c>
      <c r="Q204" s="13" t="s">
        <v>68</v>
      </c>
      <c r="R204" s="13" t="s">
        <v>35</v>
      </c>
      <c r="S204" s="13" t="str">
        <f>IF(Excel_Advanced_Sales_Dataset_200034[[#This Row],[Delivery Status]]="Pending","Follow-Up","OK")</f>
        <v>OK</v>
      </c>
      <c r="T204" s="13" t="s">
        <v>26</v>
      </c>
    </row>
    <row r="205" spans="1:20" x14ac:dyDescent="0.25">
      <c r="A205" s="13" t="s">
        <v>700</v>
      </c>
      <c r="B205" s="13" t="s">
        <v>701</v>
      </c>
      <c r="C205" s="13" t="s">
        <v>702</v>
      </c>
      <c r="D205" s="13" t="s">
        <v>19</v>
      </c>
      <c r="E205" s="13" t="s">
        <v>153</v>
      </c>
      <c r="F205" s="13" t="s">
        <v>448</v>
      </c>
      <c r="G205" s="13" t="s">
        <v>43</v>
      </c>
      <c r="H205" s="13" t="s">
        <v>140</v>
      </c>
      <c r="I205" s="13">
        <v>21</v>
      </c>
      <c r="J205" s="14">
        <v>41015</v>
      </c>
      <c r="K205" s="15">
        <v>5.23</v>
      </c>
      <c r="L205" s="16">
        <f>Excel_Advanced_Sales_Dataset_200034[[#This Row],[Discount]]/100</f>
        <v>5.2300000000000006E-2</v>
      </c>
      <c r="M205" s="17">
        <f>Excel_Advanced_Sales_Dataset_200034[[#This Row],[Quantity]]*Excel_Advanced_Sales_Dataset_200034[[#This Row],[Unit Price]]*Excel_Advanced_Sales_Dataset_200034[[#This Row],[Discount %]]/100</f>
        <v>450.46774500000009</v>
      </c>
      <c r="N205" s="14">
        <f>Excel_Advanced_Sales_Dataset_200034[[#This Row],[Quantity]]*Excel_Advanced_Sales_Dataset_200034[[#This Row],[Unit Price]]-Excel_Advanced_Sales_Dataset_200034[[#This Row],[Discount Amount]]</f>
        <v>860864.53225499997</v>
      </c>
      <c r="O205" s="14" t="str">
        <f>IF(Excel_Advanced_Sales_Dataset_200034[[#This Row],[Total Sales]]&gt;50000,"Yes","No")</f>
        <v>Yes</v>
      </c>
      <c r="P205" s="18">
        <v>46332</v>
      </c>
      <c r="Q205" s="13" t="s">
        <v>24</v>
      </c>
      <c r="R205" s="13" t="s">
        <v>35</v>
      </c>
      <c r="S205" s="13" t="str">
        <f>IF(Excel_Advanced_Sales_Dataset_200034[[#This Row],[Delivery Status]]="Pending","Follow-Up","OK")</f>
        <v>OK</v>
      </c>
      <c r="T205" s="13" t="s">
        <v>53</v>
      </c>
    </row>
    <row r="206" spans="1:20" x14ac:dyDescent="0.25">
      <c r="A206" s="13" t="s">
        <v>703</v>
      </c>
      <c r="B206" s="13" t="s">
        <v>412</v>
      </c>
      <c r="C206" s="13" t="s">
        <v>704</v>
      </c>
      <c r="D206" s="13" t="s">
        <v>19</v>
      </c>
      <c r="E206" s="13" t="s">
        <v>72</v>
      </c>
      <c r="F206" s="13" t="s">
        <v>73</v>
      </c>
      <c r="G206" s="13" t="s">
        <v>33</v>
      </c>
      <c r="H206" s="13" t="s">
        <v>119</v>
      </c>
      <c r="I206" s="13">
        <v>31</v>
      </c>
      <c r="J206" s="14">
        <v>15811.65</v>
      </c>
      <c r="K206" s="15">
        <v>0.6</v>
      </c>
      <c r="L206" s="16">
        <f>Excel_Advanced_Sales_Dataset_200034[[#This Row],[Discount]]/100</f>
        <v>6.0000000000000001E-3</v>
      </c>
      <c r="M206" s="17">
        <f>Excel_Advanced_Sales_Dataset_200034[[#This Row],[Quantity]]*Excel_Advanced_Sales_Dataset_200034[[#This Row],[Unit Price]]*Excel_Advanced_Sales_Dataset_200034[[#This Row],[Discount %]]/100</f>
        <v>29.409668999999997</v>
      </c>
      <c r="N206" s="14">
        <f>Excel_Advanced_Sales_Dataset_200034[[#This Row],[Quantity]]*Excel_Advanced_Sales_Dataset_200034[[#This Row],[Unit Price]]-Excel_Advanced_Sales_Dataset_200034[[#This Row],[Discount Amount]]</f>
        <v>490131.74033099995</v>
      </c>
      <c r="O206" s="14" t="str">
        <f>IF(Excel_Advanced_Sales_Dataset_200034[[#This Row],[Total Sales]]&gt;50000,"Yes","No")</f>
        <v>Yes</v>
      </c>
      <c r="P206" s="18">
        <v>46228</v>
      </c>
      <c r="Q206" s="13" t="s">
        <v>45</v>
      </c>
      <c r="R206" s="13" t="s">
        <v>35</v>
      </c>
      <c r="S206" s="13" t="str">
        <f>IF(Excel_Advanced_Sales_Dataset_200034[[#This Row],[Delivery Status]]="Pending","Follow-Up","OK")</f>
        <v>OK</v>
      </c>
      <c r="T206" s="13" t="s">
        <v>53</v>
      </c>
    </row>
    <row r="207" spans="1:20" x14ac:dyDescent="0.25">
      <c r="A207" s="13" t="s">
        <v>705</v>
      </c>
      <c r="B207" s="13" t="s">
        <v>468</v>
      </c>
      <c r="C207" s="13" t="s">
        <v>706</v>
      </c>
      <c r="D207" s="13" t="s">
        <v>40</v>
      </c>
      <c r="E207" s="13" t="s">
        <v>41</v>
      </c>
      <c r="F207" s="13" t="s">
        <v>42</v>
      </c>
      <c r="G207" s="13" t="s">
        <v>22</v>
      </c>
      <c r="H207" s="13" t="s">
        <v>217</v>
      </c>
      <c r="I207" s="13">
        <v>25</v>
      </c>
      <c r="J207" s="14">
        <v>3370.45</v>
      </c>
      <c r="K207" s="15">
        <v>4.47</v>
      </c>
      <c r="L207" s="16">
        <f>Excel_Advanced_Sales_Dataset_200034[[#This Row],[Discount]]/100</f>
        <v>4.4699999999999997E-2</v>
      </c>
      <c r="M207" s="17">
        <f>Excel_Advanced_Sales_Dataset_200034[[#This Row],[Quantity]]*Excel_Advanced_Sales_Dataset_200034[[#This Row],[Unit Price]]*Excel_Advanced_Sales_Dataset_200034[[#This Row],[Discount %]]/100</f>
        <v>37.664778749999996</v>
      </c>
      <c r="N207" s="14">
        <f>Excel_Advanced_Sales_Dataset_200034[[#This Row],[Quantity]]*Excel_Advanced_Sales_Dataset_200034[[#This Row],[Unit Price]]-Excel_Advanced_Sales_Dataset_200034[[#This Row],[Discount Amount]]</f>
        <v>84223.585221250003</v>
      </c>
      <c r="O207" s="14" t="str">
        <f>IF(Excel_Advanced_Sales_Dataset_200034[[#This Row],[Total Sales]]&gt;50000,"Yes","No")</f>
        <v>Yes</v>
      </c>
      <c r="P207" s="18">
        <v>46225</v>
      </c>
      <c r="Q207" s="13" t="s">
        <v>68</v>
      </c>
      <c r="R207" s="13" t="s">
        <v>35</v>
      </c>
      <c r="S207" s="13" t="str">
        <f>IF(Excel_Advanced_Sales_Dataset_200034[[#This Row],[Delivery Status]]="Pending","Follow-Up","OK")</f>
        <v>OK</v>
      </c>
      <c r="T207" s="13" t="s">
        <v>26</v>
      </c>
    </row>
    <row r="208" spans="1:20" x14ac:dyDescent="0.25">
      <c r="A208" s="13" t="s">
        <v>707</v>
      </c>
      <c r="B208" s="13" t="s">
        <v>708</v>
      </c>
      <c r="C208" s="13" t="s">
        <v>709</v>
      </c>
      <c r="D208" s="13" t="s">
        <v>63</v>
      </c>
      <c r="E208" s="13" t="s">
        <v>234</v>
      </c>
      <c r="F208" s="13" t="s">
        <v>235</v>
      </c>
      <c r="G208" s="13" t="s">
        <v>33</v>
      </c>
      <c r="H208" s="13" t="s">
        <v>119</v>
      </c>
      <c r="I208" s="13">
        <v>14</v>
      </c>
      <c r="J208" s="14">
        <v>25278.560000000001</v>
      </c>
      <c r="K208" s="15">
        <v>16.739999999999998</v>
      </c>
      <c r="L208" s="16">
        <f>Excel_Advanced_Sales_Dataset_200034[[#This Row],[Discount]]/100</f>
        <v>0.16739999999999999</v>
      </c>
      <c r="M208" s="17">
        <f>Excel_Advanced_Sales_Dataset_200034[[#This Row],[Quantity]]*Excel_Advanced_Sales_Dataset_200034[[#This Row],[Unit Price]]*Excel_Advanced_Sales_Dataset_200034[[#This Row],[Discount %]]/100</f>
        <v>592.42833215999997</v>
      </c>
      <c r="N208" s="14">
        <f>Excel_Advanced_Sales_Dataset_200034[[#This Row],[Quantity]]*Excel_Advanced_Sales_Dataset_200034[[#This Row],[Unit Price]]-Excel_Advanced_Sales_Dataset_200034[[#This Row],[Discount Amount]]</f>
        <v>353307.41166784003</v>
      </c>
      <c r="O208" s="14" t="str">
        <f>IF(Excel_Advanced_Sales_Dataset_200034[[#This Row],[Total Sales]]&gt;50000,"Yes","No")</f>
        <v>Yes</v>
      </c>
      <c r="P208" s="18">
        <v>46104</v>
      </c>
      <c r="Q208" s="13" t="s">
        <v>45</v>
      </c>
      <c r="R208" s="13" t="s">
        <v>35</v>
      </c>
      <c r="S208" s="13" t="str">
        <f>IF(Excel_Advanced_Sales_Dataset_200034[[#This Row],[Delivery Status]]="Pending","Follow-Up","OK")</f>
        <v>OK</v>
      </c>
      <c r="T208" s="13" t="s">
        <v>53</v>
      </c>
    </row>
    <row r="209" spans="1:20" x14ac:dyDescent="0.25">
      <c r="A209" s="13" t="s">
        <v>710</v>
      </c>
      <c r="B209" s="13" t="s">
        <v>711</v>
      </c>
      <c r="C209" s="13" t="s">
        <v>712</v>
      </c>
      <c r="D209" s="13" t="s">
        <v>40</v>
      </c>
      <c r="E209" s="13" t="s">
        <v>49</v>
      </c>
      <c r="F209" s="13" t="s">
        <v>50</v>
      </c>
      <c r="G209" s="13" t="s">
        <v>111</v>
      </c>
      <c r="H209" s="13" t="s">
        <v>185</v>
      </c>
      <c r="I209" s="13">
        <v>7</v>
      </c>
      <c r="J209" s="14">
        <v>41849.72</v>
      </c>
      <c r="K209" s="15">
        <v>15.47</v>
      </c>
      <c r="L209" s="16">
        <f>Excel_Advanced_Sales_Dataset_200034[[#This Row],[Discount]]/100</f>
        <v>0.1547</v>
      </c>
      <c r="M209" s="17">
        <f>Excel_Advanced_Sales_Dataset_200034[[#This Row],[Quantity]]*Excel_Advanced_Sales_Dataset_200034[[#This Row],[Unit Price]]*Excel_Advanced_Sales_Dataset_200034[[#This Row],[Discount %]]/100</f>
        <v>453.19061788000005</v>
      </c>
      <c r="N209" s="14">
        <f>Excel_Advanced_Sales_Dataset_200034[[#This Row],[Quantity]]*Excel_Advanced_Sales_Dataset_200034[[#This Row],[Unit Price]]-Excel_Advanced_Sales_Dataset_200034[[#This Row],[Discount Amount]]</f>
        <v>292494.84938212001</v>
      </c>
      <c r="O209" s="14" t="str">
        <f>IF(Excel_Advanced_Sales_Dataset_200034[[#This Row],[Total Sales]]&gt;50000,"Yes","No")</f>
        <v>Yes</v>
      </c>
      <c r="P209" s="18">
        <v>46041</v>
      </c>
      <c r="Q209" s="13" t="s">
        <v>68</v>
      </c>
      <c r="R209" s="13" t="s">
        <v>35</v>
      </c>
      <c r="S209" s="13" t="str">
        <f>IF(Excel_Advanced_Sales_Dataset_200034[[#This Row],[Delivery Status]]="Pending","Follow-Up","OK")</f>
        <v>OK</v>
      </c>
      <c r="T209" s="13" t="s">
        <v>36</v>
      </c>
    </row>
    <row r="210" spans="1:20" x14ac:dyDescent="0.25">
      <c r="A210" s="13" t="s">
        <v>713</v>
      </c>
      <c r="B210" s="13" t="s">
        <v>714</v>
      </c>
      <c r="C210" s="13" t="s">
        <v>715</v>
      </c>
      <c r="D210" s="13" t="s">
        <v>63</v>
      </c>
      <c r="E210" s="13" t="s">
        <v>144</v>
      </c>
      <c r="F210" s="13" t="s">
        <v>216</v>
      </c>
      <c r="G210" s="13" t="s">
        <v>22</v>
      </c>
      <c r="H210" s="13" t="s">
        <v>180</v>
      </c>
      <c r="I210" s="13">
        <v>4</v>
      </c>
      <c r="J210" s="14">
        <v>24290.91</v>
      </c>
      <c r="K210" s="15">
        <v>17.29</v>
      </c>
      <c r="L210" s="16">
        <f>Excel_Advanced_Sales_Dataset_200034[[#This Row],[Discount]]/100</f>
        <v>0.1729</v>
      </c>
      <c r="M210" s="17">
        <f>Excel_Advanced_Sales_Dataset_200034[[#This Row],[Quantity]]*Excel_Advanced_Sales_Dataset_200034[[#This Row],[Unit Price]]*Excel_Advanced_Sales_Dataset_200034[[#This Row],[Discount %]]/100</f>
        <v>167.99593356000003</v>
      </c>
      <c r="N210" s="14">
        <f>Excel_Advanced_Sales_Dataset_200034[[#This Row],[Quantity]]*Excel_Advanced_Sales_Dataset_200034[[#This Row],[Unit Price]]-Excel_Advanced_Sales_Dataset_200034[[#This Row],[Discount Amount]]</f>
        <v>96995.64406644</v>
      </c>
      <c r="O210" s="14" t="str">
        <f>IF(Excel_Advanced_Sales_Dataset_200034[[#This Row],[Total Sales]]&gt;50000,"Yes","No")</f>
        <v>Yes</v>
      </c>
      <c r="P210" s="18">
        <v>46314</v>
      </c>
      <c r="Q210" s="13" t="s">
        <v>58</v>
      </c>
      <c r="R210" s="13" t="s">
        <v>35</v>
      </c>
      <c r="S210" s="13" t="str">
        <f>IF(Excel_Advanced_Sales_Dataset_200034[[#This Row],[Delivery Status]]="Pending","Follow-Up","OK")</f>
        <v>OK</v>
      </c>
      <c r="T210" s="13" t="s">
        <v>26</v>
      </c>
    </row>
    <row r="211" spans="1:20" x14ac:dyDescent="0.25">
      <c r="A211" s="13" t="s">
        <v>716</v>
      </c>
      <c r="B211" s="13" t="s">
        <v>717</v>
      </c>
      <c r="C211" s="13" t="s">
        <v>718</v>
      </c>
      <c r="D211" s="13" t="s">
        <v>19</v>
      </c>
      <c r="E211" s="13" t="s">
        <v>20</v>
      </c>
      <c r="F211" s="13" t="s">
        <v>21</v>
      </c>
      <c r="G211" s="13" t="s">
        <v>51</v>
      </c>
      <c r="H211" s="13" t="s">
        <v>146</v>
      </c>
      <c r="I211" s="13">
        <v>47</v>
      </c>
      <c r="J211" s="14">
        <v>40798.559999999998</v>
      </c>
      <c r="K211" s="15">
        <v>4.04</v>
      </c>
      <c r="L211" s="16">
        <f>Excel_Advanced_Sales_Dataset_200034[[#This Row],[Discount]]/100</f>
        <v>4.0399999999999998E-2</v>
      </c>
      <c r="M211" s="17">
        <f>Excel_Advanced_Sales_Dataset_200034[[#This Row],[Quantity]]*Excel_Advanced_Sales_Dataset_200034[[#This Row],[Unit Price]]*Excel_Advanced_Sales_Dataset_200034[[#This Row],[Discount %]]/100</f>
        <v>774.68305727999996</v>
      </c>
      <c r="N211" s="14">
        <f>Excel_Advanced_Sales_Dataset_200034[[#This Row],[Quantity]]*Excel_Advanced_Sales_Dataset_200034[[#This Row],[Unit Price]]-Excel_Advanced_Sales_Dataset_200034[[#This Row],[Discount Amount]]</f>
        <v>1916757.6369427198</v>
      </c>
      <c r="O211" s="14" t="str">
        <f>IF(Excel_Advanced_Sales_Dataset_200034[[#This Row],[Total Sales]]&gt;50000,"Yes","No")</f>
        <v>Yes</v>
      </c>
      <c r="P211" s="18">
        <v>46262</v>
      </c>
      <c r="Q211" s="13" t="s">
        <v>113</v>
      </c>
      <c r="R211" s="13" t="s">
        <v>35</v>
      </c>
      <c r="S211" s="13" t="str">
        <f>IF(Excel_Advanced_Sales_Dataset_200034[[#This Row],[Delivery Status]]="Pending","Follow-Up","OK")</f>
        <v>OK</v>
      </c>
      <c r="T211" s="13" t="s">
        <v>53</v>
      </c>
    </row>
    <row r="212" spans="1:20" x14ac:dyDescent="0.25">
      <c r="A212" s="13" t="s">
        <v>719</v>
      </c>
      <c r="B212" s="13" t="s">
        <v>720</v>
      </c>
      <c r="C212" s="13" t="s">
        <v>721</v>
      </c>
      <c r="D212" s="13" t="s">
        <v>19</v>
      </c>
      <c r="E212" s="13" t="s">
        <v>72</v>
      </c>
      <c r="F212" s="13" t="s">
        <v>73</v>
      </c>
      <c r="G212" s="13" t="s">
        <v>22</v>
      </c>
      <c r="H212" s="13" t="s">
        <v>23</v>
      </c>
      <c r="I212" s="13">
        <v>23</v>
      </c>
      <c r="J212" s="14">
        <v>21198.47</v>
      </c>
      <c r="K212" s="15">
        <v>16.61</v>
      </c>
      <c r="L212" s="16">
        <f>Excel_Advanced_Sales_Dataset_200034[[#This Row],[Discount]]/100</f>
        <v>0.1661</v>
      </c>
      <c r="M212" s="17">
        <f>Excel_Advanced_Sales_Dataset_200034[[#This Row],[Quantity]]*Excel_Advanced_Sales_Dataset_200034[[#This Row],[Unit Price]]*Excel_Advanced_Sales_Dataset_200034[[#This Row],[Discount %]]/100</f>
        <v>809.84514940999998</v>
      </c>
      <c r="N212" s="14">
        <f>Excel_Advanced_Sales_Dataset_200034[[#This Row],[Quantity]]*Excel_Advanced_Sales_Dataset_200034[[#This Row],[Unit Price]]-Excel_Advanced_Sales_Dataset_200034[[#This Row],[Discount Amount]]</f>
        <v>486754.96485059004</v>
      </c>
      <c r="O212" s="14" t="str">
        <f>IF(Excel_Advanced_Sales_Dataset_200034[[#This Row],[Total Sales]]&gt;50000,"Yes","No")</f>
        <v>Yes</v>
      </c>
      <c r="P212" s="18">
        <v>46210</v>
      </c>
      <c r="Q212" s="13" t="s">
        <v>113</v>
      </c>
      <c r="R212" s="13" t="s">
        <v>25</v>
      </c>
      <c r="S212" s="13" t="str">
        <f>IF(Excel_Advanced_Sales_Dataset_200034[[#This Row],[Delivery Status]]="Pending","Follow-Up","OK")</f>
        <v>Follow-Up</v>
      </c>
      <c r="T212" s="13" t="s">
        <v>53</v>
      </c>
    </row>
    <row r="213" spans="1:20" x14ac:dyDescent="0.25">
      <c r="A213" s="13" t="s">
        <v>722</v>
      </c>
      <c r="B213" s="13" t="s">
        <v>723</v>
      </c>
      <c r="C213" s="13" t="s">
        <v>724</v>
      </c>
      <c r="D213" s="13" t="s">
        <v>63</v>
      </c>
      <c r="E213" s="13" t="s">
        <v>144</v>
      </c>
      <c r="F213" s="13" t="s">
        <v>216</v>
      </c>
      <c r="G213" s="13" t="s">
        <v>66</v>
      </c>
      <c r="H213" s="13" t="s">
        <v>133</v>
      </c>
      <c r="I213" s="13">
        <v>42</v>
      </c>
      <c r="J213" s="14">
        <v>2437.04</v>
      </c>
      <c r="K213" s="15">
        <v>10.029999999999999</v>
      </c>
      <c r="L213" s="16">
        <f>Excel_Advanced_Sales_Dataset_200034[[#This Row],[Discount]]/100</f>
        <v>0.1003</v>
      </c>
      <c r="M213" s="17">
        <f>Excel_Advanced_Sales_Dataset_200034[[#This Row],[Quantity]]*Excel_Advanced_Sales_Dataset_200034[[#This Row],[Unit Price]]*Excel_Advanced_Sales_Dataset_200034[[#This Row],[Discount %]]/100</f>
        <v>102.66274704</v>
      </c>
      <c r="N213" s="14">
        <f>Excel_Advanced_Sales_Dataset_200034[[#This Row],[Quantity]]*Excel_Advanced_Sales_Dataset_200034[[#This Row],[Unit Price]]-Excel_Advanced_Sales_Dataset_200034[[#This Row],[Discount Amount]]</f>
        <v>102253.01725295999</v>
      </c>
      <c r="O213" s="14" t="str">
        <f>IF(Excel_Advanced_Sales_Dataset_200034[[#This Row],[Total Sales]]&gt;50000,"Yes","No")</f>
        <v>Yes</v>
      </c>
      <c r="P213" s="18">
        <v>46162</v>
      </c>
      <c r="Q213" s="13" t="s">
        <v>68</v>
      </c>
      <c r="R213" s="13" t="s">
        <v>35</v>
      </c>
      <c r="S213" s="13" t="str">
        <f>IF(Excel_Advanced_Sales_Dataset_200034[[#This Row],[Delivery Status]]="Pending","Follow-Up","OK")</f>
        <v>OK</v>
      </c>
      <c r="T213" s="13" t="s">
        <v>26</v>
      </c>
    </row>
    <row r="214" spans="1:20" x14ac:dyDescent="0.25">
      <c r="A214" s="13" t="s">
        <v>725</v>
      </c>
      <c r="B214" s="13" t="s">
        <v>726</v>
      </c>
      <c r="C214" s="13" t="s">
        <v>727</v>
      </c>
      <c r="D214" s="13" t="s">
        <v>19</v>
      </c>
      <c r="E214" s="13" t="s">
        <v>153</v>
      </c>
      <c r="F214" s="13" t="s">
        <v>448</v>
      </c>
      <c r="G214" s="13" t="s">
        <v>111</v>
      </c>
      <c r="H214" s="13" t="s">
        <v>185</v>
      </c>
      <c r="I214" s="13">
        <v>45</v>
      </c>
      <c r="J214" s="14">
        <v>7297.91</v>
      </c>
      <c r="K214" s="15">
        <v>13.82</v>
      </c>
      <c r="L214" s="16">
        <f>Excel_Advanced_Sales_Dataset_200034[[#This Row],[Discount]]/100</f>
        <v>0.13819999999999999</v>
      </c>
      <c r="M214" s="17">
        <f>Excel_Advanced_Sales_Dataset_200034[[#This Row],[Quantity]]*Excel_Advanced_Sales_Dataset_200034[[#This Row],[Unit Price]]*Excel_Advanced_Sales_Dataset_200034[[#This Row],[Discount %]]/100</f>
        <v>453.8570229</v>
      </c>
      <c r="N214" s="14">
        <f>Excel_Advanced_Sales_Dataset_200034[[#This Row],[Quantity]]*Excel_Advanced_Sales_Dataset_200034[[#This Row],[Unit Price]]-Excel_Advanced_Sales_Dataset_200034[[#This Row],[Discount Amount]]</f>
        <v>327952.09297709999</v>
      </c>
      <c r="O214" s="14" t="str">
        <f>IF(Excel_Advanced_Sales_Dataset_200034[[#This Row],[Total Sales]]&gt;50000,"Yes","No")</f>
        <v>Yes</v>
      </c>
      <c r="P214" s="18">
        <v>46335</v>
      </c>
      <c r="Q214" s="13" t="s">
        <v>45</v>
      </c>
      <c r="R214" s="13" t="s">
        <v>35</v>
      </c>
      <c r="S214" s="13" t="str">
        <f>IF(Excel_Advanced_Sales_Dataset_200034[[#This Row],[Delivery Status]]="Pending","Follow-Up","OK")</f>
        <v>OK</v>
      </c>
      <c r="T214" s="13" t="s">
        <v>53</v>
      </c>
    </row>
    <row r="215" spans="1:20" x14ac:dyDescent="0.25">
      <c r="A215" s="13" t="s">
        <v>728</v>
      </c>
      <c r="B215" s="13" t="s">
        <v>729</v>
      </c>
      <c r="C215" s="13" t="s">
        <v>730</v>
      </c>
      <c r="D215" s="13" t="s">
        <v>30</v>
      </c>
      <c r="E215" s="13" t="s">
        <v>131</v>
      </c>
      <c r="F215" s="13" t="s">
        <v>132</v>
      </c>
      <c r="G215" s="13" t="s">
        <v>111</v>
      </c>
      <c r="H215" s="13" t="s">
        <v>112</v>
      </c>
      <c r="I215" s="13">
        <v>40</v>
      </c>
      <c r="J215" s="14">
        <v>21412.98</v>
      </c>
      <c r="K215" s="15">
        <v>16.71</v>
      </c>
      <c r="L215" s="16">
        <f>Excel_Advanced_Sales_Dataset_200034[[#This Row],[Discount]]/100</f>
        <v>0.1671</v>
      </c>
      <c r="M215" s="17">
        <f>Excel_Advanced_Sales_Dataset_200034[[#This Row],[Quantity]]*Excel_Advanced_Sales_Dataset_200034[[#This Row],[Unit Price]]*Excel_Advanced_Sales_Dataset_200034[[#This Row],[Discount %]]/100</f>
        <v>1431.2435832000001</v>
      </c>
      <c r="N215" s="14">
        <f>Excel_Advanced_Sales_Dataset_200034[[#This Row],[Quantity]]*Excel_Advanced_Sales_Dataset_200034[[#This Row],[Unit Price]]-Excel_Advanced_Sales_Dataset_200034[[#This Row],[Discount Amount]]</f>
        <v>855087.95641679992</v>
      </c>
      <c r="O215" s="14" t="str">
        <f>IF(Excel_Advanced_Sales_Dataset_200034[[#This Row],[Total Sales]]&gt;50000,"Yes","No")</f>
        <v>Yes</v>
      </c>
      <c r="P215" s="18">
        <v>46214</v>
      </c>
      <c r="Q215" s="13" t="s">
        <v>58</v>
      </c>
      <c r="R215" s="13" t="s">
        <v>35</v>
      </c>
      <c r="S215" s="13" t="str">
        <f>IF(Excel_Advanced_Sales_Dataset_200034[[#This Row],[Delivery Status]]="Pending","Follow-Up","OK")</f>
        <v>OK</v>
      </c>
      <c r="T215" s="13" t="s">
        <v>36</v>
      </c>
    </row>
    <row r="216" spans="1:20" x14ac:dyDescent="0.25">
      <c r="A216" s="13" t="s">
        <v>731</v>
      </c>
      <c r="B216" s="13" t="s">
        <v>732</v>
      </c>
      <c r="C216" s="13" t="s">
        <v>733</v>
      </c>
      <c r="D216" s="13" t="s">
        <v>30</v>
      </c>
      <c r="E216" s="13" t="s">
        <v>117</v>
      </c>
      <c r="F216" s="13" t="s">
        <v>118</v>
      </c>
      <c r="G216" s="13" t="s">
        <v>51</v>
      </c>
      <c r="H216" s="13" t="s">
        <v>52</v>
      </c>
      <c r="I216" s="13">
        <v>46</v>
      </c>
      <c r="J216" s="14">
        <v>41021.25</v>
      </c>
      <c r="K216" s="15">
        <v>10.130000000000001</v>
      </c>
      <c r="L216" s="16">
        <f>Excel_Advanced_Sales_Dataset_200034[[#This Row],[Discount]]/100</f>
        <v>0.1013</v>
      </c>
      <c r="M216" s="17">
        <f>Excel_Advanced_Sales_Dataset_200034[[#This Row],[Quantity]]*Excel_Advanced_Sales_Dataset_200034[[#This Row],[Unit Price]]*Excel_Advanced_Sales_Dataset_200034[[#This Row],[Discount %]]/100</f>
        <v>1911.5082075</v>
      </c>
      <c r="N216" s="14">
        <f>Excel_Advanced_Sales_Dataset_200034[[#This Row],[Quantity]]*Excel_Advanced_Sales_Dataset_200034[[#This Row],[Unit Price]]-Excel_Advanced_Sales_Dataset_200034[[#This Row],[Discount Amount]]</f>
        <v>1885065.9917925</v>
      </c>
      <c r="O216" s="14" t="str">
        <f>IF(Excel_Advanced_Sales_Dataset_200034[[#This Row],[Total Sales]]&gt;50000,"Yes","No")</f>
        <v>Yes</v>
      </c>
      <c r="P216" s="18">
        <v>46358</v>
      </c>
      <c r="Q216" s="13" t="s">
        <v>113</v>
      </c>
      <c r="R216" s="13" t="s">
        <v>25</v>
      </c>
      <c r="S216" s="13" t="str">
        <f>IF(Excel_Advanced_Sales_Dataset_200034[[#This Row],[Delivery Status]]="Pending","Follow-Up","OK")</f>
        <v>Follow-Up</v>
      </c>
      <c r="T216" s="13" t="s">
        <v>26</v>
      </c>
    </row>
    <row r="217" spans="1:20" x14ac:dyDescent="0.25">
      <c r="A217" s="13" t="s">
        <v>734</v>
      </c>
      <c r="B217" s="13" t="s">
        <v>735</v>
      </c>
      <c r="C217" s="13" t="s">
        <v>736</v>
      </c>
      <c r="D217" s="13" t="s">
        <v>19</v>
      </c>
      <c r="E217" s="13" t="s">
        <v>20</v>
      </c>
      <c r="F217" s="13" t="s">
        <v>176</v>
      </c>
      <c r="G217" s="13" t="s">
        <v>66</v>
      </c>
      <c r="H217" s="13" t="s">
        <v>133</v>
      </c>
      <c r="I217" s="13">
        <v>45</v>
      </c>
      <c r="J217" s="14">
        <v>19164.189999999999</v>
      </c>
      <c r="K217" s="15">
        <v>4.0199999999999996</v>
      </c>
      <c r="L217" s="16">
        <f>Excel_Advanced_Sales_Dataset_200034[[#This Row],[Discount]]/100</f>
        <v>4.0199999999999993E-2</v>
      </c>
      <c r="M217" s="17">
        <f>Excel_Advanced_Sales_Dataset_200034[[#This Row],[Quantity]]*Excel_Advanced_Sales_Dataset_200034[[#This Row],[Unit Price]]*Excel_Advanced_Sales_Dataset_200034[[#This Row],[Discount %]]/100</f>
        <v>346.68019709999993</v>
      </c>
      <c r="N217" s="14">
        <f>Excel_Advanced_Sales_Dataset_200034[[#This Row],[Quantity]]*Excel_Advanced_Sales_Dataset_200034[[#This Row],[Unit Price]]-Excel_Advanced_Sales_Dataset_200034[[#This Row],[Discount Amount]]</f>
        <v>862041.86980289989</v>
      </c>
      <c r="O217" s="14" t="str">
        <f>IF(Excel_Advanced_Sales_Dataset_200034[[#This Row],[Total Sales]]&gt;50000,"Yes","No")</f>
        <v>Yes</v>
      </c>
      <c r="P217" s="18">
        <v>46174</v>
      </c>
      <c r="Q217" s="13" t="s">
        <v>58</v>
      </c>
      <c r="R217" s="13" t="s">
        <v>35</v>
      </c>
      <c r="S217" s="13" t="str">
        <f>IF(Excel_Advanced_Sales_Dataset_200034[[#This Row],[Delivery Status]]="Pending","Follow-Up","OK")</f>
        <v>OK</v>
      </c>
      <c r="T217" s="13" t="s">
        <v>36</v>
      </c>
    </row>
    <row r="218" spans="1:20" x14ac:dyDescent="0.25">
      <c r="A218" s="13" t="s">
        <v>737</v>
      </c>
      <c r="B218" s="13" t="s">
        <v>433</v>
      </c>
      <c r="C218" s="13" t="s">
        <v>738</v>
      </c>
      <c r="D218" s="13" t="s">
        <v>30</v>
      </c>
      <c r="E218" s="13" t="s">
        <v>131</v>
      </c>
      <c r="F218" s="13" t="s">
        <v>163</v>
      </c>
      <c r="G218" s="13" t="s">
        <v>111</v>
      </c>
      <c r="H218" s="13" t="s">
        <v>526</v>
      </c>
      <c r="I218" s="13">
        <v>34</v>
      </c>
      <c r="J218" s="14">
        <v>22782.3</v>
      </c>
      <c r="K218" s="15">
        <v>7.22</v>
      </c>
      <c r="L218" s="16">
        <f>Excel_Advanced_Sales_Dataset_200034[[#This Row],[Discount]]/100</f>
        <v>7.22E-2</v>
      </c>
      <c r="M218" s="17">
        <f>Excel_Advanced_Sales_Dataset_200034[[#This Row],[Quantity]]*Excel_Advanced_Sales_Dataset_200034[[#This Row],[Unit Price]]*Excel_Advanced_Sales_Dataset_200034[[#This Row],[Discount %]]/100</f>
        <v>559.25990039999999</v>
      </c>
      <c r="N218" s="14">
        <f>Excel_Advanced_Sales_Dataset_200034[[#This Row],[Quantity]]*Excel_Advanced_Sales_Dataset_200034[[#This Row],[Unit Price]]-Excel_Advanced_Sales_Dataset_200034[[#This Row],[Discount Amount]]</f>
        <v>774038.9400996</v>
      </c>
      <c r="O218" s="14" t="str">
        <f>IF(Excel_Advanced_Sales_Dataset_200034[[#This Row],[Total Sales]]&gt;50000,"Yes","No")</f>
        <v>Yes</v>
      </c>
      <c r="P218" s="18">
        <v>46257</v>
      </c>
      <c r="Q218" s="13" t="s">
        <v>113</v>
      </c>
      <c r="R218" s="13" t="s">
        <v>35</v>
      </c>
      <c r="S218" s="13" t="str">
        <f>IF(Excel_Advanced_Sales_Dataset_200034[[#This Row],[Delivery Status]]="Pending","Follow-Up","OK")</f>
        <v>OK</v>
      </c>
      <c r="T218" s="13" t="s">
        <v>26</v>
      </c>
    </row>
    <row r="219" spans="1:20" x14ac:dyDescent="0.25">
      <c r="A219" s="13" t="s">
        <v>739</v>
      </c>
      <c r="B219" s="13" t="s">
        <v>475</v>
      </c>
      <c r="C219" s="13" t="s">
        <v>740</v>
      </c>
      <c r="D219" s="13" t="s">
        <v>63</v>
      </c>
      <c r="E219" s="13" t="s">
        <v>78</v>
      </c>
      <c r="F219" s="13" t="s">
        <v>255</v>
      </c>
      <c r="G219" s="13" t="s">
        <v>43</v>
      </c>
      <c r="H219" s="13" t="s">
        <v>380</v>
      </c>
      <c r="I219" s="13">
        <v>4</v>
      </c>
      <c r="J219" s="14">
        <v>38443.31</v>
      </c>
      <c r="K219" s="15">
        <v>7.65</v>
      </c>
      <c r="L219" s="16">
        <f>Excel_Advanced_Sales_Dataset_200034[[#This Row],[Discount]]/100</f>
        <v>7.6499999999999999E-2</v>
      </c>
      <c r="M219" s="17">
        <f>Excel_Advanced_Sales_Dataset_200034[[#This Row],[Quantity]]*Excel_Advanced_Sales_Dataset_200034[[#This Row],[Unit Price]]*Excel_Advanced_Sales_Dataset_200034[[#This Row],[Discount %]]/100</f>
        <v>117.63652859999998</v>
      </c>
      <c r="N219" s="14">
        <f>Excel_Advanced_Sales_Dataset_200034[[#This Row],[Quantity]]*Excel_Advanced_Sales_Dataset_200034[[#This Row],[Unit Price]]-Excel_Advanced_Sales_Dataset_200034[[#This Row],[Discount Amount]]</f>
        <v>153655.60347139998</v>
      </c>
      <c r="O219" s="14" t="str">
        <f>IF(Excel_Advanced_Sales_Dataset_200034[[#This Row],[Total Sales]]&gt;50000,"Yes","No")</f>
        <v>Yes</v>
      </c>
      <c r="P219" s="18">
        <v>46205</v>
      </c>
      <c r="Q219" s="13" t="s">
        <v>113</v>
      </c>
      <c r="R219" s="13" t="s">
        <v>35</v>
      </c>
      <c r="S219" s="13" t="str">
        <f>IF(Excel_Advanced_Sales_Dataset_200034[[#This Row],[Delivery Status]]="Pending","Follow-Up","OK")</f>
        <v>OK</v>
      </c>
      <c r="T219" s="13" t="s">
        <v>36</v>
      </c>
    </row>
    <row r="220" spans="1:20" x14ac:dyDescent="0.25">
      <c r="A220" s="13" t="s">
        <v>741</v>
      </c>
      <c r="B220" s="13" t="s">
        <v>566</v>
      </c>
      <c r="C220" s="13" t="s">
        <v>742</v>
      </c>
      <c r="D220" s="13" t="s">
        <v>40</v>
      </c>
      <c r="E220" s="13" t="s">
        <v>49</v>
      </c>
      <c r="F220" s="13" t="s">
        <v>50</v>
      </c>
      <c r="G220" s="13" t="s">
        <v>51</v>
      </c>
      <c r="H220" s="13" t="s">
        <v>167</v>
      </c>
      <c r="I220" s="13">
        <v>21</v>
      </c>
      <c r="J220" s="14">
        <v>6715.35</v>
      </c>
      <c r="K220" s="15">
        <v>19.579999999999998</v>
      </c>
      <c r="L220" s="16">
        <f>Excel_Advanced_Sales_Dataset_200034[[#This Row],[Discount]]/100</f>
        <v>0.19579999999999997</v>
      </c>
      <c r="M220" s="17">
        <f>Excel_Advanced_Sales_Dataset_200034[[#This Row],[Quantity]]*Excel_Advanced_Sales_Dataset_200034[[#This Row],[Unit Price]]*Excel_Advanced_Sales_Dataset_200034[[#This Row],[Discount %]]/100</f>
        <v>276.12176129999995</v>
      </c>
      <c r="N220" s="14">
        <f>Excel_Advanced_Sales_Dataset_200034[[#This Row],[Quantity]]*Excel_Advanced_Sales_Dataset_200034[[#This Row],[Unit Price]]-Excel_Advanced_Sales_Dataset_200034[[#This Row],[Discount Amount]]</f>
        <v>140746.22823870002</v>
      </c>
      <c r="O220" s="14" t="str">
        <f>IF(Excel_Advanced_Sales_Dataset_200034[[#This Row],[Total Sales]]&gt;50000,"Yes","No")</f>
        <v>Yes</v>
      </c>
      <c r="P220" s="18">
        <v>46328</v>
      </c>
      <c r="Q220" s="13" t="s">
        <v>113</v>
      </c>
      <c r="R220" s="13" t="s">
        <v>35</v>
      </c>
      <c r="S220" s="13" t="str">
        <f>IF(Excel_Advanced_Sales_Dataset_200034[[#This Row],[Delivery Status]]="Pending","Follow-Up","OK")</f>
        <v>OK</v>
      </c>
      <c r="T220" s="13" t="s">
        <v>53</v>
      </c>
    </row>
    <row r="221" spans="1:20" x14ac:dyDescent="0.25">
      <c r="A221" s="13" t="s">
        <v>743</v>
      </c>
      <c r="B221" s="13" t="s">
        <v>667</v>
      </c>
      <c r="C221" s="13" t="s">
        <v>744</v>
      </c>
      <c r="D221" s="13" t="s">
        <v>63</v>
      </c>
      <c r="E221" s="13" t="s">
        <v>144</v>
      </c>
      <c r="F221" s="13" t="s">
        <v>189</v>
      </c>
      <c r="G221" s="13" t="s">
        <v>51</v>
      </c>
      <c r="H221" s="13" t="s">
        <v>167</v>
      </c>
      <c r="I221" s="13">
        <v>28</v>
      </c>
      <c r="J221" s="14">
        <v>49425.55</v>
      </c>
      <c r="K221" s="15">
        <v>2.35</v>
      </c>
      <c r="L221" s="16">
        <f>Excel_Advanced_Sales_Dataset_200034[[#This Row],[Discount]]/100</f>
        <v>2.35E-2</v>
      </c>
      <c r="M221" s="17">
        <f>Excel_Advanced_Sales_Dataset_200034[[#This Row],[Quantity]]*Excel_Advanced_Sales_Dataset_200034[[#This Row],[Unit Price]]*Excel_Advanced_Sales_Dataset_200034[[#This Row],[Discount %]]/100</f>
        <v>325.22011900000007</v>
      </c>
      <c r="N221" s="14">
        <f>Excel_Advanced_Sales_Dataset_200034[[#This Row],[Quantity]]*Excel_Advanced_Sales_Dataset_200034[[#This Row],[Unit Price]]-Excel_Advanced_Sales_Dataset_200034[[#This Row],[Discount Amount]]</f>
        <v>1383590.1798810002</v>
      </c>
      <c r="O221" s="14" t="str">
        <f>IF(Excel_Advanced_Sales_Dataset_200034[[#This Row],[Total Sales]]&gt;50000,"Yes","No")</f>
        <v>Yes</v>
      </c>
      <c r="P221" s="18">
        <v>46028</v>
      </c>
      <c r="Q221" s="13" t="s">
        <v>58</v>
      </c>
      <c r="R221" s="13" t="s">
        <v>35</v>
      </c>
      <c r="S221" s="13" t="str">
        <f>IF(Excel_Advanced_Sales_Dataset_200034[[#This Row],[Delivery Status]]="Pending","Follow-Up","OK")</f>
        <v>OK</v>
      </c>
      <c r="T221" s="13" t="s">
        <v>26</v>
      </c>
    </row>
    <row r="222" spans="1:20" x14ac:dyDescent="0.25">
      <c r="A222" s="13" t="s">
        <v>745</v>
      </c>
      <c r="B222" s="13" t="s">
        <v>746</v>
      </c>
      <c r="C222" s="13" t="s">
        <v>747</v>
      </c>
      <c r="D222" s="13" t="s">
        <v>40</v>
      </c>
      <c r="E222" s="13" t="s">
        <v>49</v>
      </c>
      <c r="F222" s="13" t="s">
        <v>50</v>
      </c>
      <c r="G222" s="13" t="s">
        <v>43</v>
      </c>
      <c r="H222" s="13" t="s">
        <v>74</v>
      </c>
      <c r="I222" s="13">
        <v>9</v>
      </c>
      <c r="J222" s="14">
        <v>47412.38</v>
      </c>
      <c r="K222" s="15">
        <v>2.2799999999999998</v>
      </c>
      <c r="L222" s="16">
        <f>Excel_Advanced_Sales_Dataset_200034[[#This Row],[Discount]]/100</f>
        <v>2.2799999999999997E-2</v>
      </c>
      <c r="M222" s="17">
        <f>Excel_Advanced_Sales_Dataset_200034[[#This Row],[Quantity]]*Excel_Advanced_Sales_Dataset_200034[[#This Row],[Unit Price]]*Excel_Advanced_Sales_Dataset_200034[[#This Row],[Discount %]]/100</f>
        <v>97.290203759999983</v>
      </c>
      <c r="N222" s="14">
        <f>Excel_Advanced_Sales_Dataset_200034[[#This Row],[Quantity]]*Excel_Advanced_Sales_Dataset_200034[[#This Row],[Unit Price]]-Excel_Advanced_Sales_Dataset_200034[[#This Row],[Discount Amount]]</f>
        <v>426614.12979623995</v>
      </c>
      <c r="O222" s="14" t="str">
        <f>IF(Excel_Advanced_Sales_Dataset_200034[[#This Row],[Total Sales]]&gt;50000,"Yes","No")</f>
        <v>Yes</v>
      </c>
      <c r="P222" s="18">
        <v>46235</v>
      </c>
      <c r="Q222" s="13" t="s">
        <v>45</v>
      </c>
      <c r="R222" s="13" t="s">
        <v>35</v>
      </c>
      <c r="S222" s="13" t="str">
        <f>IF(Excel_Advanced_Sales_Dataset_200034[[#This Row],[Delivery Status]]="Pending","Follow-Up","OK")</f>
        <v>OK</v>
      </c>
      <c r="T222" s="13" t="s">
        <v>36</v>
      </c>
    </row>
    <row r="223" spans="1:20" x14ac:dyDescent="0.25">
      <c r="A223" s="13" t="s">
        <v>748</v>
      </c>
      <c r="B223" s="13" t="s">
        <v>749</v>
      </c>
      <c r="C223" s="13" t="s">
        <v>750</v>
      </c>
      <c r="D223" s="13" t="s">
        <v>63</v>
      </c>
      <c r="E223" s="13" t="s">
        <v>64</v>
      </c>
      <c r="F223" s="13" t="s">
        <v>65</v>
      </c>
      <c r="G223" s="13" t="s">
        <v>22</v>
      </c>
      <c r="H223" s="13" t="s">
        <v>98</v>
      </c>
      <c r="I223" s="13">
        <v>1</v>
      </c>
      <c r="J223" s="14">
        <v>6370.98</v>
      </c>
      <c r="K223" s="15">
        <v>8.2100000000000009</v>
      </c>
      <c r="L223" s="16">
        <f>Excel_Advanced_Sales_Dataset_200034[[#This Row],[Discount]]/100</f>
        <v>8.2100000000000006E-2</v>
      </c>
      <c r="M223" s="17">
        <f>Excel_Advanced_Sales_Dataset_200034[[#This Row],[Quantity]]*Excel_Advanced_Sales_Dataset_200034[[#This Row],[Unit Price]]*Excel_Advanced_Sales_Dataset_200034[[#This Row],[Discount %]]/100</f>
        <v>5.2305745799999999</v>
      </c>
      <c r="N223" s="14">
        <f>Excel_Advanced_Sales_Dataset_200034[[#This Row],[Quantity]]*Excel_Advanced_Sales_Dataset_200034[[#This Row],[Unit Price]]-Excel_Advanced_Sales_Dataset_200034[[#This Row],[Discount Amount]]</f>
        <v>6365.7494254199992</v>
      </c>
      <c r="O223" s="14" t="str">
        <f>IF(Excel_Advanced_Sales_Dataset_200034[[#This Row],[Total Sales]]&gt;50000,"Yes","No")</f>
        <v>No</v>
      </c>
      <c r="P223" s="18">
        <v>46138</v>
      </c>
      <c r="Q223" s="13" t="s">
        <v>68</v>
      </c>
      <c r="R223" s="13" t="s">
        <v>35</v>
      </c>
      <c r="S223" s="13" t="str">
        <f>IF(Excel_Advanced_Sales_Dataset_200034[[#This Row],[Delivery Status]]="Pending","Follow-Up","OK")</f>
        <v>OK</v>
      </c>
      <c r="T223" s="13" t="s">
        <v>26</v>
      </c>
    </row>
    <row r="224" spans="1:20" x14ac:dyDescent="0.25">
      <c r="A224" s="13" t="s">
        <v>751</v>
      </c>
      <c r="B224" s="13" t="s">
        <v>752</v>
      </c>
      <c r="C224" s="13" t="s">
        <v>753</v>
      </c>
      <c r="D224" s="13" t="s">
        <v>63</v>
      </c>
      <c r="E224" s="13" t="s">
        <v>64</v>
      </c>
      <c r="F224" s="13" t="s">
        <v>65</v>
      </c>
      <c r="G224" s="13" t="s">
        <v>111</v>
      </c>
      <c r="H224" s="13" t="s">
        <v>260</v>
      </c>
      <c r="I224" s="13">
        <v>39</v>
      </c>
      <c r="J224" s="14">
        <v>41454.94</v>
      </c>
      <c r="K224" s="15">
        <v>1.75</v>
      </c>
      <c r="L224" s="16">
        <f>Excel_Advanced_Sales_Dataset_200034[[#This Row],[Discount]]/100</f>
        <v>1.7500000000000002E-2</v>
      </c>
      <c r="M224" s="17">
        <f>Excel_Advanced_Sales_Dataset_200034[[#This Row],[Quantity]]*Excel_Advanced_Sales_Dataset_200034[[#This Row],[Unit Price]]*Excel_Advanced_Sales_Dataset_200034[[#This Row],[Discount %]]/100</f>
        <v>282.92996550000004</v>
      </c>
      <c r="N224" s="14">
        <f>Excel_Advanced_Sales_Dataset_200034[[#This Row],[Quantity]]*Excel_Advanced_Sales_Dataset_200034[[#This Row],[Unit Price]]-Excel_Advanced_Sales_Dataset_200034[[#This Row],[Discount Amount]]</f>
        <v>1616459.7300345001</v>
      </c>
      <c r="O224" s="14" t="str">
        <f>IF(Excel_Advanced_Sales_Dataset_200034[[#This Row],[Total Sales]]&gt;50000,"Yes","No")</f>
        <v>Yes</v>
      </c>
      <c r="P224" s="18">
        <v>46358</v>
      </c>
      <c r="Q224" s="13" t="s">
        <v>68</v>
      </c>
      <c r="R224" s="13" t="s">
        <v>35</v>
      </c>
      <c r="S224" s="13" t="str">
        <f>IF(Excel_Advanced_Sales_Dataset_200034[[#This Row],[Delivery Status]]="Pending","Follow-Up","OK")</f>
        <v>OK</v>
      </c>
      <c r="T224" s="13" t="s">
        <v>26</v>
      </c>
    </row>
    <row r="225" spans="1:20" x14ac:dyDescent="0.25">
      <c r="A225" s="13" t="s">
        <v>754</v>
      </c>
      <c r="B225" s="13" t="s">
        <v>620</v>
      </c>
      <c r="C225" s="13" t="s">
        <v>755</v>
      </c>
      <c r="D225" s="13" t="s">
        <v>19</v>
      </c>
      <c r="E225" s="13" t="s">
        <v>72</v>
      </c>
      <c r="F225" s="13" t="s">
        <v>171</v>
      </c>
      <c r="G225" s="13" t="s">
        <v>33</v>
      </c>
      <c r="H225" s="13" t="s">
        <v>57</v>
      </c>
      <c r="I225" s="13">
        <v>10</v>
      </c>
      <c r="J225" s="14">
        <v>33810.160000000003</v>
      </c>
      <c r="K225" s="15">
        <v>7.01</v>
      </c>
      <c r="L225" s="16">
        <f>Excel_Advanced_Sales_Dataset_200034[[#This Row],[Discount]]/100</f>
        <v>7.0099999999999996E-2</v>
      </c>
      <c r="M225" s="17">
        <f>Excel_Advanced_Sales_Dataset_200034[[#This Row],[Quantity]]*Excel_Advanced_Sales_Dataset_200034[[#This Row],[Unit Price]]*Excel_Advanced_Sales_Dataset_200034[[#This Row],[Discount %]]/100</f>
        <v>237.00922160000002</v>
      </c>
      <c r="N225" s="14">
        <f>Excel_Advanced_Sales_Dataset_200034[[#This Row],[Quantity]]*Excel_Advanced_Sales_Dataset_200034[[#This Row],[Unit Price]]-Excel_Advanced_Sales_Dataset_200034[[#This Row],[Discount Amount]]</f>
        <v>337864.59077840002</v>
      </c>
      <c r="O225" s="14" t="str">
        <f>IF(Excel_Advanced_Sales_Dataset_200034[[#This Row],[Total Sales]]&gt;50000,"Yes","No")</f>
        <v>Yes</v>
      </c>
      <c r="P225" s="18">
        <v>46179</v>
      </c>
      <c r="Q225" s="13" t="s">
        <v>68</v>
      </c>
      <c r="R225" s="13" t="s">
        <v>35</v>
      </c>
      <c r="S225" s="13" t="str">
        <f>IF(Excel_Advanced_Sales_Dataset_200034[[#This Row],[Delivery Status]]="Pending","Follow-Up","OK")</f>
        <v>OK</v>
      </c>
      <c r="T225" s="13" t="s">
        <v>36</v>
      </c>
    </row>
    <row r="226" spans="1:20" x14ac:dyDescent="0.25">
      <c r="A226" s="13" t="s">
        <v>756</v>
      </c>
      <c r="B226" s="13" t="s">
        <v>757</v>
      </c>
      <c r="C226" s="13" t="s">
        <v>758</v>
      </c>
      <c r="D226" s="13" t="s">
        <v>63</v>
      </c>
      <c r="E226" s="13" t="s">
        <v>78</v>
      </c>
      <c r="F226" s="13" t="s">
        <v>425</v>
      </c>
      <c r="G226" s="13" t="s">
        <v>33</v>
      </c>
      <c r="H226" s="13" t="s">
        <v>80</v>
      </c>
      <c r="I226" s="13">
        <v>21</v>
      </c>
      <c r="J226" s="14">
        <v>18090.080000000002</v>
      </c>
      <c r="K226" s="15">
        <v>9.5299999999999994</v>
      </c>
      <c r="L226" s="16">
        <f>Excel_Advanced_Sales_Dataset_200034[[#This Row],[Discount]]/100</f>
        <v>9.5299999999999996E-2</v>
      </c>
      <c r="M226" s="17">
        <f>Excel_Advanced_Sales_Dataset_200034[[#This Row],[Quantity]]*Excel_Advanced_Sales_Dataset_200034[[#This Row],[Unit Price]]*Excel_Advanced_Sales_Dataset_200034[[#This Row],[Discount %]]/100</f>
        <v>362.03677104000002</v>
      </c>
      <c r="N226" s="14">
        <f>Excel_Advanced_Sales_Dataset_200034[[#This Row],[Quantity]]*Excel_Advanced_Sales_Dataset_200034[[#This Row],[Unit Price]]-Excel_Advanced_Sales_Dataset_200034[[#This Row],[Discount Amount]]</f>
        <v>379529.64322896005</v>
      </c>
      <c r="O226" s="14" t="str">
        <f>IF(Excel_Advanced_Sales_Dataset_200034[[#This Row],[Total Sales]]&gt;50000,"Yes","No")</f>
        <v>Yes</v>
      </c>
      <c r="P226" s="18">
        <v>46148</v>
      </c>
      <c r="Q226" s="13" t="s">
        <v>58</v>
      </c>
      <c r="R226" s="13" t="s">
        <v>35</v>
      </c>
      <c r="S226" s="13" t="str">
        <f>IF(Excel_Advanced_Sales_Dataset_200034[[#This Row],[Delivery Status]]="Pending","Follow-Up","OK")</f>
        <v>OK</v>
      </c>
      <c r="T226" s="13" t="s">
        <v>26</v>
      </c>
    </row>
    <row r="227" spans="1:20" x14ac:dyDescent="0.25">
      <c r="A227" s="13" t="s">
        <v>759</v>
      </c>
      <c r="B227" s="13" t="s">
        <v>491</v>
      </c>
      <c r="C227" s="13" t="s">
        <v>760</v>
      </c>
      <c r="D227" s="13" t="s">
        <v>40</v>
      </c>
      <c r="E227" s="13" t="s">
        <v>89</v>
      </c>
      <c r="F227" s="13" t="s">
        <v>90</v>
      </c>
      <c r="G227" s="13" t="s">
        <v>43</v>
      </c>
      <c r="H227" s="13" t="s">
        <v>380</v>
      </c>
      <c r="I227" s="13">
        <v>6</v>
      </c>
      <c r="J227" s="14">
        <v>23738.19</v>
      </c>
      <c r="K227" s="15">
        <v>17.02</v>
      </c>
      <c r="L227" s="16">
        <f>Excel_Advanced_Sales_Dataset_200034[[#This Row],[Discount]]/100</f>
        <v>0.17019999999999999</v>
      </c>
      <c r="M227" s="17">
        <f>Excel_Advanced_Sales_Dataset_200034[[#This Row],[Quantity]]*Excel_Advanced_Sales_Dataset_200034[[#This Row],[Unit Price]]*Excel_Advanced_Sales_Dataset_200034[[#This Row],[Discount %]]/100</f>
        <v>242.41439627999998</v>
      </c>
      <c r="N227" s="14">
        <f>Excel_Advanced_Sales_Dataset_200034[[#This Row],[Quantity]]*Excel_Advanced_Sales_Dataset_200034[[#This Row],[Unit Price]]-Excel_Advanced_Sales_Dataset_200034[[#This Row],[Discount Amount]]</f>
        <v>142186.72560372</v>
      </c>
      <c r="O227" s="14" t="str">
        <f>IF(Excel_Advanced_Sales_Dataset_200034[[#This Row],[Total Sales]]&gt;50000,"Yes","No")</f>
        <v>Yes</v>
      </c>
      <c r="P227" s="18">
        <v>46031</v>
      </c>
      <c r="Q227" s="13" t="s">
        <v>68</v>
      </c>
      <c r="R227" s="13" t="s">
        <v>35</v>
      </c>
      <c r="S227" s="13" t="str">
        <f>IF(Excel_Advanced_Sales_Dataset_200034[[#This Row],[Delivery Status]]="Pending","Follow-Up","OK")</f>
        <v>OK</v>
      </c>
      <c r="T227" s="13" t="s">
        <v>26</v>
      </c>
    </row>
    <row r="228" spans="1:20" x14ac:dyDescent="0.25">
      <c r="A228" s="13" t="s">
        <v>761</v>
      </c>
      <c r="B228" s="13" t="s">
        <v>762</v>
      </c>
      <c r="C228" s="13" t="s">
        <v>763</v>
      </c>
      <c r="D228" s="13" t="s">
        <v>40</v>
      </c>
      <c r="E228" s="13" t="s">
        <v>109</v>
      </c>
      <c r="F228" s="13" t="s">
        <v>110</v>
      </c>
      <c r="G228" s="13" t="s">
        <v>51</v>
      </c>
      <c r="H228" s="13" t="s">
        <v>52</v>
      </c>
      <c r="I228" s="13">
        <v>10</v>
      </c>
      <c r="J228" s="14">
        <v>48289.07</v>
      </c>
      <c r="K228" s="15">
        <v>3.45</v>
      </c>
      <c r="L228" s="16">
        <f>Excel_Advanced_Sales_Dataset_200034[[#This Row],[Discount]]/100</f>
        <v>3.4500000000000003E-2</v>
      </c>
      <c r="M228" s="17">
        <f>Excel_Advanced_Sales_Dataset_200034[[#This Row],[Quantity]]*Excel_Advanced_Sales_Dataset_200034[[#This Row],[Unit Price]]*Excel_Advanced_Sales_Dataset_200034[[#This Row],[Discount %]]/100</f>
        <v>166.59729150000004</v>
      </c>
      <c r="N228" s="14">
        <f>Excel_Advanced_Sales_Dataset_200034[[#This Row],[Quantity]]*Excel_Advanced_Sales_Dataset_200034[[#This Row],[Unit Price]]-Excel_Advanced_Sales_Dataset_200034[[#This Row],[Discount Amount]]</f>
        <v>482724.1027085</v>
      </c>
      <c r="O228" s="14" t="str">
        <f>IF(Excel_Advanced_Sales_Dataset_200034[[#This Row],[Total Sales]]&gt;50000,"Yes","No")</f>
        <v>Yes</v>
      </c>
      <c r="P228" s="18">
        <v>46059</v>
      </c>
      <c r="Q228" s="13" t="s">
        <v>58</v>
      </c>
      <c r="R228" s="13" t="s">
        <v>35</v>
      </c>
      <c r="S228" s="13" t="str">
        <f>IF(Excel_Advanced_Sales_Dataset_200034[[#This Row],[Delivery Status]]="Pending","Follow-Up","OK")</f>
        <v>OK</v>
      </c>
      <c r="T228" s="13" t="s">
        <v>36</v>
      </c>
    </row>
    <row r="229" spans="1:20" x14ac:dyDescent="0.25">
      <c r="A229" s="13" t="s">
        <v>764</v>
      </c>
      <c r="B229" s="13" t="s">
        <v>165</v>
      </c>
      <c r="C229" s="13" t="s">
        <v>765</v>
      </c>
      <c r="D229" s="13" t="s">
        <v>40</v>
      </c>
      <c r="E229" s="13" t="s">
        <v>49</v>
      </c>
      <c r="F229" s="13" t="s">
        <v>50</v>
      </c>
      <c r="G229" s="13" t="s">
        <v>111</v>
      </c>
      <c r="H229" s="13" t="s">
        <v>526</v>
      </c>
      <c r="I229" s="13">
        <v>12</v>
      </c>
      <c r="J229" s="14">
        <v>33274.620000000003</v>
      </c>
      <c r="K229" s="15">
        <v>4.12</v>
      </c>
      <c r="L229" s="16">
        <f>Excel_Advanced_Sales_Dataset_200034[[#This Row],[Discount]]/100</f>
        <v>4.1200000000000001E-2</v>
      </c>
      <c r="M229" s="17">
        <f>Excel_Advanced_Sales_Dataset_200034[[#This Row],[Quantity]]*Excel_Advanced_Sales_Dataset_200034[[#This Row],[Unit Price]]*Excel_Advanced_Sales_Dataset_200034[[#This Row],[Discount %]]/100</f>
        <v>164.50972128000001</v>
      </c>
      <c r="N229" s="14">
        <f>Excel_Advanced_Sales_Dataset_200034[[#This Row],[Quantity]]*Excel_Advanced_Sales_Dataset_200034[[#This Row],[Unit Price]]-Excel_Advanced_Sales_Dataset_200034[[#This Row],[Discount Amount]]</f>
        <v>399130.93027872004</v>
      </c>
      <c r="O229" s="14" t="str">
        <f>IF(Excel_Advanced_Sales_Dataset_200034[[#This Row],[Total Sales]]&gt;50000,"Yes","No")</f>
        <v>Yes</v>
      </c>
      <c r="P229" s="18">
        <v>46141</v>
      </c>
      <c r="Q229" s="13" t="s">
        <v>24</v>
      </c>
      <c r="R229" s="13" t="s">
        <v>35</v>
      </c>
      <c r="S229" s="13" t="str">
        <f>IF(Excel_Advanced_Sales_Dataset_200034[[#This Row],[Delivery Status]]="Pending","Follow-Up","OK")</f>
        <v>OK</v>
      </c>
      <c r="T229" s="13" t="s">
        <v>53</v>
      </c>
    </row>
    <row r="230" spans="1:20" x14ac:dyDescent="0.25">
      <c r="A230" s="13" t="s">
        <v>766</v>
      </c>
      <c r="B230" s="13" t="s">
        <v>767</v>
      </c>
      <c r="C230" s="13" t="s">
        <v>768</v>
      </c>
      <c r="D230" s="13" t="s">
        <v>40</v>
      </c>
      <c r="E230" s="13" t="s">
        <v>49</v>
      </c>
      <c r="F230" s="13" t="s">
        <v>306</v>
      </c>
      <c r="G230" s="13" t="s">
        <v>51</v>
      </c>
      <c r="H230" s="13" t="s">
        <v>52</v>
      </c>
      <c r="I230" s="13">
        <v>3</v>
      </c>
      <c r="J230" s="14">
        <v>31016.28</v>
      </c>
      <c r="K230" s="15">
        <v>16.489999999999998</v>
      </c>
      <c r="L230" s="16">
        <f>Excel_Advanced_Sales_Dataset_200034[[#This Row],[Discount]]/100</f>
        <v>0.16489999999999999</v>
      </c>
      <c r="M230" s="17">
        <f>Excel_Advanced_Sales_Dataset_200034[[#This Row],[Quantity]]*Excel_Advanced_Sales_Dataset_200034[[#This Row],[Unit Price]]*Excel_Advanced_Sales_Dataset_200034[[#This Row],[Discount %]]/100</f>
        <v>153.43753716000001</v>
      </c>
      <c r="N230" s="14">
        <f>Excel_Advanced_Sales_Dataset_200034[[#This Row],[Quantity]]*Excel_Advanced_Sales_Dataset_200034[[#This Row],[Unit Price]]-Excel_Advanced_Sales_Dataset_200034[[#This Row],[Discount Amount]]</f>
        <v>92895.402462839993</v>
      </c>
      <c r="O230" s="14" t="str">
        <f>IF(Excel_Advanced_Sales_Dataset_200034[[#This Row],[Total Sales]]&gt;50000,"Yes","No")</f>
        <v>Yes</v>
      </c>
      <c r="P230" s="18">
        <v>46097</v>
      </c>
      <c r="Q230" s="13" t="s">
        <v>113</v>
      </c>
      <c r="R230" s="13" t="s">
        <v>25</v>
      </c>
      <c r="S230" s="13" t="str">
        <f>IF(Excel_Advanced_Sales_Dataset_200034[[#This Row],[Delivery Status]]="Pending","Follow-Up","OK")</f>
        <v>Follow-Up</v>
      </c>
      <c r="T230" s="13" t="s">
        <v>36</v>
      </c>
    </row>
    <row r="231" spans="1:20" x14ac:dyDescent="0.25">
      <c r="A231" s="13" t="s">
        <v>769</v>
      </c>
      <c r="B231" s="13" t="s">
        <v>770</v>
      </c>
      <c r="C231" s="13" t="s">
        <v>771</v>
      </c>
      <c r="D231" s="13" t="s">
        <v>30</v>
      </c>
      <c r="E231" s="13" t="s">
        <v>198</v>
      </c>
      <c r="F231" s="13" t="s">
        <v>199</v>
      </c>
      <c r="G231" s="13" t="s">
        <v>33</v>
      </c>
      <c r="H231" s="13" t="s">
        <v>57</v>
      </c>
      <c r="I231" s="13">
        <v>12</v>
      </c>
      <c r="J231" s="14">
        <v>7716.76</v>
      </c>
      <c r="K231" s="15">
        <v>19.02</v>
      </c>
      <c r="L231" s="16">
        <f>Excel_Advanced_Sales_Dataset_200034[[#This Row],[Discount]]/100</f>
        <v>0.19020000000000001</v>
      </c>
      <c r="M231" s="17">
        <f>Excel_Advanced_Sales_Dataset_200034[[#This Row],[Quantity]]*Excel_Advanced_Sales_Dataset_200034[[#This Row],[Unit Price]]*Excel_Advanced_Sales_Dataset_200034[[#This Row],[Discount %]]/100</f>
        <v>176.12733024000002</v>
      </c>
      <c r="N231" s="14">
        <f>Excel_Advanced_Sales_Dataset_200034[[#This Row],[Quantity]]*Excel_Advanced_Sales_Dataset_200034[[#This Row],[Unit Price]]-Excel_Advanced_Sales_Dataset_200034[[#This Row],[Discount Amount]]</f>
        <v>92424.992669760002</v>
      </c>
      <c r="O231" s="14" t="str">
        <f>IF(Excel_Advanced_Sales_Dataset_200034[[#This Row],[Total Sales]]&gt;50000,"Yes","No")</f>
        <v>Yes</v>
      </c>
      <c r="P231" s="18">
        <v>46155</v>
      </c>
      <c r="Q231" s="13" t="s">
        <v>58</v>
      </c>
      <c r="R231" s="13" t="s">
        <v>35</v>
      </c>
      <c r="S231" s="13" t="str">
        <f>IF(Excel_Advanced_Sales_Dataset_200034[[#This Row],[Delivery Status]]="Pending","Follow-Up","OK")</f>
        <v>OK</v>
      </c>
      <c r="T231" s="13" t="s">
        <v>26</v>
      </c>
    </row>
    <row r="232" spans="1:20" x14ac:dyDescent="0.25">
      <c r="A232" s="13" t="s">
        <v>772</v>
      </c>
      <c r="B232" s="13" t="s">
        <v>717</v>
      </c>
      <c r="C232" s="13" t="s">
        <v>773</v>
      </c>
      <c r="D232" s="13" t="s">
        <v>19</v>
      </c>
      <c r="E232" s="13" t="s">
        <v>20</v>
      </c>
      <c r="F232" s="13" t="s">
        <v>285</v>
      </c>
      <c r="G232" s="13" t="s">
        <v>22</v>
      </c>
      <c r="H232" s="13" t="s">
        <v>180</v>
      </c>
      <c r="I232" s="13">
        <v>30</v>
      </c>
      <c r="J232" s="14">
        <v>15643.09</v>
      </c>
      <c r="K232" s="15">
        <v>11.09</v>
      </c>
      <c r="L232" s="16">
        <f>Excel_Advanced_Sales_Dataset_200034[[#This Row],[Discount]]/100</f>
        <v>0.1109</v>
      </c>
      <c r="M232" s="17">
        <f>Excel_Advanced_Sales_Dataset_200034[[#This Row],[Quantity]]*Excel_Advanced_Sales_Dataset_200034[[#This Row],[Unit Price]]*Excel_Advanced_Sales_Dataset_200034[[#This Row],[Discount %]]/100</f>
        <v>520.44560430000001</v>
      </c>
      <c r="N232" s="14">
        <f>Excel_Advanced_Sales_Dataset_200034[[#This Row],[Quantity]]*Excel_Advanced_Sales_Dataset_200034[[#This Row],[Unit Price]]-Excel_Advanced_Sales_Dataset_200034[[#This Row],[Discount Amount]]</f>
        <v>468772.2543957</v>
      </c>
      <c r="O232" s="14" t="str">
        <f>IF(Excel_Advanced_Sales_Dataset_200034[[#This Row],[Total Sales]]&gt;50000,"Yes","No")</f>
        <v>Yes</v>
      </c>
      <c r="P232" s="18">
        <v>46127</v>
      </c>
      <c r="Q232" s="13" t="s">
        <v>24</v>
      </c>
      <c r="R232" s="13" t="s">
        <v>35</v>
      </c>
      <c r="S232" s="13" t="str">
        <f>IF(Excel_Advanced_Sales_Dataset_200034[[#This Row],[Delivery Status]]="Pending","Follow-Up","OK")</f>
        <v>OK</v>
      </c>
      <c r="T232" s="13" t="s">
        <v>26</v>
      </c>
    </row>
    <row r="233" spans="1:20" x14ac:dyDescent="0.25">
      <c r="A233" s="13" t="s">
        <v>774</v>
      </c>
      <c r="B233" s="13" t="s">
        <v>361</v>
      </c>
      <c r="C233" s="13" t="s">
        <v>775</v>
      </c>
      <c r="D233" s="13" t="s">
        <v>30</v>
      </c>
      <c r="E233" s="13" t="s">
        <v>117</v>
      </c>
      <c r="F233" s="13" t="s">
        <v>118</v>
      </c>
      <c r="G233" s="13" t="s">
        <v>51</v>
      </c>
      <c r="H233" s="13" t="s">
        <v>146</v>
      </c>
      <c r="I233" s="13">
        <v>22</v>
      </c>
      <c r="J233" s="14">
        <v>35581.589999999997</v>
      </c>
      <c r="K233" s="15">
        <v>12.64</v>
      </c>
      <c r="L233" s="16">
        <f>Excel_Advanced_Sales_Dataset_200034[[#This Row],[Discount]]/100</f>
        <v>0.12640000000000001</v>
      </c>
      <c r="M233" s="17">
        <f>Excel_Advanced_Sales_Dataset_200034[[#This Row],[Quantity]]*Excel_Advanced_Sales_Dataset_200034[[#This Row],[Unit Price]]*Excel_Advanced_Sales_Dataset_200034[[#This Row],[Discount %]]/100</f>
        <v>989.45285472</v>
      </c>
      <c r="N233" s="14">
        <f>Excel_Advanced_Sales_Dataset_200034[[#This Row],[Quantity]]*Excel_Advanced_Sales_Dataset_200034[[#This Row],[Unit Price]]-Excel_Advanced_Sales_Dataset_200034[[#This Row],[Discount Amount]]</f>
        <v>781805.52714528004</v>
      </c>
      <c r="O233" s="14" t="str">
        <f>IF(Excel_Advanced_Sales_Dataset_200034[[#This Row],[Total Sales]]&gt;50000,"Yes","No")</f>
        <v>Yes</v>
      </c>
      <c r="P233" s="18">
        <v>46188</v>
      </c>
      <c r="Q233" s="13" t="s">
        <v>58</v>
      </c>
      <c r="R233" s="13" t="s">
        <v>35</v>
      </c>
      <c r="S233" s="13" t="str">
        <f>IF(Excel_Advanced_Sales_Dataset_200034[[#This Row],[Delivery Status]]="Pending","Follow-Up","OK")</f>
        <v>OK</v>
      </c>
      <c r="T233" s="13" t="s">
        <v>36</v>
      </c>
    </row>
    <row r="234" spans="1:20" x14ac:dyDescent="0.25">
      <c r="A234" s="13" t="s">
        <v>776</v>
      </c>
      <c r="B234" s="13" t="s">
        <v>531</v>
      </c>
      <c r="C234" s="13" t="s">
        <v>777</v>
      </c>
      <c r="D234" s="13" t="s">
        <v>19</v>
      </c>
      <c r="E234" s="13" t="s">
        <v>153</v>
      </c>
      <c r="F234" s="13" t="s">
        <v>275</v>
      </c>
      <c r="G234" s="13" t="s">
        <v>66</v>
      </c>
      <c r="H234" s="13" t="s">
        <v>200</v>
      </c>
      <c r="I234" s="13">
        <v>27</v>
      </c>
      <c r="J234" s="14">
        <v>43519.040000000001</v>
      </c>
      <c r="K234" s="15">
        <v>7.64</v>
      </c>
      <c r="L234" s="16">
        <f>Excel_Advanced_Sales_Dataset_200034[[#This Row],[Discount]]/100</f>
        <v>7.6399999999999996E-2</v>
      </c>
      <c r="M234" s="17">
        <f>Excel_Advanced_Sales_Dataset_200034[[#This Row],[Quantity]]*Excel_Advanced_Sales_Dataset_200034[[#This Row],[Unit Price]]*Excel_Advanced_Sales_Dataset_200034[[#This Row],[Discount %]]/100</f>
        <v>897.71075712000004</v>
      </c>
      <c r="N234" s="14">
        <f>Excel_Advanced_Sales_Dataset_200034[[#This Row],[Quantity]]*Excel_Advanced_Sales_Dataset_200034[[#This Row],[Unit Price]]-Excel_Advanced_Sales_Dataset_200034[[#This Row],[Discount Amount]]</f>
        <v>1174116.36924288</v>
      </c>
      <c r="O234" s="14" t="str">
        <f>IF(Excel_Advanced_Sales_Dataset_200034[[#This Row],[Total Sales]]&gt;50000,"Yes","No")</f>
        <v>Yes</v>
      </c>
      <c r="P234" s="18">
        <v>46363</v>
      </c>
      <c r="Q234" s="13" t="s">
        <v>45</v>
      </c>
      <c r="R234" s="13" t="s">
        <v>35</v>
      </c>
      <c r="S234" s="13" t="str">
        <f>IF(Excel_Advanced_Sales_Dataset_200034[[#This Row],[Delivery Status]]="Pending","Follow-Up","OK")</f>
        <v>OK</v>
      </c>
      <c r="T234" s="13" t="s">
        <v>53</v>
      </c>
    </row>
    <row r="235" spans="1:20" x14ac:dyDescent="0.25">
      <c r="A235" s="13" t="s">
        <v>778</v>
      </c>
      <c r="B235" s="13" t="s">
        <v>779</v>
      </c>
      <c r="C235" s="13" t="s">
        <v>780</v>
      </c>
      <c r="D235" s="13" t="s">
        <v>30</v>
      </c>
      <c r="E235" s="13" t="s">
        <v>198</v>
      </c>
      <c r="F235" s="13" t="s">
        <v>199</v>
      </c>
      <c r="G235" s="13" t="s">
        <v>51</v>
      </c>
      <c r="H235" s="13" t="s">
        <v>52</v>
      </c>
      <c r="I235" s="13">
        <v>30</v>
      </c>
      <c r="J235" s="14">
        <v>8907.64</v>
      </c>
      <c r="K235" s="15">
        <v>8.2799999999999994</v>
      </c>
      <c r="L235" s="16">
        <f>Excel_Advanced_Sales_Dataset_200034[[#This Row],[Discount]]/100</f>
        <v>8.2799999999999999E-2</v>
      </c>
      <c r="M235" s="17">
        <f>Excel_Advanced_Sales_Dataset_200034[[#This Row],[Quantity]]*Excel_Advanced_Sales_Dataset_200034[[#This Row],[Unit Price]]*Excel_Advanced_Sales_Dataset_200034[[#This Row],[Discount %]]/100</f>
        <v>221.26577759999998</v>
      </c>
      <c r="N235" s="14">
        <f>Excel_Advanced_Sales_Dataset_200034[[#This Row],[Quantity]]*Excel_Advanced_Sales_Dataset_200034[[#This Row],[Unit Price]]-Excel_Advanced_Sales_Dataset_200034[[#This Row],[Discount Amount]]</f>
        <v>267007.93422239996</v>
      </c>
      <c r="O235" s="14" t="str">
        <f>IF(Excel_Advanced_Sales_Dataset_200034[[#This Row],[Total Sales]]&gt;50000,"Yes","No")</f>
        <v>Yes</v>
      </c>
      <c r="P235" s="18">
        <v>46175</v>
      </c>
      <c r="Q235" s="13" t="s">
        <v>68</v>
      </c>
      <c r="R235" s="13" t="s">
        <v>59</v>
      </c>
      <c r="S235" s="13" t="str">
        <f>IF(Excel_Advanced_Sales_Dataset_200034[[#This Row],[Delivery Status]]="Pending","Follow-Up","OK")</f>
        <v>OK</v>
      </c>
      <c r="T235" s="13" t="s">
        <v>36</v>
      </c>
    </row>
    <row r="236" spans="1:20" x14ac:dyDescent="0.25">
      <c r="A236" s="13" t="s">
        <v>781</v>
      </c>
      <c r="B236" s="13" t="s">
        <v>782</v>
      </c>
      <c r="C236" s="13" t="s">
        <v>783</v>
      </c>
      <c r="D236" s="13" t="s">
        <v>30</v>
      </c>
      <c r="E236" s="13" t="s">
        <v>198</v>
      </c>
      <c r="F236" s="13" t="s">
        <v>199</v>
      </c>
      <c r="G236" s="13" t="s">
        <v>43</v>
      </c>
      <c r="H236" s="13" t="s">
        <v>44</v>
      </c>
      <c r="I236" s="13">
        <v>27</v>
      </c>
      <c r="J236" s="14">
        <v>24922.61</v>
      </c>
      <c r="K236" s="15">
        <v>17.71</v>
      </c>
      <c r="L236" s="16">
        <f>Excel_Advanced_Sales_Dataset_200034[[#This Row],[Discount]]/100</f>
        <v>0.17710000000000001</v>
      </c>
      <c r="M236" s="17">
        <f>Excel_Advanced_Sales_Dataset_200034[[#This Row],[Quantity]]*Excel_Advanced_Sales_Dataset_200034[[#This Row],[Unit Price]]*Excel_Advanced_Sales_Dataset_200034[[#This Row],[Discount %]]/100</f>
        <v>1191.7244423700001</v>
      </c>
      <c r="N236" s="14">
        <f>Excel_Advanced_Sales_Dataset_200034[[#This Row],[Quantity]]*Excel_Advanced_Sales_Dataset_200034[[#This Row],[Unit Price]]-Excel_Advanced_Sales_Dataset_200034[[#This Row],[Discount Amount]]</f>
        <v>671718.74555762997</v>
      </c>
      <c r="O236" s="14" t="str">
        <f>IF(Excel_Advanced_Sales_Dataset_200034[[#This Row],[Total Sales]]&gt;50000,"Yes","No")</f>
        <v>Yes</v>
      </c>
      <c r="P236" s="18">
        <v>46047</v>
      </c>
      <c r="Q236" s="13" t="s">
        <v>68</v>
      </c>
      <c r="R236" s="13" t="s">
        <v>35</v>
      </c>
      <c r="S236" s="13" t="str">
        <f>IF(Excel_Advanced_Sales_Dataset_200034[[#This Row],[Delivery Status]]="Pending","Follow-Up","OK")</f>
        <v>OK</v>
      </c>
      <c r="T236" s="13" t="s">
        <v>26</v>
      </c>
    </row>
    <row r="237" spans="1:20" x14ac:dyDescent="0.25">
      <c r="A237" s="13" t="s">
        <v>784</v>
      </c>
      <c r="B237" s="13" t="s">
        <v>785</v>
      </c>
      <c r="C237" s="13" t="s">
        <v>786</v>
      </c>
      <c r="D237" s="13" t="s">
        <v>19</v>
      </c>
      <c r="E237" s="13" t="s">
        <v>20</v>
      </c>
      <c r="F237" s="13" t="s">
        <v>176</v>
      </c>
      <c r="G237" s="13" t="s">
        <v>51</v>
      </c>
      <c r="H237" s="13" t="s">
        <v>52</v>
      </c>
      <c r="I237" s="13">
        <v>33</v>
      </c>
      <c r="J237" s="14">
        <v>42201.37</v>
      </c>
      <c r="K237" s="15">
        <v>4.26</v>
      </c>
      <c r="L237" s="16">
        <f>Excel_Advanced_Sales_Dataset_200034[[#This Row],[Discount]]/100</f>
        <v>4.2599999999999999E-2</v>
      </c>
      <c r="M237" s="17">
        <f>Excel_Advanced_Sales_Dataset_200034[[#This Row],[Quantity]]*Excel_Advanced_Sales_Dataset_200034[[#This Row],[Unit Price]]*Excel_Advanced_Sales_Dataset_200034[[#This Row],[Discount %]]/100</f>
        <v>593.26685946000009</v>
      </c>
      <c r="N237" s="14">
        <f>Excel_Advanced_Sales_Dataset_200034[[#This Row],[Quantity]]*Excel_Advanced_Sales_Dataset_200034[[#This Row],[Unit Price]]-Excel_Advanced_Sales_Dataset_200034[[#This Row],[Discount Amount]]</f>
        <v>1392051.9431405403</v>
      </c>
      <c r="O237" s="14" t="str">
        <f>IF(Excel_Advanced_Sales_Dataset_200034[[#This Row],[Total Sales]]&gt;50000,"Yes","No")</f>
        <v>Yes</v>
      </c>
      <c r="P237" s="18">
        <v>46252</v>
      </c>
      <c r="Q237" s="13" t="s">
        <v>45</v>
      </c>
      <c r="R237" s="13" t="s">
        <v>35</v>
      </c>
      <c r="S237" s="13" t="str">
        <f>IF(Excel_Advanced_Sales_Dataset_200034[[#This Row],[Delivery Status]]="Pending","Follow-Up","OK")</f>
        <v>OK</v>
      </c>
      <c r="T237" s="13" t="s">
        <v>53</v>
      </c>
    </row>
    <row r="238" spans="1:20" x14ac:dyDescent="0.25">
      <c r="A238" s="13" t="s">
        <v>787</v>
      </c>
      <c r="B238" s="13" t="s">
        <v>788</v>
      </c>
      <c r="C238" s="13" t="s">
        <v>789</v>
      </c>
      <c r="D238" s="13" t="s">
        <v>63</v>
      </c>
      <c r="E238" s="13" t="s">
        <v>144</v>
      </c>
      <c r="F238" s="13" t="s">
        <v>145</v>
      </c>
      <c r="G238" s="13" t="s">
        <v>33</v>
      </c>
      <c r="H238" s="13" t="s">
        <v>127</v>
      </c>
      <c r="I238" s="13">
        <v>4</v>
      </c>
      <c r="J238" s="14">
        <v>31749.56</v>
      </c>
      <c r="K238" s="15">
        <v>15.76</v>
      </c>
      <c r="L238" s="16">
        <f>Excel_Advanced_Sales_Dataset_200034[[#This Row],[Discount]]/100</f>
        <v>0.15759999999999999</v>
      </c>
      <c r="M238" s="17">
        <f>Excel_Advanced_Sales_Dataset_200034[[#This Row],[Quantity]]*Excel_Advanced_Sales_Dataset_200034[[#This Row],[Unit Price]]*Excel_Advanced_Sales_Dataset_200034[[#This Row],[Discount %]]/100</f>
        <v>200.14922623999999</v>
      </c>
      <c r="N238" s="14">
        <f>Excel_Advanced_Sales_Dataset_200034[[#This Row],[Quantity]]*Excel_Advanced_Sales_Dataset_200034[[#This Row],[Unit Price]]-Excel_Advanced_Sales_Dataset_200034[[#This Row],[Discount Amount]]</f>
        <v>126798.09077376001</v>
      </c>
      <c r="O238" s="14" t="str">
        <f>IF(Excel_Advanced_Sales_Dataset_200034[[#This Row],[Total Sales]]&gt;50000,"Yes","No")</f>
        <v>Yes</v>
      </c>
      <c r="P238" s="18">
        <v>46328</v>
      </c>
      <c r="Q238" s="13" t="s">
        <v>45</v>
      </c>
      <c r="R238" s="13" t="s">
        <v>35</v>
      </c>
      <c r="S238" s="13" t="str">
        <f>IF(Excel_Advanced_Sales_Dataset_200034[[#This Row],[Delivery Status]]="Pending","Follow-Up","OK")</f>
        <v>OK</v>
      </c>
      <c r="T238" s="13" t="s">
        <v>36</v>
      </c>
    </row>
    <row r="239" spans="1:20" x14ac:dyDescent="0.25">
      <c r="A239" s="13" t="s">
        <v>790</v>
      </c>
      <c r="B239" s="13" t="s">
        <v>791</v>
      </c>
      <c r="C239" s="13" t="s">
        <v>792</v>
      </c>
      <c r="D239" s="13" t="s">
        <v>19</v>
      </c>
      <c r="E239" s="13" t="s">
        <v>20</v>
      </c>
      <c r="F239" s="13" t="s">
        <v>176</v>
      </c>
      <c r="G239" s="13" t="s">
        <v>51</v>
      </c>
      <c r="H239" s="13" t="s">
        <v>190</v>
      </c>
      <c r="I239" s="13">
        <v>36</v>
      </c>
      <c r="J239" s="14">
        <v>14686.27</v>
      </c>
      <c r="K239" s="15">
        <v>3.05</v>
      </c>
      <c r="L239" s="16">
        <f>Excel_Advanced_Sales_Dataset_200034[[#This Row],[Discount]]/100</f>
        <v>3.0499999999999999E-2</v>
      </c>
      <c r="M239" s="17">
        <f>Excel_Advanced_Sales_Dataset_200034[[#This Row],[Quantity]]*Excel_Advanced_Sales_Dataset_200034[[#This Row],[Unit Price]]*Excel_Advanced_Sales_Dataset_200034[[#This Row],[Discount %]]/100</f>
        <v>161.2552446</v>
      </c>
      <c r="N239" s="14">
        <f>Excel_Advanced_Sales_Dataset_200034[[#This Row],[Quantity]]*Excel_Advanced_Sales_Dataset_200034[[#This Row],[Unit Price]]-Excel_Advanced_Sales_Dataset_200034[[#This Row],[Discount Amount]]</f>
        <v>528544.46475539997</v>
      </c>
      <c r="O239" s="14" t="str">
        <f>IF(Excel_Advanced_Sales_Dataset_200034[[#This Row],[Total Sales]]&gt;50000,"Yes","No")</f>
        <v>Yes</v>
      </c>
      <c r="P239" s="18">
        <v>46370</v>
      </c>
      <c r="Q239" s="13" t="s">
        <v>68</v>
      </c>
      <c r="R239" s="13" t="s">
        <v>25</v>
      </c>
      <c r="S239" s="13" t="str">
        <f>IF(Excel_Advanced_Sales_Dataset_200034[[#This Row],[Delivery Status]]="Pending","Follow-Up","OK")</f>
        <v>Follow-Up</v>
      </c>
      <c r="T239" s="13" t="s">
        <v>26</v>
      </c>
    </row>
    <row r="240" spans="1:20" x14ac:dyDescent="0.25">
      <c r="A240" s="13" t="s">
        <v>793</v>
      </c>
      <c r="B240" s="13" t="s">
        <v>61</v>
      </c>
      <c r="C240" s="13" t="s">
        <v>794</v>
      </c>
      <c r="D240" s="13" t="s">
        <v>63</v>
      </c>
      <c r="E240" s="13" t="s">
        <v>144</v>
      </c>
      <c r="F240" s="13" t="s">
        <v>145</v>
      </c>
      <c r="G240" s="13" t="s">
        <v>111</v>
      </c>
      <c r="H240" s="13" t="s">
        <v>260</v>
      </c>
      <c r="I240" s="13">
        <v>32</v>
      </c>
      <c r="J240" s="14">
        <v>7114.57</v>
      </c>
      <c r="K240" s="15">
        <v>1.91</v>
      </c>
      <c r="L240" s="16">
        <f>Excel_Advanced_Sales_Dataset_200034[[#This Row],[Discount]]/100</f>
        <v>1.9099999999999999E-2</v>
      </c>
      <c r="M240" s="17">
        <f>Excel_Advanced_Sales_Dataset_200034[[#This Row],[Quantity]]*Excel_Advanced_Sales_Dataset_200034[[#This Row],[Unit Price]]*Excel_Advanced_Sales_Dataset_200034[[#This Row],[Discount %]]/100</f>
        <v>43.484251839999999</v>
      </c>
      <c r="N240" s="14">
        <f>Excel_Advanced_Sales_Dataset_200034[[#This Row],[Quantity]]*Excel_Advanced_Sales_Dataset_200034[[#This Row],[Unit Price]]-Excel_Advanced_Sales_Dataset_200034[[#This Row],[Discount Amount]]</f>
        <v>227622.75574815998</v>
      </c>
      <c r="O240" s="14" t="str">
        <f>IF(Excel_Advanced_Sales_Dataset_200034[[#This Row],[Total Sales]]&gt;50000,"Yes","No")</f>
        <v>Yes</v>
      </c>
      <c r="P240" s="18">
        <v>46294</v>
      </c>
      <c r="Q240" s="13" t="s">
        <v>68</v>
      </c>
      <c r="R240" s="13" t="s">
        <v>35</v>
      </c>
      <c r="S240" s="13" t="str">
        <f>IF(Excel_Advanced_Sales_Dataset_200034[[#This Row],[Delivery Status]]="Pending","Follow-Up","OK")</f>
        <v>OK</v>
      </c>
      <c r="T240" s="13" t="s">
        <v>26</v>
      </c>
    </row>
    <row r="241" spans="1:20" x14ac:dyDescent="0.25">
      <c r="A241" s="13" t="s">
        <v>795</v>
      </c>
      <c r="B241" s="13" t="s">
        <v>796</v>
      </c>
      <c r="C241" s="13" t="s">
        <v>797</v>
      </c>
      <c r="D241" s="13" t="s">
        <v>30</v>
      </c>
      <c r="E241" s="13" t="s">
        <v>117</v>
      </c>
      <c r="F241" s="13" t="s">
        <v>387</v>
      </c>
      <c r="G241" s="13" t="s">
        <v>66</v>
      </c>
      <c r="H241" s="13" t="s">
        <v>200</v>
      </c>
      <c r="I241" s="13">
        <v>21</v>
      </c>
      <c r="J241" s="14">
        <v>44147.03</v>
      </c>
      <c r="K241" s="15">
        <v>7.16</v>
      </c>
      <c r="L241" s="16">
        <f>Excel_Advanced_Sales_Dataset_200034[[#This Row],[Discount]]/100</f>
        <v>7.1599999999999997E-2</v>
      </c>
      <c r="M241" s="17">
        <f>Excel_Advanced_Sales_Dataset_200034[[#This Row],[Quantity]]*Excel_Advanced_Sales_Dataset_200034[[#This Row],[Unit Price]]*Excel_Advanced_Sales_Dataset_200034[[#This Row],[Discount %]]/100</f>
        <v>663.79474307999999</v>
      </c>
      <c r="N241" s="14">
        <f>Excel_Advanced_Sales_Dataset_200034[[#This Row],[Quantity]]*Excel_Advanced_Sales_Dataset_200034[[#This Row],[Unit Price]]-Excel_Advanced_Sales_Dataset_200034[[#This Row],[Discount Amount]]</f>
        <v>926423.83525691996</v>
      </c>
      <c r="O241" s="14" t="str">
        <f>IF(Excel_Advanced_Sales_Dataset_200034[[#This Row],[Total Sales]]&gt;50000,"Yes","No")</f>
        <v>Yes</v>
      </c>
      <c r="P241" s="18">
        <v>46123</v>
      </c>
      <c r="Q241" s="13" t="s">
        <v>113</v>
      </c>
      <c r="R241" s="13" t="s">
        <v>59</v>
      </c>
      <c r="S241" s="13" t="str">
        <f>IF(Excel_Advanced_Sales_Dataset_200034[[#This Row],[Delivery Status]]="Pending","Follow-Up","OK")</f>
        <v>OK</v>
      </c>
      <c r="T241" s="13" t="s">
        <v>26</v>
      </c>
    </row>
    <row r="242" spans="1:20" x14ac:dyDescent="0.25">
      <c r="A242" s="13" t="s">
        <v>798</v>
      </c>
      <c r="B242" s="13" t="s">
        <v>799</v>
      </c>
      <c r="C242" s="13" t="s">
        <v>800</v>
      </c>
      <c r="D242" s="13" t="s">
        <v>30</v>
      </c>
      <c r="E242" s="13" t="s">
        <v>31</v>
      </c>
      <c r="F242" s="13" t="s">
        <v>32</v>
      </c>
      <c r="G242" s="13" t="s">
        <v>51</v>
      </c>
      <c r="H242" s="13" t="s">
        <v>52</v>
      </c>
      <c r="I242" s="13">
        <v>28</v>
      </c>
      <c r="J242" s="14">
        <v>915.06</v>
      </c>
      <c r="K242" s="15">
        <v>1.46</v>
      </c>
      <c r="L242" s="16">
        <f>Excel_Advanced_Sales_Dataset_200034[[#This Row],[Discount]]/100</f>
        <v>1.46E-2</v>
      </c>
      <c r="M242" s="17">
        <f>Excel_Advanced_Sales_Dataset_200034[[#This Row],[Quantity]]*Excel_Advanced_Sales_Dataset_200034[[#This Row],[Unit Price]]*Excel_Advanced_Sales_Dataset_200034[[#This Row],[Discount %]]/100</f>
        <v>3.7407652799999997</v>
      </c>
      <c r="N242" s="14">
        <f>Excel_Advanced_Sales_Dataset_200034[[#This Row],[Quantity]]*Excel_Advanced_Sales_Dataset_200034[[#This Row],[Unit Price]]-Excel_Advanced_Sales_Dataset_200034[[#This Row],[Discount Amount]]</f>
        <v>25617.939234720001</v>
      </c>
      <c r="O242" s="14" t="str">
        <f>IF(Excel_Advanced_Sales_Dataset_200034[[#This Row],[Total Sales]]&gt;50000,"Yes","No")</f>
        <v>No</v>
      </c>
      <c r="P242" s="18">
        <v>46031</v>
      </c>
      <c r="Q242" s="13" t="s">
        <v>58</v>
      </c>
      <c r="R242" s="13" t="s">
        <v>35</v>
      </c>
      <c r="S242" s="13" t="str">
        <f>IF(Excel_Advanced_Sales_Dataset_200034[[#This Row],[Delivery Status]]="Pending","Follow-Up","OK")</f>
        <v>OK</v>
      </c>
      <c r="T242" s="13" t="s">
        <v>26</v>
      </c>
    </row>
    <row r="243" spans="1:20" x14ac:dyDescent="0.25">
      <c r="A243" s="13" t="s">
        <v>801</v>
      </c>
      <c r="B243" s="13" t="s">
        <v>802</v>
      </c>
      <c r="C243" s="13" t="s">
        <v>803</v>
      </c>
      <c r="D243" s="13" t="s">
        <v>40</v>
      </c>
      <c r="E243" s="13" t="s">
        <v>89</v>
      </c>
      <c r="F243" s="13" t="s">
        <v>90</v>
      </c>
      <c r="G243" s="13" t="s">
        <v>33</v>
      </c>
      <c r="H243" s="13" t="s">
        <v>34</v>
      </c>
      <c r="I243" s="13">
        <v>39</v>
      </c>
      <c r="J243" s="14">
        <v>9611.15</v>
      </c>
      <c r="K243" s="15">
        <v>4.05</v>
      </c>
      <c r="L243" s="16">
        <f>Excel_Advanced_Sales_Dataset_200034[[#This Row],[Discount]]/100</f>
        <v>4.0500000000000001E-2</v>
      </c>
      <c r="M243" s="17">
        <f>Excel_Advanced_Sales_Dataset_200034[[#This Row],[Quantity]]*Excel_Advanced_Sales_Dataset_200034[[#This Row],[Unit Price]]*Excel_Advanced_Sales_Dataset_200034[[#This Row],[Discount %]]/100</f>
        <v>151.80811424999999</v>
      </c>
      <c r="N243" s="14">
        <f>Excel_Advanced_Sales_Dataset_200034[[#This Row],[Quantity]]*Excel_Advanced_Sales_Dataset_200034[[#This Row],[Unit Price]]-Excel_Advanced_Sales_Dataset_200034[[#This Row],[Discount Amount]]</f>
        <v>374683.04188574996</v>
      </c>
      <c r="O243" s="14" t="str">
        <f>IF(Excel_Advanced_Sales_Dataset_200034[[#This Row],[Total Sales]]&gt;50000,"Yes","No")</f>
        <v>Yes</v>
      </c>
      <c r="P243" s="18">
        <v>46081</v>
      </c>
      <c r="Q243" s="13" t="s">
        <v>68</v>
      </c>
      <c r="R243" s="13" t="s">
        <v>25</v>
      </c>
      <c r="S243" s="13" t="str">
        <f>IF(Excel_Advanced_Sales_Dataset_200034[[#This Row],[Delivery Status]]="Pending","Follow-Up","OK")</f>
        <v>Follow-Up</v>
      </c>
      <c r="T243" s="13" t="s">
        <v>53</v>
      </c>
    </row>
    <row r="244" spans="1:20" x14ac:dyDescent="0.25">
      <c r="A244" s="13" t="s">
        <v>804</v>
      </c>
      <c r="B244" s="13" t="s">
        <v>805</v>
      </c>
      <c r="C244" s="13" t="s">
        <v>806</v>
      </c>
      <c r="D244" s="13" t="s">
        <v>30</v>
      </c>
      <c r="E244" s="13" t="s">
        <v>31</v>
      </c>
      <c r="F244" s="13" t="s">
        <v>94</v>
      </c>
      <c r="G244" s="13" t="s">
        <v>66</v>
      </c>
      <c r="H244" s="13" t="s">
        <v>67</v>
      </c>
      <c r="I244" s="13">
        <v>28</v>
      </c>
      <c r="J244" s="14">
        <v>12572.46</v>
      </c>
      <c r="K244" s="15">
        <v>6.71</v>
      </c>
      <c r="L244" s="16">
        <f>Excel_Advanced_Sales_Dataset_200034[[#This Row],[Discount]]/100</f>
        <v>6.7099999999999993E-2</v>
      </c>
      <c r="M244" s="17">
        <f>Excel_Advanced_Sales_Dataset_200034[[#This Row],[Quantity]]*Excel_Advanced_Sales_Dataset_200034[[#This Row],[Unit Price]]*Excel_Advanced_Sales_Dataset_200034[[#This Row],[Discount %]]/100</f>
        <v>236.21137847999998</v>
      </c>
      <c r="N244" s="14">
        <f>Excel_Advanced_Sales_Dataset_200034[[#This Row],[Quantity]]*Excel_Advanced_Sales_Dataset_200034[[#This Row],[Unit Price]]-Excel_Advanced_Sales_Dataset_200034[[#This Row],[Discount Amount]]</f>
        <v>351792.66862151999</v>
      </c>
      <c r="O244" s="14" t="str">
        <f>IF(Excel_Advanced_Sales_Dataset_200034[[#This Row],[Total Sales]]&gt;50000,"Yes","No")</f>
        <v>Yes</v>
      </c>
      <c r="P244" s="18">
        <v>46280</v>
      </c>
      <c r="Q244" s="13" t="s">
        <v>24</v>
      </c>
      <c r="R244" s="13" t="s">
        <v>25</v>
      </c>
      <c r="S244" s="13" t="str">
        <f>IF(Excel_Advanced_Sales_Dataset_200034[[#This Row],[Delivery Status]]="Pending","Follow-Up","OK")</f>
        <v>Follow-Up</v>
      </c>
      <c r="T244" s="13" t="s">
        <v>26</v>
      </c>
    </row>
    <row r="245" spans="1:20" x14ac:dyDescent="0.25">
      <c r="A245" s="13" t="s">
        <v>807</v>
      </c>
      <c r="B245" s="13" t="s">
        <v>494</v>
      </c>
      <c r="C245" s="13" t="s">
        <v>808</v>
      </c>
      <c r="D245" s="13" t="s">
        <v>63</v>
      </c>
      <c r="E245" s="13" t="s">
        <v>234</v>
      </c>
      <c r="F245" s="13" t="s">
        <v>235</v>
      </c>
      <c r="G245" s="13" t="s">
        <v>33</v>
      </c>
      <c r="H245" s="13" t="s">
        <v>119</v>
      </c>
      <c r="I245" s="13">
        <v>32</v>
      </c>
      <c r="J245" s="14">
        <v>1122.68</v>
      </c>
      <c r="K245" s="15">
        <v>7.59</v>
      </c>
      <c r="L245" s="16">
        <f>Excel_Advanced_Sales_Dataset_200034[[#This Row],[Discount]]/100</f>
        <v>7.5899999999999995E-2</v>
      </c>
      <c r="M245" s="17">
        <f>Excel_Advanced_Sales_Dataset_200034[[#This Row],[Quantity]]*Excel_Advanced_Sales_Dataset_200034[[#This Row],[Unit Price]]*Excel_Advanced_Sales_Dataset_200034[[#This Row],[Discount %]]/100</f>
        <v>27.267651839999999</v>
      </c>
      <c r="N245" s="14">
        <f>Excel_Advanced_Sales_Dataset_200034[[#This Row],[Quantity]]*Excel_Advanced_Sales_Dataset_200034[[#This Row],[Unit Price]]-Excel_Advanced_Sales_Dataset_200034[[#This Row],[Discount Amount]]</f>
        <v>35898.492348160005</v>
      </c>
      <c r="O245" s="14" t="str">
        <f>IF(Excel_Advanced_Sales_Dataset_200034[[#This Row],[Total Sales]]&gt;50000,"Yes","No")</f>
        <v>No</v>
      </c>
      <c r="P245" s="18">
        <v>46314</v>
      </c>
      <c r="Q245" s="13" t="s">
        <v>58</v>
      </c>
      <c r="R245" s="13" t="s">
        <v>35</v>
      </c>
      <c r="S245" s="13" t="str">
        <f>IF(Excel_Advanced_Sales_Dataset_200034[[#This Row],[Delivery Status]]="Pending","Follow-Up","OK")</f>
        <v>OK</v>
      </c>
      <c r="T245" s="13" t="s">
        <v>26</v>
      </c>
    </row>
    <row r="246" spans="1:20" x14ac:dyDescent="0.25">
      <c r="A246" s="13" t="s">
        <v>809</v>
      </c>
      <c r="B246" s="13" t="s">
        <v>810</v>
      </c>
      <c r="C246" s="13" t="s">
        <v>811</v>
      </c>
      <c r="D246" s="13" t="s">
        <v>40</v>
      </c>
      <c r="E246" s="13" t="s">
        <v>41</v>
      </c>
      <c r="F246" s="13" t="s">
        <v>42</v>
      </c>
      <c r="G246" s="13" t="s">
        <v>43</v>
      </c>
      <c r="H246" s="13" t="s">
        <v>391</v>
      </c>
      <c r="I246" s="13">
        <v>8</v>
      </c>
      <c r="J246" s="14">
        <v>1347.57</v>
      </c>
      <c r="K246" s="15">
        <v>11.62</v>
      </c>
      <c r="L246" s="16">
        <f>Excel_Advanced_Sales_Dataset_200034[[#This Row],[Discount]]/100</f>
        <v>0.1162</v>
      </c>
      <c r="M246" s="17">
        <f>Excel_Advanced_Sales_Dataset_200034[[#This Row],[Quantity]]*Excel_Advanced_Sales_Dataset_200034[[#This Row],[Unit Price]]*Excel_Advanced_Sales_Dataset_200034[[#This Row],[Discount %]]/100</f>
        <v>12.527010719999998</v>
      </c>
      <c r="N246" s="14">
        <f>Excel_Advanced_Sales_Dataset_200034[[#This Row],[Quantity]]*Excel_Advanced_Sales_Dataset_200034[[#This Row],[Unit Price]]-Excel_Advanced_Sales_Dataset_200034[[#This Row],[Discount Amount]]</f>
        <v>10768.03298928</v>
      </c>
      <c r="O246" s="14" t="str">
        <f>IF(Excel_Advanced_Sales_Dataset_200034[[#This Row],[Total Sales]]&gt;50000,"Yes","No")</f>
        <v>No</v>
      </c>
      <c r="P246" s="18">
        <v>46103</v>
      </c>
      <c r="Q246" s="13" t="s">
        <v>113</v>
      </c>
      <c r="R246" s="13" t="s">
        <v>25</v>
      </c>
      <c r="S246" s="13" t="str">
        <f>IF(Excel_Advanced_Sales_Dataset_200034[[#This Row],[Delivery Status]]="Pending","Follow-Up","OK")</f>
        <v>Follow-Up</v>
      </c>
      <c r="T246" s="13" t="s">
        <v>53</v>
      </c>
    </row>
    <row r="247" spans="1:20" x14ac:dyDescent="0.25">
      <c r="A247" s="13" t="s">
        <v>812</v>
      </c>
      <c r="B247" s="13" t="s">
        <v>508</v>
      </c>
      <c r="C247" s="13" t="s">
        <v>813</v>
      </c>
      <c r="D247" s="13" t="s">
        <v>19</v>
      </c>
      <c r="E247" s="13" t="s">
        <v>153</v>
      </c>
      <c r="F247" s="13" t="s">
        <v>275</v>
      </c>
      <c r="G247" s="13" t="s">
        <v>111</v>
      </c>
      <c r="H247" s="13" t="s">
        <v>112</v>
      </c>
      <c r="I247" s="13">
        <v>4</v>
      </c>
      <c r="J247" s="14">
        <v>42797.91</v>
      </c>
      <c r="K247" s="15">
        <v>19.18</v>
      </c>
      <c r="L247" s="16">
        <f>Excel_Advanced_Sales_Dataset_200034[[#This Row],[Discount]]/100</f>
        <v>0.1918</v>
      </c>
      <c r="M247" s="17">
        <f>Excel_Advanced_Sales_Dataset_200034[[#This Row],[Quantity]]*Excel_Advanced_Sales_Dataset_200034[[#This Row],[Unit Price]]*Excel_Advanced_Sales_Dataset_200034[[#This Row],[Discount %]]/100</f>
        <v>328.34556552000004</v>
      </c>
      <c r="N247" s="14">
        <f>Excel_Advanced_Sales_Dataset_200034[[#This Row],[Quantity]]*Excel_Advanced_Sales_Dataset_200034[[#This Row],[Unit Price]]-Excel_Advanced_Sales_Dataset_200034[[#This Row],[Discount Amount]]</f>
        <v>170863.29443448002</v>
      </c>
      <c r="O247" s="14" t="str">
        <f>IF(Excel_Advanced_Sales_Dataset_200034[[#This Row],[Total Sales]]&gt;50000,"Yes","No")</f>
        <v>Yes</v>
      </c>
      <c r="P247" s="18">
        <v>46254</v>
      </c>
      <c r="Q247" s="13" t="s">
        <v>113</v>
      </c>
      <c r="R247" s="13" t="s">
        <v>35</v>
      </c>
      <c r="S247" s="13" t="str">
        <f>IF(Excel_Advanced_Sales_Dataset_200034[[#This Row],[Delivery Status]]="Pending","Follow-Up","OK")</f>
        <v>OK</v>
      </c>
      <c r="T247" s="13" t="s">
        <v>36</v>
      </c>
    </row>
    <row r="248" spans="1:20" x14ac:dyDescent="0.25">
      <c r="A248" s="13" t="s">
        <v>814</v>
      </c>
      <c r="B248" s="13" t="s">
        <v>815</v>
      </c>
      <c r="C248" s="13" t="s">
        <v>816</v>
      </c>
      <c r="D248" s="13" t="s">
        <v>63</v>
      </c>
      <c r="E248" s="13" t="s">
        <v>144</v>
      </c>
      <c r="F248" s="13" t="s">
        <v>189</v>
      </c>
      <c r="G248" s="13" t="s">
        <v>111</v>
      </c>
      <c r="H248" s="13" t="s">
        <v>185</v>
      </c>
      <c r="I248" s="13">
        <v>27</v>
      </c>
      <c r="J248" s="14">
        <v>44201.53</v>
      </c>
      <c r="K248" s="15">
        <v>5.47</v>
      </c>
      <c r="L248" s="16">
        <f>Excel_Advanced_Sales_Dataset_200034[[#This Row],[Discount]]/100</f>
        <v>5.4699999999999999E-2</v>
      </c>
      <c r="M248" s="17">
        <f>Excel_Advanced_Sales_Dataset_200034[[#This Row],[Quantity]]*Excel_Advanced_Sales_Dataset_200034[[#This Row],[Unit Price]]*Excel_Advanced_Sales_Dataset_200034[[#This Row],[Discount %]]/100</f>
        <v>652.81239657000003</v>
      </c>
      <c r="N248" s="14">
        <f>Excel_Advanced_Sales_Dataset_200034[[#This Row],[Quantity]]*Excel_Advanced_Sales_Dataset_200034[[#This Row],[Unit Price]]-Excel_Advanced_Sales_Dataset_200034[[#This Row],[Discount Amount]]</f>
        <v>1192788.4976034299</v>
      </c>
      <c r="O248" s="14" t="str">
        <f>IF(Excel_Advanced_Sales_Dataset_200034[[#This Row],[Total Sales]]&gt;50000,"Yes","No")</f>
        <v>Yes</v>
      </c>
      <c r="P248" s="18">
        <v>46364</v>
      </c>
      <c r="Q248" s="13" t="s">
        <v>113</v>
      </c>
      <c r="R248" s="13" t="s">
        <v>35</v>
      </c>
      <c r="S248" s="13" t="str">
        <f>IF(Excel_Advanced_Sales_Dataset_200034[[#This Row],[Delivery Status]]="Pending","Follow-Up","OK")</f>
        <v>OK</v>
      </c>
      <c r="T248" s="13" t="s">
        <v>26</v>
      </c>
    </row>
    <row r="249" spans="1:20" x14ac:dyDescent="0.25">
      <c r="A249" s="13" t="s">
        <v>817</v>
      </c>
      <c r="B249" s="13" t="s">
        <v>818</v>
      </c>
      <c r="C249" s="13" t="s">
        <v>819</v>
      </c>
      <c r="D249" s="13" t="s">
        <v>63</v>
      </c>
      <c r="E249" s="13" t="s">
        <v>78</v>
      </c>
      <c r="F249" s="13" t="s">
        <v>425</v>
      </c>
      <c r="G249" s="13" t="s">
        <v>51</v>
      </c>
      <c r="H249" s="13" t="s">
        <v>190</v>
      </c>
      <c r="I249" s="13">
        <v>31</v>
      </c>
      <c r="J249" s="14">
        <v>38354.58</v>
      </c>
      <c r="K249" s="15">
        <v>5.26</v>
      </c>
      <c r="L249" s="16">
        <f>Excel_Advanced_Sales_Dataset_200034[[#This Row],[Discount]]/100</f>
        <v>5.2600000000000001E-2</v>
      </c>
      <c r="M249" s="17">
        <f>Excel_Advanced_Sales_Dataset_200034[[#This Row],[Quantity]]*Excel_Advanced_Sales_Dataset_200034[[#This Row],[Unit Price]]*Excel_Advanced_Sales_Dataset_200034[[#This Row],[Discount %]]/100</f>
        <v>625.40978147999999</v>
      </c>
      <c r="N249" s="14">
        <f>Excel_Advanced_Sales_Dataset_200034[[#This Row],[Quantity]]*Excel_Advanced_Sales_Dataset_200034[[#This Row],[Unit Price]]-Excel_Advanced_Sales_Dataset_200034[[#This Row],[Discount Amount]]</f>
        <v>1188366.57021852</v>
      </c>
      <c r="O249" s="14" t="str">
        <f>IF(Excel_Advanced_Sales_Dataset_200034[[#This Row],[Total Sales]]&gt;50000,"Yes","No")</f>
        <v>Yes</v>
      </c>
      <c r="P249" s="18">
        <v>46106</v>
      </c>
      <c r="Q249" s="13" t="s">
        <v>113</v>
      </c>
      <c r="R249" s="13" t="s">
        <v>35</v>
      </c>
      <c r="S249" s="13" t="str">
        <f>IF(Excel_Advanced_Sales_Dataset_200034[[#This Row],[Delivery Status]]="Pending","Follow-Up","OK")</f>
        <v>OK</v>
      </c>
      <c r="T249" s="13" t="s">
        <v>53</v>
      </c>
    </row>
    <row r="250" spans="1:20" x14ac:dyDescent="0.25">
      <c r="A250" s="13" t="s">
        <v>820</v>
      </c>
      <c r="B250" s="13" t="s">
        <v>385</v>
      </c>
      <c r="C250" s="13" t="s">
        <v>821</v>
      </c>
      <c r="D250" s="13" t="s">
        <v>63</v>
      </c>
      <c r="E250" s="13" t="s">
        <v>234</v>
      </c>
      <c r="F250" s="13" t="s">
        <v>235</v>
      </c>
      <c r="G250" s="13" t="s">
        <v>33</v>
      </c>
      <c r="H250" s="13" t="s">
        <v>80</v>
      </c>
      <c r="I250" s="13">
        <v>44</v>
      </c>
      <c r="J250" s="14">
        <v>19617.990000000002</v>
      </c>
      <c r="K250" s="15">
        <v>7.9</v>
      </c>
      <c r="L250" s="16">
        <f>Excel_Advanced_Sales_Dataset_200034[[#This Row],[Discount]]/100</f>
        <v>7.9000000000000001E-2</v>
      </c>
      <c r="M250" s="17">
        <f>Excel_Advanced_Sales_Dataset_200034[[#This Row],[Quantity]]*Excel_Advanced_Sales_Dataset_200034[[#This Row],[Unit Price]]*Excel_Advanced_Sales_Dataset_200034[[#This Row],[Discount %]]/100</f>
        <v>681.9213324000001</v>
      </c>
      <c r="N250" s="14">
        <f>Excel_Advanced_Sales_Dataset_200034[[#This Row],[Quantity]]*Excel_Advanced_Sales_Dataset_200034[[#This Row],[Unit Price]]-Excel_Advanced_Sales_Dataset_200034[[#This Row],[Discount Amount]]</f>
        <v>862509.63866760011</v>
      </c>
      <c r="O250" s="14" t="str">
        <f>IF(Excel_Advanced_Sales_Dataset_200034[[#This Row],[Total Sales]]&gt;50000,"Yes","No")</f>
        <v>Yes</v>
      </c>
      <c r="P250" s="18">
        <v>46197</v>
      </c>
      <c r="Q250" s="13" t="s">
        <v>24</v>
      </c>
      <c r="R250" s="13" t="s">
        <v>35</v>
      </c>
      <c r="S250" s="13" t="str">
        <f>IF(Excel_Advanced_Sales_Dataset_200034[[#This Row],[Delivery Status]]="Pending","Follow-Up","OK")</f>
        <v>OK</v>
      </c>
      <c r="T250" s="13" t="s">
        <v>26</v>
      </c>
    </row>
    <row r="251" spans="1:20" x14ac:dyDescent="0.25">
      <c r="A251" s="13" t="s">
        <v>822</v>
      </c>
      <c r="B251" s="13" t="s">
        <v>823</v>
      </c>
      <c r="C251" s="13" t="s">
        <v>824</v>
      </c>
      <c r="D251" s="13" t="s">
        <v>30</v>
      </c>
      <c r="E251" s="13" t="s">
        <v>117</v>
      </c>
      <c r="F251" s="13" t="s">
        <v>118</v>
      </c>
      <c r="G251" s="13" t="s">
        <v>22</v>
      </c>
      <c r="H251" s="13" t="s">
        <v>98</v>
      </c>
      <c r="I251" s="13">
        <v>34</v>
      </c>
      <c r="J251" s="14">
        <v>27116.15</v>
      </c>
      <c r="K251" s="15">
        <v>12.29</v>
      </c>
      <c r="L251" s="16">
        <f>Excel_Advanced_Sales_Dataset_200034[[#This Row],[Discount]]/100</f>
        <v>0.1229</v>
      </c>
      <c r="M251" s="17">
        <f>Excel_Advanced_Sales_Dataset_200034[[#This Row],[Quantity]]*Excel_Advanced_Sales_Dataset_200034[[#This Row],[Unit Price]]*Excel_Advanced_Sales_Dataset_200034[[#This Row],[Discount %]]/100</f>
        <v>1133.0754439000002</v>
      </c>
      <c r="N251" s="14">
        <f>Excel_Advanced_Sales_Dataset_200034[[#This Row],[Quantity]]*Excel_Advanced_Sales_Dataset_200034[[#This Row],[Unit Price]]-Excel_Advanced_Sales_Dataset_200034[[#This Row],[Discount Amount]]</f>
        <v>920816.02455610014</v>
      </c>
      <c r="O251" s="14" t="str">
        <f>IF(Excel_Advanced_Sales_Dataset_200034[[#This Row],[Total Sales]]&gt;50000,"Yes","No")</f>
        <v>Yes</v>
      </c>
      <c r="P251" s="18">
        <v>46031</v>
      </c>
      <c r="Q251" s="13" t="s">
        <v>113</v>
      </c>
      <c r="R251" s="13" t="s">
        <v>35</v>
      </c>
      <c r="S251" s="13" t="str">
        <f>IF(Excel_Advanced_Sales_Dataset_200034[[#This Row],[Delivery Status]]="Pending","Follow-Up","OK")</f>
        <v>OK</v>
      </c>
      <c r="T251" s="13" t="s">
        <v>53</v>
      </c>
    </row>
    <row r="252" spans="1:20" x14ac:dyDescent="0.25">
      <c r="A252" s="13" t="s">
        <v>825</v>
      </c>
      <c r="B252" s="13" t="s">
        <v>557</v>
      </c>
      <c r="C252" s="13" t="s">
        <v>826</v>
      </c>
      <c r="D252" s="13" t="s">
        <v>40</v>
      </c>
      <c r="E252" s="13" t="s">
        <v>41</v>
      </c>
      <c r="F252" s="13" t="s">
        <v>126</v>
      </c>
      <c r="G252" s="13" t="s">
        <v>33</v>
      </c>
      <c r="H252" s="13" t="s">
        <v>127</v>
      </c>
      <c r="I252" s="13">
        <v>1</v>
      </c>
      <c r="J252" s="14">
        <v>40482.410000000003</v>
      </c>
      <c r="K252" s="15">
        <v>14.14</v>
      </c>
      <c r="L252" s="16">
        <f>Excel_Advanced_Sales_Dataset_200034[[#This Row],[Discount]]/100</f>
        <v>0.1414</v>
      </c>
      <c r="M252" s="17">
        <f>Excel_Advanced_Sales_Dataset_200034[[#This Row],[Quantity]]*Excel_Advanced_Sales_Dataset_200034[[#This Row],[Unit Price]]*Excel_Advanced_Sales_Dataset_200034[[#This Row],[Discount %]]/100</f>
        <v>57.242127740000008</v>
      </c>
      <c r="N252" s="14">
        <f>Excel_Advanced_Sales_Dataset_200034[[#This Row],[Quantity]]*Excel_Advanced_Sales_Dataset_200034[[#This Row],[Unit Price]]-Excel_Advanced_Sales_Dataset_200034[[#This Row],[Discount Amount]]</f>
        <v>40425.167872260005</v>
      </c>
      <c r="O252" s="14" t="str">
        <f>IF(Excel_Advanced_Sales_Dataset_200034[[#This Row],[Total Sales]]&gt;50000,"Yes","No")</f>
        <v>No</v>
      </c>
      <c r="P252" s="18">
        <v>46047</v>
      </c>
      <c r="Q252" s="13" t="s">
        <v>58</v>
      </c>
      <c r="R252" s="13" t="s">
        <v>35</v>
      </c>
      <c r="S252" s="13" t="str">
        <f>IF(Excel_Advanced_Sales_Dataset_200034[[#This Row],[Delivery Status]]="Pending","Follow-Up","OK")</f>
        <v>OK</v>
      </c>
      <c r="T252" s="13" t="s">
        <v>53</v>
      </c>
    </row>
    <row r="253" spans="1:20" x14ac:dyDescent="0.25">
      <c r="A253" s="13" t="s">
        <v>827</v>
      </c>
      <c r="B253" s="13" t="s">
        <v>720</v>
      </c>
      <c r="C253" s="13" t="s">
        <v>828</v>
      </c>
      <c r="D253" s="13" t="s">
        <v>30</v>
      </c>
      <c r="E253" s="13" t="s">
        <v>131</v>
      </c>
      <c r="F253" s="13" t="s">
        <v>132</v>
      </c>
      <c r="G253" s="13" t="s">
        <v>33</v>
      </c>
      <c r="H253" s="13" t="s">
        <v>119</v>
      </c>
      <c r="I253" s="13">
        <v>22</v>
      </c>
      <c r="J253" s="14">
        <v>30311.33</v>
      </c>
      <c r="K253" s="15">
        <v>10.14</v>
      </c>
      <c r="L253" s="16">
        <f>Excel_Advanced_Sales_Dataset_200034[[#This Row],[Discount]]/100</f>
        <v>0.1014</v>
      </c>
      <c r="M253" s="17">
        <f>Excel_Advanced_Sales_Dataset_200034[[#This Row],[Quantity]]*Excel_Advanced_Sales_Dataset_200034[[#This Row],[Unit Price]]*Excel_Advanced_Sales_Dataset_200034[[#This Row],[Discount %]]/100</f>
        <v>676.18514963999996</v>
      </c>
      <c r="N253" s="14">
        <f>Excel_Advanced_Sales_Dataset_200034[[#This Row],[Quantity]]*Excel_Advanced_Sales_Dataset_200034[[#This Row],[Unit Price]]-Excel_Advanced_Sales_Dataset_200034[[#This Row],[Discount Amount]]</f>
        <v>666173.07485036005</v>
      </c>
      <c r="O253" s="14" t="str">
        <f>IF(Excel_Advanced_Sales_Dataset_200034[[#This Row],[Total Sales]]&gt;50000,"Yes","No")</f>
        <v>Yes</v>
      </c>
      <c r="P253" s="18">
        <v>46272</v>
      </c>
      <c r="Q253" s="13" t="s">
        <v>45</v>
      </c>
      <c r="R253" s="13" t="s">
        <v>35</v>
      </c>
      <c r="S253" s="13" t="str">
        <f>IF(Excel_Advanced_Sales_Dataset_200034[[#This Row],[Delivery Status]]="Pending","Follow-Up","OK")</f>
        <v>OK</v>
      </c>
      <c r="T253" s="13" t="s">
        <v>26</v>
      </c>
    </row>
    <row r="254" spans="1:20" x14ac:dyDescent="0.25">
      <c r="A254" s="13" t="s">
        <v>829</v>
      </c>
      <c r="B254" s="13" t="s">
        <v>830</v>
      </c>
      <c r="C254" s="13" t="s">
        <v>831</v>
      </c>
      <c r="D254" s="13" t="s">
        <v>63</v>
      </c>
      <c r="E254" s="13" t="s">
        <v>64</v>
      </c>
      <c r="F254" s="13" t="s">
        <v>441</v>
      </c>
      <c r="G254" s="13" t="s">
        <v>43</v>
      </c>
      <c r="H254" s="13" t="s">
        <v>44</v>
      </c>
      <c r="I254" s="13">
        <v>14</v>
      </c>
      <c r="J254" s="14">
        <v>24767.69</v>
      </c>
      <c r="K254" s="15">
        <v>10.28</v>
      </c>
      <c r="L254" s="16">
        <f>Excel_Advanced_Sales_Dataset_200034[[#This Row],[Discount]]/100</f>
        <v>0.10279999999999999</v>
      </c>
      <c r="M254" s="17">
        <f>Excel_Advanced_Sales_Dataset_200034[[#This Row],[Quantity]]*Excel_Advanced_Sales_Dataset_200034[[#This Row],[Unit Price]]*Excel_Advanced_Sales_Dataset_200034[[#This Row],[Discount %]]/100</f>
        <v>356.45659447999992</v>
      </c>
      <c r="N254" s="14">
        <f>Excel_Advanced_Sales_Dataset_200034[[#This Row],[Quantity]]*Excel_Advanced_Sales_Dataset_200034[[#This Row],[Unit Price]]-Excel_Advanced_Sales_Dataset_200034[[#This Row],[Discount Amount]]</f>
        <v>346391.20340551995</v>
      </c>
      <c r="O254" s="14" t="str">
        <f>IF(Excel_Advanced_Sales_Dataset_200034[[#This Row],[Total Sales]]&gt;50000,"Yes","No")</f>
        <v>Yes</v>
      </c>
      <c r="P254" s="18">
        <v>46373</v>
      </c>
      <c r="Q254" s="13" t="s">
        <v>58</v>
      </c>
      <c r="R254" s="13" t="s">
        <v>35</v>
      </c>
      <c r="S254" s="13" t="str">
        <f>IF(Excel_Advanced_Sales_Dataset_200034[[#This Row],[Delivery Status]]="Pending","Follow-Up","OK")</f>
        <v>OK</v>
      </c>
      <c r="T254" s="13" t="s">
        <v>26</v>
      </c>
    </row>
    <row r="255" spans="1:20" x14ac:dyDescent="0.25">
      <c r="A255" s="13" t="s">
        <v>832</v>
      </c>
      <c r="B255" s="13" t="s">
        <v>833</v>
      </c>
      <c r="C255" s="13" t="s">
        <v>834</v>
      </c>
      <c r="D255" s="13" t="s">
        <v>30</v>
      </c>
      <c r="E255" s="13" t="s">
        <v>31</v>
      </c>
      <c r="F255" s="13" t="s">
        <v>94</v>
      </c>
      <c r="G255" s="13" t="s">
        <v>33</v>
      </c>
      <c r="H255" s="13" t="s">
        <v>34</v>
      </c>
      <c r="I255" s="13">
        <v>4</v>
      </c>
      <c r="J255" s="14">
        <v>5969.1</v>
      </c>
      <c r="K255" s="15">
        <v>11.97</v>
      </c>
      <c r="L255" s="16">
        <f>Excel_Advanced_Sales_Dataset_200034[[#This Row],[Discount]]/100</f>
        <v>0.1197</v>
      </c>
      <c r="M255" s="17">
        <f>Excel_Advanced_Sales_Dataset_200034[[#This Row],[Quantity]]*Excel_Advanced_Sales_Dataset_200034[[#This Row],[Unit Price]]*Excel_Advanced_Sales_Dataset_200034[[#This Row],[Discount %]]/100</f>
        <v>28.580050800000002</v>
      </c>
      <c r="N255" s="14">
        <f>Excel_Advanced_Sales_Dataset_200034[[#This Row],[Quantity]]*Excel_Advanced_Sales_Dataset_200034[[#This Row],[Unit Price]]-Excel_Advanced_Sales_Dataset_200034[[#This Row],[Discount Amount]]</f>
        <v>23847.819949200002</v>
      </c>
      <c r="O255" s="14" t="str">
        <f>IF(Excel_Advanced_Sales_Dataset_200034[[#This Row],[Total Sales]]&gt;50000,"Yes","No")</f>
        <v>No</v>
      </c>
      <c r="P255" s="18">
        <v>46215</v>
      </c>
      <c r="Q255" s="13" t="s">
        <v>68</v>
      </c>
      <c r="R255" s="13" t="s">
        <v>25</v>
      </c>
      <c r="S255" s="13" t="str">
        <f>IF(Excel_Advanced_Sales_Dataset_200034[[#This Row],[Delivery Status]]="Pending","Follow-Up","OK")</f>
        <v>Follow-Up</v>
      </c>
      <c r="T255" s="13" t="s">
        <v>53</v>
      </c>
    </row>
    <row r="256" spans="1:20" x14ac:dyDescent="0.25">
      <c r="A256" s="13" t="s">
        <v>835</v>
      </c>
      <c r="B256" s="13" t="s">
        <v>47</v>
      </c>
      <c r="C256" s="13" t="s">
        <v>836</v>
      </c>
      <c r="D256" s="13" t="s">
        <v>19</v>
      </c>
      <c r="E256" s="13" t="s">
        <v>20</v>
      </c>
      <c r="F256" s="13" t="s">
        <v>285</v>
      </c>
      <c r="G256" s="13" t="s">
        <v>22</v>
      </c>
      <c r="H256" s="13" t="s">
        <v>180</v>
      </c>
      <c r="I256" s="13">
        <v>34</v>
      </c>
      <c r="J256" s="14">
        <v>46640.35</v>
      </c>
      <c r="K256" s="15">
        <v>5.16</v>
      </c>
      <c r="L256" s="16">
        <f>Excel_Advanced_Sales_Dataset_200034[[#This Row],[Discount]]/100</f>
        <v>5.16E-2</v>
      </c>
      <c r="M256" s="17">
        <f>Excel_Advanced_Sales_Dataset_200034[[#This Row],[Quantity]]*Excel_Advanced_Sales_Dataset_200034[[#This Row],[Unit Price]]*Excel_Advanced_Sales_Dataset_200034[[#This Row],[Discount %]]/100</f>
        <v>818.25830040000005</v>
      </c>
      <c r="N256" s="14">
        <f>Excel_Advanced_Sales_Dataset_200034[[#This Row],[Quantity]]*Excel_Advanced_Sales_Dataset_200034[[#This Row],[Unit Price]]-Excel_Advanced_Sales_Dataset_200034[[#This Row],[Discount Amount]]</f>
        <v>1584953.6416995998</v>
      </c>
      <c r="O256" s="14" t="str">
        <f>IF(Excel_Advanced_Sales_Dataset_200034[[#This Row],[Total Sales]]&gt;50000,"Yes","No")</f>
        <v>Yes</v>
      </c>
      <c r="P256" s="18">
        <v>46147</v>
      </c>
      <c r="Q256" s="13" t="s">
        <v>24</v>
      </c>
      <c r="R256" s="13" t="s">
        <v>35</v>
      </c>
      <c r="S256" s="13" t="str">
        <f>IF(Excel_Advanced_Sales_Dataset_200034[[#This Row],[Delivery Status]]="Pending","Follow-Up","OK")</f>
        <v>OK</v>
      </c>
      <c r="T256" s="13" t="s">
        <v>26</v>
      </c>
    </row>
    <row r="257" spans="1:20" x14ac:dyDescent="0.25">
      <c r="A257" s="13" t="s">
        <v>837</v>
      </c>
      <c r="B257" s="13" t="s">
        <v>343</v>
      </c>
      <c r="C257" s="13" t="s">
        <v>838</v>
      </c>
      <c r="D257" s="13" t="s">
        <v>19</v>
      </c>
      <c r="E257" s="13" t="s">
        <v>153</v>
      </c>
      <c r="F257" s="13" t="s">
        <v>448</v>
      </c>
      <c r="G257" s="13" t="s">
        <v>43</v>
      </c>
      <c r="H257" s="13" t="s">
        <v>44</v>
      </c>
      <c r="I257" s="13">
        <v>25</v>
      </c>
      <c r="J257" s="14">
        <v>33581.4</v>
      </c>
      <c r="K257" s="15">
        <v>18.399999999999999</v>
      </c>
      <c r="L257" s="16">
        <f>Excel_Advanced_Sales_Dataset_200034[[#This Row],[Discount]]/100</f>
        <v>0.184</v>
      </c>
      <c r="M257" s="17">
        <f>Excel_Advanced_Sales_Dataset_200034[[#This Row],[Quantity]]*Excel_Advanced_Sales_Dataset_200034[[#This Row],[Unit Price]]*Excel_Advanced_Sales_Dataset_200034[[#This Row],[Discount %]]/100</f>
        <v>1544.7444</v>
      </c>
      <c r="N257" s="14">
        <f>Excel_Advanced_Sales_Dataset_200034[[#This Row],[Quantity]]*Excel_Advanced_Sales_Dataset_200034[[#This Row],[Unit Price]]-Excel_Advanced_Sales_Dataset_200034[[#This Row],[Discount Amount]]</f>
        <v>837990.25560000003</v>
      </c>
      <c r="O257" s="14" t="str">
        <f>IF(Excel_Advanced_Sales_Dataset_200034[[#This Row],[Total Sales]]&gt;50000,"Yes","No")</f>
        <v>Yes</v>
      </c>
      <c r="P257" s="18">
        <v>46127</v>
      </c>
      <c r="Q257" s="13" t="s">
        <v>45</v>
      </c>
      <c r="R257" s="13" t="s">
        <v>35</v>
      </c>
      <c r="S257" s="13" t="str">
        <f>IF(Excel_Advanced_Sales_Dataset_200034[[#This Row],[Delivery Status]]="Pending","Follow-Up","OK")</f>
        <v>OK</v>
      </c>
      <c r="T257" s="13" t="s">
        <v>36</v>
      </c>
    </row>
    <row r="258" spans="1:20" x14ac:dyDescent="0.25">
      <c r="A258" s="13" t="s">
        <v>839</v>
      </c>
      <c r="B258" s="13" t="s">
        <v>840</v>
      </c>
      <c r="C258" s="13" t="s">
        <v>841</v>
      </c>
      <c r="D258" s="13" t="s">
        <v>40</v>
      </c>
      <c r="E258" s="13" t="s">
        <v>41</v>
      </c>
      <c r="F258" s="13" t="s">
        <v>42</v>
      </c>
      <c r="G258" s="13" t="s">
        <v>43</v>
      </c>
      <c r="H258" s="13" t="s">
        <v>74</v>
      </c>
      <c r="I258" s="13">
        <v>40</v>
      </c>
      <c r="J258" s="14">
        <v>35197.599999999999</v>
      </c>
      <c r="K258" s="15">
        <v>18.77</v>
      </c>
      <c r="L258" s="16">
        <f>Excel_Advanced_Sales_Dataset_200034[[#This Row],[Discount]]/100</f>
        <v>0.18770000000000001</v>
      </c>
      <c r="M258" s="17">
        <f>Excel_Advanced_Sales_Dataset_200034[[#This Row],[Quantity]]*Excel_Advanced_Sales_Dataset_200034[[#This Row],[Unit Price]]*Excel_Advanced_Sales_Dataset_200034[[#This Row],[Discount %]]/100</f>
        <v>2642.635808</v>
      </c>
      <c r="N258" s="14">
        <f>Excel_Advanced_Sales_Dataset_200034[[#This Row],[Quantity]]*Excel_Advanced_Sales_Dataset_200034[[#This Row],[Unit Price]]-Excel_Advanced_Sales_Dataset_200034[[#This Row],[Discount Amount]]</f>
        <v>1405261.3641919999</v>
      </c>
      <c r="O258" s="14" t="str">
        <f>IF(Excel_Advanced_Sales_Dataset_200034[[#This Row],[Total Sales]]&gt;50000,"Yes","No")</f>
        <v>Yes</v>
      </c>
      <c r="P258" s="18">
        <v>46231</v>
      </c>
      <c r="Q258" s="13" t="s">
        <v>68</v>
      </c>
      <c r="R258" s="13" t="s">
        <v>35</v>
      </c>
      <c r="S258" s="13" t="str">
        <f>IF(Excel_Advanced_Sales_Dataset_200034[[#This Row],[Delivery Status]]="Pending","Follow-Up","OK")</f>
        <v>OK</v>
      </c>
      <c r="T258" s="13" t="s">
        <v>26</v>
      </c>
    </row>
    <row r="259" spans="1:20" x14ac:dyDescent="0.25">
      <c r="A259" s="13" t="s">
        <v>842</v>
      </c>
      <c r="B259" s="13" t="s">
        <v>639</v>
      </c>
      <c r="C259" s="13" t="s">
        <v>843</v>
      </c>
      <c r="D259" s="13" t="s">
        <v>30</v>
      </c>
      <c r="E259" s="13" t="s">
        <v>131</v>
      </c>
      <c r="F259" s="13" t="s">
        <v>163</v>
      </c>
      <c r="G259" s="13" t="s">
        <v>22</v>
      </c>
      <c r="H259" s="13" t="s">
        <v>172</v>
      </c>
      <c r="I259" s="13">
        <v>32</v>
      </c>
      <c r="J259" s="14">
        <v>8277.81</v>
      </c>
      <c r="K259" s="15">
        <v>3.74</v>
      </c>
      <c r="L259" s="16">
        <f>Excel_Advanced_Sales_Dataset_200034[[#This Row],[Discount]]/100</f>
        <v>3.7400000000000003E-2</v>
      </c>
      <c r="M259" s="17">
        <f>Excel_Advanced_Sales_Dataset_200034[[#This Row],[Quantity]]*Excel_Advanced_Sales_Dataset_200034[[#This Row],[Unit Price]]*Excel_Advanced_Sales_Dataset_200034[[#This Row],[Discount %]]/100</f>
        <v>99.068830080000012</v>
      </c>
      <c r="N259" s="14">
        <f>Excel_Advanced_Sales_Dataset_200034[[#This Row],[Quantity]]*Excel_Advanced_Sales_Dataset_200034[[#This Row],[Unit Price]]-Excel_Advanced_Sales_Dataset_200034[[#This Row],[Discount Amount]]</f>
        <v>264790.85116992</v>
      </c>
      <c r="O259" s="14" t="str">
        <f>IF(Excel_Advanced_Sales_Dataset_200034[[#This Row],[Total Sales]]&gt;50000,"Yes","No")</f>
        <v>Yes</v>
      </c>
      <c r="P259" s="18">
        <v>46042</v>
      </c>
      <c r="Q259" s="13" t="s">
        <v>45</v>
      </c>
      <c r="R259" s="13" t="s">
        <v>35</v>
      </c>
      <c r="S259" s="13" t="str">
        <f>IF(Excel_Advanced_Sales_Dataset_200034[[#This Row],[Delivery Status]]="Pending","Follow-Up","OK")</f>
        <v>OK</v>
      </c>
      <c r="T259" s="13" t="s">
        <v>36</v>
      </c>
    </row>
    <row r="260" spans="1:20" x14ac:dyDescent="0.25">
      <c r="A260" s="13" t="s">
        <v>844</v>
      </c>
      <c r="B260" s="13" t="s">
        <v>782</v>
      </c>
      <c r="C260" s="13" t="s">
        <v>845</v>
      </c>
      <c r="D260" s="13" t="s">
        <v>19</v>
      </c>
      <c r="E260" s="13" t="s">
        <v>72</v>
      </c>
      <c r="F260" s="13" t="s">
        <v>171</v>
      </c>
      <c r="G260" s="13" t="s">
        <v>51</v>
      </c>
      <c r="H260" s="13" t="s">
        <v>105</v>
      </c>
      <c r="I260" s="13">
        <v>50</v>
      </c>
      <c r="J260" s="14">
        <v>2493.08</v>
      </c>
      <c r="K260" s="15">
        <v>8.8699999999999992</v>
      </c>
      <c r="L260" s="16">
        <f>Excel_Advanced_Sales_Dataset_200034[[#This Row],[Discount]]/100</f>
        <v>8.8699999999999987E-2</v>
      </c>
      <c r="M260" s="17">
        <f>Excel_Advanced_Sales_Dataset_200034[[#This Row],[Quantity]]*Excel_Advanced_Sales_Dataset_200034[[#This Row],[Unit Price]]*Excel_Advanced_Sales_Dataset_200034[[#This Row],[Discount %]]/100</f>
        <v>110.56809799999999</v>
      </c>
      <c r="N260" s="14">
        <f>Excel_Advanced_Sales_Dataset_200034[[#This Row],[Quantity]]*Excel_Advanced_Sales_Dataset_200034[[#This Row],[Unit Price]]-Excel_Advanced_Sales_Dataset_200034[[#This Row],[Discount Amount]]</f>
        <v>124543.431902</v>
      </c>
      <c r="O260" s="14" t="str">
        <f>IF(Excel_Advanced_Sales_Dataset_200034[[#This Row],[Total Sales]]&gt;50000,"Yes","No")</f>
        <v>Yes</v>
      </c>
      <c r="P260" s="18">
        <v>46331</v>
      </c>
      <c r="Q260" s="13" t="s">
        <v>58</v>
      </c>
      <c r="R260" s="13" t="s">
        <v>59</v>
      </c>
      <c r="S260" s="13" t="str">
        <f>IF(Excel_Advanced_Sales_Dataset_200034[[#This Row],[Delivery Status]]="Pending","Follow-Up","OK")</f>
        <v>OK</v>
      </c>
      <c r="T260" s="13" t="s">
        <v>53</v>
      </c>
    </row>
    <row r="261" spans="1:20" x14ac:dyDescent="0.25">
      <c r="A261" s="13" t="s">
        <v>846</v>
      </c>
      <c r="B261" s="13" t="s">
        <v>847</v>
      </c>
      <c r="C261" s="13" t="s">
        <v>848</v>
      </c>
      <c r="D261" s="13" t="s">
        <v>63</v>
      </c>
      <c r="E261" s="13" t="s">
        <v>64</v>
      </c>
      <c r="F261" s="13" t="s">
        <v>184</v>
      </c>
      <c r="G261" s="13" t="s">
        <v>51</v>
      </c>
      <c r="H261" s="13" t="s">
        <v>167</v>
      </c>
      <c r="I261" s="13">
        <v>11</v>
      </c>
      <c r="J261" s="14">
        <v>3614.58</v>
      </c>
      <c r="K261" s="15">
        <v>18.309999999999999</v>
      </c>
      <c r="L261" s="16">
        <f>Excel_Advanced_Sales_Dataset_200034[[#This Row],[Discount]]/100</f>
        <v>0.18309999999999998</v>
      </c>
      <c r="M261" s="17">
        <f>Excel_Advanced_Sales_Dataset_200034[[#This Row],[Quantity]]*Excel_Advanced_Sales_Dataset_200034[[#This Row],[Unit Price]]*Excel_Advanced_Sales_Dataset_200034[[#This Row],[Discount %]]/100</f>
        <v>72.801255779999991</v>
      </c>
      <c r="N261" s="14">
        <f>Excel_Advanced_Sales_Dataset_200034[[#This Row],[Quantity]]*Excel_Advanced_Sales_Dataset_200034[[#This Row],[Unit Price]]-Excel_Advanced_Sales_Dataset_200034[[#This Row],[Discount Amount]]</f>
        <v>39687.578744219994</v>
      </c>
      <c r="O261" s="14" t="str">
        <f>IF(Excel_Advanced_Sales_Dataset_200034[[#This Row],[Total Sales]]&gt;50000,"Yes","No")</f>
        <v>No</v>
      </c>
      <c r="P261" s="18">
        <v>46232</v>
      </c>
      <c r="Q261" s="13" t="s">
        <v>113</v>
      </c>
      <c r="R261" s="13" t="s">
        <v>35</v>
      </c>
      <c r="S261" s="13" t="str">
        <f>IF(Excel_Advanced_Sales_Dataset_200034[[#This Row],[Delivery Status]]="Pending","Follow-Up","OK")</f>
        <v>OK</v>
      </c>
      <c r="T261" s="13" t="s">
        <v>26</v>
      </c>
    </row>
    <row r="262" spans="1:20" x14ac:dyDescent="0.25">
      <c r="A262" s="13" t="s">
        <v>849</v>
      </c>
      <c r="B262" s="13" t="s">
        <v>850</v>
      </c>
      <c r="C262" s="13" t="s">
        <v>851</v>
      </c>
      <c r="D262" s="13" t="s">
        <v>19</v>
      </c>
      <c r="E262" s="13" t="s">
        <v>84</v>
      </c>
      <c r="F262" s="13" t="s">
        <v>159</v>
      </c>
      <c r="G262" s="13" t="s">
        <v>66</v>
      </c>
      <c r="H262" s="13" t="s">
        <v>155</v>
      </c>
      <c r="I262" s="13">
        <v>38</v>
      </c>
      <c r="J262" s="14">
        <v>17592.61</v>
      </c>
      <c r="K262" s="15">
        <v>16.39</v>
      </c>
      <c r="L262" s="16">
        <f>Excel_Advanced_Sales_Dataset_200034[[#This Row],[Discount]]/100</f>
        <v>0.16390000000000002</v>
      </c>
      <c r="M262" s="17">
        <f>Excel_Advanced_Sales_Dataset_200034[[#This Row],[Quantity]]*Excel_Advanced_Sales_Dataset_200034[[#This Row],[Unit Price]]*Excel_Advanced_Sales_Dataset_200034[[#This Row],[Discount %]]/100</f>
        <v>1095.7029360200002</v>
      </c>
      <c r="N262" s="14">
        <f>Excel_Advanced_Sales_Dataset_200034[[#This Row],[Quantity]]*Excel_Advanced_Sales_Dataset_200034[[#This Row],[Unit Price]]-Excel_Advanced_Sales_Dataset_200034[[#This Row],[Discount Amount]]</f>
        <v>667423.47706398007</v>
      </c>
      <c r="O262" s="14" t="str">
        <f>IF(Excel_Advanced_Sales_Dataset_200034[[#This Row],[Total Sales]]&gt;50000,"Yes","No")</f>
        <v>Yes</v>
      </c>
      <c r="P262" s="18">
        <v>46300</v>
      </c>
      <c r="Q262" s="13" t="s">
        <v>24</v>
      </c>
      <c r="R262" s="13" t="s">
        <v>35</v>
      </c>
      <c r="S262" s="13" t="str">
        <f>IF(Excel_Advanced_Sales_Dataset_200034[[#This Row],[Delivery Status]]="Pending","Follow-Up","OK")</f>
        <v>OK</v>
      </c>
      <c r="T262" s="13" t="s">
        <v>36</v>
      </c>
    </row>
    <row r="263" spans="1:20" x14ac:dyDescent="0.25">
      <c r="A263" s="13" t="s">
        <v>852</v>
      </c>
      <c r="B263" s="13" t="s">
        <v>853</v>
      </c>
      <c r="C263" s="13" t="s">
        <v>854</v>
      </c>
      <c r="D263" s="13" t="s">
        <v>30</v>
      </c>
      <c r="E263" s="13" t="s">
        <v>131</v>
      </c>
      <c r="F263" s="13" t="s">
        <v>132</v>
      </c>
      <c r="G263" s="13" t="s">
        <v>43</v>
      </c>
      <c r="H263" s="13" t="s">
        <v>44</v>
      </c>
      <c r="I263" s="13">
        <v>38</v>
      </c>
      <c r="J263" s="14">
        <v>4387.5600000000004</v>
      </c>
      <c r="K263" s="15">
        <v>17.510000000000002</v>
      </c>
      <c r="L263" s="16">
        <f>Excel_Advanced_Sales_Dataset_200034[[#This Row],[Discount]]/100</f>
        <v>0.17510000000000001</v>
      </c>
      <c r="M263" s="17">
        <f>Excel_Advanced_Sales_Dataset_200034[[#This Row],[Quantity]]*Excel_Advanced_Sales_Dataset_200034[[#This Row],[Unit Price]]*Excel_Advanced_Sales_Dataset_200034[[#This Row],[Discount %]]/100</f>
        <v>291.93946728000009</v>
      </c>
      <c r="N263" s="14">
        <f>Excel_Advanced_Sales_Dataset_200034[[#This Row],[Quantity]]*Excel_Advanced_Sales_Dataset_200034[[#This Row],[Unit Price]]-Excel_Advanced_Sales_Dataset_200034[[#This Row],[Discount Amount]]</f>
        <v>166435.34053272003</v>
      </c>
      <c r="O263" s="14" t="str">
        <f>IF(Excel_Advanced_Sales_Dataset_200034[[#This Row],[Total Sales]]&gt;50000,"Yes","No")</f>
        <v>Yes</v>
      </c>
      <c r="P263" s="18">
        <v>46234</v>
      </c>
      <c r="Q263" s="13" t="s">
        <v>113</v>
      </c>
      <c r="R263" s="13" t="s">
        <v>25</v>
      </c>
      <c r="S263" s="13" t="str">
        <f>IF(Excel_Advanced_Sales_Dataset_200034[[#This Row],[Delivery Status]]="Pending","Follow-Up","OK")</f>
        <v>Follow-Up</v>
      </c>
      <c r="T263" s="13" t="s">
        <v>53</v>
      </c>
    </row>
    <row r="264" spans="1:20" x14ac:dyDescent="0.25">
      <c r="A264" s="13" t="s">
        <v>855</v>
      </c>
      <c r="B264" s="13" t="s">
        <v>799</v>
      </c>
      <c r="C264" s="13" t="s">
        <v>856</v>
      </c>
      <c r="D264" s="13" t="s">
        <v>40</v>
      </c>
      <c r="E264" s="13" t="s">
        <v>109</v>
      </c>
      <c r="F264" s="13" t="s">
        <v>110</v>
      </c>
      <c r="G264" s="13" t="s">
        <v>51</v>
      </c>
      <c r="H264" s="13" t="s">
        <v>190</v>
      </c>
      <c r="I264" s="13">
        <v>35</v>
      </c>
      <c r="J264" s="14">
        <v>4445.4399999999996</v>
      </c>
      <c r="K264" s="15">
        <v>1.83</v>
      </c>
      <c r="L264" s="16">
        <f>Excel_Advanced_Sales_Dataset_200034[[#This Row],[Discount]]/100</f>
        <v>1.83E-2</v>
      </c>
      <c r="M264" s="17">
        <f>Excel_Advanced_Sales_Dataset_200034[[#This Row],[Quantity]]*Excel_Advanced_Sales_Dataset_200034[[#This Row],[Unit Price]]*Excel_Advanced_Sales_Dataset_200034[[#This Row],[Discount %]]/100</f>
        <v>28.473043199999996</v>
      </c>
      <c r="N264" s="14">
        <f>Excel_Advanced_Sales_Dataset_200034[[#This Row],[Quantity]]*Excel_Advanced_Sales_Dataset_200034[[#This Row],[Unit Price]]-Excel_Advanced_Sales_Dataset_200034[[#This Row],[Discount Amount]]</f>
        <v>155561.92695679999</v>
      </c>
      <c r="O264" s="14" t="str">
        <f>IF(Excel_Advanced_Sales_Dataset_200034[[#This Row],[Total Sales]]&gt;50000,"Yes","No")</f>
        <v>Yes</v>
      </c>
      <c r="P264" s="18">
        <v>46035</v>
      </c>
      <c r="Q264" s="13" t="s">
        <v>24</v>
      </c>
      <c r="R264" s="13" t="s">
        <v>35</v>
      </c>
      <c r="S264" s="13" t="str">
        <f>IF(Excel_Advanced_Sales_Dataset_200034[[#This Row],[Delivery Status]]="Pending","Follow-Up","OK")</f>
        <v>OK</v>
      </c>
      <c r="T264" s="13" t="s">
        <v>36</v>
      </c>
    </row>
    <row r="265" spans="1:20" x14ac:dyDescent="0.25">
      <c r="A265" s="13" t="s">
        <v>857</v>
      </c>
      <c r="B265" s="13" t="s">
        <v>858</v>
      </c>
      <c r="C265" s="13" t="s">
        <v>859</v>
      </c>
      <c r="D265" s="13" t="s">
        <v>40</v>
      </c>
      <c r="E265" s="13" t="s">
        <v>41</v>
      </c>
      <c r="F265" s="13" t="s">
        <v>126</v>
      </c>
      <c r="G265" s="13" t="s">
        <v>22</v>
      </c>
      <c r="H265" s="13" t="s">
        <v>172</v>
      </c>
      <c r="I265" s="13">
        <v>24</v>
      </c>
      <c r="J265" s="14">
        <v>31679.25</v>
      </c>
      <c r="K265" s="15">
        <v>14.26</v>
      </c>
      <c r="L265" s="16">
        <f>Excel_Advanced_Sales_Dataset_200034[[#This Row],[Discount]]/100</f>
        <v>0.1426</v>
      </c>
      <c r="M265" s="17">
        <f>Excel_Advanced_Sales_Dataset_200034[[#This Row],[Quantity]]*Excel_Advanced_Sales_Dataset_200034[[#This Row],[Unit Price]]*Excel_Advanced_Sales_Dataset_200034[[#This Row],[Discount %]]/100</f>
        <v>1084.190652</v>
      </c>
      <c r="N265" s="14">
        <f>Excel_Advanced_Sales_Dataset_200034[[#This Row],[Quantity]]*Excel_Advanced_Sales_Dataset_200034[[#This Row],[Unit Price]]-Excel_Advanced_Sales_Dataset_200034[[#This Row],[Discount Amount]]</f>
        <v>759217.80934799998</v>
      </c>
      <c r="O265" s="14" t="str">
        <f>IF(Excel_Advanced_Sales_Dataset_200034[[#This Row],[Total Sales]]&gt;50000,"Yes","No")</f>
        <v>Yes</v>
      </c>
      <c r="P265" s="18">
        <v>46036</v>
      </c>
      <c r="Q265" s="13" t="s">
        <v>24</v>
      </c>
      <c r="R265" s="13" t="s">
        <v>35</v>
      </c>
      <c r="S265" s="13" t="str">
        <f>IF(Excel_Advanced_Sales_Dataset_200034[[#This Row],[Delivery Status]]="Pending","Follow-Up","OK")</f>
        <v>OK</v>
      </c>
      <c r="T265" s="13" t="s">
        <v>36</v>
      </c>
    </row>
    <row r="266" spans="1:20" x14ac:dyDescent="0.25">
      <c r="A266" s="13" t="s">
        <v>860</v>
      </c>
      <c r="B266" s="13" t="s">
        <v>861</v>
      </c>
      <c r="C266" s="13" t="s">
        <v>862</v>
      </c>
      <c r="D266" s="13" t="s">
        <v>30</v>
      </c>
      <c r="E266" s="13" t="s">
        <v>198</v>
      </c>
      <c r="F266" s="13" t="s">
        <v>199</v>
      </c>
      <c r="G266" s="13" t="s">
        <v>111</v>
      </c>
      <c r="H266" s="13" t="s">
        <v>240</v>
      </c>
      <c r="I266" s="13">
        <v>7</v>
      </c>
      <c r="J266" s="14">
        <v>2246.11</v>
      </c>
      <c r="K266" s="15">
        <v>3.2</v>
      </c>
      <c r="L266" s="16">
        <f>Excel_Advanced_Sales_Dataset_200034[[#This Row],[Discount]]/100</f>
        <v>3.2000000000000001E-2</v>
      </c>
      <c r="M266" s="17">
        <f>Excel_Advanced_Sales_Dataset_200034[[#This Row],[Quantity]]*Excel_Advanced_Sales_Dataset_200034[[#This Row],[Unit Price]]*Excel_Advanced_Sales_Dataset_200034[[#This Row],[Discount %]]/100</f>
        <v>5.0312863999999999</v>
      </c>
      <c r="N266" s="14">
        <f>Excel_Advanced_Sales_Dataset_200034[[#This Row],[Quantity]]*Excel_Advanced_Sales_Dataset_200034[[#This Row],[Unit Price]]-Excel_Advanced_Sales_Dataset_200034[[#This Row],[Discount Amount]]</f>
        <v>15717.7387136</v>
      </c>
      <c r="O266" s="14" t="str">
        <f>IF(Excel_Advanced_Sales_Dataset_200034[[#This Row],[Total Sales]]&gt;50000,"Yes","No")</f>
        <v>No</v>
      </c>
      <c r="P266" s="18">
        <v>46285</v>
      </c>
      <c r="Q266" s="13" t="s">
        <v>68</v>
      </c>
      <c r="R266" s="13" t="s">
        <v>35</v>
      </c>
      <c r="S266" s="13" t="str">
        <f>IF(Excel_Advanced_Sales_Dataset_200034[[#This Row],[Delivery Status]]="Pending","Follow-Up","OK")</f>
        <v>OK</v>
      </c>
      <c r="T266" s="13" t="s">
        <v>26</v>
      </c>
    </row>
    <row r="267" spans="1:20" x14ac:dyDescent="0.25">
      <c r="A267" s="13" t="s">
        <v>863</v>
      </c>
      <c r="B267" s="13" t="s">
        <v>864</v>
      </c>
      <c r="C267" s="13" t="s">
        <v>865</v>
      </c>
      <c r="D267" s="13" t="s">
        <v>30</v>
      </c>
      <c r="E267" s="13" t="s">
        <v>31</v>
      </c>
      <c r="F267" s="13" t="s">
        <v>32</v>
      </c>
      <c r="G267" s="13" t="s">
        <v>22</v>
      </c>
      <c r="H267" s="13" t="s">
        <v>23</v>
      </c>
      <c r="I267" s="13">
        <v>8</v>
      </c>
      <c r="J267" s="14">
        <v>35288.79</v>
      </c>
      <c r="K267" s="15">
        <v>16.3</v>
      </c>
      <c r="L267" s="16">
        <f>Excel_Advanced_Sales_Dataset_200034[[#This Row],[Discount]]/100</f>
        <v>0.16300000000000001</v>
      </c>
      <c r="M267" s="17">
        <f>Excel_Advanced_Sales_Dataset_200034[[#This Row],[Quantity]]*Excel_Advanced_Sales_Dataset_200034[[#This Row],[Unit Price]]*Excel_Advanced_Sales_Dataset_200034[[#This Row],[Discount %]]/100</f>
        <v>460.16582160000007</v>
      </c>
      <c r="N267" s="14">
        <f>Excel_Advanced_Sales_Dataset_200034[[#This Row],[Quantity]]*Excel_Advanced_Sales_Dataset_200034[[#This Row],[Unit Price]]-Excel_Advanced_Sales_Dataset_200034[[#This Row],[Discount Amount]]</f>
        <v>281850.1541784</v>
      </c>
      <c r="O267" s="14" t="str">
        <f>IF(Excel_Advanced_Sales_Dataset_200034[[#This Row],[Total Sales]]&gt;50000,"Yes","No")</f>
        <v>Yes</v>
      </c>
      <c r="P267" s="18">
        <v>46078</v>
      </c>
      <c r="Q267" s="13" t="s">
        <v>58</v>
      </c>
      <c r="R267" s="13" t="s">
        <v>35</v>
      </c>
      <c r="S267" s="13" t="str">
        <f>IF(Excel_Advanced_Sales_Dataset_200034[[#This Row],[Delivery Status]]="Pending","Follow-Up","OK")</f>
        <v>OK</v>
      </c>
      <c r="T267" s="13" t="s">
        <v>53</v>
      </c>
    </row>
    <row r="268" spans="1:20" x14ac:dyDescent="0.25">
      <c r="A268" s="13" t="s">
        <v>866</v>
      </c>
      <c r="B268" s="13" t="s">
        <v>664</v>
      </c>
      <c r="C268" s="13" t="s">
        <v>867</v>
      </c>
      <c r="D268" s="13" t="s">
        <v>40</v>
      </c>
      <c r="E268" s="13" t="s">
        <v>109</v>
      </c>
      <c r="F268" s="13" t="s">
        <v>259</v>
      </c>
      <c r="G268" s="13" t="s">
        <v>66</v>
      </c>
      <c r="H268" s="13" t="s">
        <v>200</v>
      </c>
      <c r="I268" s="13">
        <v>20</v>
      </c>
      <c r="J268" s="14">
        <v>24211.79</v>
      </c>
      <c r="K268" s="15">
        <v>5.92</v>
      </c>
      <c r="L268" s="16">
        <f>Excel_Advanced_Sales_Dataset_200034[[#This Row],[Discount]]/100</f>
        <v>5.9200000000000003E-2</v>
      </c>
      <c r="M268" s="17">
        <f>Excel_Advanced_Sales_Dataset_200034[[#This Row],[Quantity]]*Excel_Advanced_Sales_Dataset_200034[[#This Row],[Unit Price]]*Excel_Advanced_Sales_Dataset_200034[[#This Row],[Discount %]]/100</f>
        <v>286.66759360000003</v>
      </c>
      <c r="N268" s="14">
        <f>Excel_Advanced_Sales_Dataset_200034[[#This Row],[Quantity]]*Excel_Advanced_Sales_Dataset_200034[[#This Row],[Unit Price]]-Excel_Advanced_Sales_Dataset_200034[[#This Row],[Discount Amount]]</f>
        <v>483949.13240640005</v>
      </c>
      <c r="O268" s="14" t="str">
        <f>IF(Excel_Advanced_Sales_Dataset_200034[[#This Row],[Total Sales]]&gt;50000,"Yes","No")</f>
        <v>Yes</v>
      </c>
      <c r="P268" s="18">
        <v>46286</v>
      </c>
      <c r="Q268" s="13" t="s">
        <v>24</v>
      </c>
      <c r="R268" s="13" t="s">
        <v>35</v>
      </c>
      <c r="S268" s="13" t="str">
        <f>IF(Excel_Advanced_Sales_Dataset_200034[[#This Row],[Delivery Status]]="Pending","Follow-Up","OK")</f>
        <v>OK</v>
      </c>
      <c r="T268" s="13" t="s">
        <v>26</v>
      </c>
    </row>
    <row r="269" spans="1:20" x14ac:dyDescent="0.25">
      <c r="A269" s="13" t="s">
        <v>868</v>
      </c>
      <c r="B269" s="13" t="s">
        <v>869</v>
      </c>
      <c r="C269" s="13" t="s">
        <v>870</v>
      </c>
      <c r="D269" s="13" t="s">
        <v>63</v>
      </c>
      <c r="E269" s="13" t="s">
        <v>234</v>
      </c>
      <c r="F269" s="13" t="s">
        <v>473</v>
      </c>
      <c r="G269" s="13" t="s">
        <v>22</v>
      </c>
      <c r="H269" s="13" t="s">
        <v>180</v>
      </c>
      <c r="I269" s="13">
        <v>3</v>
      </c>
      <c r="J269" s="14">
        <v>34411.97</v>
      </c>
      <c r="K269" s="15">
        <v>13.26</v>
      </c>
      <c r="L269" s="16">
        <f>Excel_Advanced_Sales_Dataset_200034[[#This Row],[Discount]]/100</f>
        <v>0.1326</v>
      </c>
      <c r="M269" s="17">
        <f>Excel_Advanced_Sales_Dataset_200034[[#This Row],[Quantity]]*Excel_Advanced_Sales_Dataset_200034[[#This Row],[Unit Price]]*Excel_Advanced_Sales_Dataset_200034[[#This Row],[Discount %]]/100</f>
        <v>136.89081666000001</v>
      </c>
      <c r="N269" s="14">
        <f>Excel_Advanced_Sales_Dataset_200034[[#This Row],[Quantity]]*Excel_Advanced_Sales_Dataset_200034[[#This Row],[Unit Price]]-Excel_Advanced_Sales_Dataset_200034[[#This Row],[Discount Amount]]</f>
        <v>103099.01918334</v>
      </c>
      <c r="O269" s="14" t="str">
        <f>IF(Excel_Advanced_Sales_Dataset_200034[[#This Row],[Total Sales]]&gt;50000,"Yes","No")</f>
        <v>Yes</v>
      </c>
      <c r="P269" s="18">
        <v>46089</v>
      </c>
      <c r="Q269" s="13" t="s">
        <v>45</v>
      </c>
      <c r="R269" s="13" t="s">
        <v>35</v>
      </c>
      <c r="S269" s="13" t="str">
        <f>IF(Excel_Advanced_Sales_Dataset_200034[[#This Row],[Delivery Status]]="Pending","Follow-Up","OK")</f>
        <v>OK</v>
      </c>
      <c r="T269" s="13" t="s">
        <v>36</v>
      </c>
    </row>
    <row r="270" spans="1:20" x14ac:dyDescent="0.25">
      <c r="A270" s="13" t="s">
        <v>871</v>
      </c>
      <c r="B270" s="13" t="s">
        <v>872</v>
      </c>
      <c r="C270" s="13" t="s">
        <v>873</v>
      </c>
      <c r="D270" s="13" t="s">
        <v>30</v>
      </c>
      <c r="E270" s="13" t="s">
        <v>198</v>
      </c>
      <c r="F270" s="13" t="s">
        <v>199</v>
      </c>
      <c r="G270" s="13" t="s">
        <v>66</v>
      </c>
      <c r="H270" s="13" t="s">
        <v>155</v>
      </c>
      <c r="I270" s="13">
        <v>48</v>
      </c>
      <c r="J270" s="14">
        <v>17334.53</v>
      </c>
      <c r="K270" s="15">
        <v>0.6</v>
      </c>
      <c r="L270" s="16">
        <f>Excel_Advanced_Sales_Dataset_200034[[#This Row],[Discount]]/100</f>
        <v>6.0000000000000001E-3</v>
      </c>
      <c r="M270" s="17">
        <f>Excel_Advanced_Sales_Dataset_200034[[#This Row],[Quantity]]*Excel_Advanced_Sales_Dataset_200034[[#This Row],[Unit Price]]*Excel_Advanced_Sales_Dataset_200034[[#This Row],[Discount %]]/100</f>
        <v>49.923446399999996</v>
      </c>
      <c r="N270" s="14">
        <f>Excel_Advanced_Sales_Dataset_200034[[#This Row],[Quantity]]*Excel_Advanced_Sales_Dataset_200034[[#This Row],[Unit Price]]-Excel_Advanced_Sales_Dataset_200034[[#This Row],[Discount Amount]]</f>
        <v>832007.51655359997</v>
      </c>
      <c r="O270" s="14" t="str">
        <f>IF(Excel_Advanced_Sales_Dataset_200034[[#This Row],[Total Sales]]&gt;50000,"Yes","No")</f>
        <v>Yes</v>
      </c>
      <c r="P270" s="18">
        <v>46164</v>
      </c>
      <c r="Q270" s="13" t="s">
        <v>68</v>
      </c>
      <c r="R270" s="13" t="s">
        <v>25</v>
      </c>
      <c r="S270" s="13" t="str">
        <f>IF(Excel_Advanced_Sales_Dataset_200034[[#This Row],[Delivery Status]]="Pending","Follow-Up","OK")</f>
        <v>Follow-Up</v>
      </c>
      <c r="T270" s="13" t="s">
        <v>26</v>
      </c>
    </row>
    <row r="271" spans="1:20" x14ac:dyDescent="0.25">
      <c r="A271" s="13" t="s">
        <v>874</v>
      </c>
      <c r="B271" s="13" t="s">
        <v>875</v>
      </c>
      <c r="C271" s="13" t="s">
        <v>876</v>
      </c>
      <c r="D271" s="13" t="s">
        <v>30</v>
      </c>
      <c r="E271" s="13" t="s">
        <v>31</v>
      </c>
      <c r="F271" s="13" t="s">
        <v>555</v>
      </c>
      <c r="G271" s="13" t="s">
        <v>66</v>
      </c>
      <c r="H271" s="13" t="s">
        <v>133</v>
      </c>
      <c r="I271" s="13">
        <v>32</v>
      </c>
      <c r="J271" s="14">
        <v>23181.03</v>
      </c>
      <c r="K271" s="15">
        <v>4.04</v>
      </c>
      <c r="L271" s="16">
        <f>Excel_Advanced_Sales_Dataset_200034[[#This Row],[Discount]]/100</f>
        <v>4.0399999999999998E-2</v>
      </c>
      <c r="M271" s="17">
        <f>Excel_Advanced_Sales_Dataset_200034[[#This Row],[Quantity]]*Excel_Advanced_Sales_Dataset_200034[[#This Row],[Unit Price]]*Excel_Advanced_Sales_Dataset_200034[[#This Row],[Discount %]]/100</f>
        <v>299.68435583999997</v>
      </c>
      <c r="N271" s="14">
        <f>Excel_Advanced_Sales_Dataset_200034[[#This Row],[Quantity]]*Excel_Advanced_Sales_Dataset_200034[[#This Row],[Unit Price]]-Excel_Advanced_Sales_Dataset_200034[[#This Row],[Discount Amount]]</f>
        <v>741493.27564415999</v>
      </c>
      <c r="O271" s="14" t="str">
        <f>IF(Excel_Advanced_Sales_Dataset_200034[[#This Row],[Total Sales]]&gt;50000,"Yes","No")</f>
        <v>Yes</v>
      </c>
      <c r="P271" s="18">
        <v>46242</v>
      </c>
      <c r="Q271" s="13" t="s">
        <v>68</v>
      </c>
      <c r="R271" s="13" t="s">
        <v>35</v>
      </c>
      <c r="S271" s="13" t="str">
        <f>IF(Excel_Advanced_Sales_Dataset_200034[[#This Row],[Delivery Status]]="Pending","Follow-Up","OK")</f>
        <v>OK</v>
      </c>
      <c r="T271" s="13" t="s">
        <v>36</v>
      </c>
    </row>
    <row r="272" spans="1:20" x14ac:dyDescent="0.25">
      <c r="A272" s="13" t="s">
        <v>877</v>
      </c>
      <c r="B272" s="13" t="s">
        <v>878</v>
      </c>
      <c r="C272" s="13" t="s">
        <v>879</v>
      </c>
      <c r="D272" s="13" t="s">
        <v>19</v>
      </c>
      <c r="E272" s="13" t="s">
        <v>20</v>
      </c>
      <c r="F272" s="13" t="s">
        <v>176</v>
      </c>
      <c r="G272" s="13" t="s">
        <v>22</v>
      </c>
      <c r="H272" s="13" t="s">
        <v>172</v>
      </c>
      <c r="I272" s="13">
        <v>18</v>
      </c>
      <c r="J272" s="14">
        <v>26910.45</v>
      </c>
      <c r="K272" s="15">
        <v>0.1</v>
      </c>
      <c r="L272" s="16">
        <f>Excel_Advanced_Sales_Dataset_200034[[#This Row],[Discount]]/100</f>
        <v>1E-3</v>
      </c>
      <c r="M272" s="17">
        <f>Excel_Advanced_Sales_Dataset_200034[[#This Row],[Quantity]]*Excel_Advanced_Sales_Dataset_200034[[#This Row],[Unit Price]]*Excel_Advanced_Sales_Dataset_200034[[#This Row],[Discount %]]/100</f>
        <v>4.8438810000000005</v>
      </c>
      <c r="N272" s="14">
        <f>Excel_Advanced_Sales_Dataset_200034[[#This Row],[Quantity]]*Excel_Advanced_Sales_Dataset_200034[[#This Row],[Unit Price]]-Excel_Advanced_Sales_Dataset_200034[[#This Row],[Discount Amount]]</f>
        <v>484383.25611900003</v>
      </c>
      <c r="O272" s="14" t="str">
        <f>IF(Excel_Advanced_Sales_Dataset_200034[[#This Row],[Total Sales]]&gt;50000,"Yes","No")</f>
        <v>Yes</v>
      </c>
      <c r="P272" s="18">
        <v>46100</v>
      </c>
      <c r="Q272" s="13" t="s">
        <v>45</v>
      </c>
      <c r="R272" s="13" t="s">
        <v>35</v>
      </c>
      <c r="S272" s="13" t="str">
        <f>IF(Excel_Advanced_Sales_Dataset_200034[[#This Row],[Delivery Status]]="Pending","Follow-Up","OK")</f>
        <v>OK</v>
      </c>
      <c r="T272" s="13" t="s">
        <v>36</v>
      </c>
    </row>
    <row r="273" spans="1:20" x14ac:dyDescent="0.25">
      <c r="A273" s="13" t="s">
        <v>880</v>
      </c>
      <c r="B273" s="13" t="s">
        <v>304</v>
      </c>
      <c r="C273" s="13" t="s">
        <v>881</v>
      </c>
      <c r="D273" s="13" t="s">
        <v>40</v>
      </c>
      <c r="E273" s="13" t="s">
        <v>109</v>
      </c>
      <c r="F273" s="13" t="s">
        <v>259</v>
      </c>
      <c r="G273" s="13" t="s">
        <v>22</v>
      </c>
      <c r="H273" s="13" t="s">
        <v>180</v>
      </c>
      <c r="I273" s="13">
        <v>25</v>
      </c>
      <c r="J273" s="14">
        <v>42446.07</v>
      </c>
      <c r="K273" s="15">
        <v>17.45</v>
      </c>
      <c r="L273" s="16">
        <f>Excel_Advanced_Sales_Dataset_200034[[#This Row],[Discount]]/100</f>
        <v>0.17449999999999999</v>
      </c>
      <c r="M273" s="17">
        <f>Excel_Advanced_Sales_Dataset_200034[[#This Row],[Quantity]]*Excel_Advanced_Sales_Dataset_200034[[#This Row],[Unit Price]]*Excel_Advanced_Sales_Dataset_200034[[#This Row],[Discount %]]/100</f>
        <v>1851.7098037499998</v>
      </c>
      <c r="N273" s="14">
        <f>Excel_Advanced_Sales_Dataset_200034[[#This Row],[Quantity]]*Excel_Advanced_Sales_Dataset_200034[[#This Row],[Unit Price]]-Excel_Advanced_Sales_Dataset_200034[[#This Row],[Discount Amount]]</f>
        <v>1059300.04019625</v>
      </c>
      <c r="O273" s="14" t="str">
        <f>IF(Excel_Advanced_Sales_Dataset_200034[[#This Row],[Total Sales]]&gt;50000,"Yes","No")</f>
        <v>Yes</v>
      </c>
      <c r="P273" s="18">
        <v>46204</v>
      </c>
      <c r="Q273" s="13" t="s">
        <v>24</v>
      </c>
      <c r="R273" s="13" t="s">
        <v>35</v>
      </c>
      <c r="S273" s="13" t="str">
        <f>IF(Excel_Advanced_Sales_Dataset_200034[[#This Row],[Delivery Status]]="Pending","Follow-Up","OK")</f>
        <v>OK</v>
      </c>
      <c r="T273" s="13" t="s">
        <v>53</v>
      </c>
    </row>
    <row r="274" spans="1:20" x14ac:dyDescent="0.25">
      <c r="A274" s="13" t="s">
        <v>882</v>
      </c>
      <c r="B274" s="13" t="s">
        <v>439</v>
      </c>
      <c r="C274" s="13" t="s">
        <v>883</v>
      </c>
      <c r="D274" s="13" t="s">
        <v>19</v>
      </c>
      <c r="E274" s="13" t="s">
        <v>84</v>
      </c>
      <c r="F274" s="13" t="s">
        <v>85</v>
      </c>
      <c r="G274" s="13" t="s">
        <v>51</v>
      </c>
      <c r="H274" s="13" t="s">
        <v>190</v>
      </c>
      <c r="I274" s="13">
        <v>31</v>
      </c>
      <c r="J274" s="14">
        <v>17298.27</v>
      </c>
      <c r="K274" s="15">
        <v>7.33</v>
      </c>
      <c r="L274" s="16">
        <f>Excel_Advanced_Sales_Dataset_200034[[#This Row],[Discount]]/100</f>
        <v>7.3300000000000004E-2</v>
      </c>
      <c r="M274" s="17">
        <f>Excel_Advanced_Sales_Dataset_200034[[#This Row],[Quantity]]*Excel_Advanced_Sales_Dataset_200034[[#This Row],[Unit Price]]*Excel_Advanced_Sales_Dataset_200034[[#This Row],[Discount %]]/100</f>
        <v>393.06858920999997</v>
      </c>
      <c r="N274" s="14">
        <f>Excel_Advanced_Sales_Dataset_200034[[#This Row],[Quantity]]*Excel_Advanced_Sales_Dataset_200034[[#This Row],[Unit Price]]-Excel_Advanced_Sales_Dataset_200034[[#This Row],[Discount Amount]]</f>
        <v>535853.30141078995</v>
      </c>
      <c r="O274" s="14" t="str">
        <f>IF(Excel_Advanced_Sales_Dataset_200034[[#This Row],[Total Sales]]&gt;50000,"Yes","No")</f>
        <v>Yes</v>
      </c>
      <c r="P274" s="18">
        <v>46157</v>
      </c>
      <c r="Q274" s="13" t="s">
        <v>113</v>
      </c>
      <c r="R274" s="13" t="s">
        <v>35</v>
      </c>
      <c r="S274" s="13" t="str">
        <f>IF(Excel_Advanced_Sales_Dataset_200034[[#This Row],[Delivery Status]]="Pending","Follow-Up","OK")</f>
        <v>OK</v>
      </c>
      <c r="T274" s="13" t="s">
        <v>26</v>
      </c>
    </row>
    <row r="275" spans="1:20" x14ac:dyDescent="0.25">
      <c r="A275" s="13" t="s">
        <v>884</v>
      </c>
      <c r="B275" s="13" t="s">
        <v>885</v>
      </c>
      <c r="C275" s="13" t="s">
        <v>886</v>
      </c>
      <c r="D275" s="13" t="s">
        <v>40</v>
      </c>
      <c r="E275" s="13" t="s">
        <v>41</v>
      </c>
      <c r="F275" s="13" t="s">
        <v>42</v>
      </c>
      <c r="G275" s="13" t="s">
        <v>22</v>
      </c>
      <c r="H275" s="13" t="s">
        <v>23</v>
      </c>
      <c r="I275" s="13">
        <v>4</v>
      </c>
      <c r="J275" s="14">
        <v>8400.68</v>
      </c>
      <c r="K275" s="15">
        <v>12.57</v>
      </c>
      <c r="L275" s="16">
        <f>Excel_Advanced_Sales_Dataset_200034[[#This Row],[Discount]]/100</f>
        <v>0.12570000000000001</v>
      </c>
      <c r="M275" s="17">
        <f>Excel_Advanced_Sales_Dataset_200034[[#This Row],[Quantity]]*Excel_Advanced_Sales_Dataset_200034[[#This Row],[Unit Price]]*Excel_Advanced_Sales_Dataset_200034[[#This Row],[Discount %]]/100</f>
        <v>42.238619040000003</v>
      </c>
      <c r="N275" s="14">
        <f>Excel_Advanced_Sales_Dataset_200034[[#This Row],[Quantity]]*Excel_Advanced_Sales_Dataset_200034[[#This Row],[Unit Price]]-Excel_Advanced_Sales_Dataset_200034[[#This Row],[Discount Amount]]</f>
        <v>33560.481380960002</v>
      </c>
      <c r="O275" s="14" t="str">
        <f>IF(Excel_Advanced_Sales_Dataset_200034[[#This Row],[Total Sales]]&gt;50000,"Yes","No")</f>
        <v>No</v>
      </c>
      <c r="P275" s="18">
        <v>46207</v>
      </c>
      <c r="Q275" s="13" t="s">
        <v>68</v>
      </c>
      <c r="R275" s="13" t="s">
        <v>35</v>
      </c>
      <c r="S275" s="13" t="str">
        <f>IF(Excel_Advanced_Sales_Dataset_200034[[#This Row],[Delivery Status]]="Pending","Follow-Up","OK")</f>
        <v>OK</v>
      </c>
      <c r="T275" s="13" t="s">
        <v>53</v>
      </c>
    </row>
    <row r="276" spans="1:20" x14ac:dyDescent="0.25">
      <c r="A276" s="13" t="s">
        <v>887</v>
      </c>
      <c r="B276" s="13" t="s">
        <v>888</v>
      </c>
      <c r="C276" s="13" t="s">
        <v>889</v>
      </c>
      <c r="D276" s="13" t="s">
        <v>63</v>
      </c>
      <c r="E276" s="13" t="s">
        <v>144</v>
      </c>
      <c r="F276" s="13" t="s">
        <v>189</v>
      </c>
      <c r="G276" s="13" t="s">
        <v>33</v>
      </c>
      <c r="H276" s="13" t="s">
        <v>34</v>
      </c>
      <c r="I276" s="13">
        <v>45</v>
      </c>
      <c r="J276" s="14">
        <v>39632.83</v>
      </c>
      <c r="K276" s="15">
        <v>13.09</v>
      </c>
      <c r="L276" s="16">
        <f>Excel_Advanced_Sales_Dataset_200034[[#This Row],[Discount]]/100</f>
        <v>0.13089999999999999</v>
      </c>
      <c r="M276" s="17">
        <f>Excel_Advanced_Sales_Dataset_200034[[#This Row],[Quantity]]*Excel_Advanced_Sales_Dataset_200034[[#This Row],[Unit Price]]*Excel_Advanced_Sales_Dataset_200034[[#This Row],[Discount %]]/100</f>
        <v>2334.5718511499999</v>
      </c>
      <c r="N276" s="14">
        <f>Excel_Advanced_Sales_Dataset_200034[[#This Row],[Quantity]]*Excel_Advanced_Sales_Dataset_200034[[#This Row],[Unit Price]]-Excel_Advanced_Sales_Dataset_200034[[#This Row],[Discount Amount]]</f>
        <v>1781142.7781488502</v>
      </c>
      <c r="O276" s="14" t="str">
        <f>IF(Excel_Advanced_Sales_Dataset_200034[[#This Row],[Total Sales]]&gt;50000,"Yes","No")</f>
        <v>Yes</v>
      </c>
      <c r="P276" s="18">
        <v>46323</v>
      </c>
      <c r="Q276" s="13" t="s">
        <v>113</v>
      </c>
      <c r="R276" s="13" t="s">
        <v>35</v>
      </c>
      <c r="S276" s="13" t="str">
        <f>IF(Excel_Advanced_Sales_Dataset_200034[[#This Row],[Delivery Status]]="Pending","Follow-Up","OK")</f>
        <v>OK</v>
      </c>
      <c r="T276" s="13" t="s">
        <v>26</v>
      </c>
    </row>
    <row r="277" spans="1:20" x14ac:dyDescent="0.25">
      <c r="A277" s="13" t="s">
        <v>890</v>
      </c>
      <c r="B277" s="13" t="s">
        <v>891</v>
      </c>
      <c r="C277" s="13" t="s">
        <v>892</v>
      </c>
      <c r="D277" s="13" t="s">
        <v>40</v>
      </c>
      <c r="E277" s="13" t="s">
        <v>41</v>
      </c>
      <c r="F277" s="13" t="s">
        <v>42</v>
      </c>
      <c r="G277" s="13" t="s">
        <v>66</v>
      </c>
      <c r="H277" s="13" t="s">
        <v>155</v>
      </c>
      <c r="I277" s="13">
        <v>43</v>
      </c>
      <c r="J277" s="14">
        <v>22250.93</v>
      </c>
      <c r="K277" s="15">
        <v>9.3699999999999992</v>
      </c>
      <c r="L277" s="16">
        <f>Excel_Advanced_Sales_Dataset_200034[[#This Row],[Discount]]/100</f>
        <v>9.3699999999999992E-2</v>
      </c>
      <c r="M277" s="17">
        <f>Excel_Advanced_Sales_Dataset_200034[[#This Row],[Quantity]]*Excel_Advanced_Sales_Dataset_200034[[#This Row],[Unit Price]]*Excel_Advanced_Sales_Dataset_200034[[#This Row],[Discount %]]/100</f>
        <v>896.51222062999989</v>
      </c>
      <c r="N277" s="14">
        <f>Excel_Advanced_Sales_Dataset_200034[[#This Row],[Quantity]]*Excel_Advanced_Sales_Dataset_200034[[#This Row],[Unit Price]]-Excel_Advanced_Sales_Dataset_200034[[#This Row],[Discount Amount]]</f>
        <v>955893.47777937003</v>
      </c>
      <c r="O277" s="14" t="str">
        <f>IF(Excel_Advanced_Sales_Dataset_200034[[#This Row],[Total Sales]]&gt;50000,"Yes","No")</f>
        <v>Yes</v>
      </c>
      <c r="P277" s="18">
        <v>46293</v>
      </c>
      <c r="Q277" s="13" t="s">
        <v>113</v>
      </c>
      <c r="R277" s="13" t="s">
        <v>35</v>
      </c>
      <c r="S277" s="13" t="str">
        <f>IF(Excel_Advanced_Sales_Dataset_200034[[#This Row],[Delivery Status]]="Pending","Follow-Up","OK")</f>
        <v>OK</v>
      </c>
      <c r="T277" s="13" t="s">
        <v>36</v>
      </c>
    </row>
    <row r="278" spans="1:20" x14ac:dyDescent="0.25">
      <c r="A278" s="13" t="s">
        <v>893</v>
      </c>
      <c r="B278" s="13" t="s">
        <v>823</v>
      </c>
      <c r="C278" s="13" t="s">
        <v>894</v>
      </c>
      <c r="D278" s="13" t="s">
        <v>40</v>
      </c>
      <c r="E278" s="13" t="s">
        <v>109</v>
      </c>
      <c r="F278" s="13" t="s">
        <v>110</v>
      </c>
      <c r="G278" s="13" t="s">
        <v>111</v>
      </c>
      <c r="H278" s="13" t="s">
        <v>260</v>
      </c>
      <c r="I278" s="13">
        <v>7</v>
      </c>
      <c r="J278" s="14">
        <v>41433.78</v>
      </c>
      <c r="K278" s="15">
        <v>4.58</v>
      </c>
      <c r="L278" s="16">
        <f>Excel_Advanced_Sales_Dataset_200034[[#This Row],[Discount]]/100</f>
        <v>4.58E-2</v>
      </c>
      <c r="M278" s="17">
        <f>Excel_Advanced_Sales_Dataset_200034[[#This Row],[Quantity]]*Excel_Advanced_Sales_Dataset_200034[[#This Row],[Unit Price]]*Excel_Advanced_Sales_Dataset_200034[[#This Row],[Discount %]]/100</f>
        <v>132.83669867999998</v>
      </c>
      <c r="N278" s="14">
        <f>Excel_Advanced_Sales_Dataset_200034[[#This Row],[Quantity]]*Excel_Advanced_Sales_Dataset_200034[[#This Row],[Unit Price]]-Excel_Advanced_Sales_Dataset_200034[[#This Row],[Discount Amount]]</f>
        <v>289903.62330131995</v>
      </c>
      <c r="O278" s="14" t="str">
        <f>IF(Excel_Advanced_Sales_Dataset_200034[[#This Row],[Total Sales]]&gt;50000,"Yes","No")</f>
        <v>Yes</v>
      </c>
      <c r="P278" s="18">
        <v>46222</v>
      </c>
      <c r="Q278" s="13" t="s">
        <v>68</v>
      </c>
      <c r="R278" s="13" t="s">
        <v>35</v>
      </c>
      <c r="S278" s="13" t="str">
        <f>IF(Excel_Advanced_Sales_Dataset_200034[[#This Row],[Delivery Status]]="Pending","Follow-Up","OK")</f>
        <v>OK</v>
      </c>
      <c r="T278" s="13" t="s">
        <v>26</v>
      </c>
    </row>
    <row r="279" spans="1:20" x14ac:dyDescent="0.25">
      <c r="A279" s="13" t="s">
        <v>895</v>
      </c>
      <c r="B279" s="13" t="s">
        <v>178</v>
      </c>
      <c r="C279" s="13" t="s">
        <v>896</v>
      </c>
      <c r="D279" s="13" t="s">
        <v>63</v>
      </c>
      <c r="E279" s="13" t="s">
        <v>64</v>
      </c>
      <c r="F279" s="13" t="s">
        <v>184</v>
      </c>
      <c r="G279" s="13" t="s">
        <v>51</v>
      </c>
      <c r="H279" s="13" t="s">
        <v>52</v>
      </c>
      <c r="I279" s="13">
        <v>18</v>
      </c>
      <c r="J279" s="14">
        <v>45445.34</v>
      </c>
      <c r="K279" s="15">
        <v>15.15</v>
      </c>
      <c r="L279" s="16">
        <f>Excel_Advanced_Sales_Dataset_200034[[#This Row],[Discount]]/100</f>
        <v>0.1515</v>
      </c>
      <c r="M279" s="17">
        <f>Excel_Advanced_Sales_Dataset_200034[[#This Row],[Quantity]]*Excel_Advanced_Sales_Dataset_200034[[#This Row],[Unit Price]]*Excel_Advanced_Sales_Dataset_200034[[#This Row],[Discount %]]/100</f>
        <v>1239.2944217999998</v>
      </c>
      <c r="N279" s="14">
        <f>Excel_Advanced_Sales_Dataset_200034[[#This Row],[Quantity]]*Excel_Advanced_Sales_Dataset_200034[[#This Row],[Unit Price]]-Excel_Advanced_Sales_Dataset_200034[[#This Row],[Discount Amount]]</f>
        <v>816776.82557819993</v>
      </c>
      <c r="O279" s="14" t="str">
        <f>IF(Excel_Advanced_Sales_Dataset_200034[[#This Row],[Total Sales]]&gt;50000,"Yes","No")</f>
        <v>Yes</v>
      </c>
      <c r="P279" s="18">
        <v>46354</v>
      </c>
      <c r="Q279" s="13" t="s">
        <v>45</v>
      </c>
      <c r="R279" s="13" t="s">
        <v>35</v>
      </c>
      <c r="S279" s="13" t="str">
        <f>IF(Excel_Advanced_Sales_Dataset_200034[[#This Row],[Delivery Status]]="Pending","Follow-Up","OK")</f>
        <v>OK</v>
      </c>
      <c r="T279" s="13" t="s">
        <v>26</v>
      </c>
    </row>
    <row r="280" spans="1:20" x14ac:dyDescent="0.25">
      <c r="A280" s="13" t="s">
        <v>897</v>
      </c>
      <c r="B280" s="13" t="s">
        <v>898</v>
      </c>
      <c r="C280" s="13" t="s">
        <v>899</v>
      </c>
      <c r="D280" s="13" t="s">
        <v>30</v>
      </c>
      <c r="E280" s="13" t="s">
        <v>117</v>
      </c>
      <c r="F280" s="13" t="s">
        <v>387</v>
      </c>
      <c r="G280" s="13" t="s">
        <v>51</v>
      </c>
      <c r="H280" s="13" t="s">
        <v>146</v>
      </c>
      <c r="I280" s="13">
        <v>35</v>
      </c>
      <c r="J280" s="14">
        <v>39138.97</v>
      </c>
      <c r="K280" s="15">
        <v>12.97</v>
      </c>
      <c r="L280" s="16">
        <f>Excel_Advanced_Sales_Dataset_200034[[#This Row],[Discount]]/100</f>
        <v>0.12970000000000001</v>
      </c>
      <c r="M280" s="17">
        <f>Excel_Advanced_Sales_Dataset_200034[[#This Row],[Quantity]]*Excel_Advanced_Sales_Dataset_200034[[#This Row],[Unit Price]]*Excel_Advanced_Sales_Dataset_200034[[#This Row],[Discount %]]/100</f>
        <v>1776.7135431500001</v>
      </c>
      <c r="N280" s="14">
        <f>Excel_Advanced_Sales_Dataset_200034[[#This Row],[Quantity]]*Excel_Advanced_Sales_Dataset_200034[[#This Row],[Unit Price]]-Excel_Advanced_Sales_Dataset_200034[[#This Row],[Discount Amount]]</f>
        <v>1368087.2364568498</v>
      </c>
      <c r="O280" s="14" t="str">
        <f>IF(Excel_Advanced_Sales_Dataset_200034[[#This Row],[Total Sales]]&gt;50000,"Yes","No")</f>
        <v>Yes</v>
      </c>
      <c r="P280" s="18">
        <v>46243</v>
      </c>
      <c r="Q280" s="13" t="s">
        <v>68</v>
      </c>
      <c r="R280" s="13" t="s">
        <v>35</v>
      </c>
      <c r="S280" s="13" t="str">
        <f>IF(Excel_Advanced_Sales_Dataset_200034[[#This Row],[Delivery Status]]="Pending","Follow-Up","OK")</f>
        <v>OK</v>
      </c>
      <c r="T280" s="13" t="s">
        <v>36</v>
      </c>
    </row>
    <row r="281" spans="1:20" x14ac:dyDescent="0.25">
      <c r="A281" s="13" t="s">
        <v>900</v>
      </c>
      <c r="B281" s="13" t="s">
        <v>791</v>
      </c>
      <c r="C281" s="13" t="s">
        <v>901</v>
      </c>
      <c r="D281" s="13" t="s">
        <v>40</v>
      </c>
      <c r="E281" s="13" t="s">
        <v>49</v>
      </c>
      <c r="F281" s="13" t="s">
        <v>50</v>
      </c>
      <c r="G281" s="13" t="s">
        <v>43</v>
      </c>
      <c r="H281" s="13" t="s">
        <v>44</v>
      </c>
      <c r="I281" s="13">
        <v>27</v>
      </c>
      <c r="J281" s="14">
        <v>21953.45</v>
      </c>
      <c r="K281" s="15">
        <v>15.31</v>
      </c>
      <c r="L281" s="16">
        <f>Excel_Advanced_Sales_Dataset_200034[[#This Row],[Discount]]/100</f>
        <v>0.15310000000000001</v>
      </c>
      <c r="M281" s="17">
        <f>Excel_Advanced_Sales_Dataset_200034[[#This Row],[Quantity]]*Excel_Advanced_Sales_Dataset_200034[[#This Row],[Unit Price]]*Excel_Advanced_Sales_Dataset_200034[[#This Row],[Discount %]]/100</f>
        <v>907.4897626500001</v>
      </c>
      <c r="N281" s="14">
        <f>Excel_Advanced_Sales_Dataset_200034[[#This Row],[Quantity]]*Excel_Advanced_Sales_Dataset_200034[[#This Row],[Unit Price]]-Excel_Advanced_Sales_Dataset_200034[[#This Row],[Discount Amount]]</f>
        <v>591835.66023735004</v>
      </c>
      <c r="O281" s="14" t="str">
        <f>IF(Excel_Advanced_Sales_Dataset_200034[[#This Row],[Total Sales]]&gt;50000,"Yes","No")</f>
        <v>Yes</v>
      </c>
      <c r="P281" s="18">
        <v>46197</v>
      </c>
      <c r="Q281" s="13" t="s">
        <v>24</v>
      </c>
      <c r="R281" s="13" t="s">
        <v>35</v>
      </c>
      <c r="S281" s="13" t="str">
        <f>IF(Excel_Advanced_Sales_Dataset_200034[[#This Row],[Delivery Status]]="Pending","Follow-Up","OK")</f>
        <v>OK</v>
      </c>
      <c r="T281" s="13" t="s">
        <v>53</v>
      </c>
    </row>
    <row r="282" spans="1:20" x14ac:dyDescent="0.25">
      <c r="A282" s="13" t="s">
        <v>902</v>
      </c>
      <c r="B282" s="13" t="s">
        <v>864</v>
      </c>
      <c r="C282" s="13" t="s">
        <v>903</v>
      </c>
      <c r="D282" s="13" t="s">
        <v>19</v>
      </c>
      <c r="E282" s="13" t="s">
        <v>84</v>
      </c>
      <c r="F282" s="13" t="s">
        <v>338</v>
      </c>
      <c r="G282" s="13" t="s">
        <v>43</v>
      </c>
      <c r="H282" s="13" t="s">
        <v>74</v>
      </c>
      <c r="I282" s="13">
        <v>4</v>
      </c>
      <c r="J282" s="14">
        <v>3049.83</v>
      </c>
      <c r="K282" s="15">
        <v>15.64</v>
      </c>
      <c r="L282" s="16">
        <f>Excel_Advanced_Sales_Dataset_200034[[#This Row],[Discount]]/100</f>
        <v>0.15640000000000001</v>
      </c>
      <c r="M282" s="17">
        <f>Excel_Advanced_Sales_Dataset_200034[[#This Row],[Quantity]]*Excel_Advanced_Sales_Dataset_200034[[#This Row],[Unit Price]]*Excel_Advanced_Sales_Dataset_200034[[#This Row],[Discount %]]/100</f>
        <v>19.079736480000001</v>
      </c>
      <c r="N282" s="14">
        <f>Excel_Advanced_Sales_Dataset_200034[[#This Row],[Quantity]]*Excel_Advanced_Sales_Dataset_200034[[#This Row],[Unit Price]]-Excel_Advanced_Sales_Dataset_200034[[#This Row],[Discount Amount]]</f>
        <v>12180.24026352</v>
      </c>
      <c r="O282" s="14" t="str">
        <f>IF(Excel_Advanced_Sales_Dataset_200034[[#This Row],[Total Sales]]&gt;50000,"Yes","No")</f>
        <v>No</v>
      </c>
      <c r="P282" s="18">
        <v>46308</v>
      </c>
      <c r="Q282" s="13" t="s">
        <v>58</v>
      </c>
      <c r="R282" s="13" t="s">
        <v>35</v>
      </c>
      <c r="S282" s="13" t="str">
        <f>IF(Excel_Advanced_Sales_Dataset_200034[[#This Row],[Delivery Status]]="Pending","Follow-Up","OK")</f>
        <v>OK</v>
      </c>
      <c r="T282" s="13" t="s">
        <v>36</v>
      </c>
    </row>
    <row r="283" spans="1:20" x14ac:dyDescent="0.25">
      <c r="A283" s="13" t="s">
        <v>904</v>
      </c>
      <c r="B283" s="13" t="s">
        <v>138</v>
      </c>
      <c r="C283" s="13" t="s">
        <v>905</v>
      </c>
      <c r="D283" s="13" t="s">
        <v>30</v>
      </c>
      <c r="E283" s="13" t="s">
        <v>31</v>
      </c>
      <c r="F283" s="13" t="s">
        <v>555</v>
      </c>
      <c r="G283" s="13" t="s">
        <v>66</v>
      </c>
      <c r="H283" s="13" t="s">
        <v>276</v>
      </c>
      <c r="I283" s="13">
        <v>29</v>
      </c>
      <c r="J283" s="14">
        <v>28367.93</v>
      </c>
      <c r="K283" s="15">
        <v>0.84</v>
      </c>
      <c r="L283" s="16">
        <f>Excel_Advanced_Sales_Dataset_200034[[#This Row],[Discount]]/100</f>
        <v>8.3999999999999995E-3</v>
      </c>
      <c r="M283" s="17">
        <f>Excel_Advanced_Sales_Dataset_200034[[#This Row],[Quantity]]*Excel_Advanced_Sales_Dataset_200034[[#This Row],[Unit Price]]*Excel_Advanced_Sales_Dataset_200034[[#This Row],[Discount %]]/100</f>
        <v>69.104277479999993</v>
      </c>
      <c r="N283" s="14">
        <f>Excel_Advanced_Sales_Dataset_200034[[#This Row],[Quantity]]*Excel_Advanced_Sales_Dataset_200034[[#This Row],[Unit Price]]-Excel_Advanced_Sales_Dataset_200034[[#This Row],[Discount Amount]]</f>
        <v>822600.86572251993</v>
      </c>
      <c r="O283" s="14" t="str">
        <f>IF(Excel_Advanced_Sales_Dataset_200034[[#This Row],[Total Sales]]&gt;50000,"Yes","No")</f>
        <v>Yes</v>
      </c>
      <c r="P283" s="18">
        <v>46143</v>
      </c>
      <c r="Q283" s="13" t="s">
        <v>68</v>
      </c>
      <c r="R283" s="13" t="s">
        <v>35</v>
      </c>
      <c r="S283" s="13" t="str">
        <f>IF(Excel_Advanced_Sales_Dataset_200034[[#This Row],[Delivery Status]]="Pending","Follow-Up","OK")</f>
        <v>OK</v>
      </c>
      <c r="T283" s="13" t="s">
        <v>26</v>
      </c>
    </row>
    <row r="284" spans="1:20" x14ac:dyDescent="0.25">
      <c r="A284" s="13" t="s">
        <v>906</v>
      </c>
      <c r="B284" s="13" t="s">
        <v>355</v>
      </c>
      <c r="C284" s="13" t="s">
        <v>907</v>
      </c>
      <c r="D284" s="13" t="s">
        <v>19</v>
      </c>
      <c r="E284" s="13" t="s">
        <v>72</v>
      </c>
      <c r="F284" s="13" t="s">
        <v>171</v>
      </c>
      <c r="G284" s="13" t="s">
        <v>66</v>
      </c>
      <c r="H284" s="13" t="s">
        <v>133</v>
      </c>
      <c r="I284" s="13">
        <v>49</v>
      </c>
      <c r="J284" s="14">
        <v>7176.98</v>
      </c>
      <c r="K284" s="15">
        <v>18.53</v>
      </c>
      <c r="L284" s="16">
        <f>Excel_Advanced_Sales_Dataset_200034[[#This Row],[Discount]]/100</f>
        <v>0.18530000000000002</v>
      </c>
      <c r="M284" s="17">
        <f>Excel_Advanced_Sales_Dataset_200034[[#This Row],[Quantity]]*Excel_Advanced_Sales_Dataset_200034[[#This Row],[Unit Price]]*Excel_Advanced_Sales_Dataset_200034[[#This Row],[Discount %]]/100</f>
        <v>651.64825306</v>
      </c>
      <c r="N284" s="14">
        <f>Excel_Advanced_Sales_Dataset_200034[[#This Row],[Quantity]]*Excel_Advanced_Sales_Dataset_200034[[#This Row],[Unit Price]]-Excel_Advanced_Sales_Dataset_200034[[#This Row],[Discount Amount]]</f>
        <v>351020.37174693996</v>
      </c>
      <c r="O284" s="14" t="str">
        <f>IF(Excel_Advanced_Sales_Dataset_200034[[#This Row],[Total Sales]]&gt;50000,"Yes","No")</f>
        <v>Yes</v>
      </c>
      <c r="P284" s="18">
        <v>46323</v>
      </c>
      <c r="Q284" s="13" t="s">
        <v>113</v>
      </c>
      <c r="R284" s="13" t="s">
        <v>25</v>
      </c>
      <c r="S284" s="13" t="str">
        <f>IF(Excel_Advanced_Sales_Dataset_200034[[#This Row],[Delivery Status]]="Pending","Follow-Up","OK")</f>
        <v>Follow-Up</v>
      </c>
      <c r="T284" s="13" t="s">
        <v>26</v>
      </c>
    </row>
    <row r="285" spans="1:20" x14ac:dyDescent="0.25">
      <c r="A285" s="13" t="s">
        <v>908</v>
      </c>
      <c r="B285" s="13" t="s">
        <v>909</v>
      </c>
      <c r="C285" s="13" t="s">
        <v>910</v>
      </c>
      <c r="D285" s="13" t="s">
        <v>30</v>
      </c>
      <c r="E285" s="13" t="s">
        <v>31</v>
      </c>
      <c r="F285" s="13" t="s">
        <v>555</v>
      </c>
      <c r="G285" s="13" t="s">
        <v>51</v>
      </c>
      <c r="H285" s="13" t="s">
        <v>146</v>
      </c>
      <c r="I285" s="13">
        <v>13</v>
      </c>
      <c r="J285" s="14">
        <v>41455.82</v>
      </c>
      <c r="K285" s="15">
        <v>12.69</v>
      </c>
      <c r="L285" s="16">
        <f>Excel_Advanced_Sales_Dataset_200034[[#This Row],[Discount]]/100</f>
        <v>0.12689999999999999</v>
      </c>
      <c r="M285" s="17">
        <f>Excel_Advanced_Sales_Dataset_200034[[#This Row],[Quantity]]*Excel_Advanced_Sales_Dataset_200034[[#This Row],[Unit Price]]*Excel_Advanced_Sales_Dataset_200034[[#This Row],[Discount %]]/100</f>
        <v>683.89666253999997</v>
      </c>
      <c r="N285" s="14">
        <f>Excel_Advanced_Sales_Dataset_200034[[#This Row],[Quantity]]*Excel_Advanced_Sales_Dataset_200034[[#This Row],[Unit Price]]-Excel_Advanced_Sales_Dataset_200034[[#This Row],[Discount Amount]]</f>
        <v>538241.76333746</v>
      </c>
      <c r="O285" s="14" t="str">
        <f>IF(Excel_Advanced_Sales_Dataset_200034[[#This Row],[Total Sales]]&gt;50000,"Yes","No")</f>
        <v>Yes</v>
      </c>
      <c r="P285" s="18">
        <v>46270</v>
      </c>
      <c r="Q285" s="13" t="s">
        <v>45</v>
      </c>
      <c r="R285" s="13" t="s">
        <v>35</v>
      </c>
      <c r="S285" s="13" t="str">
        <f>IF(Excel_Advanced_Sales_Dataset_200034[[#This Row],[Delivery Status]]="Pending","Follow-Up","OK")</f>
        <v>OK</v>
      </c>
      <c r="T285" s="13" t="s">
        <v>26</v>
      </c>
    </row>
    <row r="286" spans="1:20" x14ac:dyDescent="0.25">
      <c r="A286" s="13" t="s">
        <v>911</v>
      </c>
      <c r="B286" s="13" t="s">
        <v>912</v>
      </c>
      <c r="C286" s="13" t="s">
        <v>913</v>
      </c>
      <c r="D286" s="13" t="s">
        <v>30</v>
      </c>
      <c r="E286" s="13" t="s">
        <v>31</v>
      </c>
      <c r="F286" s="13" t="s">
        <v>555</v>
      </c>
      <c r="G286" s="13" t="s">
        <v>33</v>
      </c>
      <c r="H286" s="13" t="s">
        <v>119</v>
      </c>
      <c r="I286" s="13">
        <v>5</v>
      </c>
      <c r="J286" s="14">
        <v>28842.93</v>
      </c>
      <c r="K286" s="15">
        <v>5.1100000000000003</v>
      </c>
      <c r="L286" s="16">
        <f>Excel_Advanced_Sales_Dataset_200034[[#This Row],[Discount]]/100</f>
        <v>5.1100000000000007E-2</v>
      </c>
      <c r="M286" s="17">
        <f>Excel_Advanced_Sales_Dataset_200034[[#This Row],[Quantity]]*Excel_Advanced_Sales_Dataset_200034[[#This Row],[Unit Price]]*Excel_Advanced_Sales_Dataset_200034[[#This Row],[Discount %]]/100</f>
        <v>73.693686150000005</v>
      </c>
      <c r="N286" s="14">
        <f>Excel_Advanced_Sales_Dataset_200034[[#This Row],[Quantity]]*Excel_Advanced_Sales_Dataset_200034[[#This Row],[Unit Price]]-Excel_Advanced_Sales_Dataset_200034[[#This Row],[Discount Amount]]</f>
        <v>144140.95631384998</v>
      </c>
      <c r="O286" s="14" t="str">
        <f>IF(Excel_Advanced_Sales_Dataset_200034[[#This Row],[Total Sales]]&gt;50000,"Yes","No")</f>
        <v>Yes</v>
      </c>
      <c r="P286" s="18">
        <v>46348</v>
      </c>
      <c r="Q286" s="13" t="s">
        <v>68</v>
      </c>
      <c r="R286" s="13" t="s">
        <v>35</v>
      </c>
      <c r="S286" s="13" t="str">
        <f>IF(Excel_Advanced_Sales_Dataset_200034[[#This Row],[Delivery Status]]="Pending","Follow-Up","OK")</f>
        <v>OK</v>
      </c>
      <c r="T286" s="13" t="s">
        <v>36</v>
      </c>
    </row>
    <row r="287" spans="1:20" x14ac:dyDescent="0.25">
      <c r="A287" s="13" t="s">
        <v>914</v>
      </c>
      <c r="B287" s="13" t="s">
        <v>915</v>
      </c>
      <c r="C287" s="13" t="s">
        <v>916</v>
      </c>
      <c r="D287" s="13" t="s">
        <v>40</v>
      </c>
      <c r="E287" s="13" t="s">
        <v>89</v>
      </c>
      <c r="F287" s="13" t="s">
        <v>90</v>
      </c>
      <c r="G287" s="13" t="s">
        <v>22</v>
      </c>
      <c r="H287" s="13" t="s">
        <v>23</v>
      </c>
      <c r="I287" s="13">
        <v>11</v>
      </c>
      <c r="J287" s="14">
        <v>19321.849999999999</v>
      </c>
      <c r="K287" s="15">
        <v>11.79</v>
      </c>
      <c r="L287" s="16">
        <f>Excel_Advanced_Sales_Dataset_200034[[#This Row],[Discount]]/100</f>
        <v>0.11789999999999999</v>
      </c>
      <c r="M287" s="17">
        <f>Excel_Advanced_Sales_Dataset_200034[[#This Row],[Quantity]]*Excel_Advanced_Sales_Dataset_200034[[#This Row],[Unit Price]]*Excel_Advanced_Sales_Dataset_200034[[#This Row],[Discount %]]/100</f>
        <v>250.58507264999997</v>
      </c>
      <c r="N287" s="14">
        <f>Excel_Advanced_Sales_Dataset_200034[[#This Row],[Quantity]]*Excel_Advanced_Sales_Dataset_200034[[#This Row],[Unit Price]]-Excel_Advanced_Sales_Dataset_200034[[#This Row],[Discount Amount]]</f>
        <v>212289.76492734998</v>
      </c>
      <c r="O287" s="14" t="str">
        <f>IF(Excel_Advanced_Sales_Dataset_200034[[#This Row],[Total Sales]]&gt;50000,"Yes","No")</f>
        <v>Yes</v>
      </c>
      <c r="P287" s="18">
        <v>46035</v>
      </c>
      <c r="Q287" s="13" t="s">
        <v>58</v>
      </c>
      <c r="R287" s="13" t="s">
        <v>35</v>
      </c>
      <c r="S287" s="13" t="str">
        <f>IF(Excel_Advanced_Sales_Dataset_200034[[#This Row],[Delivery Status]]="Pending","Follow-Up","OK")</f>
        <v>OK</v>
      </c>
      <c r="T287" s="13" t="s">
        <v>36</v>
      </c>
    </row>
    <row r="288" spans="1:20" x14ac:dyDescent="0.25">
      <c r="A288" s="13" t="s">
        <v>917</v>
      </c>
      <c r="B288" s="13" t="s">
        <v>714</v>
      </c>
      <c r="C288" s="13" t="s">
        <v>918</v>
      </c>
      <c r="D288" s="13" t="s">
        <v>30</v>
      </c>
      <c r="E288" s="13" t="s">
        <v>198</v>
      </c>
      <c r="F288" s="13" t="s">
        <v>199</v>
      </c>
      <c r="G288" s="13" t="s">
        <v>43</v>
      </c>
      <c r="H288" s="13" t="s">
        <v>380</v>
      </c>
      <c r="I288" s="13">
        <v>26</v>
      </c>
      <c r="J288" s="14">
        <v>12928.67</v>
      </c>
      <c r="K288" s="15">
        <v>15.31</v>
      </c>
      <c r="L288" s="16">
        <f>Excel_Advanced_Sales_Dataset_200034[[#This Row],[Discount]]/100</f>
        <v>0.15310000000000001</v>
      </c>
      <c r="M288" s="17">
        <f>Excel_Advanced_Sales_Dataset_200034[[#This Row],[Quantity]]*Excel_Advanced_Sales_Dataset_200034[[#This Row],[Unit Price]]*Excel_Advanced_Sales_Dataset_200034[[#This Row],[Discount %]]/100</f>
        <v>514.63863802000003</v>
      </c>
      <c r="N288" s="14">
        <f>Excel_Advanced_Sales_Dataset_200034[[#This Row],[Quantity]]*Excel_Advanced_Sales_Dataset_200034[[#This Row],[Unit Price]]-Excel_Advanced_Sales_Dataset_200034[[#This Row],[Discount Amount]]</f>
        <v>335630.78136197996</v>
      </c>
      <c r="O288" s="14" t="str">
        <f>IF(Excel_Advanced_Sales_Dataset_200034[[#This Row],[Total Sales]]&gt;50000,"Yes","No")</f>
        <v>Yes</v>
      </c>
      <c r="P288" s="18">
        <v>46375</v>
      </c>
      <c r="Q288" s="13" t="s">
        <v>113</v>
      </c>
      <c r="R288" s="13" t="s">
        <v>35</v>
      </c>
      <c r="S288" s="13" t="str">
        <f>IF(Excel_Advanced_Sales_Dataset_200034[[#This Row],[Delivery Status]]="Pending","Follow-Up","OK")</f>
        <v>OK</v>
      </c>
      <c r="T288" s="13" t="s">
        <v>36</v>
      </c>
    </row>
    <row r="289" spans="1:20" x14ac:dyDescent="0.25">
      <c r="A289" s="13" t="s">
        <v>919</v>
      </c>
      <c r="B289" s="13" t="s">
        <v>920</v>
      </c>
      <c r="C289" s="13" t="s">
        <v>921</v>
      </c>
      <c r="D289" s="13" t="s">
        <v>63</v>
      </c>
      <c r="E289" s="13" t="s">
        <v>78</v>
      </c>
      <c r="F289" s="13" t="s">
        <v>425</v>
      </c>
      <c r="G289" s="13" t="s">
        <v>43</v>
      </c>
      <c r="H289" s="13" t="s">
        <v>140</v>
      </c>
      <c r="I289" s="13">
        <v>20</v>
      </c>
      <c r="J289" s="14">
        <v>24718.959999999999</v>
      </c>
      <c r="K289" s="15">
        <v>10.84</v>
      </c>
      <c r="L289" s="16">
        <f>Excel_Advanced_Sales_Dataset_200034[[#This Row],[Discount]]/100</f>
        <v>0.1084</v>
      </c>
      <c r="M289" s="17">
        <f>Excel_Advanced_Sales_Dataset_200034[[#This Row],[Quantity]]*Excel_Advanced_Sales_Dataset_200034[[#This Row],[Unit Price]]*Excel_Advanced_Sales_Dataset_200034[[#This Row],[Discount %]]/100</f>
        <v>535.90705279999997</v>
      </c>
      <c r="N289" s="14">
        <f>Excel_Advanced_Sales_Dataset_200034[[#This Row],[Quantity]]*Excel_Advanced_Sales_Dataset_200034[[#This Row],[Unit Price]]-Excel_Advanced_Sales_Dataset_200034[[#This Row],[Discount Amount]]</f>
        <v>493843.29294719995</v>
      </c>
      <c r="O289" s="14" t="str">
        <f>IF(Excel_Advanced_Sales_Dataset_200034[[#This Row],[Total Sales]]&gt;50000,"Yes","No")</f>
        <v>Yes</v>
      </c>
      <c r="P289" s="18">
        <v>46088</v>
      </c>
      <c r="Q289" s="13" t="s">
        <v>113</v>
      </c>
      <c r="R289" s="13" t="s">
        <v>35</v>
      </c>
      <c r="S289" s="13" t="str">
        <f>IF(Excel_Advanced_Sales_Dataset_200034[[#This Row],[Delivery Status]]="Pending","Follow-Up","OK")</f>
        <v>OK</v>
      </c>
      <c r="T289" s="13" t="s">
        <v>36</v>
      </c>
    </row>
    <row r="290" spans="1:20" x14ac:dyDescent="0.25">
      <c r="A290" s="13" t="s">
        <v>922</v>
      </c>
      <c r="B290" s="13" t="s">
        <v>923</v>
      </c>
      <c r="C290" s="13" t="s">
        <v>924</v>
      </c>
      <c r="D290" s="13" t="s">
        <v>40</v>
      </c>
      <c r="E290" s="13" t="s">
        <v>49</v>
      </c>
      <c r="F290" s="13" t="s">
        <v>50</v>
      </c>
      <c r="G290" s="13" t="s">
        <v>51</v>
      </c>
      <c r="H290" s="13" t="s">
        <v>52</v>
      </c>
      <c r="I290" s="13">
        <v>18</v>
      </c>
      <c r="J290" s="14">
        <v>10888.35</v>
      </c>
      <c r="K290" s="15">
        <v>19.329999999999998</v>
      </c>
      <c r="L290" s="16">
        <f>Excel_Advanced_Sales_Dataset_200034[[#This Row],[Discount]]/100</f>
        <v>0.19329999999999997</v>
      </c>
      <c r="M290" s="17">
        <f>Excel_Advanced_Sales_Dataset_200034[[#This Row],[Quantity]]*Excel_Advanced_Sales_Dataset_200034[[#This Row],[Unit Price]]*Excel_Advanced_Sales_Dataset_200034[[#This Row],[Discount %]]/100</f>
        <v>378.84924990000002</v>
      </c>
      <c r="N290" s="14">
        <f>Excel_Advanced_Sales_Dataset_200034[[#This Row],[Quantity]]*Excel_Advanced_Sales_Dataset_200034[[#This Row],[Unit Price]]-Excel_Advanced_Sales_Dataset_200034[[#This Row],[Discount Amount]]</f>
        <v>195611.45075010002</v>
      </c>
      <c r="O290" s="14" t="str">
        <f>IF(Excel_Advanced_Sales_Dataset_200034[[#This Row],[Total Sales]]&gt;50000,"Yes","No")</f>
        <v>Yes</v>
      </c>
      <c r="P290" s="18">
        <v>46331</v>
      </c>
      <c r="Q290" s="13" t="s">
        <v>58</v>
      </c>
      <c r="R290" s="13" t="s">
        <v>25</v>
      </c>
      <c r="S290" s="13" t="str">
        <f>IF(Excel_Advanced_Sales_Dataset_200034[[#This Row],[Delivery Status]]="Pending","Follow-Up","OK")</f>
        <v>Follow-Up</v>
      </c>
      <c r="T290" s="13" t="s">
        <v>36</v>
      </c>
    </row>
    <row r="291" spans="1:20" x14ac:dyDescent="0.25">
      <c r="A291" s="13" t="s">
        <v>925</v>
      </c>
      <c r="B291" s="13" t="s">
        <v>926</v>
      </c>
      <c r="C291" s="13" t="s">
        <v>927</v>
      </c>
      <c r="D291" s="13" t="s">
        <v>19</v>
      </c>
      <c r="E291" s="13" t="s">
        <v>20</v>
      </c>
      <c r="F291" s="13" t="s">
        <v>21</v>
      </c>
      <c r="G291" s="13" t="s">
        <v>51</v>
      </c>
      <c r="H291" s="13" t="s">
        <v>190</v>
      </c>
      <c r="I291" s="13">
        <v>19</v>
      </c>
      <c r="J291" s="14">
        <v>48586.51</v>
      </c>
      <c r="K291" s="15">
        <v>0.28000000000000003</v>
      </c>
      <c r="L291" s="16">
        <f>Excel_Advanced_Sales_Dataset_200034[[#This Row],[Discount]]/100</f>
        <v>2.8000000000000004E-3</v>
      </c>
      <c r="M291" s="17">
        <f>Excel_Advanced_Sales_Dataset_200034[[#This Row],[Quantity]]*Excel_Advanced_Sales_Dataset_200034[[#This Row],[Unit Price]]*Excel_Advanced_Sales_Dataset_200034[[#This Row],[Discount %]]/100</f>
        <v>25.848023320000006</v>
      </c>
      <c r="N291" s="14">
        <f>Excel_Advanced_Sales_Dataset_200034[[#This Row],[Quantity]]*Excel_Advanced_Sales_Dataset_200034[[#This Row],[Unit Price]]-Excel_Advanced_Sales_Dataset_200034[[#This Row],[Discount Amount]]</f>
        <v>923117.84197668009</v>
      </c>
      <c r="O291" s="14" t="str">
        <f>IF(Excel_Advanced_Sales_Dataset_200034[[#This Row],[Total Sales]]&gt;50000,"Yes","No")</f>
        <v>Yes</v>
      </c>
      <c r="P291" s="18">
        <v>46368</v>
      </c>
      <c r="Q291" s="13" t="s">
        <v>58</v>
      </c>
      <c r="R291" s="13" t="s">
        <v>35</v>
      </c>
      <c r="S291" s="13" t="str">
        <f>IF(Excel_Advanced_Sales_Dataset_200034[[#This Row],[Delivery Status]]="Pending","Follow-Up","OK")</f>
        <v>OK</v>
      </c>
      <c r="T291" s="13" t="s">
        <v>36</v>
      </c>
    </row>
    <row r="292" spans="1:20" x14ac:dyDescent="0.25">
      <c r="A292" s="13" t="s">
        <v>928</v>
      </c>
      <c r="B292" s="13" t="s">
        <v>370</v>
      </c>
      <c r="C292" s="13" t="s">
        <v>929</v>
      </c>
      <c r="D292" s="13" t="s">
        <v>19</v>
      </c>
      <c r="E292" s="13" t="s">
        <v>153</v>
      </c>
      <c r="F292" s="13" t="s">
        <v>154</v>
      </c>
      <c r="G292" s="13" t="s">
        <v>111</v>
      </c>
      <c r="H292" s="13" t="s">
        <v>112</v>
      </c>
      <c r="I292" s="13">
        <v>35</v>
      </c>
      <c r="J292" s="14">
        <v>7684.56</v>
      </c>
      <c r="K292" s="15">
        <v>16.739999999999998</v>
      </c>
      <c r="L292" s="16">
        <f>Excel_Advanced_Sales_Dataset_200034[[#This Row],[Discount]]/100</f>
        <v>0.16739999999999999</v>
      </c>
      <c r="M292" s="17">
        <f>Excel_Advanced_Sales_Dataset_200034[[#This Row],[Quantity]]*Excel_Advanced_Sales_Dataset_200034[[#This Row],[Unit Price]]*Excel_Advanced_Sales_Dataset_200034[[#This Row],[Discount %]]/100</f>
        <v>450.23837040000006</v>
      </c>
      <c r="N292" s="14">
        <f>Excel_Advanced_Sales_Dataset_200034[[#This Row],[Quantity]]*Excel_Advanced_Sales_Dataset_200034[[#This Row],[Unit Price]]-Excel_Advanced_Sales_Dataset_200034[[#This Row],[Discount Amount]]</f>
        <v>268509.36162960005</v>
      </c>
      <c r="O292" s="14" t="str">
        <f>IF(Excel_Advanced_Sales_Dataset_200034[[#This Row],[Total Sales]]&gt;50000,"Yes","No")</f>
        <v>Yes</v>
      </c>
      <c r="P292" s="18">
        <v>46226</v>
      </c>
      <c r="Q292" s="13" t="s">
        <v>58</v>
      </c>
      <c r="R292" s="13" t="s">
        <v>35</v>
      </c>
      <c r="S292" s="13" t="str">
        <f>IF(Excel_Advanced_Sales_Dataset_200034[[#This Row],[Delivery Status]]="Pending","Follow-Up","OK")</f>
        <v>OK</v>
      </c>
      <c r="T292" s="13" t="s">
        <v>36</v>
      </c>
    </row>
    <row r="293" spans="1:20" x14ac:dyDescent="0.25">
      <c r="A293" s="13" t="s">
        <v>930</v>
      </c>
      <c r="B293" s="13" t="s">
        <v>931</v>
      </c>
      <c r="C293" s="13" t="s">
        <v>932</v>
      </c>
      <c r="D293" s="13" t="s">
        <v>30</v>
      </c>
      <c r="E293" s="13" t="s">
        <v>131</v>
      </c>
      <c r="F293" s="13" t="s">
        <v>132</v>
      </c>
      <c r="G293" s="13" t="s">
        <v>22</v>
      </c>
      <c r="H293" s="13" t="s">
        <v>217</v>
      </c>
      <c r="I293" s="13">
        <v>9</v>
      </c>
      <c r="J293" s="14">
        <v>41087.83</v>
      </c>
      <c r="K293" s="15">
        <v>9.52</v>
      </c>
      <c r="L293" s="16">
        <f>Excel_Advanced_Sales_Dataset_200034[[#This Row],[Discount]]/100</f>
        <v>9.5199999999999993E-2</v>
      </c>
      <c r="M293" s="17">
        <f>Excel_Advanced_Sales_Dataset_200034[[#This Row],[Quantity]]*Excel_Advanced_Sales_Dataset_200034[[#This Row],[Unit Price]]*Excel_Advanced_Sales_Dataset_200034[[#This Row],[Discount %]]/100</f>
        <v>352.04052744000001</v>
      </c>
      <c r="N293" s="14">
        <f>Excel_Advanced_Sales_Dataset_200034[[#This Row],[Quantity]]*Excel_Advanced_Sales_Dataset_200034[[#This Row],[Unit Price]]-Excel_Advanced_Sales_Dataset_200034[[#This Row],[Discount Amount]]</f>
        <v>369438.42947256</v>
      </c>
      <c r="O293" s="14" t="str">
        <f>IF(Excel_Advanced_Sales_Dataset_200034[[#This Row],[Total Sales]]&gt;50000,"Yes","No")</f>
        <v>Yes</v>
      </c>
      <c r="P293" s="18">
        <v>46049</v>
      </c>
      <c r="Q293" s="13" t="s">
        <v>68</v>
      </c>
      <c r="R293" s="13" t="s">
        <v>59</v>
      </c>
      <c r="S293" s="13" t="str">
        <f>IF(Excel_Advanced_Sales_Dataset_200034[[#This Row],[Delivery Status]]="Pending","Follow-Up","OK")</f>
        <v>OK</v>
      </c>
      <c r="T293" s="13" t="s">
        <v>36</v>
      </c>
    </row>
    <row r="294" spans="1:20" x14ac:dyDescent="0.25">
      <c r="A294" s="13" t="s">
        <v>933</v>
      </c>
      <c r="B294" s="13" t="s">
        <v>135</v>
      </c>
      <c r="C294" s="13" t="s">
        <v>934</v>
      </c>
      <c r="D294" s="13" t="s">
        <v>19</v>
      </c>
      <c r="E294" s="13" t="s">
        <v>20</v>
      </c>
      <c r="F294" s="13" t="s">
        <v>176</v>
      </c>
      <c r="G294" s="13" t="s">
        <v>111</v>
      </c>
      <c r="H294" s="13" t="s">
        <v>240</v>
      </c>
      <c r="I294" s="13">
        <v>43</v>
      </c>
      <c r="J294" s="14">
        <v>21497.9</v>
      </c>
      <c r="K294" s="15">
        <v>5.31</v>
      </c>
      <c r="L294" s="16">
        <f>Excel_Advanced_Sales_Dataset_200034[[#This Row],[Discount]]/100</f>
        <v>5.3099999999999994E-2</v>
      </c>
      <c r="M294" s="17">
        <f>Excel_Advanced_Sales_Dataset_200034[[#This Row],[Quantity]]*Excel_Advanced_Sales_Dataset_200034[[#This Row],[Unit Price]]*Excel_Advanced_Sales_Dataset_200034[[#This Row],[Discount %]]/100</f>
        <v>490.86155070000001</v>
      </c>
      <c r="N294" s="14">
        <f>Excel_Advanced_Sales_Dataset_200034[[#This Row],[Quantity]]*Excel_Advanced_Sales_Dataset_200034[[#This Row],[Unit Price]]-Excel_Advanced_Sales_Dataset_200034[[#This Row],[Discount Amount]]</f>
        <v>923918.83844930003</v>
      </c>
      <c r="O294" s="14" t="str">
        <f>IF(Excel_Advanced_Sales_Dataset_200034[[#This Row],[Total Sales]]&gt;50000,"Yes","No")</f>
        <v>Yes</v>
      </c>
      <c r="P294" s="18">
        <v>46121</v>
      </c>
      <c r="Q294" s="13" t="s">
        <v>68</v>
      </c>
      <c r="R294" s="13" t="s">
        <v>25</v>
      </c>
      <c r="S294" s="13" t="str">
        <f>IF(Excel_Advanced_Sales_Dataset_200034[[#This Row],[Delivery Status]]="Pending","Follow-Up","OK")</f>
        <v>Follow-Up</v>
      </c>
      <c r="T294" s="13" t="s">
        <v>53</v>
      </c>
    </row>
    <row r="295" spans="1:20" x14ac:dyDescent="0.25">
      <c r="A295" s="13" t="s">
        <v>935</v>
      </c>
      <c r="B295" s="13" t="s">
        <v>187</v>
      </c>
      <c r="C295" s="13" t="s">
        <v>936</v>
      </c>
      <c r="D295" s="13" t="s">
        <v>30</v>
      </c>
      <c r="E295" s="13" t="s">
        <v>31</v>
      </c>
      <c r="F295" s="13" t="s">
        <v>555</v>
      </c>
      <c r="G295" s="13" t="s">
        <v>111</v>
      </c>
      <c r="H295" s="13" t="s">
        <v>260</v>
      </c>
      <c r="I295" s="13">
        <v>26</v>
      </c>
      <c r="J295" s="14">
        <v>47904.05</v>
      </c>
      <c r="K295" s="15">
        <v>5.21</v>
      </c>
      <c r="L295" s="16">
        <f>Excel_Advanced_Sales_Dataset_200034[[#This Row],[Discount]]/100</f>
        <v>5.21E-2</v>
      </c>
      <c r="M295" s="17">
        <f>Excel_Advanced_Sales_Dataset_200034[[#This Row],[Quantity]]*Excel_Advanced_Sales_Dataset_200034[[#This Row],[Unit Price]]*Excel_Advanced_Sales_Dataset_200034[[#This Row],[Discount %]]/100</f>
        <v>648.90826130000005</v>
      </c>
      <c r="N295" s="14">
        <f>Excel_Advanced_Sales_Dataset_200034[[#This Row],[Quantity]]*Excel_Advanced_Sales_Dataset_200034[[#This Row],[Unit Price]]-Excel_Advanced_Sales_Dataset_200034[[#This Row],[Discount Amount]]</f>
        <v>1244856.3917387</v>
      </c>
      <c r="O295" s="14" t="str">
        <f>IF(Excel_Advanced_Sales_Dataset_200034[[#This Row],[Total Sales]]&gt;50000,"Yes","No")</f>
        <v>Yes</v>
      </c>
      <c r="P295" s="18">
        <v>46164</v>
      </c>
      <c r="Q295" s="13" t="s">
        <v>24</v>
      </c>
      <c r="R295" s="13" t="s">
        <v>35</v>
      </c>
      <c r="S295" s="13" t="str">
        <f>IF(Excel_Advanced_Sales_Dataset_200034[[#This Row],[Delivery Status]]="Pending","Follow-Up","OK")</f>
        <v>OK</v>
      </c>
      <c r="T295" s="13" t="s">
        <v>36</v>
      </c>
    </row>
    <row r="296" spans="1:20" x14ac:dyDescent="0.25">
      <c r="A296" s="13" t="s">
        <v>937</v>
      </c>
      <c r="B296" s="13" t="s">
        <v>938</v>
      </c>
      <c r="C296" s="13" t="s">
        <v>939</v>
      </c>
      <c r="D296" s="13" t="s">
        <v>63</v>
      </c>
      <c r="E296" s="13" t="s">
        <v>234</v>
      </c>
      <c r="F296" s="13" t="s">
        <v>435</v>
      </c>
      <c r="G296" s="13" t="s">
        <v>111</v>
      </c>
      <c r="H296" s="13" t="s">
        <v>260</v>
      </c>
      <c r="I296" s="13">
        <v>25</v>
      </c>
      <c r="J296" s="14">
        <v>27282.7</v>
      </c>
      <c r="K296" s="15">
        <v>18.829999999999998</v>
      </c>
      <c r="L296" s="16">
        <f>Excel_Advanced_Sales_Dataset_200034[[#This Row],[Discount]]/100</f>
        <v>0.1883</v>
      </c>
      <c r="M296" s="17">
        <f>Excel_Advanced_Sales_Dataset_200034[[#This Row],[Quantity]]*Excel_Advanced_Sales_Dataset_200034[[#This Row],[Unit Price]]*Excel_Advanced_Sales_Dataset_200034[[#This Row],[Discount %]]/100</f>
        <v>1284.3331025</v>
      </c>
      <c r="N296" s="14">
        <f>Excel_Advanced_Sales_Dataset_200034[[#This Row],[Quantity]]*Excel_Advanced_Sales_Dataset_200034[[#This Row],[Unit Price]]-Excel_Advanced_Sales_Dataset_200034[[#This Row],[Discount Amount]]</f>
        <v>680783.16689750005</v>
      </c>
      <c r="O296" s="14" t="str">
        <f>IF(Excel_Advanced_Sales_Dataset_200034[[#This Row],[Total Sales]]&gt;50000,"Yes","No")</f>
        <v>Yes</v>
      </c>
      <c r="P296" s="18">
        <v>46146</v>
      </c>
      <c r="Q296" s="13" t="s">
        <v>45</v>
      </c>
      <c r="R296" s="13" t="s">
        <v>35</v>
      </c>
      <c r="S296" s="13" t="str">
        <f>IF(Excel_Advanced_Sales_Dataset_200034[[#This Row],[Delivery Status]]="Pending","Follow-Up","OK")</f>
        <v>OK</v>
      </c>
      <c r="T296" s="13" t="s">
        <v>26</v>
      </c>
    </row>
    <row r="297" spans="1:20" x14ac:dyDescent="0.25">
      <c r="A297" s="13" t="s">
        <v>940</v>
      </c>
      <c r="B297" s="13" t="s">
        <v>115</v>
      </c>
      <c r="C297" s="13" t="s">
        <v>941</v>
      </c>
      <c r="D297" s="13" t="s">
        <v>19</v>
      </c>
      <c r="E297" s="13" t="s">
        <v>20</v>
      </c>
      <c r="F297" s="13" t="s">
        <v>21</v>
      </c>
      <c r="G297" s="13" t="s">
        <v>51</v>
      </c>
      <c r="H297" s="13" t="s">
        <v>190</v>
      </c>
      <c r="I297" s="13">
        <v>32</v>
      </c>
      <c r="J297" s="14">
        <v>35266.9</v>
      </c>
      <c r="K297" s="15">
        <v>7.58</v>
      </c>
      <c r="L297" s="16">
        <f>Excel_Advanced_Sales_Dataset_200034[[#This Row],[Discount]]/100</f>
        <v>7.5800000000000006E-2</v>
      </c>
      <c r="M297" s="17">
        <f>Excel_Advanced_Sales_Dataset_200034[[#This Row],[Quantity]]*Excel_Advanced_Sales_Dataset_200034[[#This Row],[Unit Price]]*Excel_Advanced_Sales_Dataset_200034[[#This Row],[Discount %]]/100</f>
        <v>855.43392640000002</v>
      </c>
      <c r="N297" s="14">
        <f>Excel_Advanced_Sales_Dataset_200034[[#This Row],[Quantity]]*Excel_Advanced_Sales_Dataset_200034[[#This Row],[Unit Price]]-Excel_Advanced_Sales_Dataset_200034[[#This Row],[Discount Amount]]</f>
        <v>1127685.3660736</v>
      </c>
      <c r="O297" s="14" t="str">
        <f>IF(Excel_Advanced_Sales_Dataset_200034[[#This Row],[Total Sales]]&gt;50000,"Yes","No")</f>
        <v>Yes</v>
      </c>
      <c r="P297" s="18">
        <v>46039</v>
      </c>
      <c r="Q297" s="13" t="s">
        <v>58</v>
      </c>
      <c r="R297" s="13" t="s">
        <v>35</v>
      </c>
      <c r="S297" s="13" t="str">
        <f>IF(Excel_Advanced_Sales_Dataset_200034[[#This Row],[Delivery Status]]="Pending","Follow-Up","OK")</f>
        <v>OK</v>
      </c>
      <c r="T297" s="13" t="s">
        <v>36</v>
      </c>
    </row>
    <row r="298" spans="1:20" x14ac:dyDescent="0.25">
      <c r="A298" s="13" t="s">
        <v>942</v>
      </c>
      <c r="B298" s="13" t="s">
        <v>943</v>
      </c>
      <c r="C298" s="13" t="s">
        <v>944</v>
      </c>
      <c r="D298" s="13" t="s">
        <v>19</v>
      </c>
      <c r="E298" s="13" t="s">
        <v>153</v>
      </c>
      <c r="F298" s="13" t="s">
        <v>154</v>
      </c>
      <c r="G298" s="13" t="s">
        <v>43</v>
      </c>
      <c r="H298" s="13" t="s">
        <v>44</v>
      </c>
      <c r="I298" s="13">
        <v>11</v>
      </c>
      <c r="J298" s="14">
        <v>48686.92</v>
      </c>
      <c r="K298" s="15">
        <v>7.25</v>
      </c>
      <c r="L298" s="16">
        <f>Excel_Advanced_Sales_Dataset_200034[[#This Row],[Discount]]/100</f>
        <v>7.2499999999999995E-2</v>
      </c>
      <c r="M298" s="17">
        <f>Excel_Advanced_Sales_Dataset_200034[[#This Row],[Quantity]]*Excel_Advanced_Sales_Dataset_200034[[#This Row],[Unit Price]]*Excel_Advanced_Sales_Dataset_200034[[#This Row],[Discount %]]/100</f>
        <v>388.27818699999995</v>
      </c>
      <c r="N298" s="14">
        <f>Excel_Advanced_Sales_Dataset_200034[[#This Row],[Quantity]]*Excel_Advanced_Sales_Dataset_200034[[#This Row],[Unit Price]]-Excel_Advanced_Sales_Dataset_200034[[#This Row],[Discount Amount]]</f>
        <v>535167.84181300004</v>
      </c>
      <c r="O298" s="14" t="str">
        <f>IF(Excel_Advanced_Sales_Dataset_200034[[#This Row],[Total Sales]]&gt;50000,"Yes","No")</f>
        <v>Yes</v>
      </c>
      <c r="P298" s="18">
        <v>46086</v>
      </c>
      <c r="Q298" s="13" t="s">
        <v>58</v>
      </c>
      <c r="R298" s="13" t="s">
        <v>35</v>
      </c>
      <c r="S298" s="13" t="str">
        <f>IF(Excel_Advanced_Sales_Dataset_200034[[#This Row],[Delivery Status]]="Pending","Follow-Up","OK")</f>
        <v>OK</v>
      </c>
      <c r="T298" s="13" t="s">
        <v>53</v>
      </c>
    </row>
    <row r="299" spans="1:20" x14ac:dyDescent="0.25">
      <c r="A299" s="13" t="s">
        <v>945</v>
      </c>
      <c r="B299" s="13" t="s">
        <v>418</v>
      </c>
      <c r="C299" s="13" t="s">
        <v>946</v>
      </c>
      <c r="D299" s="13" t="s">
        <v>19</v>
      </c>
      <c r="E299" s="13" t="s">
        <v>84</v>
      </c>
      <c r="F299" s="13" t="s">
        <v>85</v>
      </c>
      <c r="G299" s="13" t="s">
        <v>22</v>
      </c>
      <c r="H299" s="13" t="s">
        <v>172</v>
      </c>
      <c r="I299" s="13">
        <v>42</v>
      </c>
      <c r="J299" s="14">
        <v>13740.75</v>
      </c>
      <c r="K299" s="15">
        <v>3.96</v>
      </c>
      <c r="L299" s="16">
        <f>Excel_Advanced_Sales_Dataset_200034[[#This Row],[Discount]]/100</f>
        <v>3.9599999999999996E-2</v>
      </c>
      <c r="M299" s="17">
        <f>Excel_Advanced_Sales_Dataset_200034[[#This Row],[Quantity]]*Excel_Advanced_Sales_Dataset_200034[[#This Row],[Unit Price]]*Excel_Advanced_Sales_Dataset_200034[[#This Row],[Discount %]]/100</f>
        <v>228.53615399999998</v>
      </c>
      <c r="N299" s="14">
        <f>Excel_Advanced_Sales_Dataset_200034[[#This Row],[Quantity]]*Excel_Advanced_Sales_Dataset_200034[[#This Row],[Unit Price]]-Excel_Advanced_Sales_Dataset_200034[[#This Row],[Discount Amount]]</f>
        <v>576882.96384600003</v>
      </c>
      <c r="O299" s="14" t="str">
        <f>IF(Excel_Advanced_Sales_Dataset_200034[[#This Row],[Total Sales]]&gt;50000,"Yes","No")</f>
        <v>Yes</v>
      </c>
      <c r="P299" s="18">
        <v>46145</v>
      </c>
      <c r="Q299" s="13" t="s">
        <v>58</v>
      </c>
      <c r="R299" s="13" t="s">
        <v>35</v>
      </c>
      <c r="S299" s="13" t="str">
        <f>IF(Excel_Advanced_Sales_Dataset_200034[[#This Row],[Delivery Status]]="Pending","Follow-Up","OK")</f>
        <v>OK</v>
      </c>
      <c r="T299" s="13" t="s">
        <v>36</v>
      </c>
    </row>
    <row r="300" spans="1:20" x14ac:dyDescent="0.25">
      <c r="A300" s="13" t="s">
        <v>947</v>
      </c>
      <c r="B300" s="13" t="s">
        <v>948</v>
      </c>
      <c r="C300" s="13" t="s">
        <v>949</v>
      </c>
      <c r="D300" s="13" t="s">
        <v>30</v>
      </c>
      <c r="E300" s="13" t="s">
        <v>31</v>
      </c>
      <c r="F300" s="13" t="s">
        <v>555</v>
      </c>
      <c r="G300" s="13" t="s">
        <v>33</v>
      </c>
      <c r="H300" s="13" t="s">
        <v>127</v>
      </c>
      <c r="I300" s="13">
        <v>37</v>
      </c>
      <c r="J300" s="14">
        <v>34487.06</v>
      </c>
      <c r="K300" s="15">
        <v>17.11</v>
      </c>
      <c r="L300" s="16">
        <f>Excel_Advanced_Sales_Dataset_200034[[#This Row],[Discount]]/100</f>
        <v>0.1711</v>
      </c>
      <c r="M300" s="17">
        <f>Excel_Advanced_Sales_Dataset_200034[[#This Row],[Quantity]]*Excel_Advanced_Sales_Dataset_200034[[#This Row],[Unit Price]]*Excel_Advanced_Sales_Dataset_200034[[#This Row],[Discount %]]/100</f>
        <v>2183.2723074199998</v>
      </c>
      <c r="N300" s="14">
        <f>Excel_Advanced_Sales_Dataset_200034[[#This Row],[Quantity]]*Excel_Advanced_Sales_Dataset_200034[[#This Row],[Unit Price]]-Excel_Advanced_Sales_Dataset_200034[[#This Row],[Discount Amount]]</f>
        <v>1273837.9476925801</v>
      </c>
      <c r="O300" s="14" t="str">
        <f>IF(Excel_Advanced_Sales_Dataset_200034[[#This Row],[Total Sales]]&gt;50000,"Yes","No")</f>
        <v>Yes</v>
      </c>
      <c r="P300" s="18">
        <v>46348</v>
      </c>
      <c r="Q300" s="13" t="s">
        <v>45</v>
      </c>
      <c r="R300" s="13" t="s">
        <v>35</v>
      </c>
      <c r="S300" s="13" t="str">
        <f>IF(Excel_Advanced_Sales_Dataset_200034[[#This Row],[Delivery Status]]="Pending","Follow-Up","OK")</f>
        <v>OK</v>
      </c>
      <c r="T300" s="13" t="s">
        <v>53</v>
      </c>
    </row>
    <row r="301" spans="1:20" x14ac:dyDescent="0.25">
      <c r="A301" s="13" t="s">
        <v>950</v>
      </c>
      <c r="B301" s="13" t="s">
        <v>196</v>
      </c>
      <c r="C301" s="13" t="s">
        <v>951</v>
      </c>
      <c r="D301" s="13" t="s">
        <v>19</v>
      </c>
      <c r="E301" s="13" t="s">
        <v>20</v>
      </c>
      <c r="F301" s="13" t="s">
        <v>176</v>
      </c>
      <c r="G301" s="13" t="s">
        <v>111</v>
      </c>
      <c r="H301" s="13" t="s">
        <v>185</v>
      </c>
      <c r="I301" s="13">
        <v>39</v>
      </c>
      <c r="J301" s="14">
        <v>42809.279999999999</v>
      </c>
      <c r="K301" s="15">
        <v>10.87</v>
      </c>
      <c r="L301" s="16">
        <f>Excel_Advanced_Sales_Dataset_200034[[#This Row],[Discount]]/100</f>
        <v>0.10869999999999999</v>
      </c>
      <c r="M301" s="17">
        <f>Excel_Advanced_Sales_Dataset_200034[[#This Row],[Quantity]]*Excel_Advanced_Sales_Dataset_200034[[#This Row],[Unit Price]]*Excel_Advanced_Sales_Dataset_200034[[#This Row],[Discount %]]/100</f>
        <v>1814.8138070399998</v>
      </c>
      <c r="N301" s="14">
        <f>Excel_Advanced_Sales_Dataset_200034[[#This Row],[Quantity]]*Excel_Advanced_Sales_Dataset_200034[[#This Row],[Unit Price]]-Excel_Advanced_Sales_Dataset_200034[[#This Row],[Discount Amount]]</f>
        <v>1667747.1061929599</v>
      </c>
      <c r="O301" s="14" t="str">
        <f>IF(Excel_Advanced_Sales_Dataset_200034[[#This Row],[Total Sales]]&gt;50000,"Yes","No")</f>
        <v>Yes</v>
      </c>
      <c r="P301" s="18">
        <v>46173</v>
      </c>
      <c r="Q301" s="13" t="s">
        <v>24</v>
      </c>
      <c r="R301" s="13" t="s">
        <v>35</v>
      </c>
      <c r="S301" s="13" t="str">
        <f>IF(Excel_Advanced_Sales_Dataset_200034[[#This Row],[Delivery Status]]="Pending","Follow-Up","OK")</f>
        <v>OK</v>
      </c>
      <c r="T301" s="13" t="s">
        <v>26</v>
      </c>
    </row>
    <row r="302" spans="1:20" x14ac:dyDescent="0.25">
      <c r="A302" s="13" t="s">
        <v>952</v>
      </c>
      <c r="B302" s="13" t="s">
        <v>311</v>
      </c>
      <c r="C302" s="13" t="s">
        <v>953</v>
      </c>
      <c r="D302" s="13" t="s">
        <v>40</v>
      </c>
      <c r="E302" s="13" t="s">
        <v>49</v>
      </c>
      <c r="F302" s="13" t="s">
        <v>50</v>
      </c>
      <c r="G302" s="13" t="s">
        <v>111</v>
      </c>
      <c r="H302" s="13" t="s">
        <v>240</v>
      </c>
      <c r="I302" s="13">
        <v>19</v>
      </c>
      <c r="J302" s="14">
        <v>24310.91</v>
      </c>
      <c r="K302" s="15">
        <v>17.5</v>
      </c>
      <c r="L302" s="16">
        <f>Excel_Advanced_Sales_Dataset_200034[[#This Row],[Discount]]/100</f>
        <v>0.17499999999999999</v>
      </c>
      <c r="M302" s="17">
        <f>Excel_Advanced_Sales_Dataset_200034[[#This Row],[Quantity]]*Excel_Advanced_Sales_Dataset_200034[[#This Row],[Unit Price]]*Excel_Advanced_Sales_Dataset_200034[[#This Row],[Discount %]]/100</f>
        <v>808.33775749999984</v>
      </c>
      <c r="N302" s="14">
        <f>Excel_Advanced_Sales_Dataset_200034[[#This Row],[Quantity]]*Excel_Advanced_Sales_Dataset_200034[[#This Row],[Unit Price]]-Excel_Advanced_Sales_Dataset_200034[[#This Row],[Discount Amount]]</f>
        <v>461098.95224249997</v>
      </c>
      <c r="O302" s="14" t="str">
        <f>IF(Excel_Advanced_Sales_Dataset_200034[[#This Row],[Total Sales]]&gt;50000,"Yes","No")</f>
        <v>Yes</v>
      </c>
      <c r="P302" s="18">
        <v>46333</v>
      </c>
      <c r="Q302" s="13" t="s">
        <v>58</v>
      </c>
      <c r="R302" s="13" t="s">
        <v>35</v>
      </c>
      <c r="S302" s="13" t="str">
        <f>IF(Excel_Advanced_Sales_Dataset_200034[[#This Row],[Delivery Status]]="Pending","Follow-Up","OK")</f>
        <v>OK</v>
      </c>
      <c r="T302" s="13" t="s">
        <v>36</v>
      </c>
    </row>
    <row r="303" spans="1:20" x14ac:dyDescent="0.25">
      <c r="A303" s="13" t="s">
        <v>954</v>
      </c>
      <c r="B303" s="13" t="s">
        <v>955</v>
      </c>
      <c r="C303" s="13" t="s">
        <v>956</v>
      </c>
      <c r="D303" s="13" t="s">
        <v>19</v>
      </c>
      <c r="E303" s="13" t="s">
        <v>72</v>
      </c>
      <c r="F303" s="13" t="s">
        <v>73</v>
      </c>
      <c r="G303" s="13" t="s">
        <v>51</v>
      </c>
      <c r="H303" s="13" t="s">
        <v>167</v>
      </c>
      <c r="I303" s="13">
        <v>50</v>
      </c>
      <c r="J303" s="14">
        <v>797.29</v>
      </c>
      <c r="K303" s="15">
        <v>7.13</v>
      </c>
      <c r="L303" s="16">
        <f>Excel_Advanced_Sales_Dataset_200034[[#This Row],[Discount]]/100</f>
        <v>7.1300000000000002E-2</v>
      </c>
      <c r="M303" s="17">
        <f>Excel_Advanced_Sales_Dataset_200034[[#This Row],[Quantity]]*Excel_Advanced_Sales_Dataset_200034[[#This Row],[Unit Price]]*Excel_Advanced_Sales_Dataset_200034[[#This Row],[Discount %]]/100</f>
        <v>28.423388500000001</v>
      </c>
      <c r="N303" s="14">
        <f>Excel_Advanced_Sales_Dataset_200034[[#This Row],[Quantity]]*Excel_Advanced_Sales_Dataset_200034[[#This Row],[Unit Price]]-Excel_Advanced_Sales_Dataset_200034[[#This Row],[Discount Amount]]</f>
        <v>39836.076611500001</v>
      </c>
      <c r="O303" s="14" t="str">
        <f>IF(Excel_Advanced_Sales_Dataset_200034[[#This Row],[Total Sales]]&gt;50000,"Yes","No")</f>
        <v>No</v>
      </c>
      <c r="P303" s="18">
        <v>46170</v>
      </c>
      <c r="Q303" s="13" t="s">
        <v>45</v>
      </c>
      <c r="R303" s="13" t="s">
        <v>35</v>
      </c>
      <c r="S303" s="13" t="str">
        <f>IF(Excel_Advanced_Sales_Dataset_200034[[#This Row],[Delivery Status]]="Pending","Follow-Up","OK")</f>
        <v>OK</v>
      </c>
      <c r="T303" s="13" t="s">
        <v>36</v>
      </c>
    </row>
    <row r="304" spans="1:20" x14ac:dyDescent="0.25">
      <c r="A304" s="13" t="s">
        <v>957</v>
      </c>
      <c r="B304" s="13" t="s">
        <v>931</v>
      </c>
      <c r="C304" s="13" t="s">
        <v>958</v>
      </c>
      <c r="D304" s="13" t="s">
        <v>19</v>
      </c>
      <c r="E304" s="13" t="s">
        <v>20</v>
      </c>
      <c r="F304" s="13" t="s">
        <v>176</v>
      </c>
      <c r="G304" s="13" t="s">
        <v>111</v>
      </c>
      <c r="H304" s="13" t="s">
        <v>185</v>
      </c>
      <c r="I304" s="13">
        <v>32</v>
      </c>
      <c r="J304" s="14">
        <v>22029.74</v>
      </c>
      <c r="K304" s="15">
        <v>4.43</v>
      </c>
      <c r="L304" s="16">
        <f>Excel_Advanced_Sales_Dataset_200034[[#This Row],[Discount]]/100</f>
        <v>4.4299999999999999E-2</v>
      </c>
      <c r="M304" s="17">
        <f>Excel_Advanced_Sales_Dataset_200034[[#This Row],[Quantity]]*Excel_Advanced_Sales_Dataset_200034[[#This Row],[Unit Price]]*Excel_Advanced_Sales_Dataset_200034[[#This Row],[Discount %]]/100</f>
        <v>312.29359424</v>
      </c>
      <c r="N304" s="14">
        <f>Excel_Advanced_Sales_Dataset_200034[[#This Row],[Quantity]]*Excel_Advanced_Sales_Dataset_200034[[#This Row],[Unit Price]]-Excel_Advanced_Sales_Dataset_200034[[#This Row],[Discount Amount]]</f>
        <v>704639.38640576007</v>
      </c>
      <c r="O304" s="14" t="str">
        <f>IF(Excel_Advanced_Sales_Dataset_200034[[#This Row],[Total Sales]]&gt;50000,"Yes","No")</f>
        <v>Yes</v>
      </c>
      <c r="P304" s="18">
        <v>46154</v>
      </c>
      <c r="Q304" s="13" t="s">
        <v>113</v>
      </c>
      <c r="R304" s="13" t="s">
        <v>35</v>
      </c>
      <c r="S304" s="13" t="str">
        <f>IF(Excel_Advanced_Sales_Dataset_200034[[#This Row],[Delivery Status]]="Pending","Follow-Up","OK")</f>
        <v>OK</v>
      </c>
      <c r="T304" s="13" t="s">
        <v>36</v>
      </c>
    </row>
    <row r="305" spans="1:20" x14ac:dyDescent="0.25">
      <c r="A305" s="13" t="s">
        <v>959</v>
      </c>
      <c r="B305" s="13" t="s">
        <v>960</v>
      </c>
      <c r="C305" s="13" t="s">
        <v>961</v>
      </c>
      <c r="D305" s="13" t="s">
        <v>30</v>
      </c>
      <c r="E305" s="13" t="s">
        <v>131</v>
      </c>
      <c r="F305" s="13" t="s">
        <v>194</v>
      </c>
      <c r="G305" s="13" t="s">
        <v>66</v>
      </c>
      <c r="H305" s="13" t="s">
        <v>276</v>
      </c>
      <c r="I305" s="13">
        <v>38</v>
      </c>
      <c r="J305" s="14">
        <v>4442.12</v>
      </c>
      <c r="K305" s="15">
        <v>0.08</v>
      </c>
      <c r="L305" s="16">
        <f>Excel_Advanced_Sales_Dataset_200034[[#This Row],[Discount]]/100</f>
        <v>8.0000000000000004E-4</v>
      </c>
      <c r="M305" s="17">
        <f>Excel_Advanced_Sales_Dataset_200034[[#This Row],[Quantity]]*Excel_Advanced_Sales_Dataset_200034[[#This Row],[Unit Price]]*Excel_Advanced_Sales_Dataset_200034[[#This Row],[Discount %]]/100</f>
        <v>1.3504044799999999</v>
      </c>
      <c r="N305" s="14">
        <f>Excel_Advanced_Sales_Dataset_200034[[#This Row],[Quantity]]*Excel_Advanced_Sales_Dataset_200034[[#This Row],[Unit Price]]-Excel_Advanced_Sales_Dataset_200034[[#This Row],[Discount Amount]]</f>
        <v>168799.20959551999</v>
      </c>
      <c r="O305" s="14" t="str">
        <f>IF(Excel_Advanced_Sales_Dataset_200034[[#This Row],[Total Sales]]&gt;50000,"Yes","No")</f>
        <v>Yes</v>
      </c>
      <c r="P305" s="18">
        <v>46049</v>
      </c>
      <c r="Q305" s="13" t="s">
        <v>24</v>
      </c>
      <c r="R305" s="13" t="s">
        <v>35</v>
      </c>
      <c r="S305" s="13" t="str">
        <f>IF(Excel_Advanced_Sales_Dataset_200034[[#This Row],[Delivery Status]]="Pending","Follow-Up","OK")</f>
        <v>OK</v>
      </c>
      <c r="T305" s="13" t="s">
        <v>53</v>
      </c>
    </row>
    <row r="306" spans="1:20" x14ac:dyDescent="0.25">
      <c r="A306" s="13" t="s">
        <v>962</v>
      </c>
      <c r="B306" s="13" t="s">
        <v>174</v>
      </c>
      <c r="C306" s="13" t="s">
        <v>963</v>
      </c>
      <c r="D306" s="13" t="s">
        <v>40</v>
      </c>
      <c r="E306" s="13" t="s">
        <v>49</v>
      </c>
      <c r="F306" s="13" t="s">
        <v>397</v>
      </c>
      <c r="G306" s="13" t="s">
        <v>51</v>
      </c>
      <c r="H306" s="13" t="s">
        <v>190</v>
      </c>
      <c r="I306" s="13">
        <v>13</v>
      </c>
      <c r="J306" s="14">
        <v>24140.02</v>
      </c>
      <c r="K306" s="15">
        <v>19.920000000000002</v>
      </c>
      <c r="L306" s="16">
        <f>Excel_Advanced_Sales_Dataset_200034[[#This Row],[Discount]]/100</f>
        <v>0.19920000000000002</v>
      </c>
      <c r="M306" s="17">
        <f>Excel_Advanced_Sales_Dataset_200034[[#This Row],[Quantity]]*Excel_Advanced_Sales_Dataset_200034[[#This Row],[Unit Price]]*Excel_Advanced_Sales_Dataset_200034[[#This Row],[Discount %]]/100</f>
        <v>625.12995792000004</v>
      </c>
      <c r="N306" s="14">
        <f>Excel_Advanced_Sales_Dataset_200034[[#This Row],[Quantity]]*Excel_Advanced_Sales_Dataset_200034[[#This Row],[Unit Price]]-Excel_Advanced_Sales_Dataset_200034[[#This Row],[Discount Amount]]</f>
        <v>313195.13004208001</v>
      </c>
      <c r="O306" s="14" t="str">
        <f>IF(Excel_Advanced_Sales_Dataset_200034[[#This Row],[Total Sales]]&gt;50000,"Yes","No")</f>
        <v>Yes</v>
      </c>
      <c r="P306" s="18">
        <v>46127</v>
      </c>
      <c r="Q306" s="13" t="s">
        <v>24</v>
      </c>
      <c r="R306" s="13" t="s">
        <v>59</v>
      </c>
      <c r="S306" s="13" t="str">
        <f>IF(Excel_Advanced_Sales_Dataset_200034[[#This Row],[Delivery Status]]="Pending","Follow-Up","OK")</f>
        <v>OK</v>
      </c>
      <c r="T306" s="13" t="s">
        <v>53</v>
      </c>
    </row>
    <row r="307" spans="1:20" x14ac:dyDescent="0.25">
      <c r="A307" s="13" t="s">
        <v>964</v>
      </c>
      <c r="B307" s="13" t="s">
        <v>965</v>
      </c>
      <c r="C307" s="13" t="s">
        <v>966</v>
      </c>
      <c r="D307" s="13" t="s">
        <v>30</v>
      </c>
      <c r="E307" s="13" t="s">
        <v>117</v>
      </c>
      <c r="F307" s="13" t="s">
        <v>118</v>
      </c>
      <c r="G307" s="13" t="s">
        <v>51</v>
      </c>
      <c r="H307" s="13" t="s">
        <v>146</v>
      </c>
      <c r="I307" s="13">
        <v>34</v>
      </c>
      <c r="J307" s="14">
        <v>9774.17</v>
      </c>
      <c r="K307" s="15">
        <v>4.5</v>
      </c>
      <c r="L307" s="16">
        <f>Excel_Advanced_Sales_Dataset_200034[[#This Row],[Discount]]/100</f>
        <v>4.4999999999999998E-2</v>
      </c>
      <c r="M307" s="17">
        <f>Excel_Advanced_Sales_Dataset_200034[[#This Row],[Quantity]]*Excel_Advanced_Sales_Dataset_200034[[#This Row],[Unit Price]]*Excel_Advanced_Sales_Dataset_200034[[#This Row],[Discount %]]/100</f>
        <v>149.54480100000001</v>
      </c>
      <c r="N307" s="14">
        <f>Excel_Advanced_Sales_Dataset_200034[[#This Row],[Quantity]]*Excel_Advanced_Sales_Dataset_200034[[#This Row],[Unit Price]]-Excel_Advanced_Sales_Dataset_200034[[#This Row],[Discount Amount]]</f>
        <v>332172.23519900005</v>
      </c>
      <c r="O307" s="14" t="str">
        <f>IF(Excel_Advanced_Sales_Dataset_200034[[#This Row],[Total Sales]]&gt;50000,"Yes","No")</f>
        <v>Yes</v>
      </c>
      <c r="P307" s="18">
        <v>46364</v>
      </c>
      <c r="Q307" s="13" t="s">
        <v>58</v>
      </c>
      <c r="R307" s="13" t="s">
        <v>35</v>
      </c>
      <c r="S307" s="13" t="str">
        <f>IF(Excel_Advanced_Sales_Dataset_200034[[#This Row],[Delivery Status]]="Pending","Follow-Up","OK")</f>
        <v>OK</v>
      </c>
      <c r="T307" s="13" t="s">
        <v>36</v>
      </c>
    </row>
    <row r="308" spans="1:20" x14ac:dyDescent="0.25">
      <c r="A308" s="13" t="s">
        <v>967</v>
      </c>
      <c r="B308" s="13" t="s">
        <v>511</v>
      </c>
      <c r="C308" s="13" t="s">
        <v>968</v>
      </c>
      <c r="D308" s="13" t="s">
        <v>40</v>
      </c>
      <c r="E308" s="13" t="s">
        <v>89</v>
      </c>
      <c r="F308" s="13" t="s">
        <v>319</v>
      </c>
      <c r="G308" s="13" t="s">
        <v>33</v>
      </c>
      <c r="H308" s="13" t="s">
        <v>57</v>
      </c>
      <c r="I308" s="13">
        <v>21</v>
      </c>
      <c r="J308" s="14">
        <v>15848.47</v>
      </c>
      <c r="K308" s="15">
        <v>14.34</v>
      </c>
      <c r="L308" s="16">
        <f>Excel_Advanced_Sales_Dataset_200034[[#This Row],[Discount]]/100</f>
        <v>0.1434</v>
      </c>
      <c r="M308" s="17">
        <f>Excel_Advanced_Sales_Dataset_200034[[#This Row],[Quantity]]*Excel_Advanced_Sales_Dataset_200034[[#This Row],[Unit Price]]*Excel_Advanced_Sales_Dataset_200034[[#This Row],[Discount %]]/100</f>
        <v>477.26082558000002</v>
      </c>
      <c r="N308" s="14">
        <f>Excel_Advanced_Sales_Dataset_200034[[#This Row],[Quantity]]*Excel_Advanced_Sales_Dataset_200034[[#This Row],[Unit Price]]-Excel_Advanced_Sales_Dataset_200034[[#This Row],[Discount Amount]]</f>
        <v>332340.60917442001</v>
      </c>
      <c r="O308" s="14" t="str">
        <f>IF(Excel_Advanced_Sales_Dataset_200034[[#This Row],[Total Sales]]&gt;50000,"Yes","No")</f>
        <v>Yes</v>
      </c>
      <c r="P308" s="18">
        <v>46127</v>
      </c>
      <c r="Q308" s="13" t="s">
        <v>24</v>
      </c>
      <c r="R308" s="13" t="s">
        <v>59</v>
      </c>
      <c r="S308" s="13" t="str">
        <f>IF(Excel_Advanced_Sales_Dataset_200034[[#This Row],[Delivery Status]]="Pending","Follow-Up","OK")</f>
        <v>OK</v>
      </c>
      <c r="T308" s="13" t="s">
        <v>36</v>
      </c>
    </row>
    <row r="309" spans="1:20" x14ac:dyDescent="0.25">
      <c r="A309" s="13" t="s">
        <v>969</v>
      </c>
      <c r="B309" s="13" t="s">
        <v>614</v>
      </c>
      <c r="C309" s="13" t="s">
        <v>970</v>
      </c>
      <c r="D309" s="13" t="s">
        <v>40</v>
      </c>
      <c r="E309" s="13" t="s">
        <v>41</v>
      </c>
      <c r="F309" s="13" t="s">
        <v>102</v>
      </c>
      <c r="G309" s="13" t="s">
        <v>33</v>
      </c>
      <c r="H309" s="13" t="s">
        <v>127</v>
      </c>
      <c r="I309" s="13">
        <v>3</v>
      </c>
      <c r="J309" s="14">
        <v>5869.66</v>
      </c>
      <c r="K309" s="15">
        <v>14.07</v>
      </c>
      <c r="L309" s="16">
        <f>Excel_Advanced_Sales_Dataset_200034[[#This Row],[Discount]]/100</f>
        <v>0.14069999999999999</v>
      </c>
      <c r="M309" s="17">
        <f>Excel_Advanced_Sales_Dataset_200034[[#This Row],[Quantity]]*Excel_Advanced_Sales_Dataset_200034[[#This Row],[Unit Price]]*Excel_Advanced_Sales_Dataset_200034[[#This Row],[Discount %]]/100</f>
        <v>24.77583486</v>
      </c>
      <c r="N309" s="14">
        <f>Excel_Advanced_Sales_Dataset_200034[[#This Row],[Quantity]]*Excel_Advanced_Sales_Dataset_200034[[#This Row],[Unit Price]]-Excel_Advanced_Sales_Dataset_200034[[#This Row],[Discount Amount]]</f>
        <v>17584.20416514</v>
      </c>
      <c r="O309" s="14" t="str">
        <f>IF(Excel_Advanced_Sales_Dataset_200034[[#This Row],[Total Sales]]&gt;50000,"Yes","No")</f>
        <v>No</v>
      </c>
      <c r="P309" s="18">
        <v>46202</v>
      </c>
      <c r="Q309" s="13" t="s">
        <v>45</v>
      </c>
      <c r="R309" s="13" t="s">
        <v>35</v>
      </c>
      <c r="S309" s="13" t="str">
        <f>IF(Excel_Advanced_Sales_Dataset_200034[[#This Row],[Delivery Status]]="Pending","Follow-Up","OK")</f>
        <v>OK</v>
      </c>
      <c r="T309" s="13" t="s">
        <v>53</v>
      </c>
    </row>
    <row r="310" spans="1:20" x14ac:dyDescent="0.25">
      <c r="A310" s="13" t="s">
        <v>971</v>
      </c>
      <c r="B310" s="13" t="s">
        <v>262</v>
      </c>
      <c r="C310" s="13" t="s">
        <v>972</v>
      </c>
      <c r="D310" s="13" t="s">
        <v>30</v>
      </c>
      <c r="E310" s="13" t="s">
        <v>117</v>
      </c>
      <c r="F310" s="13" t="s">
        <v>239</v>
      </c>
      <c r="G310" s="13" t="s">
        <v>43</v>
      </c>
      <c r="H310" s="13" t="s">
        <v>44</v>
      </c>
      <c r="I310" s="13">
        <v>6</v>
      </c>
      <c r="J310" s="14">
        <v>28405.119999999999</v>
      </c>
      <c r="K310" s="15">
        <v>15.19</v>
      </c>
      <c r="L310" s="16">
        <f>Excel_Advanced_Sales_Dataset_200034[[#This Row],[Discount]]/100</f>
        <v>0.15190000000000001</v>
      </c>
      <c r="M310" s="17">
        <f>Excel_Advanced_Sales_Dataset_200034[[#This Row],[Quantity]]*Excel_Advanced_Sales_Dataset_200034[[#This Row],[Unit Price]]*Excel_Advanced_Sales_Dataset_200034[[#This Row],[Discount %]]/100</f>
        <v>258.88426368</v>
      </c>
      <c r="N310" s="14">
        <f>Excel_Advanced_Sales_Dataset_200034[[#This Row],[Quantity]]*Excel_Advanced_Sales_Dataset_200034[[#This Row],[Unit Price]]-Excel_Advanced_Sales_Dataset_200034[[#This Row],[Discount Amount]]</f>
        <v>170171.83573632</v>
      </c>
      <c r="O310" s="14" t="str">
        <f>IF(Excel_Advanced_Sales_Dataset_200034[[#This Row],[Total Sales]]&gt;50000,"Yes","No")</f>
        <v>Yes</v>
      </c>
      <c r="P310" s="18">
        <v>46291</v>
      </c>
      <c r="Q310" s="13" t="s">
        <v>68</v>
      </c>
      <c r="R310" s="13" t="s">
        <v>25</v>
      </c>
      <c r="S310" s="13" t="str">
        <f>IF(Excel_Advanced_Sales_Dataset_200034[[#This Row],[Delivery Status]]="Pending","Follow-Up","OK")</f>
        <v>Follow-Up</v>
      </c>
      <c r="T310" s="13" t="s">
        <v>53</v>
      </c>
    </row>
    <row r="311" spans="1:20" x14ac:dyDescent="0.25">
      <c r="A311" s="13" t="s">
        <v>973</v>
      </c>
      <c r="B311" s="13" t="s">
        <v>974</v>
      </c>
      <c r="C311" s="13" t="s">
        <v>975</v>
      </c>
      <c r="D311" s="13" t="s">
        <v>63</v>
      </c>
      <c r="E311" s="13" t="s">
        <v>144</v>
      </c>
      <c r="F311" s="13" t="s">
        <v>216</v>
      </c>
      <c r="G311" s="13" t="s">
        <v>66</v>
      </c>
      <c r="H311" s="13" t="s">
        <v>200</v>
      </c>
      <c r="I311" s="13">
        <v>3</v>
      </c>
      <c r="J311" s="14">
        <v>31766.86</v>
      </c>
      <c r="K311" s="15">
        <v>0.15</v>
      </c>
      <c r="L311" s="16">
        <f>Excel_Advanced_Sales_Dataset_200034[[#This Row],[Discount]]/100</f>
        <v>1.5E-3</v>
      </c>
      <c r="M311" s="17">
        <f>Excel_Advanced_Sales_Dataset_200034[[#This Row],[Quantity]]*Excel_Advanced_Sales_Dataset_200034[[#This Row],[Unit Price]]*Excel_Advanced_Sales_Dataset_200034[[#This Row],[Discount %]]/100</f>
        <v>1.4295087000000002</v>
      </c>
      <c r="N311" s="14">
        <f>Excel_Advanced_Sales_Dataset_200034[[#This Row],[Quantity]]*Excel_Advanced_Sales_Dataset_200034[[#This Row],[Unit Price]]-Excel_Advanced_Sales_Dataset_200034[[#This Row],[Discount Amount]]</f>
        <v>95299.150491299995</v>
      </c>
      <c r="O311" s="14" t="str">
        <f>IF(Excel_Advanced_Sales_Dataset_200034[[#This Row],[Total Sales]]&gt;50000,"Yes","No")</f>
        <v>Yes</v>
      </c>
      <c r="P311" s="18">
        <v>46132</v>
      </c>
      <c r="Q311" s="13" t="s">
        <v>68</v>
      </c>
      <c r="R311" s="13" t="s">
        <v>35</v>
      </c>
      <c r="S311" s="13" t="str">
        <f>IF(Excel_Advanced_Sales_Dataset_200034[[#This Row],[Delivery Status]]="Pending","Follow-Up","OK")</f>
        <v>OK</v>
      </c>
      <c r="T311" s="13" t="s">
        <v>36</v>
      </c>
    </row>
    <row r="312" spans="1:20" x14ac:dyDescent="0.25">
      <c r="A312" s="13" t="s">
        <v>976</v>
      </c>
      <c r="B312" s="13" t="s">
        <v>977</v>
      </c>
      <c r="C312" s="13" t="s">
        <v>978</v>
      </c>
      <c r="D312" s="13" t="s">
        <v>40</v>
      </c>
      <c r="E312" s="13" t="s">
        <v>89</v>
      </c>
      <c r="F312" s="13" t="s">
        <v>90</v>
      </c>
      <c r="G312" s="13" t="s">
        <v>111</v>
      </c>
      <c r="H312" s="13" t="s">
        <v>240</v>
      </c>
      <c r="I312" s="13">
        <v>38</v>
      </c>
      <c r="J312" s="14">
        <v>47620.31</v>
      </c>
      <c r="K312" s="15">
        <v>13.96</v>
      </c>
      <c r="L312" s="16">
        <f>Excel_Advanced_Sales_Dataset_200034[[#This Row],[Discount]]/100</f>
        <v>0.1396</v>
      </c>
      <c r="M312" s="17">
        <f>Excel_Advanced_Sales_Dataset_200034[[#This Row],[Quantity]]*Excel_Advanced_Sales_Dataset_200034[[#This Row],[Unit Price]]*Excel_Advanced_Sales_Dataset_200034[[#This Row],[Discount %]]/100</f>
        <v>2526.1622048799995</v>
      </c>
      <c r="N312" s="14">
        <f>Excel_Advanced_Sales_Dataset_200034[[#This Row],[Quantity]]*Excel_Advanced_Sales_Dataset_200034[[#This Row],[Unit Price]]-Excel_Advanced_Sales_Dataset_200034[[#This Row],[Discount Amount]]</f>
        <v>1807045.6177951198</v>
      </c>
      <c r="O312" s="14" t="str">
        <f>IF(Excel_Advanced_Sales_Dataset_200034[[#This Row],[Total Sales]]&gt;50000,"Yes","No")</f>
        <v>Yes</v>
      </c>
      <c r="P312" s="18">
        <v>46292</v>
      </c>
      <c r="Q312" s="13" t="s">
        <v>68</v>
      </c>
      <c r="R312" s="13" t="s">
        <v>35</v>
      </c>
      <c r="S312" s="13" t="str">
        <f>IF(Excel_Advanced_Sales_Dataset_200034[[#This Row],[Delivery Status]]="Pending","Follow-Up","OK")</f>
        <v>OK</v>
      </c>
      <c r="T312" s="13" t="s">
        <v>53</v>
      </c>
    </row>
    <row r="313" spans="1:20" x14ac:dyDescent="0.25">
      <c r="A313" s="13" t="s">
        <v>979</v>
      </c>
      <c r="B313" s="13" t="s">
        <v>980</v>
      </c>
      <c r="C313" s="13" t="s">
        <v>981</v>
      </c>
      <c r="D313" s="13" t="s">
        <v>63</v>
      </c>
      <c r="E313" s="13" t="s">
        <v>64</v>
      </c>
      <c r="F313" s="13" t="s">
        <v>184</v>
      </c>
      <c r="G313" s="13" t="s">
        <v>22</v>
      </c>
      <c r="H313" s="13" t="s">
        <v>172</v>
      </c>
      <c r="I313" s="13">
        <v>4</v>
      </c>
      <c r="J313" s="14">
        <v>29680.66</v>
      </c>
      <c r="K313" s="15">
        <v>8.8000000000000007</v>
      </c>
      <c r="L313" s="16">
        <f>Excel_Advanced_Sales_Dataset_200034[[#This Row],[Discount]]/100</f>
        <v>8.8000000000000009E-2</v>
      </c>
      <c r="M313" s="17">
        <f>Excel_Advanced_Sales_Dataset_200034[[#This Row],[Quantity]]*Excel_Advanced_Sales_Dataset_200034[[#This Row],[Unit Price]]*Excel_Advanced_Sales_Dataset_200034[[#This Row],[Discount %]]/100</f>
        <v>104.47592320000001</v>
      </c>
      <c r="N313" s="14">
        <f>Excel_Advanced_Sales_Dataset_200034[[#This Row],[Quantity]]*Excel_Advanced_Sales_Dataset_200034[[#This Row],[Unit Price]]-Excel_Advanced_Sales_Dataset_200034[[#This Row],[Discount Amount]]</f>
        <v>118618.16407679999</v>
      </c>
      <c r="O313" s="14" t="str">
        <f>IF(Excel_Advanced_Sales_Dataset_200034[[#This Row],[Total Sales]]&gt;50000,"Yes","No")</f>
        <v>Yes</v>
      </c>
      <c r="P313" s="18">
        <v>46069</v>
      </c>
      <c r="Q313" s="13" t="s">
        <v>45</v>
      </c>
      <c r="R313" s="13" t="s">
        <v>25</v>
      </c>
      <c r="S313" s="13" t="str">
        <f>IF(Excel_Advanced_Sales_Dataset_200034[[#This Row],[Delivery Status]]="Pending","Follow-Up","OK")</f>
        <v>Follow-Up</v>
      </c>
      <c r="T313" s="13" t="s">
        <v>26</v>
      </c>
    </row>
    <row r="314" spans="1:20" x14ac:dyDescent="0.25">
      <c r="A314" s="13" t="s">
        <v>982</v>
      </c>
      <c r="B314" s="13" t="s">
        <v>983</v>
      </c>
      <c r="C314" s="13" t="s">
        <v>984</v>
      </c>
      <c r="D314" s="13" t="s">
        <v>63</v>
      </c>
      <c r="E314" s="13" t="s">
        <v>64</v>
      </c>
      <c r="F314" s="13" t="s">
        <v>441</v>
      </c>
      <c r="G314" s="13" t="s">
        <v>33</v>
      </c>
      <c r="H314" s="13" t="s">
        <v>80</v>
      </c>
      <c r="I314" s="13">
        <v>34</v>
      </c>
      <c r="J314" s="14">
        <v>4992.13</v>
      </c>
      <c r="K314" s="15">
        <v>2.64</v>
      </c>
      <c r="L314" s="16">
        <f>Excel_Advanced_Sales_Dataset_200034[[#This Row],[Discount]]/100</f>
        <v>2.64E-2</v>
      </c>
      <c r="M314" s="17">
        <f>Excel_Advanced_Sales_Dataset_200034[[#This Row],[Quantity]]*Excel_Advanced_Sales_Dataset_200034[[#This Row],[Unit Price]]*Excel_Advanced_Sales_Dataset_200034[[#This Row],[Discount %]]/100</f>
        <v>44.809358879999998</v>
      </c>
      <c r="N314" s="14">
        <f>Excel_Advanced_Sales_Dataset_200034[[#This Row],[Quantity]]*Excel_Advanced_Sales_Dataset_200034[[#This Row],[Unit Price]]-Excel_Advanced_Sales_Dataset_200034[[#This Row],[Discount Amount]]</f>
        <v>169687.61064112</v>
      </c>
      <c r="O314" s="14" t="str">
        <f>IF(Excel_Advanced_Sales_Dataset_200034[[#This Row],[Total Sales]]&gt;50000,"Yes","No")</f>
        <v>Yes</v>
      </c>
      <c r="P314" s="18">
        <v>46335</v>
      </c>
      <c r="Q314" s="13" t="s">
        <v>45</v>
      </c>
      <c r="R314" s="13" t="s">
        <v>25</v>
      </c>
      <c r="S314" s="13" t="str">
        <f>IF(Excel_Advanced_Sales_Dataset_200034[[#This Row],[Delivery Status]]="Pending","Follow-Up","OK")</f>
        <v>Follow-Up</v>
      </c>
      <c r="T314" s="13" t="s">
        <v>53</v>
      </c>
    </row>
    <row r="315" spans="1:20" x14ac:dyDescent="0.25">
      <c r="A315" s="13" t="s">
        <v>985</v>
      </c>
      <c r="B315" s="13" t="s">
        <v>520</v>
      </c>
      <c r="C315" s="13" t="s">
        <v>986</v>
      </c>
      <c r="D315" s="13" t="s">
        <v>30</v>
      </c>
      <c r="E315" s="13" t="s">
        <v>131</v>
      </c>
      <c r="F315" s="13" t="s">
        <v>163</v>
      </c>
      <c r="G315" s="13" t="s">
        <v>33</v>
      </c>
      <c r="H315" s="13" t="s">
        <v>80</v>
      </c>
      <c r="I315" s="13">
        <v>33</v>
      </c>
      <c r="J315" s="14">
        <v>9742.7099999999991</v>
      </c>
      <c r="K315" s="15">
        <v>14.91</v>
      </c>
      <c r="L315" s="16">
        <f>Excel_Advanced_Sales_Dataset_200034[[#This Row],[Discount]]/100</f>
        <v>0.14910000000000001</v>
      </c>
      <c r="M315" s="17">
        <f>Excel_Advanced_Sales_Dataset_200034[[#This Row],[Quantity]]*Excel_Advanced_Sales_Dataset_200034[[#This Row],[Unit Price]]*Excel_Advanced_Sales_Dataset_200034[[#This Row],[Discount %]]/100</f>
        <v>479.37056013</v>
      </c>
      <c r="N315" s="14">
        <f>Excel_Advanced_Sales_Dataset_200034[[#This Row],[Quantity]]*Excel_Advanced_Sales_Dataset_200034[[#This Row],[Unit Price]]-Excel_Advanced_Sales_Dataset_200034[[#This Row],[Discount Amount]]</f>
        <v>321030.05943987001</v>
      </c>
      <c r="O315" s="14" t="str">
        <f>IF(Excel_Advanced_Sales_Dataset_200034[[#This Row],[Total Sales]]&gt;50000,"Yes","No")</f>
        <v>Yes</v>
      </c>
      <c r="P315" s="18">
        <v>46354</v>
      </c>
      <c r="Q315" s="13" t="s">
        <v>24</v>
      </c>
      <c r="R315" s="13" t="s">
        <v>59</v>
      </c>
      <c r="S315" s="13" t="str">
        <f>IF(Excel_Advanced_Sales_Dataset_200034[[#This Row],[Delivery Status]]="Pending","Follow-Up","OK")</f>
        <v>OK</v>
      </c>
      <c r="T315" s="13" t="s">
        <v>53</v>
      </c>
    </row>
    <row r="316" spans="1:20" x14ac:dyDescent="0.25">
      <c r="A316" s="13" t="s">
        <v>987</v>
      </c>
      <c r="B316" s="13" t="s">
        <v>378</v>
      </c>
      <c r="C316" s="13" t="s">
        <v>988</v>
      </c>
      <c r="D316" s="13" t="s">
        <v>30</v>
      </c>
      <c r="E316" s="13" t="s">
        <v>131</v>
      </c>
      <c r="F316" s="13" t="s">
        <v>132</v>
      </c>
      <c r="G316" s="13" t="s">
        <v>66</v>
      </c>
      <c r="H316" s="13" t="s">
        <v>276</v>
      </c>
      <c r="I316" s="13">
        <v>43</v>
      </c>
      <c r="J316" s="14">
        <v>40039.75</v>
      </c>
      <c r="K316" s="15">
        <v>6.72</v>
      </c>
      <c r="L316" s="16">
        <f>Excel_Advanced_Sales_Dataset_200034[[#This Row],[Discount]]/100</f>
        <v>6.7199999999999996E-2</v>
      </c>
      <c r="M316" s="17">
        <f>Excel_Advanced_Sales_Dataset_200034[[#This Row],[Quantity]]*Excel_Advanced_Sales_Dataset_200034[[#This Row],[Unit Price]]*Excel_Advanced_Sales_Dataset_200034[[#This Row],[Discount %]]/100</f>
        <v>1156.9886159999999</v>
      </c>
      <c r="N316" s="14">
        <f>Excel_Advanced_Sales_Dataset_200034[[#This Row],[Quantity]]*Excel_Advanced_Sales_Dataset_200034[[#This Row],[Unit Price]]-Excel_Advanced_Sales_Dataset_200034[[#This Row],[Discount Amount]]</f>
        <v>1720552.2613840001</v>
      </c>
      <c r="O316" s="14" t="str">
        <f>IF(Excel_Advanced_Sales_Dataset_200034[[#This Row],[Total Sales]]&gt;50000,"Yes","No")</f>
        <v>Yes</v>
      </c>
      <c r="P316" s="18">
        <v>46166</v>
      </c>
      <c r="Q316" s="13" t="s">
        <v>45</v>
      </c>
      <c r="R316" s="13" t="s">
        <v>35</v>
      </c>
      <c r="S316" s="13" t="str">
        <f>IF(Excel_Advanced_Sales_Dataset_200034[[#This Row],[Delivery Status]]="Pending","Follow-Up","OK")</f>
        <v>OK</v>
      </c>
      <c r="T316" s="13" t="s">
        <v>53</v>
      </c>
    </row>
    <row r="317" spans="1:20" x14ac:dyDescent="0.25">
      <c r="A317" s="13" t="s">
        <v>989</v>
      </c>
      <c r="B317" s="13" t="s">
        <v>990</v>
      </c>
      <c r="C317" s="13" t="s">
        <v>991</v>
      </c>
      <c r="D317" s="13" t="s">
        <v>19</v>
      </c>
      <c r="E317" s="13" t="s">
        <v>72</v>
      </c>
      <c r="F317" s="13" t="s">
        <v>224</v>
      </c>
      <c r="G317" s="13" t="s">
        <v>43</v>
      </c>
      <c r="H317" s="13" t="s">
        <v>44</v>
      </c>
      <c r="I317" s="13">
        <v>42</v>
      </c>
      <c r="J317" s="14">
        <v>34076.410000000003</v>
      </c>
      <c r="K317" s="15">
        <v>6.9</v>
      </c>
      <c r="L317" s="16">
        <f>Excel_Advanced_Sales_Dataset_200034[[#This Row],[Discount]]/100</f>
        <v>6.9000000000000006E-2</v>
      </c>
      <c r="M317" s="17">
        <f>Excel_Advanced_Sales_Dataset_200034[[#This Row],[Quantity]]*Excel_Advanced_Sales_Dataset_200034[[#This Row],[Unit Price]]*Excel_Advanced_Sales_Dataset_200034[[#This Row],[Discount %]]/100</f>
        <v>987.53436180000017</v>
      </c>
      <c r="N317" s="14">
        <f>Excel_Advanced_Sales_Dataset_200034[[#This Row],[Quantity]]*Excel_Advanced_Sales_Dataset_200034[[#This Row],[Unit Price]]-Excel_Advanced_Sales_Dataset_200034[[#This Row],[Discount Amount]]</f>
        <v>1430221.6856382003</v>
      </c>
      <c r="O317" s="14" t="str">
        <f>IF(Excel_Advanced_Sales_Dataset_200034[[#This Row],[Total Sales]]&gt;50000,"Yes","No")</f>
        <v>Yes</v>
      </c>
      <c r="P317" s="18">
        <v>46353</v>
      </c>
      <c r="Q317" s="13" t="s">
        <v>68</v>
      </c>
      <c r="R317" s="13" t="s">
        <v>35</v>
      </c>
      <c r="S317" s="13" t="str">
        <f>IF(Excel_Advanced_Sales_Dataset_200034[[#This Row],[Delivery Status]]="Pending","Follow-Up","OK")</f>
        <v>OK</v>
      </c>
      <c r="T317" s="13" t="s">
        <v>53</v>
      </c>
    </row>
    <row r="318" spans="1:20" x14ac:dyDescent="0.25">
      <c r="A318" s="13" t="s">
        <v>992</v>
      </c>
      <c r="B318" s="13" t="s">
        <v>993</v>
      </c>
      <c r="C318" s="13" t="s">
        <v>994</v>
      </c>
      <c r="D318" s="13" t="s">
        <v>30</v>
      </c>
      <c r="E318" s="13" t="s">
        <v>31</v>
      </c>
      <c r="F318" s="13" t="s">
        <v>32</v>
      </c>
      <c r="G318" s="13" t="s">
        <v>22</v>
      </c>
      <c r="H318" s="13" t="s">
        <v>23</v>
      </c>
      <c r="I318" s="13">
        <v>31</v>
      </c>
      <c r="J318" s="14">
        <v>40255.82</v>
      </c>
      <c r="K318" s="15">
        <v>1.24</v>
      </c>
      <c r="L318" s="16">
        <f>Excel_Advanced_Sales_Dataset_200034[[#This Row],[Discount]]/100</f>
        <v>1.24E-2</v>
      </c>
      <c r="M318" s="17">
        <f>Excel_Advanced_Sales_Dataset_200034[[#This Row],[Quantity]]*Excel_Advanced_Sales_Dataset_200034[[#This Row],[Unit Price]]*Excel_Advanced_Sales_Dataset_200034[[#This Row],[Discount %]]/100</f>
        <v>154.74337208</v>
      </c>
      <c r="N318" s="14">
        <f>Excel_Advanced_Sales_Dataset_200034[[#This Row],[Quantity]]*Excel_Advanced_Sales_Dataset_200034[[#This Row],[Unit Price]]-Excel_Advanced_Sales_Dataset_200034[[#This Row],[Discount Amount]]</f>
        <v>1247775.67662792</v>
      </c>
      <c r="O318" s="14" t="str">
        <f>IF(Excel_Advanced_Sales_Dataset_200034[[#This Row],[Total Sales]]&gt;50000,"Yes","No")</f>
        <v>Yes</v>
      </c>
      <c r="P318" s="18">
        <v>46324</v>
      </c>
      <c r="Q318" s="13" t="s">
        <v>68</v>
      </c>
      <c r="R318" s="13" t="s">
        <v>35</v>
      </c>
      <c r="S318" s="13" t="str">
        <f>IF(Excel_Advanced_Sales_Dataset_200034[[#This Row],[Delivery Status]]="Pending","Follow-Up","OK")</f>
        <v>OK</v>
      </c>
      <c r="T318" s="13" t="s">
        <v>53</v>
      </c>
    </row>
    <row r="319" spans="1:20" x14ac:dyDescent="0.25">
      <c r="A319" s="13" t="s">
        <v>995</v>
      </c>
      <c r="B319" s="13" t="s">
        <v>815</v>
      </c>
      <c r="C319" s="13" t="s">
        <v>996</v>
      </c>
      <c r="D319" s="13" t="s">
        <v>30</v>
      </c>
      <c r="E319" s="13" t="s">
        <v>131</v>
      </c>
      <c r="F319" s="13" t="s">
        <v>132</v>
      </c>
      <c r="G319" s="13" t="s">
        <v>33</v>
      </c>
      <c r="H319" s="13" t="s">
        <v>80</v>
      </c>
      <c r="I319" s="13">
        <v>37</v>
      </c>
      <c r="J319" s="14">
        <v>27370.58</v>
      </c>
      <c r="K319" s="15">
        <v>16.18</v>
      </c>
      <c r="L319" s="16">
        <f>Excel_Advanced_Sales_Dataset_200034[[#This Row],[Discount]]/100</f>
        <v>0.1618</v>
      </c>
      <c r="M319" s="17">
        <f>Excel_Advanced_Sales_Dataset_200034[[#This Row],[Quantity]]*Excel_Advanced_Sales_Dataset_200034[[#This Row],[Unit Price]]*Excel_Advanced_Sales_Dataset_200034[[#This Row],[Discount %]]/100</f>
        <v>1638.5671422800003</v>
      </c>
      <c r="N319" s="14">
        <f>Excel_Advanced_Sales_Dataset_200034[[#This Row],[Quantity]]*Excel_Advanced_Sales_Dataset_200034[[#This Row],[Unit Price]]-Excel_Advanced_Sales_Dataset_200034[[#This Row],[Discount Amount]]</f>
        <v>1011072.89285772</v>
      </c>
      <c r="O319" s="14" t="str">
        <f>IF(Excel_Advanced_Sales_Dataset_200034[[#This Row],[Total Sales]]&gt;50000,"Yes","No")</f>
        <v>Yes</v>
      </c>
      <c r="P319" s="18">
        <v>46056</v>
      </c>
      <c r="Q319" s="13" t="s">
        <v>24</v>
      </c>
      <c r="R319" s="13" t="s">
        <v>59</v>
      </c>
      <c r="S319" s="13" t="str">
        <f>IF(Excel_Advanced_Sales_Dataset_200034[[#This Row],[Delivery Status]]="Pending","Follow-Up","OK")</f>
        <v>OK</v>
      </c>
      <c r="T319" s="13" t="s">
        <v>26</v>
      </c>
    </row>
    <row r="320" spans="1:20" x14ac:dyDescent="0.25">
      <c r="A320" s="13" t="s">
        <v>997</v>
      </c>
      <c r="B320" s="13" t="s">
        <v>998</v>
      </c>
      <c r="C320" s="13" t="s">
        <v>999</v>
      </c>
      <c r="D320" s="13" t="s">
        <v>19</v>
      </c>
      <c r="E320" s="13" t="s">
        <v>153</v>
      </c>
      <c r="F320" s="13" t="s">
        <v>275</v>
      </c>
      <c r="G320" s="13" t="s">
        <v>33</v>
      </c>
      <c r="H320" s="13" t="s">
        <v>80</v>
      </c>
      <c r="I320" s="13">
        <v>31</v>
      </c>
      <c r="J320" s="14">
        <v>29673.57</v>
      </c>
      <c r="K320" s="15">
        <v>12.41</v>
      </c>
      <c r="L320" s="16">
        <f>Excel_Advanced_Sales_Dataset_200034[[#This Row],[Discount]]/100</f>
        <v>0.1241</v>
      </c>
      <c r="M320" s="17">
        <f>Excel_Advanced_Sales_Dataset_200034[[#This Row],[Quantity]]*Excel_Advanced_Sales_Dataset_200034[[#This Row],[Unit Price]]*Excel_Advanced_Sales_Dataset_200034[[#This Row],[Discount %]]/100</f>
        <v>1141.57191147</v>
      </c>
      <c r="N320" s="14">
        <f>Excel_Advanced_Sales_Dataset_200034[[#This Row],[Quantity]]*Excel_Advanced_Sales_Dataset_200034[[#This Row],[Unit Price]]-Excel_Advanced_Sales_Dataset_200034[[#This Row],[Discount Amount]]</f>
        <v>918739.09808853001</v>
      </c>
      <c r="O320" s="14" t="str">
        <f>IF(Excel_Advanced_Sales_Dataset_200034[[#This Row],[Total Sales]]&gt;50000,"Yes","No")</f>
        <v>Yes</v>
      </c>
      <c r="P320" s="18">
        <v>46311</v>
      </c>
      <c r="Q320" s="13" t="s">
        <v>45</v>
      </c>
      <c r="R320" s="13" t="s">
        <v>35</v>
      </c>
      <c r="S320" s="13" t="str">
        <f>IF(Excel_Advanced_Sales_Dataset_200034[[#This Row],[Delivery Status]]="Pending","Follow-Up","OK")</f>
        <v>OK</v>
      </c>
      <c r="T320" s="13" t="s">
        <v>36</v>
      </c>
    </row>
    <row r="321" spans="1:20" x14ac:dyDescent="0.25">
      <c r="A321" s="13" t="s">
        <v>1000</v>
      </c>
      <c r="B321" s="13" t="s">
        <v>430</v>
      </c>
      <c r="C321" s="13" t="s">
        <v>1001</v>
      </c>
      <c r="D321" s="13" t="s">
        <v>40</v>
      </c>
      <c r="E321" s="13" t="s">
        <v>49</v>
      </c>
      <c r="F321" s="13" t="s">
        <v>397</v>
      </c>
      <c r="G321" s="13" t="s">
        <v>111</v>
      </c>
      <c r="H321" s="13" t="s">
        <v>112</v>
      </c>
      <c r="I321" s="13">
        <v>24</v>
      </c>
      <c r="J321" s="14">
        <v>36264.89</v>
      </c>
      <c r="K321" s="15">
        <v>19.77</v>
      </c>
      <c r="L321" s="16">
        <f>Excel_Advanced_Sales_Dataset_200034[[#This Row],[Discount]]/100</f>
        <v>0.19769999999999999</v>
      </c>
      <c r="M321" s="17">
        <f>Excel_Advanced_Sales_Dataset_200034[[#This Row],[Quantity]]*Excel_Advanced_Sales_Dataset_200034[[#This Row],[Unit Price]]*Excel_Advanced_Sales_Dataset_200034[[#This Row],[Discount %]]/100</f>
        <v>1720.6965007199999</v>
      </c>
      <c r="N321" s="14">
        <f>Excel_Advanced_Sales_Dataset_200034[[#This Row],[Quantity]]*Excel_Advanced_Sales_Dataset_200034[[#This Row],[Unit Price]]-Excel_Advanced_Sales_Dataset_200034[[#This Row],[Discount Amount]]</f>
        <v>868636.66349928</v>
      </c>
      <c r="O321" s="14" t="str">
        <f>IF(Excel_Advanced_Sales_Dataset_200034[[#This Row],[Total Sales]]&gt;50000,"Yes","No")</f>
        <v>Yes</v>
      </c>
      <c r="P321" s="18">
        <v>46299</v>
      </c>
      <c r="Q321" s="13" t="s">
        <v>24</v>
      </c>
      <c r="R321" s="13" t="s">
        <v>35</v>
      </c>
      <c r="S321" s="13" t="str">
        <f>IF(Excel_Advanced_Sales_Dataset_200034[[#This Row],[Delivery Status]]="Pending","Follow-Up","OK")</f>
        <v>OK</v>
      </c>
      <c r="T321" s="13" t="s">
        <v>53</v>
      </c>
    </row>
    <row r="322" spans="1:20" x14ac:dyDescent="0.25">
      <c r="A322" s="13" t="s">
        <v>1002</v>
      </c>
      <c r="B322" s="13" t="s">
        <v>1003</v>
      </c>
      <c r="C322" s="13" t="s">
        <v>1004</v>
      </c>
      <c r="D322" s="13" t="s">
        <v>40</v>
      </c>
      <c r="E322" s="13" t="s">
        <v>109</v>
      </c>
      <c r="F322" s="13" t="s">
        <v>259</v>
      </c>
      <c r="G322" s="13" t="s">
        <v>33</v>
      </c>
      <c r="H322" s="13" t="s">
        <v>119</v>
      </c>
      <c r="I322" s="13">
        <v>24</v>
      </c>
      <c r="J322" s="14">
        <v>20377.169999999998</v>
      </c>
      <c r="K322" s="15">
        <v>8.36</v>
      </c>
      <c r="L322" s="16">
        <f>Excel_Advanced_Sales_Dataset_200034[[#This Row],[Discount]]/100</f>
        <v>8.3599999999999994E-2</v>
      </c>
      <c r="M322" s="17">
        <f>Excel_Advanced_Sales_Dataset_200034[[#This Row],[Quantity]]*Excel_Advanced_Sales_Dataset_200034[[#This Row],[Unit Price]]*Excel_Advanced_Sales_Dataset_200034[[#This Row],[Discount %]]/100</f>
        <v>408.84753887999995</v>
      </c>
      <c r="N322" s="14">
        <f>Excel_Advanced_Sales_Dataset_200034[[#This Row],[Quantity]]*Excel_Advanced_Sales_Dataset_200034[[#This Row],[Unit Price]]-Excel_Advanced_Sales_Dataset_200034[[#This Row],[Discount Amount]]</f>
        <v>488643.23246111994</v>
      </c>
      <c r="O322" s="14" t="str">
        <f>IF(Excel_Advanced_Sales_Dataset_200034[[#This Row],[Total Sales]]&gt;50000,"Yes","No")</f>
        <v>Yes</v>
      </c>
      <c r="P322" s="18">
        <v>46057</v>
      </c>
      <c r="Q322" s="13" t="s">
        <v>68</v>
      </c>
      <c r="R322" s="13" t="s">
        <v>35</v>
      </c>
      <c r="S322" s="13" t="str">
        <f>IF(Excel_Advanced_Sales_Dataset_200034[[#This Row],[Delivery Status]]="Pending","Follow-Up","OK")</f>
        <v>OK</v>
      </c>
      <c r="T322" s="13" t="s">
        <v>26</v>
      </c>
    </row>
    <row r="323" spans="1:20" x14ac:dyDescent="0.25">
      <c r="A323" s="13" t="s">
        <v>1005</v>
      </c>
      <c r="B323" s="13" t="s">
        <v>642</v>
      </c>
      <c r="C323" s="13" t="s">
        <v>1006</v>
      </c>
      <c r="D323" s="13" t="s">
        <v>30</v>
      </c>
      <c r="E323" s="13" t="s">
        <v>31</v>
      </c>
      <c r="F323" s="13" t="s">
        <v>555</v>
      </c>
      <c r="G323" s="13" t="s">
        <v>66</v>
      </c>
      <c r="H323" s="13" t="s">
        <v>133</v>
      </c>
      <c r="I323" s="13">
        <v>25</v>
      </c>
      <c r="J323" s="14">
        <v>18855.419999999998</v>
      </c>
      <c r="K323" s="15">
        <v>1.63</v>
      </c>
      <c r="L323" s="16">
        <f>Excel_Advanced_Sales_Dataset_200034[[#This Row],[Discount]]/100</f>
        <v>1.6299999999999999E-2</v>
      </c>
      <c r="M323" s="17">
        <f>Excel_Advanced_Sales_Dataset_200034[[#This Row],[Quantity]]*Excel_Advanced_Sales_Dataset_200034[[#This Row],[Unit Price]]*Excel_Advanced_Sales_Dataset_200034[[#This Row],[Discount %]]/100</f>
        <v>76.835836499999985</v>
      </c>
      <c r="N323" s="14">
        <f>Excel_Advanced_Sales_Dataset_200034[[#This Row],[Quantity]]*Excel_Advanced_Sales_Dataset_200034[[#This Row],[Unit Price]]-Excel_Advanced_Sales_Dataset_200034[[#This Row],[Discount Amount]]</f>
        <v>471308.66416349995</v>
      </c>
      <c r="O323" s="14" t="str">
        <f>IF(Excel_Advanced_Sales_Dataset_200034[[#This Row],[Total Sales]]&gt;50000,"Yes","No")</f>
        <v>Yes</v>
      </c>
      <c r="P323" s="18">
        <v>46374</v>
      </c>
      <c r="Q323" s="13" t="s">
        <v>113</v>
      </c>
      <c r="R323" s="13" t="s">
        <v>25</v>
      </c>
      <c r="S323" s="13" t="str">
        <f>IF(Excel_Advanced_Sales_Dataset_200034[[#This Row],[Delivery Status]]="Pending","Follow-Up","OK")</f>
        <v>Follow-Up</v>
      </c>
      <c r="T323" s="13" t="s">
        <v>26</v>
      </c>
    </row>
    <row r="324" spans="1:20" x14ac:dyDescent="0.25">
      <c r="A324" s="13" t="s">
        <v>1007</v>
      </c>
      <c r="B324" s="13" t="s">
        <v>667</v>
      </c>
      <c r="C324" s="13" t="s">
        <v>1008</v>
      </c>
      <c r="D324" s="13" t="s">
        <v>63</v>
      </c>
      <c r="E324" s="13" t="s">
        <v>144</v>
      </c>
      <c r="F324" s="13" t="s">
        <v>189</v>
      </c>
      <c r="G324" s="13" t="s">
        <v>51</v>
      </c>
      <c r="H324" s="13" t="s">
        <v>167</v>
      </c>
      <c r="I324" s="13">
        <v>43</v>
      </c>
      <c r="J324" s="14">
        <v>47187.97</v>
      </c>
      <c r="K324" s="15">
        <v>12.71</v>
      </c>
      <c r="L324" s="16">
        <f>Excel_Advanced_Sales_Dataset_200034[[#This Row],[Discount]]/100</f>
        <v>0.12710000000000002</v>
      </c>
      <c r="M324" s="17">
        <f>Excel_Advanced_Sales_Dataset_200034[[#This Row],[Quantity]]*Excel_Advanced_Sales_Dataset_200034[[#This Row],[Unit Price]]*Excel_Advanced_Sales_Dataset_200034[[#This Row],[Discount %]]/100</f>
        <v>2578.9641244100003</v>
      </c>
      <c r="N324" s="14">
        <f>Excel_Advanced_Sales_Dataset_200034[[#This Row],[Quantity]]*Excel_Advanced_Sales_Dataset_200034[[#This Row],[Unit Price]]-Excel_Advanced_Sales_Dataset_200034[[#This Row],[Discount Amount]]</f>
        <v>2026503.74587559</v>
      </c>
      <c r="O324" s="14" t="str">
        <f>IF(Excel_Advanced_Sales_Dataset_200034[[#This Row],[Total Sales]]&gt;50000,"Yes","No")</f>
        <v>Yes</v>
      </c>
      <c r="P324" s="18">
        <v>46036</v>
      </c>
      <c r="Q324" s="13" t="s">
        <v>45</v>
      </c>
      <c r="R324" s="13" t="s">
        <v>35</v>
      </c>
      <c r="S324" s="13" t="str">
        <f>IF(Excel_Advanced_Sales_Dataset_200034[[#This Row],[Delivery Status]]="Pending","Follow-Up","OK")</f>
        <v>OK</v>
      </c>
      <c r="T324" s="13" t="s">
        <v>26</v>
      </c>
    </row>
    <row r="325" spans="1:20" x14ac:dyDescent="0.25">
      <c r="A325" s="13" t="s">
        <v>1009</v>
      </c>
      <c r="B325" s="13" t="s">
        <v>1010</v>
      </c>
      <c r="C325" s="13" t="s">
        <v>1011</v>
      </c>
      <c r="D325" s="13" t="s">
        <v>40</v>
      </c>
      <c r="E325" s="13" t="s">
        <v>41</v>
      </c>
      <c r="F325" s="13" t="s">
        <v>126</v>
      </c>
      <c r="G325" s="13" t="s">
        <v>51</v>
      </c>
      <c r="H325" s="13" t="s">
        <v>190</v>
      </c>
      <c r="I325" s="13">
        <v>45</v>
      </c>
      <c r="J325" s="14">
        <v>39696.050000000003</v>
      </c>
      <c r="K325" s="15">
        <v>12.33</v>
      </c>
      <c r="L325" s="16">
        <f>Excel_Advanced_Sales_Dataset_200034[[#This Row],[Discount]]/100</f>
        <v>0.12330000000000001</v>
      </c>
      <c r="M325" s="17">
        <f>Excel_Advanced_Sales_Dataset_200034[[#This Row],[Quantity]]*Excel_Advanced_Sales_Dataset_200034[[#This Row],[Unit Price]]*Excel_Advanced_Sales_Dataset_200034[[#This Row],[Discount %]]/100</f>
        <v>2202.5353342500002</v>
      </c>
      <c r="N325" s="14">
        <f>Excel_Advanced_Sales_Dataset_200034[[#This Row],[Quantity]]*Excel_Advanced_Sales_Dataset_200034[[#This Row],[Unit Price]]-Excel_Advanced_Sales_Dataset_200034[[#This Row],[Discount Amount]]</f>
        <v>1784119.7146657503</v>
      </c>
      <c r="O325" s="14" t="str">
        <f>IF(Excel_Advanced_Sales_Dataset_200034[[#This Row],[Total Sales]]&gt;50000,"Yes","No")</f>
        <v>Yes</v>
      </c>
      <c r="P325" s="18">
        <v>46077</v>
      </c>
      <c r="Q325" s="13" t="s">
        <v>68</v>
      </c>
      <c r="R325" s="13" t="s">
        <v>35</v>
      </c>
      <c r="S325" s="13" t="str">
        <f>IF(Excel_Advanced_Sales_Dataset_200034[[#This Row],[Delivery Status]]="Pending","Follow-Up","OK")</f>
        <v>OK</v>
      </c>
      <c r="T325" s="13" t="s">
        <v>36</v>
      </c>
    </row>
    <row r="326" spans="1:20" x14ac:dyDescent="0.25">
      <c r="A326" s="13" t="s">
        <v>1012</v>
      </c>
      <c r="B326" s="13" t="s">
        <v>598</v>
      </c>
      <c r="C326" s="13" t="s">
        <v>1013</v>
      </c>
      <c r="D326" s="13" t="s">
        <v>40</v>
      </c>
      <c r="E326" s="13" t="s">
        <v>41</v>
      </c>
      <c r="F326" s="13" t="s">
        <v>42</v>
      </c>
      <c r="G326" s="13" t="s">
        <v>66</v>
      </c>
      <c r="H326" s="13" t="s">
        <v>155</v>
      </c>
      <c r="I326" s="13">
        <v>33</v>
      </c>
      <c r="J326" s="14">
        <v>12914.17</v>
      </c>
      <c r="K326" s="15">
        <v>4</v>
      </c>
      <c r="L326" s="16">
        <f>Excel_Advanced_Sales_Dataset_200034[[#This Row],[Discount]]/100</f>
        <v>0.04</v>
      </c>
      <c r="M326" s="17">
        <f>Excel_Advanced_Sales_Dataset_200034[[#This Row],[Quantity]]*Excel_Advanced_Sales_Dataset_200034[[#This Row],[Unit Price]]*Excel_Advanced_Sales_Dataset_200034[[#This Row],[Discount %]]/100</f>
        <v>170.46704399999999</v>
      </c>
      <c r="N326" s="14">
        <f>Excel_Advanced_Sales_Dataset_200034[[#This Row],[Quantity]]*Excel_Advanced_Sales_Dataset_200034[[#This Row],[Unit Price]]-Excel_Advanced_Sales_Dataset_200034[[#This Row],[Discount Amount]]</f>
        <v>425997.142956</v>
      </c>
      <c r="O326" s="14" t="str">
        <f>IF(Excel_Advanced_Sales_Dataset_200034[[#This Row],[Total Sales]]&gt;50000,"Yes","No")</f>
        <v>Yes</v>
      </c>
      <c r="P326" s="18">
        <v>46077</v>
      </c>
      <c r="Q326" s="13" t="s">
        <v>24</v>
      </c>
      <c r="R326" s="13" t="s">
        <v>35</v>
      </c>
      <c r="S326" s="13" t="str">
        <f>IF(Excel_Advanced_Sales_Dataset_200034[[#This Row],[Delivery Status]]="Pending","Follow-Up","OK")</f>
        <v>OK</v>
      </c>
      <c r="T326" s="13" t="s">
        <v>26</v>
      </c>
    </row>
    <row r="327" spans="1:20" x14ac:dyDescent="0.25">
      <c r="A327" s="13" t="s">
        <v>1014</v>
      </c>
      <c r="B327" s="13" t="s">
        <v>182</v>
      </c>
      <c r="C327" s="13" t="s">
        <v>1015</v>
      </c>
      <c r="D327" s="13" t="s">
        <v>19</v>
      </c>
      <c r="E327" s="13" t="s">
        <v>72</v>
      </c>
      <c r="F327" s="13" t="s">
        <v>73</v>
      </c>
      <c r="G327" s="13" t="s">
        <v>51</v>
      </c>
      <c r="H327" s="13" t="s">
        <v>167</v>
      </c>
      <c r="I327" s="13">
        <v>12</v>
      </c>
      <c r="J327" s="14">
        <v>36810.559999999998</v>
      </c>
      <c r="K327" s="15">
        <v>18.68</v>
      </c>
      <c r="L327" s="16">
        <f>Excel_Advanced_Sales_Dataset_200034[[#This Row],[Discount]]/100</f>
        <v>0.18679999999999999</v>
      </c>
      <c r="M327" s="17">
        <f>Excel_Advanced_Sales_Dataset_200034[[#This Row],[Quantity]]*Excel_Advanced_Sales_Dataset_200034[[#This Row],[Unit Price]]*Excel_Advanced_Sales_Dataset_200034[[#This Row],[Discount %]]/100</f>
        <v>825.14551295999991</v>
      </c>
      <c r="N327" s="14">
        <f>Excel_Advanced_Sales_Dataset_200034[[#This Row],[Quantity]]*Excel_Advanced_Sales_Dataset_200034[[#This Row],[Unit Price]]-Excel_Advanced_Sales_Dataset_200034[[#This Row],[Discount Amount]]</f>
        <v>440901.57448703999</v>
      </c>
      <c r="O327" s="14" t="str">
        <f>IF(Excel_Advanced_Sales_Dataset_200034[[#This Row],[Total Sales]]&gt;50000,"Yes","No")</f>
        <v>Yes</v>
      </c>
      <c r="P327" s="18">
        <v>46201</v>
      </c>
      <c r="Q327" s="13" t="s">
        <v>58</v>
      </c>
      <c r="R327" s="13" t="s">
        <v>35</v>
      </c>
      <c r="S327" s="13" t="str">
        <f>IF(Excel_Advanced_Sales_Dataset_200034[[#This Row],[Delivery Status]]="Pending","Follow-Up","OK")</f>
        <v>OK</v>
      </c>
      <c r="T327" s="13" t="s">
        <v>36</v>
      </c>
    </row>
    <row r="328" spans="1:20" x14ac:dyDescent="0.25">
      <c r="A328" s="13" t="s">
        <v>1016</v>
      </c>
      <c r="B328" s="13" t="s">
        <v>178</v>
      </c>
      <c r="C328" s="13" t="s">
        <v>1017</v>
      </c>
      <c r="D328" s="13" t="s">
        <v>63</v>
      </c>
      <c r="E328" s="13" t="s">
        <v>78</v>
      </c>
      <c r="F328" s="13" t="s">
        <v>255</v>
      </c>
      <c r="G328" s="13" t="s">
        <v>22</v>
      </c>
      <c r="H328" s="13" t="s">
        <v>172</v>
      </c>
      <c r="I328" s="13">
        <v>41</v>
      </c>
      <c r="J328" s="14">
        <v>21221.64</v>
      </c>
      <c r="K328" s="15">
        <v>15.38</v>
      </c>
      <c r="L328" s="16">
        <f>Excel_Advanced_Sales_Dataset_200034[[#This Row],[Discount]]/100</f>
        <v>0.15380000000000002</v>
      </c>
      <c r="M328" s="17">
        <f>Excel_Advanced_Sales_Dataset_200034[[#This Row],[Quantity]]*Excel_Advanced_Sales_Dataset_200034[[#This Row],[Unit Price]]*Excel_Advanced_Sales_Dataset_200034[[#This Row],[Discount %]]/100</f>
        <v>1338.1941751200002</v>
      </c>
      <c r="N328" s="14">
        <f>Excel_Advanced_Sales_Dataset_200034[[#This Row],[Quantity]]*Excel_Advanced_Sales_Dataset_200034[[#This Row],[Unit Price]]-Excel_Advanced_Sales_Dataset_200034[[#This Row],[Discount Amount]]</f>
        <v>868749.04582488001</v>
      </c>
      <c r="O328" s="14" t="str">
        <f>IF(Excel_Advanced_Sales_Dataset_200034[[#This Row],[Total Sales]]&gt;50000,"Yes","No")</f>
        <v>Yes</v>
      </c>
      <c r="P328" s="18">
        <v>46076</v>
      </c>
      <c r="Q328" s="13" t="s">
        <v>45</v>
      </c>
      <c r="R328" s="13" t="s">
        <v>25</v>
      </c>
      <c r="S328" s="13" t="str">
        <f>IF(Excel_Advanced_Sales_Dataset_200034[[#This Row],[Delivery Status]]="Pending","Follow-Up","OK")</f>
        <v>Follow-Up</v>
      </c>
      <c r="T328" s="13" t="s">
        <v>53</v>
      </c>
    </row>
    <row r="329" spans="1:20" x14ac:dyDescent="0.25">
      <c r="A329" s="13" t="s">
        <v>1018</v>
      </c>
      <c r="B329" s="13" t="s">
        <v>169</v>
      </c>
      <c r="C329" s="13" t="s">
        <v>1019</v>
      </c>
      <c r="D329" s="13" t="s">
        <v>30</v>
      </c>
      <c r="E329" s="13" t="s">
        <v>198</v>
      </c>
      <c r="F329" s="13" t="s">
        <v>199</v>
      </c>
      <c r="G329" s="13" t="s">
        <v>43</v>
      </c>
      <c r="H329" s="13" t="s">
        <v>140</v>
      </c>
      <c r="I329" s="13">
        <v>45</v>
      </c>
      <c r="J329" s="14">
        <v>15964.28</v>
      </c>
      <c r="K329" s="15">
        <v>4.62</v>
      </c>
      <c r="L329" s="16">
        <f>Excel_Advanced_Sales_Dataset_200034[[#This Row],[Discount]]/100</f>
        <v>4.6199999999999998E-2</v>
      </c>
      <c r="M329" s="17">
        <f>Excel_Advanced_Sales_Dataset_200034[[#This Row],[Quantity]]*Excel_Advanced_Sales_Dataset_200034[[#This Row],[Unit Price]]*Excel_Advanced_Sales_Dataset_200034[[#This Row],[Discount %]]/100</f>
        <v>331.89738119999993</v>
      </c>
      <c r="N329" s="14">
        <f>Excel_Advanced_Sales_Dataset_200034[[#This Row],[Quantity]]*Excel_Advanced_Sales_Dataset_200034[[#This Row],[Unit Price]]-Excel_Advanced_Sales_Dataset_200034[[#This Row],[Discount Amount]]</f>
        <v>718060.70261879999</v>
      </c>
      <c r="O329" s="14" t="str">
        <f>IF(Excel_Advanced_Sales_Dataset_200034[[#This Row],[Total Sales]]&gt;50000,"Yes","No")</f>
        <v>Yes</v>
      </c>
      <c r="P329" s="18">
        <v>46364</v>
      </c>
      <c r="Q329" s="13" t="s">
        <v>45</v>
      </c>
      <c r="R329" s="13" t="s">
        <v>35</v>
      </c>
      <c r="S329" s="13" t="str">
        <f>IF(Excel_Advanced_Sales_Dataset_200034[[#This Row],[Delivery Status]]="Pending","Follow-Up","OK")</f>
        <v>OK</v>
      </c>
      <c r="T329" s="13" t="s">
        <v>26</v>
      </c>
    </row>
    <row r="330" spans="1:20" x14ac:dyDescent="0.25">
      <c r="A330" s="13" t="s">
        <v>1020</v>
      </c>
      <c r="B330" s="13" t="s">
        <v>1021</v>
      </c>
      <c r="C330" s="13" t="s">
        <v>1022</v>
      </c>
      <c r="D330" s="13" t="s">
        <v>63</v>
      </c>
      <c r="E330" s="13" t="s">
        <v>78</v>
      </c>
      <c r="F330" s="13" t="s">
        <v>425</v>
      </c>
      <c r="G330" s="13" t="s">
        <v>43</v>
      </c>
      <c r="H330" s="13" t="s">
        <v>140</v>
      </c>
      <c r="I330" s="13">
        <v>4</v>
      </c>
      <c r="J330" s="14">
        <v>39878.35</v>
      </c>
      <c r="K330" s="15">
        <v>17.03</v>
      </c>
      <c r="L330" s="16">
        <f>Excel_Advanced_Sales_Dataset_200034[[#This Row],[Discount]]/100</f>
        <v>0.17030000000000001</v>
      </c>
      <c r="M330" s="17">
        <f>Excel_Advanced_Sales_Dataset_200034[[#This Row],[Quantity]]*Excel_Advanced_Sales_Dataset_200034[[#This Row],[Unit Price]]*Excel_Advanced_Sales_Dataset_200034[[#This Row],[Discount %]]/100</f>
        <v>271.65132019999999</v>
      </c>
      <c r="N330" s="14">
        <f>Excel_Advanced_Sales_Dataset_200034[[#This Row],[Quantity]]*Excel_Advanced_Sales_Dataset_200034[[#This Row],[Unit Price]]-Excel_Advanced_Sales_Dataset_200034[[#This Row],[Discount Amount]]</f>
        <v>159241.74867979999</v>
      </c>
      <c r="O330" s="14" t="str">
        <f>IF(Excel_Advanced_Sales_Dataset_200034[[#This Row],[Total Sales]]&gt;50000,"Yes","No")</f>
        <v>Yes</v>
      </c>
      <c r="P330" s="18">
        <v>46382</v>
      </c>
      <c r="Q330" s="13" t="s">
        <v>58</v>
      </c>
      <c r="R330" s="13" t="s">
        <v>35</v>
      </c>
      <c r="S330" s="13" t="str">
        <f>IF(Excel_Advanced_Sales_Dataset_200034[[#This Row],[Delivery Status]]="Pending","Follow-Up","OK")</f>
        <v>OK</v>
      </c>
      <c r="T330" s="13" t="s">
        <v>26</v>
      </c>
    </row>
    <row r="331" spans="1:20" x14ac:dyDescent="0.25">
      <c r="A331" s="13" t="s">
        <v>1023</v>
      </c>
      <c r="B331" s="13" t="s">
        <v>598</v>
      </c>
      <c r="C331" s="13" t="s">
        <v>1024</v>
      </c>
      <c r="D331" s="13" t="s">
        <v>30</v>
      </c>
      <c r="E331" s="13" t="s">
        <v>117</v>
      </c>
      <c r="F331" s="13" t="s">
        <v>118</v>
      </c>
      <c r="G331" s="13" t="s">
        <v>22</v>
      </c>
      <c r="H331" s="13" t="s">
        <v>23</v>
      </c>
      <c r="I331" s="13">
        <v>10</v>
      </c>
      <c r="J331" s="14">
        <v>7206.95</v>
      </c>
      <c r="K331" s="15">
        <v>5.57</v>
      </c>
      <c r="L331" s="16">
        <f>Excel_Advanced_Sales_Dataset_200034[[#This Row],[Discount]]/100</f>
        <v>5.57E-2</v>
      </c>
      <c r="M331" s="17">
        <f>Excel_Advanced_Sales_Dataset_200034[[#This Row],[Quantity]]*Excel_Advanced_Sales_Dataset_200034[[#This Row],[Unit Price]]*Excel_Advanced_Sales_Dataset_200034[[#This Row],[Discount %]]/100</f>
        <v>40.142711499999997</v>
      </c>
      <c r="N331" s="14">
        <f>Excel_Advanced_Sales_Dataset_200034[[#This Row],[Quantity]]*Excel_Advanced_Sales_Dataset_200034[[#This Row],[Unit Price]]-Excel_Advanced_Sales_Dataset_200034[[#This Row],[Discount Amount]]</f>
        <v>72029.357288500003</v>
      </c>
      <c r="O331" s="14" t="str">
        <f>IF(Excel_Advanced_Sales_Dataset_200034[[#This Row],[Total Sales]]&gt;50000,"Yes","No")</f>
        <v>Yes</v>
      </c>
      <c r="P331" s="18">
        <v>46245</v>
      </c>
      <c r="Q331" s="13" t="s">
        <v>58</v>
      </c>
      <c r="R331" s="13" t="s">
        <v>35</v>
      </c>
      <c r="S331" s="13" t="str">
        <f>IF(Excel_Advanced_Sales_Dataset_200034[[#This Row],[Delivery Status]]="Pending","Follow-Up","OK")</f>
        <v>OK</v>
      </c>
      <c r="T331" s="13" t="s">
        <v>26</v>
      </c>
    </row>
    <row r="332" spans="1:20" x14ac:dyDescent="0.25">
      <c r="A332" s="13" t="s">
        <v>1025</v>
      </c>
      <c r="B332" s="13" t="s">
        <v>667</v>
      </c>
      <c r="C332" s="13" t="s">
        <v>1026</v>
      </c>
      <c r="D332" s="13" t="s">
        <v>19</v>
      </c>
      <c r="E332" s="13" t="s">
        <v>72</v>
      </c>
      <c r="F332" s="13" t="s">
        <v>73</v>
      </c>
      <c r="G332" s="13" t="s">
        <v>111</v>
      </c>
      <c r="H332" s="13" t="s">
        <v>240</v>
      </c>
      <c r="I332" s="13">
        <v>15</v>
      </c>
      <c r="J332" s="14">
        <v>43766.95</v>
      </c>
      <c r="K332" s="15">
        <v>16.45</v>
      </c>
      <c r="L332" s="16">
        <f>Excel_Advanced_Sales_Dataset_200034[[#This Row],[Discount]]/100</f>
        <v>0.16449999999999998</v>
      </c>
      <c r="M332" s="17">
        <f>Excel_Advanced_Sales_Dataset_200034[[#This Row],[Quantity]]*Excel_Advanced_Sales_Dataset_200034[[#This Row],[Unit Price]]*Excel_Advanced_Sales_Dataset_200034[[#This Row],[Discount %]]/100</f>
        <v>1079.9494912499999</v>
      </c>
      <c r="N332" s="14">
        <f>Excel_Advanced_Sales_Dataset_200034[[#This Row],[Quantity]]*Excel_Advanced_Sales_Dataset_200034[[#This Row],[Unit Price]]-Excel_Advanced_Sales_Dataset_200034[[#This Row],[Discount Amount]]</f>
        <v>655424.30050875002</v>
      </c>
      <c r="O332" s="14" t="str">
        <f>IF(Excel_Advanced_Sales_Dataset_200034[[#This Row],[Total Sales]]&gt;50000,"Yes","No")</f>
        <v>Yes</v>
      </c>
      <c r="P332" s="18">
        <v>46080</v>
      </c>
      <c r="Q332" s="13" t="s">
        <v>24</v>
      </c>
      <c r="R332" s="13" t="s">
        <v>35</v>
      </c>
      <c r="S332" s="13" t="str">
        <f>IF(Excel_Advanced_Sales_Dataset_200034[[#This Row],[Delivery Status]]="Pending","Follow-Up","OK")</f>
        <v>OK</v>
      </c>
      <c r="T332" s="13" t="s">
        <v>26</v>
      </c>
    </row>
    <row r="333" spans="1:20" x14ac:dyDescent="0.25">
      <c r="A333" s="13" t="s">
        <v>1027</v>
      </c>
      <c r="B333" s="13" t="s">
        <v>278</v>
      </c>
      <c r="C333" s="13" t="s">
        <v>1028</v>
      </c>
      <c r="D333" s="13" t="s">
        <v>40</v>
      </c>
      <c r="E333" s="13" t="s">
        <v>109</v>
      </c>
      <c r="F333" s="13" t="s">
        <v>110</v>
      </c>
      <c r="G333" s="13" t="s">
        <v>43</v>
      </c>
      <c r="H333" s="13" t="s">
        <v>380</v>
      </c>
      <c r="I333" s="13">
        <v>19</v>
      </c>
      <c r="J333" s="14">
        <v>12964.84</v>
      </c>
      <c r="K333" s="15">
        <v>3.74</v>
      </c>
      <c r="L333" s="16">
        <f>Excel_Advanced_Sales_Dataset_200034[[#This Row],[Discount]]/100</f>
        <v>3.7400000000000003E-2</v>
      </c>
      <c r="M333" s="17">
        <f>Excel_Advanced_Sales_Dataset_200034[[#This Row],[Quantity]]*Excel_Advanced_Sales_Dataset_200034[[#This Row],[Unit Price]]*Excel_Advanced_Sales_Dataset_200034[[#This Row],[Discount %]]/100</f>
        <v>92.128153040000001</v>
      </c>
      <c r="N333" s="14">
        <f>Excel_Advanced_Sales_Dataset_200034[[#This Row],[Quantity]]*Excel_Advanced_Sales_Dataset_200034[[#This Row],[Unit Price]]-Excel_Advanced_Sales_Dataset_200034[[#This Row],[Discount Amount]]</f>
        <v>246239.83184696001</v>
      </c>
      <c r="O333" s="14" t="str">
        <f>IF(Excel_Advanced_Sales_Dataset_200034[[#This Row],[Total Sales]]&gt;50000,"Yes","No")</f>
        <v>Yes</v>
      </c>
      <c r="P333" s="18">
        <v>46329</v>
      </c>
      <c r="Q333" s="13" t="s">
        <v>45</v>
      </c>
      <c r="R333" s="13" t="s">
        <v>35</v>
      </c>
      <c r="S333" s="13" t="str">
        <f>IF(Excel_Advanced_Sales_Dataset_200034[[#This Row],[Delivery Status]]="Pending","Follow-Up","OK")</f>
        <v>OK</v>
      </c>
      <c r="T333" s="13" t="s">
        <v>53</v>
      </c>
    </row>
    <row r="334" spans="1:20" x14ac:dyDescent="0.25">
      <c r="A334" s="13" t="s">
        <v>1029</v>
      </c>
      <c r="B334" s="13" t="s">
        <v>1030</v>
      </c>
      <c r="C334" s="13" t="s">
        <v>1031</v>
      </c>
      <c r="D334" s="13" t="s">
        <v>40</v>
      </c>
      <c r="E334" s="13" t="s">
        <v>41</v>
      </c>
      <c r="F334" s="13" t="s">
        <v>42</v>
      </c>
      <c r="G334" s="13" t="s">
        <v>111</v>
      </c>
      <c r="H334" s="13" t="s">
        <v>185</v>
      </c>
      <c r="I334" s="13">
        <v>14</v>
      </c>
      <c r="J334" s="14">
        <v>26986.080000000002</v>
      </c>
      <c r="K334" s="15">
        <v>3.11</v>
      </c>
      <c r="L334" s="16">
        <f>Excel_Advanced_Sales_Dataset_200034[[#This Row],[Discount]]/100</f>
        <v>3.1099999999999999E-2</v>
      </c>
      <c r="M334" s="17">
        <f>Excel_Advanced_Sales_Dataset_200034[[#This Row],[Quantity]]*Excel_Advanced_Sales_Dataset_200034[[#This Row],[Unit Price]]*Excel_Advanced_Sales_Dataset_200034[[#This Row],[Discount %]]/100</f>
        <v>117.49739232</v>
      </c>
      <c r="N334" s="14">
        <f>Excel_Advanced_Sales_Dataset_200034[[#This Row],[Quantity]]*Excel_Advanced_Sales_Dataset_200034[[#This Row],[Unit Price]]-Excel_Advanced_Sales_Dataset_200034[[#This Row],[Discount Amount]]</f>
        <v>377687.62260767998</v>
      </c>
      <c r="O334" s="14" t="str">
        <f>IF(Excel_Advanced_Sales_Dataset_200034[[#This Row],[Total Sales]]&gt;50000,"Yes","No")</f>
        <v>Yes</v>
      </c>
      <c r="P334" s="18">
        <v>46088</v>
      </c>
      <c r="Q334" s="13" t="s">
        <v>113</v>
      </c>
      <c r="R334" s="13" t="s">
        <v>59</v>
      </c>
      <c r="S334" s="13" t="str">
        <f>IF(Excel_Advanced_Sales_Dataset_200034[[#This Row],[Delivery Status]]="Pending","Follow-Up","OK")</f>
        <v>OK</v>
      </c>
      <c r="T334" s="13" t="s">
        <v>53</v>
      </c>
    </row>
    <row r="335" spans="1:20" x14ac:dyDescent="0.25">
      <c r="A335" s="13" t="s">
        <v>1032</v>
      </c>
      <c r="B335" s="13" t="s">
        <v>1033</v>
      </c>
      <c r="C335" s="13" t="s">
        <v>1034</v>
      </c>
      <c r="D335" s="13" t="s">
        <v>19</v>
      </c>
      <c r="E335" s="13" t="s">
        <v>20</v>
      </c>
      <c r="F335" s="13" t="s">
        <v>176</v>
      </c>
      <c r="G335" s="13" t="s">
        <v>51</v>
      </c>
      <c r="H335" s="13" t="s">
        <v>146</v>
      </c>
      <c r="I335" s="13">
        <v>40</v>
      </c>
      <c r="J335" s="14">
        <v>11676.05</v>
      </c>
      <c r="K335" s="15">
        <v>12.16</v>
      </c>
      <c r="L335" s="16">
        <f>Excel_Advanced_Sales_Dataset_200034[[#This Row],[Discount]]/100</f>
        <v>0.1216</v>
      </c>
      <c r="M335" s="17">
        <f>Excel_Advanced_Sales_Dataset_200034[[#This Row],[Quantity]]*Excel_Advanced_Sales_Dataset_200034[[#This Row],[Unit Price]]*Excel_Advanced_Sales_Dataset_200034[[#This Row],[Discount %]]/100</f>
        <v>567.92307200000005</v>
      </c>
      <c r="N335" s="14">
        <f>Excel_Advanced_Sales_Dataset_200034[[#This Row],[Quantity]]*Excel_Advanced_Sales_Dataset_200034[[#This Row],[Unit Price]]-Excel_Advanced_Sales_Dataset_200034[[#This Row],[Discount Amount]]</f>
        <v>466474.07692800002</v>
      </c>
      <c r="O335" s="14" t="str">
        <f>IF(Excel_Advanced_Sales_Dataset_200034[[#This Row],[Total Sales]]&gt;50000,"Yes","No")</f>
        <v>Yes</v>
      </c>
      <c r="P335" s="18">
        <v>46201</v>
      </c>
      <c r="Q335" s="13" t="s">
        <v>68</v>
      </c>
      <c r="R335" s="13" t="s">
        <v>35</v>
      </c>
      <c r="S335" s="13" t="str">
        <f>IF(Excel_Advanced_Sales_Dataset_200034[[#This Row],[Delivery Status]]="Pending","Follow-Up","OK")</f>
        <v>OK</v>
      </c>
      <c r="T335" s="13" t="s">
        <v>26</v>
      </c>
    </row>
    <row r="336" spans="1:20" x14ac:dyDescent="0.25">
      <c r="A336" s="13" t="s">
        <v>1035</v>
      </c>
      <c r="B336" s="13" t="s">
        <v>1036</v>
      </c>
      <c r="C336" s="13" t="s">
        <v>1037</v>
      </c>
      <c r="D336" s="13" t="s">
        <v>19</v>
      </c>
      <c r="E336" s="13" t="s">
        <v>153</v>
      </c>
      <c r="F336" s="13" t="s">
        <v>448</v>
      </c>
      <c r="G336" s="13" t="s">
        <v>22</v>
      </c>
      <c r="H336" s="13" t="s">
        <v>98</v>
      </c>
      <c r="I336" s="13">
        <v>8</v>
      </c>
      <c r="J336" s="14">
        <v>5263.1</v>
      </c>
      <c r="K336" s="15">
        <v>10.52</v>
      </c>
      <c r="L336" s="16">
        <f>Excel_Advanced_Sales_Dataset_200034[[#This Row],[Discount]]/100</f>
        <v>0.1052</v>
      </c>
      <c r="M336" s="17">
        <f>Excel_Advanced_Sales_Dataset_200034[[#This Row],[Quantity]]*Excel_Advanced_Sales_Dataset_200034[[#This Row],[Unit Price]]*Excel_Advanced_Sales_Dataset_200034[[#This Row],[Discount %]]/100</f>
        <v>44.294249600000001</v>
      </c>
      <c r="N336" s="14">
        <f>Excel_Advanced_Sales_Dataset_200034[[#This Row],[Quantity]]*Excel_Advanced_Sales_Dataset_200034[[#This Row],[Unit Price]]-Excel_Advanced_Sales_Dataset_200034[[#This Row],[Discount Amount]]</f>
        <v>42060.5057504</v>
      </c>
      <c r="O336" s="14" t="str">
        <f>IF(Excel_Advanced_Sales_Dataset_200034[[#This Row],[Total Sales]]&gt;50000,"Yes","No")</f>
        <v>No</v>
      </c>
      <c r="P336" s="18">
        <v>46095</v>
      </c>
      <c r="Q336" s="13" t="s">
        <v>113</v>
      </c>
      <c r="R336" s="13" t="s">
        <v>35</v>
      </c>
      <c r="S336" s="13" t="str">
        <f>IF(Excel_Advanced_Sales_Dataset_200034[[#This Row],[Delivery Status]]="Pending","Follow-Up","OK")</f>
        <v>OK</v>
      </c>
      <c r="T336" s="13" t="s">
        <v>36</v>
      </c>
    </row>
    <row r="337" spans="1:20" x14ac:dyDescent="0.25">
      <c r="A337" s="13" t="s">
        <v>1038</v>
      </c>
      <c r="B337" s="13" t="s">
        <v>1003</v>
      </c>
      <c r="C337" s="13" t="s">
        <v>1039</v>
      </c>
      <c r="D337" s="13" t="s">
        <v>40</v>
      </c>
      <c r="E337" s="13" t="s">
        <v>89</v>
      </c>
      <c r="F337" s="13" t="s">
        <v>334</v>
      </c>
      <c r="G337" s="13" t="s">
        <v>111</v>
      </c>
      <c r="H337" s="13" t="s">
        <v>260</v>
      </c>
      <c r="I337" s="13">
        <v>49</v>
      </c>
      <c r="J337" s="14">
        <v>9599.68</v>
      </c>
      <c r="K337" s="15">
        <v>13.82</v>
      </c>
      <c r="L337" s="16">
        <f>Excel_Advanced_Sales_Dataset_200034[[#This Row],[Discount]]/100</f>
        <v>0.13819999999999999</v>
      </c>
      <c r="M337" s="17">
        <f>Excel_Advanced_Sales_Dataset_200034[[#This Row],[Quantity]]*Excel_Advanced_Sales_Dataset_200034[[#This Row],[Unit Price]]*Excel_Advanced_Sales_Dataset_200034[[#This Row],[Discount %]]/100</f>
        <v>650.07113024</v>
      </c>
      <c r="N337" s="14">
        <f>Excel_Advanced_Sales_Dataset_200034[[#This Row],[Quantity]]*Excel_Advanced_Sales_Dataset_200034[[#This Row],[Unit Price]]-Excel_Advanced_Sales_Dataset_200034[[#This Row],[Discount Amount]]</f>
        <v>469734.24886976002</v>
      </c>
      <c r="O337" s="14" t="str">
        <f>IF(Excel_Advanced_Sales_Dataset_200034[[#This Row],[Total Sales]]&gt;50000,"Yes","No")</f>
        <v>Yes</v>
      </c>
      <c r="P337" s="18">
        <v>46080</v>
      </c>
      <c r="Q337" s="13" t="s">
        <v>58</v>
      </c>
      <c r="R337" s="13" t="s">
        <v>35</v>
      </c>
      <c r="S337" s="13" t="str">
        <f>IF(Excel_Advanced_Sales_Dataset_200034[[#This Row],[Delivery Status]]="Pending","Follow-Up","OK")</f>
        <v>OK</v>
      </c>
      <c r="T337" s="13" t="s">
        <v>53</v>
      </c>
    </row>
    <row r="338" spans="1:20" x14ac:dyDescent="0.25">
      <c r="A338" s="13" t="s">
        <v>1040</v>
      </c>
      <c r="B338" s="13" t="s">
        <v>1041</v>
      </c>
      <c r="C338" s="13" t="s">
        <v>1042</v>
      </c>
      <c r="D338" s="13" t="s">
        <v>40</v>
      </c>
      <c r="E338" s="13" t="s">
        <v>89</v>
      </c>
      <c r="F338" s="13" t="s">
        <v>90</v>
      </c>
      <c r="G338" s="13" t="s">
        <v>43</v>
      </c>
      <c r="H338" s="13" t="s">
        <v>140</v>
      </c>
      <c r="I338" s="13">
        <v>21</v>
      </c>
      <c r="J338" s="14">
        <v>21554.01</v>
      </c>
      <c r="K338" s="15">
        <v>3.61</v>
      </c>
      <c r="L338" s="16">
        <f>Excel_Advanced_Sales_Dataset_200034[[#This Row],[Discount]]/100</f>
        <v>3.61E-2</v>
      </c>
      <c r="M338" s="17">
        <f>Excel_Advanced_Sales_Dataset_200034[[#This Row],[Quantity]]*Excel_Advanced_Sales_Dataset_200034[[#This Row],[Unit Price]]*Excel_Advanced_Sales_Dataset_200034[[#This Row],[Discount %]]/100</f>
        <v>163.40094980999999</v>
      </c>
      <c r="N338" s="14">
        <f>Excel_Advanced_Sales_Dataset_200034[[#This Row],[Quantity]]*Excel_Advanced_Sales_Dataset_200034[[#This Row],[Unit Price]]-Excel_Advanced_Sales_Dataset_200034[[#This Row],[Discount Amount]]</f>
        <v>452470.80905018997</v>
      </c>
      <c r="O338" s="14" t="str">
        <f>IF(Excel_Advanced_Sales_Dataset_200034[[#This Row],[Total Sales]]&gt;50000,"Yes","No")</f>
        <v>Yes</v>
      </c>
      <c r="P338" s="18">
        <v>46187</v>
      </c>
      <c r="Q338" s="13" t="s">
        <v>45</v>
      </c>
      <c r="R338" s="13" t="s">
        <v>35</v>
      </c>
      <c r="S338" s="13" t="str">
        <f>IF(Excel_Advanced_Sales_Dataset_200034[[#This Row],[Delivery Status]]="Pending","Follow-Up","OK")</f>
        <v>OK</v>
      </c>
      <c r="T338" s="13" t="s">
        <v>36</v>
      </c>
    </row>
    <row r="339" spans="1:20" x14ac:dyDescent="0.25">
      <c r="A339" s="13" t="s">
        <v>1043</v>
      </c>
      <c r="B339" s="13" t="s">
        <v>938</v>
      </c>
      <c r="C339" s="13" t="s">
        <v>1044</v>
      </c>
      <c r="D339" s="13" t="s">
        <v>63</v>
      </c>
      <c r="E339" s="13" t="s">
        <v>64</v>
      </c>
      <c r="F339" s="13" t="s">
        <v>184</v>
      </c>
      <c r="G339" s="13" t="s">
        <v>22</v>
      </c>
      <c r="H339" s="13" t="s">
        <v>217</v>
      </c>
      <c r="I339" s="13">
        <v>36</v>
      </c>
      <c r="J339" s="14">
        <v>3359.24</v>
      </c>
      <c r="K339" s="15">
        <v>1.1100000000000001</v>
      </c>
      <c r="L339" s="16">
        <f>Excel_Advanced_Sales_Dataset_200034[[#This Row],[Discount]]/100</f>
        <v>1.11E-2</v>
      </c>
      <c r="M339" s="17">
        <f>Excel_Advanced_Sales_Dataset_200034[[#This Row],[Quantity]]*Excel_Advanced_Sales_Dataset_200034[[#This Row],[Unit Price]]*Excel_Advanced_Sales_Dataset_200034[[#This Row],[Discount %]]/100</f>
        <v>13.423523039999999</v>
      </c>
      <c r="N339" s="14">
        <f>Excel_Advanced_Sales_Dataset_200034[[#This Row],[Quantity]]*Excel_Advanced_Sales_Dataset_200034[[#This Row],[Unit Price]]-Excel_Advanced_Sales_Dataset_200034[[#This Row],[Discount Amount]]</f>
        <v>120919.21647695999</v>
      </c>
      <c r="O339" s="14" t="str">
        <f>IF(Excel_Advanced_Sales_Dataset_200034[[#This Row],[Total Sales]]&gt;50000,"Yes","No")</f>
        <v>Yes</v>
      </c>
      <c r="P339" s="18">
        <v>46318</v>
      </c>
      <c r="Q339" s="13" t="s">
        <v>113</v>
      </c>
      <c r="R339" s="13" t="s">
        <v>35</v>
      </c>
      <c r="S339" s="13" t="str">
        <f>IF(Excel_Advanced_Sales_Dataset_200034[[#This Row],[Delivery Status]]="Pending","Follow-Up","OK")</f>
        <v>OK</v>
      </c>
      <c r="T339" s="13" t="s">
        <v>36</v>
      </c>
    </row>
    <row r="340" spans="1:20" x14ac:dyDescent="0.25">
      <c r="A340" s="13" t="s">
        <v>1045</v>
      </c>
      <c r="B340" s="13" t="s">
        <v>726</v>
      </c>
      <c r="C340" s="13" t="s">
        <v>1046</v>
      </c>
      <c r="D340" s="13" t="s">
        <v>40</v>
      </c>
      <c r="E340" s="13" t="s">
        <v>109</v>
      </c>
      <c r="F340" s="13" t="s">
        <v>110</v>
      </c>
      <c r="G340" s="13" t="s">
        <v>43</v>
      </c>
      <c r="H340" s="13" t="s">
        <v>380</v>
      </c>
      <c r="I340" s="13">
        <v>23</v>
      </c>
      <c r="J340" s="14">
        <v>14343.18</v>
      </c>
      <c r="K340" s="15">
        <v>16.79</v>
      </c>
      <c r="L340" s="16">
        <f>Excel_Advanced_Sales_Dataset_200034[[#This Row],[Discount]]/100</f>
        <v>0.16789999999999999</v>
      </c>
      <c r="M340" s="17">
        <f>Excel_Advanced_Sales_Dataset_200034[[#This Row],[Quantity]]*Excel_Advanced_Sales_Dataset_200034[[#This Row],[Unit Price]]*Excel_Advanced_Sales_Dataset_200034[[#This Row],[Discount %]]/100</f>
        <v>553.89058206000004</v>
      </c>
      <c r="N340" s="14">
        <f>Excel_Advanced_Sales_Dataset_200034[[#This Row],[Quantity]]*Excel_Advanced_Sales_Dataset_200034[[#This Row],[Unit Price]]-Excel_Advanced_Sales_Dataset_200034[[#This Row],[Discount Amount]]</f>
        <v>329339.24941794004</v>
      </c>
      <c r="O340" s="14" t="str">
        <f>IF(Excel_Advanced_Sales_Dataset_200034[[#This Row],[Total Sales]]&gt;50000,"Yes","No")</f>
        <v>Yes</v>
      </c>
      <c r="P340" s="18">
        <v>46344</v>
      </c>
      <c r="Q340" s="13" t="s">
        <v>113</v>
      </c>
      <c r="R340" s="13" t="s">
        <v>35</v>
      </c>
      <c r="S340" s="13" t="str">
        <f>IF(Excel_Advanced_Sales_Dataset_200034[[#This Row],[Delivery Status]]="Pending","Follow-Up","OK")</f>
        <v>OK</v>
      </c>
      <c r="T340" s="13" t="s">
        <v>53</v>
      </c>
    </row>
    <row r="341" spans="1:20" x14ac:dyDescent="0.25">
      <c r="A341" s="13" t="s">
        <v>1047</v>
      </c>
      <c r="B341" s="13" t="s">
        <v>107</v>
      </c>
      <c r="C341" s="13" t="s">
        <v>1048</v>
      </c>
      <c r="D341" s="13" t="s">
        <v>19</v>
      </c>
      <c r="E341" s="13" t="s">
        <v>84</v>
      </c>
      <c r="F341" s="13" t="s">
        <v>85</v>
      </c>
      <c r="G341" s="13" t="s">
        <v>33</v>
      </c>
      <c r="H341" s="13" t="s">
        <v>127</v>
      </c>
      <c r="I341" s="13">
        <v>34</v>
      </c>
      <c r="J341" s="14">
        <v>40017.919999999998</v>
      </c>
      <c r="K341" s="15">
        <v>7.48</v>
      </c>
      <c r="L341" s="16">
        <f>Excel_Advanced_Sales_Dataset_200034[[#This Row],[Discount]]/100</f>
        <v>7.4800000000000005E-2</v>
      </c>
      <c r="M341" s="17">
        <f>Excel_Advanced_Sales_Dataset_200034[[#This Row],[Quantity]]*Excel_Advanced_Sales_Dataset_200034[[#This Row],[Unit Price]]*Excel_Advanced_Sales_Dataset_200034[[#This Row],[Discount %]]/100</f>
        <v>1017.7357414400001</v>
      </c>
      <c r="N341" s="14">
        <f>Excel_Advanced_Sales_Dataset_200034[[#This Row],[Quantity]]*Excel_Advanced_Sales_Dataset_200034[[#This Row],[Unit Price]]-Excel_Advanced_Sales_Dataset_200034[[#This Row],[Discount Amount]]</f>
        <v>1359591.5442585601</v>
      </c>
      <c r="O341" s="14" t="str">
        <f>IF(Excel_Advanced_Sales_Dataset_200034[[#This Row],[Total Sales]]&gt;50000,"Yes","No")</f>
        <v>Yes</v>
      </c>
      <c r="P341" s="18">
        <v>46305</v>
      </c>
      <c r="Q341" s="13" t="s">
        <v>45</v>
      </c>
      <c r="R341" s="13" t="s">
        <v>35</v>
      </c>
      <c r="S341" s="13" t="str">
        <f>IF(Excel_Advanced_Sales_Dataset_200034[[#This Row],[Delivery Status]]="Pending","Follow-Up","OK")</f>
        <v>OK</v>
      </c>
      <c r="T341" s="13" t="s">
        <v>36</v>
      </c>
    </row>
    <row r="342" spans="1:20" x14ac:dyDescent="0.25">
      <c r="A342" s="13" t="s">
        <v>1049</v>
      </c>
      <c r="B342" s="13" t="s">
        <v>726</v>
      </c>
      <c r="C342" s="13" t="s">
        <v>1050</v>
      </c>
      <c r="D342" s="13" t="s">
        <v>19</v>
      </c>
      <c r="E342" s="13" t="s">
        <v>20</v>
      </c>
      <c r="F342" s="13" t="s">
        <v>21</v>
      </c>
      <c r="G342" s="13" t="s">
        <v>33</v>
      </c>
      <c r="H342" s="13" t="s">
        <v>34</v>
      </c>
      <c r="I342" s="13">
        <v>36</v>
      </c>
      <c r="J342" s="14">
        <v>10471.530000000001</v>
      </c>
      <c r="K342" s="15">
        <v>11.32</v>
      </c>
      <c r="L342" s="16">
        <f>Excel_Advanced_Sales_Dataset_200034[[#This Row],[Discount]]/100</f>
        <v>0.11320000000000001</v>
      </c>
      <c r="M342" s="17">
        <f>Excel_Advanced_Sales_Dataset_200034[[#This Row],[Quantity]]*Excel_Advanced_Sales_Dataset_200034[[#This Row],[Unit Price]]*Excel_Advanced_Sales_Dataset_200034[[#This Row],[Discount %]]/100</f>
        <v>426.73579056</v>
      </c>
      <c r="N342" s="14">
        <f>Excel_Advanced_Sales_Dataset_200034[[#This Row],[Quantity]]*Excel_Advanced_Sales_Dataset_200034[[#This Row],[Unit Price]]-Excel_Advanced_Sales_Dataset_200034[[#This Row],[Discount Amount]]</f>
        <v>376548.34420943999</v>
      </c>
      <c r="O342" s="14" t="str">
        <f>IF(Excel_Advanced_Sales_Dataset_200034[[#This Row],[Total Sales]]&gt;50000,"Yes","No")</f>
        <v>Yes</v>
      </c>
      <c r="P342" s="18">
        <v>46278</v>
      </c>
      <c r="Q342" s="13" t="s">
        <v>24</v>
      </c>
      <c r="R342" s="13" t="s">
        <v>35</v>
      </c>
      <c r="S342" s="13" t="str">
        <f>IF(Excel_Advanced_Sales_Dataset_200034[[#This Row],[Delivery Status]]="Pending","Follow-Up","OK")</f>
        <v>OK</v>
      </c>
      <c r="T342" s="13" t="s">
        <v>53</v>
      </c>
    </row>
    <row r="343" spans="1:20" x14ac:dyDescent="0.25">
      <c r="A343" s="13" t="s">
        <v>1051</v>
      </c>
      <c r="B343" s="13" t="s">
        <v>378</v>
      </c>
      <c r="C343" s="13" t="s">
        <v>1052</v>
      </c>
      <c r="D343" s="13" t="s">
        <v>63</v>
      </c>
      <c r="E343" s="13" t="s">
        <v>78</v>
      </c>
      <c r="F343" s="13" t="s">
        <v>79</v>
      </c>
      <c r="G343" s="13" t="s">
        <v>33</v>
      </c>
      <c r="H343" s="13" t="s">
        <v>34</v>
      </c>
      <c r="I343" s="13">
        <v>26</v>
      </c>
      <c r="J343" s="14">
        <v>1035.6400000000001</v>
      </c>
      <c r="K343" s="15">
        <v>14.86</v>
      </c>
      <c r="L343" s="16">
        <f>Excel_Advanced_Sales_Dataset_200034[[#This Row],[Discount]]/100</f>
        <v>0.14859999999999998</v>
      </c>
      <c r="M343" s="17">
        <f>Excel_Advanced_Sales_Dataset_200034[[#This Row],[Quantity]]*Excel_Advanced_Sales_Dataset_200034[[#This Row],[Unit Price]]*Excel_Advanced_Sales_Dataset_200034[[#This Row],[Discount %]]/100</f>
        <v>40.012987039999999</v>
      </c>
      <c r="N343" s="14">
        <f>Excel_Advanced_Sales_Dataset_200034[[#This Row],[Quantity]]*Excel_Advanced_Sales_Dataset_200034[[#This Row],[Unit Price]]-Excel_Advanced_Sales_Dataset_200034[[#This Row],[Discount Amount]]</f>
        <v>26886.627012960002</v>
      </c>
      <c r="O343" s="14" t="str">
        <f>IF(Excel_Advanced_Sales_Dataset_200034[[#This Row],[Total Sales]]&gt;50000,"Yes","No")</f>
        <v>No</v>
      </c>
      <c r="P343" s="18">
        <v>46106</v>
      </c>
      <c r="Q343" s="13" t="s">
        <v>58</v>
      </c>
      <c r="R343" s="13" t="s">
        <v>35</v>
      </c>
      <c r="S343" s="13" t="str">
        <f>IF(Excel_Advanced_Sales_Dataset_200034[[#This Row],[Delivery Status]]="Pending","Follow-Up","OK")</f>
        <v>OK</v>
      </c>
      <c r="T343" s="13" t="s">
        <v>53</v>
      </c>
    </row>
    <row r="344" spans="1:20" x14ac:dyDescent="0.25">
      <c r="A344" s="13" t="s">
        <v>1053</v>
      </c>
      <c r="B344" s="13" t="s">
        <v>711</v>
      </c>
      <c r="C344" s="13" t="s">
        <v>1054</v>
      </c>
      <c r="D344" s="13" t="s">
        <v>30</v>
      </c>
      <c r="E344" s="13" t="s">
        <v>117</v>
      </c>
      <c r="F344" s="13" t="s">
        <v>387</v>
      </c>
      <c r="G344" s="13" t="s">
        <v>22</v>
      </c>
      <c r="H344" s="13" t="s">
        <v>23</v>
      </c>
      <c r="I344" s="13">
        <v>28</v>
      </c>
      <c r="J344" s="14">
        <v>11176.9</v>
      </c>
      <c r="K344" s="15">
        <v>17.98</v>
      </c>
      <c r="L344" s="16">
        <f>Excel_Advanced_Sales_Dataset_200034[[#This Row],[Discount]]/100</f>
        <v>0.17980000000000002</v>
      </c>
      <c r="M344" s="17">
        <f>Excel_Advanced_Sales_Dataset_200034[[#This Row],[Quantity]]*Excel_Advanced_Sales_Dataset_200034[[#This Row],[Unit Price]]*Excel_Advanced_Sales_Dataset_200034[[#This Row],[Discount %]]/100</f>
        <v>562.68985360000011</v>
      </c>
      <c r="N344" s="14">
        <f>Excel_Advanced_Sales_Dataset_200034[[#This Row],[Quantity]]*Excel_Advanced_Sales_Dataset_200034[[#This Row],[Unit Price]]-Excel_Advanced_Sales_Dataset_200034[[#This Row],[Discount Amount]]</f>
        <v>312390.51014640002</v>
      </c>
      <c r="O344" s="14" t="str">
        <f>IF(Excel_Advanced_Sales_Dataset_200034[[#This Row],[Total Sales]]&gt;50000,"Yes","No")</f>
        <v>Yes</v>
      </c>
      <c r="P344" s="18">
        <v>46340</v>
      </c>
      <c r="Q344" s="13" t="s">
        <v>113</v>
      </c>
      <c r="R344" s="13" t="s">
        <v>35</v>
      </c>
      <c r="S344" s="13" t="str">
        <f>IF(Excel_Advanced_Sales_Dataset_200034[[#This Row],[Delivery Status]]="Pending","Follow-Up","OK")</f>
        <v>OK</v>
      </c>
      <c r="T344" s="13" t="s">
        <v>36</v>
      </c>
    </row>
    <row r="345" spans="1:20" x14ac:dyDescent="0.25">
      <c r="A345" s="13" t="s">
        <v>1055</v>
      </c>
      <c r="B345" s="13" t="s">
        <v>1056</v>
      </c>
      <c r="C345" s="13" t="s">
        <v>1057</v>
      </c>
      <c r="D345" s="13" t="s">
        <v>40</v>
      </c>
      <c r="E345" s="13" t="s">
        <v>41</v>
      </c>
      <c r="F345" s="13" t="s">
        <v>126</v>
      </c>
      <c r="G345" s="13" t="s">
        <v>111</v>
      </c>
      <c r="H345" s="13" t="s">
        <v>185</v>
      </c>
      <c r="I345" s="13">
        <v>20</v>
      </c>
      <c r="J345" s="14">
        <v>9052.98</v>
      </c>
      <c r="K345" s="15">
        <v>4.3899999999999997</v>
      </c>
      <c r="L345" s="16">
        <f>Excel_Advanced_Sales_Dataset_200034[[#This Row],[Discount]]/100</f>
        <v>4.3899999999999995E-2</v>
      </c>
      <c r="M345" s="17">
        <f>Excel_Advanced_Sales_Dataset_200034[[#This Row],[Quantity]]*Excel_Advanced_Sales_Dataset_200034[[#This Row],[Unit Price]]*Excel_Advanced_Sales_Dataset_200034[[#This Row],[Discount %]]/100</f>
        <v>79.485164399999974</v>
      </c>
      <c r="N345" s="14">
        <f>Excel_Advanced_Sales_Dataset_200034[[#This Row],[Quantity]]*Excel_Advanced_Sales_Dataset_200034[[#This Row],[Unit Price]]-Excel_Advanced_Sales_Dataset_200034[[#This Row],[Discount Amount]]</f>
        <v>180980.11483559999</v>
      </c>
      <c r="O345" s="14" t="str">
        <f>IF(Excel_Advanced_Sales_Dataset_200034[[#This Row],[Total Sales]]&gt;50000,"Yes","No")</f>
        <v>Yes</v>
      </c>
      <c r="P345" s="18">
        <v>46051</v>
      </c>
      <c r="Q345" s="13" t="s">
        <v>24</v>
      </c>
      <c r="R345" s="13" t="s">
        <v>35</v>
      </c>
      <c r="S345" s="13" t="str">
        <f>IF(Excel_Advanced_Sales_Dataset_200034[[#This Row],[Delivery Status]]="Pending","Follow-Up","OK")</f>
        <v>OK</v>
      </c>
      <c r="T345" s="13" t="s">
        <v>26</v>
      </c>
    </row>
    <row r="346" spans="1:20" x14ac:dyDescent="0.25">
      <c r="A346" s="13" t="s">
        <v>1058</v>
      </c>
      <c r="B346" s="13" t="s">
        <v>1059</v>
      </c>
      <c r="C346" s="13" t="s">
        <v>1060</v>
      </c>
      <c r="D346" s="13" t="s">
        <v>63</v>
      </c>
      <c r="E346" s="13" t="s">
        <v>64</v>
      </c>
      <c r="F346" s="13" t="s">
        <v>65</v>
      </c>
      <c r="G346" s="13" t="s">
        <v>33</v>
      </c>
      <c r="H346" s="13" t="s">
        <v>127</v>
      </c>
      <c r="I346" s="13">
        <v>19</v>
      </c>
      <c r="J346" s="14">
        <v>31420.78</v>
      </c>
      <c r="K346" s="15">
        <v>12.67</v>
      </c>
      <c r="L346" s="16">
        <f>Excel_Advanced_Sales_Dataset_200034[[#This Row],[Discount]]/100</f>
        <v>0.12670000000000001</v>
      </c>
      <c r="M346" s="17">
        <f>Excel_Advanced_Sales_Dataset_200034[[#This Row],[Quantity]]*Excel_Advanced_Sales_Dataset_200034[[#This Row],[Unit Price]]*Excel_Advanced_Sales_Dataset_200034[[#This Row],[Discount %]]/100</f>
        <v>756.39243694000004</v>
      </c>
      <c r="N346" s="14">
        <f>Excel_Advanced_Sales_Dataset_200034[[#This Row],[Quantity]]*Excel_Advanced_Sales_Dataset_200034[[#This Row],[Unit Price]]-Excel_Advanced_Sales_Dataset_200034[[#This Row],[Discount Amount]]</f>
        <v>596238.42756305996</v>
      </c>
      <c r="O346" s="14" t="str">
        <f>IF(Excel_Advanced_Sales_Dataset_200034[[#This Row],[Total Sales]]&gt;50000,"Yes","No")</f>
        <v>Yes</v>
      </c>
      <c r="P346" s="18">
        <v>46246</v>
      </c>
      <c r="Q346" s="13" t="s">
        <v>68</v>
      </c>
      <c r="R346" s="13" t="s">
        <v>35</v>
      </c>
      <c r="S346" s="13" t="str">
        <f>IF(Excel_Advanced_Sales_Dataset_200034[[#This Row],[Delivery Status]]="Pending","Follow-Up","OK")</f>
        <v>OK</v>
      </c>
      <c r="T346" s="13" t="s">
        <v>26</v>
      </c>
    </row>
    <row r="347" spans="1:20" x14ac:dyDescent="0.25">
      <c r="A347" s="13" t="s">
        <v>1061</v>
      </c>
      <c r="B347" s="13" t="s">
        <v>1062</v>
      </c>
      <c r="C347" s="13" t="s">
        <v>1063</v>
      </c>
      <c r="D347" s="13" t="s">
        <v>40</v>
      </c>
      <c r="E347" s="13" t="s">
        <v>89</v>
      </c>
      <c r="F347" s="13" t="s">
        <v>90</v>
      </c>
      <c r="G347" s="13" t="s">
        <v>66</v>
      </c>
      <c r="H347" s="13" t="s">
        <v>200</v>
      </c>
      <c r="I347" s="13">
        <v>9</v>
      </c>
      <c r="J347" s="14">
        <v>31653.88</v>
      </c>
      <c r="K347" s="15">
        <v>7.43</v>
      </c>
      <c r="L347" s="16">
        <f>Excel_Advanced_Sales_Dataset_200034[[#This Row],[Discount]]/100</f>
        <v>7.4299999999999991E-2</v>
      </c>
      <c r="M347" s="17">
        <f>Excel_Advanced_Sales_Dataset_200034[[#This Row],[Quantity]]*Excel_Advanced_Sales_Dataset_200034[[#This Row],[Unit Price]]*Excel_Advanced_Sales_Dataset_200034[[#This Row],[Discount %]]/100</f>
        <v>211.66949555999997</v>
      </c>
      <c r="N347" s="14">
        <f>Excel_Advanced_Sales_Dataset_200034[[#This Row],[Quantity]]*Excel_Advanced_Sales_Dataset_200034[[#This Row],[Unit Price]]-Excel_Advanced_Sales_Dataset_200034[[#This Row],[Discount Amount]]</f>
        <v>284673.25050443999</v>
      </c>
      <c r="O347" s="14" t="str">
        <f>IF(Excel_Advanced_Sales_Dataset_200034[[#This Row],[Total Sales]]&gt;50000,"Yes","No")</f>
        <v>Yes</v>
      </c>
      <c r="P347" s="18">
        <v>46362</v>
      </c>
      <c r="Q347" s="13" t="s">
        <v>68</v>
      </c>
      <c r="R347" s="13" t="s">
        <v>25</v>
      </c>
      <c r="S347" s="13" t="str">
        <f>IF(Excel_Advanced_Sales_Dataset_200034[[#This Row],[Delivery Status]]="Pending","Follow-Up","OK")</f>
        <v>Follow-Up</v>
      </c>
      <c r="T347" s="13" t="s">
        <v>53</v>
      </c>
    </row>
    <row r="348" spans="1:20" x14ac:dyDescent="0.25">
      <c r="A348" s="13" t="s">
        <v>1064</v>
      </c>
      <c r="B348" s="13" t="s">
        <v>1065</v>
      </c>
      <c r="C348" s="13" t="s">
        <v>1066</v>
      </c>
      <c r="D348" s="13" t="s">
        <v>40</v>
      </c>
      <c r="E348" s="13" t="s">
        <v>109</v>
      </c>
      <c r="F348" s="13" t="s">
        <v>259</v>
      </c>
      <c r="G348" s="13" t="s">
        <v>66</v>
      </c>
      <c r="H348" s="13" t="s">
        <v>133</v>
      </c>
      <c r="I348" s="13">
        <v>43</v>
      </c>
      <c r="J348" s="14">
        <v>25754.81</v>
      </c>
      <c r="K348" s="15">
        <v>14.83</v>
      </c>
      <c r="L348" s="16">
        <f>Excel_Advanced_Sales_Dataset_200034[[#This Row],[Discount]]/100</f>
        <v>0.14829999999999999</v>
      </c>
      <c r="M348" s="17">
        <f>Excel_Advanced_Sales_Dataset_200034[[#This Row],[Quantity]]*Excel_Advanced_Sales_Dataset_200034[[#This Row],[Unit Price]]*Excel_Advanced_Sales_Dataset_200034[[#This Row],[Discount %]]/100</f>
        <v>1642.35847889</v>
      </c>
      <c r="N348" s="14">
        <f>Excel_Advanced_Sales_Dataset_200034[[#This Row],[Quantity]]*Excel_Advanced_Sales_Dataset_200034[[#This Row],[Unit Price]]-Excel_Advanced_Sales_Dataset_200034[[#This Row],[Discount Amount]]</f>
        <v>1105814.47152111</v>
      </c>
      <c r="O348" s="14" t="str">
        <f>IF(Excel_Advanced_Sales_Dataset_200034[[#This Row],[Total Sales]]&gt;50000,"Yes","No")</f>
        <v>Yes</v>
      </c>
      <c r="P348" s="18">
        <v>46076</v>
      </c>
      <c r="Q348" s="13" t="s">
        <v>68</v>
      </c>
      <c r="R348" s="13" t="s">
        <v>35</v>
      </c>
      <c r="S348" s="13" t="str">
        <f>IF(Excel_Advanced_Sales_Dataset_200034[[#This Row],[Delivery Status]]="Pending","Follow-Up","OK")</f>
        <v>OK</v>
      </c>
      <c r="T348" s="13" t="s">
        <v>53</v>
      </c>
    </row>
    <row r="349" spans="1:20" x14ac:dyDescent="0.25">
      <c r="A349" s="13" t="s">
        <v>1067</v>
      </c>
      <c r="B349" s="13" t="s">
        <v>1068</v>
      </c>
      <c r="C349" s="13" t="s">
        <v>1069</v>
      </c>
      <c r="D349" s="13" t="s">
        <v>63</v>
      </c>
      <c r="E349" s="13" t="s">
        <v>64</v>
      </c>
      <c r="F349" s="13" t="s">
        <v>65</v>
      </c>
      <c r="G349" s="13" t="s">
        <v>33</v>
      </c>
      <c r="H349" s="13" t="s">
        <v>34</v>
      </c>
      <c r="I349" s="13">
        <v>45</v>
      </c>
      <c r="J349" s="14">
        <v>26932.14</v>
      </c>
      <c r="K349" s="15">
        <v>17.21</v>
      </c>
      <c r="L349" s="16">
        <f>Excel_Advanced_Sales_Dataset_200034[[#This Row],[Discount]]/100</f>
        <v>0.1721</v>
      </c>
      <c r="M349" s="17">
        <f>Excel_Advanced_Sales_Dataset_200034[[#This Row],[Quantity]]*Excel_Advanced_Sales_Dataset_200034[[#This Row],[Unit Price]]*Excel_Advanced_Sales_Dataset_200034[[#This Row],[Discount %]]/100</f>
        <v>2085.7595823000001</v>
      </c>
      <c r="N349" s="14">
        <f>Excel_Advanced_Sales_Dataset_200034[[#This Row],[Quantity]]*Excel_Advanced_Sales_Dataset_200034[[#This Row],[Unit Price]]-Excel_Advanced_Sales_Dataset_200034[[#This Row],[Discount Amount]]</f>
        <v>1209860.5404177001</v>
      </c>
      <c r="O349" s="14" t="str">
        <f>IF(Excel_Advanced_Sales_Dataset_200034[[#This Row],[Total Sales]]&gt;50000,"Yes","No")</f>
        <v>Yes</v>
      </c>
      <c r="P349" s="18">
        <v>46080</v>
      </c>
      <c r="Q349" s="13" t="s">
        <v>113</v>
      </c>
      <c r="R349" s="13" t="s">
        <v>35</v>
      </c>
      <c r="S349" s="13" t="str">
        <f>IF(Excel_Advanced_Sales_Dataset_200034[[#This Row],[Delivery Status]]="Pending","Follow-Up","OK")</f>
        <v>OK</v>
      </c>
      <c r="T349" s="13" t="s">
        <v>36</v>
      </c>
    </row>
    <row r="350" spans="1:20" x14ac:dyDescent="0.25">
      <c r="A350" s="13" t="s">
        <v>1070</v>
      </c>
      <c r="B350" s="13" t="s">
        <v>670</v>
      </c>
      <c r="C350" s="13" t="s">
        <v>1071</v>
      </c>
      <c r="D350" s="13" t="s">
        <v>30</v>
      </c>
      <c r="E350" s="13" t="s">
        <v>117</v>
      </c>
      <c r="F350" s="13" t="s">
        <v>239</v>
      </c>
      <c r="G350" s="13" t="s">
        <v>66</v>
      </c>
      <c r="H350" s="13" t="s">
        <v>276</v>
      </c>
      <c r="I350" s="13">
        <v>27</v>
      </c>
      <c r="J350" s="14">
        <v>29570.1</v>
      </c>
      <c r="K350" s="15">
        <v>9.9499999999999993</v>
      </c>
      <c r="L350" s="16">
        <f>Excel_Advanced_Sales_Dataset_200034[[#This Row],[Discount]]/100</f>
        <v>9.9499999999999991E-2</v>
      </c>
      <c r="M350" s="17">
        <f>Excel_Advanced_Sales_Dataset_200034[[#This Row],[Quantity]]*Excel_Advanced_Sales_Dataset_200034[[#This Row],[Unit Price]]*Excel_Advanced_Sales_Dataset_200034[[#This Row],[Discount %]]/100</f>
        <v>794.40073649999988</v>
      </c>
      <c r="N350" s="14">
        <f>Excel_Advanced_Sales_Dataset_200034[[#This Row],[Quantity]]*Excel_Advanced_Sales_Dataset_200034[[#This Row],[Unit Price]]-Excel_Advanced_Sales_Dataset_200034[[#This Row],[Discount Amount]]</f>
        <v>797598.29926349991</v>
      </c>
      <c r="O350" s="14" t="str">
        <f>IF(Excel_Advanced_Sales_Dataset_200034[[#This Row],[Total Sales]]&gt;50000,"Yes","No")</f>
        <v>Yes</v>
      </c>
      <c r="P350" s="18">
        <v>46289</v>
      </c>
      <c r="Q350" s="13" t="s">
        <v>58</v>
      </c>
      <c r="R350" s="13" t="s">
        <v>59</v>
      </c>
      <c r="S350" s="13" t="str">
        <f>IF(Excel_Advanced_Sales_Dataset_200034[[#This Row],[Delivery Status]]="Pending","Follow-Up","OK")</f>
        <v>OK</v>
      </c>
      <c r="T350" s="13" t="s">
        <v>36</v>
      </c>
    </row>
    <row r="351" spans="1:20" x14ac:dyDescent="0.25">
      <c r="A351" s="13" t="s">
        <v>1072</v>
      </c>
      <c r="B351" s="13" t="s">
        <v>1073</v>
      </c>
      <c r="C351" s="13" t="s">
        <v>1074</v>
      </c>
      <c r="D351" s="13" t="s">
        <v>63</v>
      </c>
      <c r="E351" s="13" t="s">
        <v>144</v>
      </c>
      <c r="F351" s="13" t="s">
        <v>189</v>
      </c>
      <c r="G351" s="13" t="s">
        <v>43</v>
      </c>
      <c r="H351" s="13" t="s">
        <v>140</v>
      </c>
      <c r="I351" s="13">
        <v>36</v>
      </c>
      <c r="J351" s="14">
        <v>33905.660000000003</v>
      </c>
      <c r="K351" s="15">
        <v>19.66</v>
      </c>
      <c r="L351" s="16">
        <f>Excel_Advanced_Sales_Dataset_200034[[#This Row],[Discount]]/100</f>
        <v>0.1966</v>
      </c>
      <c r="M351" s="17">
        <f>Excel_Advanced_Sales_Dataset_200034[[#This Row],[Quantity]]*Excel_Advanced_Sales_Dataset_200034[[#This Row],[Unit Price]]*Excel_Advanced_Sales_Dataset_200034[[#This Row],[Discount %]]/100</f>
        <v>2399.7069921600005</v>
      </c>
      <c r="N351" s="14">
        <f>Excel_Advanced_Sales_Dataset_200034[[#This Row],[Quantity]]*Excel_Advanced_Sales_Dataset_200034[[#This Row],[Unit Price]]-Excel_Advanced_Sales_Dataset_200034[[#This Row],[Discount Amount]]</f>
        <v>1218204.0530078402</v>
      </c>
      <c r="O351" s="14" t="str">
        <f>IF(Excel_Advanced_Sales_Dataset_200034[[#This Row],[Total Sales]]&gt;50000,"Yes","No")</f>
        <v>Yes</v>
      </c>
      <c r="P351" s="18">
        <v>46106</v>
      </c>
      <c r="Q351" s="13" t="s">
        <v>113</v>
      </c>
      <c r="R351" s="13" t="s">
        <v>35</v>
      </c>
      <c r="S351" s="13" t="str">
        <f>IF(Excel_Advanced_Sales_Dataset_200034[[#This Row],[Delivery Status]]="Pending","Follow-Up","OK")</f>
        <v>OK</v>
      </c>
      <c r="T351" s="13" t="s">
        <v>26</v>
      </c>
    </row>
    <row r="352" spans="1:20" x14ac:dyDescent="0.25">
      <c r="A352" s="13" t="s">
        <v>1075</v>
      </c>
      <c r="B352" s="13" t="s">
        <v>1076</v>
      </c>
      <c r="C352" s="13" t="s">
        <v>1077</v>
      </c>
      <c r="D352" s="13" t="s">
        <v>40</v>
      </c>
      <c r="E352" s="13" t="s">
        <v>109</v>
      </c>
      <c r="F352" s="13" t="s">
        <v>259</v>
      </c>
      <c r="G352" s="13" t="s">
        <v>51</v>
      </c>
      <c r="H352" s="13" t="s">
        <v>105</v>
      </c>
      <c r="I352" s="13">
        <v>42</v>
      </c>
      <c r="J352" s="14">
        <v>38890.769999999997</v>
      </c>
      <c r="K352" s="15">
        <v>12.32</v>
      </c>
      <c r="L352" s="16">
        <f>Excel_Advanced_Sales_Dataset_200034[[#This Row],[Discount]]/100</f>
        <v>0.1232</v>
      </c>
      <c r="M352" s="17">
        <f>Excel_Advanced_Sales_Dataset_200034[[#This Row],[Quantity]]*Excel_Advanced_Sales_Dataset_200034[[#This Row],[Unit Price]]*Excel_Advanced_Sales_Dataset_200034[[#This Row],[Discount %]]/100</f>
        <v>2012.3640028799998</v>
      </c>
      <c r="N352" s="14">
        <f>Excel_Advanced_Sales_Dataset_200034[[#This Row],[Quantity]]*Excel_Advanced_Sales_Dataset_200034[[#This Row],[Unit Price]]-Excel_Advanced_Sales_Dataset_200034[[#This Row],[Discount Amount]]</f>
        <v>1631399.9759971199</v>
      </c>
      <c r="O352" s="14" t="str">
        <f>IF(Excel_Advanced_Sales_Dataset_200034[[#This Row],[Total Sales]]&gt;50000,"Yes","No")</f>
        <v>Yes</v>
      </c>
      <c r="P352" s="18">
        <v>46027</v>
      </c>
      <c r="Q352" s="13" t="s">
        <v>68</v>
      </c>
      <c r="R352" s="13" t="s">
        <v>35</v>
      </c>
      <c r="S352" s="13" t="str">
        <f>IF(Excel_Advanced_Sales_Dataset_200034[[#This Row],[Delivery Status]]="Pending","Follow-Up","OK")</f>
        <v>OK</v>
      </c>
      <c r="T352" s="13" t="s">
        <v>36</v>
      </c>
    </row>
    <row r="353" spans="1:20" x14ac:dyDescent="0.25">
      <c r="A353" s="13" t="s">
        <v>1078</v>
      </c>
      <c r="B353" s="13" t="s">
        <v>714</v>
      </c>
      <c r="C353" s="13" t="s">
        <v>1079</v>
      </c>
      <c r="D353" s="13" t="s">
        <v>63</v>
      </c>
      <c r="E353" s="13" t="s">
        <v>64</v>
      </c>
      <c r="F353" s="13" t="s">
        <v>441</v>
      </c>
      <c r="G353" s="13" t="s">
        <v>33</v>
      </c>
      <c r="H353" s="13" t="s">
        <v>127</v>
      </c>
      <c r="I353" s="13">
        <v>47</v>
      </c>
      <c r="J353" s="14">
        <v>11859.3</v>
      </c>
      <c r="K353" s="15">
        <v>19.66</v>
      </c>
      <c r="L353" s="16">
        <f>Excel_Advanced_Sales_Dataset_200034[[#This Row],[Discount]]/100</f>
        <v>0.1966</v>
      </c>
      <c r="M353" s="17">
        <f>Excel_Advanced_Sales_Dataset_200034[[#This Row],[Quantity]]*Excel_Advanced_Sales_Dataset_200034[[#This Row],[Unit Price]]*Excel_Advanced_Sales_Dataset_200034[[#This Row],[Discount %]]/100</f>
        <v>1095.8230386</v>
      </c>
      <c r="N353" s="14">
        <f>Excel_Advanced_Sales_Dataset_200034[[#This Row],[Quantity]]*Excel_Advanced_Sales_Dataset_200034[[#This Row],[Unit Price]]-Excel_Advanced_Sales_Dataset_200034[[#This Row],[Discount Amount]]</f>
        <v>556291.27696139994</v>
      </c>
      <c r="O353" s="14" t="str">
        <f>IF(Excel_Advanced_Sales_Dataset_200034[[#This Row],[Total Sales]]&gt;50000,"Yes","No")</f>
        <v>Yes</v>
      </c>
      <c r="P353" s="18">
        <v>46334</v>
      </c>
      <c r="Q353" s="13" t="s">
        <v>24</v>
      </c>
      <c r="R353" s="13" t="s">
        <v>35</v>
      </c>
      <c r="S353" s="13" t="str">
        <f>IF(Excel_Advanced_Sales_Dataset_200034[[#This Row],[Delivery Status]]="Pending","Follow-Up","OK")</f>
        <v>OK</v>
      </c>
      <c r="T353" s="13" t="s">
        <v>36</v>
      </c>
    </row>
    <row r="354" spans="1:20" x14ac:dyDescent="0.25">
      <c r="A354" s="13" t="s">
        <v>1080</v>
      </c>
      <c r="B354" s="13" t="s">
        <v>1081</v>
      </c>
      <c r="C354" s="13" t="s">
        <v>1082</v>
      </c>
      <c r="D354" s="13" t="s">
        <v>19</v>
      </c>
      <c r="E354" s="13" t="s">
        <v>20</v>
      </c>
      <c r="F354" s="13" t="s">
        <v>285</v>
      </c>
      <c r="G354" s="13" t="s">
        <v>22</v>
      </c>
      <c r="H354" s="13" t="s">
        <v>217</v>
      </c>
      <c r="I354" s="13">
        <v>20</v>
      </c>
      <c r="J354" s="14">
        <v>37679.82</v>
      </c>
      <c r="K354" s="15">
        <v>15.84</v>
      </c>
      <c r="L354" s="16">
        <f>Excel_Advanced_Sales_Dataset_200034[[#This Row],[Discount]]/100</f>
        <v>0.15839999999999999</v>
      </c>
      <c r="M354" s="17">
        <f>Excel_Advanced_Sales_Dataset_200034[[#This Row],[Quantity]]*Excel_Advanced_Sales_Dataset_200034[[#This Row],[Unit Price]]*Excel_Advanced_Sales_Dataset_200034[[#This Row],[Discount %]]/100</f>
        <v>1193.6966975999999</v>
      </c>
      <c r="N354" s="14">
        <f>Excel_Advanced_Sales_Dataset_200034[[#This Row],[Quantity]]*Excel_Advanced_Sales_Dataset_200034[[#This Row],[Unit Price]]-Excel_Advanced_Sales_Dataset_200034[[#This Row],[Discount Amount]]</f>
        <v>752402.70330240007</v>
      </c>
      <c r="O354" s="14" t="str">
        <f>IF(Excel_Advanced_Sales_Dataset_200034[[#This Row],[Total Sales]]&gt;50000,"Yes","No")</f>
        <v>Yes</v>
      </c>
      <c r="P354" s="18">
        <v>46138</v>
      </c>
      <c r="Q354" s="13" t="s">
        <v>68</v>
      </c>
      <c r="R354" s="13" t="s">
        <v>35</v>
      </c>
      <c r="S354" s="13" t="str">
        <f>IF(Excel_Advanced_Sales_Dataset_200034[[#This Row],[Delivery Status]]="Pending","Follow-Up","OK")</f>
        <v>OK</v>
      </c>
      <c r="T354" s="13" t="s">
        <v>26</v>
      </c>
    </row>
    <row r="355" spans="1:20" x14ac:dyDescent="0.25">
      <c r="A355" s="13" t="s">
        <v>1083</v>
      </c>
      <c r="B355" s="13" t="s">
        <v>389</v>
      </c>
      <c r="C355" s="13" t="s">
        <v>1084</v>
      </c>
      <c r="D355" s="13" t="s">
        <v>19</v>
      </c>
      <c r="E355" s="13" t="s">
        <v>84</v>
      </c>
      <c r="F355" s="13" t="s">
        <v>159</v>
      </c>
      <c r="G355" s="13" t="s">
        <v>111</v>
      </c>
      <c r="H355" s="13" t="s">
        <v>185</v>
      </c>
      <c r="I355" s="13">
        <v>27</v>
      </c>
      <c r="J355" s="14">
        <v>30929.57</v>
      </c>
      <c r="K355" s="15">
        <v>3.76</v>
      </c>
      <c r="L355" s="16">
        <f>Excel_Advanced_Sales_Dataset_200034[[#This Row],[Discount]]/100</f>
        <v>3.7599999999999995E-2</v>
      </c>
      <c r="M355" s="17">
        <f>Excel_Advanced_Sales_Dataset_200034[[#This Row],[Quantity]]*Excel_Advanced_Sales_Dataset_200034[[#This Row],[Unit Price]]*Excel_Advanced_Sales_Dataset_200034[[#This Row],[Discount %]]/100</f>
        <v>313.99699463999997</v>
      </c>
      <c r="N355" s="14">
        <f>Excel_Advanced_Sales_Dataset_200034[[#This Row],[Quantity]]*Excel_Advanced_Sales_Dataset_200034[[#This Row],[Unit Price]]-Excel_Advanced_Sales_Dataset_200034[[#This Row],[Discount Amount]]</f>
        <v>834784.39300536003</v>
      </c>
      <c r="O355" s="14" t="str">
        <f>IF(Excel_Advanced_Sales_Dataset_200034[[#This Row],[Total Sales]]&gt;50000,"Yes","No")</f>
        <v>Yes</v>
      </c>
      <c r="P355" s="18">
        <v>46377</v>
      </c>
      <c r="Q355" s="13" t="s">
        <v>58</v>
      </c>
      <c r="R355" s="13" t="s">
        <v>35</v>
      </c>
      <c r="S355" s="13" t="str">
        <f>IF(Excel_Advanced_Sales_Dataset_200034[[#This Row],[Delivery Status]]="Pending","Follow-Up","OK")</f>
        <v>OK</v>
      </c>
      <c r="T355" s="13" t="s">
        <v>36</v>
      </c>
    </row>
    <row r="356" spans="1:20" x14ac:dyDescent="0.25">
      <c r="A356" s="13" t="s">
        <v>1085</v>
      </c>
      <c r="B356" s="13" t="s">
        <v>222</v>
      </c>
      <c r="C356" s="13" t="s">
        <v>1086</v>
      </c>
      <c r="D356" s="13" t="s">
        <v>40</v>
      </c>
      <c r="E356" s="13" t="s">
        <v>49</v>
      </c>
      <c r="F356" s="13" t="s">
        <v>397</v>
      </c>
      <c r="G356" s="13" t="s">
        <v>111</v>
      </c>
      <c r="H356" s="13" t="s">
        <v>240</v>
      </c>
      <c r="I356" s="13">
        <v>19</v>
      </c>
      <c r="J356" s="14">
        <v>48264.75</v>
      </c>
      <c r="K356" s="15">
        <v>8.07</v>
      </c>
      <c r="L356" s="16">
        <f>Excel_Advanced_Sales_Dataset_200034[[#This Row],[Discount]]/100</f>
        <v>8.0700000000000008E-2</v>
      </c>
      <c r="M356" s="17">
        <f>Excel_Advanced_Sales_Dataset_200034[[#This Row],[Quantity]]*Excel_Advanced_Sales_Dataset_200034[[#This Row],[Unit Price]]*Excel_Advanced_Sales_Dataset_200034[[#This Row],[Discount %]]/100</f>
        <v>740.04341175000013</v>
      </c>
      <c r="N356" s="14">
        <f>Excel_Advanced_Sales_Dataset_200034[[#This Row],[Quantity]]*Excel_Advanced_Sales_Dataset_200034[[#This Row],[Unit Price]]-Excel_Advanced_Sales_Dataset_200034[[#This Row],[Discount Amount]]</f>
        <v>916290.20658825</v>
      </c>
      <c r="O356" s="14" t="str">
        <f>IF(Excel_Advanced_Sales_Dataset_200034[[#This Row],[Total Sales]]&gt;50000,"Yes","No")</f>
        <v>Yes</v>
      </c>
      <c r="P356" s="18">
        <v>46328</v>
      </c>
      <c r="Q356" s="13" t="s">
        <v>68</v>
      </c>
      <c r="R356" s="13" t="s">
        <v>35</v>
      </c>
      <c r="S356" s="13" t="str">
        <f>IF(Excel_Advanced_Sales_Dataset_200034[[#This Row],[Delivery Status]]="Pending","Follow-Up","OK")</f>
        <v>OK</v>
      </c>
      <c r="T356" s="13" t="s">
        <v>26</v>
      </c>
    </row>
    <row r="357" spans="1:20" x14ac:dyDescent="0.25">
      <c r="A357" s="13" t="s">
        <v>1087</v>
      </c>
      <c r="B357" s="13" t="s">
        <v>1088</v>
      </c>
      <c r="C357" s="13" t="s">
        <v>1089</v>
      </c>
      <c r="D357" s="13" t="s">
        <v>30</v>
      </c>
      <c r="E357" s="13" t="s">
        <v>131</v>
      </c>
      <c r="F357" s="13" t="s">
        <v>194</v>
      </c>
      <c r="G357" s="13" t="s">
        <v>51</v>
      </c>
      <c r="H357" s="13" t="s">
        <v>190</v>
      </c>
      <c r="I357" s="13">
        <v>23</v>
      </c>
      <c r="J357" s="14">
        <v>12694.34</v>
      </c>
      <c r="K357" s="15">
        <v>2.0499999999999998</v>
      </c>
      <c r="L357" s="16">
        <f>Excel_Advanced_Sales_Dataset_200034[[#This Row],[Discount]]/100</f>
        <v>2.0499999999999997E-2</v>
      </c>
      <c r="M357" s="17">
        <f>Excel_Advanced_Sales_Dataset_200034[[#This Row],[Quantity]]*Excel_Advanced_Sales_Dataset_200034[[#This Row],[Unit Price]]*Excel_Advanced_Sales_Dataset_200034[[#This Row],[Discount %]]/100</f>
        <v>59.853813099999996</v>
      </c>
      <c r="N357" s="14">
        <f>Excel_Advanced_Sales_Dataset_200034[[#This Row],[Quantity]]*Excel_Advanced_Sales_Dataset_200034[[#This Row],[Unit Price]]-Excel_Advanced_Sales_Dataset_200034[[#This Row],[Discount Amount]]</f>
        <v>291909.96618689998</v>
      </c>
      <c r="O357" s="14" t="str">
        <f>IF(Excel_Advanced_Sales_Dataset_200034[[#This Row],[Total Sales]]&gt;50000,"Yes","No")</f>
        <v>Yes</v>
      </c>
      <c r="P357" s="18">
        <v>46034</v>
      </c>
      <c r="Q357" s="13" t="s">
        <v>45</v>
      </c>
      <c r="R357" s="13" t="s">
        <v>35</v>
      </c>
      <c r="S357" s="13" t="str">
        <f>IF(Excel_Advanced_Sales_Dataset_200034[[#This Row],[Delivery Status]]="Pending","Follow-Up","OK")</f>
        <v>OK</v>
      </c>
      <c r="T357" s="13" t="s">
        <v>26</v>
      </c>
    </row>
    <row r="358" spans="1:20" x14ac:dyDescent="0.25">
      <c r="A358" s="13" t="s">
        <v>1090</v>
      </c>
      <c r="B358" s="13" t="s">
        <v>1091</v>
      </c>
      <c r="C358" s="13" t="s">
        <v>1092</v>
      </c>
      <c r="D358" s="13" t="s">
        <v>40</v>
      </c>
      <c r="E358" s="13" t="s">
        <v>49</v>
      </c>
      <c r="F358" s="13" t="s">
        <v>50</v>
      </c>
      <c r="G358" s="13" t="s">
        <v>66</v>
      </c>
      <c r="H358" s="13" t="s">
        <v>276</v>
      </c>
      <c r="I358" s="13">
        <v>49</v>
      </c>
      <c r="J358" s="14">
        <v>22101.55</v>
      </c>
      <c r="K358" s="15">
        <v>19.57</v>
      </c>
      <c r="L358" s="16">
        <f>Excel_Advanced_Sales_Dataset_200034[[#This Row],[Discount]]/100</f>
        <v>0.19570000000000001</v>
      </c>
      <c r="M358" s="17">
        <f>Excel_Advanced_Sales_Dataset_200034[[#This Row],[Quantity]]*Excel_Advanced_Sales_Dataset_200034[[#This Row],[Unit Price]]*Excel_Advanced_Sales_Dataset_200034[[#This Row],[Discount %]]/100</f>
        <v>2119.3839341500002</v>
      </c>
      <c r="N358" s="14">
        <f>Excel_Advanced_Sales_Dataset_200034[[#This Row],[Quantity]]*Excel_Advanced_Sales_Dataset_200034[[#This Row],[Unit Price]]-Excel_Advanced_Sales_Dataset_200034[[#This Row],[Discount Amount]]</f>
        <v>1080856.56606585</v>
      </c>
      <c r="O358" s="14" t="str">
        <f>IF(Excel_Advanced_Sales_Dataset_200034[[#This Row],[Total Sales]]&gt;50000,"Yes","No")</f>
        <v>Yes</v>
      </c>
      <c r="P358" s="18">
        <v>46034</v>
      </c>
      <c r="Q358" s="13" t="s">
        <v>113</v>
      </c>
      <c r="R358" s="13" t="s">
        <v>35</v>
      </c>
      <c r="S358" s="13" t="str">
        <f>IF(Excel_Advanced_Sales_Dataset_200034[[#This Row],[Delivery Status]]="Pending","Follow-Up","OK")</f>
        <v>OK</v>
      </c>
      <c r="T358" s="13" t="s">
        <v>53</v>
      </c>
    </row>
    <row r="359" spans="1:20" x14ac:dyDescent="0.25">
      <c r="A359" s="13" t="s">
        <v>1093</v>
      </c>
      <c r="B359" s="13" t="s">
        <v>169</v>
      </c>
      <c r="C359" s="13" t="s">
        <v>1094</v>
      </c>
      <c r="D359" s="13" t="s">
        <v>63</v>
      </c>
      <c r="E359" s="13" t="s">
        <v>234</v>
      </c>
      <c r="F359" s="13" t="s">
        <v>473</v>
      </c>
      <c r="G359" s="13" t="s">
        <v>22</v>
      </c>
      <c r="H359" s="13" t="s">
        <v>172</v>
      </c>
      <c r="I359" s="13">
        <v>23</v>
      </c>
      <c r="J359" s="14">
        <v>38627.06</v>
      </c>
      <c r="K359" s="15">
        <v>1.33</v>
      </c>
      <c r="L359" s="16">
        <f>Excel_Advanced_Sales_Dataset_200034[[#This Row],[Discount]]/100</f>
        <v>1.3300000000000001E-2</v>
      </c>
      <c r="M359" s="17">
        <f>Excel_Advanced_Sales_Dataset_200034[[#This Row],[Quantity]]*Excel_Advanced_Sales_Dataset_200034[[#This Row],[Unit Price]]*Excel_Advanced_Sales_Dataset_200034[[#This Row],[Discount %]]/100</f>
        <v>118.16017653999999</v>
      </c>
      <c r="N359" s="14">
        <f>Excel_Advanced_Sales_Dataset_200034[[#This Row],[Quantity]]*Excel_Advanced_Sales_Dataset_200034[[#This Row],[Unit Price]]-Excel_Advanced_Sales_Dataset_200034[[#This Row],[Discount Amount]]</f>
        <v>888304.21982345986</v>
      </c>
      <c r="O359" s="14" t="str">
        <f>IF(Excel_Advanced_Sales_Dataset_200034[[#This Row],[Total Sales]]&gt;50000,"Yes","No")</f>
        <v>Yes</v>
      </c>
      <c r="P359" s="18">
        <v>46075</v>
      </c>
      <c r="Q359" s="13" t="s">
        <v>58</v>
      </c>
      <c r="R359" s="13" t="s">
        <v>35</v>
      </c>
      <c r="S359" s="13" t="str">
        <f>IF(Excel_Advanced_Sales_Dataset_200034[[#This Row],[Delivery Status]]="Pending","Follow-Up","OK")</f>
        <v>OK</v>
      </c>
      <c r="T359" s="13" t="s">
        <v>53</v>
      </c>
    </row>
    <row r="360" spans="1:20" x14ac:dyDescent="0.25">
      <c r="A360" s="13" t="s">
        <v>1095</v>
      </c>
      <c r="B360" s="13" t="s">
        <v>138</v>
      </c>
      <c r="C360" s="13" t="s">
        <v>1096</v>
      </c>
      <c r="D360" s="13" t="s">
        <v>40</v>
      </c>
      <c r="E360" s="13" t="s">
        <v>89</v>
      </c>
      <c r="F360" s="13" t="s">
        <v>334</v>
      </c>
      <c r="G360" s="13" t="s">
        <v>111</v>
      </c>
      <c r="H360" s="13" t="s">
        <v>112</v>
      </c>
      <c r="I360" s="13">
        <v>29</v>
      </c>
      <c r="J360" s="14">
        <v>10659.04</v>
      </c>
      <c r="K360" s="15">
        <v>11.09</v>
      </c>
      <c r="L360" s="16">
        <f>Excel_Advanced_Sales_Dataset_200034[[#This Row],[Discount]]/100</f>
        <v>0.1109</v>
      </c>
      <c r="M360" s="17">
        <f>Excel_Advanced_Sales_Dataset_200034[[#This Row],[Quantity]]*Excel_Advanced_Sales_Dataset_200034[[#This Row],[Unit Price]]*Excel_Advanced_Sales_Dataset_200034[[#This Row],[Discount %]]/100</f>
        <v>342.80538544000001</v>
      </c>
      <c r="N360" s="14">
        <f>Excel_Advanced_Sales_Dataset_200034[[#This Row],[Quantity]]*Excel_Advanced_Sales_Dataset_200034[[#This Row],[Unit Price]]-Excel_Advanced_Sales_Dataset_200034[[#This Row],[Discount Amount]]</f>
        <v>308769.35461456003</v>
      </c>
      <c r="O360" s="14" t="str">
        <f>IF(Excel_Advanced_Sales_Dataset_200034[[#This Row],[Total Sales]]&gt;50000,"Yes","No")</f>
        <v>Yes</v>
      </c>
      <c r="P360" s="18">
        <v>46300</v>
      </c>
      <c r="Q360" s="13" t="s">
        <v>45</v>
      </c>
      <c r="R360" s="13" t="s">
        <v>35</v>
      </c>
      <c r="S360" s="13" t="str">
        <f>IF(Excel_Advanced_Sales_Dataset_200034[[#This Row],[Delivery Status]]="Pending","Follow-Up","OK")</f>
        <v>OK</v>
      </c>
      <c r="T360" s="13" t="s">
        <v>26</v>
      </c>
    </row>
    <row r="361" spans="1:20" x14ac:dyDescent="0.25">
      <c r="A361" s="13" t="s">
        <v>1097</v>
      </c>
      <c r="B361" s="13" t="s">
        <v>415</v>
      </c>
      <c r="C361" s="13" t="s">
        <v>1098</v>
      </c>
      <c r="D361" s="13" t="s">
        <v>40</v>
      </c>
      <c r="E361" s="13" t="s">
        <v>49</v>
      </c>
      <c r="F361" s="13" t="s">
        <v>50</v>
      </c>
      <c r="G361" s="13" t="s">
        <v>111</v>
      </c>
      <c r="H361" s="13" t="s">
        <v>240</v>
      </c>
      <c r="I361" s="13">
        <v>13</v>
      </c>
      <c r="J361" s="14">
        <v>11247.49</v>
      </c>
      <c r="K361" s="15">
        <v>5.57</v>
      </c>
      <c r="L361" s="16">
        <f>Excel_Advanced_Sales_Dataset_200034[[#This Row],[Discount]]/100</f>
        <v>5.57E-2</v>
      </c>
      <c r="M361" s="17">
        <f>Excel_Advanced_Sales_Dataset_200034[[#This Row],[Quantity]]*Excel_Advanced_Sales_Dataset_200034[[#This Row],[Unit Price]]*Excel_Advanced_Sales_Dataset_200034[[#This Row],[Discount %]]/100</f>
        <v>81.443075089999994</v>
      </c>
      <c r="N361" s="14">
        <f>Excel_Advanced_Sales_Dataset_200034[[#This Row],[Quantity]]*Excel_Advanced_Sales_Dataset_200034[[#This Row],[Unit Price]]-Excel_Advanced_Sales_Dataset_200034[[#This Row],[Discount Amount]]</f>
        <v>146135.92692490999</v>
      </c>
      <c r="O361" s="14" t="str">
        <f>IF(Excel_Advanced_Sales_Dataset_200034[[#This Row],[Total Sales]]&gt;50000,"Yes","No")</f>
        <v>Yes</v>
      </c>
      <c r="P361" s="18">
        <v>46071</v>
      </c>
      <c r="Q361" s="13" t="s">
        <v>24</v>
      </c>
      <c r="R361" s="13" t="s">
        <v>35</v>
      </c>
      <c r="S361" s="13" t="str">
        <f>IF(Excel_Advanced_Sales_Dataset_200034[[#This Row],[Delivery Status]]="Pending","Follow-Up","OK")</f>
        <v>OK</v>
      </c>
      <c r="T361" s="13" t="s">
        <v>26</v>
      </c>
    </row>
    <row r="362" spans="1:20" x14ac:dyDescent="0.25">
      <c r="A362" s="13" t="s">
        <v>1099</v>
      </c>
      <c r="B362" s="13" t="s">
        <v>222</v>
      </c>
      <c r="C362" s="13" t="s">
        <v>1100</v>
      </c>
      <c r="D362" s="13" t="s">
        <v>63</v>
      </c>
      <c r="E362" s="13" t="s">
        <v>64</v>
      </c>
      <c r="F362" s="13" t="s">
        <v>184</v>
      </c>
      <c r="G362" s="13" t="s">
        <v>51</v>
      </c>
      <c r="H362" s="13" t="s">
        <v>167</v>
      </c>
      <c r="I362" s="13">
        <v>10</v>
      </c>
      <c r="J362" s="14">
        <v>33367.1</v>
      </c>
      <c r="K362" s="15">
        <v>16.03</v>
      </c>
      <c r="L362" s="16">
        <f>Excel_Advanced_Sales_Dataset_200034[[#This Row],[Discount]]/100</f>
        <v>0.1603</v>
      </c>
      <c r="M362" s="17">
        <f>Excel_Advanced_Sales_Dataset_200034[[#This Row],[Quantity]]*Excel_Advanced_Sales_Dataset_200034[[#This Row],[Unit Price]]*Excel_Advanced_Sales_Dataset_200034[[#This Row],[Discount %]]/100</f>
        <v>534.87461300000007</v>
      </c>
      <c r="N362" s="14">
        <f>Excel_Advanced_Sales_Dataset_200034[[#This Row],[Quantity]]*Excel_Advanced_Sales_Dataset_200034[[#This Row],[Unit Price]]-Excel_Advanced_Sales_Dataset_200034[[#This Row],[Discount Amount]]</f>
        <v>333136.12538699998</v>
      </c>
      <c r="O362" s="14" t="str">
        <f>IF(Excel_Advanced_Sales_Dataset_200034[[#This Row],[Total Sales]]&gt;50000,"Yes","No")</f>
        <v>Yes</v>
      </c>
      <c r="P362" s="18">
        <v>46153</v>
      </c>
      <c r="Q362" s="13" t="s">
        <v>68</v>
      </c>
      <c r="R362" s="13" t="s">
        <v>25</v>
      </c>
      <c r="S362" s="13" t="str">
        <f>IF(Excel_Advanced_Sales_Dataset_200034[[#This Row],[Delivery Status]]="Pending","Follow-Up","OK")</f>
        <v>Follow-Up</v>
      </c>
      <c r="T362" s="13" t="s">
        <v>26</v>
      </c>
    </row>
    <row r="363" spans="1:20" x14ac:dyDescent="0.25">
      <c r="A363" s="13" t="s">
        <v>1101</v>
      </c>
      <c r="B363" s="13" t="s">
        <v>1091</v>
      </c>
      <c r="C363" s="13" t="s">
        <v>1102</v>
      </c>
      <c r="D363" s="13" t="s">
        <v>19</v>
      </c>
      <c r="E363" s="13" t="s">
        <v>153</v>
      </c>
      <c r="F363" s="13" t="s">
        <v>154</v>
      </c>
      <c r="G363" s="13" t="s">
        <v>111</v>
      </c>
      <c r="H363" s="13" t="s">
        <v>185</v>
      </c>
      <c r="I363" s="13">
        <v>6</v>
      </c>
      <c r="J363" s="14">
        <v>18581.3</v>
      </c>
      <c r="K363" s="15">
        <v>10.65</v>
      </c>
      <c r="L363" s="16">
        <f>Excel_Advanced_Sales_Dataset_200034[[#This Row],[Discount]]/100</f>
        <v>0.1065</v>
      </c>
      <c r="M363" s="17">
        <f>Excel_Advanced_Sales_Dataset_200034[[#This Row],[Quantity]]*Excel_Advanced_Sales_Dataset_200034[[#This Row],[Unit Price]]*Excel_Advanced_Sales_Dataset_200034[[#This Row],[Discount %]]/100</f>
        <v>118.73450699999998</v>
      </c>
      <c r="N363" s="14">
        <f>Excel_Advanced_Sales_Dataset_200034[[#This Row],[Quantity]]*Excel_Advanced_Sales_Dataset_200034[[#This Row],[Unit Price]]-Excel_Advanced_Sales_Dataset_200034[[#This Row],[Discount Amount]]</f>
        <v>111369.06549299999</v>
      </c>
      <c r="O363" s="14" t="str">
        <f>IF(Excel_Advanced_Sales_Dataset_200034[[#This Row],[Total Sales]]&gt;50000,"Yes","No")</f>
        <v>Yes</v>
      </c>
      <c r="P363" s="18">
        <v>46309</v>
      </c>
      <c r="Q363" s="13" t="s">
        <v>45</v>
      </c>
      <c r="R363" s="13" t="s">
        <v>25</v>
      </c>
      <c r="S363" s="13" t="str">
        <f>IF(Excel_Advanced_Sales_Dataset_200034[[#This Row],[Delivery Status]]="Pending","Follow-Up","OK")</f>
        <v>Follow-Up</v>
      </c>
      <c r="T363" s="13" t="s">
        <v>36</v>
      </c>
    </row>
    <row r="364" spans="1:20" x14ac:dyDescent="0.25">
      <c r="A364" s="13" t="s">
        <v>1103</v>
      </c>
      <c r="B364" s="13" t="s">
        <v>878</v>
      </c>
      <c r="C364" s="13" t="s">
        <v>1104</v>
      </c>
      <c r="D364" s="13" t="s">
        <v>40</v>
      </c>
      <c r="E364" s="13" t="s">
        <v>41</v>
      </c>
      <c r="F364" s="13" t="s">
        <v>126</v>
      </c>
      <c r="G364" s="13" t="s">
        <v>111</v>
      </c>
      <c r="H364" s="13" t="s">
        <v>240</v>
      </c>
      <c r="I364" s="13">
        <v>47</v>
      </c>
      <c r="J364" s="14">
        <v>36572.03</v>
      </c>
      <c r="K364" s="15">
        <v>4.67</v>
      </c>
      <c r="L364" s="16">
        <f>Excel_Advanced_Sales_Dataset_200034[[#This Row],[Discount]]/100</f>
        <v>4.6699999999999998E-2</v>
      </c>
      <c r="M364" s="17">
        <f>Excel_Advanced_Sales_Dataset_200034[[#This Row],[Quantity]]*Excel_Advanced_Sales_Dataset_200034[[#This Row],[Unit Price]]*Excel_Advanced_Sales_Dataset_200034[[#This Row],[Discount %]]/100</f>
        <v>802.71948646999999</v>
      </c>
      <c r="N364" s="14">
        <f>Excel_Advanced_Sales_Dataset_200034[[#This Row],[Quantity]]*Excel_Advanced_Sales_Dataset_200034[[#This Row],[Unit Price]]-Excel_Advanced_Sales_Dataset_200034[[#This Row],[Discount Amount]]</f>
        <v>1718082.6905135298</v>
      </c>
      <c r="O364" s="14" t="str">
        <f>IF(Excel_Advanced_Sales_Dataset_200034[[#This Row],[Total Sales]]&gt;50000,"Yes","No")</f>
        <v>Yes</v>
      </c>
      <c r="P364" s="18">
        <v>46385</v>
      </c>
      <c r="Q364" s="13" t="s">
        <v>58</v>
      </c>
      <c r="R364" s="13" t="s">
        <v>25</v>
      </c>
      <c r="S364" s="13" t="str">
        <f>IF(Excel_Advanced_Sales_Dataset_200034[[#This Row],[Delivery Status]]="Pending","Follow-Up","OK")</f>
        <v>Follow-Up</v>
      </c>
      <c r="T364" s="13" t="s">
        <v>26</v>
      </c>
    </row>
    <row r="365" spans="1:20" x14ac:dyDescent="0.25">
      <c r="A365" s="13" t="s">
        <v>1105</v>
      </c>
      <c r="B365" s="13" t="s">
        <v>1106</v>
      </c>
      <c r="C365" s="13" t="s">
        <v>1107</v>
      </c>
      <c r="D365" s="13" t="s">
        <v>40</v>
      </c>
      <c r="E365" s="13" t="s">
        <v>89</v>
      </c>
      <c r="F365" s="13" t="s">
        <v>90</v>
      </c>
      <c r="G365" s="13" t="s">
        <v>66</v>
      </c>
      <c r="H365" s="13" t="s">
        <v>276</v>
      </c>
      <c r="I365" s="13">
        <v>35</v>
      </c>
      <c r="J365" s="14">
        <v>47742.93</v>
      </c>
      <c r="K365" s="15">
        <v>1.94</v>
      </c>
      <c r="L365" s="16">
        <f>Excel_Advanced_Sales_Dataset_200034[[#This Row],[Discount]]/100</f>
        <v>1.9400000000000001E-2</v>
      </c>
      <c r="M365" s="17">
        <f>Excel_Advanced_Sales_Dataset_200034[[#This Row],[Quantity]]*Excel_Advanced_Sales_Dataset_200034[[#This Row],[Unit Price]]*Excel_Advanced_Sales_Dataset_200034[[#This Row],[Discount %]]/100</f>
        <v>324.17449470000003</v>
      </c>
      <c r="N365" s="14">
        <f>Excel_Advanced_Sales_Dataset_200034[[#This Row],[Quantity]]*Excel_Advanced_Sales_Dataset_200034[[#This Row],[Unit Price]]-Excel_Advanced_Sales_Dataset_200034[[#This Row],[Discount Amount]]</f>
        <v>1670678.3755053</v>
      </c>
      <c r="O365" s="14" t="str">
        <f>IF(Excel_Advanced_Sales_Dataset_200034[[#This Row],[Total Sales]]&gt;50000,"Yes","No")</f>
        <v>Yes</v>
      </c>
      <c r="P365" s="18">
        <v>46146</v>
      </c>
      <c r="Q365" s="13" t="s">
        <v>58</v>
      </c>
      <c r="R365" s="13" t="s">
        <v>35</v>
      </c>
      <c r="S365" s="13" t="str">
        <f>IF(Excel_Advanced_Sales_Dataset_200034[[#This Row],[Delivery Status]]="Pending","Follow-Up","OK")</f>
        <v>OK</v>
      </c>
      <c r="T365" s="13" t="s">
        <v>53</v>
      </c>
    </row>
    <row r="366" spans="1:20" x14ac:dyDescent="0.25">
      <c r="A366" s="13" t="s">
        <v>1108</v>
      </c>
      <c r="B366" s="13" t="s">
        <v>579</v>
      </c>
      <c r="C366" s="13" t="s">
        <v>1109</v>
      </c>
      <c r="D366" s="13" t="s">
        <v>19</v>
      </c>
      <c r="E366" s="13" t="s">
        <v>84</v>
      </c>
      <c r="F366" s="13" t="s">
        <v>159</v>
      </c>
      <c r="G366" s="13" t="s">
        <v>51</v>
      </c>
      <c r="H366" s="13" t="s">
        <v>52</v>
      </c>
      <c r="I366" s="13">
        <v>5</v>
      </c>
      <c r="J366" s="14">
        <v>5691.48</v>
      </c>
      <c r="K366" s="15">
        <v>4.79</v>
      </c>
      <c r="L366" s="16">
        <f>Excel_Advanced_Sales_Dataset_200034[[#This Row],[Discount]]/100</f>
        <v>4.7899999999999998E-2</v>
      </c>
      <c r="M366" s="17">
        <f>Excel_Advanced_Sales_Dataset_200034[[#This Row],[Quantity]]*Excel_Advanced_Sales_Dataset_200034[[#This Row],[Unit Price]]*Excel_Advanced_Sales_Dataset_200034[[#This Row],[Discount %]]/100</f>
        <v>13.631094599999999</v>
      </c>
      <c r="N366" s="14">
        <f>Excel_Advanced_Sales_Dataset_200034[[#This Row],[Quantity]]*Excel_Advanced_Sales_Dataset_200034[[#This Row],[Unit Price]]-Excel_Advanced_Sales_Dataset_200034[[#This Row],[Discount Amount]]</f>
        <v>28443.768905399997</v>
      </c>
      <c r="O366" s="14" t="str">
        <f>IF(Excel_Advanced_Sales_Dataset_200034[[#This Row],[Total Sales]]&gt;50000,"Yes","No")</f>
        <v>No</v>
      </c>
      <c r="P366" s="18">
        <v>46373</v>
      </c>
      <c r="Q366" s="13" t="s">
        <v>58</v>
      </c>
      <c r="R366" s="13" t="s">
        <v>35</v>
      </c>
      <c r="S366" s="13" t="str">
        <f>IF(Excel_Advanced_Sales_Dataset_200034[[#This Row],[Delivery Status]]="Pending","Follow-Up","OK")</f>
        <v>OK</v>
      </c>
      <c r="T366" s="13" t="s">
        <v>36</v>
      </c>
    </row>
    <row r="367" spans="1:20" x14ac:dyDescent="0.25">
      <c r="A367" s="13" t="s">
        <v>1110</v>
      </c>
      <c r="B367" s="13" t="s">
        <v>1111</v>
      </c>
      <c r="C367" s="13" t="s">
        <v>1112</v>
      </c>
      <c r="D367" s="13" t="s">
        <v>19</v>
      </c>
      <c r="E367" s="13" t="s">
        <v>153</v>
      </c>
      <c r="F367" s="13" t="s">
        <v>448</v>
      </c>
      <c r="G367" s="13" t="s">
        <v>111</v>
      </c>
      <c r="H367" s="13" t="s">
        <v>260</v>
      </c>
      <c r="I367" s="13">
        <v>44</v>
      </c>
      <c r="J367" s="14">
        <v>45537.03</v>
      </c>
      <c r="K367" s="15">
        <v>4.3499999999999996</v>
      </c>
      <c r="L367" s="16">
        <f>Excel_Advanced_Sales_Dataset_200034[[#This Row],[Discount]]/100</f>
        <v>4.3499999999999997E-2</v>
      </c>
      <c r="M367" s="17">
        <f>Excel_Advanced_Sales_Dataset_200034[[#This Row],[Quantity]]*Excel_Advanced_Sales_Dataset_200034[[#This Row],[Unit Price]]*Excel_Advanced_Sales_Dataset_200034[[#This Row],[Discount %]]/100</f>
        <v>871.57875419999982</v>
      </c>
      <c r="N367" s="14">
        <f>Excel_Advanced_Sales_Dataset_200034[[#This Row],[Quantity]]*Excel_Advanced_Sales_Dataset_200034[[#This Row],[Unit Price]]-Excel_Advanced_Sales_Dataset_200034[[#This Row],[Discount Amount]]</f>
        <v>2002757.7412457999</v>
      </c>
      <c r="O367" s="14" t="str">
        <f>IF(Excel_Advanced_Sales_Dataset_200034[[#This Row],[Total Sales]]&gt;50000,"Yes","No")</f>
        <v>Yes</v>
      </c>
      <c r="P367" s="18">
        <v>46292</v>
      </c>
      <c r="Q367" s="13" t="s">
        <v>58</v>
      </c>
      <c r="R367" s="13" t="s">
        <v>35</v>
      </c>
      <c r="S367" s="13" t="str">
        <f>IF(Excel_Advanced_Sales_Dataset_200034[[#This Row],[Delivery Status]]="Pending","Follow-Up","OK")</f>
        <v>OK</v>
      </c>
      <c r="T367" s="13" t="s">
        <v>36</v>
      </c>
    </row>
    <row r="368" spans="1:20" x14ac:dyDescent="0.25">
      <c r="A368" s="13" t="s">
        <v>1113</v>
      </c>
      <c r="B368" s="13" t="s">
        <v>993</v>
      </c>
      <c r="C368" s="13" t="s">
        <v>1114</v>
      </c>
      <c r="D368" s="13" t="s">
        <v>63</v>
      </c>
      <c r="E368" s="13" t="s">
        <v>78</v>
      </c>
      <c r="F368" s="13" t="s">
        <v>255</v>
      </c>
      <c r="G368" s="13" t="s">
        <v>66</v>
      </c>
      <c r="H368" s="13" t="s">
        <v>276</v>
      </c>
      <c r="I368" s="13">
        <v>38</v>
      </c>
      <c r="J368" s="14">
        <v>49725.51</v>
      </c>
      <c r="K368" s="15">
        <v>14.17</v>
      </c>
      <c r="L368" s="16">
        <f>Excel_Advanced_Sales_Dataset_200034[[#This Row],[Discount]]/100</f>
        <v>0.14169999999999999</v>
      </c>
      <c r="M368" s="17">
        <f>Excel_Advanced_Sales_Dataset_200034[[#This Row],[Quantity]]*Excel_Advanced_Sales_Dataset_200034[[#This Row],[Unit Price]]*Excel_Advanced_Sales_Dataset_200034[[#This Row],[Discount %]]/100</f>
        <v>2677.5198114599998</v>
      </c>
      <c r="N368" s="14">
        <f>Excel_Advanced_Sales_Dataset_200034[[#This Row],[Quantity]]*Excel_Advanced_Sales_Dataset_200034[[#This Row],[Unit Price]]-Excel_Advanced_Sales_Dataset_200034[[#This Row],[Discount Amount]]</f>
        <v>1886891.8601885401</v>
      </c>
      <c r="O368" s="14" t="str">
        <f>IF(Excel_Advanced_Sales_Dataset_200034[[#This Row],[Total Sales]]&gt;50000,"Yes","No")</f>
        <v>Yes</v>
      </c>
      <c r="P368" s="18">
        <v>46039</v>
      </c>
      <c r="Q368" s="13" t="s">
        <v>113</v>
      </c>
      <c r="R368" s="13" t="s">
        <v>59</v>
      </c>
      <c r="S368" s="13" t="str">
        <f>IF(Excel_Advanced_Sales_Dataset_200034[[#This Row],[Delivery Status]]="Pending","Follow-Up","OK")</f>
        <v>OK</v>
      </c>
      <c r="T368" s="13" t="s">
        <v>53</v>
      </c>
    </row>
    <row r="369" spans="1:20" x14ac:dyDescent="0.25">
      <c r="A369" s="13" t="s">
        <v>1115</v>
      </c>
      <c r="B369" s="13" t="s">
        <v>1116</v>
      </c>
      <c r="C369" s="13" t="s">
        <v>1117</v>
      </c>
      <c r="D369" s="13" t="s">
        <v>63</v>
      </c>
      <c r="E369" s="13" t="s">
        <v>78</v>
      </c>
      <c r="F369" s="13" t="s">
        <v>425</v>
      </c>
      <c r="G369" s="13" t="s">
        <v>111</v>
      </c>
      <c r="H369" s="13" t="s">
        <v>112</v>
      </c>
      <c r="I369" s="13">
        <v>32</v>
      </c>
      <c r="J369" s="14">
        <v>14568.69</v>
      </c>
      <c r="K369" s="15">
        <v>16.64</v>
      </c>
      <c r="L369" s="16">
        <f>Excel_Advanced_Sales_Dataset_200034[[#This Row],[Discount]]/100</f>
        <v>0.16639999999999999</v>
      </c>
      <c r="M369" s="17">
        <f>Excel_Advanced_Sales_Dataset_200034[[#This Row],[Quantity]]*Excel_Advanced_Sales_Dataset_200034[[#This Row],[Unit Price]]*Excel_Advanced_Sales_Dataset_200034[[#This Row],[Discount %]]/100</f>
        <v>775.75360511999997</v>
      </c>
      <c r="N369" s="14">
        <f>Excel_Advanced_Sales_Dataset_200034[[#This Row],[Quantity]]*Excel_Advanced_Sales_Dataset_200034[[#This Row],[Unit Price]]-Excel_Advanced_Sales_Dataset_200034[[#This Row],[Discount Amount]]</f>
        <v>465422.32639488002</v>
      </c>
      <c r="O369" s="14" t="str">
        <f>IF(Excel_Advanced_Sales_Dataset_200034[[#This Row],[Total Sales]]&gt;50000,"Yes","No")</f>
        <v>Yes</v>
      </c>
      <c r="P369" s="18">
        <v>46342</v>
      </c>
      <c r="Q369" s="13" t="s">
        <v>45</v>
      </c>
      <c r="R369" s="13" t="s">
        <v>35</v>
      </c>
      <c r="S369" s="13" t="str">
        <f>IF(Excel_Advanced_Sales_Dataset_200034[[#This Row],[Delivery Status]]="Pending","Follow-Up","OK")</f>
        <v>OK</v>
      </c>
      <c r="T369" s="13" t="s">
        <v>26</v>
      </c>
    </row>
    <row r="370" spans="1:20" x14ac:dyDescent="0.25">
      <c r="A370" s="13" t="s">
        <v>1118</v>
      </c>
      <c r="B370" s="13" t="s">
        <v>1119</v>
      </c>
      <c r="C370" s="13" t="s">
        <v>1120</v>
      </c>
      <c r="D370" s="13" t="s">
        <v>40</v>
      </c>
      <c r="E370" s="13" t="s">
        <v>41</v>
      </c>
      <c r="F370" s="13" t="s">
        <v>42</v>
      </c>
      <c r="G370" s="13" t="s">
        <v>111</v>
      </c>
      <c r="H370" s="13" t="s">
        <v>185</v>
      </c>
      <c r="I370" s="13">
        <v>16</v>
      </c>
      <c r="J370" s="14">
        <v>5482.04</v>
      </c>
      <c r="K370" s="15">
        <v>15.07</v>
      </c>
      <c r="L370" s="16">
        <f>Excel_Advanced_Sales_Dataset_200034[[#This Row],[Discount]]/100</f>
        <v>0.1507</v>
      </c>
      <c r="M370" s="17">
        <f>Excel_Advanced_Sales_Dataset_200034[[#This Row],[Quantity]]*Excel_Advanced_Sales_Dataset_200034[[#This Row],[Unit Price]]*Excel_Advanced_Sales_Dataset_200034[[#This Row],[Discount %]]/100</f>
        <v>132.18294847999999</v>
      </c>
      <c r="N370" s="14">
        <f>Excel_Advanced_Sales_Dataset_200034[[#This Row],[Quantity]]*Excel_Advanced_Sales_Dataset_200034[[#This Row],[Unit Price]]-Excel_Advanced_Sales_Dataset_200034[[#This Row],[Discount Amount]]</f>
        <v>87580.457051520003</v>
      </c>
      <c r="O370" s="14" t="str">
        <f>IF(Excel_Advanced_Sales_Dataset_200034[[#This Row],[Total Sales]]&gt;50000,"Yes","No")</f>
        <v>Yes</v>
      </c>
      <c r="P370" s="18">
        <v>46379</v>
      </c>
      <c r="Q370" s="13" t="s">
        <v>24</v>
      </c>
      <c r="R370" s="13" t="s">
        <v>35</v>
      </c>
      <c r="S370" s="13" t="str">
        <f>IF(Excel_Advanced_Sales_Dataset_200034[[#This Row],[Delivery Status]]="Pending","Follow-Up","OK")</f>
        <v>OK</v>
      </c>
      <c r="T370" s="13" t="s">
        <v>36</v>
      </c>
    </row>
    <row r="371" spans="1:20" x14ac:dyDescent="0.25">
      <c r="A371" s="13" t="s">
        <v>1121</v>
      </c>
      <c r="B371" s="13" t="s">
        <v>418</v>
      </c>
      <c r="C371" s="13" t="s">
        <v>1122</v>
      </c>
      <c r="D371" s="13" t="s">
        <v>63</v>
      </c>
      <c r="E371" s="13" t="s">
        <v>144</v>
      </c>
      <c r="F371" s="13" t="s">
        <v>145</v>
      </c>
      <c r="G371" s="13" t="s">
        <v>111</v>
      </c>
      <c r="H371" s="13" t="s">
        <v>185</v>
      </c>
      <c r="I371" s="13">
        <v>13</v>
      </c>
      <c r="J371" s="14">
        <v>43786.080000000002</v>
      </c>
      <c r="K371" s="15">
        <v>19.12</v>
      </c>
      <c r="L371" s="16">
        <f>Excel_Advanced_Sales_Dataset_200034[[#This Row],[Discount]]/100</f>
        <v>0.19120000000000001</v>
      </c>
      <c r="M371" s="17">
        <f>Excel_Advanced_Sales_Dataset_200034[[#This Row],[Quantity]]*Excel_Advanced_Sales_Dataset_200034[[#This Row],[Unit Price]]*Excel_Advanced_Sales_Dataset_200034[[#This Row],[Discount %]]/100</f>
        <v>1088.3468044800002</v>
      </c>
      <c r="N371" s="14">
        <f>Excel_Advanced_Sales_Dataset_200034[[#This Row],[Quantity]]*Excel_Advanced_Sales_Dataset_200034[[#This Row],[Unit Price]]-Excel_Advanced_Sales_Dataset_200034[[#This Row],[Discount Amount]]</f>
        <v>568130.69319552009</v>
      </c>
      <c r="O371" s="14" t="str">
        <f>IF(Excel_Advanced_Sales_Dataset_200034[[#This Row],[Total Sales]]&gt;50000,"Yes","No")</f>
        <v>Yes</v>
      </c>
      <c r="P371" s="18">
        <v>46262</v>
      </c>
      <c r="Q371" s="13" t="s">
        <v>24</v>
      </c>
      <c r="R371" s="13" t="s">
        <v>35</v>
      </c>
      <c r="S371" s="13" t="str">
        <f>IF(Excel_Advanced_Sales_Dataset_200034[[#This Row],[Delivery Status]]="Pending","Follow-Up","OK")</f>
        <v>OK</v>
      </c>
      <c r="T371" s="13" t="s">
        <v>53</v>
      </c>
    </row>
    <row r="372" spans="1:20" x14ac:dyDescent="0.25">
      <c r="A372" s="13" t="s">
        <v>1123</v>
      </c>
      <c r="B372" s="13" t="s">
        <v>1033</v>
      </c>
      <c r="C372" s="13" t="s">
        <v>1124</v>
      </c>
      <c r="D372" s="13" t="s">
        <v>30</v>
      </c>
      <c r="E372" s="13" t="s">
        <v>198</v>
      </c>
      <c r="F372" s="13" t="s">
        <v>199</v>
      </c>
      <c r="G372" s="13" t="s">
        <v>33</v>
      </c>
      <c r="H372" s="13" t="s">
        <v>34</v>
      </c>
      <c r="I372" s="13">
        <v>5</v>
      </c>
      <c r="J372" s="14">
        <v>21712.32</v>
      </c>
      <c r="K372" s="15">
        <v>9.5</v>
      </c>
      <c r="L372" s="16">
        <f>Excel_Advanced_Sales_Dataset_200034[[#This Row],[Discount]]/100</f>
        <v>9.5000000000000001E-2</v>
      </c>
      <c r="M372" s="17">
        <f>Excel_Advanced_Sales_Dataset_200034[[#This Row],[Quantity]]*Excel_Advanced_Sales_Dataset_200034[[#This Row],[Unit Price]]*Excel_Advanced_Sales_Dataset_200034[[#This Row],[Discount %]]/100</f>
        <v>103.13352</v>
      </c>
      <c r="N372" s="14">
        <f>Excel_Advanced_Sales_Dataset_200034[[#This Row],[Quantity]]*Excel_Advanced_Sales_Dataset_200034[[#This Row],[Unit Price]]-Excel_Advanced_Sales_Dataset_200034[[#This Row],[Discount Amount]]</f>
        <v>108458.46648</v>
      </c>
      <c r="O372" s="14" t="str">
        <f>IF(Excel_Advanced_Sales_Dataset_200034[[#This Row],[Total Sales]]&gt;50000,"Yes","No")</f>
        <v>Yes</v>
      </c>
      <c r="P372" s="18">
        <v>46368</v>
      </c>
      <c r="Q372" s="13" t="s">
        <v>58</v>
      </c>
      <c r="R372" s="13" t="s">
        <v>35</v>
      </c>
      <c r="S372" s="13" t="str">
        <f>IF(Excel_Advanced_Sales_Dataset_200034[[#This Row],[Delivery Status]]="Pending","Follow-Up","OK")</f>
        <v>OK</v>
      </c>
      <c r="T372" s="13" t="s">
        <v>36</v>
      </c>
    </row>
    <row r="373" spans="1:20" x14ac:dyDescent="0.25">
      <c r="A373" s="13" t="s">
        <v>1125</v>
      </c>
      <c r="B373" s="13" t="s">
        <v>1126</v>
      </c>
      <c r="C373" s="13" t="s">
        <v>1127</v>
      </c>
      <c r="D373" s="13" t="s">
        <v>40</v>
      </c>
      <c r="E373" s="13" t="s">
        <v>109</v>
      </c>
      <c r="F373" s="13" t="s">
        <v>259</v>
      </c>
      <c r="G373" s="13" t="s">
        <v>22</v>
      </c>
      <c r="H373" s="13" t="s">
        <v>172</v>
      </c>
      <c r="I373" s="13">
        <v>25</v>
      </c>
      <c r="J373" s="14">
        <v>15655.34</v>
      </c>
      <c r="K373" s="15">
        <v>7.64</v>
      </c>
      <c r="L373" s="16">
        <f>Excel_Advanced_Sales_Dataset_200034[[#This Row],[Discount]]/100</f>
        <v>7.6399999999999996E-2</v>
      </c>
      <c r="M373" s="17">
        <f>Excel_Advanced_Sales_Dataset_200034[[#This Row],[Quantity]]*Excel_Advanced_Sales_Dataset_200034[[#This Row],[Unit Price]]*Excel_Advanced_Sales_Dataset_200034[[#This Row],[Discount %]]/100</f>
        <v>299.01699399999995</v>
      </c>
      <c r="N373" s="14">
        <f>Excel_Advanced_Sales_Dataset_200034[[#This Row],[Quantity]]*Excel_Advanced_Sales_Dataset_200034[[#This Row],[Unit Price]]-Excel_Advanced_Sales_Dataset_200034[[#This Row],[Discount Amount]]</f>
        <v>391084.48300599999</v>
      </c>
      <c r="O373" s="14" t="str">
        <f>IF(Excel_Advanced_Sales_Dataset_200034[[#This Row],[Total Sales]]&gt;50000,"Yes","No")</f>
        <v>Yes</v>
      </c>
      <c r="P373" s="18">
        <v>46178</v>
      </c>
      <c r="Q373" s="13" t="s">
        <v>58</v>
      </c>
      <c r="R373" s="13" t="s">
        <v>25</v>
      </c>
      <c r="S373" s="13" t="str">
        <f>IF(Excel_Advanced_Sales_Dataset_200034[[#This Row],[Delivery Status]]="Pending","Follow-Up","OK")</f>
        <v>Follow-Up</v>
      </c>
      <c r="T373" s="13" t="s">
        <v>36</v>
      </c>
    </row>
    <row r="374" spans="1:20" x14ac:dyDescent="0.25">
      <c r="A374" s="13" t="s">
        <v>1128</v>
      </c>
      <c r="B374" s="13" t="s">
        <v>990</v>
      </c>
      <c r="C374" s="13" t="s">
        <v>1129</v>
      </c>
      <c r="D374" s="13" t="s">
        <v>19</v>
      </c>
      <c r="E374" s="13" t="s">
        <v>84</v>
      </c>
      <c r="F374" s="13" t="s">
        <v>159</v>
      </c>
      <c r="G374" s="13" t="s">
        <v>43</v>
      </c>
      <c r="H374" s="13" t="s">
        <v>44</v>
      </c>
      <c r="I374" s="13">
        <v>1</v>
      </c>
      <c r="J374" s="14">
        <v>21148.04</v>
      </c>
      <c r="K374" s="15">
        <v>17.54</v>
      </c>
      <c r="L374" s="16">
        <f>Excel_Advanced_Sales_Dataset_200034[[#This Row],[Discount]]/100</f>
        <v>0.1754</v>
      </c>
      <c r="M374" s="17">
        <f>Excel_Advanced_Sales_Dataset_200034[[#This Row],[Quantity]]*Excel_Advanced_Sales_Dataset_200034[[#This Row],[Unit Price]]*Excel_Advanced_Sales_Dataset_200034[[#This Row],[Discount %]]/100</f>
        <v>37.093662160000001</v>
      </c>
      <c r="N374" s="14">
        <f>Excel_Advanced_Sales_Dataset_200034[[#This Row],[Quantity]]*Excel_Advanced_Sales_Dataset_200034[[#This Row],[Unit Price]]-Excel_Advanced_Sales_Dataset_200034[[#This Row],[Discount Amount]]</f>
        <v>21110.94633784</v>
      </c>
      <c r="O374" s="14" t="str">
        <f>IF(Excel_Advanced_Sales_Dataset_200034[[#This Row],[Total Sales]]&gt;50000,"Yes","No")</f>
        <v>No</v>
      </c>
      <c r="P374" s="18">
        <v>46246</v>
      </c>
      <c r="Q374" s="13" t="s">
        <v>68</v>
      </c>
      <c r="R374" s="13" t="s">
        <v>35</v>
      </c>
      <c r="S374" s="13" t="str">
        <f>IF(Excel_Advanced_Sales_Dataset_200034[[#This Row],[Delivery Status]]="Pending","Follow-Up","OK")</f>
        <v>OK</v>
      </c>
      <c r="T374" s="13" t="s">
        <v>53</v>
      </c>
    </row>
    <row r="375" spans="1:20" x14ac:dyDescent="0.25">
      <c r="A375" s="13" t="s">
        <v>1130</v>
      </c>
      <c r="B375" s="13" t="s">
        <v>267</v>
      </c>
      <c r="C375" s="13" t="s">
        <v>1131</v>
      </c>
      <c r="D375" s="13" t="s">
        <v>30</v>
      </c>
      <c r="E375" s="13" t="s">
        <v>117</v>
      </c>
      <c r="F375" s="13" t="s">
        <v>118</v>
      </c>
      <c r="G375" s="13" t="s">
        <v>33</v>
      </c>
      <c r="H375" s="13" t="s">
        <v>57</v>
      </c>
      <c r="I375" s="13">
        <v>6</v>
      </c>
      <c r="J375" s="14">
        <v>16085.62</v>
      </c>
      <c r="K375" s="15">
        <v>1.21</v>
      </c>
      <c r="L375" s="16">
        <f>Excel_Advanced_Sales_Dataset_200034[[#This Row],[Discount]]/100</f>
        <v>1.21E-2</v>
      </c>
      <c r="M375" s="17">
        <f>Excel_Advanced_Sales_Dataset_200034[[#This Row],[Quantity]]*Excel_Advanced_Sales_Dataset_200034[[#This Row],[Unit Price]]*Excel_Advanced_Sales_Dataset_200034[[#This Row],[Discount %]]/100</f>
        <v>11.678160119999999</v>
      </c>
      <c r="N375" s="14">
        <f>Excel_Advanced_Sales_Dataset_200034[[#This Row],[Quantity]]*Excel_Advanced_Sales_Dataset_200034[[#This Row],[Unit Price]]-Excel_Advanced_Sales_Dataset_200034[[#This Row],[Discount Amount]]</f>
        <v>96502.041839879996</v>
      </c>
      <c r="O375" s="14" t="str">
        <f>IF(Excel_Advanced_Sales_Dataset_200034[[#This Row],[Total Sales]]&gt;50000,"Yes","No")</f>
        <v>Yes</v>
      </c>
      <c r="P375" s="18">
        <v>46294</v>
      </c>
      <c r="Q375" s="13" t="s">
        <v>45</v>
      </c>
      <c r="R375" s="13" t="s">
        <v>25</v>
      </c>
      <c r="S375" s="13" t="str">
        <f>IF(Excel_Advanced_Sales_Dataset_200034[[#This Row],[Delivery Status]]="Pending","Follow-Up","OK")</f>
        <v>Follow-Up</v>
      </c>
      <c r="T375" s="13" t="s">
        <v>53</v>
      </c>
    </row>
    <row r="376" spans="1:20" x14ac:dyDescent="0.25">
      <c r="A376" s="13" t="s">
        <v>1132</v>
      </c>
      <c r="B376" s="13" t="s">
        <v>1133</v>
      </c>
      <c r="C376" s="13" t="s">
        <v>1134</v>
      </c>
      <c r="D376" s="13" t="s">
        <v>19</v>
      </c>
      <c r="E376" s="13" t="s">
        <v>20</v>
      </c>
      <c r="F376" s="13" t="s">
        <v>285</v>
      </c>
      <c r="G376" s="13" t="s">
        <v>66</v>
      </c>
      <c r="H376" s="13" t="s">
        <v>155</v>
      </c>
      <c r="I376" s="13">
        <v>33</v>
      </c>
      <c r="J376" s="14">
        <v>29810.39</v>
      </c>
      <c r="K376" s="15">
        <v>15.17</v>
      </c>
      <c r="L376" s="16">
        <f>Excel_Advanced_Sales_Dataset_200034[[#This Row],[Discount]]/100</f>
        <v>0.1517</v>
      </c>
      <c r="M376" s="17">
        <f>Excel_Advanced_Sales_Dataset_200034[[#This Row],[Quantity]]*Excel_Advanced_Sales_Dataset_200034[[#This Row],[Unit Price]]*Excel_Advanced_Sales_Dataset_200034[[#This Row],[Discount %]]/100</f>
        <v>1492.3379337900001</v>
      </c>
      <c r="N376" s="14">
        <f>Excel_Advanced_Sales_Dataset_200034[[#This Row],[Quantity]]*Excel_Advanced_Sales_Dataset_200034[[#This Row],[Unit Price]]-Excel_Advanced_Sales_Dataset_200034[[#This Row],[Discount Amount]]</f>
        <v>982250.53206620994</v>
      </c>
      <c r="O376" s="14" t="str">
        <f>IF(Excel_Advanced_Sales_Dataset_200034[[#This Row],[Total Sales]]&gt;50000,"Yes","No")</f>
        <v>Yes</v>
      </c>
      <c r="P376" s="18">
        <v>46327</v>
      </c>
      <c r="Q376" s="13" t="s">
        <v>45</v>
      </c>
      <c r="R376" s="13" t="s">
        <v>35</v>
      </c>
      <c r="S376" s="13" t="str">
        <f>IF(Excel_Advanced_Sales_Dataset_200034[[#This Row],[Delivery Status]]="Pending","Follow-Up","OK")</f>
        <v>OK</v>
      </c>
      <c r="T376" s="13" t="s">
        <v>26</v>
      </c>
    </row>
    <row r="377" spans="1:20" x14ac:dyDescent="0.25">
      <c r="A377" s="13" t="s">
        <v>1135</v>
      </c>
      <c r="B377" s="13" t="s">
        <v>229</v>
      </c>
      <c r="C377" s="13" t="s">
        <v>1136</v>
      </c>
      <c r="D377" s="13" t="s">
        <v>40</v>
      </c>
      <c r="E377" s="13" t="s">
        <v>89</v>
      </c>
      <c r="F377" s="13" t="s">
        <v>334</v>
      </c>
      <c r="G377" s="13" t="s">
        <v>33</v>
      </c>
      <c r="H377" s="13" t="s">
        <v>34</v>
      </c>
      <c r="I377" s="13">
        <v>4</v>
      </c>
      <c r="J377" s="14">
        <v>21357.55</v>
      </c>
      <c r="K377" s="15">
        <v>11.45</v>
      </c>
      <c r="L377" s="16">
        <f>Excel_Advanced_Sales_Dataset_200034[[#This Row],[Discount]]/100</f>
        <v>0.11449999999999999</v>
      </c>
      <c r="M377" s="17">
        <f>Excel_Advanced_Sales_Dataset_200034[[#This Row],[Quantity]]*Excel_Advanced_Sales_Dataset_200034[[#This Row],[Unit Price]]*Excel_Advanced_Sales_Dataset_200034[[#This Row],[Discount %]]/100</f>
        <v>97.817578999999981</v>
      </c>
      <c r="N377" s="14">
        <f>Excel_Advanced_Sales_Dataset_200034[[#This Row],[Quantity]]*Excel_Advanced_Sales_Dataset_200034[[#This Row],[Unit Price]]-Excel_Advanced_Sales_Dataset_200034[[#This Row],[Discount Amount]]</f>
        <v>85332.382421000002</v>
      </c>
      <c r="O377" s="14" t="str">
        <f>IF(Excel_Advanced_Sales_Dataset_200034[[#This Row],[Total Sales]]&gt;50000,"Yes","No")</f>
        <v>Yes</v>
      </c>
      <c r="P377" s="18">
        <v>46039</v>
      </c>
      <c r="Q377" s="13" t="s">
        <v>113</v>
      </c>
      <c r="R377" s="13" t="s">
        <v>35</v>
      </c>
      <c r="S377" s="13" t="str">
        <f>IF(Excel_Advanced_Sales_Dataset_200034[[#This Row],[Delivery Status]]="Pending","Follow-Up","OK")</f>
        <v>OK</v>
      </c>
      <c r="T377" s="13" t="s">
        <v>36</v>
      </c>
    </row>
    <row r="378" spans="1:20" x14ac:dyDescent="0.25">
      <c r="A378" s="13" t="s">
        <v>1137</v>
      </c>
      <c r="B378" s="13" t="s">
        <v>664</v>
      </c>
      <c r="C378" s="13" t="s">
        <v>1138</v>
      </c>
      <c r="D378" s="13" t="s">
        <v>63</v>
      </c>
      <c r="E378" s="13" t="s">
        <v>144</v>
      </c>
      <c r="F378" s="13" t="s">
        <v>189</v>
      </c>
      <c r="G378" s="13" t="s">
        <v>111</v>
      </c>
      <c r="H378" s="13" t="s">
        <v>112</v>
      </c>
      <c r="I378" s="13">
        <v>26</v>
      </c>
      <c r="J378" s="14">
        <v>43714.59</v>
      </c>
      <c r="K378" s="15">
        <v>7.69</v>
      </c>
      <c r="L378" s="16">
        <f>Excel_Advanced_Sales_Dataset_200034[[#This Row],[Discount]]/100</f>
        <v>7.690000000000001E-2</v>
      </c>
      <c r="M378" s="17">
        <f>Excel_Advanced_Sales_Dataset_200034[[#This Row],[Quantity]]*Excel_Advanced_Sales_Dataset_200034[[#This Row],[Unit Price]]*Excel_Advanced_Sales_Dataset_200034[[#This Row],[Discount %]]/100</f>
        <v>874.02951245999998</v>
      </c>
      <c r="N378" s="14">
        <f>Excel_Advanced_Sales_Dataset_200034[[#This Row],[Quantity]]*Excel_Advanced_Sales_Dataset_200034[[#This Row],[Unit Price]]-Excel_Advanced_Sales_Dataset_200034[[#This Row],[Discount Amount]]</f>
        <v>1135705.3104875397</v>
      </c>
      <c r="O378" s="14" t="str">
        <f>IF(Excel_Advanced_Sales_Dataset_200034[[#This Row],[Total Sales]]&gt;50000,"Yes","No")</f>
        <v>Yes</v>
      </c>
      <c r="P378" s="18">
        <v>46075</v>
      </c>
      <c r="Q378" s="13" t="s">
        <v>24</v>
      </c>
      <c r="R378" s="13" t="s">
        <v>59</v>
      </c>
      <c r="S378" s="13" t="str">
        <f>IF(Excel_Advanced_Sales_Dataset_200034[[#This Row],[Delivery Status]]="Pending","Follow-Up","OK")</f>
        <v>OK</v>
      </c>
      <c r="T378" s="13" t="s">
        <v>53</v>
      </c>
    </row>
    <row r="379" spans="1:20" x14ac:dyDescent="0.25">
      <c r="A379" s="13" t="s">
        <v>1139</v>
      </c>
      <c r="B379" s="13" t="s">
        <v>528</v>
      </c>
      <c r="C379" s="13" t="s">
        <v>1140</v>
      </c>
      <c r="D379" s="13" t="s">
        <v>63</v>
      </c>
      <c r="E379" s="13" t="s">
        <v>144</v>
      </c>
      <c r="F379" s="13" t="s">
        <v>189</v>
      </c>
      <c r="G379" s="13" t="s">
        <v>33</v>
      </c>
      <c r="H379" s="13" t="s">
        <v>127</v>
      </c>
      <c r="I379" s="13">
        <v>34</v>
      </c>
      <c r="J379" s="14">
        <v>3226.32</v>
      </c>
      <c r="K379" s="15">
        <v>10.91</v>
      </c>
      <c r="L379" s="16">
        <f>Excel_Advanced_Sales_Dataset_200034[[#This Row],[Discount]]/100</f>
        <v>0.1091</v>
      </c>
      <c r="M379" s="17">
        <f>Excel_Advanced_Sales_Dataset_200034[[#This Row],[Quantity]]*Excel_Advanced_Sales_Dataset_200034[[#This Row],[Unit Price]]*Excel_Advanced_Sales_Dataset_200034[[#This Row],[Discount %]]/100</f>
        <v>119.67711408000001</v>
      </c>
      <c r="N379" s="14">
        <f>Excel_Advanced_Sales_Dataset_200034[[#This Row],[Quantity]]*Excel_Advanced_Sales_Dataset_200034[[#This Row],[Unit Price]]-Excel_Advanced_Sales_Dataset_200034[[#This Row],[Discount Amount]]</f>
        <v>109575.20288592001</v>
      </c>
      <c r="O379" s="14" t="str">
        <f>IF(Excel_Advanced_Sales_Dataset_200034[[#This Row],[Total Sales]]&gt;50000,"Yes","No")</f>
        <v>Yes</v>
      </c>
      <c r="P379" s="18">
        <v>46266</v>
      </c>
      <c r="Q379" s="13" t="s">
        <v>58</v>
      </c>
      <c r="R379" s="13" t="s">
        <v>35</v>
      </c>
      <c r="S379" s="13" t="str">
        <f>IF(Excel_Advanced_Sales_Dataset_200034[[#This Row],[Delivery Status]]="Pending","Follow-Up","OK")</f>
        <v>OK</v>
      </c>
      <c r="T379" s="13" t="s">
        <v>53</v>
      </c>
    </row>
    <row r="380" spans="1:20" x14ac:dyDescent="0.25">
      <c r="A380" s="13" t="s">
        <v>1141</v>
      </c>
      <c r="B380" s="13" t="s">
        <v>1142</v>
      </c>
      <c r="C380" s="13" t="s">
        <v>1143</v>
      </c>
      <c r="D380" s="13" t="s">
        <v>63</v>
      </c>
      <c r="E380" s="13" t="s">
        <v>78</v>
      </c>
      <c r="F380" s="13" t="s">
        <v>425</v>
      </c>
      <c r="G380" s="13" t="s">
        <v>22</v>
      </c>
      <c r="H380" s="13" t="s">
        <v>180</v>
      </c>
      <c r="I380" s="13">
        <v>24</v>
      </c>
      <c r="J380" s="14">
        <v>34068.06</v>
      </c>
      <c r="K380" s="15">
        <v>2.16</v>
      </c>
      <c r="L380" s="16">
        <f>Excel_Advanced_Sales_Dataset_200034[[#This Row],[Discount]]/100</f>
        <v>2.1600000000000001E-2</v>
      </c>
      <c r="M380" s="17">
        <f>Excel_Advanced_Sales_Dataset_200034[[#This Row],[Quantity]]*Excel_Advanced_Sales_Dataset_200034[[#This Row],[Unit Price]]*Excel_Advanced_Sales_Dataset_200034[[#This Row],[Discount %]]/100</f>
        <v>176.60882303999998</v>
      </c>
      <c r="N380" s="14">
        <f>Excel_Advanced_Sales_Dataset_200034[[#This Row],[Quantity]]*Excel_Advanced_Sales_Dataset_200034[[#This Row],[Unit Price]]-Excel_Advanced_Sales_Dataset_200034[[#This Row],[Discount Amount]]</f>
        <v>817456.83117695991</v>
      </c>
      <c r="O380" s="14" t="str">
        <f>IF(Excel_Advanced_Sales_Dataset_200034[[#This Row],[Total Sales]]&gt;50000,"Yes","No")</f>
        <v>Yes</v>
      </c>
      <c r="P380" s="18">
        <v>46361</v>
      </c>
      <c r="Q380" s="13" t="s">
        <v>68</v>
      </c>
      <c r="R380" s="13" t="s">
        <v>35</v>
      </c>
      <c r="S380" s="13" t="str">
        <f>IF(Excel_Advanced_Sales_Dataset_200034[[#This Row],[Delivery Status]]="Pending","Follow-Up","OK")</f>
        <v>OK</v>
      </c>
      <c r="T380" s="13" t="s">
        <v>26</v>
      </c>
    </row>
    <row r="381" spans="1:20" x14ac:dyDescent="0.25">
      <c r="A381" s="13" t="s">
        <v>1144</v>
      </c>
      <c r="B381" s="13" t="s">
        <v>340</v>
      </c>
      <c r="C381" s="13" t="s">
        <v>1145</v>
      </c>
      <c r="D381" s="13" t="s">
        <v>30</v>
      </c>
      <c r="E381" s="13" t="s">
        <v>131</v>
      </c>
      <c r="F381" s="13" t="s">
        <v>194</v>
      </c>
      <c r="G381" s="13" t="s">
        <v>43</v>
      </c>
      <c r="H381" s="13" t="s">
        <v>44</v>
      </c>
      <c r="I381" s="13">
        <v>44</v>
      </c>
      <c r="J381" s="14">
        <v>8759.9</v>
      </c>
      <c r="K381" s="15">
        <v>13.58</v>
      </c>
      <c r="L381" s="16">
        <f>Excel_Advanced_Sales_Dataset_200034[[#This Row],[Discount]]/100</f>
        <v>0.1358</v>
      </c>
      <c r="M381" s="17">
        <f>Excel_Advanced_Sales_Dataset_200034[[#This Row],[Quantity]]*Excel_Advanced_Sales_Dataset_200034[[#This Row],[Unit Price]]*Excel_Advanced_Sales_Dataset_200034[[#This Row],[Discount %]]/100</f>
        <v>523.42154479999999</v>
      </c>
      <c r="N381" s="14">
        <f>Excel_Advanced_Sales_Dataset_200034[[#This Row],[Quantity]]*Excel_Advanced_Sales_Dataset_200034[[#This Row],[Unit Price]]-Excel_Advanced_Sales_Dataset_200034[[#This Row],[Discount Amount]]</f>
        <v>384912.17845519999</v>
      </c>
      <c r="O381" s="14" t="str">
        <f>IF(Excel_Advanced_Sales_Dataset_200034[[#This Row],[Total Sales]]&gt;50000,"Yes","No")</f>
        <v>Yes</v>
      </c>
      <c r="P381" s="18">
        <v>46091</v>
      </c>
      <c r="Q381" s="13" t="s">
        <v>45</v>
      </c>
      <c r="R381" s="13" t="s">
        <v>35</v>
      </c>
      <c r="S381" s="13" t="str">
        <f>IF(Excel_Advanced_Sales_Dataset_200034[[#This Row],[Delivery Status]]="Pending","Follow-Up","OK")</f>
        <v>OK</v>
      </c>
      <c r="T381" s="13" t="s">
        <v>53</v>
      </c>
    </row>
    <row r="382" spans="1:20" x14ac:dyDescent="0.25">
      <c r="A382" s="13" t="s">
        <v>1146</v>
      </c>
      <c r="B382" s="13" t="s">
        <v>205</v>
      </c>
      <c r="C382" s="13" t="s">
        <v>1147</v>
      </c>
      <c r="D382" s="13" t="s">
        <v>63</v>
      </c>
      <c r="E382" s="13" t="s">
        <v>144</v>
      </c>
      <c r="F382" s="13" t="s">
        <v>145</v>
      </c>
      <c r="G382" s="13" t="s">
        <v>51</v>
      </c>
      <c r="H382" s="13" t="s">
        <v>190</v>
      </c>
      <c r="I382" s="13">
        <v>10</v>
      </c>
      <c r="J382" s="14">
        <v>17300.54</v>
      </c>
      <c r="K382" s="15">
        <v>6.57</v>
      </c>
      <c r="L382" s="16">
        <f>Excel_Advanced_Sales_Dataset_200034[[#This Row],[Discount]]/100</f>
        <v>6.5700000000000008E-2</v>
      </c>
      <c r="M382" s="17">
        <f>Excel_Advanced_Sales_Dataset_200034[[#This Row],[Quantity]]*Excel_Advanced_Sales_Dataset_200034[[#This Row],[Unit Price]]*Excel_Advanced_Sales_Dataset_200034[[#This Row],[Discount %]]/100</f>
        <v>113.66454780000004</v>
      </c>
      <c r="N382" s="14">
        <f>Excel_Advanced_Sales_Dataset_200034[[#This Row],[Quantity]]*Excel_Advanced_Sales_Dataset_200034[[#This Row],[Unit Price]]-Excel_Advanced_Sales_Dataset_200034[[#This Row],[Discount Amount]]</f>
        <v>172891.73545220002</v>
      </c>
      <c r="O382" s="14" t="str">
        <f>IF(Excel_Advanced_Sales_Dataset_200034[[#This Row],[Total Sales]]&gt;50000,"Yes","No")</f>
        <v>Yes</v>
      </c>
      <c r="P382" s="18">
        <v>46154</v>
      </c>
      <c r="Q382" s="13" t="s">
        <v>68</v>
      </c>
      <c r="R382" s="13" t="s">
        <v>35</v>
      </c>
      <c r="S382" s="13" t="str">
        <f>IF(Excel_Advanced_Sales_Dataset_200034[[#This Row],[Delivery Status]]="Pending","Follow-Up","OK")</f>
        <v>OK</v>
      </c>
      <c r="T382" s="13" t="s">
        <v>53</v>
      </c>
    </row>
    <row r="383" spans="1:20" x14ac:dyDescent="0.25">
      <c r="A383" s="13" t="s">
        <v>1148</v>
      </c>
      <c r="B383" s="13" t="s">
        <v>1149</v>
      </c>
      <c r="C383" s="13" t="s">
        <v>1150</v>
      </c>
      <c r="D383" s="13" t="s">
        <v>30</v>
      </c>
      <c r="E383" s="13" t="s">
        <v>31</v>
      </c>
      <c r="F383" s="13" t="s">
        <v>555</v>
      </c>
      <c r="G383" s="13" t="s">
        <v>43</v>
      </c>
      <c r="H383" s="13" t="s">
        <v>391</v>
      </c>
      <c r="I383" s="13">
        <v>23</v>
      </c>
      <c r="J383" s="14">
        <v>25680.48</v>
      </c>
      <c r="K383" s="15">
        <v>17.97</v>
      </c>
      <c r="L383" s="16">
        <f>Excel_Advanced_Sales_Dataset_200034[[#This Row],[Discount]]/100</f>
        <v>0.1797</v>
      </c>
      <c r="M383" s="17">
        <f>Excel_Advanced_Sales_Dataset_200034[[#This Row],[Quantity]]*Excel_Advanced_Sales_Dataset_200034[[#This Row],[Unit Price]]*Excel_Advanced_Sales_Dataset_200034[[#This Row],[Discount %]]/100</f>
        <v>1061.3999188800001</v>
      </c>
      <c r="N383" s="14">
        <f>Excel_Advanced_Sales_Dataset_200034[[#This Row],[Quantity]]*Excel_Advanced_Sales_Dataset_200034[[#This Row],[Unit Price]]-Excel_Advanced_Sales_Dataset_200034[[#This Row],[Discount Amount]]</f>
        <v>589589.64008112007</v>
      </c>
      <c r="O383" s="14" t="str">
        <f>IF(Excel_Advanced_Sales_Dataset_200034[[#This Row],[Total Sales]]&gt;50000,"Yes","No")</f>
        <v>Yes</v>
      </c>
      <c r="P383" s="18">
        <v>46078</v>
      </c>
      <c r="Q383" s="13" t="s">
        <v>45</v>
      </c>
      <c r="R383" s="13" t="s">
        <v>35</v>
      </c>
      <c r="S383" s="13" t="str">
        <f>IF(Excel_Advanced_Sales_Dataset_200034[[#This Row],[Delivery Status]]="Pending","Follow-Up","OK")</f>
        <v>OK</v>
      </c>
      <c r="T383" s="13" t="s">
        <v>53</v>
      </c>
    </row>
    <row r="384" spans="1:20" x14ac:dyDescent="0.25">
      <c r="A384" s="13" t="s">
        <v>1151</v>
      </c>
      <c r="B384" s="13" t="s">
        <v>782</v>
      </c>
      <c r="C384" s="13" t="s">
        <v>1152</v>
      </c>
      <c r="D384" s="13" t="s">
        <v>30</v>
      </c>
      <c r="E384" s="13" t="s">
        <v>198</v>
      </c>
      <c r="F384" s="13" t="s">
        <v>199</v>
      </c>
      <c r="G384" s="13" t="s">
        <v>66</v>
      </c>
      <c r="H384" s="13" t="s">
        <v>200</v>
      </c>
      <c r="I384" s="13">
        <v>46</v>
      </c>
      <c r="J384" s="14">
        <v>28821.42</v>
      </c>
      <c r="K384" s="15">
        <v>13.68</v>
      </c>
      <c r="L384" s="16">
        <f>Excel_Advanced_Sales_Dataset_200034[[#This Row],[Discount]]/100</f>
        <v>0.1368</v>
      </c>
      <c r="M384" s="17">
        <f>Excel_Advanced_Sales_Dataset_200034[[#This Row],[Quantity]]*Excel_Advanced_Sales_Dataset_200034[[#This Row],[Unit Price]]*Excel_Advanced_Sales_Dataset_200034[[#This Row],[Discount %]]/100</f>
        <v>1813.6743177599999</v>
      </c>
      <c r="N384" s="14">
        <f>Excel_Advanced_Sales_Dataset_200034[[#This Row],[Quantity]]*Excel_Advanced_Sales_Dataset_200034[[#This Row],[Unit Price]]-Excel_Advanced_Sales_Dataset_200034[[#This Row],[Discount Amount]]</f>
        <v>1323971.6456822399</v>
      </c>
      <c r="O384" s="14" t="str">
        <f>IF(Excel_Advanced_Sales_Dataset_200034[[#This Row],[Total Sales]]&gt;50000,"Yes","No")</f>
        <v>Yes</v>
      </c>
      <c r="P384" s="18">
        <v>46379</v>
      </c>
      <c r="Q384" s="13" t="s">
        <v>68</v>
      </c>
      <c r="R384" s="13" t="s">
        <v>35</v>
      </c>
      <c r="S384" s="13" t="str">
        <f>IF(Excel_Advanced_Sales_Dataset_200034[[#This Row],[Delivery Status]]="Pending","Follow-Up","OK")</f>
        <v>OK</v>
      </c>
      <c r="T384" s="13" t="s">
        <v>53</v>
      </c>
    </row>
    <row r="385" spans="1:20" x14ac:dyDescent="0.25">
      <c r="A385" s="13" t="s">
        <v>1153</v>
      </c>
      <c r="B385" s="13" t="s">
        <v>943</v>
      </c>
      <c r="C385" s="13" t="s">
        <v>1154</v>
      </c>
      <c r="D385" s="13" t="s">
        <v>63</v>
      </c>
      <c r="E385" s="13" t="s">
        <v>64</v>
      </c>
      <c r="F385" s="13" t="s">
        <v>184</v>
      </c>
      <c r="G385" s="13" t="s">
        <v>66</v>
      </c>
      <c r="H385" s="13" t="s">
        <v>133</v>
      </c>
      <c r="I385" s="13">
        <v>49</v>
      </c>
      <c r="J385" s="14">
        <v>47380.24</v>
      </c>
      <c r="K385" s="15">
        <v>14.98</v>
      </c>
      <c r="L385" s="16">
        <f>Excel_Advanced_Sales_Dataset_200034[[#This Row],[Discount]]/100</f>
        <v>0.14980000000000002</v>
      </c>
      <c r="M385" s="17">
        <f>Excel_Advanced_Sales_Dataset_200034[[#This Row],[Quantity]]*Excel_Advanced_Sales_Dataset_200034[[#This Row],[Unit Price]]*Excel_Advanced_Sales_Dataset_200034[[#This Row],[Discount %]]/100</f>
        <v>3477.8043764800004</v>
      </c>
      <c r="N385" s="14">
        <f>Excel_Advanced_Sales_Dataset_200034[[#This Row],[Quantity]]*Excel_Advanced_Sales_Dataset_200034[[#This Row],[Unit Price]]-Excel_Advanced_Sales_Dataset_200034[[#This Row],[Discount Amount]]</f>
        <v>2318153.9556235196</v>
      </c>
      <c r="O385" s="14" t="str">
        <f>IF(Excel_Advanced_Sales_Dataset_200034[[#This Row],[Total Sales]]&gt;50000,"Yes","No")</f>
        <v>Yes</v>
      </c>
      <c r="P385" s="18">
        <v>46269</v>
      </c>
      <c r="Q385" s="13" t="s">
        <v>113</v>
      </c>
      <c r="R385" s="13" t="s">
        <v>35</v>
      </c>
      <c r="S385" s="13" t="str">
        <f>IF(Excel_Advanced_Sales_Dataset_200034[[#This Row],[Delivery Status]]="Pending","Follow-Up","OK")</f>
        <v>OK</v>
      </c>
      <c r="T385" s="13" t="s">
        <v>53</v>
      </c>
    </row>
    <row r="386" spans="1:20" x14ac:dyDescent="0.25">
      <c r="A386" s="13" t="s">
        <v>1155</v>
      </c>
      <c r="B386" s="13" t="s">
        <v>1156</v>
      </c>
      <c r="C386" s="13" t="s">
        <v>1157</v>
      </c>
      <c r="D386" s="13" t="s">
        <v>63</v>
      </c>
      <c r="E386" s="13" t="s">
        <v>64</v>
      </c>
      <c r="F386" s="13" t="s">
        <v>65</v>
      </c>
      <c r="G386" s="13" t="s">
        <v>66</v>
      </c>
      <c r="H386" s="13" t="s">
        <v>133</v>
      </c>
      <c r="I386" s="13">
        <v>16</v>
      </c>
      <c r="J386" s="14">
        <v>1989.06</v>
      </c>
      <c r="K386" s="15">
        <v>9.85</v>
      </c>
      <c r="L386" s="16">
        <f>Excel_Advanced_Sales_Dataset_200034[[#This Row],[Discount]]/100</f>
        <v>9.849999999999999E-2</v>
      </c>
      <c r="M386" s="17">
        <f>Excel_Advanced_Sales_Dataset_200034[[#This Row],[Quantity]]*Excel_Advanced_Sales_Dataset_200034[[#This Row],[Unit Price]]*Excel_Advanced_Sales_Dataset_200034[[#This Row],[Discount %]]/100</f>
        <v>31.347585599999999</v>
      </c>
      <c r="N386" s="14">
        <f>Excel_Advanced_Sales_Dataset_200034[[#This Row],[Quantity]]*Excel_Advanced_Sales_Dataset_200034[[#This Row],[Unit Price]]-Excel_Advanced_Sales_Dataset_200034[[#This Row],[Discount Amount]]</f>
        <v>31793.612414399999</v>
      </c>
      <c r="O386" s="14" t="str">
        <f>IF(Excel_Advanced_Sales_Dataset_200034[[#This Row],[Total Sales]]&gt;50000,"Yes","No")</f>
        <v>No</v>
      </c>
      <c r="P386" s="18">
        <v>46231</v>
      </c>
      <c r="Q386" s="13" t="s">
        <v>68</v>
      </c>
      <c r="R386" s="13" t="s">
        <v>35</v>
      </c>
      <c r="S386" s="13" t="str">
        <f>IF(Excel_Advanced_Sales_Dataset_200034[[#This Row],[Delivery Status]]="Pending","Follow-Up","OK")</f>
        <v>OK</v>
      </c>
      <c r="T386" s="13" t="s">
        <v>26</v>
      </c>
    </row>
    <row r="387" spans="1:20" x14ac:dyDescent="0.25">
      <c r="A387" s="13" t="s">
        <v>1158</v>
      </c>
      <c r="B387" s="13" t="s">
        <v>796</v>
      </c>
      <c r="C387" s="13" t="s">
        <v>1159</v>
      </c>
      <c r="D387" s="13" t="s">
        <v>63</v>
      </c>
      <c r="E387" s="13" t="s">
        <v>234</v>
      </c>
      <c r="F387" s="13" t="s">
        <v>235</v>
      </c>
      <c r="G387" s="13" t="s">
        <v>33</v>
      </c>
      <c r="H387" s="13" t="s">
        <v>57</v>
      </c>
      <c r="I387" s="13">
        <v>31</v>
      </c>
      <c r="J387" s="14">
        <v>36771.19</v>
      </c>
      <c r="K387" s="15">
        <v>6.81</v>
      </c>
      <c r="L387" s="16">
        <f>Excel_Advanced_Sales_Dataset_200034[[#This Row],[Discount]]/100</f>
        <v>6.8099999999999994E-2</v>
      </c>
      <c r="M387" s="17">
        <f>Excel_Advanced_Sales_Dataset_200034[[#This Row],[Quantity]]*Excel_Advanced_Sales_Dataset_200034[[#This Row],[Unit Price]]*Excel_Advanced_Sales_Dataset_200034[[#This Row],[Discount %]]/100</f>
        <v>776.27659209000001</v>
      </c>
      <c r="N387" s="14">
        <f>Excel_Advanced_Sales_Dataset_200034[[#This Row],[Quantity]]*Excel_Advanced_Sales_Dataset_200034[[#This Row],[Unit Price]]-Excel_Advanced_Sales_Dataset_200034[[#This Row],[Discount Amount]]</f>
        <v>1139130.6134079101</v>
      </c>
      <c r="O387" s="14" t="str">
        <f>IF(Excel_Advanced_Sales_Dataset_200034[[#This Row],[Total Sales]]&gt;50000,"Yes","No")</f>
        <v>Yes</v>
      </c>
      <c r="P387" s="18">
        <v>46114</v>
      </c>
      <c r="Q387" s="13" t="s">
        <v>68</v>
      </c>
      <c r="R387" s="13" t="s">
        <v>35</v>
      </c>
      <c r="S387" s="13" t="str">
        <f>IF(Excel_Advanced_Sales_Dataset_200034[[#This Row],[Delivery Status]]="Pending","Follow-Up","OK")</f>
        <v>OK</v>
      </c>
      <c r="T387" s="13" t="s">
        <v>53</v>
      </c>
    </row>
    <row r="388" spans="1:20" x14ac:dyDescent="0.25">
      <c r="A388" s="13" t="s">
        <v>1160</v>
      </c>
      <c r="B388" s="13" t="s">
        <v>974</v>
      </c>
      <c r="C388" s="13" t="s">
        <v>1161</v>
      </c>
      <c r="D388" s="13" t="s">
        <v>63</v>
      </c>
      <c r="E388" s="13" t="s">
        <v>144</v>
      </c>
      <c r="F388" s="13" t="s">
        <v>216</v>
      </c>
      <c r="G388" s="13" t="s">
        <v>33</v>
      </c>
      <c r="H388" s="13" t="s">
        <v>80</v>
      </c>
      <c r="I388" s="13">
        <v>29</v>
      </c>
      <c r="J388" s="14">
        <v>16002.14</v>
      </c>
      <c r="K388" s="15">
        <v>12.71</v>
      </c>
      <c r="L388" s="16">
        <f>Excel_Advanced_Sales_Dataset_200034[[#This Row],[Discount]]/100</f>
        <v>0.12710000000000002</v>
      </c>
      <c r="M388" s="17">
        <f>Excel_Advanced_Sales_Dataset_200034[[#This Row],[Quantity]]*Excel_Advanced_Sales_Dataset_200034[[#This Row],[Unit Price]]*Excel_Advanced_Sales_Dataset_200034[[#This Row],[Discount %]]/100</f>
        <v>589.82287826000004</v>
      </c>
      <c r="N388" s="14">
        <f>Excel_Advanced_Sales_Dataset_200034[[#This Row],[Quantity]]*Excel_Advanced_Sales_Dataset_200034[[#This Row],[Unit Price]]-Excel_Advanced_Sales_Dataset_200034[[#This Row],[Discount Amount]]</f>
        <v>463472.23712174001</v>
      </c>
      <c r="O388" s="14" t="str">
        <f>IF(Excel_Advanced_Sales_Dataset_200034[[#This Row],[Total Sales]]&gt;50000,"Yes","No")</f>
        <v>Yes</v>
      </c>
      <c r="P388" s="18">
        <v>46096</v>
      </c>
      <c r="Q388" s="13" t="s">
        <v>45</v>
      </c>
      <c r="R388" s="13" t="s">
        <v>35</v>
      </c>
      <c r="S388" s="13" t="str">
        <f>IF(Excel_Advanced_Sales_Dataset_200034[[#This Row],[Delivery Status]]="Pending","Follow-Up","OK")</f>
        <v>OK</v>
      </c>
      <c r="T388" s="13" t="s">
        <v>26</v>
      </c>
    </row>
    <row r="389" spans="1:20" x14ac:dyDescent="0.25">
      <c r="A389" s="13" t="s">
        <v>1162</v>
      </c>
      <c r="B389" s="13" t="s">
        <v>115</v>
      </c>
      <c r="C389" s="13" t="s">
        <v>1163</v>
      </c>
      <c r="D389" s="13" t="s">
        <v>40</v>
      </c>
      <c r="E389" s="13" t="s">
        <v>89</v>
      </c>
      <c r="F389" s="13" t="s">
        <v>334</v>
      </c>
      <c r="G389" s="13" t="s">
        <v>22</v>
      </c>
      <c r="H389" s="13" t="s">
        <v>217</v>
      </c>
      <c r="I389" s="13">
        <v>22</v>
      </c>
      <c r="J389" s="14">
        <v>11529.42</v>
      </c>
      <c r="K389" s="15">
        <v>8.1</v>
      </c>
      <c r="L389" s="16">
        <f>Excel_Advanced_Sales_Dataset_200034[[#This Row],[Discount]]/100</f>
        <v>8.1000000000000003E-2</v>
      </c>
      <c r="M389" s="17">
        <f>Excel_Advanced_Sales_Dataset_200034[[#This Row],[Quantity]]*Excel_Advanced_Sales_Dataset_200034[[#This Row],[Unit Price]]*Excel_Advanced_Sales_Dataset_200034[[#This Row],[Discount %]]/100</f>
        <v>205.4542644</v>
      </c>
      <c r="N389" s="14">
        <f>Excel_Advanced_Sales_Dataset_200034[[#This Row],[Quantity]]*Excel_Advanced_Sales_Dataset_200034[[#This Row],[Unit Price]]-Excel_Advanced_Sales_Dataset_200034[[#This Row],[Discount Amount]]</f>
        <v>253441.78573559999</v>
      </c>
      <c r="O389" s="14" t="str">
        <f>IF(Excel_Advanced_Sales_Dataset_200034[[#This Row],[Total Sales]]&gt;50000,"Yes","No")</f>
        <v>Yes</v>
      </c>
      <c r="P389" s="18">
        <v>46231</v>
      </c>
      <c r="Q389" s="13" t="s">
        <v>24</v>
      </c>
      <c r="R389" s="13" t="s">
        <v>25</v>
      </c>
      <c r="S389" s="13" t="str">
        <f>IF(Excel_Advanced_Sales_Dataset_200034[[#This Row],[Delivery Status]]="Pending","Follow-Up","OK")</f>
        <v>Follow-Up</v>
      </c>
      <c r="T389" s="13" t="s">
        <v>36</v>
      </c>
    </row>
    <row r="390" spans="1:20" x14ac:dyDescent="0.25">
      <c r="A390" s="13" t="s">
        <v>1164</v>
      </c>
      <c r="B390" s="13" t="s">
        <v>1165</v>
      </c>
      <c r="C390" s="13" t="s">
        <v>1166</v>
      </c>
      <c r="D390" s="13" t="s">
        <v>63</v>
      </c>
      <c r="E390" s="13" t="s">
        <v>234</v>
      </c>
      <c r="F390" s="13" t="s">
        <v>435</v>
      </c>
      <c r="G390" s="13" t="s">
        <v>51</v>
      </c>
      <c r="H390" s="13" t="s">
        <v>190</v>
      </c>
      <c r="I390" s="13">
        <v>21</v>
      </c>
      <c r="J390" s="14">
        <v>41243.65</v>
      </c>
      <c r="K390" s="15">
        <v>5.83</v>
      </c>
      <c r="L390" s="16">
        <f>Excel_Advanced_Sales_Dataset_200034[[#This Row],[Discount]]/100</f>
        <v>5.8299999999999998E-2</v>
      </c>
      <c r="M390" s="17">
        <f>Excel_Advanced_Sales_Dataset_200034[[#This Row],[Quantity]]*Excel_Advanced_Sales_Dataset_200034[[#This Row],[Unit Price]]*Excel_Advanced_Sales_Dataset_200034[[#This Row],[Discount %]]/100</f>
        <v>504.94600695000003</v>
      </c>
      <c r="N390" s="14">
        <f>Excel_Advanced_Sales_Dataset_200034[[#This Row],[Quantity]]*Excel_Advanced_Sales_Dataset_200034[[#This Row],[Unit Price]]-Excel_Advanced_Sales_Dataset_200034[[#This Row],[Discount Amount]]</f>
        <v>865611.70399305003</v>
      </c>
      <c r="O390" s="14" t="str">
        <f>IF(Excel_Advanced_Sales_Dataset_200034[[#This Row],[Total Sales]]&gt;50000,"Yes","No")</f>
        <v>Yes</v>
      </c>
      <c r="P390" s="18">
        <v>46155</v>
      </c>
      <c r="Q390" s="13" t="s">
        <v>58</v>
      </c>
      <c r="R390" s="13" t="s">
        <v>35</v>
      </c>
      <c r="S390" s="13" t="str">
        <f>IF(Excel_Advanced_Sales_Dataset_200034[[#This Row],[Delivery Status]]="Pending","Follow-Up","OK")</f>
        <v>OK</v>
      </c>
      <c r="T390" s="13" t="s">
        <v>53</v>
      </c>
    </row>
    <row r="391" spans="1:20" x14ac:dyDescent="0.25">
      <c r="A391" s="13" t="s">
        <v>1167</v>
      </c>
      <c r="B391" s="13" t="s">
        <v>1168</v>
      </c>
      <c r="C391" s="13" t="s">
        <v>1169</v>
      </c>
      <c r="D391" s="13" t="s">
        <v>19</v>
      </c>
      <c r="E391" s="13" t="s">
        <v>84</v>
      </c>
      <c r="F391" s="13" t="s">
        <v>159</v>
      </c>
      <c r="G391" s="13" t="s">
        <v>43</v>
      </c>
      <c r="H391" s="13" t="s">
        <v>140</v>
      </c>
      <c r="I391" s="13">
        <v>24</v>
      </c>
      <c r="J391" s="14">
        <v>29018.99</v>
      </c>
      <c r="K391" s="15">
        <v>4.41</v>
      </c>
      <c r="L391" s="16">
        <f>Excel_Advanced_Sales_Dataset_200034[[#This Row],[Discount]]/100</f>
        <v>4.41E-2</v>
      </c>
      <c r="M391" s="17">
        <f>Excel_Advanced_Sales_Dataset_200034[[#This Row],[Quantity]]*Excel_Advanced_Sales_Dataset_200034[[#This Row],[Unit Price]]*Excel_Advanced_Sales_Dataset_200034[[#This Row],[Discount %]]/100</f>
        <v>307.13699016000004</v>
      </c>
      <c r="N391" s="14">
        <f>Excel_Advanced_Sales_Dataset_200034[[#This Row],[Quantity]]*Excel_Advanced_Sales_Dataset_200034[[#This Row],[Unit Price]]-Excel_Advanced_Sales_Dataset_200034[[#This Row],[Discount Amount]]</f>
        <v>696148.62300984003</v>
      </c>
      <c r="O391" s="14" t="str">
        <f>IF(Excel_Advanced_Sales_Dataset_200034[[#This Row],[Total Sales]]&gt;50000,"Yes","No")</f>
        <v>Yes</v>
      </c>
      <c r="P391" s="18">
        <v>46211</v>
      </c>
      <c r="Q391" s="13" t="s">
        <v>24</v>
      </c>
      <c r="R391" s="13" t="s">
        <v>35</v>
      </c>
      <c r="S391" s="13" t="str">
        <f>IF(Excel_Advanced_Sales_Dataset_200034[[#This Row],[Delivery Status]]="Pending","Follow-Up","OK")</f>
        <v>OK</v>
      </c>
      <c r="T391" s="13" t="s">
        <v>26</v>
      </c>
    </row>
    <row r="392" spans="1:20" x14ac:dyDescent="0.25">
      <c r="A392" s="13" t="s">
        <v>1170</v>
      </c>
      <c r="B392" s="13" t="s">
        <v>1171</v>
      </c>
      <c r="C392" s="13" t="s">
        <v>1172</v>
      </c>
      <c r="D392" s="13" t="s">
        <v>40</v>
      </c>
      <c r="E392" s="13" t="s">
        <v>49</v>
      </c>
      <c r="F392" s="13" t="s">
        <v>397</v>
      </c>
      <c r="G392" s="13" t="s">
        <v>43</v>
      </c>
      <c r="H392" s="13" t="s">
        <v>380</v>
      </c>
      <c r="I392" s="13">
        <v>28</v>
      </c>
      <c r="J392" s="14">
        <v>47523.46</v>
      </c>
      <c r="K392" s="15">
        <v>15.41</v>
      </c>
      <c r="L392" s="16">
        <f>Excel_Advanced_Sales_Dataset_200034[[#This Row],[Discount]]/100</f>
        <v>0.15410000000000001</v>
      </c>
      <c r="M392" s="17">
        <f>Excel_Advanced_Sales_Dataset_200034[[#This Row],[Quantity]]*Excel_Advanced_Sales_Dataset_200034[[#This Row],[Unit Price]]*Excel_Advanced_Sales_Dataset_200034[[#This Row],[Discount %]]/100</f>
        <v>2050.5422520799998</v>
      </c>
      <c r="N392" s="14">
        <f>Excel_Advanced_Sales_Dataset_200034[[#This Row],[Quantity]]*Excel_Advanced_Sales_Dataset_200034[[#This Row],[Unit Price]]-Excel_Advanced_Sales_Dataset_200034[[#This Row],[Discount Amount]]</f>
        <v>1328606.3377479198</v>
      </c>
      <c r="O392" s="14" t="str">
        <f>IF(Excel_Advanced_Sales_Dataset_200034[[#This Row],[Total Sales]]&gt;50000,"Yes","No")</f>
        <v>Yes</v>
      </c>
      <c r="P392" s="18">
        <v>46036</v>
      </c>
      <c r="Q392" s="13" t="s">
        <v>68</v>
      </c>
      <c r="R392" s="13" t="s">
        <v>25</v>
      </c>
      <c r="S392" s="13" t="str">
        <f>IF(Excel_Advanced_Sales_Dataset_200034[[#This Row],[Delivery Status]]="Pending","Follow-Up","OK")</f>
        <v>Follow-Up</v>
      </c>
      <c r="T392" s="13" t="s">
        <v>53</v>
      </c>
    </row>
    <row r="393" spans="1:20" x14ac:dyDescent="0.25">
      <c r="A393" s="13" t="s">
        <v>1173</v>
      </c>
      <c r="B393" s="13" t="s">
        <v>1174</v>
      </c>
      <c r="C393" s="13" t="s">
        <v>1175</v>
      </c>
      <c r="D393" s="13" t="s">
        <v>40</v>
      </c>
      <c r="E393" s="13" t="s">
        <v>41</v>
      </c>
      <c r="F393" s="13" t="s">
        <v>42</v>
      </c>
      <c r="G393" s="13" t="s">
        <v>66</v>
      </c>
      <c r="H393" s="13" t="s">
        <v>133</v>
      </c>
      <c r="I393" s="13">
        <v>50</v>
      </c>
      <c r="J393" s="14">
        <v>8897.1</v>
      </c>
      <c r="K393" s="15">
        <v>6.37</v>
      </c>
      <c r="L393" s="16">
        <f>Excel_Advanced_Sales_Dataset_200034[[#This Row],[Discount]]/100</f>
        <v>6.3700000000000007E-2</v>
      </c>
      <c r="M393" s="17">
        <f>Excel_Advanced_Sales_Dataset_200034[[#This Row],[Quantity]]*Excel_Advanced_Sales_Dataset_200034[[#This Row],[Unit Price]]*Excel_Advanced_Sales_Dataset_200034[[#This Row],[Discount %]]/100</f>
        <v>283.37263500000006</v>
      </c>
      <c r="N393" s="14">
        <f>Excel_Advanced_Sales_Dataset_200034[[#This Row],[Quantity]]*Excel_Advanced_Sales_Dataset_200034[[#This Row],[Unit Price]]-Excel_Advanced_Sales_Dataset_200034[[#This Row],[Discount Amount]]</f>
        <v>444571.62736500002</v>
      </c>
      <c r="O393" s="14" t="str">
        <f>IF(Excel_Advanced_Sales_Dataset_200034[[#This Row],[Total Sales]]&gt;50000,"Yes","No")</f>
        <v>Yes</v>
      </c>
      <c r="P393" s="18">
        <v>46146</v>
      </c>
      <c r="Q393" s="13" t="s">
        <v>24</v>
      </c>
      <c r="R393" s="13" t="s">
        <v>35</v>
      </c>
      <c r="S393" s="13" t="str">
        <f>IF(Excel_Advanced_Sales_Dataset_200034[[#This Row],[Delivery Status]]="Pending","Follow-Up","OK")</f>
        <v>OK</v>
      </c>
      <c r="T393" s="13" t="s">
        <v>36</v>
      </c>
    </row>
    <row r="394" spans="1:20" x14ac:dyDescent="0.25">
      <c r="A394" s="13" t="s">
        <v>1176</v>
      </c>
      <c r="B394" s="13" t="s">
        <v>192</v>
      </c>
      <c r="C394" s="13" t="s">
        <v>1177</v>
      </c>
      <c r="D394" s="13" t="s">
        <v>30</v>
      </c>
      <c r="E394" s="13" t="s">
        <v>131</v>
      </c>
      <c r="F394" s="13" t="s">
        <v>194</v>
      </c>
      <c r="G394" s="13" t="s">
        <v>111</v>
      </c>
      <c r="H394" s="13" t="s">
        <v>185</v>
      </c>
      <c r="I394" s="13">
        <v>16</v>
      </c>
      <c r="J394" s="14">
        <v>47492.43</v>
      </c>
      <c r="K394" s="15">
        <v>4.82</v>
      </c>
      <c r="L394" s="16">
        <f>Excel_Advanced_Sales_Dataset_200034[[#This Row],[Discount]]/100</f>
        <v>4.82E-2</v>
      </c>
      <c r="M394" s="17">
        <f>Excel_Advanced_Sales_Dataset_200034[[#This Row],[Quantity]]*Excel_Advanced_Sales_Dataset_200034[[#This Row],[Unit Price]]*Excel_Advanced_Sales_Dataset_200034[[#This Row],[Discount %]]/100</f>
        <v>366.26162016000001</v>
      </c>
      <c r="N394" s="14">
        <f>Excel_Advanced_Sales_Dataset_200034[[#This Row],[Quantity]]*Excel_Advanced_Sales_Dataset_200034[[#This Row],[Unit Price]]-Excel_Advanced_Sales_Dataset_200034[[#This Row],[Discount Amount]]</f>
        <v>759512.61837984005</v>
      </c>
      <c r="O394" s="14" t="str">
        <f>IF(Excel_Advanced_Sales_Dataset_200034[[#This Row],[Total Sales]]&gt;50000,"Yes","No")</f>
        <v>Yes</v>
      </c>
      <c r="P394" s="18">
        <v>46260</v>
      </c>
      <c r="Q394" s="13" t="s">
        <v>24</v>
      </c>
      <c r="R394" s="13" t="s">
        <v>25</v>
      </c>
      <c r="S394" s="13" t="str">
        <f>IF(Excel_Advanced_Sales_Dataset_200034[[#This Row],[Delivery Status]]="Pending","Follow-Up","OK")</f>
        <v>Follow-Up</v>
      </c>
      <c r="T394" s="13" t="s">
        <v>26</v>
      </c>
    </row>
    <row r="395" spans="1:20" x14ac:dyDescent="0.25">
      <c r="A395" s="13" t="s">
        <v>1178</v>
      </c>
      <c r="B395" s="13" t="s">
        <v>1179</v>
      </c>
      <c r="C395" s="13" t="s">
        <v>1180</v>
      </c>
      <c r="D395" s="13" t="s">
        <v>30</v>
      </c>
      <c r="E395" s="13" t="s">
        <v>31</v>
      </c>
      <c r="F395" s="13" t="s">
        <v>94</v>
      </c>
      <c r="G395" s="13" t="s">
        <v>111</v>
      </c>
      <c r="H395" s="13" t="s">
        <v>260</v>
      </c>
      <c r="I395" s="13">
        <v>47</v>
      </c>
      <c r="J395" s="14">
        <v>6501.79</v>
      </c>
      <c r="K395" s="15">
        <v>19.38</v>
      </c>
      <c r="L395" s="16">
        <f>Excel_Advanced_Sales_Dataset_200034[[#This Row],[Discount]]/100</f>
        <v>0.1938</v>
      </c>
      <c r="M395" s="17">
        <f>Excel_Advanced_Sales_Dataset_200034[[#This Row],[Quantity]]*Excel_Advanced_Sales_Dataset_200034[[#This Row],[Unit Price]]*Excel_Advanced_Sales_Dataset_200034[[#This Row],[Discount %]]/100</f>
        <v>592.22204394000005</v>
      </c>
      <c r="N395" s="14">
        <f>Excel_Advanced_Sales_Dataset_200034[[#This Row],[Quantity]]*Excel_Advanced_Sales_Dataset_200034[[#This Row],[Unit Price]]-Excel_Advanced_Sales_Dataset_200034[[#This Row],[Discount Amount]]</f>
        <v>304991.90795606002</v>
      </c>
      <c r="O395" s="14" t="str">
        <f>IF(Excel_Advanced_Sales_Dataset_200034[[#This Row],[Total Sales]]&gt;50000,"Yes","No")</f>
        <v>Yes</v>
      </c>
      <c r="P395" s="18">
        <v>46241</v>
      </c>
      <c r="Q395" s="13" t="s">
        <v>68</v>
      </c>
      <c r="R395" s="13" t="s">
        <v>35</v>
      </c>
      <c r="S395" s="13" t="str">
        <f>IF(Excel_Advanced_Sales_Dataset_200034[[#This Row],[Delivery Status]]="Pending","Follow-Up","OK")</f>
        <v>OK</v>
      </c>
      <c r="T395" s="13" t="s">
        <v>53</v>
      </c>
    </row>
    <row r="396" spans="1:20" x14ac:dyDescent="0.25">
      <c r="A396" s="13" t="s">
        <v>1181</v>
      </c>
      <c r="B396" s="13" t="s">
        <v>169</v>
      </c>
      <c r="C396" s="13" t="s">
        <v>1182</v>
      </c>
      <c r="D396" s="13" t="s">
        <v>30</v>
      </c>
      <c r="E396" s="13" t="s">
        <v>198</v>
      </c>
      <c r="F396" s="13" t="s">
        <v>199</v>
      </c>
      <c r="G396" s="13" t="s">
        <v>43</v>
      </c>
      <c r="H396" s="13" t="s">
        <v>74</v>
      </c>
      <c r="I396" s="13">
        <v>14</v>
      </c>
      <c r="J396" s="14">
        <v>16092.2</v>
      </c>
      <c r="K396" s="15">
        <v>18.72</v>
      </c>
      <c r="L396" s="16">
        <f>Excel_Advanced_Sales_Dataset_200034[[#This Row],[Discount]]/100</f>
        <v>0.18719999999999998</v>
      </c>
      <c r="M396" s="17">
        <f>Excel_Advanced_Sales_Dataset_200034[[#This Row],[Quantity]]*Excel_Advanced_Sales_Dataset_200034[[#This Row],[Unit Price]]*Excel_Advanced_Sales_Dataset_200034[[#This Row],[Discount %]]/100</f>
        <v>421.74437760000001</v>
      </c>
      <c r="N396" s="14">
        <f>Excel_Advanced_Sales_Dataset_200034[[#This Row],[Quantity]]*Excel_Advanced_Sales_Dataset_200034[[#This Row],[Unit Price]]-Excel_Advanced_Sales_Dataset_200034[[#This Row],[Discount Amount]]</f>
        <v>224869.05562240002</v>
      </c>
      <c r="O396" s="14" t="str">
        <f>IF(Excel_Advanced_Sales_Dataset_200034[[#This Row],[Total Sales]]&gt;50000,"Yes","No")</f>
        <v>Yes</v>
      </c>
      <c r="P396" s="18">
        <v>46068</v>
      </c>
      <c r="Q396" s="13" t="s">
        <v>113</v>
      </c>
      <c r="R396" s="13" t="s">
        <v>35</v>
      </c>
      <c r="S396" s="13" t="str">
        <f>IF(Excel_Advanced_Sales_Dataset_200034[[#This Row],[Delivery Status]]="Pending","Follow-Up","OK")</f>
        <v>OK</v>
      </c>
      <c r="T396" s="13" t="s">
        <v>26</v>
      </c>
    </row>
    <row r="397" spans="1:20" x14ac:dyDescent="0.25">
      <c r="A397" s="13" t="s">
        <v>1183</v>
      </c>
      <c r="B397" s="13" t="s">
        <v>782</v>
      </c>
      <c r="C397" s="13" t="s">
        <v>1184</v>
      </c>
      <c r="D397" s="13" t="s">
        <v>19</v>
      </c>
      <c r="E397" s="13" t="s">
        <v>20</v>
      </c>
      <c r="F397" s="13" t="s">
        <v>285</v>
      </c>
      <c r="G397" s="13" t="s">
        <v>33</v>
      </c>
      <c r="H397" s="13" t="s">
        <v>57</v>
      </c>
      <c r="I397" s="13">
        <v>15</v>
      </c>
      <c r="J397" s="14">
        <v>12232.18</v>
      </c>
      <c r="K397" s="15">
        <v>8.73</v>
      </c>
      <c r="L397" s="16">
        <f>Excel_Advanced_Sales_Dataset_200034[[#This Row],[Discount]]/100</f>
        <v>8.7300000000000003E-2</v>
      </c>
      <c r="M397" s="17">
        <f>Excel_Advanced_Sales_Dataset_200034[[#This Row],[Quantity]]*Excel_Advanced_Sales_Dataset_200034[[#This Row],[Unit Price]]*Excel_Advanced_Sales_Dataset_200034[[#This Row],[Discount %]]/100</f>
        <v>160.18039710000002</v>
      </c>
      <c r="N397" s="14">
        <f>Excel_Advanced_Sales_Dataset_200034[[#This Row],[Quantity]]*Excel_Advanced_Sales_Dataset_200034[[#This Row],[Unit Price]]-Excel_Advanced_Sales_Dataset_200034[[#This Row],[Discount Amount]]</f>
        <v>183322.51960290002</v>
      </c>
      <c r="O397" s="14" t="str">
        <f>IF(Excel_Advanced_Sales_Dataset_200034[[#This Row],[Total Sales]]&gt;50000,"Yes","No")</f>
        <v>Yes</v>
      </c>
      <c r="P397" s="18">
        <v>46049</v>
      </c>
      <c r="Q397" s="13" t="s">
        <v>24</v>
      </c>
      <c r="R397" s="13" t="s">
        <v>35</v>
      </c>
      <c r="S397" s="13" t="str">
        <f>IF(Excel_Advanced_Sales_Dataset_200034[[#This Row],[Delivery Status]]="Pending","Follow-Up","OK")</f>
        <v>OK</v>
      </c>
      <c r="T397" s="13" t="s">
        <v>36</v>
      </c>
    </row>
    <row r="398" spans="1:20" x14ac:dyDescent="0.25">
      <c r="A398" s="13" t="s">
        <v>1185</v>
      </c>
      <c r="B398" s="13" t="s">
        <v>652</v>
      </c>
      <c r="C398" s="13" t="s">
        <v>1186</v>
      </c>
      <c r="D398" s="13" t="s">
        <v>19</v>
      </c>
      <c r="E398" s="13" t="s">
        <v>153</v>
      </c>
      <c r="F398" s="13" t="s">
        <v>275</v>
      </c>
      <c r="G398" s="13" t="s">
        <v>22</v>
      </c>
      <c r="H398" s="13" t="s">
        <v>172</v>
      </c>
      <c r="I398" s="13">
        <v>45</v>
      </c>
      <c r="J398" s="14">
        <v>46368.54</v>
      </c>
      <c r="K398" s="15">
        <v>18.97</v>
      </c>
      <c r="L398" s="16">
        <f>Excel_Advanced_Sales_Dataset_200034[[#This Row],[Discount]]/100</f>
        <v>0.18969999999999998</v>
      </c>
      <c r="M398" s="17">
        <f>Excel_Advanced_Sales_Dataset_200034[[#This Row],[Quantity]]*Excel_Advanced_Sales_Dataset_200034[[#This Row],[Unit Price]]*Excel_Advanced_Sales_Dataset_200034[[#This Row],[Discount %]]/100</f>
        <v>3958.2504170999996</v>
      </c>
      <c r="N398" s="14">
        <f>Excel_Advanced_Sales_Dataset_200034[[#This Row],[Quantity]]*Excel_Advanced_Sales_Dataset_200034[[#This Row],[Unit Price]]-Excel_Advanced_Sales_Dataset_200034[[#This Row],[Discount Amount]]</f>
        <v>2082626.0495829</v>
      </c>
      <c r="O398" s="14" t="str">
        <f>IF(Excel_Advanced_Sales_Dataset_200034[[#This Row],[Total Sales]]&gt;50000,"Yes","No")</f>
        <v>Yes</v>
      </c>
      <c r="P398" s="18">
        <v>46085</v>
      </c>
      <c r="Q398" s="13" t="s">
        <v>68</v>
      </c>
      <c r="R398" s="13" t="s">
        <v>35</v>
      </c>
      <c r="S398" s="13" t="str">
        <f>IF(Excel_Advanced_Sales_Dataset_200034[[#This Row],[Delivery Status]]="Pending","Follow-Up","OK")</f>
        <v>OK</v>
      </c>
      <c r="T398" s="13" t="s">
        <v>36</v>
      </c>
    </row>
    <row r="399" spans="1:20" x14ac:dyDescent="0.25">
      <c r="A399" s="13" t="s">
        <v>1187</v>
      </c>
      <c r="B399" s="13" t="s">
        <v>749</v>
      </c>
      <c r="C399" s="13" t="s">
        <v>1188</v>
      </c>
      <c r="D399" s="13" t="s">
        <v>30</v>
      </c>
      <c r="E399" s="13" t="s">
        <v>117</v>
      </c>
      <c r="F399" s="13" t="s">
        <v>387</v>
      </c>
      <c r="G399" s="13" t="s">
        <v>111</v>
      </c>
      <c r="H399" s="13" t="s">
        <v>260</v>
      </c>
      <c r="I399" s="13">
        <v>46</v>
      </c>
      <c r="J399" s="14">
        <v>17730.12</v>
      </c>
      <c r="K399" s="15">
        <v>8.7200000000000006</v>
      </c>
      <c r="L399" s="16">
        <f>Excel_Advanced_Sales_Dataset_200034[[#This Row],[Discount]]/100</f>
        <v>8.72E-2</v>
      </c>
      <c r="M399" s="17">
        <f>Excel_Advanced_Sales_Dataset_200034[[#This Row],[Quantity]]*Excel_Advanced_Sales_Dataset_200034[[#This Row],[Unit Price]]*Excel_Advanced_Sales_Dataset_200034[[#This Row],[Discount %]]/100</f>
        <v>711.19057343999987</v>
      </c>
      <c r="N399" s="14">
        <f>Excel_Advanced_Sales_Dataset_200034[[#This Row],[Quantity]]*Excel_Advanced_Sales_Dataset_200034[[#This Row],[Unit Price]]-Excel_Advanced_Sales_Dataset_200034[[#This Row],[Discount Amount]]</f>
        <v>814874.32942655985</v>
      </c>
      <c r="O399" s="14" t="str">
        <f>IF(Excel_Advanced_Sales_Dataset_200034[[#This Row],[Total Sales]]&gt;50000,"Yes","No")</f>
        <v>Yes</v>
      </c>
      <c r="P399" s="18">
        <v>46314</v>
      </c>
      <c r="Q399" s="13" t="s">
        <v>58</v>
      </c>
      <c r="R399" s="13" t="s">
        <v>35</v>
      </c>
      <c r="S399" s="13" t="str">
        <f>IF(Excel_Advanced_Sales_Dataset_200034[[#This Row],[Delivery Status]]="Pending","Follow-Up","OK")</f>
        <v>OK</v>
      </c>
      <c r="T399" s="13" t="s">
        <v>26</v>
      </c>
    </row>
    <row r="400" spans="1:20" x14ac:dyDescent="0.25">
      <c r="A400" s="13" t="s">
        <v>1189</v>
      </c>
      <c r="B400" s="13" t="s">
        <v>38</v>
      </c>
      <c r="C400" s="13" t="s">
        <v>1190</v>
      </c>
      <c r="D400" s="13" t="s">
        <v>40</v>
      </c>
      <c r="E400" s="13" t="s">
        <v>49</v>
      </c>
      <c r="F400" s="13" t="s">
        <v>50</v>
      </c>
      <c r="G400" s="13" t="s">
        <v>66</v>
      </c>
      <c r="H400" s="13" t="s">
        <v>200</v>
      </c>
      <c r="I400" s="13">
        <v>22</v>
      </c>
      <c r="J400" s="14">
        <v>38409.730000000003</v>
      </c>
      <c r="K400" s="15">
        <v>16.100000000000001</v>
      </c>
      <c r="L400" s="16">
        <f>Excel_Advanced_Sales_Dataset_200034[[#This Row],[Discount]]/100</f>
        <v>0.161</v>
      </c>
      <c r="M400" s="17">
        <f>Excel_Advanced_Sales_Dataset_200034[[#This Row],[Quantity]]*Excel_Advanced_Sales_Dataset_200034[[#This Row],[Unit Price]]*Excel_Advanced_Sales_Dataset_200034[[#This Row],[Discount %]]/100</f>
        <v>1360.4726366000002</v>
      </c>
      <c r="N400" s="14">
        <f>Excel_Advanced_Sales_Dataset_200034[[#This Row],[Quantity]]*Excel_Advanced_Sales_Dataset_200034[[#This Row],[Unit Price]]-Excel_Advanced_Sales_Dataset_200034[[#This Row],[Discount Amount]]</f>
        <v>843653.58736340003</v>
      </c>
      <c r="O400" s="14" t="str">
        <f>IF(Excel_Advanced_Sales_Dataset_200034[[#This Row],[Total Sales]]&gt;50000,"Yes","No")</f>
        <v>Yes</v>
      </c>
      <c r="P400" s="18">
        <v>46282</v>
      </c>
      <c r="Q400" s="13" t="s">
        <v>45</v>
      </c>
      <c r="R400" s="13" t="s">
        <v>35</v>
      </c>
      <c r="S400" s="13" t="str">
        <f>IF(Excel_Advanced_Sales_Dataset_200034[[#This Row],[Delivery Status]]="Pending","Follow-Up","OK")</f>
        <v>OK</v>
      </c>
      <c r="T400" s="13" t="s">
        <v>53</v>
      </c>
    </row>
    <row r="401" spans="1:20" x14ac:dyDescent="0.25">
      <c r="A401" s="13" t="s">
        <v>1191</v>
      </c>
      <c r="B401" s="13" t="s">
        <v>1192</v>
      </c>
      <c r="C401" s="13" t="s">
        <v>1193</v>
      </c>
      <c r="D401" s="13" t="s">
        <v>40</v>
      </c>
      <c r="E401" s="13" t="s">
        <v>89</v>
      </c>
      <c r="F401" s="13" t="s">
        <v>319</v>
      </c>
      <c r="G401" s="13" t="s">
        <v>51</v>
      </c>
      <c r="H401" s="13" t="s">
        <v>190</v>
      </c>
      <c r="I401" s="13">
        <v>12</v>
      </c>
      <c r="J401" s="14">
        <v>32012.34</v>
      </c>
      <c r="K401" s="15">
        <v>17.68</v>
      </c>
      <c r="L401" s="16">
        <f>Excel_Advanced_Sales_Dataset_200034[[#This Row],[Discount]]/100</f>
        <v>0.17679999999999998</v>
      </c>
      <c r="M401" s="17">
        <f>Excel_Advanced_Sales_Dataset_200034[[#This Row],[Quantity]]*Excel_Advanced_Sales_Dataset_200034[[#This Row],[Unit Price]]*Excel_Advanced_Sales_Dataset_200034[[#This Row],[Discount %]]/100</f>
        <v>679.17380544000002</v>
      </c>
      <c r="N401" s="14">
        <f>Excel_Advanced_Sales_Dataset_200034[[#This Row],[Quantity]]*Excel_Advanced_Sales_Dataset_200034[[#This Row],[Unit Price]]-Excel_Advanced_Sales_Dataset_200034[[#This Row],[Discount Amount]]</f>
        <v>383468.90619456</v>
      </c>
      <c r="O401" s="14" t="str">
        <f>IF(Excel_Advanced_Sales_Dataset_200034[[#This Row],[Total Sales]]&gt;50000,"Yes","No")</f>
        <v>Yes</v>
      </c>
      <c r="P401" s="18">
        <v>46131</v>
      </c>
      <c r="Q401" s="13" t="s">
        <v>45</v>
      </c>
      <c r="R401" s="13" t="s">
        <v>35</v>
      </c>
      <c r="S401" s="13" t="str">
        <f>IF(Excel_Advanced_Sales_Dataset_200034[[#This Row],[Delivery Status]]="Pending","Follow-Up","OK")</f>
        <v>OK</v>
      </c>
      <c r="T401" s="13" t="s">
        <v>26</v>
      </c>
    </row>
    <row r="402" spans="1:20" x14ac:dyDescent="0.25">
      <c r="A402" s="13" t="s">
        <v>1194</v>
      </c>
      <c r="B402" s="13" t="s">
        <v>1116</v>
      </c>
      <c r="C402" s="13" t="s">
        <v>1195</v>
      </c>
      <c r="D402" s="13" t="s">
        <v>30</v>
      </c>
      <c r="E402" s="13" t="s">
        <v>131</v>
      </c>
      <c r="F402" s="13" t="s">
        <v>194</v>
      </c>
      <c r="G402" s="13" t="s">
        <v>43</v>
      </c>
      <c r="H402" s="13" t="s">
        <v>44</v>
      </c>
      <c r="I402" s="13">
        <v>2</v>
      </c>
      <c r="J402" s="14">
        <v>15042.44</v>
      </c>
      <c r="K402" s="15">
        <v>2.95</v>
      </c>
      <c r="L402" s="16">
        <f>Excel_Advanced_Sales_Dataset_200034[[#This Row],[Discount]]/100</f>
        <v>2.9500000000000002E-2</v>
      </c>
      <c r="M402" s="17">
        <f>Excel_Advanced_Sales_Dataset_200034[[#This Row],[Quantity]]*Excel_Advanced_Sales_Dataset_200034[[#This Row],[Unit Price]]*Excel_Advanced_Sales_Dataset_200034[[#This Row],[Discount %]]/100</f>
        <v>8.8750396000000009</v>
      </c>
      <c r="N402" s="14">
        <f>Excel_Advanced_Sales_Dataset_200034[[#This Row],[Quantity]]*Excel_Advanced_Sales_Dataset_200034[[#This Row],[Unit Price]]-Excel_Advanced_Sales_Dataset_200034[[#This Row],[Discount Amount]]</f>
        <v>30076.004960400001</v>
      </c>
      <c r="O402" s="14" t="str">
        <f>IF(Excel_Advanced_Sales_Dataset_200034[[#This Row],[Total Sales]]&gt;50000,"Yes","No")</f>
        <v>No</v>
      </c>
      <c r="P402" s="18">
        <v>46251</v>
      </c>
      <c r="Q402" s="13" t="s">
        <v>68</v>
      </c>
      <c r="R402" s="13" t="s">
        <v>35</v>
      </c>
      <c r="S402" s="13" t="str">
        <f>IF(Excel_Advanced_Sales_Dataset_200034[[#This Row],[Delivery Status]]="Pending","Follow-Up","OK")</f>
        <v>OK</v>
      </c>
      <c r="T402" s="13" t="s">
        <v>26</v>
      </c>
    </row>
    <row r="403" spans="1:20" x14ac:dyDescent="0.25">
      <c r="A403" s="13" t="s">
        <v>1196</v>
      </c>
      <c r="B403" s="13" t="s">
        <v>412</v>
      </c>
      <c r="C403" s="13" t="s">
        <v>1197</v>
      </c>
      <c r="D403" s="13" t="s">
        <v>19</v>
      </c>
      <c r="E403" s="13" t="s">
        <v>20</v>
      </c>
      <c r="F403" s="13" t="s">
        <v>176</v>
      </c>
      <c r="G403" s="13" t="s">
        <v>33</v>
      </c>
      <c r="H403" s="13" t="s">
        <v>127</v>
      </c>
      <c r="I403" s="13">
        <v>36</v>
      </c>
      <c r="J403" s="14">
        <v>6762.96</v>
      </c>
      <c r="K403" s="15">
        <v>10.48</v>
      </c>
      <c r="L403" s="16">
        <f>Excel_Advanced_Sales_Dataset_200034[[#This Row],[Discount]]/100</f>
        <v>0.1048</v>
      </c>
      <c r="M403" s="17">
        <f>Excel_Advanced_Sales_Dataset_200034[[#This Row],[Quantity]]*Excel_Advanced_Sales_Dataset_200034[[#This Row],[Unit Price]]*Excel_Advanced_Sales_Dataset_200034[[#This Row],[Discount %]]/100</f>
        <v>255.15295488000001</v>
      </c>
      <c r="N403" s="14">
        <f>Excel_Advanced_Sales_Dataset_200034[[#This Row],[Quantity]]*Excel_Advanced_Sales_Dataset_200034[[#This Row],[Unit Price]]-Excel_Advanced_Sales_Dataset_200034[[#This Row],[Discount Amount]]</f>
        <v>243211.40704512</v>
      </c>
      <c r="O403" s="14" t="str">
        <f>IF(Excel_Advanced_Sales_Dataset_200034[[#This Row],[Total Sales]]&gt;50000,"Yes","No")</f>
        <v>Yes</v>
      </c>
      <c r="P403" s="18">
        <v>46112</v>
      </c>
      <c r="Q403" s="13" t="s">
        <v>68</v>
      </c>
      <c r="R403" s="13" t="s">
        <v>35</v>
      </c>
      <c r="S403" s="13" t="str">
        <f>IF(Excel_Advanced_Sales_Dataset_200034[[#This Row],[Delivery Status]]="Pending","Follow-Up","OK")</f>
        <v>OK</v>
      </c>
      <c r="T403" s="13" t="s">
        <v>53</v>
      </c>
    </row>
    <row r="404" spans="1:20" x14ac:dyDescent="0.25">
      <c r="A404" s="13" t="s">
        <v>1198</v>
      </c>
      <c r="B404" s="13" t="s">
        <v>799</v>
      </c>
      <c r="C404" s="13" t="s">
        <v>1199</v>
      </c>
      <c r="D404" s="13" t="s">
        <v>30</v>
      </c>
      <c r="E404" s="13" t="s">
        <v>198</v>
      </c>
      <c r="F404" s="13" t="s">
        <v>199</v>
      </c>
      <c r="G404" s="13" t="s">
        <v>51</v>
      </c>
      <c r="H404" s="13" t="s">
        <v>146</v>
      </c>
      <c r="I404" s="13">
        <v>6</v>
      </c>
      <c r="J404" s="14">
        <v>35141.26</v>
      </c>
      <c r="K404" s="15">
        <v>15.99</v>
      </c>
      <c r="L404" s="16">
        <f>Excel_Advanced_Sales_Dataset_200034[[#This Row],[Discount]]/100</f>
        <v>0.15990000000000001</v>
      </c>
      <c r="M404" s="17">
        <f>Excel_Advanced_Sales_Dataset_200034[[#This Row],[Quantity]]*Excel_Advanced_Sales_Dataset_200034[[#This Row],[Unit Price]]*Excel_Advanced_Sales_Dataset_200034[[#This Row],[Discount %]]/100</f>
        <v>337.14524843999999</v>
      </c>
      <c r="N404" s="14">
        <f>Excel_Advanced_Sales_Dataset_200034[[#This Row],[Quantity]]*Excel_Advanced_Sales_Dataset_200034[[#This Row],[Unit Price]]-Excel_Advanced_Sales_Dataset_200034[[#This Row],[Discount Amount]]</f>
        <v>210510.41475155999</v>
      </c>
      <c r="O404" s="14" t="str">
        <f>IF(Excel_Advanced_Sales_Dataset_200034[[#This Row],[Total Sales]]&gt;50000,"Yes","No")</f>
        <v>Yes</v>
      </c>
      <c r="P404" s="18">
        <v>46079</v>
      </c>
      <c r="Q404" s="13" t="s">
        <v>58</v>
      </c>
      <c r="R404" s="13" t="s">
        <v>35</v>
      </c>
      <c r="S404" s="13" t="str">
        <f>IF(Excel_Advanced_Sales_Dataset_200034[[#This Row],[Delivery Status]]="Pending","Follow-Up","OK")</f>
        <v>OK</v>
      </c>
      <c r="T404" s="13" t="s">
        <v>36</v>
      </c>
    </row>
    <row r="405" spans="1:20" x14ac:dyDescent="0.25">
      <c r="A405" s="13" t="s">
        <v>1200</v>
      </c>
      <c r="B405" s="13" t="s">
        <v>82</v>
      </c>
      <c r="C405" s="13" t="s">
        <v>1201</v>
      </c>
      <c r="D405" s="13" t="s">
        <v>63</v>
      </c>
      <c r="E405" s="13" t="s">
        <v>78</v>
      </c>
      <c r="F405" s="13" t="s">
        <v>425</v>
      </c>
      <c r="G405" s="13" t="s">
        <v>66</v>
      </c>
      <c r="H405" s="13" t="s">
        <v>133</v>
      </c>
      <c r="I405" s="13">
        <v>27</v>
      </c>
      <c r="J405" s="14">
        <v>49428.56</v>
      </c>
      <c r="K405" s="15">
        <v>11.59</v>
      </c>
      <c r="L405" s="16">
        <f>Excel_Advanced_Sales_Dataset_200034[[#This Row],[Discount]]/100</f>
        <v>0.1159</v>
      </c>
      <c r="M405" s="17">
        <f>Excel_Advanced_Sales_Dataset_200034[[#This Row],[Quantity]]*Excel_Advanced_Sales_Dataset_200034[[#This Row],[Unit Price]]*Excel_Advanced_Sales_Dataset_200034[[#This Row],[Discount %]]/100</f>
        <v>1546.76792808</v>
      </c>
      <c r="N405" s="14">
        <f>Excel_Advanced_Sales_Dataset_200034[[#This Row],[Quantity]]*Excel_Advanced_Sales_Dataset_200034[[#This Row],[Unit Price]]-Excel_Advanced_Sales_Dataset_200034[[#This Row],[Discount Amount]]</f>
        <v>1333024.3520719199</v>
      </c>
      <c r="O405" s="14" t="str">
        <f>IF(Excel_Advanced_Sales_Dataset_200034[[#This Row],[Total Sales]]&gt;50000,"Yes","No")</f>
        <v>Yes</v>
      </c>
      <c r="P405" s="18">
        <v>46176</v>
      </c>
      <c r="Q405" s="13" t="s">
        <v>45</v>
      </c>
      <c r="R405" s="13" t="s">
        <v>35</v>
      </c>
      <c r="S405" s="13" t="str">
        <f>IF(Excel_Advanced_Sales_Dataset_200034[[#This Row],[Delivery Status]]="Pending","Follow-Up","OK")</f>
        <v>OK</v>
      </c>
      <c r="T405" s="13" t="s">
        <v>26</v>
      </c>
    </row>
    <row r="406" spans="1:20" x14ac:dyDescent="0.25">
      <c r="A406" s="13" t="s">
        <v>1202</v>
      </c>
      <c r="B406" s="13" t="s">
        <v>1203</v>
      </c>
      <c r="C406" s="13" t="s">
        <v>1204</v>
      </c>
      <c r="D406" s="13" t="s">
        <v>30</v>
      </c>
      <c r="E406" s="13" t="s">
        <v>31</v>
      </c>
      <c r="F406" s="13" t="s">
        <v>555</v>
      </c>
      <c r="G406" s="13" t="s">
        <v>111</v>
      </c>
      <c r="H406" s="13" t="s">
        <v>240</v>
      </c>
      <c r="I406" s="13">
        <v>28</v>
      </c>
      <c r="J406" s="14">
        <v>11899.91</v>
      </c>
      <c r="K406" s="15">
        <v>17.559999999999999</v>
      </c>
      <c r="L406" s="16">
        <f>Excel_Advanced_Sales_Dataset_200034[[#This Row],[Discount]]/100</f>
        <v>0.17559999999999998</v>
      </c>
      <c r="M406" s="17">
        <f>Excel_Advanced_Sales_Dataset_200034[[#This Row],[Quantity]]*Excel_Advanced_Sales_Dataset_200034[[#This Row],[Unit Price]]*Excel_Advanced_Sales_Dataset_200034[[#This Row],[Discount %]]/100</f>
        <v>585.09477487999993</v>
      </c>
      <c r="N406" s="14">
        <f>Excel_Advanced_Sales_Dataset_200034[[#This Row],[Quantity]]*Excel_Advanced_Sales_Dataset_200034[[#This Row],[Unit Price]]-Excel_Advanced_Sales_Dataset_200034[[#This Row],[Discount Amount]]</f>
        <v>332612.38522512</v>
      </c>
      <c r="O406" s="14" t="str">
        <f>IF(Excel_Advanced_Sales_Dataset_200034[[#This Row],[Total Sales]]&gt;50000,"Yes","No")</f>
        <v>Yes</v>
      </c>
      <c r="P406" s="18">
        <v>46233</v>
      </c>
      <c r="Q406" s="13" t="s">
        <v>113</v>
      </c>
      <c r="R406" s="13" t="s">
        <v>35</v>
      </c>
      <c r="S406" s="13" t="str">
        <f>IF(Excel_Advanced_Sales_Dataset_200034[[#This Row],[Delivery Status]]="Pending","Follow-Up","OK")</f>
        <v>OK</v>
      </c>
      <c r="T406" s="13" t="s">
        <v>36</v>
      </c>
    </row>
    <row r="407" spans="1:20" x14ac:dyDescent="0.25">
      <c r="A407" s="13" t="s">
        <v>1205</v>
      </c>
      <c r="B407" s="13" t="s">
        <v>430</v>
      </c>
      <c r="C407" s="13" t="s">
        <v>1206</v>
      </c>
      <c r="D407" s="13" t="s">
        <v>30</v>
      </c>
      <c r="E407" s="13" t="s">
        <v>131</v>
      </c>
      <c r="F407" s="13" t="s">
        <v>163</v>
      </c>
      <c r="G407" s="13" t="s">
        <v>111</v>
      </c>
      <c r="H407" s="13" t="s">
        <v>112</v>
      </c>
      <c r="I407" s="13">
        <v>44</v>
      </c>
      <c r="J407" s="14">
        <v>21653.87</v>
      </c>
      <c r="K407" s="15">
        <v>14</v>
      </c>
      <c r="L407" s="16">
        <f>Excel_Advanced_Sales_Dataset_200034[[#This Row],[Discount]]/100</f>
        <v>0.14000000000000001</v>
      </c>
      <c r="M407" s="17">
        <f>Excel_Advanced_Sales_Dataset_200034[[#This Row],[Quantity]]*Excel_Advanced_Sales_Dataset_200034[[#This Row],[Unit Price]]*Excel_Advanced_Sales_Dataset_200034[[#This Row],[Discount %]]/100</f>
        <v>1333.8783919999998</v>
      </c>
      <c r="N407" s="14">
        <f>Excel_Advanced_Sales_Dataset_200034[[#This Row],[Quantity]]*Excel_Advanced_Sales_Dataset_200034[[#This Row],[Unit Price]]-Excel_Advanced_Sales_Dataset_200034[[#This Row],[Discount Amount]]</f>
        <v>951436.40160799993</v>
      </c>
      <c r="O407" s="14" t="str">
        <f>IF(Excel_Advanced_Sales_Dataset_200034[[#This Row],[Total Sales]]&gt;50000,"Yes","No")</f>
        <v>Yes</v>
      </c>
      <c r="P407" s="18">
        <v>46271</v>
      </c>
      <c r="Q407" s="13" t="s">
        <v>45</v>
      </c>
      <c r="R407" s="13" t="s">
        <v>35</v>
      </c>
      <c r="S407" s="13" t="str">
        <f>IF(Excel_Advanced_Sales_Dataset_200034[[#This Row],[Delivery Status]]="Pending","Follow-Up","OK")</f>
        <v>OK</v>
      </c>
      <c r="T407" s="13" t="s">
        <v>26</v>
      </c>
    </row>
    <row r="408" spans="1:20" x14ac:dyDescent="0.25">
      <c r="A408" s="13" t="s">
        <v>1207</v>
      </c>
      <c r="B408" s="13" t="s">
        <v>779</v>
      </c>
      <c r="C408" s="13" t="s">
        <v>1208</v>
      </c>
      <c r="D408" s="13" t="s">
        <v>63</v>
      </c>
      <c r="E408" s="13" t="s">
        <v>144</v>
      </c>
      <c r="F408" s="13" t="s">
        <v>189</v>
      </c>
      <c r="G408" s="13" t="s">
        <v>22</v>
      </c>
      <c r="H408" s="13" t="s">
        <v>217</v>
      </c>
      <c r="I408" s="13">
        <v>13</v>
      </c>
      <c r="J408" s="14">
        <v>7798.07</v>
      </c>
      <c r="K408" s="15">
        <v>4.54</v>
      </c>
      <c r="L408" s="16">
        <f>Excel_Advanced_Sales_Dataset_200034[[#This Row],[Discount]]/100</f>
        <v>4.5400000000000003E-2</v>
      </c>
      <c r="M408" s="17">
        <f>Excel_Advanced_Sales_Dataset_200034[[#This Row],[Quantity]]*Excel_Advanced_Sales_Dataset_200034[[#This Row],[Unit Price]]*Excel_Advanced_Sales_Dataset_200034[[#This Row],[Discount %]]/100</f>
        <v>46.024209140000004</v>
      </c>
      <c r="N408" s="14">
        <f>Excel_Advanced_Sales_Dataset_200034[[#This Row],[Quantity]]*Excel_Advanced_Sales_Dataset_200034[[#This Row],[Unit Price]]-Excel_Advanced_Sales_Dataset_200034[[#This Row],[Discount Amount]]</f>
        <v>101328.88579086</v>
      </c>
      <c r="O408" s="14" t="str">
        <f>IF(Excel_Advanced_Sales_Dataset_200034[[#This Row],[Total Sales]]&gt;50000,"Yes","No")</f>
        <v>Yes</v>
      </c>
      <c r="P408" s="18">
        <v>46322</v>
      </c>
      <c r="Q408" s="13" t="s">
        <v>113</v>
      </c>
      <c r="R408" s="13" t="s">
        <v>35</v>
      </c>
      <c r="S408" s="13" t="str">
        <f>IF(Excel_Advanced_Sales_Dataset_200034[[#This Row],[Delivery Status]]="Pending","Follow-Up","OK")</f>
        <v>OK</v>
      </c>
      <c r="T408" s="13" t="s">
        <v>36</v>
      </c>
    </row>
    <row r="409" spans="1:20" x14ac:dyDescent="0.25">
      <c r="A409" s="13" t="s">
        <v>1209</v>
      </c>
      <c r="B409" s="13" t="s">
        <v>1210</v>
      </c>
      <c r="C409" s="13" t="s">
        <v>1211</v>
      </c>
      <c r="D409" s="13" t="s">
        <v>19</v>
      </c>
      <c r="E409" s="13" t="s">
        <v>72</v>
      </c>
      <c r="F409" s="13" t="s">
        <v>73</v>
      </c>
      <c r="G409" s="13" t="s">
        <v>111</v>
      </c>
      <c r="H409" s="13" t="s">
        <v>185</v>
      </c>
      <c r="I409" s="13">
        <v>40</v>
      </c>
      <c r="J409" s="14">
        <v>46787.199999999997</v>
      </c>
      <c r="K409" s="15">
        <v>13.21</v>
      </c>
      <c r="L409" s="16">
        <f>Excel_Advanced_Sales_Dataset_200034[[#This Row],[Discount]]/100</f>
        <v>0.1321</v>
      </c>
      <c r="M409" s="17">
        <f>Excel_Advanced_Sales_Dataset_200034[[#This Row],[Quantity]]*Excel_Advanced_Sales_Dataset_200034[[#This Row],[Unit Price]]*Excel_Advanced_Sales_Dataset_200034[[#This Row],[Discount %]]/100</f>
        <v>2472.2356479999999</v>
      </c>
      <c r="N409" s="14">
        <f>Excel_Advanced_Sales_Dataset_200034[[#This Row],[Quantity]]*Excel_Advanced_Sales_Dataset_200034[[#This Row],[Unit Price]]-Excel_Advanced_Sales_Dataset_200034[[#This Row],[Discount Amount]]</f>
        <v>1869015.7643520001</v>
      </c>
      <c r="O409" s="14" t="str">
        <f>IF(Excel_Advanced_Sales_Dataset_200034[[#This Row],[Total Sales]]&gt;50000,"Yes","No")</f>
        <v>Yes</v>
      </c>
      <c r="P409" s="18">
        <v>46097</v>
      </c>
      <c r="Q409" s="13" t="s">
        <v>68</v>
      </c>
      <c r="R409" s="13" t="s">
        <v>35</v>
      </c>
      <c r="S409" s="13" t="str">
        <f>IF(Excel_Advanced_Sales_Dataset_200034[[#This Row],[Delivery Status]]="Pending","Follow-Up","OK")</f>
        <v>OK</v>
      </c>
      <c r="T409" s="13" t="s">
        <v>53</v>
      </c>
    </row>
    <row r="410" spans="1:20" x14ac:dyDescent="0.25">
      <c r="A410" s="13" t="s">
        <v>1212</v>
      </c>
      <c r="B410" s="13" t="s">
        <v>1213</v>
      </c>
      <c r="C410" s="13" t="s">
        <v>1214</v>
      </c>
      <c r="D410" s="13" t="s">
        <v>19</v>
      </c>
      <c r="E410" s="13" t="s">
        <v>153</v>
      </c>
      <c r="F410" s="13" t="s">
        <v>275</v>
      </c>
      <c r="G410" s="13" t="s">
        <v>33</v>
      </c>
      <c r="H410" s="13" t="s">
        <v>119</v>
      </c>
      <c r="I410" s="13">
        <v>44</v>
      </c>
      <c r="J410" s="14">
        <v>27291.88</v>
      </c>
      <c r="K410" s="15">
        <v>14.49</v>
      </c>
      <c r="L410" s="16">
        <f>Excel_Advanced_Sales_Dataset_200034[[#This Row],[Discount]]/100</f>
        <v>0.1449</v>
      </c>
      <c r="M410" s="17">
        <f>Excel_Advanced_Sales_Dataset_200034[[#This Row],[Quantity]]*Excel_Advanced_Sales_Dataset_200034[[#This Row],[Unit Price]]*Excel_Advanced_Sales_Dataset_200034[[#This Row],[Discount %]]/100</f>
        <v>1740.02110128</v>
      </c>
      <c r="N410" s="14">
        <f>Excel_Advanced_Sales_Dataset_200034[[#This Row],[Quantity]]*Excel_Advanced_Sales_Dataset_200034[[#This Row],[Unit Price]]-Excel_Advanced_Sales_Dataset_200034[[#This Row],[Discount Amount]]</f>
        <v>1199102.6988987199</v>
      </c>
      <c r="O410" s="14" t="str">
        <f>IF(Excel_Advanced_Sales_Dataset_200034[[#This Row],[Total Sales]]&gt;50000,"Yes","No")</f>
        <v>Yes</v>
      </c>
      <c r="P410" s="18">
        <v>46361</v>
      </c>
      <c r="Q410" s="13" t="s">
        <v>45</v>
      </c>
      <c r="R410" s="13" t="s">
        <v>35</v>
      </c>
      <c r="S410" s="13" t="str">
        <f>IF(Excel_Advanced_Sales_Dataset_200034[[#This Row],[Delivery Status]]="Pending","Follow-Up","OK")</f>
        <v>OK</v>
      </c>
      <c r="T410" s="13" t="s">
        <v>26</v>
      </c>
    </row>
    <row r="411" spans="1:20" x14ac:dyDescent="0.25">
      <c r="A411" s="13" t="s">
        <v>1215</v>
      </c>
      <c r="B411" s="13" t="s">
        <v>1216</v>
      </c>
      <c r="C411" s="13" t="s">
        <v>1217</v>
      </c>
      <c r="D411" s="13" t="s">
        <v>40</v>
      </c>
      <c r="E411" s="13" t="s">
        <v>109</v>
      </c>
      <c r="F411" s="13" t="s">
        <v>110</v>
      </c>
      <c r="G411" s="13" t="s">
        <v>51</v>
      </c>
      <c r="H411" s="13" t="s">
        <v>167</v>
      </c>
      <c r="I411" s="13">
        <v>16</v>
      </c>
      <c r="J411" s="14">
        <v>2691.94</v>
      </c>
      <c r="K411" s="15">
        <v>11.86</v>
      </c>
      <c r="L411" s="16">
        <f>Excel_Advanced_Sales_Dataset_200034[[#This Row],[Discount]]/100</f>
        <v>0.1186</v>
      </c>
      <c r="M411" s="17">
        <f>Excel_Advanced_Sales_Dataset_200034[[#This Row],[Quantity]]*Excel_Advanced_Sales_Dataset_200034[[#This Row],[Unit Price]]*Excel_Advanced_Sales_Dataset_200034[[#This Row],[Discount %]]/100</f>
        <v>51.082253440000002</v>
      </c>
      <c r="N411" s="14">
        <f>Excel_Advanced_Sales_Dataset_200034[[#This Row],[Quantity]]*Excel_Advanced_Sales_Dataset_200034[[#This Row],[Unit Price]]-Excel_Advanced_Sales_Dataset_200034[[#This Row],[Discount Amount]]</f>
        <v>43019.957746560001</v>
      </c>
      <c r="O411" s="14" t="str">
        <f>IF(Excel_Advanced_Sales_Dataset_200034[[#This Row],[Total Sales]]&gt;50000,"Yes","No")</f>
        <v>No</v>
      </c>
      <c r="P411" s="18">
        <v>46287</v>
      </c>
      <c r="Q411" s="13" t="s">
        <v>24</v>
      </c>
      <c r="R411" s="13" t="s">
        <v>35</v>
      </c>
      <c r="S411" s="13" t="str">
        <f>IF(Excel_Advanced_Sales_Dataset_200034[[#This Row],[Delivery Status]]="Pending","Follow-Up","OK")</f>
        <v>OK</v>
      </c>
      <c r="T411" s="13" t="s">
        <v>53</v>
      </c>
    </row>
    <row r="412" spans="1:20" x14ac:dyDescent="0.25">
      <c r="A412" s="13" t="s">
        <v>1218</v>
      </c>
      <c r="B412" s="13" t="s">
        <v>1168</v>
      </c>
      <c r="C412" s="13" t="s">
        <v>1219</v>
      </c>
      <c r="D412" s="13" t="s">
        <v>40</v>
      </c>
      <c r="E412" s="13" t="s">
        <v>89</v>
      </c>
      <c r="F412" s="13" t="s">
        <v>90</v>
      </c>
      <c r="G412" s="13" t="s">
        <v>33</v>
      </c>
      <c r="H412" s="13" t="s">
        <v>127</v>
      </c>
      <c r="I412" s="13">
        <v>24</v>
      </c>
      <c r="J412" s="14">
        <v>42518.2</v>
      </c>
      <c r="K412" s="15">
        <v>1.59</v>
      </c>
      <c r="L412" s="16">
        <f>Excel_Advanced_Sales_Dataset_200034[[#This Row],[Discount]]/100</f>
        <v>1.5900000000000001E-2</v>
      </c>
      <c r="M412" s="17">
        <f>Excel_Advanced_Sales_Dataset_200034[[#This Row],[Quantity]]*Excel_Advanced_Sales_Dataset_200034[[#This Row],[Unit Price]]*Excel_Advanced_Sales_Dataset_200034[[#This Row],[Discount %]]/100</f>
        <v>162.24945120000001</v>
      </c>
      <c r="N412" s="14">
        <f>Excel_Advanced_Sales_Dataset_200034[[#This Row],[Quantity]]*Excel_Advanced_Sales_Dataset_200034[[#This Row],[Unit Price]]-Excel_Advanced_Sales_Dataset_200034[[#This Row],[Discount Amount]]</f>
        <v>1020274.5505487999</v>
      </c>
      <c r="O412" s="14" t="str">
        <f>IF(Excel_Advanced_Sales_Dataset_200034[[#This Row],[Total Sales]]&gt;50000,"Yes","No")</f>
        <v>Yes</v>
      </c>
      <c r="P412" s="18">
        <v>46221</v>
      </c>
      <c r="Q412" s="13" t="s">
        <v>58</v>
      </c>
      <c r="R412" s="13" t="s">
        <v>35</v>
      </c>
      <c r="S412" s="13" t="str">
        <f>IF(Excel_Advanced_Sales_Dataset_200034[[#This Row],[Delivery Status]]="Pending","Follow-Up","OK")</f>
        <v>OK</v>
      </c>
      <c r="T412" s="13" t="s">
        <v>53</v>
      </c>
    </row>
    <row r="413" spans="1:20" x14ac:dyDescent="0.25">
      <c r="A413" s="13" t="s">
        <v>1220</v>
      </c>
      <c r="B413" s="13" t="s">
        <v>1133</v>
      </c>
      <c r="C413" s="13" t="s">
        <v>1221</v>
      </c>
      <c r="D413" s="13" t="s">
        <v>30</v>
      </c>
      <c r="E413" s="13" t="s">
        <v>131</v>
      </c>
      <c r="F413" s="13" t="s">
        <v>163</v>
      </c>
      <c r="G413" s="13" t="s">
        <v>22</v>
      </c>
      <c r="H413" s="13" t="s">
        <v>180</v>
      </c>
      <c r="I413" s="13">
        <v>19</v>
      </c>
      <c r="J413" s="14">
        <v>38310.32</v>
      </c>
      <c r="K413" s="15">
        <v>18.690000000000001</v>
      </c>
      <c r="L413" s="16">
        <f>Excel_Advanced_Sales_Dataset_200034[[#This Row],[Discount]]/100</f>
        <v>0.18690000000000001</v>
      </c>
      <c r="M413" s="17">
        <f>Excel_Advanced_Sales_Dataset_200034[[#This Row],[Quantity]]*Excel_Advanced_Sales_Dataset_200034[[#This Row],[Unit Price]]*Excel_Advanced_Sales_Dataset_200034[[#This Row],[Discount %]]/100</f>
        <v>1360.4377735200001</v>
      </c>
      <c r="N413" s="14">
        <f>Excel_Advanced_Sales_Dataset_200034[[#This Row],[Quantity]]*Excel_Advanced_Sales_Dataset_200034[[#This Row],[Unit Price]]-Excel_Advanced_Sales_Dataset_200034[[#This Row],[Discount Amount]]</f>
        <v>726535.64222647995</v>
      </c>
      <c r="O413" s="14" t="str">
        <f>IF(Excel_Advanced_Sales_Dataset_200034[[#This Row],[Total Sales]]&gt;50000,"Yes","No")</f>
        <v>Yes</v>
      </c>
      <c r="P413" s="18">
        <v>46297</v>
      </c>
      <c r="Q413" s="13" t="s">
        <v>45</v>
      </c>
      <c r="R413" s="13" t="s">
        <v>35</v>
      </c>
      <c r="S413" s="13" t="str">
        <f>IF(Excel_Advanced_Sales_Dataset_200034[[#This Row],[Delivery Status]]="Pending","Follow-Up","OK")</f>
        <v>OK</v>
      </c>
      <c r="T413" s="13" t="s">
        <v>26</v>
      </c>
    </row>
    <row r="414" spans="1:20" x14ac:dyDescent="0.25">
      <c r="A414" s="13" t="s">
        <v>1222</v>
      </c>
      <c r="B414" s="13" t="s">
        <v>219</v>
      </c>
      <c r="C414" s="13" t="s">
        <v>1223</v>
      </c>
      <c r="D414" s="13" t="s">
        <v>63</v>
      </c>
      <c r="E414" s="13" t="s">
        <v>234</v>
      </c>
      <c r="F414" s="13" t="s">
        <v>235</v>
      </c>
      <c r="G414" s="13" t="s">
        <v>51</v>
      </c>
      <c r="H414" s="13" t="s">
        <v>146</v>
      </c>
      <c r="I414" s="13">
        <v>23</v>
      </c>
      <c r="J414" s="14">
        <v>38377.25</v>
      </c>
      <c r="K414" s="15">
        <v>0.82</v>
      </c>
      <c r="L414" s="16">
        <f>Excel_Advanced_Sales_Dataset_200034[[#This Row],[Discount]]/100</f>
        <v>8.199999999999999E-3</v>
      </c>
      <c r="M414" s="17">
        <f>Excel_Advanced_Sales_Dataset_200034[[#This Row],[Quantity]]*Excel_Advanced_Sales_Dataset_200034[[#This Row],[Unit Price]]*Excel_Advanced_Sales_Dataset_200034[[#This Row],[Discount %]]/100</f>
        <v>72.379493499999995</v>
      </c>
      <c r="N414" s="14">
        <f>Excel_Advanced_Sales_Dataset_200034[[#This Row],[Quantity]]*Excel_Advanced_Sales_Dataset_200034[[#This Row],[Unit Price]]-Excel_Advanced_Sales_Dataset_200034[[#This Row],[Discount Amount]]</f>
        <v>882604.37050650001</v>
      </c>
      <c r="O414" s="14" t="str">
        <f>IF(Excel_Advanced_Sales_Dataset_200034[[#This Row],[Total Sales]]&gt;50000,"Yes","No")</f>
        <v>Yes</v>
      </c>
      <c r="P414" s="18">
        <v>46086</v>
      </c>
      <c r="Q414" s="13" t="s">
        <v>58</v>
      </c>
      <c r="R414" s="13" t="s">
        <v>35</v>
      </c>
      <c r="S414" s="13" t="str">
        <f>IF(Excel_Advanced_Sales_Dataset_200034[[#This Row],[Delivery Status]]="Pending","Follow-Up","OK")</f>
        <v>OK</v>
      </c>
      <c r="T414" s="13" t="s">
        <v>53</v>
      </c>
    </row>
    <row r="415" spans="1:20" x14ac:dyDescent="0.25">
      <c r="A415" s="13" t="s">
        <v>1224</v>
      </c>
      <c r="B415" s="13" t="s">
        <v>1192</v>
      </c>
      <c r="C415" s="13" t="s">
        <v>1225</v>
      </c>
      <c r="D415" s="13" t="s">
        <v>30</v>
      </c>
      <c r="E415" s="13" t="s">
        <v>31</v>
      </c>
      <c r="F415" s="13" t="s">
        <v>94</v>
      </c>
      <c r="G415" s="13" t="s">
        <v>111</v>
      </c>
      <c r="H415" s="13" t="s">
        <v>112</v>
      </c>
      <c r="I415" s="13">
        <v>33</v>
      </c>
      <c r="J415" s="14">
        <v>8506.42</v>
      </c>
      <c r="K415" s="15">
        <v>7.23</v>
      </c>
      <c r="L415" s="16">
        <f>Excel_Advanced_Sales_Dataset_200034[[#This Row],[Discount]]/100</f>
        <v>7.2300000000000003E-2</v>
      </c>
      <c r="M415" s="17">
        <f>Excel_Advanced_Sales_Dataset_200034[[#This Row],[Quantity]]*Excel_Advanced_Sales_Dataset_200034[[#This Row],[Unit Price]]*Excel_Advanced_Sales_Dataset_200034[[#This Row],[Discount %]]/100</f>
        <v>202.95467477999998</v>
      </c>
      <c r="N415" s="14">
        <f>Excel_Advanced_Sales_Dataset_200034[[#This Row],[Quantity]]*Excel_Advanced_Sales_Dataset_200034[[#This Row],[Unit Price]]-Excel_Advanced_Sales_Dataset_200034[[#This Row],[Discount Amount]]</f>
        <v>280508.90532521997</v>
      </c>
      <c r="O415" s="14" t="str">
        <f>IF(Excel_Advanced_Sales_Dataset_200034[[#This Row],[Total Sales]]&gt;50000,"Yes","No")</f>
        <v>Yes</v>
      </c>
      <c r="P415" s="18">
        <v>46167</v>
      </c>
      <c r="Q415" s="13" t="s">
        <v>58</v>
      </c>
      <c r="R415" s="13" t="s">
        <v>35</v>
      </c>
      <c r="S415" s="13" t="str">
        <f>IF(Excel_Advanced_Sales_Dataset_200034[[#This Row],[Delivery Status]]="Pending","Follow-Up","OK")</f>
        <v>OK</v>
      </c>
      <c r="T415" s="13" t="s">
        <v>36</v>
      </c>
    </row>
    <row r="416" spans="1:20" x14ac:dyDescent="0.25">
      <c r="A416" s="13" t="s">
        <v>1226</v>
      </c>
      <c r="B416" s="13" t="s">
        <v>920</v>
      </c>
      <c r="C416" s="13" t="s">
        <v>1227</v>
      </c>
      <c r="D416" s="13" t="s">
        <v>63</v>
      </c>
      <c r="E416" s="13" t="s">
        <v>78</v>
      </c>
      <c r="F416" s="13" t="s">
        <v>255</v>
      </c>
      <c r="G416" s="13" t="s">
        <v>33</v>
      </c>
      <c r="H416" s="13" t="s">
        <v>127</v>
      </c>
      <c r="I416" s="13">
        <v>7</v>
      </c>
      <c r="J416" s="14">
        <v>31356.25</v>
      </c>
      <c r="K416" s="15">
        <v>18.420000000000002</v>
      </c>
      <c r="L416" s="16">
        <f>Excel_Advanced_Sales_Dataset_200034[[#This Row],[Discount]]/100</f>
        <v>0.18420000000000003</v>
      </c>
      <c r="M416" s="17">
        <f>Excel_Advanced_Sales_Dataset_200034[[#This Row],[Quantity]]*Excel_Advanced_Sales_Dataset_200034[[#This Row],[Unit Price]]*Excel_Advanced_Sales_Dataset_200034[[#This Row],[Discount %]]/100</f>
        <v>404.30748750000004</v>
      </c>
      <c r="N416" s="14">
        <f>Excel_Advanced_Sales_Dataset_200034[[#This Row],[Quantity]]*Excel_Advanced_Sales_Dataset_200034[[#This Row],[Unit Price]]-Excel_Advanced_Sales_Dataset_200034[[#This Row],[Discount Amount]]</f>
        <v>219089.44251250001</v>
      </c>
      <c r="O416" s="14" t="str">
        <f>IF(Excel_Advanced_Sales_Dataset_200034[[#This Row],[Total Sales]]&gt;50000,"Yes","No")</f>
        <v>Yes</v>
      </c>
      <c r="P416" s="18">
        <v>46290</v>
      </c>
      <c r="Q416" s="13" t="s">
        <v>68</v>
      </c>
      <c r="R416" s="13" t="s">
        <v>35</v>
      </c>
      <c r="S416" s="13" t="str">
        <f>IF(Excel_Advanced_Sales_Dataset_200034[[#This Row],[Delivery Status]]="Pending","Follow-Up","OK")</f>
        <v>OK</v>
      </c>
      <c r="T416" s="13" t="s">
        <v>53</v>
      </c>
    </row>
    <row r="417" spans="1:20" x14ac:dyDescent="0.25">
      <c r="A417" s="13" t="s">
        <v>1228</v>
      </c>
      <c r="B417" s="13" t="s">
        <v>503</v>
      </c>
      <c r="C417" s="13" t="s">
        <v>1229</v>
      </c>
      <c r="D417" s="13" t="s">
        <v>63</v>
      </c>
      <c r="E417" s="13" t="s">
        <v>234</v>
      </c>
      <c r="F417" s="13" t="s">
        <v>473</v>
      </c>
      <c r="G417" s="13" t="s">
        <v>22</v>
      </c>
      <c r="H417" s="13" t="s">
        <v>98</v>
      </c>
      <c r="I417" s="13">
        <v>26</v>
      </c>
      <c r="J417" s="14">
        <v>47922.95</v>
      </c>
      <c r="K417" s="15">
        <v>6.9</v>
      </c>
      <c r="L417" s="16">
        <f>Excel_Advanced_Sales_Dataset_200034[[#This Row],[Discount]]/100</f>
        <v>6.9000000000000006E-2</v>
      </c>
      <c r="M417" s="17">
        <f>Excel_Advanced_Sales_Dataset_200034[[#This Row],[Quantity]]*Excel_Advanced_Sales_Dataset_200034[[#This Row],[Unit Price]]*Excel_Advanced_Sales_Dataset_200034[[#This Row],[Discount %]]/100</f>
        <v>859.73772299999996</v>
      </c>
      <c r="N417" s="14">
        <f>Excel_Advanced_Sales_Dataset_200034[[#This Row],[Quantity]]*Excel_Advanced_Sales_Dataset_200034[[#This Row],[Unit Price]]-Excel_Advanced_Sales_Dataset_200034[[#This Row],[Discount Amount]]</f>
        <v>1245136.9622769998</v>
      </c>
      <c r="O417" s="14" t="str">
        <f>IF(Excel_Advanced_Sales_Dataset_200034[[#This Row],[Total Sales]]&gt;50000,"Yes","No")</f>
        <v>Yes</v>
      </c>
      <c r="P417" s="18">
        <v>46136</v>
      </c>
      <c r="Q417" s="13" t="s">
        <v>24</v>
      </c>
      <c r="R417" s="13" t="s">
        <v>35</v>
      </c>
      <c r="S417" s="13" t="str">
        <f>IF(Excel_Advanced_Sales_Dataset_200034[[#This Row],[Delivery Status]]="Pending","Follow-Up","OK")</f>
        <v>OK</v>
      </c>
      <c r="T417" s="13" t="s">
        <v>26</v>
      </c>
    </row>
    <row r="418" spans="1:20" x14ac:dyDescent="0.25">
      <c r="A418" s="13" t="s">
        <v>1230</v>
      </c>
      <c r="B418" s="13" t="s">
        <v>1231</v>
      </c>
      <c r="C418" s="13" t="s">
        <v>1232</v>
      </c>
      <c r="D418" s="13" t="s">
        <v>63</v>
      </c>
      <c r="E418" s="13" t="s">
        <v>78</v>
      </c>
      <c r="F418" s="13" t="s">
        <v>79</v>
      </c>
      <c r="G418" s="13" t="s">
        <v>33</v>
      </c>
      <c r="H418" s="13" t="s">
        <v>34</v>
      </c>
      <c r="I418" s="13">
        <v>11</v>
      </c>
      <c r="J418" s="14">
        <v>7121.81</v>
      </c>
      <c r="K418" s="15">
        <v>12.97</v>
      </c>
      <c r="L418" s="16">
        <f>Excel_Advanced_Sales_Dataset_200034[[#This Row],[Discount]]/100</f>
        <v>0.12970000000000001</v>
      </c>
      <c r="M418" s="17">
        <f>Excel_Advanced_Sales_Dataset_200034[[#This Row],[Quantity]]*Excel_Advanced_Sales_Dataset_200034[[#This Row],[Unit Price]]*Excel_Advanced_Sales_Dataset_200034[[#This Row],[Discount %]]/100</f>
        <v>101.60686327000002</v>
      </c>
      <c r="N418" s="14">
        <f>Excel_Advanced_Sales_Dataset_200034[[#This Row],[Quantity]]*Excel_Advanced_Sales_Dataset_200034[[#This Row],[Unit Price]]-Excel_Advanced_Sales_Dataset_200034[[#This Row],[Discount Amount]]</f>
        <v>78238.303136729999</v>
      </c>
      <c r="O418" s="14" t="str">
        <f>IF(Excel_Advanced_Sales_Dataset_200034[[#This Row],[Total Sales]]&gt;50000,"Yes","No")</f>
        <v>Yes</v>
      </c>
      <c r="P418" s="18">
        <v>46097</v>
      </c>
      <c r="Q418" s="13" t="s">
        <v>68</v>
      </c>
      <c r="R418" s="13" t="s">
        <v>25</v>
      </c>
      <c r="S418" s="13" t="str">
        <f>IF(Excel_Advanced_Sales_Dataset_200034[[#This Row],[Delivery Status]]="Pending","Follow-Up","OK")</f>
        <v>Follow-Up</v>
      </c>
      <c r="T418" s="13" t="s">
        <v>36</v>
      </c>
    </row>
    <row r="419" spans="1:20" x14ac:dyDescent="0.25">
      <c r="A419" s="13" t="s">
        <v>1233</v>
      </c>
      <c r="B419" s="13" t="s">
        <v>938</v>
      </c>
      <c r="C419" s="13" t="s">
        <v>1234</v>
      </c>
      <c r="D419" s="13" t="s">
        <v>30</v>
      </c>
      <c r="E419" s="13" t="s">
        <v>131</v>
      </c>
      <c r="F419" s="13" t="s">
        <v>194</v>
      </c>
      <c r="G419" s="13" t="s">
        <v>33</v>
      </c>
      <c r="H419" s="13" t="s">
        <v>57</v>
      </c>
      <c r="I419" s="13">
        <v>25</v>
      </c>
      <c r="J419" s="14">
        <v>48030.96</v>
      </c>
      <c r="K419" s="15">
        <v>13.76</v>
      </c>
      <c r="L419" s="16">
        <f>Excel_Advanced_Sales_Dataset_200034[[#This Row],[Discount]]/100</f>
        <v>0.1376</v>
      </c>
      <c r="M419" s="17">
        <f>Excel_Advanced_Sales_Dataset_200034[[#This Row],[Quantity]]*Excel_Advanced_Sales_Dataset_200034[[#This Row],[Unit Price]]*Excel_Advanced_Sales_Dataset_200034[[#This Row],[Discount %]]/100</f>
        <v>1652.265024</v>
      </c>
      <c r="N419" s="14">
        <f>Excel_Advanced_Sales_Dataset_200034[[#This Row],[Quantity]]*Excel_Advanced_Sales_Dataset_200034[[#This Row],[Unit Price]]-Excel_Advanced_Sales_Dataset_200034[[#This Row],[Discount Amount]]</f>
        <v>1199121.7349759999</v>
      </c>
      <c r="O419" s="14" t="str">
        <f>IF(Excel_Advanced_Sales_Dataset_200034[[#This Row],[Total Sales]]&gt;50000,"Yes","No")</f>
        <v>Yes</v>
      </c>
      <c r="P419" s="18">
        <v>46378</v>
      </c>
      <c r="Q419" s="13" t="s">
        <v>45</v>
      </c>
      <c r="R419" s="13" t="s">
        <v>35</v>
      </c>
      <c r="S419" s="13" t="str">
        <f>IF(Excel_Advanced_Sales_Dataset_200034[[#This Row],[Delivery Status]]="Pending","Follow-Up","OK")</f>
        <v>OK</v>
      </c>
      <c r="T419" s="13" t="s">
        <v>36</v>
      </c>
    </row>
    <row r="420" spans="1:20" x14ac:dyDescent="0.25">
      <c r="A420" s="13" t="s">
        <v>1235</v>
      </c>
      <c r="B420" s="13" t="s">
        <v>151</v>
      </c>
      <c r="C420" s="13" t="s">
        <v>1236</v>
      </c>
      <c r="D420" s="13" t="s">
        <v>30</v>
      </c>
      <c r="E420" s="13" t="s">
        <v>198</v>
      </c>
      <c r="F420" s="13" t="s">
        <v>199</v>
      </c>
      <c r="G420" s="13" t="s">
        <v>66</v>
      </c>
      <c r="H420" s="13" t="s">
        <v>200</v>
      </c>
      <c r="I420" s="13">
        <v>8</v>
      </c>
      <c r="J420" s="14">
        <v>24512.43</v>
      </c>
      <c r="K420" s="15">
        <v>17.3</v>
      </c>
      <c r="L420" s="16">
        <f>Excel_Advanced_Sales_Dataset_200034[[#This Row],[Discount]]/100</f>
        <v>0.17300000000000001</v>
      </c>
      <c r="M420" s="17">
        <f>Excel_Advanced_Sales_Dataset_200034[[#This Row],[Quantity]]*Excel_Advanced_Sales_Dataset_200034[[#This Row],[Unit Price]]*Excel_Advanced_Sales_Dataset_200034[[#This Row],[Discount %]]/100</f>
        <v>339.25203120000003</v>
      </c>
      <c r="N420" s="14">
        <f>Excel_Advanced_Sales_Dataset_200034[[#This Row],[Quantity]]*Excel_Advanced_Sales_Dataset_200034[[#This Row],[Unit Price]]-Excel_Advanced_Sales_Dataset_200034[[#This Row],[Discount Amount]]</f>
        <v>195760.18796879999</v>
      </c>
      <c r="O420" s="14" t="str">
        <f>IF(Excel_Advanced_Sales_Dataset_200034[[#This Row],[Total Sales]]&gt;50000,"Yes","No")</f>
        <v>Yes</v>
      </c>
      <c r="P420" s="18">
        <v>46107</v>
      </c>
      <c r="Q420" s="13" t="s">
        <v>45</v>
      </c>
      <c r="R420" s="13" t="s">
        <v>35</v>
      </c>
      <c r="S420" s="13" t="str">
        <f>IF(Excel_Advanced_Sales_Dataset_200034[[#This Row],[Delivery Status]]="Pending","Follow-Up","OK")</f>
        <v>OK</v>
      </c>
      <c r="T420" s="13" t="s">
        <v>36</v>
      </c>
    </row>
    <row r="421" spans="1:20" x14ac:dyDescent="0.25">
      <c r="A421" s="13" t="s">
        <v>1237</v>
      </c>
      <c r="B421" s="13" t="s">
        <v>652</v>
      </c>
      <c r="C421" s="13" t="s">
        <v>1238</v>
      </c>
      <c r="D421" s="13" t="s">
        <v>40</v>
      </c>
      <c r="E421" s="13" t="s">
        <v>41</v>
      </c>
      <c r="F421" s="13" t="s">
        <v>126</v>
      </c>
      <c r="G421" s="13" t="s">
        <v>111</v>
      </c>
      <c r="H421" s="13" t="s">
        <v>112</v>
      </c>
      <c r="I421" s="13">
        <v>12</v>
      </c>
      <c r="J421" s="14">
        <v>29131.97</v>
      </c>
      <c r="K421" s="15">
        <v>12.57</v>
      </c>
      <c r="L421" s="16">
        <f>Excel_Advanced_Sales_Dataset_200034[[#This Row],[Discount]]/100</f>
        <v>0.12570000000000001</v>
      </c>
      <c r="M421" s="17">
        <f>Excel_Advanced_Sales_Dataset_200034[[#This Row],[Quantity]]*Excel_Advanced_Sales_Dataset_200034[[#This Row],[Unit Price]]*Excel_Advanced_Sales_Dataset_200034[[#This Row],[Discount %]]/100</f>
        <v>439.42663548000002</v>
      </c>
      <c r="N421" s="14">
        <f>Excel_Advanced_Sales_Dataset_200034[[#This Row],[Quantity]]*Excel_Advanced_Sales_Dataset_200034[[#This Row],[Unit Price]]-Excel_Advanced_Sales_Dataset_200034[[#This Row],[Discount Amount]]</f>
        <v>349144.21336451999</v>
      </c>
      <c r="O421" s="14" t="str">
        <f>IF(Excel_Advanced_Sales_Dataset_200034[[#This Row],[Total Sales]]&gt;50000,"Yes","No")</f>
        <v>Yes</v>
      </c>
      <c r="P421" s="18">
        <v>46192</v>
      </c>
      <c r="Q421" s="13" t="s">
        <v>68</v>
      </c>
      <c r="R421" s="13" t="s">
        <v>25</v>
      </c>
      <c r="S421" s="13" t="str">
        <f>IF(Excel_Advanced_Sales_Dataset_200034[[#This Row],[Delivery Status]]="Pending","Follow-Up","OK")</f>
        <v>Follow-Up</v>
      </c>
      <c r="T421" s="13" t="s">
        <v>36</v>
      </c>
    </row>
    <row r="422" spans="1:20" x14ac:dyDescent="0.25">
      <c r="A422" s="13" t="s">
        <v>1239</v>
      </c>
      <c r="B422" s="13" t="s">
        <v>1059</v>
      </c>
      <c r="C422" s="13" t="s">
        <v>1240</v>
      </c>
      <c r="D422" s="13" t="s">
        <v>63</v>
      </c>
      <c r="E422" s="13" t="s">
        <v>78</v>
      </c>
      <c r="F422" s="13" t="s">
        <v>255</v>
      </c>
      <c r="G422" s="13" t="s">
        <v>66</v>
      </c>
      <c r="H422" s="13" t="s">
        <v>67</v>
      </c>
      <c r="I422" s="13">
        <v>9</v>
      </c>
      <c r="J422" s="14">
        <v>17493.86</v>
      </c>
      <c r="K422" s="15">
        <v>10.6</v>
      </c>
      <c r="L422" s="16">
        <f>Excel_Advanced_Sales_Dataset_200034[[#This Row],[Discount]]/100</f>
        <v>0.106</v>
      </c>
      <c r="M422" s="17">
        <f>Excel_Advanced_Sales_Dataset_200034[[#This Row],[Quantity]]*Excel_Advanced_Sales_Dataset_200034[[#This Row],[Unit Price]]*Excel_Advanced_Sales_Dataset_200034[[#This Row],[Discount %]]/100</f>
        <v>166.89142440000001</v>
      </c>
      <c r="N422" s="14">
        <f>Excel_Advanced_Sales_Dataset_200034[[#This Row],[Quantity]]*Excel_Advanced_Sales_Dataset_200034[[#This Row],[Unit Price]]-Excel_Advanced_Sales_Dataset_200034[[#This Row],[Discount Amount]]</f>
        <v>157277.84857559999</v>
      </c>
      <c r="O422" s="14" t="str">
        <f>IF(Excel_Advanced_Sales_Dataset_200034[[#This Row],[Total Sales]]&gt;50000,"Yes","No")</f>
        <v>Yes</v>
      </c>
      <c r="P422" s="18">
        <v>46126</v>
      </c>
      <c r="Q422" s="13" t="s">
        <v>113</v>
      </c>
      <c r="R422" s="13" t="s">
        <v>35</v>
      </c>
      <c r="S422" s="13" t="str">
        <f>IF(Excel_Advanced_Sales_Dataset_200034[[#This Row],[Delivery Status]]="Pending","Follow-Up","OK")</f>
        <v>OK</v>
      </c>
      <c r="T422" s="13" t="s">
        <v>36</v>
      </c>
    </row>
    <row r="423" spans="1:20" x14ac:dyDescent="0.25">
      <c r="A423" s="13" t="s">
        <v>1241</v>
      </c>
      <c r="B423" s="13" t="s">
        <v>1242</v>
      </c>
      <c r="C423" s="13" t="s">
        <v>1243</v>
      </c>
      <c r="D423" s="13" t="s">
        <v>63</v>
      </c>
      <c r="E423" s="13" t="s">
        <v>144</v>
      </c>
      <c r="F423" s="13" t="s">
        <v>216</v>
      </c>
      <c r="G423" s="13" t="s">
        <v>111</v>
      </c>
      <c r="H423" s="13" t="s">
        <v>526</v>
      </c>
      <c r="I423" s="13">
        <v>38</v>
      </c>
      <c r="J423" s="14">
        <v>40621.760000000002</v>
      </c>
      <c r="K423" s="15">
        <v>11.03</v>
      </c>
      <c r="L423" s="16">
        <f>Excel_Advanced_Sales_Dataset_200034[[#This Row],[Discount]]/100</f>
        <v>0.1103</v>
      </c>
      <c r="M423" s="17">
        <f>Excel_Advanced_Sales_Dataset_200034[[#This Row],[Quantity]]*Excel_Advanced_Sales_Dataset_200034[[#This Row],[Unit Price]]*Excel_Advanced_Sales_Dataset_200034[[#This Row],[Discount %]]/100</f>
        <v>1702.6204486399999</v>
      </c>
      <c r="N423" s="14">
        <f>Excel_Advanced_Sales_Dataset_200034[[#This Row],[Quantity]]*Excel_Advanced_Sales_Dataset_200034[[#This Row],[Unit Price]]-Excel_Advanced_Sales_Dataset_200034[[#This Row],[Discount Amount]]</f>
        <v>1541924.25955136</v>
      </c>
      <c r="O423" s="14" t="str">
        <f>IF(Excel_Advanced_Sales_Dataset_200034[[#This Row],[Total Sales]]&gt;50000,"Yes","No")</f>
        <v>Yes</v>
      </c>
      <c r="P423" s="18">
        <v>46194</v>
      </c>
      <c r="Q423" s="13" t="s">
        <v>68</v>
      </c>
      <c r="R423" s="13" t="s">
        <v>35</v>
      </c>
      <c r="S423" s="13" t="str">
        <f>IF(Excel_Advanced_Sales_Dataset_200034[[#This Row],[Delivery Status]]="Pending","Follow-Up","OK")</f>
        <v>OK</v>
      </c>
      <c r="T423" s="13" t="s">
        <v>26</v>
      </c>
    </row>
    <row r="424" spans="1:20" x14ac:dyDescent="0.25">
      <c r="A424" s="13" t="s">
        <v>1244</v>
      </c>
      <c r="B424" s="13" t="s">
        <v>485</v>
      </c>
      <c r="C424" s="13" t="s">
        <v>1245</v>
      </c>
      <c r="D424" s="13" t="s">
        <v>63</v>
      </c>
      <c r="E424" s="13" t="s">
        <v>78</v>
      </c>
      <c r="F424" s="13" t="s">
        <v>79</v>
      </c>
      <c r="G424" s="13" t="s">
        <v>66</v>
      </c>
      <c r="H424" s="13" t="s">
        <v>67</v>
      </c>
      <c r="I424" s="13">
        <v>12</v>
      </c>
      <c r="J424" s="14">
        <v>12956.49</v>
      </c>
      <c r="K424" s="15">
        <v>4.8099999999999996</v>
      </c>
      <c r="L424" s="16">
        <f>Excel_Advanced_Sales_Dataset_200034[[#This Row],[Discount]]/100</f>
        <v>4.8099999999999997E-2</v>
      </c>
      <c r="M424" s="17">
        <f>Excel_Advanced_Sales_Dataset_200034[[#This Row],[Quantity]]*Excel_Advanced_Sales_Dataset_200034[[#This Row],[Unit Price]]*Excel_Advanced_Sales_Dataset_200034[[#This Row],[Discount %]]/100</f>
        <v>74.78486027999999</v>
      </c>
      <c r="N424" s="14">
        <f>Excel_Advanced_Sales_Dataset_200034[[#This Row],[Quantity]]*Excel_Advanced_Sales_Dataset_200034[[#This Row],[Unit Price]]-Excel_Advanced_Sales_Dataset_200034[[#This Row],[Discount Amount]]</f>
        <v>155403.09513972001</v>
      </c>
      <c r="O424" s="14" t="str">
        <f>IF(Excel_Advanced_Sales_Dataset_200034[[#This Row],[Total Sales]]&gt;50000,"Yes","No")</f>
        <v>Yes</v>
      </c>
      <c r="P424" s="18">
        <v>46383</v>
      </c>
      <c r="Q424" s="13" t="s">
        <v>45</v>
      </c>
      <c r="R424" s="13" t="s">
        <v>35</v>
      </c>
      <c r="S424" s="13" t="str">
        <f>IF(Excel_Advanced_Sales_Dataset_200034[[#This Row],[Delivery Status]]="Pending","Follow-Up","OK")</f>
        <v>OK</v>
      </c>
      <c r="T424" s="13" t="s">
        <v>36</v>
      </c>
    </row>
    <row r="425" spans="1:20" x14ac:dyDescent="0.25">
      <c r="A425" s="13" t="s">
        <v>1246</v>
      </c>
      <c r="B425" s="13" t="s">
        <v>645</v>
      </c>
      <c r="C425" s="13" t="s">
        <v>1247</v>
      </c>
      <c r="D425" s="13" t="s">
        <v>19</v>
      </c>
      <c r="E425" s="13" t="s">
        <v>72</v>
      </c>
      <c r="F425" s="13" t="s">
        <v>73</v>
      </c>
      <c r="G425" s="13" t="s">
        <v>51</v>
      </c>
      <c r="H425" s="13" t="s">
        <v>167</v>
      </c>
      <c r="I425" s="13">
        <v>29</v>
      </c>
      <c r="J425" s="14">
        <v>36241.56</v>
      </c>
      <c r="K425" s="15">
        <v>12.37</v>
      </c>
      <c r="L425" s="16">
        <f>Excel_Advanced_Sales_Dataset_200034[[#This Row],[Discount]]/100</f>
        <v>0.12369999999999999</v>
      </c>
      <c r="M425" s="17">
        <f>Excel_Advanced_Sales_Dataset_200034[[#This Row],[Quantity]]*Excel_Advanced_Sales_Dataset_200034[[#This Row],[Unit Price]]*Excel_Advanced_Sales_Dataset_200034[[#This Row],[Discount %]]/100</f>
        <v>1300.0934818799999</v>
      </c>
      <c r="N425" s="14">
        <f>Excel_Advanced_Sales_Dataset_200034[[#This Row],[Quantity]]*Excel_Advanced_Sales_Dataset_200034[[#This Row],[Unit Price]]-Excel_Advanced_Sales_Dataset_200034[[#This Row],[Discount Amount]]</f>
        <v>1049705.1465181201</v>
      </c>
      <c r="O425" s="14" t="str">
        <f>IF(Excel_Advanced_Sales_Dataset_200034[[#This Row],[Total Sales]]&gt;50000,"Yes","No")</f>
        <v>Yes</v>
      </c>
      <c r="P425" s="18">
        <v>46148</v>
      </c>
      <c r="Q425" s="13" t="s">
        <v>68</v>
      </c>
      <c r="R425" s="13" t="s">
        <v>35</v>
      </c>
      <c r="S425" s="13" t="str">
        <f>IF(Excel_Advanced_Sales_Dataset_200034[[#This Row],[Delivery Status]]="Pending","Follow-Up","OK")</f>
        <v>OK</v>
      </c>
      <c r="T425" s="13" t="s">
        <v>53</v>
      </c>
    </row>
    <row r="426" spans="1:20" x14ac:dyDescent="0.25">
      <c r="A426" s="13" t="s">
        <v>1248</v>
      </c>
      <c r="B426" s="13" t="s">
        <v>1249</v>
      </c>
      <c r="C426" s="13" t="s">
        <v>1250</v>
      </c>
      <c r="D426" s="13" t="s">
        <v>30</v>
      </c>
      <c r="E426" s="13" t="s">
        <v>31</v>
      </c>
      <c r="F426" s="13" t="s">
        <v>94</v>
      </c>
      <c r="G426" s="13" t="s">
        <v>43</v>
      </c>
      <c r="H426" s="13" t="s">
        <v>391</v>
      </c>
      <c r="I426" s="13">
        <v>13</v>
      </c>
      <c r="J426" s="14">
        <v>40848.080000000002</v>
      </c>
      <c r="K426" s="15">
        <v>4.79</v>
      </c>
      <c r="L426" s="16">
        <f>Excel_Advanced_Sales_Dataset_200034[[#This Row],[Discount]]/100</f>
        <v>4.7899999999999998E-2</v>
      </c>
      <c r="M426" s="17">
        <f>Excel_Advanced_Sales_Dataset_200034[[#This Row],[Quantity]]*Excel_Advanced_Sales_Dataset_200034[[#This Row],[Unit Price]]*Excel_Advanced_Sales_Dataset_200034[[#This Row],[Discount %]]/100</f>
        <v>254.36099416000002</v>
      </c>
      <c r="N426" s="14">
        <f>Excel_Advanced_Sales_Dataset_200034[[#This Row],[Quantity]]*Excel_Advanced_Sales_Dataset_200034[[#This Row],[Unit Price]]-Excel_Advanced_Sales_Dataset_200034[[#This Row],[Discount Amount]]</f>
        <v>530770.67900584009</v>
      </c>
      <c r="O426" s="14" t="str">
        <f>IF(Excel_Advanced_Sales_Dataset_200034[[#This Row],[Total Sales]]&gt;50000,"Yes","No")</f>
        <v>Yes</v>
      </c>
      <c r="P426" s="18">
        <v>46106</v>
      </c>
      <c r="Q426" s="13" t="s">
        <v>24</v>
      </c>
      <c r="R426" s="13" t="s">
        <v>35</v>
      </c>
      <c r="S426" s="13" t="str">
        <f>IF(Excel_Advanced_Sales_Dataset_200034[[#This Row],[Delivery Status]]="Pending","Follow-Up","OK")</f>
        <v>OK</v>
      </c>
      <c r="T426" s="13" t="s">
        <v>36</v>
      </c>
    </row>
    <row r="427" spans="1:20" x14ac:dyDescent="0.25">
      <c r="A427" s="13" t="s">
        <v>1251</v>
      </c>
      <c r="B427" s="13" t="s">
        <v>343</v>
      </c>
      <c r="C427" s="13" t="s">
        <v>1252</v>
      </c>
      <c r="D427" s="13" t="s">
        <v>63</v>
      </c>
      <c r="E427" s="13" t="s">
        <v>64</v>
      </c>
      <c r="F427" s="13" t="s">
        <v>441</v>
      </c>
      <c r="G427" s="13" t="s">
        <v>111</v>
      </c>
      <c r="H427" s="13" t="s">
        <v>260</v>
      </c>
      <c r="I427" s="13">
        <v>4</v>
      </c>
      <c r="J427" s="14">
        <v>30654.62</v>
      </c>
      <c r="K427" s="15">
        <v>0.2</v>
      </c>
      <c r="L427" s="16">
        <f>Excel_Advanced_Sales_Dataset_200034[[#This Row],[Discount]]/100</f>
        <v>2E-3</v>
      </c>
      <c r="M427" s="17">
        <f>Excel_Advanced_Sales_Dataset_200034[[#This Row],[Quantity]]*Excel_Advanced_Sales_Dataset_200034[[#This Row],[Unit Price]]*Excel_Advanced_Sales_Dataset_200034[[#This Row],[Discount %]]/100</f>
        <v>2.4523695999999999</v>
      </c>
      <c r="N427" s="14">
        <f>Excel_Advanced_Sales_Dataset_200034[[#This Row],[Quantity]]*Excel_Advanced_Sales_Dataset_200034[[#This Row],[Unit Price]]-Excel_Advanced_Sales_Dataset_200034[[#This Row],[Discount Amount]]</f>
        <v>122616.0276304</v>
      </c>
      <c r="O427" s="14" t="str">
        <f>IF(Excel_Advanced_Sales_Dataset_200034[[#This Row],[Total Sales]]&gt;50000,"Yes","No")</f>
        <v>Yes</v>
      </c>
      <c r="P427" s="18">
        <v>46233</v>
      </c>
      <c r="Q427" s="13" t="s">
        <v>68</v>
      </c>
      <c r="R427" s="13" t="s">
        <v>35</v>
      </c>
      <c r="S427" s="13" t="str">
        <f>IF(Excel_Advanced_Sales_Dataset_200034[[#This Row],[Delivery Status]]="Pending","Follow-Up","OK")</f>
        <v>OK</v>
      </c>
      <c r="T427" s="13" t="s">
        <v>53</v>
      </c>
    </row>
    <row r="428" spans="1:20" x14ac:dyDescent="0.25">
      <c r="A428" s="13" t="s">
        <v>1253</v>
      </c>
      <c r="B428" s="13" t="s">
        <v>1254</v>
      </c>
      <c r="C428" s="13" t="s">
        <v>1255</v>
      </c>
      <c r="D428" s="13" t="s">
        <v>40</v>
      </c>
      <c r="E428" s="13" t="s">
        <v>89</v>
      </c>
      <c r="F428" s="13" t="s">
        <v>334</v>
      </c>
      <c r="G428" s="13" t="s">
        <v>66</v>
      </c>
      <c r="H428" s="13" t="s">
        <v>155</v>
      </c>
      <c r="I428" s="13">
        <v>47</v>
      </c>
      <c r="J428" s="14">
        <v>42733.83</v>
      </c>
      <c r="K428" s="15">
        <v>10.07</v>
      </c>
      <c r="L428" s="16">
        <f>Excel_Advanced_Sales_Dataset_200034[[#This Row],[Discount]]/100</f>
        <v>0.1007</v>
      </c>
      <c r="M428" s="17">
        <f>Excel_Advanced_Sales_Dataset_200034[[#This Row],[Quantity]]*Excel_Advanced_Sales_Dataset_200034[[#This Row],[Unit Price]]*Excel_Advanced_Sales_Dataset_200034[[#This Row],[Discount %]]/100</f>
        <v>2022.5494400699999</v>
      </c>
      <c r="N428" s="14">
        <f>Excel_Advanced_Sales_Dataset_200034[[#This Row],[Quantity]]*Excel_Advanced_Sales_Dataset_200034[[#This Row],[Unit Price]]-Excel_Advanced_Sales_Dataset_200034[[#This Row],[Discount Amount]]</f>
        <v>2006467.46055993</v>
      </c>
      <c r="O428" s="14" t="str">
        <f>IF(Excel_Advanced_Sales_Dataset_200034[[#This Row],[Total Sales]]&gt;50000,"Yes","No")</f>
        <v>Yes</v>
      </c>
      <c r="P428" s="18">
        <v>46094</v>
      </c>
      <c r="Q428" s="13" t="s">
        <v>68</v>
      </c>
      <c r="R428" s="13" t="s">
        <v>35</v>
      </c>
      <c r="S428" s="13" t="str">
        <f>IF(Excel_Advanced_Sales_Dataset_200034[[#This Row],[Delivery Status]]="Pending","Follow-Up","OK")</f>
        <v>OK</v>
      </c>
      <c r="T428" s="13" t="s">
        <v>53</v>
      </c>
    </row>
    <row r="429" spans="1:20" x14ac:dyDescent="0.25">
      <c r="A429" s="13" t="s">
        <v>1256</v>
      </c>
      <c r="B429" s="13" t="s">
        <v>869</v>
      </c>
      <c r="C429" s="13" t="s">
        <v>1257</v>
      </c>
      <c r="D429" s="13" t="s">
        <v>30</v>
      </c>
      <c r="E429" s="13" t="s">
        <v>198</v>
      </c>
      <c r="F429" s="13" t="s">
        <v>199</v>
      </c>
      <c r="G429" s="13" t="s">
        <v>22</v>
      </c>
      <c r="H429" s="13" t="s">
        <v>23</v>
      </c>
      <c r="I429" s="13">
        <v>40</v>
      </c>
      <c r="J429" s="14">
        <v>16260.04</v>
      </c>
      <c r="K429" s="15">
        <v>2.2599999999999998</v>
      </c>
      <c r="L429" s="16">
        <f>Excel_Advanced_Sales_Dataset_200034[[#This Row],[Discount]]/100</f>
        <v>2.2599999999999999E-2</v>
      </c>
      <c r="M429" s="17">
        <f>Excel_Advanced_Sales_Dataset_200034[[#This Row],[Quantity]]*Excel_Advanced_Sales_Dataset_200034[[#This Row],[Unit Price]]*Excel_Advanced_Sales_Dataset_200034[[#This Row],[Discount %]]/100</f>
        <v>146.99076160000001</v>
      </c>
      <c r="N429" s="14">
        <f>Excel_Advanced_Sales_Dataset_200034[[#This Row],[Quantity]]*Excel_Advanced_Sales_Dataset_200034[[#This Row],[Unit Price]]-Excel_Advanced_Sales_Dataset_200034[[#This Row],[Discount Amount]]</f>
        <v>650254.60923840012</v>
      </c>
      <c r="O429" s="14" t="str">
        <f>IF(Excel_Advanced_Sales_Dataset_200034[[#This Row],[Total Sales]]&gt;50000,"Yes","No")</f>
        <v>Yes</v>
      </c>
      <c r="P429" s="18">
        <v>46104</v>
      </c>
      <c r="Q429" s="13" t="s">
        <v>68</v>
      </c>
      <c r="R429" s="13" t="s">
        <v>35</v>
      </c>
      <c r="S429" s="13" t="str">
        <f>IF(Excel_Advanced_Sales_Dataset_200034[[#This Row],[Delivery Status]]="Pending","Follow-Up","OK")</f>
        <v>OK</v>
      </c>
      <c r="T429" s="13" t="s">
        <v>26</v>
      </c>
    </row>
    <row r="430" spans="1:20" x14ac:dyDescent="0.25">
      <c r="A430" s="13" t="s">
        <v>1258</v>
      </c>
      <c r="B430" s="13" t="s">
        <v>696</v>
      </c>
      <c r="C430" s="13" t="s">
        <v>1259</v>
      </c>
      <c r="D430" s="13" t="s">
        <v>19</v>
      </c>
      <c r="E430" s="13" t="s">
        <v>20</v>
      </c>
      <c r="F430" s="13" t="s">
        <v>285</v>
      </c>
      <c r="G430" s="13" t="s">
        <v>111</v>
      </c>
      <c r="H430" s="13" t="s">
        <v>240</v>
      </c>
      <c r="I430" s="13">
        <v>27</v>
      </c>
      <c r="J430" s="14">
        <v>16741.87</v>
      </c>
      <c r="K430" s="15">
        <v>2.1</v>
      </c>
      <c r="L430" s="16">
        <f>Excel_Advanced_Sales_Dataset_200034[[#This Row],[Discount]]/100</f>
        <v>2.1000000000000001E-2</v>
      </c>
      <c r="M430" s="17">
        <f>Excel_Advanced_Sales_Dataset_200034[[#This Row],[Quantity]]*Excel_Advanced_Sales_Dataset_200034[[#This Row],[Unit Price]]*Excel_Advanced_Sales_Dataset_200034[[#This Row],[Discount %]]/100</f>
        <v>94.926402900000014</v>
      </c>
      <c r="N430" s="14">
        <f>Excel_Advanced_Sales_Dataset_200034[[#This Row],[Quantity]]*Excel_Advanced_Sales_Dataset_200034[[#This Row],[Unit Price]]-Excel_Advanced_Sales_Dataset_200034[[#This Row],[Discount Amount]]</f>
        <v>451935.56359709997</v>
      </c>
      <c r="O430" s="14" t="str">
        <f>IF(Excel_Advanced_Sales_Dataset_200034[[#This Row],[Total Sales]]&gt;50000,"Yes","No")</f>
        <v>Yes</v>
      </c>
      <c r="P430" s="18">
        <v>46214</v>
      </c>
      <c r="Q430" s="13" t="s">
        <v>58</v>
      </c>
      <c r="R430" s="13" t="s">
        <v>35</v>
      </c>
      <c r="S430" s="13" t="str">
        <f>IF(Excel_Advanced_Sales_Dataset_200034[[#This Row],[Delivery Status]]="Pending","Follow-Up","OK")</f>
        <v>OK</v>
      </c>
      <c r="T430" s="13" t="s">
        <v>26</v>
      </c>
    </row>
    <row r="431" spans="1:20" x14ac:dyDescent="0.25">
      <c r="A431" s="13" t="s">
        <v>1260</v>
      </c>
      <c r="B431" s="13" t="s">
        <v>1261</v>
      </c>
      <c r="C431" s="13" t="s">
        <v>1262</v>
      </c>
      <c r="D431" s="13" t="s">
        <v>63</v>
      </c>
      <c r="E431" s="13" t="s">
        <v>234</v>
      </c>
      <c r="F431" s="13" t="s">
        <v>435</v>
      </c>
      <c r="G431" s="13" t="s">
        <v>22</v>
      </c>
      <c r="H431" s="13" t="s">
        <v>98</v>
      </c>
      <c r="I431" s="13">
        <v>16</v>
      </c>
      <c r="J431" s="14">
        <v>8881.57</v>
      </c>
      <c r="K431" s="15">
        <v>11.04</v>
      </c>
      <c r="L431" s="16">
        <f>Excel_Advanced_Sales_Dataset_200034[[#This Row],[Discount]]/100</f>
        <v>0.1104</v>
      </c>
      <c r="M431" s="17">
        <f>Excel_Advanced_Sales_Dataset_200034[[#This Row],[Quantity]]*Excel_Advanced_Sales_Dataset_200034[[#This Row],[Unit Price]]*Excel_Advanced_Sales_Dataset_200034[[#This Row],[Discount %]]/100</f>
        <v>156.88405247999998</v>
      </c>
      <c r="N431" s="14">
        <f>Excel_Advanced_Sales_Dataset_200034[[#This Row],[Quantity]]*Excel_Advanced_Sales_Dataset_200034[[#This Row],[Unit Price]]-Excel_Advanced_Sales_Dataset_200034[[#This Row],[Discount Amount]]</f>
        <v>141948.23594752001</v>
      </c>
      <c r="O431" s="14" t="str">
        <f>IF(Excel_Advanced_Sales_Dataset_200034[[#This Row],[Total Sales]]&gt;50000,"Yes","No")</f>
        <v>Yes</v>
      </c>
      <c r="P431" s="18">
        <v>46358</v>
      </c>
      <c r="Q431" s="13" t="s">
        <v>58</v>
      </c>
      <c r="R431" s="13" t="s">
        <v>35</v>
      </c>
      <c r="S431" s="13" t="str">
        <f>IF(Excel_Advanced_Sales_Dataset_200034[[#This Row],[Delivery Status]]="Pending","Follow-Up","OK")</f>
        <v>OK</v>
      </c>
      <c r="T431" s="13" t="s">
        <v>53</v>
      </c>
    </row>
    <row r="432" spans="1:20" x14ac:dyDescent="0.25">
      <c r="A432" s="13" t="s">
        <v>1263</v>
      </c>
      <c r="B432" s="13" t="s">
        <v>1264</v>
      </c>
      <c r="C432" s="13" t="s">
        <v>1265</v>
      </c>
      <c r="D432" s="13" t="s">
        <v>30</v>
      </c>
      <c r="E432" s="13" t="s">
        <v>198</v>
      </c>
      <c r="F432" s="13" t="s">
        <v>199</v>
      </c>
      <c r="G432" s="13" t="s">
        <v>43</v>
      </c>
      <c r="H432" s="13" t="s">
        <v>44</v>
      </c>
      <c r="I432" s="13">
        <v>31</v>
      </c>
      <c r="J432" s="14">
        <v>16608.38</v>
      </c>
      <c r="K432" s="15">
        <v>13.81</v>
      </c>
      <c r="L432" s="16">
        <f>Excel_Advanced_Sales_Dataset_200034[[#This Row],[Discount]]/100</f>
        <v>0.1381</v>
      </c>
      <c r="M432" s="17">
        <f>Excel_Advanced_Sales_Dataset_200034[[#This Row],[Quantity]]*Excel_Advanced_Sales_Dataset_200034[[#This Row],[Unit Price]]*Excel_Advanced_Sales_Dataset_200034[[#This Row],[Discount %]]/100</f>
        <v>711.02135618</v>
      </c>
      <c r="N432" s="14">
        <f>Excel_Advanced_Sales_Dataset_200034[[#This Row],[Quantity]]*Excel_Advanced_Sales_Dataset_200034[[#This Row],[Unit Price]]-Excel_Advanced_Sales_Dataset_200034[[#This Row],[Discount Amount]]</f>
        <v>514148.75864382001</v>
      </c>
      <c r="O432" s="14" t="str">
        <f>IF(Excel_Advanced_Sales_Dataset_200034[[#This Row],[Total Sales]]&gt;50000,"Yes","No")</f>
        <v>Yes</v>
      </c>
      <c r="P432" s="18">
        <v>46370</v>
      </c>
      <c r="Q432" s="13" t="s">
        <v>68</v>
      </c>
      <c r="R432" s="13" t="s">
        <v>35</v>
      </c>
      <c r="S432" s="13" t="str">
        <f>IF(Excel_Advanced_Sales_Dataset_200034[[#This Row],[Delivery Status]]="Pending","Follow-Up","OK")</f>
        <v>OK</v>
      </c>
      <c r="T432" s="13" t="s">
        <v>26</v>
      </c>
    </row>
    <row r="433" spans="1:20" x14ac:dyDescent="0.25">
      <c r="A433" s="13" t="s">
        <v>1266</v>
      </c>
      <c r="B433" s="13" t="s">
        <v>878</v>
      </c>
      <c r="C433" s="13" t="s">
        <v>1267</v>
      </c>
      <c r="D433" s="13" t="s">
        <v>40</v>
      </c>
      <c r="E433" s="13" t="s">
        <v>109</v>
      </c>
      <c r="F433" s="13" t="s">
        <v>259</v>
      </c>
      <c r="G433" s="13" t="s">
        <v>51</v>
      </c>
      <c r="H433" s="13" t="s">
        <v>105</v>
      </c>
      <c r="I433" s="13">
        <v>33</v>
      </c>
      <c r="J433" s="14">
        <v>43765.72</v>
      </c>
      <c r="K433" s="15">
        <v>17.600000000000001</v>
      </c>
      <c r="L433" s="16">
        <f>Excel_Advanced_Sales_Dataset_200034[[#This Row],[Discount]]/100</f>
        <v>0.17600000000000002</v>
      </c>
      <c r="M433" s="17">
        <f>Excel_Advanced_Sales_Dataset_200034[[#This Row],[Quantity]]*Excel_Advanced_Sales_Dataset_200034[[#This Row],[Unit Price]]*Excel_Advanced_Sales_Dataset_200034[[#This Row],[Discount %]]/100</f>
        <v>2541.9130176000003</v>
      </c>
      <c r="N433" s="14">
        <f>Excel_Advanced_Sales_Dataset_200034[[#This Row],[Quantity]]*Excel_Advanced_Sales_Dataset_200034[[#This Row],[Unit Price]]-Excel_Advanced_Sales_Dataset_200034[[#This Row],[Discount Amount]]</f>
        <v>1441726.8469823999</v>
      </c>
      <c r="O433" s="14" t="str">
        <f>IF(Excel_Advanced_Sales_Dataset_200034[[#This Row],[Total Sales]]&gt;50000,"Yes","No")</f>
        <v>Yes</v>
      </c>
      <c r="P433" s="18">
        <v>46250</v>
      </c>
      <c r="Q433" s="13" t="s">
        <v>113</v>
      </c>
      <c r="R433" s="13" t="s">
        <v>35</v>
      </c>
      <c r="S433" s="13" t="str">
        <f>IF(Excel_Advanced_Sales_Dataset_200034[[#This Row],[Delivery Status]]="Pending","Follow-Up","OK")</f>
        <v>OK</v>
      </c>
      <c r="T433" s="13" t="s">
        <v>26</v>
      </c>
    </row>
    <row r="434" spans="1:20" x14ac:dyDescent="0.25">
      <c r="A434" s="13" t="s">
        <v>1268</v>
      </c>
      <c r="B434" s="13" t="s">
        <v>1269</v>
      </c>
      <c r="C434" s="13" t="s">
        <v>1270</v>
      </c>
      <c r="D434" s="13" t="s">
        <v>40</v>
      </c>
      <c r="E434" s="13" t="s">
        <v>89</v>
      </c>
      <c r="F434" s="13" t="s">
        <v>319</v>
      </c>
      <c r="G434" s="13" t="s">
        <v>66</v>
      </c>
      <c r="H434" s="13" t="s">
        <v>276</v>
      </c>
      <c r="I434" s="13">
        <v>47</v>
      </c>
      <c r="J434" s="14">
        <v>33328.93</v>
      </c>
      <c r="K434" s="15">
        <v>14.86</v>
      </c>
      <c r="L434" s="16">
        <f>Excel_Advanced_Sales_Dataset_200034[[#This Row],[Discount]]/100</f>
        <v>0.14859999999999998</v>
      </c>
      <c r="M434" s="17">
        <f>Excel_Advanced_Sales_Dataset_200034[[#This Row],[Quantity]]*Excel_Advanced_Sales_Dataset_200034[[#This Row],[Unit Price]]*Excel_Advanced_Sales_Dataset_200034[[#This Row],[Discount %]]/100</f>
        <v>2327.7591290599994</v>
      </c>
      <c r="N434" s="14">
        <f>Excel_Advanced_Sales_Dataset_200034[[#This Row],[Quantity]]*Excel_Advanced_Sales_Dataset_200034[[#This Row],[Unit Price]]-Excel_Advanced_Sales_Dataset_200034[[#This Row],[Discount Amount]]</f>
        <v>1564131.95087094</v>
      </c>
      <c r="O434" s="14" t="str">
        <f>IF(Excel_Advanced_Sales_Dataset_200034[[#This Row],[Total Sales]]&gt;50000,"Yes","No")</f>
        <v>Yes</v>
      </c>
      <c r="P434" s="18">
        <v>46315</v>
      </c>
      <c r="Q434" s="13" t="s">
        <v>45</v>
      </c>
      <c r="R434" s="13" t="s">
        <v>35</v>
      </c>
      <c r="S434" s="13" t="str">
        <f>IF(Excel_Advanced_Sales_Dataset_200034[[#This Row],[Delivery Status]]="Pending","Follow-Up","OK")</f>
        <v>OK</v>
      </c>
      <c r="T434" s="13" t="s">
        <v>26</v>
      </c>
    </row>
    <row r="435" spans="1:20" x14ac:dyDescent="0.25">
      <c r="A435" s="13" t="s">
        <v>1271</v>
      </c>
      <c r="B435" s="13" t="s">
        <v>1272</v>
      </c>
      <c r="C435" s="13" t="s">
        <v>1273</v>
      </c>
      <c r="D435" s="13" t="s">
        <v>40</v>
      </c>
      <c r="E435" s="13" t="s">
        <v>109</v>
      </c>
      <c r="F435" s="13" t="s">
        <v>259</v>
      </c>
      <c r="G435" s="13" t="s">
        <v>111</v>
      </c>
      <c r="H435" s="13" t="s">
        <v>185</v>
      </c>
      <c r="I435" s="13">
        <v>16</v>
      </c>
      <c r="J435" s="14">
        <v>25635.16</v>
      </c>
      <c r="K435" s="15">
        <v>16.329999999999998</v>
      </c>
      <c r="L435" s="16">
        <f>Excel_Advanced_Sales_Dataset_200034[[#This Row],[Discount]]/100</f>
        <v>0.16329999999999997</v>
      </c>
      <c r="M435" s="17">
        <f>Excel_Advanced_Sales_Dataset_200034[[#This Row],[Quantity]]*Excel_Advanced_Sales_Dataset_200034[[#This Row],[Unit Price]]*Excel_Advanced_Sales_Dataset_200034[[#This Row],[Discount %]]/100</f>
        <v>669.79546047999986</v>
      </c>
      <c r="N435" s="14">
        <f>Excel_Advanced_Sales_Dataset_200034[[#This Row],[Quantity]]*Excel_Advanced_Sales_Dataset_200034[[#This Row],[Unit Price]]-Excel_Advanced_Sales_Dataset_200034[[#This Row],[Discount Amount]]</f>
        <v>409492.76453952002</v>
      </c>
      <c r="O435" s="14" t="str">
        <f>IF(Excel_Advanced_Sales_Dataset_200034[[#This Row],[Total Sales]]&gt;50000,"Yes","No")</f>
        <v>Yes</v>
      </c>
      <c r="P435" s="18">
        <v>46057</v>
      </c>
      <c r="Q435" s="13" t="s">
        <v>24</v>
      </c>
      <c r="R435" s="13" t="s">
        <v>35</v>
      </c>
      <c r="S435" s="13" t="str">
        <f>IF(Excel_Advanced_Sales_Dataset_200034[[#This Row],[Delivery Status]]="Pending","Follow-Up","OK")</f>
        <v>OK</v>
      </c>
      <c r="T435" s="13" t="s">
        <v>53</v>
      </c>
    </row>
    <row r="436" spans="1:20" x14ac:dyDescent="0.25">
      <c r="A436" s="13" t="s">
        <v>1274</v>
      </c>
      <c r="B436" s="13" t="s">
        <v>1275</v>
      </c>
      <c r="C436" s="13" t="s">
        <v>1276</v>
      </c>
      <c r="D436" s="13" t="s">
        <v>19</v>
      </c>
      <c r="E436" s="13" t="s">
        <v>153</v>
      </c>
      <c r="F436" s="13" t="s">
        <v>275</v>
      </c>
      <c r="G436" s="13" t="s">
        <v>33</v>
      </c>
      <c r="H436" s="13" t="s">
        <v>119</v>
      </c>
      <c r="I436" s="13">
        <v>15</v>
      </c>
      <c r="J436" s="14">
        <v>35948.01</v>
      </c>
      <c r="K436" s="15">
        <v>9.3699999999999992</v>
      </c>
      <c r="L436" s="16">
        <f>Excel_Advanced_Sales_Dataset_200034[[#This Row],[Discount]]/100</f>
        <v>9.3699999999999992E-2</v>
      </c>
      <c r="M436" s="17">
        <f>Excel_Advanced_Sales_Dataset_200034[[#This Row],[Quantity]]*Excel_Advanced_Sales_Dataset_200034[[#This Row],[Unit Price]]*Excel_Advanced_Sales_Dataset_200034[[#This Row],[Discount %]]/100</f>
        <v>505.24928054999998</v>
      </c>
      <c r="N436" s="14">
        <f>Excel_Advanced_Sales_Dataset_200034[[#This Row],[Quantity]]*Excel_Advanced_Sales_Dataset_200034[[#This Row],[Unit Price]]-Excel_Advanced_Sales_Dataset_200034[[#This Row],[Discount Amount]]</f>
        <v>538714.90071944997</v>
      </c>
      <c r="O436" s="14" t="str">
        <f>IF(Excel_Advanced_Sales_Dataset_200034[[#This Row],[Total Sales]]&gt;50000,"Yes","No")</f>
        <v>Yes</v>
      </c>
      <c r="P436" s="18">
        <v>46166</v>
      </c>
      <c r="Q436" s="13" t="s">
        <v>113</v>
      </c>
      <c r="R436" s="13" t="s">
        <v>25</v>
      </c>
      <c r="S436" s="13" t="str">
        <f>IF(Excel_Advanced_Sales_Dataset_200034[[#This Row],[Delivery Status]]="Pending","Follow-Up","OK")</f>
        <v>Follow-Up</v>
      </c>
      <c r="T436" s="13" t="s">
        <v>26</v>
      </c>
    </row>
    <row r="437" spans="1:20" x14ac:dyDescent="0.25">
      <c r="A437" s="13" t="s">
        <v>1277</v>
      </c>
      <c r="B437" s="13" t="s">
        <v>55</v>
      </c>
      <c r="C437" s="13" t="s">
        <v>1278</v>
      </c>
      <c r="D437" s="13" t="s">
        <v>40</v>
      </c>
      <c r="E437" s="13" t="s">
        <v>41</v>
      </c>
      <c r="F437" s="13" t="s">
        <v>126</v>
      </c>
      <c r="G437" s="13" t="s">
        <v>33</v>
      </c>
      <c r="H437" s="13" t="s">
        <v>80</v>
      </c>
      <c r="I437" s="13">
        <v>21</v>
      </c>
      <c r="J437" s="14">
        <v>48467.31</v>
      </c>
      <c r="K437" s="15">
        <v>18.309999999999999</v>
      </c>
      <c r="L437" s="16">
        <f>Excel_Advanced_Sales_Dataset_200034[[#This Row],[Discount]]/100</f>
        <v>0.18309999999999998</v>
      </c>
      <c r="M437" s="17">
        <f>Excel_Advanced_Sales_Dataset_200034[[#This Row],[Quantity]]*Excel_Advanced_Sales_Dataset_200034[[#This Row],[Unit Price]]*Excel_Advanced_Sales_Dataset_200034[[#This Row],[Discount %]]/100</f>
        <v>1863.6165368100001</v>
      </c>
      <c r="N437" s="14">
        <f>Excel_Advanced_Sales_Dataset_200034[[#This Row],[Quantity]]*Excel_Advanced_Sales_Dataset_200034[[#This Row],[Unit Price]]-Excel_Advanced_Sales_Dataset_200034[[#This Row],[Discount Amount]]</f>
        <v>1015949.8934631901</v>
      </c>
      <c r="O437" s="14" t="str">
        <f>IF(Excel_Advanced_Sales_Dataset_200034[[#This Row],[Total Sales]]&gt;50000,"Yes","No")</f>
        <v>Yes</v>
      </c>
      <c r="P437" s="18">
        <v>46257</v>
      </c>
      <c r="Q437" s="13" t="s">
        <v>45</v>
      </c>
      <c r="R437" s="13" t="s">
        <v>35</v>
      </c>
      <c r="S437" s="13" t="str">
        <f>IF(Excel_Advanced_Sales_Dataset_200034[[#This Row],[Delivery Status]]="Pending","Follow-Up","OK")</f>
        <v>OK</v>
      </c>
      <c r="T437" s="13" t="s">
        <v>26</v>
      </c>
    </row>
    <row r="438" spans="1:20" x14ac:dyDescent="0.25">
      <c r="A438" s="13" t="s">
        <v>1279</v>
      </c>
      <c r="B438" s="13" t="s">
        <v>684</v>
      </c>
      <c r="C438" s="13" t="s">
        <v>1280</v>
      </c>
      <c r="D438" s="13" t="s">
        <v>30</v>
      </c>
      <c r="E438" s="13" t="s">
        <v>31</v>
      </c>
      <c r="F438" s="13" t="s">
        <v>555</v>
      </c>
      <c r="G438" s="13" t="s">
        <v>66</v>
      </c>
      <c r="H438" s="13" t="s">
        <v>276</v>
      </c>
      <c r="I438" s="13">
        <v>43</v>
      </c>
      <c r="J438" s="14">
        <v>35573.53</v>
      </c>
      <c r="K438" s="15">
        <v>3.78</v>
      </c>
      <c r="L438" s="16">
        <f>Excel_Advanced_Sales_Dataset_200034[[#This Row],[Discount]]/100</f>
        <v>3.78E-2</v>
      </c>
      <c r="M438" s="17">
        <f>Excel_Advanced_Sales_Dataset_200034[[#This Row],[Quantity]]*Excel_Advanced_Sales_Dataset_200034[[#This Row],[Unit Price]]*Excel_Advanced_Sales_Dataset_200034[[#This Row],[Discount %]]/100</f>
        <v>578.21215661999997</v>
      </c>
      <c r="N438" s="14">
        <f>Excel_Advanced_Sales_Dataset_200034[[#This Row],[Quantity]]*Excel_Advanced_Sales_Dataset_200034[[#This Row],[Unit Price]]-Excel_Advanced_Sales_Dataset_200034[[#This Row],[Discount Amount]]</f>
        <v>1529083.5778433799</v>
      </c>
      <c r="O438" s="14" t="str">
        <f>IF(Excel_Advanced_Sales_Dataset_200034[[#This Row],[Total Sales]]&gt;50000,"Yes","No")</f>
        <v>Yes</v>
      </c>
      <c r="P438" s="18">
        <v>46250</v>
      </c>
      <c r="Q438" s="13" t="s">
        <v>58</v>
      </c>
      <c r="R438" s="13" t="s">
        <v>35</v>
      </c>
      <c r="S438" s="13" t="str">
        <f>IF(Excel_Advanced_Sales_Dataset_200034[[#This Row],[Delivery Status]]="Pending","Follow-Up","OK")</f>
        <v>OK</v>
      </c>
      <c r="T438" s="13" t="s">
        <v>36</v>
      </c>
    </row>
    <row r="439" spans="1:20" x14ac:dyDescent="0.25">
      <c r="A439" s="13" t="s">
        <v>1281</v>
      </c>
      <c r="B439" s="13" t="s">
        <v>378</v>
      </c>
      <c r="C439" s="13" t="s">
        <v>1282</v>
      </c>
      <c r="D439" s="13" t="s">
        <v>30</v>
      </c>
      <c r="E439" s="13" t="s">
        <v>31</v>
      </c>
      <c r="F439" s="13" t="s">
        <v>94</v>
      </c>
      <c r="G439" s="13" t="s">
        <v>66</v>
      </c>
      <c r="H439" s="13" t="s">
        <v>133</v>
      </c>
      <c r="I439" s="13">
        <v>33</v>
      </c>
      <c r="J439" s="14">
        <v>30193.7</v>
      </c>
      <c r="K439" s="15">
        <v>2.0499999999999998</v>
      </c>
      <c r="L439" s="16">
        <f>Excel_Advanced_Sales_Dataset_200034[[#This Row],[Discount]]/100</f>
        <v>2.0499999999999997E-2</v>
      </c>
      <c r="M439" s="17">
        <f>Excel_Advanced_Sales_Dataset_200034[[#This Row],[Quantity]]*Excel_Advanced_Sales_Dataset_200034[[#This Row],[Unit Price]]*Excel_Advanced_Sales_Dataset_200034[[#This Row],[Discount %]]/100</f>
        <v>204.26038049999997</v>
      </c>
      <c r="N439" s="14">
        <f>Excel_Advanced_Sales_Dataset_200034[[#This Row],[Quantity]]*Excel_Advanced_Sales_Dataset_200034[[#This Row],[Unit Price]]-Excel_Advanced_Sales_Dataset_200034[[#This Row],[Discount Amount]]</f>
        <v>996187.83961949998</v>
      </c>
      <c r="O439" s="14" t="str">
        <f>IF(Excel_Advanced_Sales_Dataset_200034[[#This Row],[Total Sales]]&gt;50000,"Yes","No")</f>
        <v>Yes</v>
      </c>
      <c r="P439" s="18">
        <v>46054</v>
      </c>
      <c r="Q439" s="13" t="s">
        <v>24</v>
      </c>
      <c r="R439" s="13" t="s">
        <v>35</v>
      </c>
      <c r="S439" s="13" t="str">
        <f>IF(Excel_Advanced_Sales_Dataset_200034[[#This Row],[Delivery Status]]="Pending","Follow-Up","OK")</f>
        <v>OK</v>
      </c>
      <c r="T439" s="13" t="s">
        <v>53</v>
      </c>
    </row>
    <row r="440" spans="1:20" x14ac:dyDescent="0.25">
      <c r="A440" s="13" t="s">
        <v>1283</v>
      </c>
      <c r="B440" s="13" t="s">
        <v>1284</v>
      </c>
      <c r="C440" s="13" t="s">
        <v>1285</v>
      </c>
      <c r="D440" s="13" t="s">
        <v>19</v>
      </c>
      <c r="E440" s="13" t="s">
        <v>84</v>
      </c>
      <c r="F440" s="13" t="s">
        <v>338</v>
      </c>
      <c r="G440" s="13" t="s">
        <v>22</v>
      </c>
      <c r="H440" s="13" t="s">
        <v>172</v>
      </c>
      <c r="I440" s="13">
        <v>9</v>
      </c>
      <c r="J440" s="14">
        <v>34124.53</v>
      </c>
      <c r="K440" s="15">
        <v>1.5</v>
      </c>
      <c r="L440" s="16">
        <f>Excel_Advanced_Sales_Dataset_200034[[#This Row],[Discount]]/100</f>
        <v>1.4999999999999999E-2</v>
      </c>
      <c r="M440" s="17">
        <f>Excel_Advanced_Sales_Dataset_200034[[#This Row],[Quantity]]*Excel_Advanced_Sales_Dataset_200034[[#This Row],[Unit Price]]*Excel_Advanced_Sales_Dataset_200034[[#This Row],[Discount %]]/100</f>
        <v>46.068115500000005</v>
      </c>
      <c r="N440" s="14">
        <f>Excel_Advanced_Sales_Dataset_200034[[#This Row],[Quantity]]*Excel_Advanced_Sales_Dataset_200034[[#This Row],[Unit Price]]-Excel_Advanced_Sales_Dataset_200034[[#This Row],[Discount Amount]]</f>
        <v>307074.70188450004</v>
      </c>
      <c r="O440" s="14" t="str">
        <f>IF(Excel_Advanced_Sales_Dataset_200034[[#This Row],[Total Sales]]&gt;50000,"Yes","No")</f>
        <v>Yes</v>
      </c>
      <c r="P440" s="18">
        <v>46109</v>
      </c>
      <c r="Q440" s="13" t="s">
        <v>45</v>
      </c>
      <c r="R440" s="13" t="s">
        <v>25</v>
      </c>
      <c r="S440" s="13" t="str">
        <f>IF(Excel_Advanced_Sales_Dataset_200034[[#This Row],[Delivery Status]]="Pending","Follow-Up","OK")</f>
        <v>Follow-Up</v>
      </c>
      <c r="T440" s="13" t="s">
        <v>36</v>
      </c>
    </row>
    <row r="441" spans="1:20" x14ac:dyDescent="0.25">
      <c r="A441" s="13" t="s">
        <v>1286</v>
      </c>
      <c r="B441" s="13" t="s">
        <v>1287</v>
      </c>
      <c r="C441" s="13" t="s">
        <v>1288</v>
      </c>
      <c r="D441" s="13" t="s">
        <v>30</v>
      </c>
      <c r="E441" s="13" t="s">
        <v>31</v>
      </c>
      <c r="F441" s="13" t="s">
        <v>555</v>
      </c>
      <c r="G441" s="13" t="s">
        <v>51</v>
      </c>
      <c r="H441" s="13" t="s">
        <v>190</v>
      </c>
      <c r="I441" s="13">
        <v>27</v>
      </c>
      <c r="J441" s="14">
        <v>39031.480000000003</v>
      </c>
      <c r="K441" s="15">
        <v>6.91</v>
      </c>
      <c r="L441" s="16">
        <f>Excel_Advanced_Sales_Dataset_200034[[#This Row],[Discount]]/100</f>
        <v>6.9099999999999995E-2</v>
      </c>
      <c r="M441" s="17">
        <f>Excel_Advanced_Sales_Dataset_200034[[#This Row],[Quantity]]*Excel_Advanced_Sales_Dataset_200034[[#This Row],[Unit Price]]*Excel_Advanced_Sales_Dataset_200034[[#This Row],[Discount %]]/100</f>
        <v>728.21032236000019</v>
      </c>
      <c r="N441" s="14">
        <f>Excel_Advanced_Sales_Dataset_200034[[#This Row],[Quantity]]*Excel_Advanced_Sales_Dataset_200034[[#This Row],[Unit Price]]-Excel_Advanced_Sales_Dataset_200034[[#This Row],[Discount Amount]]</f>
        <v>1053121.7496776402</v>
      </c>
      <c r="O441" s="14" t="str">
        <f>IF(Excel_Advanced_Sales_Dataset_200034[[#This Row],[Total Sales]]&gt;50000,"Yes","No")</f>
        <v>Yes</v>
      </c>
      <c r="P441" s="18">
        <v>46031</v>
      </c>
      <c r="Q441" s="13" t="s">
        <v>68</v>
      </c>
      <c r="R441" s="13" t="s">
        <v>35</v>
      </c>
      <c r="S441" s="13" t="str">
        <f>IF(Excel_Advanced_Sales_Dataset_200034[[#This Row],[Delivery Status]]="Pending","Follow-Up","OK")</f>
        <v>OK</v>
      </c>
      <c r="T441" s="13" t="s">
        <v>36</v>
      </c>
    </row>
    <row r="442" spans="1:20" x14ac:dyDescent="0.25">
      <c r="A442" s="13" t="s">
        <v>1289</v>
      </c>
      <c r="B442" s="13" t="s">
        <v>1290</v>
      </c>
      <c r="C442" s="13" t="s">
        <v>1291</v>
      </c>
      <c r="D442" s="13" t="s">
        <v>40</v>
      </c>
      <c r="E442" s="13" t="s">
        <v>89</v>
      </c>
      <c r="F442" s="13" t="s">
        <v>90</v>
      </c>
      <c r="G442" s="13" t="s">
        <v>66</v>
      </c>
      <c r="H442" s="13" t="s">
        <v>67</v>
      </c>
      <c r="I442" s="13">
        <v>30</v>
      </c>
      <c r="J442" s="14">
        <v>12331.06</v>
      </c>
      <c r="K442" s="15">
        <v>0.74</v>
      </c>
      <c r="L442" s="16">
        <f>Excel_Advanced_Sales_Dataset_200034[[#This Row],[Discount]]/100</f>
        <v>7.4000000000000003E-3</v>
      </c>
      <c r="M442" s="17">
        <f>Excel_Advanced_Sales_Dataset_200034[[#This Row],[Quantity]]*Excel_Advanced_Sales_Dataset_200034[[#This Row],[Unit Price]]*Excel_Advanced_Sales_Dataset_200034[[#This Row],[Discount %]]/100</f>
        <v>27.3749532</v>
      </c>
      <c r="N442" s="14">
        <f>Excel_Advanced_Sales_Dataset_200034[[#This Row],[Quantity]]*Excel_Advanced_Sales_Dataset_200034[[#This Row],[Unit Price]]-Excel_Advanced_Sales_Dataset_200034[[#This Row],[Discount Amount]]</f>
        <v>369904.4250468</v>
      </c>
      <c r="O442" s="14" t="str">
        <f>IF(Excel_Advanced_Sales_Dataset_200034[[#This Row],[Total Sales]]&gt;50000,"Yes","No")</f>
        <v>Yes</v>
      </c>
      <c r="P442" s="18">
        <v>46351</v>
      </c>
      <c r="Q442" s="13" t="s">
        <v>24</v>
      </c>
      <c r="R442" s="13" t="s">
        <v>35</v>
      </c>
      <c r="S442" s="13" t="str">
        <f>IF(Excel_Advanced_Sales_Dataset_200034[[#This Row],[Delivery Status]]="Pending","Follow-Up","OK")</f>
        <v>OK</v>
      </c>
      <c r="T442" s="13" t="s">
        <v>26</v>
      </c>
    </row>
    <row r="443" spans="1:20" x14ac:dyDescent="0.25">
      <c r="A443" s="13" t="s">
        <v>1292</v>
      </c>
      <c r="B443" s="13" t="s">
        <v>1293</v>
      </c>
      <c r="C443" s="13" t="s">
        <v>1294</v>
      </c>
      <c r="D443" s="13" t="s">
        <v>19</v>
      </c>
      <c r="E443" s="13" t="s">
        <v>20</v>
      </c>
      <c r="F443" s="13" t="s">
        <v>176</v>
      </c>
      <c r="G443" s="13" t="s">
        <v>111</v>
      </c>
      <c r="H443" s="13" t="s">
        <v>112</v>
      </c>
      <c r="I443" s="13">
        <v>41</v>
      </c>
      <c r="J443" s="14">
        <v>21912.98</v>
      </c>
      <c r="K443" s="15">
        <v>13.46</v>
      </c>
      <c r="L443" s="16">
        <f>Excel_Advanced_Sales_Dataset_200034[[#This Row],[Discount]]/100</f>
        <v>0.1346</v>
      </c>
      <c r="M443" s="17">
        <f>Excel_Advanced_Sales_Dataset_200034[[#This Row],[Quantity]]*Excel_Advanced_Sales_Dataset_200034[[#This Row],[Unit Price]]*Excel_Advanced_Sales_Dataset_200034[[#This Row],[Discount %]]/100</f>
        <v>1209.28971428</v>
      </c>
      <c r="N443" s="14">
        <f>Excel_Advanced_Sales_Dataset_200034[[#This Row],[Quantity]]*Excel_Advanced_Sales_Dataset_200034[[#This Row],[Unit Price]]-Excel_Advanced_Sales_Dataset_200034[[#This Row],[Discount Amount]]</f>
        <v>897222.89028571988</v>
      </c>
      <c r="O443" s="14" t="str">
        <f>IF(Excel_Advanced_Sales_Dataset_200034[[#This Row],[Total Sales]]&gt;50000,"Yes","No")</f>
        <v>Yes</v>
      </c>
      <c r="P443" s="18">
        <v>46190</v>
      </c>
      <c r="Q443" s="13" t="s">
        <v>58</v>
      </c>
      <c r="R443" s="13" t="s">
        <v>25</v>
      </c>
      <c r="S443" s="13" t="str">
        <f>IF(Excel_Advanced_Sales_Dataset_200034[[#This Row],[Delivery Status]]="Pending","Follow-Up","OK")</f>
        <v>Follow-Up</v>
      </c>
      <c r="T443" s="13" t="s">
        <v>53</v>
      </c>
    </row>
    <row r="444" spans="1:20" x14ac:dyDescent="0.25">
      <c r="A444" s="13" t="s">
        <v>1295</v>
      </c>
      <c r="B444" s="13" t="s">
        <v>553</v>
      </c>
      <c r="C444" s="13" t="s">
        <v>1296</v>
      </c>
      <c r="D444" s="13" t="s">
        <v>40</v>
      </c>
      <c r="E444" s="13" t="s">
        <v>41</v>
      </c>
      <c r="F444" s="13" t="s">
        <v>102</v>
      </c>
      <c r="G444" s="13" t="s">
        <v>66</v>
      </c>
      <c r="H444" s="13" t="s">
        <v>133</v>
      </c>
      <c r="I444" s="13">
        <v>50</v>
      </c>
      <c r="J444" s="14">
        <v>23969.89</v>
      </c>
      <c r="K444" s="15">
        <v>18.09</v>
      </c>
      <c r="L444" s="16">
        <f>Excel_Advanced_Sales_Dataset_200034[[#This Row],[Discount]]/100</f>
        <v>0.18090000000000001</v>
      </c>
      <c r="M444" s="17">
        <f>Excel_Advanced_Sales_Dataset_200034[[#This Row],[Quantity]]*Excel_Advanced_Sales_Dataset_200034[[#This Row],[Unit Price]]*Excel_Advanced_Sales_Dataset_200034[[#This Row],[Discount %]]/100</f>
        <v>2168.0765504999999</v>
      </c>
      <c r="N444" s="14">
        <f>Excel_Advanced_Sales_Dataset_200034[[#This Row],[Quantity]]*Excel_Advanced_Sales_Dataset_200034[[#This Row],[Unit Price]]-Excel_Advanced_Sales_Dataset_200034[[#This Row],[Discount Amount]]</f>
        <v>1196326.4234495</v>
      </c>
      <c r="O444" s="14" t="str">
        <f>IF(Excel_Advanced_Sales_Dataset_200034[[#This Row],[Total Sales]]&gt;50000,"Yes","No")</f>
        <v>Yes</v>
      </c>
      <c r="P444" s="18">
        <v>46069</v>
      </c>
      <c r="Q444" s="13" t="s">
        <v>58</v>
      </c>
      <c r="R444" s="13" t="s">
        <v>35</v>
      </c>
      <c r="S444" s="13" t="str">
        <f>IF(Excel_Advanced_Sales_Dataset_200034[[#This Row],[Delivery Status]]="Pending","Follow-Up","OK")</f>
        <v>OK</v>
      </c>
      <c r="T444" s="13" t="s">
        <v>36</v>
      </c>
    </row>
    <row r="445" spans="1:20" x14ac:dyDescent="0.25">
      <c r="A445" s="13" t="s">
        <v>1297</v>
      </c>
      <c r="B445" s="13" t="s">
        <v>1298</v>
      </c>
      <c r="C445" s="13" t="s">
        <v>1299</v>
      </c>
      <c r="D445" s="13" t="s">
        <v>40</v>
      </c>
      <c r="E445" s="13" t="s">
        <v>49</v>
      </c>
      <c r="F445" s="13" t="s">
        <v>306</v>
      </c>
      <c r="G445" s="13" t="s">
        <v>22</v>
      </c>
      <c r="H445" s="13" t="s">
        <v>217</v>
      </c>
      <c r="I445" s="13">
        <v>43</v>
      </c>
      <c r="J445" s="14">
        <v>19450.759999999998</v>
      </c>
      <c r="K445" s="15">
        <v>8.07</v>
      </c>
      <c r="L445" s="16">
        <f>Excel_Advanced_Sales_Dataset_200034[[#This Row],[Discount]]/100</f>
        <v>8.0700000000000008E-2</v>
      </c>
      <c r="M445" s="17">
        <f>Excel_Advanced_Sales_Dataset_200034[[#This Row],[Quantity]]*Excel_Advanced_Sales_Dataset_200034[[#This Row],[Unit Price]]*Excel_Advanced_Sales_Dataset_200034[[#This Row],[Discount %]]/100</f>
        <v>674.96082276000004</v>
      </c>
      <c r="N445" s="14">
        <f>Excel_Advanced_Sales_Dataset_200034[[#This Row],[Quantity]]*Excel_Advanced_Sales_Dataset_200034[[#This Row],[Unit Price]]-Excel_Advanced_Sales_Dataset_200034[[#This Row],[Discount Amount]]</f>
        <v>835707.71917723992</v>
      </c>
      <c r="O445" s="14" t="str">
        <f>IF(Excel_Advanced_Sales_Dataset_200034[[#This Row],[Total Sales]]&gt;50000,"Yes","No")</f>
        <v>Yes</v>
      </c>
      <c r="P445" s="18">
        <v>46349</v>
      </c>
      <c r="Q445" s="13" t="s">
        <v>58</v>
      </c>
      <c r="R445" s="13" t="s">
        <v>35</v>
      </c>
      <c r="S445" s="13" t="str">
        <f>IF(Excel_Advanced_Sales_Dataset_200034[[#This Row],[Delivery Status]]="Pending","Follow-Up","OK")</f>
        <v>OK</v>
      </c>
      <c r="T445" s="13" t="s">
        <v>53</v>
      </c>
    </row>
    <row r="446" spans="1:20" x14ac:dyDescent="0.25">
      <c r="A446" s="13" t="s">
        <v>1300</v>
      </c>
      <c r="B446" s="13" t="s">
        <v>998</v>
      </c>
      <c r="C446" s="13" t="s">
        <v>1301</v>
      </c>
      <c r="D446" s="13" t="s">
        <v>40</v>
      </c>
      <c r="E446" s="13" t="s">
        <v>41</v>
      </c>
      <c r="F446" s="13" t="s">
        <v>126</v>
      </c>
      <c r="G446" s="13" t="s">
        <v>22</v>
      </c>
      <c r="H446" s="13" t="s">
        <v>217</v>
      </c>
      <c r="I446" s="13">
        <v>34</v>
      </c>
      <c r="J446" s="14">
        <v>46403.519999999997</v>
      </c>
      <c r="K446" s="15">
        <v>14.38</v>
      </c>
      <c r="L446" s="16">
        <f>Excel_Advanced_Sales_Dataset_200034[[#This Row],[Discount]]/100</f>
        <v>0.14380000000000001</v>
      </c>
      <c r="M446" s="17">
        <f>Excel_Advanced_Sales_Dataset_200034[[#This Row],[Quantity]]*Excel_Advanced_Sales_Dataset_200034[[#This Row],[Unit Price]]*Excel_Advanced_Sales_Dataset_200034[[#This Row],[Discount %]]/100</f>
        <v>2268.7608998400001</v>
      </c>
      <c r="N446" s="14">
        <f>Excel_Advanced_Sales_Dataset_200034[[#This Row],[Quantity]]*Excel_Advanced_Sales_Dataset_200034[[#This Row],[Unit Price]]-Excel_Advanced_Sales_Dataset_200034[[#This Row],[Discount Amount]]</f>
        <v>1575450.91910016</v>
      </c>
      <c r="O446" s="14" t="str">
        <f>IF(Excel_Advanced_Sales_Dataset_200034[[#This Row],[Total Sales]]&gt;50000,"Yes","No")</f>
        <v>Yes</v>
      </c>
      <c r="P446" s="18">
        <v>46347</v>
      </c>
      <c r="Q446" s="13" t="s">
        <v>58</v>
      </c>
      <c r="R446" s="13" t="s">
        <v>25</v>
      </c>
      <c r="S446" s="13" t="str">
        <f>IF(Excel_Advanced_Sales_Dataset_200034[[#This Row],[Delivery Status]]="Pending","Follow-Up","OK")</f>
        <v>Follow-Up</v>
      </c>
      <c r="T446" s="13" t="s">
        <v>26</v>
      </c>
    </row>
    <row r="447" spans="1:20" x14ac:dyDescent="0.25">
      <c r="A447" s="13" t="s">
        <v>1302</v>
      </c>
      <c r="B447" s="13" t="s">
        <v>1033</v>
      </c>
      <c r="C447" s="13" t="s">
        <v>1303</v>
      </c>
      <c r="D447" s="13" t="s">
        <v>30</v>
      </c>
      <c r="E447" s="13" t="s">
        <v>31</v>
      </c>
      <c r="F447" s="13" t="s">
        <v>555</v>
      </c>
      <c r="G447" s="13" t="s">
        <v>66</v>
      </c>
      <c r="H447" s="13" t="s">
        <v>200</v>
      </c>
      <c r="I447" s="13">
        <v>50</v>
      </c>
      <c r="J447" s="14">
        <v>16506.46</v>
      </c>
      <c r="K447" s="15">
        <v>1.64</v>
      </c>
      <c r="L447" s="16">
        <f>Excel_Advanced_Sales_Dataset_200034[[#This Row],[Discount]]/100</f>
        <v>1.6399999999999998E-2</v>
      </c>
      <c r="M447" s="17">
        <f>Excel_Advanced_Sales_Dataset_200034[[#This Row],[Quantity]]*Excel_Advanced_Sales_Dataset_200034[[#This Row],[Unit Price]]*Excel_Advanced_Sales_Dataset_200034[[#This Row],[Discount %]]/100</f>
        <v>135.35297199999999</v>
      </c>
      <c r="N447" s="14">
        <f>Excel_Advanced_Sales_Dataset_200034[[#This Row],[Quantity]]*Excel_Advanced_Sales_Dataset_200034[[#This Row],[Unit Price]]-Excel_Advanced_Sales_Dataset_200034[[#This Row],[Discount Amount]]</f>
        <v>825187.64702799998</v>
      </c>
      <c r="O447" s="14" t="str">
        <f>IF(Excel_Advanced_Sales_Dataset_200034[[#This Row],[Total Sales]]&gt;50000,"Yes","No")</f>
        <v>Yes</v>
      </c>
      <c r="P447" s="18">
        <v>46251</v>
      </c>
      <c r="Q447" s="13" t="s">
        <v>68</v>
      </c>
      <c r="R447" s="13" t="s">
        <v>35</v>
      </c>
      <c r="S447" s="13" t="str">
        <f>IF(Excel_Advanced_Sales_Dataset_200034[[#This Row],[Delivery Status]]="Pending","Follow-Up","OK")</f>
        <v>OK</v>
      </c>
      <c r="T447" s="13" t="s">
        <v>53</v>
      </c>
    </row>
    <row r="448" spans="1:20" x14ac:dyDescent="0.25">
      <c r="A448" s="13" t="s">
        <v>1304</v>
      </c>
      <c r="B448" s="13" t="s">
        <v>418</v>
      </c>
      <c r="C448" s="13" t="s">
        <v>1305</v>
      </c>
      <c r="D448" s="13" t="s">
        <v>19</v>
      </c>
      <c r="E448" s="13" t="s">
        <v>153</v>
      </c>
      <c r="F448" s="13" t="s">
        <v>275</v>
      </c>
      <c r="G448" s="13" t="s">
        <v>51</v>
      </c>
      <c r="H448" s="13" t="s">
        <v>52</v>
      </c>
      <c r="I448" s="13">
        <v>39</v>
      </c>
      <c r="J448" s="14">
        <v>42896.28</v>
      </c>
      <c r="K448" s="15">
        <v>2.8</v>
      </c>
      <c r="L448" s="16">
        <f>Excel_Advanced_Sales_Dataset_200034[[#This Row],[Discount]]/100</f>
        <v>2.7999999999999997E-2</v>
      </c>
      <c r="M448" s="17">
        <f>Excel_Advanced_Sales_Dataset_200034[[#This Row],[Quantity]]*Excel_Advanced_Sales_Dataset_200034[[#This Row],[Unit Price]]*Excel_Advanced_Sales_Dataset_200034[[#This Row],[Discount %]]/100</f>
        <v>468.42737759999994</v>
      </c>
      <c r="N448" s="14">
        <f>Excel_Advanced_Sales_Dataset_200034[[#This Row],[Quantity]]*Excel_Advanced_Sales_Dataset_200034[[#This Row],[Unit Price]]-Excel_Advanced_Sales_Dataset_200034[[#This Row],[Discount Amount]]</f>
        <v>1672486.4926223999</v>
      </c>
      <c r="O448" s="14" t="str">
        <f>IF(Excel_Advanced_Sales_Dataset_200034[[#This Row],[Total Sales]]&gt;50000,"Yes","No")</f>
        <v>Yes</v>
      </c>
      <c r="P448" s="18">
        <v>46163</v>
      </c>
      <c r="Q448" s="13" t="s">
        <v>24</v>
      </c>
      <c r="R448" s="13" t="s">
        <v>35</v>
      </c>
      <c r="S448" s="13" t="str">
        <f>IF(Excel_Advanced_Sales_Dataset_200034[[#This Row],[Delivery Status]]="Pending","Follow-Up","OK")</f>
        <v>OK</v>
      </c>
      <c r="T448" s="13" t="s">
        <v>26</v>
      </c>
    </row>
    <row r="449" spans="1:20" x14ac:dyDescent="0.25">
      <c r="A449" s="13" t="s">
        <v>1306</v>
      </c>
      <c r="B449" s="13" t="s">
        <v>571</v>
      </c>
      <c r="C449" s="13" t="s">
        <v>1307</v>
      </c>
      <c r="D449" s="13" t="s">
        <v>63</v>
      </c>
      <c r="E449" s="13" t="s">
        <v>78</v>
      </c>
      <c r="F449" s="13" t="s">
        <v>425</v>
      </c>
      <c r="G449" s="13" t="s">
        <v>51</v>
      </c>
      <c r="H449" s="13" t="s">
        <v>146</v>
      </c>
      <c r="I449" s="13">
        <v>24</v>
      </c>
      <c r="J449" s="14">
        <v>24816.69</v>
      </c>
      <c r="K449" s="15">
        <v>3.27</v>
      </c>
      <c r="L449" s="16">
        <f>Excel_Advanced_Sales_Dataset_200034[[#This Row],[Discount]]/100</f>
        <v>3.27E-2</v>
      </c>
      <c r="M449" s="17">
        <f>Excel_Advanced_Sales_Dataset_200034[[#This Row],[Quantity]]*Excel_Advanced_Sales_Dataset_200034[[#This Row],[Unit Price]]*Excel_Advanced_Sales_Dataset_200034[[#This Row],[Discount %]]/100</f>
        <v>194.76138312</v>
      </c>
      <c r="N449" s="14">
        <f>Excel_Advanced_Sales_Dataset_200034[[#This Row],[Quantity]]*Excel_Advanced_Sales_Dataset_200034[[#This Row],[Unit Price]]-Excel_Advanced_Sales_Dataset_200034[[#This Row],[Discount Amount]]</f>
        <v>595405.79861687997</v>
      </c>
      <c r="O449" s="14" t="str">
        <f>IF(Excel_Advanced_Sales_Dataset_200034[[#This Row],[Total Sales]]&gt;50000,"Yes","No")</f>
        <v>Yes</v>
      </c>
      <c r="P449" s="18">
        <v>46316</v>
      </c>
      <c r="Q449" s="13" t="s">
        <v>45</v>
      </c>
      <c r="R449" s="13" t="s">
        <v>35</v>
      </c>
      <c r="S449" s="13" t="str">
        <f>IF(Excel_Advanced_Sales_Dataset_200034[[#This Row],[Delivery Status]]="Pending","Follow-Up","OK")</f>
        <v>OK</v>
      </c>
      <c r="T449" s="13" t="s">
        <v>53</v>
      </c>
    </row>
    <row r="450" spans="1:20" x14ac:dyDescent="0.25">
      <c r="A450" s="13" t="s">
        <v>1308</v>
      </c>
      <c r="B450" s="13" t="s">
        <v>1309</v>
      </c>
      <c r="C450" s="13" t="s">
        <v>1310</v>
      </c>
      <c r="D450" s="13" t="s">
        <v>19</v>
      </c>
      <c r="E450" s="13" t="s">
        <v>20</v>
      </c>
      <c r="F450" s="13" t="s">
        <v>285</v>
      </c>
      <c r="G450" s="13" t="s">
        <v>111</v>
      </c>
      <c r="H450" s="13" t="s">
        <v>260</v>
      </c>
      <c r="I450" s="13">
        <v>9</v>
      </c>
      <c r="J450" s="14">
        <v>28768.02</v>
      </c>
      <c r="K450" s="15">
        <v>10.45</v>
      </c>
      <c r="L450" s="16">
        <f>Excel_Advanced_Sales_Dataset_200034[[#This Row],[Discount]]/100</f>
        <v>0.1045</v>
      </c>
      <c r="M450" s="17">
        <f>Excel_Advanced_Sales_Dataset_200034[[#This Row],[Quantity]]*Excel_Advanced_Sales_Dataset_200034[[#This Row],[Unit Price]]*Excel_Advanced_Sales_Dataset_200034[[#This Row],[Discount %]]/100</f>
        <v>270.5632281</v>
      </c>
      <c r="N450" s="14">
        <f>Excel_Advanced_Sales_Dataset_200034[[#This Row],[Quantity]]*Excel_Advanced_Sales_Dataset_200034[[#This Row],[Unit Price]]-Excel_Advanced_Sales_Dataset_200034[[#This Row],[Discount Amount]]</f>
        <v>258641.61677189998</v>
      </c>
      <c r="O450" s="14" t="str">
        <f>IF(Excel_Advanced_Sales_Dataset_200034[[#This Row],[Total Sales]]&gt;50000,"Yes","No")</f>
        <v>Yes</v>
      </c>
      <c r="P450" s="18">
        <v>46347</v>
      </c>
      <c r="Q450" s="13" t="s">
        <v>58</v>
      </c>
      <c r="R450" s="13" t="s">
        <v>35</v>
      </c>
      <c r="S450" s="13" t="str">
        <f>IF(Excel_Advanced_Sales_Dataset_200034[[#This Row],[Delivery Status]]="Pending","Follow-Up","OK")</f>
        <v>OK</v>
      </c>
      <c r="T450" s="13" t="s">
        <v>36</v>
      </c>
    </row>
    <row r="451" spans="1:20" x14ac:dyDescent="0.25">
      <c r="A451" s="13" t="s">
        <v>1311</v>
      </c>
      <c r="B451" s="13" t="s">
        <v>732</v>
      </c>
      <c r="C451" s="13" t="s">
        <v>1312</v>
      </c>
      <c r="D451" s="13" t="s">
        <v>63</v>
      </c>
      <c r="E451" s="13" t="s">
        <v>144</v>
      </c>
      <c r="F451" s="13" t="s">
        <v>189</v>
      </c>
      <c r="G451" s="13" t="s">
        <v>66</v>
      </c>
      <c r="H451" s="13" t="s">
        <v>67</v>
      </c>
      <c r="I451" s="13">
        <v>41</v>
      </c>
      <c r="J451" s="14">
        <v>18919.310000000001</v>
      </c>
      <c r="K451" s="15">
        <v>1.08</v>
      </c>
      <c r="L451" s="16">
        <f>Excel_Advanced_Sales_Dataset_200034[[#This Row],[Discount]]/100</f>
        <v>1.0800000000000001E-2</v>
      </c>
      <c r="M451" s="17">
        <f>Excel_Advanced_Sales_Dataset_200034[[#This Row],[Quantity]]*Excel_Advanced_Sales_Dataset_200034[[#This Row],[Unit Price]]*Excel_Advanced_Sales_Dataset_200034[[#This Row],[Discount %]]/100</f>
        <v>83.774704680000013</v>
      </c>
      <c r="N451" s="14">
        <f>Excel_Advanced_Sales_Dataset_200034[[#This Row],[Quantity]]*Excel_Advanced_Sales_Dataset_200034[[#This Row],[Unit Price]]-Excel_Advanced_Sales_Dataset_200034[[#This Row],[Discount Amount]]</f>
        <v>775607.93529532012</v>
      </c>
      <c r="O451" s="14" t="str">
        <f>IF(Excel_Advanced_Sales_Dataset_200034[[#This Row],[Total Sales]]&gt;50000,"Yes","No")</f>
        <v>Yes</v>
      </c>
      <c r="P451" s="18">
        <v>46351</v>
      </c>
      <c r="Q451" s="13" t="s">
        <v>45</v>
      </c>
      <c r="R451" s="13" t="s">
        <v>35</v>
      </c>
      <c r="S451" s="13" t="str">
        <f>IF(Excel_Advanced_Sales_Dataset_200034[[#This Row],[Delivery Status]]="Pending","Follow-Up","OK")</f>
        <v>OK</v>
      </c>
      <c r="T451" s="13" t="s">
        <v>53</v>
      </c>
    </row>
    <row r="452" spans="1:20" x14ac:dyDescent="0.25">
      <c r="A452" s="13" t="s">
        <v>1313</v>
      </c>
      <c r="B452" s="13" t="s">
        <v>757</v>
      </c>
      <c r="C452" s="13" t="s">
        <v>1314</v>
      </c>
      <c r="D452" s="13" t="s">
        <v>30</v>
      </c>
      <c r="E452" s="13" t="s">
        <v>31</v>
      </c>
      <c r="F452" s="13" t="s">
        <v>32</v>
      </c>
      <c r="G452" s="13" t="s">
        <v>51</v>
      </c>
      <c r="H452" s="13" t="s">
        <v>105</v>
      </c>
      <c r="I452" s="13">
        <v>49</v>
      </c>
      <c r="J452" s="14">
        <v>2344.5100000000002</v>
      </c>
      <c r="K452" s="15">
        <v>10.1</v>
      </c>
      <c r="L452" s="16">
        <f>Excel_Advanced_Sales_Dataset_200034[[#This Row],[Discount]]/100</f>
        <v>0.10099999999999999</v>
      </c>
      <c r="M452" s="17">
        <f>Excel_Advanced_Sales_Dataset_200034[[#This Row],[Quantity]]*Excel_Advanced_Sales_Dataset_200034[[#This Row],[Unit Price]]*Excel_Advanced_Sales_Dataset_200034[[#This Row],[Discount %]]/100</f>
        <v>116.0297999</v>
      </c>
      <c r="N452" s="14">
        <f>Excel_Advanced_Sales_Dataset_200034[[#This Row],[Quantity]]*Excel_Advanced_Sales_Dataset_200034[[#This Row],[Unit Price]]-Excel_Advanced_Sales_Dataset_200034[[#This Row],[Discount Amount]]</f>
        <v>114764.9602001</v>
      </c>
      <c r="O452" s="14" t="str">
        <f>IF(Excel_Advanced_Sales_Dataset_200034[[#This Row],[Total Sales]]&gt;50000,"Yes","No")</f>
        <v>Yes</v>
      </c>
      <c r="P452" s="18">
        <v>46025</v>
      </c>
      <c r="Q452" s="13" t="s">
        <v>113</v>
      </c>
      <c r="R452" s="13" t="s">
        <v>35</v>
      </c>
      <c r="S452" s="13" t="str">
        <f>IF(Excel_Advanced_Sales_Dataset_200034[[#This Row],[Delivery Status]]="Pending","Follow-Up","OK")</f>
        <v>OK</v>
      </c>
      <c r="T452" s="13" t="s">
        <v>53</v>
      </c>
    </row>
    <row r="453" spans="1:20" x14ac:dyDescent="0.25">
      <c r="A453" s="13" t="s">
        <v>1315</v>
      </c>
      <c r="B453" s="13" t="s">
        <v>222</v>
      </c>
      <c r="C453" s="13" t="s">
        <v>1316</v>
      </c>
      <c r="D453" s="13" t="s">
        <v>30</v>
      </c>
      <c r="E453" s="13" t="s">
        <v>31</v>
      </c>
      <c r="F453" s="13" t="s">
        <v>555</v>
      </c>
      <c r="G453" s="13" t="s">
        <v>33</v>
      </c>
      <c r="H453" s="13" t="s">
        <v>80</v>
      </c>
      <c r="I453" s="13">
        <v>14</v>
      </c>
      <c r="J453" s="14">
        <v>20574.150000000001</v>
      </c>
      <c r="K453" s="15">
        <v>6.11</v>
      </c>
      <c r="L453" s="16">
        <f>Excel_Advanced_Sales_Dataset_200034[[#This Row],[Discount]]/100</f>
        <v>6.1100000000000002E-2</v>
      </c>
      <c r="M453" s="17">
        <f>Excel_Advanced_Sales_Dataset_200034[[#This Row],[Quantity]]*Excel_Advanced_Sales_Dataset_200034[[#This Row],[Unit Price]]*Excel_Advanced_Sales_Dataset_200034[[#This Row],[Discount %]]/100</f>
        <v>175.99127910000004</v>
      </c>
      <c r="N453" s="14">
        <f>Excel_Advanced_Sales_Dataset_200034[[#This Row],[Quantity]]*Excel_Advanced_Sales_Dataset_200034[[#This Row],[Unit Price]]-Excel_Advanced_Sales_Dataset_200034[[#This Row],[Discount Amount]]</f>
        <v>287862.10872090003</v>
      </c>
      <c r="O453" s="14" t="str">
        <f>IF(Excel_Advanced_Sales_Dataset_200034[[#This Row],[Total Sales]]&gt;50000,"Yes","No")</f>
        <v>Yes</v>
      </c>
      <c r="P453" s="18">
        <v>46239</v>
      </c>
      <c r="Q453" s="13" t="s">
        <v>24</v>
      </c>
      <c r="R453" s="13" t="s">
        <v>35</v>
      </c>
      <c r="S453" s="13" t="str">
        <f>IF(Excel_Advanced_Sales_Dataset_200034[[#This Row],[Delivery Status]]="Pending","Follow-Up","OK")</f>
        <v>OK</v>
      </c>
      <c r="T453" s="13" t="s">
        <v>26</v>
      </c>
    </row>
    <row r="454" spans="1:20" x14ac:dyDescent="0.25">
      <c r="A454" s="13" t="s">
        <v>1317</v>
      </c>
      <c r="B454" s="13" t="s">
        <v>915</v>
      </c>
      <c r="C454" s="13" t="s">
        <v>1318</v>
      </c>
      <c r="D454" s="13" t="s">
        <v>19</v>
      </c>
      <c r="E454" s="13" t="s">
        <v>72</v>
      </c>
      <c r="F454" s="13" t="s">
        <v>73</v>
      </c>
      <c r="G454" s="13" t="s">
        <v>51</v>
      </c>
      <c r="H454" s="13" t="s">
        <v>167</v>
      </c>
      <c r="I454" s="13">
        <v>38</v>
      </c>
      <c r="J454" s="14">
        <v>49066.25</v>
      </c>
      <c r="K454" s="15">
        <v>18.88</v>
      </c>
      <c r="L454" s="16">
        <f>Excel_Advanced_Sales_Dataset_200034[[#This Row],[Discount]]/100</f>
        <v>0.1888</v>
      </c>
      <c r="M454" s="17">
        <f>Excel_Advanced_Sales_Dataset_200034[[#This Row],[Quantity]]*Excel_Advanced_Sales_Dataset_200034[[#This Row],[Unit Price]]*Excel_Advanced_Sales_Dataset_200034[[#This Row],[Discount %]]/100</f>
        <v>3520.2090399999997</v>
      </c>
      <c r="N454" s="14">
        <f>Excel_Advanced_Sales_Dataset_200034[[#This Row],[Quantity]]*Excel_Advanced_Sales_Dataset_200034[[#This Row],[Unit Price]]-Excel_Advanced_Sales_Dataset_200034[[#This Row],[Discount Amount]]</f>
        <v>1860997.2909599999</v>
      </c>
      <c r="O454" s="14" t="str">
        <f>IF(Excel_Advanced_Sales_Dataset_200034[[#This Row],[Total Sales]]&gt;50000,"Yes","No")</f>
        <v>Yes</v>
      </c>
      <c r="P454" s="18">
        <v>46100</v>
      </c>
      <c r="Q454" s="13" t="s">
        <v>68</v>
      </c>
      <c r="R454" s="13" t="s">
        <v>35</v>
      </c>
      <c r="S454" s="13" t="str">
        <f>IF(Excel_Advanced_Sales_Dataset_200034[[#This Row],[Delivery Status]]="Pending","Follow-Up","OK")</f>
        <v>OK</v>
      </c>
      <c r="T454" s="13" t="s">
        <v>53</v>
      </c>
    </row>
    <row r="455" spans="1:20" x14ac:dyDescent="0.25">
      <c r="A455" s="13" t="s">
        <v>1319</v>
      </c>
      <c r="B455" s="13" t="s">
        <v>421</v>
      </c>
      <c r="C455" s="13" t="s">
        <v>1320</v>
      </c>
      <c r="D455" s="13" t="s">
        <v>19</v>
      </c>
      <c r="E455" s="13" t="s">
        <v>72</v>
      </c>
      <c r="F455" s="13" t="s">
        <v>171</v>
      </c>
      <c r="G455" s="13" t="s">
        <v>43</v>
      </c>
      <c r="H455" s="13" t="s">
        <v>44</v>
      </c>
      <c r="I455" s="13">
        <v>30</v>
      </c>
      <c r="J455" s="14">
        <v>15808.64</v>
      </c>
      <c r="K455" s="15">
        <v>12.76</v>
      </c>
      <c r="L455" s="16">
        <f>Excel_Advanced_Sales_Dataset_200034[[#This Row],[Discount]]/100</f>
        <v>0.12759999999999999</v>
      </c>
      <c r="M455" s="17">
        <f>Excel_Advanced_Sales_Dataset_200034[[#This Row],[Quantity]]*Excel_Advanced_Sales_Dataset_200034[[#This Row],[Unit Price]]*Excel_Advanced_Sales_Dataset_200034[[#This Row],[Discount %]]/100</f>
        <v>605.15473919999988</v>
      </c>
      <c r="N455" s="14">
        <f>Excel_Advanced_Sales_Dataset_200034[[#This Row],[Quantity]]*Excel_Advanced_Sales_Dataset_200034[[#This Row],[Unit Price]]-Excel_Advanced_Sales_Dataset_200034[[#This Row],[Discount Amount]]</f>
        <v>473654.04526079993</v>
      </c>
      <c r="O455" s="14" t="str">
        <f>IF(Excel_Advanced_Sales_Dataset_200034[[#This Row],[Total Sales]]&gt;50000,"Yes","No")</f>
        <v>Yes</v>
      </c>
      <c r="P455" s="18">
        <v>46256</v>
      </c>
      <c r="Q455" s="13" t="s">
        <v>58</v>
      </c>
      <c r="R455" s="13" t="s">
        <v>25</v>
      </c>
      <c r="S455" s="13" t="str">
        <f>IF(Excel_Advanced_Sales_Dataset_200034[[#This Row],[Delivery Status]]="Pending","Follow-Up","OK")</f>
        <v>Follow-Up</v>
      </c>
      <c r="T455" s="13" t="s">
        <v>26</v>
      </c>
    </row>
    <row r="456" spans="1:20" x14ac:dyDescent="0.25">
      <c r="A456" s="13" t="s">
        <v>1321</v>
      </c>
      <c r="B456" s="13" t="s">
        <v>1322</v>
      </c>
      <c r="C456" s="13" t="s">
        <v>1323</v>
      </c>
      <c r="D456" s="13" t="s">
        <v>30</v>
      </c>
      <c r="E456" s="13" t="s">
        <v>117</v>
      </c>
      <c r="F456" s="13" t="s">
        <v>239</v>
      </c>
      <c r="G456" s="13" t="s">
        <v>66</v>
      </c>
      <c r="H456" s="13" t="s">
        <v>200</v>
      </c>
      <c r="I456" s="13">
        <v>5</v>
      </c>
      <c r="J456" s="14">
        <v>11371.35</v>
      </c>
      <c r="K456" s="15">
        <v>19.13</v>
      </c>
      <c r="L456" s="16">
        <f>Excel_Advanced_Sales_Dataset_200034[[#This Row],[Discount]]/100</f>
        <v>0.1913</v>
      </c>
      <c r="M456" s="17">
        <f>Excel_Advanced_Sales_Dataset_200034[[#This Row],[Quantity]]*Excel_Advanced_Sales_Dataset_200034[[#This Row],[Unit Price]]*Excel_Advanced_Sales_Dataset_200034[[#This Row],[Discount %]]/100</f>
        <v>108.76696275</v>
      </c>
      <c r="N456" s="14">
        <f>Excel_Advanced_Sales_Dataset_200034[[#This Row],[Quantity]]*Excel_Advanced_Sales_Dataset_200034[[#This Row],[Unit Price]]-Excel_Advanced_Sales_Dataset_200034[[#This Row],[Discount Amount]]</f>
        <v>56747.98303725</v>
      </c>
      <c r="O456" s="14" t="str">
        <f>IF(Excel_Advanced_Sales_Dataset_200034[[#This Row],[Total Sales]]&gt;50000,"Yes","No")</f>
        <v>Yes</v>
      </c>
      <c r="P456" s="18">
        <v>46301</v>
      </c>
      <c r="Q456" s="13" t="s">
        <v>113</v>
      </c>
      <c r="R456" s="13" t="s">
        <v>35</v>
      </c>
      <c r="S456" s="13" t="str">
        <f>IF(Excel_Advanced_Sales_Dataset_200034[[#This Row],[Delivery Status]]="Pending","Follow-Up","OK")</f>
        <v>OK</v>
      </c>
      <c r="T456" s="13" t="s">
        <v>53</v>
      </c>
    </row>
    <row r="457" spans="1:20" x14ac:dyDescent="0.25">
      <c r="A457" s="13" t="s">
        <v>1324</v>
      </c>
      <c r="B457" s="13" t="s">
        <v>1325</v>
      </c>
      <c r="C457" s="13" t="s">
        <v>1326</v>
      </c>
      <c r="D457" s="13" t="s">
        <v>40</v>
      </c>
      <c r="E457" s="13" t="s">
        <v>49</v>
      </c>
      <c r="F457" s="13" t="s">
        <v>306</v>
      </c>
      <c r="G457" s="13" t="s">
        <v>51</v>
      </c>
      <c r="H457" s="13" t="s">
        <v>146</v>
      </c>
      <c r="I457" s="13">
        <v>33</v>
      </c>
      <c r="J457" s="14">
        <v>41271.760000000002</v>
      </c>
      <c r="K457" s="15">
        <v>11.91</v>
      </c>
      <c r="L457" s="16">
        <f>Excel_Advanced_Sales_Dataset_200034[[#This Row],[Discount]]/100</f>
        <v>0.1191</v>
      </c>
      <c r="M457" s="17">
        <f>Excel_Advanced_Sales_Dataset_200034[[#This Row],[Quantity]]*Excel_Advanced_Sales_Dataset_200034[[#This Row],[Unit Price]]*Excel_Advanced_Sales_Dataset_200034[[#This Row],[Discount %]]/100</f>
        <v>1622.1039832800002</v>
      </c>
      <c r="N457" s="14">
        <f>Excel_Advanced_Sales_Dataset_200034[[#This Row],[Quantity]]*Excel_Advanced_Sales_Dataset_200034[[#This Row],[Unit Price]]-Excel_Advanced_Sales_Dataset_200034[[#This Row],[Discount Amount]]</f>
        <v>1360345.9760167201</v>
      </c>
      <c r="O457" s="14" t="str">
        <f>IF(Excel_Advanced_Sales_Dataset_200034[[#This Row],[Total Sales]]&gt;50000,"Yes","No")</f>
        <v>Yes</v>
      </c>
      <c r="P457" s="18">
        <v>46349</v>
      </c>
      <c r="Q457" s="13" t="s">
        <v>68</v>
      </c>
      <c r="R457" s="13" t="s">
        <v>35</v>
      </c>
      <c r="S457" s="13" t="str">
        <f>IF(Excel_Advanced_Sales_Dataset_200034[[#This Row],[Delivery Status]]="Pending","Follow-Up","OK")</f>
        <v>OK</v>
      </c>
      <c r="T457" s="13" t="s">
        <v>53</v>
      </c>
    </row>
    <row r="458" spans="1:20" x14ac:dyDescent="0.25">
      <c r="A458" s="13" t="s">
        <v>1327</v>
      </c>
      <c r="B458" s="13" t="s">
        <v>661</v>
      </c>
      <c r="C458" s="13" t="s">
        <v>1328</v>
      </c>
      <c r="D458" s="13" t="s">
        <v>63</v>
      </c>
      <c r="E458" s="13" t="s">
        <v>234</v>
      </c>
      <c r="F458" s="13" t="s">
        <v>435</v>
      </c>
      <c r="G458" s="13" t="s">
        <v>111</v>
      </c>
      <c r="H458" s="13" t="s">
        <v>240</v>
      </c>
      <c r="I458" s="13">
        <v>10</v>
      </c>
      <c r="J458" s="14">
        <v>26606.67</v>
      </c>
      <c r="K458" s="15">
        <v>10.47</v>
      </c>
      <c r="L458" s="16">
        <f>Excel_Advanced_Sales_Dataset_200034[[#This Row],[Discount]]/100</f>
        <v>0.1047</v>
      </c>
      <c r="M458" s="17">
        <f>Excel_Advanced_Sales_Dataset_200034[[#This Row],[Quantity]]*Excel_Advanced_Sales_Dataset_200034[[#This Row],[Unit Price]]*Excel_Advanced_Sales_Dataset_200034[[#This Row],[Discount %]]/100</f>
        <v>278.57183489999994</v>
      </c>
      <c r="N458" s="14">
        <f>Excel_Advanced_Sales_Dataset_200034[[#This Row],[Quantity]]*Excel_Advanced_Sales_Dataset_200034[[#This Row],[Unit Price]]-Excel_Advanced_Sales_Dataset_200034[[#This Row],[Discount Amount]]</f>
        <v>265788.12816509994</v>
      </c>
      <c r="O458" s="14" t="str">
        <f>IF(Excel_Advanced_Sales_Dataset_200034[[#This Row],[Total Sales]]&gt;50000,"Yes","No")</f>
        <v>Yes</v>
      </c>
      <c r="P458" s="18">
        <v>46276</v>
      </c>
      <c r="Q458" s="13" t="s">
        <v>68</v>
      </c>
      <c r="R458" s="13" t="s">
        <v>35</v>
      </c>
      <c r="S458" s="13" t="str">
        <f>IF(Excel_Advanced_Sales_Dataset_200034[[#This Row],[Delivery Status]]="Pending","Follow-Up","OK")</f>
        <v>OK</v>
      </c>
      <c r="T458" s="13" t="s">
        <v>36</v>
      </c>
    </row>
    <row r="459" spans="1:20" x14ac:dyDescent="0.25">
      <c r="A459" s="13" t="s">
        <v>1329</v>
      </c>
      <c r="B459" s="13" t="s">
        <v>418</v>
      </c>
      <c r="C459" s="13" t="s">
        <v>1330</v>
      </c>
      <c r="D459" s="13" t="s">
        <v>19</v>
      </c>
      <c r="E459" s="13" t="s">
        <v>153</v>
      </c>
      <c r="F459" s="13" t="s">
        <v>275</v>
      </c>
      <c r="G459" s="13" t="s">
        <v>111</v>
      </c>
      <c r="H459" s="13" t="s">
        <v>526</v>
      </c>
      <c r="I459" s="13">
        <v>43</v>
      </c>
      <c r="J459" s="14">
        <v>22613.11</v>
      </c>
      <c r="K459" s="15">
        <v>3.83</v>
      </c>
      <c r="L459" s="16">
        <f>Excel_Advanced_Sales_Dataset_200034[[#This Row],[Discount]]/100</f>
        <v>3.8300000000000001E-2</v>
      </c>
      <c r="M459" s="17">
        <f>Excel_Advanced_Sales_Dataset_200034[[#This Row],[Quantity]]*Excel_Advanced_Sales_Dataset_200034[[#This Row],[Unit Price]]*Excel_Advanced_Sales_Dataset_200034[[#This Row],[Discount %]]/100</f>
        <v>372.41530859</v>
      </c>
      <c r="N459" s="14">
        <f>Excel_Advanced_Sales_Dataset_200034[[#This Row],[Quantity]]*Excel_Advanced_Sales_Dataset_200034[[#This Row],[Unit Price]]-Excel_Advanced_Sales_Dataset_200034[[#This Row],[Discount Amount]]</f>
        <v>971991.31469140993</v>
      </c>
      <c r="O459" s="14" t="str">
        <f>IF(Excel_Advanced_Sales_Dataset_200034[[#This Row],[Total Sales]]&gt;50000,"Yes","No")</f>
        <v>Yes</v>
      </c>
      <c r="P459" s="18">
        <v>46326</v>
      </c>
      <c r="Q459" s="13" t="s">
        <v>58</v>
      </c>
      <c r="R459" s="13" t="s">
        <v>35</v>
      </c>
      <c r="S459" s="13" t="str">
        <f>IF(Excel_Advanced_Sales_Dataset_200034[[#This Row],[Delivery Status]]="Pending","Follow-Up","OK")</f>
        <v>OK</v>
      </c>
      <c r="T459" s="13" t="s">
        <v>53</v>
      </c>
    </row>
    <row r="460" spans="1:20" x14ac:dyDescent="0.25">
      <c r="A460" s="13" t="s">
        <v>1331</v>
      </c>
      <c r="B460" s="13" t="s">
        <v>1249</v>
      </c>
      <c r="C460" s="13" t="s">
        <v>1332</v>
      </c>
      <c r="D460" s="13" t="s">
        <v>19</v>
      </c>
      <c r="E460" s="13" t="s">
        <v>84</v>
      </c>
      <c r="F460" s="13" t="s">
        <v>159</v>
      </c>
      <c r="G460" s="13" t="s">
        <v>22</v>
      </c>
      <c r="H460" s="13" t="s">
        <v>180</v>
      </c>
      <c r="I460" s="13">
        <v>13</v>
      </c>
      <c r="J460" s="14">
        <v>43609.25</v>
      </c>
      <c r="K460" s="15">
        <v>2.76</v>
      </c>
      <c r="L460" s="16">
        <f>Excel_Advanced_Sales_Dataset_200034[[#This Row],[Discount]]/100</f>
        <v>2.76E-2</v>
      </c>
      <c r="M460" s="17">
        <f>Excel_Advanced_Sales_Dataset_200034[[#This Row],[Quantity]]*Excel_Advanced_Sales_Dataset_200034[[#This Row],[Unit Price]]*Excel_Advanced_Sales_Dataset_200034[[#This Row],[Discount %]]/100</f>
        <v>156.469989</v>
      </c>
      <c r="N460" s="14">
        <f>Excel_Advanced_Sales_Dataset_200034[[#This Row],[Quantity]]*Excel_Advanced_Sales_Dataset_200034[[#This Row],[Unit Price]]-Excel_Advanced_Sales_Dataset_200034[[#This Row],[Discount Amount]]</f>
        <v>566763.780011</v>
      </c>
      <c r="O460" s="14" t="str">
        <f>IF(Excel_Advanced_Sales_Dataset_200034[[#This Row],[Total Sales]]&gt;50000,"Yes","No")</f>
        <v>Yes</v>
      </c>
      <c r="P460" s="18">
        <v>46169</v>
      </c>
      <c r="Q460" s="13" t="s">
        <v>24</v>
      </c>
      <c r="R460" s="13" t="s">
        <v>35</v>
      </c>
      <c r="S460" s="13" t="str">
        <f>IF(Excel_Advanced_Sales_Dataset_200034[[#This Row],[Delivery Status]]="Pending","Follow-Up","OK")</f>
        <v>OK</v>
      </c>
      <c r="T460" s="13" t="s">
        <v>26</v>
      </c>
    </row>
    <row r="461" spans="1:20" x14ac:dyDescent="0.25">
      <c r="A461" s="13" t="s">
        <v>1333</v>
      </c>
      <c r="B461" s="13" t="s">
        <v>531</v>
      </c>
      <c r="C461" s="13" t="s">
        <v>252</v>
      </c>
      <c r="D461" s="13" t="s">
        <v>30</v>
      </c>
      <c r="E461" s="13" t="s">
        <v>198</v>
      </c>
      <c r="F461" s="13" t="s">
        <v>199</v>
      </c>
      <c r="G461" s="13" t="s">
        <v>66</v>
      </c>
      <c r="H461" s="13" t="s">
        <v>67</v>
      </c>
      <c r="I461" s="13">
        <v>8</v>
      </c>
      <c r="J461" s="14">
        <v>41252.68</v>
      </c>
      <c r="K461" s="15">
        <v>18.989999999999998</v>
      </c>
      <c r="L461" s="16">
        <f>Excel_Advanced_Sales_Dataset_200034[[#This Row],[Discount]]/100</f>
        <v>0.18989999999999999</v>
      </c>
      <c r="M461" s="17">
        <f>Excel_Advanced_Sales_Dataset_200034[[#This Row],[Quantity]]*Excel_Advanced_Sales_Dataset_200034[[#This Row],[Unit Price]]*Excel_Advanced_Sales_Dataset_200034[[#This Row],[Discount %]]/100</f>
        <v>626.71071455999993</v>
      </c>
      <c r="N461" s="14">
        <f>Excel_Advanced_Sales_Dataset_200034[[#This Row],[Quantity]]*Excel_Advanced_Sales_Dataset_200034[[#This Row],[Unit Price]]-Excel_Advanced_Sales_Dataset_200034[[#This Row],[Discount Amount]]</f>
        <v>329394.72928544</v>
      </c>
      <c r="O461" s="14" t="str">
        <f>IF(Excel_Advanced_Sales_Dataset_200034[[#This Row],[Total Sales]]&gt;50000,"Yes","No")</f>
        <v>Yes</v>
      </c>
      <c r="P461" s="18">
        <v>46173</v>
      </c>
      <c r="Q461" s="13" t="s">
        <v>58</v>
      </c>
      <c r="R461" s="13" t="s">
        <v>35</v>
      </c>
      <c r="S461" s="13" t="str">
        <f>IF(Excel_Advanced_Sales_Dataset_200034[[#This Row],[Delivery Status]]="Pending","Follow-Up","OK")</f>
        <v>OK</v>
      </c>
      <c r="T461" s="13" t="s">
        <v>53</v>
      </c>
    </row>
    <row r="462" spans="1:20" x14ac:dyDescent="0.25">
      <c r="A462" s="13" t="s">
        <v>1334</v>
      </c>
      <c r="B462" s="13" t="s">
        <v>1335</v>
      </c>
      <c r="C462" s="13" t="s">
        <v>1336</v>
      </c>
      <c r="D462" s="13" t="s">
        <v>63</v>
      </c>
      <c r="E462" s="13" t="s">
        <v>144</v>
      </c>
      <c r="F462" s="13" t="s">
        <v>145</v>
      </c>
      <c r="G462" s="13" t="s">
        <v>66</v>
      </c>
      <c r="H462" s="13" t="s">
        <v>276</v>
      </c>
      <c r="I462" s="13">
        <v>49</v>
      </c>
      <c r="J462" s="14">
        <v>18293.04</v>
      </c>
      <c r="K462" s="15">
        <v>2.63</v>
      </c>
      <c r="L462" s="16">
        <f>Excel_Advanced_Sales_Dataset_200034[[#This Row],[Discount]]/100</f>
        <v>2.63E-2</v>
      </c>
      <c r="M462" s="17">
        <f>Excel_Advanced_Sales_Dataset_200034[[#This Row],[Quantity]]*Excel_Advanced_Sales_Dataset_200034[[#This Row],[Unit Price]]*Excel_Advanced_Sales_Dataset_200034[[#This Row],[Discount %]]/100</f>
        <v>235.74240648000003</v>
      </c>
      <c r="N462" s="14">
        <f>Excel_Advanced_Sales_Dataset_200034[[#This Row],[Quantity]]*Excel_Advanced_Sales_Dataset_200034[[#This Row],[Unit Price]]-Excel_Advanced_Sales_Dataset_200034[[#This Row],[Discount Amount]]</f>
        <v>896123.21759352006</v>
      </c>
      <c r="O462" s="14" t="str">
        <f>IF(Excel_Advanced_Sales_Dataset_200034[[#This Row],[Total Sales]]&gt;50000,"Yes","No")</f>
        <v>Yes</v>
      </c>
      <c r="P462" s="18">
        <v>46169</v>
      </c>
      <c r="Q462" s="13" t="s">
        <v>58</v>
      </c>
      <c r="R462" s="13" t="s">
        <v>35</v>
      </c>
      <c r="S462" s="13" t="str">
        <f>IF(Excel_Advanced_Sales_Dataset_200034[[#This Row],[Delivery Status]]="Pending","Follow-Up","OK")</f>
        <v>OK</v>
      </c>
      <c r="T462" s="13" t="s">
        <v>26</v>
      </c>
    </row>
    <row r="463" spans="1:20" x14ac:dyDescent="0.25">
      <c r="A463" s="13" t="s">
        <v>1337</v>
      </c>
      <c r="B463" s="13" t="s">
        <v>1338</v>
      </c>
      <c r="C463" s="13" t="s">
        <v>1339</v>
      </c>
      <c r="D463" s="13" t="s">
        <v>30</v>
      </c>
      <c r="E463" s="13" t="s">
        <v>131</v>
      </c>
      <c r="F463" s="13" t="s">
        <v>132</v>
      </c>
      <c r="G463" s="13" t="s">
        <v>22</v>
      </c>
      <c r="H463" s="13" t="s">
        <v>98</v>
      </c>
      <c r="I463" s="13">
        <v>33</v>
      </c>
      <c r="J463" s="14">
        <v>18054.169999999998</v>
      </c>
      <c r="K463" s="15">
        <v>16.91</v>
      </c>
      <c r="L463" s="16">
        <f>Excel_Advanced_Sales_Dataset_200034[[#This Row],[Discount]]/100</f>
        <v>0.1691</v>
      </c>
      <c r="M463" s="17">
        <f>Excel_Advanced_Sales_Dataset_200034[[#This Row],[Quantity]]*Excel_Advanced_Sales_Dataset_200034[[#This Row],[Unit Price]]*Excel_Advanced_Sales_Dataset_200034[[#This Row],[Discount %]]/100</f>
        <v>1007.47684851</v>
      </c>
      <c r="N463" s="14">
        <f>Excel_Advanced_Sales_Dataset_200034[[#This Row],[Quantity]]*Excel_Advanced_Sales_Dataset_200034[[#This Row],[Unit Price]]-Excel_Advanced_Sales_Dataset_200034[[#This Row],[Discount Amount]]</f>
        <v>594780.13315149001</v>
      </c>
      <c r="O463" s="14" t="str">
        <f>IF(Excel_Advanced_Sales_Dataset_200034[[#This Row],[Total Sales]]&gt;50000,"Yes","No")</f>
        <v>Yes</v>
      </c>
      <c r="P463" s="18">
        <v>46368</v>
      </c>
      <c r="Q463" s="13" t="s">
        <v>113</v>
      </c>
      <c r="R463" s="13" t="s">
        <v>25</v>
      </c>
      <c r="S463" s="13" t="str">
        <f>IF(Excel_Advanced_Sales_Dataset_200034[[#This Row],[Delivery Status]]="Pending","Follow-Up","OK")</f>
        <v>Follow-Up</v>
      </c>
      <c r="T463" s="13" t="s">
        <v>53</v>
      </c>
    </row>
    <row r="464" spans="1:20" x14ac:dyDescent="0.25">
      <c r="A464" s="13" t="s">
        <v>1340</v>
      </c>
      <c r="B464" s="13" t="s">
        <v>1111</v>
      </c>
      <c r="C464" s="13" t="s">
        <v>1341</v>
      </c>
      <c r="D464" s="13" t="s">
        <v>19</v>
      </c>
      <c r="E464" s="13" t="s">
        <v>84</v>
      </c>
      <c r="F464" s="13" t="s">
        <v>338</v>
      </c>
      <c r="G464" s="13" t="s">
        <v>22</v>
      </c>
      <c r="H464" s="13" t="s">
        <v>172</v>
      </c>
      <c r="I464" s="13">
        <v>14</v>
      </c>
      <c r="J464" s="14">
        <v>932.45</v>
      </c>
      <c r="K464" s="15">
        <v>2.54</v>
      </c>
      <c r="L464" s="16">
        <f>Excel_Advanced_Sales_Dataset_200034[[#This Row],[Discount]]/100</f>
        <v>2.5399999999999999E-2</v>
      </c>
      <c r="M464" s="17">
        <f>Excel_Advanced_Sales_Dataset_200034[[#This Row],[Quantity]]*Excel_Advanced_Sales_Dataset_200034[[#This Row],[Unit Price]]*Excel_Advanced_Sales_Dataset_200034[[#This Row],[Discount %]]/100</f>
        <v>3.3157922000000002</v>
      </c>
      <c r="N464" s="14">
        <f>Excel_Advanced_Sales_Dataset_200034[[#This Row],[Quantity]]*Excel_Advanced_Sales_Dataset_200034[[#This Row],[Unit Price]]-Excel_Advanced_Sales_Dataset_200034[[#This Row],[Discount Amount]]</f>
        <v>13050.984207800002</v>
      </c>
      <c r="O464" s="14" t="str">
        <f>IF(Excel_Advanced_Sales_Dataset_200034[[#This Row],[Total Sales]]&gt;50000,"Yes","No")</f>
        <v>No</v>
      </c>
      <c r="P464" s="18">
        <v>46371</v>
      </c>
      <c r="Q464" s="13" t="s">
        <v>113</v>
      </c>
      <c r="R464" s="13" t="s">
        <v>35</v>
      </c>
      <c r="S464" s="13" t="str">
        <f>IF(Excel_Advanced_Sales_Dataset_200034[[#This Row],[Delivery Status]]="Pending","Follow-Up","OK")</f>
        <v>OK</v>
      </c>
      <c r="T464" s="13" t="s">
        <v>26</v>
      </c>
    </row>
    <row r="465" spans="1:20" x14ac:dyDescent="0.25">
      <c r="A465" s="13" t="s">
        <v>1342</v>
      </c>
      <c r="B465" s="13" t="s">
        <v>620</v>
      </c>
      <c r="C465" s="13" t="s">
        <v>1343</v>
      </c>
      <c r="D465" s="13" t="s">
        <v>19</v>
      </c>
      <c r="E465" s="13" t="s">
        <v>20</v>
      </c>
      <c r="F465" s="13" t="s">
        <v>176</v>
      </c>
      <c r="G465" s="13" t="s">
        <v>43</v>
      </c>
      <c r="H465" s="13" t="s">
        <v>391</v>
      </c>
      <c r="I465" s="13">
        <v>25</v>
      </c>
      <c r="J465" s="14">
        <v>36487.39</v>
      </c>
      <c r="K465" s="15">
        <v>7.22</v>
      </c>
      <c r="L465" s="16">
        <f>Excel_Advanced_Sales_Dataset_200034[[#This Row],[Discount]]/100</f>
        <v>7.22E-2</v>
      </c>
      <c r="M465" s="17">
        <f>Excel_Advanced_Sales_Dataset_200034[[#This Row],[Quantity]]*Excel_Advanced_Sales_Dataset_200034[[#This Row],[Unit Price]]*Excel_Advanced_Sales_Dataset_200034[[#This Row],[Discount %]]/100</f>
        <v>658.59738949999996</v>
      </c>
      <c r="N465" s="14">
        <f>Excel_Advanced_Sales_Dataset_200034[[#This Row],[Quantity]]*Excel_Advanced_Sales_Dataset_200034[[#This Row],[Unit Price]]-Excel_Advanced_Sales_Dataset_200034[[#This Row],[Discount Amount]]</f>
        <v>911526.15261049999</v>
      </c>
      <c r="O465" s="14" t="str">
        <f>IF(Excel_Advanced_Sales_Dataset_200034[[#This Row],[Total Sales]]&gt;50000,"Yes","No")</f>
        <v>Yes</v>
      </c>
      <c r="P465" s="18">
        <v>46223</v>
      </c>
      <c r="Q465" s="13" t="s">
        <v>58</v>
      </c>
      <c r="R465" s="13" t="s">
        <v>35</v>
      </c>
      <c r="S465" s="13" t="str">
        <f>IF(Excel_Advanced_Sales_Dataset_200034[[#This Row],[Delivery Status]]="Pending","Follow-Up","OK")</f>
        <v>OK</v>
      </c>
      <c r="T465" s="13" t="s">
        <v>26</v>
      </c>
    </row>
    <row r="466" spans="1:20" x14ac:dyDescent="0.25">
      <c r="A466" s="13" t="s">
        <v>1344</v>
      </c>
      <c r="B466" s="13" t="s">
        <v>1213</v>
      </c>
      <c r="C466" s="13" t="s">
        <v>1345</v>
      </c>
      <c r="D466" s="13" t="s">
        <v>63</v>
      </c>
      <c r="E466" s="13" t="s">
        <v>144</v>
      </c>
      <c r="F466" s="13" t="s">
        <v>145</v>
      </c>
      <c r="G466" s="13" t="s">
        <v>111</v>
      </c>
      <c r="H466" s="13" t="s">
        <v>112</v>
      </c>
      <c r="I466" s="13">
        <v>15</v>
      </c>
      <c r="J466" s="14">
        <v>40698.019999999997</v>
      </c>
      <c r="K466" s="15">
        <v>0.1</v>
      </c>
      <c r="L466" s="16">
        <f>Excel_Advanced_Sales_Dataset_200034[[#This Row],[Discount]]/100</f>
        <v>1E-3</v>
      </c>
      <c r="M466" s="17">
        <f>Excel_Advanced_Sales_Dataset_200034[[#This Row],[Quantity]]*Excel_Advanced_Sales_Dataset_200034[[#This Row],[Unit Price]]*Excel_Advanced_Sales_Dataset_200034[[#This Row],[Discount %]]/100</f>
        <v>6.1047029999999998</v>
      </c>
      <c r="N466" s="14">
        <f>Excel_Advanced_Sales_Dataset_200034[[#This Row],[Quantity]]*Excel_Advanced_Sales_Dataset_200034[[#This Row],[Unit Price]]-Excel_Advanced_Sales_Dataset_200034[[#This Row],[Discount Amount]]</f>
        <v>610464.19529699988</v>
      </c>
      <c r="O466" s="14" t="str">
        <f>IF(Excel_Advanced_Sales_Dataset_200034[[#This Row],[Total Sales]]&gt;50000,"Yes","No")</f>
        <v>Yes</v>
      </c>
      <c r="P466" s="18">
        <v>46368</v>
      </c>
      <c r="Q466" s="13" t="s">
        <v>58</v>
      </c>
      <c r="R466" s="13" t="s">
        <v>35</v>
      </c>
      <c r="S466" s="13" t="str">
        <f>IF(Excel_Advanced_Sales_Dataset_200034[[#This Row],[Delivery Status]]="Pending","Follow-Up","OK")</f>
        <v>OK</v>
      </c>
      <c r="T466" s="13" t="s">
        <v>36</v>
      </c>
    </row>
    <row r="467" spans="1:20" x14ac:dyDescent="0.25">
      <c r="A467" s="13" t="s">
        <v>1346</v>
      </c>
      <c r="B467" s="13" t="s">
        <v>1347</v>
      </c>
      <c r="C467" s="13" t="s">
        <v>1348</v>
      </c>
      <c r="D467" s="13" t="s">
        <v>30</v>
      </c>
      <c r="E467" s="13" t="s">
        <v>117</v>
      </c>
      <c r="F467" s="13" t="s">
        <v>118</v>
      </c>
      <c r="G467" s="13" t="s">
        <v>66</v>
      </c>
      <c r="H467" s="13" t="s">
        <v>155</v>
      </c>
      <c r="I467" s="13">
        <v>5</v>
      </c>
      <c r="J467" s="14">
        <v>47477.71</v>
      </c>
      <c r="K467" s="15">
        <v>0.6</v>
      </c>
      <c r="L467" s="16">
        <f>Excel_Advanced_Sales_Dataset_200034[[#This Row],[Discount]]/100</f>
        <v>6.0000000000000001E-3</v>
      </c>
      <c r="M467" s="17">
        <f>Excel_Advanced_Sales_Dataset_200034[[#This Row],[Quantity]]*Excel_Advanced_Sales_Dataset_200034[[#This Row],[Unit Price]]*Excel_Advanced_Sales_Dataset_200034[[#This Row],[Discount %]]/100</f>
        <v>14.243313000000001</v>
      </c>
      <c r="N467" s="14">
        <f>Excel_Advanced_Sales_Dataset_200034[[#This Row],[Quantity]]*Excel_Advanced_Sales_Dataset_200034[[#This Row],[Unit Price]]-Excel_Advanced_Sales_Dataset_200034[[#This Row],[Discount Amount]]</f>
        <v>237374.30668699997</v>
      </c>
      <c r="O467" s="14" t="str">
        <f>IF(Excel_Advanced_Sales_Dataset_200034[[#This Row],[Total Sales]]&gt;50000,"Yes","No")</f>
        <v>Yes</v>
      </c>
      <c r="P467" s="18">
        <v>46267</v>
      </c>
      <c r="Q467" s="13" t="s">
        <v>24</v>
      </c>
      <c r="R467" s="13" t="s">
        <v>35</v>
      </c>
      <c r="S467" s="13" t="str">
        <f>IF(Excel_Advanced_Sales_Dataset_200034[[#This Row],[Delivery Status]]="Pending","Follow-Up","OK")</f>
        <v>OK</v>
      </c>
      <c r="T467" s="13" t="s">
        <v>53</v>
      </c>
    </row>
    <row r="468" spans="1:20" x14ac:dyDescent="0.25">
      <c r="A468" s="13" t="s">
        <v>1349</v>
      </c>
      <c r="B468" s="13" t="s">
        <v>943</v>
      </c>
      <c r="C468" s="13" t="s">
        <v>1350</v>
      </c>
      <c r="D468" s="13" t="s">
        <v>63</v>
      </c>
      <c r="E468" s="13" t="s">
        <v>144</v>
      </c>
      <c r="F468" s="13" t="s">
        <v>145</v>
      </c>
      <c r="G468" s="13" t="s">
        <v>22</v>
      </c>
      <c r="H468" s="13" t="s">
        <v>98</v>
      </c>
      <c r="I468" s="13">
        <v>26</v>
      </c>
      <c r="J468" s="14">
        <v>5176.6099999999997</v>
      </c>
      <c r="K468" s="15">
        <v>3.67</v>
      </c>
      <c r="L468" s="16">
        <f>Excel_Advanced_Sales_Dataset_200034[[#This Row],[Discount]]/100</f>
        <v>3.6699999999999997E-2</v>
      </c>
      <c r="M468" s="17">
        <f>Excel_Advanced_Sales_Dataset_200034[[#This Row],[Quantity]]*Excel_Advanced_Sales_Dataset_200034[[#This Row],[Unit Price]]*Excel_Advanced_Sales_Dataset_200034[[#This Row],[Discount %]]/100</f>
        <v>49.395212619999995</v>
      </c>
      <c r="N468" s="14">
        <f>Excel_Advanced_Sales_Dataset_200034[[#This Row],[Quantity]]*Excel_Advanced_Sales_Dataset_200034[[#This Row],[Unit Price]]-Excel_Advanced_Sales_Dataset_200034[[#This Row],[Discount Amount]]</f>
        <v>134542.46478737998</v>
      </c>
      <c r="O468" s="14" t="str">
        <f>IF(Excel_Advanced_Sales_Dataset_200034[[#This Row],[Total Sales]]&gt;50000,"Yes","No")</f>
        <v>Yes</v>
      </c>
      <c r="P468" s="18">
        <v>46216</v>
      </c>
      <c r="Q468" s="13" t="s">
        <v>113</v>
      </c>
      <c r="R468" s="13" t="s">
        <v>35</v>
      </c>
      <c r="S468" s="13" t="str">
        <f>IF(Excel_Advanced_Sales_Dataset_200034[[#This Row],[Delivery Status]]="Pending","Follow-Up","OK")</f>
        <v>OK</v>
      </c>
      <c r="T468" s="13" t="s">
        <v>36</v>
      </c>
    </row>
    <row r="469" spans="1:20" x14ac:dyDescent="0.25">
      <c r="A469" s="13" t="s">
        <v>1351</v>
      </c>
      <c r="B469" s="13" t="s">
        <v>1352</v>
      </c>
      <c r="C469" s="13" t="s">
        <v>1353</v>
      </c>
      <c r="D469" s="13" t="s">
        <v>19</v>
      </c>
      <c r="E469" s="13" t="s">
        <v>20</v>
      </c>
      <c r="F469" s="13" t="s">
        <v>285</v>
      </c>
      <c r="G469" s="13" t="s">
        <v>33</v>
      </c>
      <c r="H469" s="13" t="s">
        <v>34</v>
      </c>
      <c r="I469" s="13">
        <v>50</v>
      </c>
      <c r="J469" s="14">
        <v>14703.83</v>
      </c>
      <c r="K469" s="15">
        <v>17.78</v>
      </c>
      <c r="L469" s="16">
        <f>Excel_Advanced_Sales_Dataset_200034[[#This Row],[Discount]]/100</f>
        <v>0.17780000000000001</v>
      </c>
      <c r="M469" s="17">
        <f>Excel_Advanced_Sales_Dataset_200034[[#This Row],[Quantity]]*Excel_Advanced_Sales_Dataset_200034[[#This Row],[Unit Price]]*Excel_Advanced_Sales_Dataset_200034[[#This Row],[Discount %]]/100</f>
        <v>1307.1704870000001</v>
      </c>
      <c r="N469" s="14">
        <f>Excel_Advanced_Sales_Dataset_200034[[#This Row],[Quantity]]*Excel_Advanced_Sales_Dataset_200034[[#This Row],[Unit Price]]-Excel_Advanced_Sales_Dataset_200034[[#This Row],[Discount Amount]]</f>
        <v>733884.32951299998</v>
      </c>
      <c r="O469" s="14" t="str">
        <f>IF(Excel_Advanced_Sales_Dataset_200034[[#This Row],[Total Sales]]&gt;50000,"Yes","No")</f>
        <v>Yes</v>
      </c>
      <c r="P469" s="18">
        <v>46052</v>
      </c>
      <c r="Q469" s="13" t="s">
        <v>45</v>
      </c>
      <c r="R469" s="13" t="s">
        <v>59</v>
      </c>
      <c r="S469" s="13" t="str">
        <f>IF(Excel_Advanced_Sales_Dataset_200034[[#This Row],[Delivery Status]]="Pending","Follow-Up","OK")</f>
        <v>OK</v>
      </c>
      <c r="T469" s="13" t="s">
        <v>53</v>
      </c>
    </row>
    <row r="470" spans="1:20" x14ac:dyDescent="0.25">
      <c r="A470" s="13" t="s">
        <v>1354</v>
      </c>
      <c r="B470" s="13" t="s">
        <v>858</v>
      </c>
      <c r="C470" s="13" t="s">
        <v>1355</v>
      </c>
      <c r="D470" s="13" t="s">
        <v>19</v>
      </c>
      <c r="E470" s="13" t="s">
        <v>20</v>
      </c>
      <c r="F470" s="13" t="s">
        <v>21</v>
      </c>
      <c r="G470" s="13" t="s">
        <v>43</v>
      </c>
      <c r="H470" s="13" t="s">
        <v>74</v>
      </c>
      <c r="I470" s="13">
        <v>32</v>
      </c>
      <c r="J470" s="14">
        <v>49678.99</v>
      </c>
      <c r="K470" s="15">
        <v>5.34</v>
      </c>
      <c r="L470" s="16">
        <f>Excel_Advanced_Sales_Dataset_200034[[#This Row],[Discount]]/100</f>
        <v>5.3399999999999996E-2</v>
      </c>
      <c r="M470" s="17">
        <f>Excel_Advanced_Sales_Dataset_200034[[#This Row],[Quantity]]*Excel_Advanced_Sales_Dataset_200034[[#This Row],[Unit Price]]*Excel_Advanced_Sales_Dataset_200034[[#This Row],[Discount %]]/100</f>
        <v>848.91458111999998</v>
      </c>
      <c r="N470" s="14">
        <f>Excel_Advanced_Sales_Dataset_200034[[#This Row],[Quantity]]*Excel_Advanced_Sales_Dataset_200034[[#This Row],[Unit Price]]-Excel_Advanced_Sales_Dataset_200034[[#This Row],[Discount Amount]]</f>
        <v>1588878.7654188799</v>
      </c>
      <c r="O470" s="14" t="str">
        <f>IF(Excel_Advanced_Sales_Dataset_200034[[#This Row],[Total Sales]]&gt;50000,"Yes","No")</f>
        <v>Yes</v>
      </c>
      <c r="P470" s="18">
        <v>46295</v>
      </c>
      <c r="Q470" s="13" t="s">
        <v>24</v>
      </c>
      <c r="R470" s="13" t="s">
        <v>35</v>
      </c>
      <c r="S470" s="13" t="str">
        <f>IF(Excel_Advanced_Sales_Dataset_200034[[#This Row],[Delivery Status]]="Pending","Follow-Up","OK")</f>
        <v>OK</v>
      </c>
      <c r="T470" s="13" t="s">
        <v>53</v>
      </c>
    </row>
    <row r="471" spans="1:20" x14ac:dyDescent="0.25">
      <c r="A471" s="13" t="s">
        <v>1356</v>
      </c>
      <c r="B471" s="13" t="s">
        <v>858</v>
      </c>
      <c r="C471" s="13" t="s">
        <v>1357</v>
      </c>
      <c r="D471" s="13" t="s">
        <v>30</v>
      </c>
      <c r="E471" s="13" t="s">
        <v>198</v>
      </c>
      <c r="F471" s="13" t="s">
        <v>199</v>
      </c>
      <c r="G471" s="13" t="s">
        <v>33</v>
      </c>
      <c r="H471" s="13" t="s">
        <v>34</v>
      </c>
      <c r="I471" s="13">
        <v>40</v>
      </c>
      <c r="J471" s="14">
        <v>28757.1</v>
      </c>
      <c r="K471" s="15">
        <v>3.91</v>
      </c>
      <c r="L471" s="16">
        <f>Excel_Advanced_Sales_Dataset_200034[[#This Row],[Discount]]/100</f>
        <v>3.9100000000000003E-2</v>
      </c>
      <c r="M471" s="17">
        <f>Excel_Advanced_Sales_Dataset_200034[[#This Row],[Quantity]]*Excel_Advanced_Sales_Dataset_200034[[#This Row],[Unit Price]]*Excel_Advanced_Sales_Dataset_200034[[#This Row],[Discount %]]/100</f>
        <v>449.76104400000003</v>
      </c>
      <c r="N471" s="14">
        <f>Excel_Advanced_Sales_Dataset_200034[[#This Row],[Quantity]]*Excel_Advanced_Sales_Dataset_200034[[#This Row],[Unit Price]]-Excel_Advanced_Sales_Dataset_200034[[#This Row],[Discount Amount]]</f>
        <v>1149834.238956</v>
      </c>
      <c r="O471" s="14" t="str">
        <f>IF(Excel_Advanced_Sales_Dataset_200034[[#This Row],[Total Sales]]&gt;50000,"Yes","No")</f>
        <v>Yes</v>
      </c>
      <c r="P471" s="18">
        <v>46375</v>
      </c>
      <c r="Q471" s="13" t="s">
        <v>113</v>
      </c>
      <c r="R471" s="13" t="s">
        <v>35</v>
      </c>
      <c r="S471" s="13" t="str">
        <f>IF(Excel_Advanced_Sales_Dataset_200034[[#This Row],[Delivery Status]]="Pending","Follow-Up","OK")</f>
        <v>OK</v>
      </c>
      <c r="T471" s="13" t="s">
        <v>26</v>
      </c>
    </row>
    <row r="472" spans="1:20" x14ac:dyDescent="0.25">
      <c r="A472" s="13" t="s">
        <v>1358</v>
      </c>
      <c r="B472" s="13" t="s">
        <v>948</v>
      </c>
      <c r="C472" s="13" t="s">
        <v>1359</v>
      </c>
      <c r="D472" s="13" t="s">
        <v>63</v>
      </c>
      <c r="E472" s="13" t="s">
        <v>78</v>
      </c>
      <c r="F472" s="13" t="s">
        <v>79</v>
      </c>
      <c r="G472" s="13" t="s">
        <v>66</v>
      </c>
      <c r="H472" s="13" t="s">
        <v>155</v>
      </c>
      <c r="I472" s="13">
        <v>2</v>
      </c>
      <c r="J472" s="14">
        <v>35444.43</v>
      </c>
      <c r="K472" s="15">
        <v>16.8</v>
      </c>
      <c r="L472" s="16">
        <f>Excel_Advanced_Sales_Dataset_200034[[#This Row],[Discount]]/100</f>
        <v>0.16800000000000001</v>
      </c>
      <c r="M472" s="17">
        <f>Excel_Advanced_Sales_Dataset_200034[[#This Row],[Quantity]]*Excel_Advanced_Sales_Dataset_200034[[#This Row],[Unit Price]]*Excel_Advanced_Sales_Dataset_200034[[#This Row],[Discount %]]/100</f>
        <v>119.09328480000001</v>
      </c>
      <c r="N472" s="14">
        <f>Excel_Advanced_Sales_Dataset_200034[[#This Row],[Quantity]]*Excel_Advanced_Sales_Dataset_200034[[#This Row],[Unit Price]]-Excel_Advanced_Sales_Dataset_200034[[#This Row],[Discount Amount]]</f>
        <v>70769.766715200007</v>
      </c>
      <c r="O472" s="14" t="str">
        <f>IF(Excel_Advanced_Sales_Dataset_200034[[#This Row],[Total Sales]]&gt;50000,"Yes","No")</f>
        <v>Yes</v>
      </c>
      <c r="P472" s="18">
        <v>46136</v>
      </c>
      <c r="Q472" s="13" t="s">
        <v>24</v>
      </c>
      <c r="R472" s="13" t="s">
        <v>35</v>
      </c>
      <c r="S472" s="13" t="str">
        <f>IF(Excel_Advanced_Sales_Dataset_200034[[#This Row],[Delivery Status]]="Pending","Follow-Up","OK")</f>
        <v>OK</v>
      </c>
      <c r="T472" s="13" t="s">
        <v>26</v>
      </c>
    </row>
    <row r="473" spans="1:20" x14ac:dyDescent="0.25">
      <c r="A473" s="13" t="s">
        <v>1360</v>
      </c>
      <c r="B473" s="13" t="s">
        <v>1111</v>
      </c>
      <c r="C473" s="13" t="s">
        <v>1361</v>
      </c>
      <c r="D473" s="13" t="s">
        <v>19</v>
      </c>
      <c r="E473" s="13" t="s">
        <v>20</v>
      </c>
      <c r="F473" s="13" t="s">
        <v>285</v>
      </c>
      <c r="G473" s="13" t="s">
        <v>33</v>
      </c>
      <c r="H473" s="13" t="s">
        <v>57</v>
      </c>
      <c r="I473" s="13">
        <v>5</v>
      </c>
      <c r="J473" s="14">
        <v>18898.419999999998</v>
      </c>
      <c r="K473" s="15">
        <v>12.06</v>
      </c>
      <c r="L473" s="16">
        <f>Excel_Advanced_Sales_Dataset_200034[[#This Row],[Discount]]/100</f>
        <v>0.1206</v>
      </c>
      <c r="M473" s="17">
        <f>Excel_Advanced_Sales_Dataset_200034[[#This Row],[Quantity]]*Excel_Advanced_Sales_Dataset_200034[[#This Row],[Unit Price]]*Excel_Advanced_Sales_Dataset_200034[[#This Row],[Discount %]]/100</f>
        <v>113.95747259999999</v>
      </c>
      <c r="N473" s="14">
        <f>Excel_Advanced_Sales_Dataset_200034[[#This Row],[Quantity]]*Excel_Advanced_Sales_Dataset_200034[[#This Row],[Unit Price]]-Excel_Advanced_Sales_Dataset_200034[[#This Row],[Discount Amount]]</f>
        <v>94378.142527399992</v>
      </c>
      <c r="O473" s="14" t="str">
        <f>IF(Excel_Advanced_Sales_Dataset_200034[[#This Row],[Total Sales]]&gt;50000,"Yes","No")</f>
        <v>Yes</v>
      </c>
      <c r="P473" s="18">
        <v>46296</v>
      </c>
      <c r="Q473" s="13" t="s">
        <v>45</v>
      </c>
      <c r="R473" s="13" t="s">
        <v>59</v>
      </c>
      <c r="S473" s="13" t="str">
        <f>IF(Excel_Advanced_Sales_Dataset_200034[[#This Row],[Delivery Status]]="Pending","Follow-Up","OK")</f>
        <v>OK</v>
      </c>
      <c r="T473" s="13" t="s">
        <v>36</v>
      </c>
    </row>
    <row r="474" spans="1:20" x14ac:dyDescent="0.25">
      <c r="A474" s="13" t="s">
        <v>1362</v>
      </c>
      <c r="B474" s="13" t="s">
        <v>1290</v>
      </c>
      <c r="C474" s="13" t="s">
        <v>1363</v>
      </c>
      <c r="D474" s="13" t="s">
        <v>30</v>
      </c>
      <c r="E474" s="13" t="s">
        <v>117</v>
      </c>
      <c r="F474" s="13" t="s">
        <v>387</v>
      </c>
      <c r="G474" s="13" t="s">
        <v>43</v>
      </c>
      <c r="H474" s="13" t="s">
        <v>140</v>
      </c>
      <c r="I474" s="13">
        <v>7</v>
      </c>
      <c r="J474" s="14">
        <v>30979.83</v>
      </c>
      <c r="K474" s="15">
        <v>10.24</v>
      </c>
      <c r="L474" s="16">
        <f>Excel_Advanced_Sales_Dataset_200034[[#This Row],[Discount]]/100</f>
        <v>0.1024</v>
      </c>
      <c r="M474" s="17">
        <f>Excel_Advanced_Sales_Dataset_200034[[#This Row],[Quantity]]*Excel_Advanced_Sales_Dataset_200034[[#This Row],[Unit Price]]*Excel_Advanced_Sales_Dataset_200034[[#This Row],[Discount %]]/100</f>
        <v>222.06342144000001</v>
      </c>
      <c r="N474" s="14">
        <f>Excel_Advanced_Sales_Dataset_200034[[#This Row],[Quantity]]*Excel_Advanced_Sales_Dataset_200034[[#This Row],[Unit Price]]-Excel_Advanced_Sales_Dataset_200034[[#This Row],[Discount Amount]]</f>
        <v>216636.74657856001</v>
      </c>
      <c r="O474" s="14" t="str">
        <f>IF(Excel_Advanced_Sales_Dataset_200034[[#This Row],[Total Sales]]&gt;50000,"Yes","No")</f>
        <v>Yes</v>
      </c>
      <c r="P474" s="18">
        <v>46249</v>
      </c>
      <c r="Q474" s="13" t="s">
        <v>24</v>
      </c>
      <c r="R474" s="13" t="s">
        <v>35</v>
      </c>
      <c r="S474" s="13" t="str">
        <f>IF(Excel_Advanced_Sales_Dataset_200034[[#This Row],[Delivery Status]]="Pending","Follow-Up","OK")</f>
        <v>OK</v>
      </c>
      <c r="T474" s="13" t="s">
        <v>53</v>
      </c>
    </row>
    <row r="475" spans="1:20" x14ac:dyDescent="0.25">
      <c r="A475" s="13" t="s">
        <v>1364</v>
      </c>
      <c r="B475" s="13" t="s">
        <v>1365</v>
      </c>
      <c r="C475" s="13" t="s">
        <v>1366</v>
      </c>
      <c r="D475" s="13" t="s">
        <v>40</v>
      </c>
      <c r="E475" s="13" t="s">
        <v>89</v>
      </c>
      <c r="F475" s="13" t="s">
        <v>90</v>
      </c>
      <c r="G475" s="13" t="s">
        <v>51</v>
      </c>
      <c r="H475" s="13" t="s">
        <v>190</v>
      </c>
      <c r="I475" s="13">
        <v>1</v>
      </c>
      <c r="J475" s="14">
        <v>44965.3</v>
      </c>
      <c r="K475" s="15">
        <v>19.8</v>
      </c>
      <c r="L475" s="16">
        <f>Excel_Advanced_Sales_Dataset_200034[[#This Row],[Discount]]/100</f>
        <v>0.19800000000000001</v>
      </c>
      <c r="M475" s="17">
        <f>Excel_Advanced_Sales_Dataset_200034[[#This Row],[Quantity]]*Excel_Advanced_Sales_Dataset_200034[[#This Row],[Unit Price]]*Excel_Advanced_Sales_Dataset_200034[[#This Row],[Discount %]]/100</f>
        <v>89.031294000000017</v>
      </c>
      <c r="N475" s="14">
        <f>Excel_Advanced_Sales_Dataset_200034[[#This Row],[Quantity]]*Excel_Advanced_Sales_Dataset_200034[[#This Row],[Unit Price]]-Excel_Advanced_Sales_Dataset_200034[[#This Row],[Discount Amount]]</f>
        <v>44876.268706000003</v>
      </c>
      <c r="O475" s="14" t="str">
        <f>IF(Excel_Advanced_Sales_Dataset_200034[[#This Row],[Total Sales]]&gt;50000,"Yes","No")</f>
        <v>No</v>
      </c>
      <c r="P475" s="18">
        <v>46083</v>
      </c>
      <c r="Q475" s="13" t="s">
        <v>24</v>
      </c>
      <c r="R475" s="13" t="s">
        <v>35</v>
      </c>
      <c r="S475" s="13" t="str">
        <f>IF(Excel_Advanced_Sales_Dataset_200034[[#This Row],[Delivery Status]]="Pending","Follow-Up","OK")</f>
        <v>OK</v>
      </c>
      <c r="T475" s="13" t="s">
        <v>26</v>
      </c>
    </row>
    <row r="476" spans="1:20" x14ac:dyDescent="0.25">
      <c r="A476" s="13" t="s">
        <v>1367</v>
      </c>
      <c r="B476" s="13" t="s">
        <v>1368</v>
      </c>
      <c r="C476" s="13" t="s">
        <v>1369</v>
      </c>
      <c r="D476" s="13" t="s">
        <v>19</v>
      </c>
      <c r="E476" s="13" t="s">
        <v>72</v>
      </c>
      <c r="F476" s="13" t="s">
        <v>171</v>
      </c>
      <c r="G476" s="13" t="s">
        <v>43</v>
      </c>
      <c r="H476" s="13" t="s">
        <v>44</v>
      </c>
      <c r="I476" s="13">
        <v>12</v>
      </c>
      <c r="J476" s="14">
        <v>1254.52</v>
      </c>
      <c r="K476" s="15">
        <v>17.02</v>
      </c>
      <c r="L476" s="16">
        <f>Excel_Advanced_Sales_Dataset_200034[[#This Row],[Discount]]/100</f>
        <v>0.17019999999999999</v>
      </c>
      <c r="M476" s="17">
        <f>Excel_Advanced_Sales_Dataset_200034[[#This Row],[Quantity]]*Excel_Advanced_Sales_Dataset_200034[[#This Row],[Unit Price]]*Excel_Advanced_Sales_Dataset_200034[[#This Row],[Discount %]]/100</f>
        <v>25.622316479999999</v>
      </c>
      <c r="N476" s="14">
        <f>Excel_Advanced_Sales_Dataset_200034[[#This Row],[Quantity]]*Excel_Advanced_Sales_Dataset_200034[[#This Row],[Unit Price]]-Excel_Advanced_Sales_Dataset_200034[[#This Row],[Discount Amount]]</f>
        <v>15028.61768352</v>
      </c>
      <c r="O476" s="14" t="str">
        <f>IF(Excel_Advanced_Sales_Dataset_200034[[#This Row],[Total Sales]]&gt;50000,"Yes","No")</f>
        <v>No</v>
      </c>
      <c r="P476" s="18">
        <v>46142</v>
      </c>
      <c r="Q476" s="13" t="s">
        <v>113</v>
      </c>
      <c r="R476" s="13" t="s">
        <v>35</v>
      </c>
      <c r="S476" s="13" t="str">
        <f>IF(Excel_Advanced_Sales_Dataset_200034[[#This Row],[Delivery Status]]="Pending","Follow-Up","OK")</f>
        <v>OK</v>
      </c>
      <c r="T476" s="13" t="s">
        <v>26</v>
      </c>
    </row>
    <row r="477" spans="1:20" x14ac:dyDescent="0.25">
      <c r="A477" s="13" t="s">
        <v>1370</v>
      </c>
      <c r="B477" s="13" t="s">
        <v>1371</v>
      </c>
      <c r="C477" s="13" t="s">
        <v>1372</v>
      </c>
      <c r="D477" s="13" t="s">
        <v>30</v>
      </c>
      <c r="E477" s="13" t="s">
        <v>198</v>
      </c>
      <c r="F477" s="13" t="s">
        <v>199</v>
      </c>
      <c r="G477" s="13" t="s">
        <v>22</v>
      </c>
      <c r="H477" s="13" t="s">
        <v>217</v>
      </c>
      <c r="I477" s="13">
        <v>26</v>
      </c>
      <c r="J477" s="14">
        <v>35021.1</v>
      </c>
      <c r="K477" s="15">
        <v>8.4</v>
      </c>
      <c r="L477" s="16">
        <f>Excel_Advanced_Sales_Dataset_200034[[#This Row],[Discount]]/100</f>
        <v>8.4000000000000005E-2</v>
      </c>
      <c r="M477" s="17">
        <f>Excel_Advanced_Sales_Dataset_200034[[#This Row],[Quantity]]*Excel_Advanced_Sales_Dataset_200034[[#This Row],[Unit Price]]*Excel_Advanced_Sales_Dataset_200034[[#This Row],[Discount %]]/100</f>
        <v>764.86082399999998</v>
      </c>
      <c r="N477" s="14">
        <f>Excel_Advanced_Sales_Dataset_200034[[#This Row],[Quantity]]*Excel_Advanced_Sales_Dataset_200034[[#This Row],[Unit Price]]-Excel_Advanced_Sales_Dataset_200034[[#This Row],[Discount Amount]]</f>
        <v>909783.739176</v>
      </c>
      <c r="O477" s="14" t="str">
        <f>IF(Excel_Advanced_Sales_Dataset_200034[[#This Row],[Total Sales]]&gt;50000,"Yes","No")</f>
        <v>Yes</v>
      </c>
      <c r="P477" s="18">
        <v>46062</v>
      </c>
      <c r="Q477" s="13" t="s">
        <v>68</v>
      </c>
      <c r="R477" s="13" t="s">
        <v>35</v>
      </c>
      <c r="S477" s="13" t="str">
        <f>IF(Excel_Advanced_Sales_Dataset_200034[[#This Row],[Delivery Status]]="Pending","Follow-Up","OK")</f>
        <v>OK</v>
      </c>
      <c r="T477" s="13" t="s">
        <v>53</v>
      </c>
    </row>
    <row r="478" spans="1:20" x14ac:dyDescent="0.25">
      <c r="A478" s="13" t="s">
        <v>1373</v>
      </c>
      <c r="B478" s="13" t="s">
        <v>148</v>
      </c>
      <c r="C478" s="13" t="s">
        <v>1374</v>
      </c>
      <c r="D478" s="13" t="s">
        <v>30</v>
      </c>
      <c r="E478" s="13" t="s">
        <v>31</v>
      </c>
      <c r="F478" s="13" t="s">
        <v>32</v>
      </c>
      <c r="G478" s="13" t="s">
        <v>22</v>
      </c>
      <c r="H478" s="13" t="s">
        <v>217</v>
      </c>
      <c r="I478" s="13">
        <v>15</v>
      </c>
      <c r="J478" s="14">
        <v>48107.01</v>
      </c>
      <c r="K478" s="15">
        <v>11.96</v>
      </c>
      <c r="L478" s="16">
        <f>Excel_Advanced_Sales_Dataset_200034[[#This Row],[Discount]]/100</f>
        <v>0.11960000000000001</v>
      </c>
      <c r="M478" s="17">
        <f>Excel_Advanced_Sales_Dataset_200034[[#This Row],[Quantity]]*Excel_Advanced_Sales_Dataset_200034[[#This Row],[Unit Price]]*Excel_Advanced_Sales_Dataset_200034[[#This Row],[Discount %]]/100</f>
        <v>863.03975940000021</v>
      </c>
      <c r="N478" s="14">
        <f>Excel_Advanced_Sales_Dataset_200034[[#This Row],[Quantity]]*Excel_Advanced_Sales_Dataset_200034[[#This Row],[Unit Price]]-Excel_Advanced_Sales_Dataset_200034[[#This Row],[Discount Amount]]</f>
        <v>720742.11024060007</v>
      </c>
      <c r="O478" s="14" t="str">
        <f>IF(Excel_Advanced_Sales_Dataset_200034[[#This Row],[Total Sales]]&gt;50000,"Yes","No")</f>
        <v>Yes</v>
      </c>
      <c r="P478" s="18">
        <v>46154</v>
      </c>
      <c r="Q478" s="13" t="s">
        <v>24</v>
      </c>
      <c r="R478" s="13" t="s">
        <v>35</v>
      </c>
      <c r="S478" s="13" t="str">
        <f>IF(Excel_Advanced_Sales_Dataset_200034[[#This Row],[Delivery Status]]="Pending","Follow-Up","OK")</f>
        <v>OK</v>
      </c>
      <c r="T478" s="13" t="s">
        <v>53</v>
      </c>
    </row>
    <row r="479" spans="1:20" x14ac:dyDescent="0.25">
      <c r="A479" s="13" t="s">
        <v>1375</v>
      </c>
      <c r="B479" s="13" t="s">
        <v>1376</v>
      </c>
      <c r="C479" s="13" t="s">
        <v>1377</v>
      </c>
      <c r="D479" s="13" t="s">
        <v>63</v>
      </c>
      <c r="E479" s="13" t="s">
        <v>234</v>
      </c>
      <c r="F479" s="13" t="s">
        <v>435</v>
      </c>
      <c r="G479" s="13" t="s">
        <v>43</v>
      </c>
      <c r="H479" s="13" t="s">
        <v>140</v>
      </c>
      <c r="I479" s="13">
        <v>49</v>
      </c>
      <c r="J479" s="14">
        <v>39027.32</v>
      </c>
      <c r="K479" s="15">
        <v>10.36</v>
      </c>
      <c r="L479" s="16">
        <f>Excel_Advanced_Sales_Dataset_200034[[#This Row],[Discount]]/100</f>
        <v>0.1036</v>
      </c>
      <c r="M479" s="17">
        <f>Excel_Advanced_Sales_Dataset_200034[[#This Row],[Quantity]]*Excel_Advanced_Sales_Dataset_200034[[#This Row],[Unit Price]]*Excel_Advanced_Sales_Dataset_200034[[#This Row],[Discount %]]/100</f>
        <v>1981.1828724799998</v>
      </c>
      <c r="N479" s="14">
        <f>Excel_Advanced_Sales_Dataset_200034[[#This Row],[Quantity]]*Excel_Advanced_Sales_Dataset_200034[[#This Row],[Unit Price]]-Excel_Advanced_Sales_Dataset_200034[[#This Row],[Discount Amount]]</f>
        <v>1910357.4971275199</v>
      </c>
      <c r="O479" s="14" t="str">
        <f>IF(Excel_Advanced_Sales_Dataset_200034[[#This Row],[Total Sales]]&gt;50000,"Yes","No")</f>
        <v>Yes</v>
      </c>
      <c r="P479" s="18">
        <v>46080</v>
      </c>
      <c r="Q479" s="13" t="s">
        <v>58</v>
      </c>
      <c r="R479" s="13" t="s">
        <v>35</v>
      </c>
      <c r="S479" s="13" t="str">
        <f>IF(Excel_Advanced_Sales_Dataset_200034[[#This Row],[Delivery Status]]="Pending","Follow-Up","OK")</f>
        <v>OK</v>
      </c>
      <c r="T479" s="13" t="s">
        <v>53</v>
      </c>
    </row>
    <row r="480" spans="1:20" x14ac:dyDescent="0.25">
      <c r="A480" s="13" t="s">
        <v>1378</v>
      </c>
      <c r="B480" s="13" t="s">
        <v>1379</v>
      </c>
      <c r="C480" s="13" t="s">
        <v>1380</v>
      </c>
      <c r="D480" s="13" t="s">
        <v>19</v>
      </c>
      <c r="E480" s="13" t="s">
        <v>72</v>
      </c>
      <c r="F480" s="13" t="s">
        <v>73</v>
      </c>
      <c r="G480" s="13" t="s">
        <v>66</v>
      </c>
      <c r="H480" s="13" t="s">
        <v>276</v>
      </c>
      <c r="I480" s="13">
        <v>4</v>
      </c>
      <c r="J480" s="14">
        <v>47325.919999999998</v>
      </c>
      <c r="K480" s="15">
        <v>18.36</v>
      </c>
      <c r="L480" s="16">
        <f>Excel_Advanced_Sales_Dataset_200034[[#This Row],[Discount]]/100</f>
        <v>0.18359999999999999</v>
      </c>
      <c r="M480" s="17">
        <f>Excel_Advanced_Sales_Dataset_200034[[#This Row],[Quantity]]*Excel_Advanced_Sales_Dataset_200034[[#This Row],[Unit Price]]*Excel_Advanced_Sales_Dataset_200034[[#This Row],[Discount %]]/100</f>
        <v>347.56155647999992</v>
      </c>
      <c r="N480" s="14">
        <f>Excel_Advanced_Sales_Dataset_200034[[#This Row],[Quantity]]*Excel_Advanced_Sales_Dataset_200034[[#This Row],[Unit Price]]-Excel_Advanced_Sales_Dataset_200034[[#This Row],[Discount Amount]]</f>
        <v>188956.11844351998</v>
      </c>
      <c r="O480" s="14" t="str">
        <f>IF(Excel_Advanced_Sales_Dataset_200034[[#This Row],[Total Sales]]&gt;50000,"Yes","No")</f>
        <v>Yes</v>
      </c>
      <c r="P480" s="18">
        <v>46326</v>
      </c>
      <c r="Q480" s="13" t="s">
        <v>24</v>
      </c>
      <c r="R480" s="13" t="s">
        <v>35</v>
      </c>
      <c r="S480" s="13" t="str">
        <f>IF(Excel_Advanced_Sales_Dataset_200034[[#This Row],[Delivery Status]]="Pending","Follow-Up","OK")</f>
        <v>OK</v>
      </c>
      <c r="T480" s="13" t="s">
        <v>36</v>
      </c>
    </row>
    <row r="481" spans="1:20" x14ac:dyDescent="0.25">
      <c r="A481" s="13" t="s">
        <v>1381</v>
      </c>
      <c r="B481" s="13" t="s">
        <v>308</v>
      </c>
      <c r="C481" s="13" t="s">
        <v>1382</v>
      </c>
      <c r="D481" s="13" t="s">
        <v>30</v>
      </c>
      <c r="E481" s="13" t="s">
        <v>198</v>
      </c>
      <c r="F481" s="13" t="s">
        <v>199</v>
      </c>
      <c r="G481" s="13" t="s">
        <v>51</v>
      </c>
      <c r="H481" s="13" t="s">
        <v>190</v>
      </c>
      <c r="I481" s="13">
        <v>12</v>
      </c>
      <c r="J481" s="14">
        <v>22904.69</v>
      </c>
      <c r="K481" s="15">
        <v>0.71</v>
      </c>
      <c r="L481" s="16">
        <f>Excel_Advanced_Sales_Dataset_200034[[#This Row],[Discount]]/100</f>
        <v>7.0999999999999995E-3</v>
      </c>
      <c r="M481" s="17">
        <f>Excel_Advanced_Sales_Dataset_200034[[#This Row],[Quantity]]*Excel_Advanced_Sales_Dataset_200034[[#This Row],[Unit Price]]*Excel_Advanced_Sales_Dataset_200034[[#This Row],[Discount %]]/100</f>
        <v>19.514795879999998</v>
      </c>
      <c r="N481" s="14">
        <f>Excel_Advanced_Sales_Dataset_200034[[#This Row],[Quantity]]*Excel_Advanced_Sales_Dataset_200034[[#This Row],[Unit Price]]-Excel_Advanced_Sales_Dataset_200034[[#This Row],[Discount Amount]]</f>
        <v>274836.76520411996</v>
      </c>
      <c r="O481" s="14" t="str">
        <f>IF(Excel_Advanced_Sales_Dataset_200034[[#This Row],[Total Sales]]&gt;50000,"Yes","No")</f>
        <v>Yes</v>
      </c>
      <c r="P481" s="18">
        <v>46102</v>
      </c>
      <c r="Q481" s="13" t="s">
        <v>24</v>
      </c>
      <c r="R481" s="13" t="s">
        <v>35</v>
      </c>
      <c r="S481" s="13" t="str">
        <f>IF(Excel_Advanced_Sales_Dataset_200034[[#This Row],[Delivery Status]]="Pending","Follow-Up","OK")</f>
        <v>OK</v>
      </c>
      <c r="T481" s="13" t="s">
        <v>26</v>
      </c>
    </row>
    <row r="482" spans="1:20" x14ac:dyDescent="0.25">
      <c r="A482" s="13" t="s">
        <v>1383</v>
      </c>
      <c r="B482" s="13" t="s">
        <v>1384</v>
      </c>
      <c r="C482" s="13" t="s">
        <v>1385</v>
      </c>
      <c r="D482" s="13" t="s">
        <v>19</v>
      </c>
      <c r="E482" s="13" t="s">
        <v>72</v>
      </c>
      <c r="F482" s="13" t="s">
        <v>224</v>
      </c>
      <c r="G482" s="13" t="s">
        <v>111</v>
      </c>
      <c r="H482" s="13" t="s">
        <v>185</v>
      </c>
      <c r="I482" s="13">
        <v>36</v>
      </c>
      <c r="J482" s="14">
        <v>28359.11</v>
      </c>
      <c r="K482" s="15">
        <v>17.82</v>
      </c>
      <c r="L482" s="16">
        <f>Excel_Advanced_Sales_Dataset_200034[[#This Row],[Discount]]/100</f>
        <v>0.1782</v>
      </c>
      <c r="M482" s="17">
        <f>Excel_Advanced_Sales_Dataset_200034[[#This Row],[Quantity]]*Excel_Advanced_Sales_Dataset_200034[[#This Row],[Unit Price]]*Excel_Advanced_Sales_Dataset_200034[[#This Row],[Discount %]]/100</f>
        <v>1819.2936247199998</v>
      </c>
      <c r="N482" s="14">
        <f>Excel_Advanced_Sales_Dataset_200034[[#This Row],[Quantity]]*Excel_Advanced_Sales_Dataset_200034[[#This Row],[Unit Price]]-Excel_Advanced_Sales_Dataset_200034[[#This Row],[Discount Amount]]</f>
        <v>1019108.66637528</v>
      </c>
      <c r="O482" s="14" t="str">
        <f>IF(Excel_Advanced_Sales_Dataset_200034[[#This Row],[Total Sales]]&gt;50000,"Yes","No")</f>
        <v>Yes</v>
      </c>
      <c r="P482" s="18">
        <v>46299</v>
      </c>
      <c r="Q482" s="13" t="s">
        <v>24</v>
      </c>
      <c r="R482" s="13" t="s">
        <v>35</v>
      </c>
      <c r="S482" s="13" t="str">
        <f>IF(Excel_Advanced_Sales_Dataset_200034[[#This Row],[Delivery Status]]="Pending","Follow-Up","OK")</f>
        <v>OK</v>
      </c>
      <c r="T482" s="13" t="s">
        <v>26</v>
      </c>
    </row>
    <row r="483" spans="1:20" x14ac:dyDescent="0.25">
      <c r="A483" s="13" t="s">
        <v>1386</v>
      </c>
      <c r="B483" s="13" t="s">
        <v>1242</v>
      </c>
      <c r="C483" s="13" t="s">
        <v>1387</v>
      </c>
      <c r="D483" s="13" t="s">
        <v>30</v>
      </c>
      <c r="E483" s="13" t="s">
        <v>198</v>
      </c>
      <c r="F483" s="13" t="s">
        <v>199</v>
      </c>
      <c r="G483" s="13" t="s">
        <v>43</v>
      </c>
      <c r="H483" s="13" t="s">
        <v>140</v>
      </c>
      <c r="I483" s="13">
        <v>40</v>
      </c>
      <c r="J483" s="14">
        <v>18761.04</v>
      </c>
      <c r="K483" s="15">
        <v>5.09</v>
      </c>
      <c r="L483" s="16">
        <f>Excel_Advanced_Sales_Dataset_200034[[#This Row],[Discount]]/100</f>
        <v>5.0900000000000001E-2</v>
      </c>
      <c r="M483" s="17">
        <f>Excel_Advanced_Sales_Dataset_200034[[#This Row],[Quantity]]*Excel_Advanced_Sales_Dataset_200034[[#This Row],[Unit Price]]*Excel_Advanced_Sales_Dataset_200034[[#This Row],[Discount %]]/100</f>
        <v>381.9747744</v>
      </c>
      <c r="N483" s="14">
        <f>Excel_Advanced_Sales_Dataset_200034[[#This Row],[Quantity]]*Excel_Advanced_Sales_Dataset_200034[[#This Row],[Unit Price]]-Excel_Advanced_Sales_Dataset_200034[[#This Row],[Discount Amount]]</f>
        <v>750059.62522560009</v>
      </c>
      <c r="O483" s="14" t="str">
        <f>IF(Excel_Advanced_Sales_Dataset_200034[[#This Row],[Total Sales]]&gt;50000,"Yes","No")</f>
        <v>Yes</v>
      </c>
      <c r="P483" s="18">
        <v>46046</v>
      </c>
      <c r="Q483" s="13" t="s">
        <v>113</v>
      </c>
      <c r="R483" s="13" t="s">
        <v>35</v>
      </c>
      <c r="S483" s="13" t="str">
        <f>IF(Excel_Advanced_Sales_Dataset_200034[[#This Row],[Delivery Status]]="Pending","Follow-Up","OK")</f>
        <v>OK</v>
      </c>
      <c r="T483" s="13" t="s">
        <v>36</v>
      </c>
    </row>
    <row r="484" spans="1:20" x14ac:dyDescent="0.25">
      <c r="A484" s="13" t="s">
        <v>1388</v>
      </c>
      <c r="B484" s="13" t="s">
        <v>560</v>
      </c>
      <c r="C484" s="13" t="s">
        <v>1389</v>
      </c>
      <c r="D484" s="13" t="s">
        <v>63</v>
      </c>
      <c r="E484" s="13" t="s">
        <v>234</v>
      </c>
      <c r="F484" s="13" t="s">
        <v>235</v>
      </c>
      <c r="G484" s="13" t="s">
        <v>51</v>
      </c>
      <c r="H484" s="13" t="s">
        <v>190</v>
      </c>
      <c r="I484" s="13">
        <v>45</v>
      </c>
      <c r="J484" s="14">
        <v>18152.849999999999</v>
      </c>
      <c r="K484" s="15">
        <v>17.8</v>
      </c>
      <c r="L484" s="16">
        <f>Excel_Advanced_Sales_Dataset_200034[[#This Row],[Discount]]/100</f>
        <v>0.17800000000000002</v>
      </c>
      <c r="M484" s="17">
        <f>Excel_Advanced_Sales_Dataset_200034[[#This Row],[Quantity]]*Excel_Advanced_Sales_Dataset_200034[[#This Row],[Unit Price]]*Excel_Advanced_Sales_Dataset_200034[[#This Row],[Discount %]]/100</f>
        <v>1454.043285</v>
      </c>
      <c r="N484" s="14">
        <f>Excel_Advanced_Sales_Dataset_200034[[#This Row],[Quantity]]*Excel_Advanced_Sales_Dataset_200034[[#This Row],[Unit Price]]-Excel_Advanced_Sales_Dataset_200034[[#This Row],[Discount Amount]]</f>
        <v>815424.20671499986</v>
      </c>
      <c r="O484" s="14" t="str">
        <f>IF(Excel_Advanced_Sales_Dataset_200034[[#This Row],[Total Sales]]&gt;50000,"Yes","No")</f>
        <v>Yes</v>
      </c>
      <c r="P484" s="18">
        <v>46243</v>
      </c>
      <c r="Q484" s="13" t="s">
        <v>24</v>
      </c>
      <c r="R484" s="13" t="s">
        <v>35</v>
      </c>
      <c r="S484" s="13" t="str">
        <f>IF(Excel_Advanced_Sales_Dataset_200034[[#This Row],[Delivery Status]]="Pending","Follow-Up","OK")</f>
        <v>OK</v>
      </c>
      <c r="T484" s="13" t="s">
        <v>36</v>
      </c>
    </row>
    <row r="485" spans="1:20" x14ac:dyDescent="0.25">
      <c r="A485" s="13" t="s">
        <v>1390</v>
      </c>
      <c r="B485" s="13" t="s">
        <v>923</v>
      </c>
      <c r="C485" s="13" t="s">
        <v>1391</v>
      </c>
      <c r="D485" s="13" t="s">
        <v>40</v>
      </c>
      <c r="E485" s="13" t="s">
        <v>41</v>
      </c>
      <c r="F485" s="13" t="s">
        <v>42</v>
      </c>
      <c r="G485" s="13" t="s">
        <v>33</v>
      </c>
      <c r="H485" s="13" t="s">
        <v>57</v>
      </c>
      <c r="I485" s="13">
        <v>33</v>
      </c>
      <c r="J485" s="14">
        <v>40138.74</v>
      </c>
      <c r="K485" s="15">
        <v>14.68</v>
      </c>
      <c r="L485" s="16">
        <f>Excel_Advanced_Sales_Dataset_200034[[#This Row],[Discount]]/100</f>
        <v>0.14679999999999999</v>
      </c>
      <c r="M485" s="17">
        <f>Excel_Advanced_Sales_Dataset_200034[[#This Row],[Quantity]]*Excel_Advanced_Sales_Dataset_200034[[#This Row],[Unit Price]]*Excel_Advanced_Sales_Dataset_200034[[#This Row],[Discount %]]/100</f>
        <v>1944.4811205599999</v>
      </c>
      <c r="N485" s="14">
        <f>Excel_Advanced_Sales_Dataset_200034[[#This Row],[Quantity]]*Excel_Advanced_Sales_Dataset_200034[[#This Row],[Unit Price]]-Excel_Advanced_Sales_Dataset_200034[[#This Row],[Discount Amount]]</f>
        <v>1322633.9388794398</v>
      </c>
      <c r="O485" s="14" t="str">
        <f>IF(Excel_Advanced_Sales_Dataset_200034[[#This Row],[Total Sales]]&gt;50000,"Yes","No")</f>
        <v>Yes</v>
      </c>
      <c r="P485" s="18">
        <v>46024</v>
      </c>
      <c r="Q485" s="13" t="s">
        <v>58</v>
      </c>
      <c r="R485" s="13" t="s">
        <v>35</v>
      </c>
      <c r="S485" s="13" t="str">
        <f>IF(Excel_Advanced_Sales_Dataset_200034[[#This Row],[Delivery Status]]="Pending","Follow-Up","OK")</f>
        <v>OK</v>
      </c>
      <c r="T485" s="13" t="s">
        <v>36</v>
      </c>
    </row>
    <row r="486" spans="1:20" x14ac:dyDescent="0.25">
      <c r="A486" s="13" t="s">
        <v>1392</v>
      </c>
      <c r="B486" s="13" t="s">
        <v>1393</v>
      </c>
      <c r="C486" s="13" t="s">
        <v>1394</v>
      </c>
      <c r="D486" s="13" t="s">
        <v>30</v>
      </c>
      <c r="E486" s="13" t="s">
        <v>198</v>
      </c>
      <c r="F486" s="13" t="s">
        <v>199</v>
      </c>
      <c r="G486" s="13" t="s">
        <v>22</v>
      </c>
      <c r="H486" s="13" t="s">
        <v>217</v>
      </c>
      <c r="I486" s="13">
        <v>3</v>
      </c>
      <c r="J486" s="14">
        <v>3486.13</v>
      </c>
      <c r="K486" s="15">
        <v>13.62</v>
      </c>
      <c r="L486" s="16">
        <f>Excel_Advanced_Sales_Dataset_200034[[#This Row],[Discount]]/100</f>
        <v>0.13619999999999999</v>
      </c>
      <c r="M486" s="17">
        <f>Excel_Advanced_Sales_Dataset_200034[[#This Row],[Quantity]]*Excel_Advanced_Sales_Dataset_200034[[#This Row],[Unit Price]]*Excel_Advanced_Sales_Dataset_200034[[#This Row],[Discount %]]/100</f>
        <v>14.244327179999997</v>
      </c>
      <c r="N486" s="14">
        <f>Excel_Advanced_Sales_Dataset_200034[[#This Row],[Quantity]]*Excel_Advanced_Sales_Dataset_200034[[#This Row],[Unit Price]]-Excel_Advanced_Sales_Dataset_200034[[#This Row],[Discount Amount]]</f>
        <v>10444.145672819999</v>
      </c>
      <c r="O486" s="14" t="str">
        <f>IF(Excel_Advanced_Sales_Dataset_200034[[#This Row],[Total Sales]]&gt;50000,"Yes","No")</f>
        <v>No</v>
      </c>
      <c r="P486" s="18">
        <v>46104</v>
      </c>
      <c r="Q486" s="13" t="s">
        <v>24</v>
      </c>
      <c r="R486" s="13" t="s">
        <v>35</v>
      </c>
      <c r="S486" s="13" t="str">
        <f>IF(Excel_Advanced_Sales_Dataset_200034[[#This Row],[Delivery Status]]="Pending","Follow-Up","OK")</f>
        <v>OK</v>
      </c>
      <c r="T486" s="13" t="s">
        <v>53</v>
      </c>
    </row>
    <row r="487" spans="1:20" x14ac:dyDescent="0.25">
      <c r="A487" s="13" t="s">
        <v>1395</v>
      </c>
      <c r="B487" s="13" t="s">
        <v>779</v>
      </c>
      <c r="C487" s="13" t="s">
        <v>1396</v>
      </c>
      <c r="D487" s="13" t="s">
        <v>30</v>
      </c>
      <c r="E487" s="13" t="s">
        <v>131</v>
      </c>
      <c r="F487" s="13" t="s">
        <v>163</v>
      </c>
      <c r="G487" s="13" t="s">
        <v>111</v>
      </c>
      <c r="H487" s="13" t="s">
        <v>240</v>
      </c>
      <c r="I487" s="13">
        <v>31</v>
      </c>
      <c r="J487" s="14">
        <v>14977.84</v>
      </c>
      <c r="K487" s="15">
        <v>5.3</v>
      </c>
      <c r="L487" s="16">
        <f>Excel_Advanced_Sales_Dataset_200034[[#This Row],[Discount]]/100</f>
        <v>5.2999999999999999E-2</v>
      </c>
      <c r="M487" s="17">
        <f>Excel_Advanced_Sales_Dataset_200034[[#This Row],[Quantity]]*Excel_Advanced_Sales_Dataset_200034[[#This Row],[Unit Price]]*Excel_Advanced_Sales_Dataset_200034[[#This Row],[Discount %]]/100</f>
        <v>246.08591119999997</v>
      </c>
      <c r="N487" s="14">
        <f>Excel_Advanced_Sales_Dataset_200034[[#This Row],[Quantity]]*Excel_Advanced_Sales_Dataset_200034[[#This Row],[Unit Price]]-Excel_Advanced_Sales_Dataset_200034[[#This Row],[Discount Amount]]</f>
        <v>464066.9540888</v>
      </c>
      <c r="O487" s="14" t="str">
        <f>IF(Excel_Advanced_Sales_Dataset_200034[[#This Row],[Total Sales]]&gt;50000,"Yes","No")</f>
        <v>Yes</v>
      </c>
      <c r="P487" s="18">
        <v>46171</v>
      </c>
      <c r="Q487" s="13" t="s">
        <v>58</v>
      </c>
      <c r="R487" s="13" t="s">
        <v>59</v>
      </c>
      <c r="S487" s="13" t="str">
        <f>IF(Excel_Advanced_Sales_Dataset_200034[[#This Row],[Delivery Status]]="Pending","Follow-Up","OK")</f>
        <v>OK</v>
      </c>
      <c r="T487" s="13" t="s">
        <v>36</v>
      </c>
    </row>
    <row r="488" spans="1:20" x14ac:dyDescent="0.25">
      <c r="A488" s="13" t="s">
        <v>1397</v>
      </c>
      <c r="B488" s="13" t="s">
        <v>1398</v>
      </c>
      <c r="C488" s="13" t="s">
        <v>1399</v>
      </c>
      <c r="D488" s="13" t="s">
        <v>63</v>
      </c>
      <c r="E488" s="13" t="s">
        <v>78</v>
      </c>
      <c r="F488" s="13" t="s">
        <v>255</v>
      </c>
      <c r="G488" s="13" t="s">
        <v>33</v>
      </c>
      <c r="H488" s="13" t="s">
        <v>127</v>
      </c>
      <c r="I488" s="13">
        <v>18</v>
      </c>
      <c r="J488" s="14">
        <v>48678.62</v>
      </c>
      <c r="K488" s="15">
        <v>7.09</v>
      </c>
      <c r="L488" s="16">
        <f>Excel_Advanced_Sales_Dataset_200034[[#This Row],[Discount]]/100</f>
        <v>7.0900000000000005E-2</v>
      </c>
      <c r="M488" s="17">
        <f>Excel_Advanced_Sales_Dataset_200034[[#This Row],[Quantity]]*Excel_Advanced_Sales_Dataset_200034[[#This Row],[Unit Price]]*Excel_Advanced_Sales_Dataset_200034[[#This Row],[Discount %]]/100</f>
        <v>621.23654844000009</v>
      </c>
      <c r="N488" s="14">
        <f>Excel_Advanced_Sales_Dataset_200034[[#This Row],[Quantity]]*Excel_Advanced_Sales_Dataset_200034[[#This Row],[Unit Price]]-Excel_Advanced_Sales_Dataset_200034[[#This Row],[Discount Amount]]</f>
        <v>875593.92345156008</v>
      </c>
      <c r="O488" s="14" t="str">
        <f>IF(Excel_Advanced_Sales_Dataset_200034[[#This Row],[Total Sales]]&gt;50000,"Yes","No")</f>
        <v>Yes</v>
      </c>
      <c r="P488" s="18">
        <v>46271</v>
      </c>
      <c r="Q488" s="13" t="s">
        <v>45</v>
      </c>
      <c r="R488" s="13" t="s">
        <v>35</v>
      </c>
      <c r="S488" s="13" t="str">
        <f>IF(Excel_Advanced_Sales_Dataset_200034[[#This Row],[Delivery Status]]="Pending","Follow-Up","OK")</f>
        <v>OK</v>
      </c>
      <c r="T488" s="13" t="s">
        <v>53</v>
      </c>
    </row>
    <row r="489" spans="1:20" x14ac:dyDescent="0.25">
      <c r="A489" s="13" t="s">
        <v>1400</v>
      </c>
      <c r="B489" s="13" t="s">
        <v>404</v>
      </c>
      <c r="C489" s="13" t="s">
        <v>1401</v>
      </c>
      <c r="D489" s="13" t="s">
        <v>19</v>
      </c>
      <c r="E489" s="13" t="s">
        <v>20</v>
      </c>
      <c r="F489" s="13" t="s">
        <v>285</v>
      </c>
      <c r="G489" s="13" t="s">
        <v>33</v>
      </c>
      <c r="H489" s="13" t="s">
        <v>80</v>
      </c>
      <c r="I489" s="13">
        <v>40</v>
      </c>
      <c r="J489" s="14">
        <v>8790.0499999999993</v>
      </c>
      <c r="K489" s="15">
        <v>4.32</v>
      </c>
      <c r="L489" s="16">
        <f>Excel_Advanced_Sales_Dataset_200034[[#This Row],[Discount]]/100</f>
        <v>4.3200000000000002E-2</v>
      </c>
      <c r="M489" s="17">
        <f>Excel_Advanced_Sales_Dataset_200034[[#This Row],[Quantity]]*Excel_Advanced_Sales_Dataset_200034[[#This Row],[Unit Price]]*Excel_Advanced_Sales_Dataset_200034[[#This Row],[Discount %]]/100</f>
        <v>151.892064</v>
      </c>
      <c r="N489" s="14">
        <f>Excel_Advanced_Sales_Dataset_200034[[#This Row],[Quantity]]*Excel_Advanced_Sales_Dataset_200034[[#This Row],[Unit Price]]-Excel_Advanced_Sales_Dataset_200034[[#This Row],[Discount Amount]]</f>
        <v>351450.10793599999</v>
      </c>
      <c r="O489" s="14" t="str">
        <f>IF(Excel_Advanced_Sales_Dataset_200034[[#This Row],[Total Sales]]&gt;50000,"Yes","No")</f>
        <v>Yes</v>
      </c>
      <c r="P489" s="18">
        <v>46075</v>
      </c>
      <c r="Q489" s="13" t="s">
        <v>58</v>
      </c>
      <c r="R489" s="13" t="s">
        <v>35</v>
      </c>
      <c r="S489" s="13" t="str">
        <f>IF(Excel_Advanced_Sales_Dataset_200034[[#This Row],[Delivery Status]]="Pending","Follow-Up","OK")</f>
        <v>OK</v>
      </c>
      <c r="T489" s="13" t="s">
        <v>53</v>
      </c>
    </row>
    <row r="490" spans="1:20" x14ac:dyDescent="0.25">
      <c r="A490" s="13" t="s">
        <v>1402</v>
      </c>
      <c r="B490" s="13" t="s">
        <v>1403</v>
      </c>
      <c r="C490" s="13" t="s">
        <v>1404</v>
      </c>
      <c r="D490" s="13" t="s">
        <v>19</v>
      </c>
      <c r="E490" s="13" t="s">
        <v>20</v>
      </c>
      <c r="F490" s="13" t="s">
        <v>21</v>
      </c>
      <c r="G490" s="13" t="s">
        <v>51</v>
      </c>
      <c r="H490" s="13" t="s">
        <v>167</v>
      </c>
      <c r="I490" s="13">
        <v>27</v>
      </c>
      <c r="J490" s="14">
        <v>31876.87</v>
      </c>
      <c r="K490" s="15">
        <v>2.3199999999999998</v>
      </c>
      <c r="L490" s="16">
        <f>Excel_Advanced_Sales_Dataset_200034[[#This Row],[Discount]]/100</f>
        <v>2.3199999999999998E-2</v>
      </c>
      <c r="M490" s="17">
        <f>Excel_Advanced_Sales_Dataset_200034[[#This Row],[Quantity]]*Excel_Advanced_Sales_Dataset_200034[[#This Row],[Unit Price]]*Excel_Advanced_Sales_Dataset_200034[[#This Row],[Discount %]]/100</f>
        <v>199.67671368000001</v>
      </c>
      <c r="N490" s="14">
        <f>Excel_Advanced_Sales_Dataset_200034[[#This Row],[Quantity]]*Excel_Advanced_Sales_Dataset_200034[[#This Row],[Unit Price]]-Excel_Advanced_Sales_Dataset_200034[[#This Row],[Discount Amount]]</f>
        <v>860475.81328631996</v>
      </c>
      <c r="O490" s="14" t="str">
        <f>IF(Excel_Advanced_Sales_Dataset_200034[[#This Row],[Total Sales]]&gt;50000,"Yes","No")</f>
        <v>Yes</v>
      </c>
      <c r="P490" s="18">
        <v>46367</v>
      </c>
      <c r="Q490" s="13" t="s">
        <v>113</v>
      </c>
      <c r="R490" s="13" t="s">
        <v>35</v>
      </c>
      <c r="S490" s="13" t="str">
        <f>IF(Excel_Advanced_Sales_Dataset_200034[[#This Row],[Delivery Status]]="Pending","Follow-Up","OK")</f>
        <v>OK</v>
      </c>
      <c r="T490" s="13" t="s">
        <v>26</v>
      </c>
    </row>
    <row r="491" spans="1:20" x14ac:dyDescent="0.25">
      <c r="A491" s="13" t="s">
        <v>1405</v>
      </c>
      <c r="B491" s="13" t="s">
        <v>1406</v>
      </c>
      <c r="C491" s="13" t="s">
        <v>1407</v>
      </c>
      <c r="D491" s="13" t="s">
        <v>30</v>
      </c>
      <c r="E491" s="13" t="s">
        <v>131</v>
      </c>
      <c r="F491" s="13" t="s">
        <v>163</v>
      </c>
      <c r="G491" s="13" t="s">
        <v>111</v>
      </c>
      <c r="H491" s="13" t="s">
        <v>260</v>
      </c>
      <c r="I491" s="13">
        <v>9</v>
      </c>
      <c r="J491" s="14">
        <v>24499.93</v>
      </c>
      <c r="K491" s="15">
        <v>19.21</v>
      </c>
      <c r="L491" s="16">
        <f>Excel_Advanced_Sales_Dataset_200034[[#This Row],[Discount]]/100</f>
        <v>0.19210000000000002</v>
      </c>
      <c r="M491" s="17">
        <f>Excel_Advanced_Sales_Dataset_200034[[#This Row],[Quantity]]*Excel_Advanced_Sales_Dataset_200034[[#This Row],[Unit Price]]*Excel_Advanced_Sales_Dataset_200034[[#This Row],[Discount %]]/100</f>
        <v>423.57928977000006</v>
      </c>
      <c r="N491" s="14">
        <f>Excel_Advanced_Sales_Dataset_200034[[#This Row],[Quantity]]*Excel_Advanced_Sales_Dataset_200034[[#This Row],[Unit Price]]-Excel_Advanced_Sales_Dataset_200034[[#This Row],[Discount Amount]]</f>
        <v>220075.79071023001</v>
      </c>
      <c r="O491" s="14" t="str">
        <f>IF(Excel_Advanced_Sales_Dataset_200034[[#This Row],[Total Sales]]&gt;50000,"Yes","No")</f>
        <v>Yes</v>
      </c>
      <c r="P491" s="18">
        <v>46147</v>
      </c>
      <c r="Q491" s="13" t="s">
        <v>24</v>
      </c>
      <c r="R491" s="13" t="s">
        <v>35</v>
      </c>
      <c r="S491" s="13" t="str">
        <f>IF(Excel_Advanced_Sales_Dataset_200034[[#This Row],[Delivery Status]]="Pending","Follow-Up","OK")</f>
        <v>OK</v>
      </c>
      <c r="T491" s="13" t="s">
        <v>36</v>
      </c>
    </row>
    <row r="492" spans="1:20" x14ac:dyDescent="0.25">
      <c r="A492" s="13" t="s">
        <v>1408</v>
      </c>
      <c r="B492" s="13" t="s">
        <v>592</v>
      </c>
      <c r="C492" s="13" t="s">
        <v>1409</v>
      </c>
      <c r="D492" s="13" t="s">
        <v>30</v>
      </c>
      <c r="E492" s="13" t="s">
        <v>198</v>
      </c>
      <c r="F492" s="13" t="s">
        <v>199</v>
      </c>
      <c r="G492" s="13" t="s">
        <v>22</v>
      </c>
      <c r="H492" s="13" t="s">
        <v>98</v>
      </c>
      <c r="I492" s="13">
        <v>26</v>
      </c>
      <c r="J492" s="14">
        <v>15697.55</v>
      </c>
      <c r="K492" s="15">
        <v>14.94</v>
      </c>
      <c r="L492" s="16">
        <f>Excel_Advanced_Sales_Dataset_200034[[#This Row],[Discount]]/100</f>
        <v>0.14940000000000001</v>
      </c>
      <c r="M492" s="17">
        <f>Excel_Advanced_Sales_Dataset_200034[[#This Row],[Quantity]]*Excel_Advanced_Sales_Dataset_200034[[#This Row],[Unit Price]]*Excel_Advanced_Sales_Dataset_200034[[#This Row],[Discount %]]/100</f>
        <v>609.75563220000004</v>
      </c>
      <c r="N492" s="14">
        <f>Excel_Advanced_Sales_Dataset_200034[[#This Row],[Quantity]]*Excel_Advanced_Sales_Dataset_200034[[#This Row],[Unit Price]]-Excel_Advanced_Sales_Dataset_200034[[#This Row],[Discount Amount]]</f>
        <v>407526.5443678</v>
      </c>
      <c r="O492" s="14" t="str">
        <f>IF(Excel_Advanced_Sales_Dataset_200034[[#This Row],[Total Sales]]&gt;50000,"Yes","No")</f>
        <v>Yes</v>
      </c>
      <c r="P492" s="18">
        <v>46314</v>
      </c>
      <c r="Q492" s="13" t="s">
        <v>68</v>
      </c>
      <c r="R492" s="13" t="s">
        <v>35</v>
      </c>
      <c r="S492" s="13" t="str">
        <f>IF(Excel_Advanced_Sales_Dataset_200034[[#This Row],[Delivery Status]]="Pending","Follow-Up","OK")</f>
        <v>OK</v>
      </c>
      <c r="T492" s="13" t="s">
        <v>36</v>
      </c>
    </row>
    <row r="493" spans="1:20" x14ac:dyDescent="0.25">
      <c r="A493" s="13" t="s">
        <v>1410</v>
      </c>
      <c r="B493" s="13" t="s">
        <v>1411</v>
      </c>
      <c r="C493" s="13" t="s">
        <v>1412</v>
      </c>
      <c r="D493" s="13" t="s">
        <v>63</v>
      </c>
      <c r="E493" s="13" t="s">
        <v>64</v>
      </c>
      <c r="F493" s="13" t="s">
        <v>184</v>
      </c>
      <c r="G493" s="13" t="s">
        <v>43</v>
      </c>
      <c r="H493" s="13" t="s">
        <v>140</v>
      </c>
      <c r="I493" s="13">
        <v>29</v>
      </c>
      <c r="J493" s="14">
        <v>19958.009999999998</v>
      </c>
      <c r="K493" s="15">
        <v>1.79</v>
      </c>
      <c r="L493" s="16">
        <f>Excel_Advanced_Sales_Dataset_200034[[#This Row],[Discount]]/100</f>
        <v>1.7899999999999999E-2</v>
      </c>
      <c r="M493" s="17">
        <f>Excel_Advanced_Sales_Dataset_200034[[#This Row],[Quantity]]*Excel_Advanced_Sales_Dataset_200034[[#This Row],[Unit Price]]*Excel_Advanced_Sales_Dataset_200034[[#This Row],[Discount %]]/100</f>
        <v>103.60202990999998</v>
      </c>
      <c r="N493" s="14">
        <f>Excel_Advanced_Sales_Dataset_200034[[#This Row],[Quantity]]*Excel_Advanced_Sales_Dataset_200034[[#This Row],[Unit Price]]-Excel_Advanced_Sales_Dataset_200034[[#This Row],[Discount Amount]]</f>
        <v>578678.68797008996</v>
      </c>
      <c r="O493" s="14" t="str">
        <f>IF(Excel_Advanced_Sales_Dataset_200034[[#This Row],[Total Sales]]&gt;50000,"Yes","No")</f>
        <v>Yes</v>
      </c>
      <c r="P493" s="18">
        <v>46289</v>
      </c>
      <c r="Q493" s="13" t="s">
        <v>68</v>
      </c>
      <c r="R493" s="13" t="s">
        <v>35</v>
      </c>
      <c r="S493" s="13" t="str">
        <f>IF(Excel_Advanced_Sales_Dataset_200034[[#This Row],[Delivery Status]]="Pending","Follow-Up","OK")</f>
        <v>OK</v>
      </c>
      <c r="T493" s="13" t="s">
        <v>53</v>
      </c>
    </row>
    <row r="494" spans="1:20" x14ac:dyDescent="0.25">
      <c r="A494" s="13" t="s">
        <v>1413</v>
      </c>
      <c r="B494" s="13" t="s">
        <v>1414</v>
      </c>
      <c r="C494" s="13" t="s">
        <v>1415</v>
      </c>
      <c r="D494" s="13" t="s">
        <v>19</v>
      </c>
      <c r="E494" s="13" t="s">
        <v>20</v>
      </c>
      <c r="F494" s="13" t="s">
        <v>285</v>
      </c>
      <c r="G494" s="13" t="s">
        <v>22</v>
      </c>
      <c r="H494" s="13" t="s">
        <v>23</v>
      </c>
      <c r="I494" s="13">
        <v>32</v>
      </c>
      <c r="J494" s="14">
        <v>6693.7</v>
      </c>
      <c r="K494" s="15">
        <v>18.309999999999999</v>
      </c>
      <c r="L494" s="16">
        <f>Excel_Advanced_Sales_Dataset_200034[[#This Row],[Discount]]/100</f>
        <v>0.18309999999999998</v>
      </c>
      <c r="M494" s="17">
        <f>Excel_Advanced_Sales_Dataset_200034[[#This Row],[Quantity]]*Excel_Advanced_Sales_Dataset_200034[[#This Row],[Unit Price]]*Excel_Advanced_Sales_Dataset_200034[[#This Row],[Discount %]]/100</f>
        <v>392.19727039999998</v>
      </c>
      <c r="N494" s="14">
        <f>Excel_Advanced_Sales_Dataset_200034[[#This Row],[Quantity]]*Excel_Advanced_Sales_Dataset_200034[[#This Row],[Unit Price]]-Excel_Advanced_Sales_Dataset_200034[[#This Row],[Discount Amount]]</f>
        <v>213806.20272959999</v>
      </c>
      <c r="O494" s="14" t="str">
        <f>IF(Excel_Advanced_Sales_Dataset_200034[[#This Row],[Total Sales]]&gt;50000,"Yes","No")</f>
        <v>Yes</v>
      </c>
      <c r="P494" s="18">
        <v>46331</v>
      </c>
      <c r="Q494" s="13" t="s">
        <v>113</v>
      </c>
      <c r="R494" s="13" t="s">
        <v>35</v>
      </c>
      <c r="S494" s="13" t="str">
        <f>IF(Excel_Advanced_Sales_Dataset_200034[[#This Row],[Delivery Status]]="Pending","Follow-Up","OK")</f>
        <v>OK</v>
      </c>
      <c r="T494" s="13" t="s">
        <v>26</v>
      </c>
    </row>
    <row r="495" spans="1:20" x14ac:dyDescent="0.25">
      <c r="A495" s="13" t="s">
        <v>1416</v>
      </c>
      <c r="B495" s="13" t="s">
        <v>488</v>
      </c>
      <c r="C495" s="13" t="s">
        <v>1417</v>
      </c>
      <c r="D495" s="13" t="s">
        <v>40</v>
      </c>
      <c r="E495" s="13" t="s">
        <v>41</v>
      </c>
      <c r="F495" s="13" t="s">
        <v>42</v>
      </c>
      <c r="G495" s="13" t="s">
        <v>66</v>
      </c>
      <c r="H495" s="13" t="s">
        <v>155</v>
      </c>
      <c r="I495" s="13">
        <v>33</v>
      </c>
      <c r="J495" s="14">
        <v>36090.86</v>
      </c>
      <c r="K495" s="15">
        <v>14.31</v>
      </c>
      <c r="L495" s="16">
        <f>Excel_Advanced_Sales_Dataset_200034[[#This Row],[Discount]]/100</f>
        <v>0.1431</v>
      </c>
      <c r="M495" s="17">
        <f>Excel_Advanced_Sales_Dataset_200034[[#This Row],[Quantity]]*Excel_Advanced_Sales_Dataset_200034[[#This Row],[Unit Price]]*Excel_Advanced_Sales_Dataset_200034[[#This Row],[Discount %]]/100</f>
        <v>1704.3186817800004</v>
      </c>
      <c r="N495" s="14">
        <f>Excel_Advanced_Sales_Dataset_200034[[#This Row],[Quantity]]*Excel_Advanced_Sales_Dataset_200034[[#This Row],[Unit Price]]-Excel_Advanced_Sales_Dataset_200034[[#This Row],[Discount Amount]]</f>
        <v>1189294.0613182201</v>
      </c>
      <c r="O495" s="14" t="str">
        <f>IF(Excel_Advanced_Sales_Dataset_200034[[#This Row],[Total Sales]]&gt;50000,"Yes","No")</f>
        <v>Yes</v>
      </c>
      <c r="P495" s="18">
        <v>46212</v>
      </c>
      <c r="Q495" s="13" t="s">
        <v>68</v>
      </c>
      <c r="R495" s="13" t="s">
        <v>59</v>
      </c>
      <c r="S495" s="13" t="str">
        <f>IF(Excel_Advanced_Sales_Dataset_200034[[#This Row],[Delivery Status]]="Pending","Follow-Up","OK")</f>
        <v>OK</v>
      </c>
      <c r="T495" s="13" t="s">
        <v>53</v>
      </c>
    </row>
    <row r="496" spans="1:20" x14ac:dyDescent="0.25">
      <c r="A496" s="13" t="s">
        <v>1418</v>
      </c>
      <c r="B496" s="13" t="s">
        <v>1419</v>
      </c>
      <c r="C496" s="13" t="s">
        <v>1420</v>
      </c>
      <c r="D496" s="13" t="s">
        <v>40</v>
      </c>
      <c r="E496" s="13" t="s">
        <v>49</v>
      </c>
      <c r="F496" s="13" t="s">
        <v>306</v>
      </c>
      <c r="G496" s="13" t="s">
        <v>51</v>
      </c>
      <c r="H496" s="13" t="s">
        <v>146</v>
      </c>
      <c r="I496" s="13">
        <v>19</v>
      </c>
      <c r="J496" s="14">
        <v>9911.01</v>
      </c>
      <c r="K496" s="15">
        <v>9.66</v>
      </c>
      <c r="L496" s="16">
        <f>Excel_Advanced_Sales_Dataset_200034[[#This Row],[Discount]]/100</f>
        <v>9.6600000000000005E-2</v>
      </c>
      <c r="M496" s="17">
        <f>Excel_Advanced_Sales_Dataset_200034[[#This Row],[Quantity]]*Excel_Advanced_Sales_Dataset_200034[[#This Row],[Unit Price]]*Excel_Advanced_Sales_Dataset_200034[[#This Row],[Discount %]]/100</f>
        <v>181.90667754000003</v>
      </c>
      <c r="N496" s="14">
        <f>Excel_Advanced_Sales_Dataset_200034[[#This Row],[Quantity]]*Excel_Advanced_Sales_Dataset_200034[[#This Row],[Unit Price]]-Excel_Advanced_Sales_Dataset_200034[[#This Row],[Discount Amount]]</f>
        <v>188127.28332245999</v>
      </c>
      <c r="O496" s="14" t="str">
        <f>IF(Excel_Advanced_Sales_Dataset_200034[[#This Row],[Total Sales]]&gt;50000,"Yes","No")</f>
        <v>Yes</v>
      </c>
      <c r="P496" s="18">
        <v>46130</v>
      </c>
      <c r="Q496" s="13" t="s">
        <v>58</v>
      </c>
      <c r="R496" s="13" t="s">
        <v>35</v>
      </c>
      <c r="S496" s="13" t="str">
        <f>IF(Excel_Advanced_Sales_Dataset_200034[[#This Row],[Delivery Status]]="Pending","Follow-Up","OK")</f>
        <v>OK</v>
      </c>
      <c r="T496" s="13" t="s">
        <v>53</v>
      </c>
    </row>
    <row r="497" spans="1:20" x14ac:dyDescent="0.25">
      <c r="A497" s="13" t="s">
        <v>1421</v>
      </c>
      <c r="B497" s="13" t="s">
        <v>100</v>
      </c>
      <c r="C497" s="13" t="s">
        <v>1422</v>
      </c>
      <c r="D497" s="13" t="s">
        <v>40</v>
      </c>
      <c r="E497" s="13" t="s">
        <v>41</v>
      </c>
      <c r="F497" s="13" t="s">
        <v>126</v>
      </c>
      <c r="G497" s="13" t="s">
        <v>66</v>
      </c>
      <c r="H497" s="13" t="s">
        <v>133</v>
      </c>
      <c r="I497" s="13">
        <v>39</v>
      </c>
      <c r="J497" s="14">
        <v>42321.51</v>
      </c>
      <c r="K497" s="15">
        <v>13.65</v>
      </c>
      <c r="L497" s="16">
        <f>Excel_Advanced_Sales_Dataset_200034[[#This Row],[Discount]]/100</f>
        <v>0.13650000000000001</v>
      </c>
      <c r="M497" s="17">
        <f>Excel_Advanced_Sales_Dataset_200034[[#This Row],[Quantity]]*Excel_Advanced_Sales_Dataset_200034[[#This Row],[Unit Price]]*Excel_Advanced_Sales_Dataset_200034[[#This Row],[Discount %]]/100</f>
        <v>2252.9855848500006</v>
      </c>
      <c r="N497" s="14">
        <f>Excel_Advanced_Sales_Dataset_200034[[#This Row],[Quantity]]*Excel_Advanced_Sales_Dataset_200034[[#This Row],[Unit Price]]-Excel_Advanced_Sales_Dataset_200034[[#This Row],[Discount Amount]]</f>
        <v>1648285.9044151502</v>
      </c>
      <c r="O497" s="14" t="str">
        <f>IF(Excel_Advanced_Sales_Dataset_200034[[#This Row],[Total Sales]]&gt;50000,"Yes","No")</f>
        <v>Yes</v>
      </c>
      <c r="P497" s="18">
        <v>46263</v>
      </c>
      <c r="Q497" s="13" t="s">
        <v>45</v>
      </c>
      <c r="R497" s="13" t="s">
        <v>25</v>
      </c>
      <c r="S497" s="13" t="str">
        <f>IF(Excel_Advanced_Sales_Dataset_200034[[#This Row],[Delivery Status]]="Pending","Follow-Up","OK")</f>
        <v>Follow-Up</v>
      </c>
      <c r="T497" s="13" t="s">
        <v>26</v>
      </c>
    </row>
    <row r="498" spans="1:20" x14ac:dyDescent="0.25">
      <c r="A498" s="13" t="s">
        <v>1423</v>
      </c>
      <c r="B498" s="13" t="s">
        <v>1424</v>
      </c>
      <c r="C498" s="13" t="s">
        <v>1425</v>
      </c>
      <c r="D498" s="13" t="s">
        <v>19</v>
      </c>
      <c r="E498" s="13" t="s">
        <v>84</v>
      </c>
      <c r="F498" s="13" t="s">
        <v>159</v>
      </c>
      <c r="G498" s="13" t="s">
        <v>22</v>
      </c>
      <c r="H498" s="13" t="s">
        <v>172</v>
      </c>
      <c r="I498" s="13">
        <v>32</v>
      </c>
      <c r="J498" s="14">
        <v>49102.75</v>
      </c>
      <c r="K498" s="15">
        <v>5.89</v>
      </c>
      <c r="L498" s="16">
        <f>Excel_Advanced_Sales_Dataset_200034[[#This Row],[Discount]]/100</f>
        <v>5.8899999999999994E-2</v>
      </c>
      <c r="M498" s="17">
        <f>Excel_Advanced_Sales_Dataset_200034[[#This Row],[Quantity]]*Excel_Advanced_Sales_Dataset_200034[[#This Row],[Unit Price]]*Excel_Advanced_Sales_Dataset_200034[[#This Row],[Discount %]]/100</f>
        <v>925.48863199999994</v>
      </c>
      <c r="N498" s="14">
        <f>Excel_Advanced_Sales_Dataset_200034[[#This Row],[Quantity]]*Excel_Advanced_Sales_Dataset_200034[[#This Row],[Unit Price]]-Excel_Advanced_Sales_Dataset_200034[[#This Row],[Discount Amount]]</f>
        <v>1570362.5113679999</v>
      </c>
      <c r="O498" s="14" t="str">
        <f>IF(Excel_Advanced_Sales_Dataset_200034[[#This Row],[Total Sales]]&gt;50000,"Yes","No")</f>
        <v>Yes</v>
      </c>
      <c r="P498" s="18">
        <v>46358</v>
      </c>
      <c r="Q498" s="13" t="s">
        <v>45</v>
      </c>
      <c r="R498" s="13" t="s">
        <v>25</v>
      </c>
      <c r="S498" s="13" t="str">
        <f>IF(Excel_Advanced_Sales_Dataset_200034[[#This Row],[Delivery Status]]="Pending","Follow-Up","OK")</f>
        <v>Follow-Up</v>
      </c>
      <c r="T498" s="13" t="s">
        <v>36</v>
      </c>
    </row>
    <row r="499" spans="1:20" x14ac:dyDescent="0.25">
      <c r="A499" s="13" t="s">
        <v>1426</v>
      </c>
      <c r="B499" s="13" t="s">
        <v>475</v>
      </c>
      <c r="C499" s="13" t="s">
        <v>1427</v>
      </c>
      <c r="D499" s="13" t="s">
        <v>63</v>
      </c>
      <c r="E499" s="13" t="s">
        <v>234</v>
      </c>
      <c r="F499" s="13" t="s">
        <v>235</v>
      </c>
      <c r="G499" s="13" t="s">
        <v>51</v>
      </c>
      <c r="H499" s="13" t="s">
        <v>167</v>
      </c>
      <c r="I499" s="13">
        <v>1</v>
      </c>
      <c r="J499" s="14">
        <v>10340.83</v>
      </c>
      <c r="K499" s="15">
        <v>4.49</v>
      </c>
      <c r="L499" s="16">
        <f>Excel_Advanced_Sales_Dataset_200034[[#This Row],[Discount]]/100</f>
        <v>4.4900000000000002E-2</v>
      </c>
      <c r="M499" s="17">
        <f>Excel_Advanced_Sales_Dataset_200034[[#This Row],[Quantity]]*Excel_Advanced_Sales_Dataset_200034[[#This Row],[Unit Price]]*Excel_Advanced_Sales_Dataset_200034[[#This Row],[Discount %]]/100</f>
        <v>4.6430326700000002</v>
      </c>
      <c r="N499" s="14">
        <f>Excel_Advanced_Sales_Dataset_200034[[#This Row],[Quantity]]*Excel_Advanced_Sales_Dataset_200034[[#This Row],[Unit Price]]-Excel_Advanced_Sales_Dataset_200034[[#This Row],[Discount Amount]]</f>
        <v>10336.186967330001</v>
      </c>
      <c r="O499" s="14" t="str">
        <f>IF(Excel_Advanced_Sales_Dataset_200034[[#This Row],[Total Sales]]&gt;50000,"Yes","No")</f>
        <v>No</v>
      </c>
      <c r="P499" s="18">
        <v>46363</v>
      </c>
      <c r="Q499" s="13" t="s">
        <v>45</v>
      </c>
      <c r="R499" s="13" t="s">
        <v>35</v>
      </c>
      <c r="S499" s="13" t="str">
        <f>IF(Excel_Advanced_Sales_Dataset_200034[[#This Row],[Delivery Status]]="Pending","Follow-Up","OK")</f>
        <v>OK</v>
      </c>
      <c r="T499" s="13" t="s">
        <v>53</v>
      </c>
    </row>
    <row r="500" spans="1:20" x14ac:dyDescent="0.25">
      <c r="A500" s="13" t="s">
        <v>1428</v>
      </c>
      <c r="B500" s="13" t="s">
        <v>169</v>
      </c>
      <c r="C500" s="13" t="s">
        <v>1429</v>
      </c>
      <c r="D500" s="13" t="s">
        <v>40</v>
      </c>
      <c r="E500" s="13" t="s">
        <v>49</v>
      </c>
      <c r="F500" s="13" t="s">
        <v>397</v>
      </c>
      <c r="G500" s="13" t="s">
        <v>43</v>
      </c>
      <c r="H500" s="13" t="s">
        <v>380</v>
      </c>
      <c r="I500" s="13">
        <v>40</v>
      </c>
      <c r="J500" s="14">
        <v>22449.93</v>
      </c>
      <c r="K500" s="15">
        <v>18.190000000000001</v>
      </c>
      <c r="L500" s="16">
        <f>Excel_Advanced_Sales_Dataset_200034[[#This Row],[Discount]]/100</f>
        <v>0.18190000000000001</v>
      </c>
      <c r="M500" s="17">
        <f>Excel_Advanced_Sales_Dataset_200034[[#This Row],[Quantity]]*Excel_Advanced_Sales_Dataset_200034[[#This Row],[Unit Price]]*Excel_Advanced_Sales_Dataset_200034[[#This Row],[Discount %]]/100</f>
        <v>1633.4569068000001</v>
      </c>
      <c r="N500" s="14">
        <f>Excel_Advanced_Sales_Dataset_200034[[#This Row],[Quantity]]*Excel_Advanced_Sales_Dataset_200034[[#This Row],[Unit Price]]-Excel_Advanced_Sales_Dataset_200034[[#This Row],[Discount Amount]]</f>
        <v>896363.74309319991</v>
      </c>
      <c r="O500" s="14" t="str">
        <f>IF(Excel_Advanced_Sales_Dataset_200034[[#This Row],[Total Sales]]&gt;50000,"Yes","No")</f>
        <v>Yes</v>
      </c>
      <c r="P500" s="18">
        <v>46313</v>
      </c>
      <c r="Q500" s="13" t="s">
        <v>113</v>
      </c>
      <c r="R500" s="13" t="s">
        <v>35</v>
      </c>
      <c r="S500" s="13" t="str">
        <f>IF(Excel_Advanced_Sales_Dataset_200034[[#This Row],[Delivery Status]]="Pending","Follow-Up","OK")</f>
        <v>OK</v>
      </c>
      <c r="T500" s="13" t="s">
        <v>53</v>
      </c>
    </row>
    <row r="501" spans="1:20" x14ac:dyDescent="0.25">
      <c r="A501" s="13" t="s">
        <v>1430</v>
      </c>
      <c r="B501" s="13" t="s">
        <v>850</v>
      </c>
      <c r="C501" s="13" t="s">
        <v>1431</v>
      </c>
      <c r="D501" s="13" t="s">
        <v>30</v>
      </c>
      <c r="E501" s="13" t="s">
        <v>131</v>
      </c>
      <c r="F501" s="13" t="s">
        <v>163</v>
      </c>
      <c r="G501" s="13" t="s">
        <v>51</v>
      </c>
      <c r="H501" s="13" t="s">
        <v>52</v>
      </c>
      <c r="I501" s="13">
        <v>4</v>
      </c>
      <c r="J501" s="14">
        <v>47027.45</v>
      </c>
      <c r="K501" s="15">
        <v>7.07</v>
      </c>
      <c r="L501" s="16">
        <f>Excel_Advanced_Sales_Dataset_200034[[#This Row],[Discount]]/100</f>
        <v>7.0699999999999999E-2</v>
      </c>
      <c r="M501" s="17">
        <f>Excel_Advanced_Sales_Dataset_200034[[#This Row],[Quantity]]*Excel_Advanced_Sales_Dataset_200034[[#This Row],[Unit Price]]*Excel_Advanced_Sales_Dataset_200034[[#This Row],[Discount %]]/100</f>
        <v>132.99362859999999</v>
      </c>
      <c r="N501" s="14">
        <f>Excel_Advanced_Sales_Dataset_200034[[#This Row],[Quantity]]*Excel_Advanced_Sales_Dataset_200034[[#This Row],[Unit Price]]-Excel_Advanced_Sales_Dataset_200034[[#This Row],[Discount Amount]]</f>
        <v>187976.80637139999</v>
      </c>
      <c r="O501" s="14" t="str">
        <f>IF(Excel_Advanced_Sales_Dataset_200034[[#This Row],[Total Sales]]&gt;50000,"Yes","No")</f>
        <v>Yes</v>
      </c>
      <c r="P501" s="18">
        <v>46120</v>
      </c>
      <c r="Q501" s="13" t="s">
        <v>58</v>
      </c>
      <c r="R501" s="13" t="s">
        <v>35</v>
      </c>
      <c r="S501" s="13" t="str">
        <f>IF(Excel_Advanced_Sales_Dataset_200034[[#This Row],[Delivery Status]]="Pending","Follow-Up","OK")</f>
        <v>OK</v>
      </c>
      <c r="T501" s="13" t="s">
        <v>36</v>
      </c>
    </row>
    <row r="502" spans="1:20" x14ac:dyDescent="0.25">
      <c r="A502" s="13" t="s">
        <v>1432</v>
      </c>
      <c r="B502" s="13" t="s">
        <v>488</v>
      </c>
      <c r="C502" s="13" t="s">
        <v>1433</v>
      </c>
      <c r="D502" s="13" t="s">
        <v>19</v>
      </c>
      <c r="E502" s="13" t="s">
        <v>153</v>
      </c>
      <c r="F502" s="13" t="s">
        <v>275</v>
      </c>
      <c r="G502" s="13" t="s">
        <v>22</v>
      </c>
      <c r="H502" s="13" t="s">
        <v>172</v>
      </c>
      <c r="I502" s="13">
        <v>43</v>
      </c>
      <c r="J502" s="14">
        <v>46606.85</v>
      </c>
      <c r="K502" s="15">
        <v>12.69</v>
      </c>
      <c r="L502" s="16">
        <f>Excel_Advanced_Sales_Dataset_200034[[#This Row],[Discount]]/100</f>
        <v>0.12689999999999999</v>
      </c>
      <c r="M502" s="17">
        <f>Excel_Advanced_Sales_Dataset_200034[[#This Row],[Quantity]]*Excel_Advanced_Sales_Dataset_200034[[#This Row],[Unit Price]]*Excel_Advanced_Sales_Dataset_200034[[#This Row],[Discount %]]/100</f>
        <v>2543.1959839499996</v>
      </c>
      <c r="N502" s="14">
        <f>Excel_Advanced_Sales_Dataset_200034[[#This Row],[Quantity]]*Excel_Advanced_Sales_Dataset_200034[[#This Row],[Unit Price]]-Excel_Advanced_Sales_Dataset_200034[[#This Row],[Discount Amount]]</f>
        <v>2001551.35401605</v>
      </c>
      <c r="O502" s="14" t="str">
        <f>IF(Excel_Advanced_Sales_Dataset_200034[[#This Row],[Total Sales]]&gt;50000,"Yes","No")</f>
        <v>Yes</v>
      </c>
      <c r="P502" s="18">
        <v>46235</v>
      </c>
      <c r="Q502" s="13" t="s">
        <v>113</v>
      </c>
      <c r="R502" s="13" t="s">
        <v>35</v>
      </c>
      <c r="S502" s="13" t="str">
        <f>IF(Excel_Advanced_Sales_Dataset_200034[[#This Row],[Delivery Status]]="Pending","Follow-Up","OK")</f>
        <v>OK</v>
      </c>
      <c r="T502" s="13" t="s">
        <v>53</v>
      </c>
    </row>
    <row r="503" spans="1:20" x14ac:dyDescent="0.25">
      <c r="A503" s="13" t="s">
        <v>1434</v>
      </c>
      <c r="B503" s="13" t="s">
        <v>1435</v>
      </c>
      <c r="C503" s="13" t="s">
        <v>1436</v>
      </c>
      <c r="D503" s="13" t="s">
        <v>63</v>
      </c>
      <c r="E503" s="13" t="s">
        <v>64</v>
      </c>
      <c r="F503" s="13" t="s">
        <v>65</v>
      </c>
      <c r="G503" s="13" t="s">
        <v>22</v>
      </c>
      <c r="H503" s="13" t="s">
        <v>180</v>
      </c>
      <c r="I503" s="13">
        <v>26</v>
      </c>
      <c r="J503" s="14">
        <v>43139.79</v>
      </c>
      <c r="K503" s="15">
        <v>1.35</v>
      </c>
      <c r="L503" s="16">
        <f>Excel_Advanced_Sales_Dataset_200034[[#This Row],[Discount]]/100</f>
        <v>1.3500000000000002E-2</v>
      </c>
      <c r="M503" s="17">
        <f>Excel_Advanced_Sales_Dataset_200034[[#This Row],[Quantity]]*Excel_Advanced_Sales_Dataset_200034[[#This Row],[Unit Price]]*Excel_Advanced_Sales_Dataset_200034[[#This Row],[Discount %]]/100</f>
        <v>151.42066290000002</v>
      </c>
      <c r="N503" s="14">
        <f>Excel_Advanced_Sales_Dataset_200034[[#This Row],[Quantity]]*Excel_Advanced_Sales_Dataset_200034[[#This Row],[Unit Price]]-Excel_Advanced_Sales_Dataset_200034[[#This Row],[Discount Amount]]</f>
        <v>1121483.1193371001</v>
      </c>
      <c r="O503" s="14" t="str">
        <f>IF(Excel_Advanced_Sales_Dataset_200034[[#This Row],[Total Sales]]&gt;50000,"Yes","No")</f>
        <v>Yes</v>
      </c>
      <c r="P503" s="18">
        <v>46222</v>
      </c>
      <c r="Q503" s="13" t="s">
        <v>45</v>
      </c>
      <c r="R503" s="13" t="s">
        <v>35</v>
      </c>
      <c r="S503" s="13" t="str">
        <f>IF(Excel_Advanced_Sales_Dataset_200034[[#This Row],[Delivery Status]]="Pending","Follow-Up","OK")</f>
        <v>OK</v>
      </c>
      <c r="T503" s="13" t="s">
        <v>53</v>
      </c>
    </row>
    <row r="504" spans="1:20" x14ac:dyDescent="0.25">
      <c r="A504" s="13" t="s">
        <v>1437</v>
      </c>
      <c r="B504" s="13" t="s">
        <v>433</v>
      </c>
      <c r="C504" s="13" t="s">
        <v>1438</v>
      </c>
      <c r="D504" s="13" t="s">
        <v>63</v>
      </c>
      <c r="E504" s="13" t="s">
        <v>144</v>
      </c>
      <c r="F504" s="13" t="s">
        <v>189</v>
      </c>
      <c r="G504" s="13" t="s">
        <v>43</v>
      </c>
      <c r="H504" s="13" t="s">
        <v>74</v>
      </c>
      <c r="I504" s="13">
        <v>24</v>
      </c>
      <c r="J504" s="14">
        <v>11615.47</v>
      </c>
      <c r="K504" s="15">
        <v>12.83</v>
      </c>
      <c r="L504" s="16">
        <f>Excel_Advanced_Sales_Dataset_200034[[#This Row],[Discount]]/100</f>
        <v>0.1283</v>
      </c>
      <c r="M504" s="17">
        <f>Excel_Advanced_Sales_Dataset_200034[[#This Row],[Quantity]]*Excel_Advanced_Sales_Dataset_200034[[#This Row],[Unit Price]]*Excel_Advanced_Sales_Dataset_200034[[#This Row],[Discount %]]/100</f>
        <v>357.66355224</v>
      </c>
      <c r="N504" s="14">
        <f>Excel_Advanced_Sales_Dataset_200034[[#This Row],[Quantity]]*Excel_Advanced_Sales_Dataset_200034[[#This Row],[Unit Price]]-Excel_Advanced_Sales_Dataset_200034[[#This Row],[Discount Amount]]</f>
        <v>278413.61644775997</v>
      </c>
      <c r="O504" s="14" t="str">
        <f>IF(Excel_Advanced_Sales_Dataset_200034[[#This Row],[Total Sales]]&gt;50000,"Yes","No")</f>
        <v>Yes</v>
      </c>
      <c r="P504" s="18">
        <v>46387</v>
      </c>
      <c r="Q504" s="13" t="s">
        <v>45</v>
      </c>
      <c r="R504" s="13" t="s">
        <v>35</v>
      </c>
      <c r="S504" s="13" t="str">
        <f>IF(Excel_Advanced_Sales_Dataset_200034[[#This Row],[Delivery Status]]="Pending","Follow-Up","OK")</f>
        <v>OK</v>
      </c>
      <c r="T504" s="13" t="s">
        <v>53</v>
      </c>
    </row>
    <row r="505" spans="1:20" x14ac:dyDescent="0.25">
      <c r="A505" s="13" t="s">
        <v>1439</v>
      </c>
      <c r="B505" s="13" t="s">
        <v>1322</v>
      </c>
      <c r="C505" s="13" t="s">
        <v>1440</v>
      </c>
      <c r="D505" s="13" t="s">
        <v>19</v>
      </c>
      <c r="E505" s="13" t="s">
        <v>72</v>
      </c>
      <c r="F505" s="13" t="s">
        <v>224</v>
      </c>
      <c r="G505" s="13" t="s">
        <v>111</v>
      </c>
      <c r="H505" s="13" t="s">
        <v>526</v>
      </c>
      <c r="I505" s="13">
        <v>40</v>
      </c>
      <c r="J505" s="14">
        <v>34111.620000000003</v>
      </c>
      <c r="K505" s="15">
        <v>17.66</v>
      </c>
      <c r="L505" s="16">
        <f>Excel_Advanced_Sales_Dataset_200034[[#This Row],[Discount]]/100</f>
        <v>0.17660000000000001</v>
      </c>
      <c r="M505" s="17">
        <f>Excel_Advanced_Sales_Dataset_200034[[#This Row],[Quantity]]*Excel_Advanced_Sales_Dataset_200034[[#This Row],[Unit Price]]*Excel_Advanced_Sales_Dataset_200034[[#This Row],[Discount %]]/100</f>
        <v>2409.6448368000001</v>
      </c>
      <c r="N505" s="14">
        <f>Excel_Advanced_Sales_Dataset_200034[[#This Row],[Quantity]]*Excel_Advanced_Sales_Dataset_200034[[#This Row],[Unit Price]]-Excel_Advanced_Sales_Dataset_200034[[#This Row],[Discount Amount]]</f>
        <v>1362055.1551632001</v>
      </c>
      <c r="O505" s="14" t="str">
        <f>IF(Excel_Advanced_Sales_Dataset_200034[[#This Row],[Total Sales]]&gt;50000,"Yes","No")</f>
        <v>Yes</v>
      </c>
      <c r="P505" s="18">
        <v>46365</v>
      </c>
      <c r="Q505" s="13" t="s">
        <v>45</v>
      </c>
      <c r="R505" s="13" t="s">
        <v>35</v>
      </c>
      <c r="S505" s="13" t="str">
        <f>IF(Excel_Advanced_Sales_Dataset_200034[[#This Row],[Delivery Status]]="Pending","Follow-Up","OK")</f>
        <v>OK</v>
      </c>
      <c r="T505" s="13" t="s">
        <v>53</v>
      </c>
    </row>
    <row r="506" spans="1:20" x14ac:dyDescent="0.25">
      <c r="A506" s="13" t="s">
        <v>1441</v>
      </c>
      <c r="B506" s="13" t="s">
        <v>1442</v>
      </c>
      <c r="C506" s="13" t="s">
        <v>1443</v>
      </c>
      <c r="D506" s="13" t="s">
        <v>63</v>
      </c>
      <c r="E506" s="13" t="s">
        <v>234</v>
      </c>
      <c r="F506" s="13" t="s">
        <v>235</v>
      </c>
      <c r="G506" s="13" t="s">
        <v>66</v>
      </c>
      <c r="H506" s="13" t="s">
        <v>155</v>
      </c>
      <c r="I506" s="13">
        <v>30</v>
      </c>
      <c r="J506" s="14">
        <v>12847.56</v>
      </c>
      <c r="K506" s="15">
        <v>13.22</v>
      </c>
      <c r="L506" s="16">
        <f>Excel_Advanced_Sales_Dataset_200034[[#This Row],[Discount]]/100</f>
        <v>0.13220000000000001</v>
      </c>
      <c r="M506" s="17">
        <f>Excel_Advanced_Sales_Dataset_200034[[#This Row],[Quantity]]*Excel_Advanced_Sales_Dataset_200034[[#This Row],[Unit Price]]*Excel_Advanced_Sales_Dataset_200034[[#This Row],[Discount %]]/100</f>
        <v>509.53422960000006</v>
      </c>
      <c r="N506" s="14">
        <f>Excel_Advanced_Sales_Dataset_200034[[#This Row],[Quantity]]*Excel_Advanced_Sales_Dataset_200034[[#This Row],[Unit Price]]-Excel_Advanced_Sales_Dataset_200034[[#This Row],[Discount Amount]]</f>
        <v>384917.2657704</v>
      </c>
      <c r="O506" s="14" t="str">
        <f>IF(Excel_Advanced_Sales_Dataset_200034[[#This Row],[Total Sales]]&gt;50000,"Yes","No")</f>
        <v>Yes</v>
      </c>
      <c r="P506" s="18">
        <v>46321</v>
      </c>
      <c r="Q506" s="13" t="s">
        <v>24</v>
      </c>
      <c r="R506" s="13" t="s">
        <v>25</v>
      </c>
      <c r="S506" s="13" t="str">
        <f>IF(Excel_Advanced_Sales_Dataset_200034[[#This Row],[Delivery Status]]="Pending","Follow-Up","OK")</f>
        <v>Follow-Up</v>
      </c>
      <c r="T506" s="13" t="s">
        <v>53</v>
      </c>
    </row>
    <row r="507" spans="1:20" x14ac:dyDescent="0.25">
      <c r="A507" s="13" t="s">
        <v>1444</v>
      </c>
      <c r="B507" s="13" t="s">
        <v>1445</v>
      </c>
      <c r="C507" s="13" t="s">
        <v>1446</v>
      </c>
      <c r="D507" s="13" t="s">
        <v>63</v>
      </c>
      <c r="E507" s="13" t="s">
        <v>64</v>
      </c>
      <c r="F507" s="13" t="s">
        <v>65</v>
      </c>
      <c r="G507" s="13" t="s">
        <v>22</v>
      </c>
      <c r="H507" s="13" t="s">
        <v>23</v>
      </c>
      <c r="I507" s="13">
        <v>1</v>
      </c>
      <c r="J507" s="14">
        <v>9019.43</v>
      </c>
      <c r="K507" s="15">
        <v>17.829999999999998</v>
      </c>
      <c r="L507" s="16">
        <f>Excel_Advanced_Sales_Dataset_200034[[#This Row],[Discount]]/100</f>
        <v>0.17829999999999999</v>
      </c>
      <c r="M507" s="17">
        <f>Excel_Advanced_Sales_Dataset_200034[[#This Row],[Quantity]]*Excel_Advanced_Sales_Dataset_200034[[#This Row],[Unit Price]]*Excel_Advanced_Sales_Dataset_200034[[#This Row],[Discount %]]/100</f>
        <v>16.08164369</v>
      </c>
      <c r="N507" s="14">
        <f>Excel_Advanced_Sales_Dataset_200034[[#This Row],[Quantity]]*Excel_Advanced_Sales_Dataset_200034[[#This Row],[Unit Price]]-Excel_Advanced_Sales_Dataset_200034[[#This Row],[Discount Amount]]</f>
        <v>9003.3483563099999</v>
      </c>
      <c r="O507" s="14" t="str">
        <f>IF(Excel_Advanced_Sales_Dataset_200034[[#This Row],[Total Sales]]&gt;50000,"Yes","No")</f>
        <v>No</v>
      </c>
      <c r="P507" s="18">
        <v>46133</v>
      </c>
      <c r="Q507" s="13" t="s">
        <v>113</v>
      </c>
      <c r="R507" s="13" t="s">
        <v>35</v>
      </c>
      <c r="S507" s="13" t="str">
        <f>IF(Excel_Advanced_Sales_Dataset_200034[[#This Row],[Delivery Status]]="Pending","Follow-Up","OK")</f>
        <v>OK</v>
      </c>
      <c r="T507" s="13" t="s">
        <v>36</v>
      </c>
    </row>
    <row r="508" spans="1:20" x14ac:dyDescent="0.25">
      <c r="A508" s="13" t="s">
        <v>1447</v>
      </c>
      <c r="B508" s="13" t="s">
        <v>1448</v>
      </c>
      <c r="C508" s="13" t="s">
        <v>1449</v>
      </c>
      <c r="D508" s="13" t="s">
        <v>19</v>
      </c>
      <c r="E508" s="13" t="s">
        <v>153</v>
      </c>
      <c r="F508" s="13" t="s">
        <v>275</v>
      </c>
      <c r="G508" s="13" t="s">
        <v>22</v>
      </c>
      <c r="H508" s="13" t="s">
        <v>23</v>
      </c>
      <c r="I508" s="13">
        <v>50</v>
      </c>
      <c r="J508" s="14">
        <v>18807.21</v>
      </c>
      <c r="K508" s="15">
        <v>12.05</v>
      </c>
      <c r="L508" s="16">
        <f>Excel_Advanced_Sales_Dataset_200034[[#This Row],[Discount]]/100</f>
        <v>0.12050000000000001</v>
      </c>
      <c r="M508" s="17">
        <f>Excel_Advanced_Sales_Dataset_200034[[#This Row],[Quantity]]*Excel_Advanced_Sales_Dataset_200034[[#This Row],[Unit Price]]*Excel_Advanced_Sales_Dataset_200034[[#This Row],[Discount %]]/100</f>
        <v>1133.1344025000001</v>
      </c>
      <c r="N508" s="14">
        <f>Excel_Advanced_Sales_Dataset_200034[[#This Row],[Quantity]]*Excel_Advanced_Sales_Dataset_200034[[#This Row],[Unit Price]]-Excel_Advanced_Sales_Dataset_200034[[#This Row],[Discount Amount]]</f>
        <v>939227.3655975</v>
      </c>
      <c r="O508" s="14" t="str">
        <f>IF(Excel_Advanced_Sales_Dataset_200034[[#This Row],[Total Sales]]&gt;50000,"Yes","No")</f>
        <v>Yes</v>
      </c>
      <c r="P508" s="18">
        <v>46272</v>
      </c>
      <c r="Q508" s="13" t="s">
        <v>58</v>
      </c>
      <c r="R508" s="13" t="s">
        <v>35</v>
      </c>
      <c r="S508" s="13" t="str">
        <f>IF(Excel_Advanced_Sales_Dataset_200034[[#This Row],[Delivery Status]]="Pending","Follow-Up","OK")</f>
        <v>OK</v>
      </c>
      <c r="T508" s="13" t="s">
        <v>26</v>
      </c>
    </row>
    <row r="509" spans="1:20" x14ac:dyDescent="0.25">
      <c r="A509" s="13" t="s">
        <v>1450</v>
      </c>
      <c r="B509" s="13" t="s">
        <v>1451</v>
      </c>
      <c r="C509" s="13" t="s">
        <v>1452</v>
      </c>
      <c r="D509" s="13" t="s">
        <v>30</v>
      </c>
      <c r="E509" s="13" t="s">
        <v>31</v>
      </c>
      <c r="F509" s="13" t="s">
        <v>94</v>
      </c>
      <c r="G509" s="13" t="s">
        <v>33</v>
      </c>
      <c r="H509" s="13" t="s">
        <v>80</v>
      </c>
      <c r="I509" s="13">
        <v>1</v>
      </c>
      <c r="J509" s="14">
        <v>1260.8699999999999</v>
      </c>
      <c r="K509" s="15">
        <v>11.26</v>
      </c>
      <c r="L509" s="16">
        <f>Excel_Advanced_Sales_Dataset_200034[[#This Row],[Discount]]/100</f>
        <v>0.11259999999999999</v>
      </c>
      <c r="M509" s="17">
        <f>Excel_Advanced_Sales_Dataset_200034[[#This Row],[Quantity]]*Excel_Advanced_Sales_Dataset_200034[[#This Row],[Unit Price]]*Excel_Advanced_Sales_Dataset_200034[[#This Row],[Discount %]]/100</f>
        <v>1.4197396199999996</v>
      </c>
      <c r="N509" s="14">
        <f>Excel_Advanced_Sales_Dataset_200034[[#This Row],[Quantity]]*Excel_Advanced_Sales_Dataset_200034[[#This Row],[Unit Price]]-Excel_Advanced_Sales_Dataset_200034[[#This Row],[Discount Amount]]</f>
        <v>1259.4502603799999</v>
      </c>
      <c r="O509" s="14" t="str">
        <f>IF(Excel_Advanced_Sales_Dataset_200034[[#This Row],[Total Sales]]&gt;50000,"Yes","No")</f>
        <v>No</v>
      </c>
      <c r="P509" s="18">
        <v>46304</v>
      </c>
      <c r="Q509" s="13" t="s">
        <v>24</v>
      </c>
      <c r="R509" s="13" t="s">
        <v>59</v>
      </c>
      <c r="S509" s="13" t="str">
        <f>IF(Excel_Advanced_Sales_Dataset_200034[[#This Row],[Delivery Status]]="Pending","Follow-Up","OK")</f>
        <v>OK</v>
      </c>
      <c r="T509" s="13" t="s">
        <v>53</v>
      </c>
    </row>
    <row r="510" spans="1:20" x14ac:dyDescent="0.25">
      <c r="A510" s="13" t="s">
        <v>1453</v>
      </c>
      <c r="B510" s="13" t="s">
        <v>1056</v>
      </c>
      <c r="C510" s="13" t="s">
        <v>1454</v>
      </c>
      <c r="D510" s="13" t="s">
        <v>40</v>
      </c>
      <c r="E510" s="13" t="s">
        <v>109</v>
      </c>
      <c r="F510" s="13" t="s">
        <v>110</v>
      </c>
      <c r="G510" s="13" t="s">
        <v>43</v>
      </c>
      <c r="H510" s="13" t="s">
        <v>380</v>
      </c>
      <c r="I510" s="13">
        <v>44</v>
      </c>
      <c r="J510" s="14">
        <v>8240.68</v>
      </c>
      <c r="K510" s="15">
        <v>5.93</v>
      </c>
      <c r="L510" s="16">
        <f>Excel_Advanced_Sales_Dataset_200034[[#This Row],[Discount]]/100</f>
        <v>5.9299999999999999E-2</v>
      </c>
      <c r="M510" s="17">
        <f>Excel_Advanced_Sales_Dataset_200034[[#This Row],[Quantity]]*Excel_Advanced_Sales_Dataset_200034[[#This Row],[Unit Price]]*Excel_Advanced_Sales_Dataset_200034[[#This Row],[Discount %]]/100</f>
        <v>215.01582256</v>
      </c>
      <c r="N510" s="14">
        <f>Excel_Advanced_Sales_Dataset_200034[[#This Row],[Quantity]]*Excel_Advanced_Sales_Dataset_200034[[#This Row],[Unit Price]]-Excel_Advanced_Sales_Dataset_200034[[#This Row],[Discount Amount]]</f>
        <v>362374.90417744004</v>
      </c>
      <c r="O510" s="14" t="str">
        <f>IF(Excel_Advanced_Sales_Dataset_200034[[#This Row],[Total Sales]]&gt;50000,"Yes","No")</f>
        <v>Yes</v>
      </c>
      <c r="P510" s="18">
        <v>46296</v>
      </c>
      <c r="Q510" s="13" t="s">
        <v>68</v>
      </c>
      <c r="R510" s="13" t="s">
        <v>25</v>
      </c>
      <c r="S510" s="13" t="str">
        <f>IF(Excel_Advanced_Sales_Dataset_200034[[#This Row],[Delivery Status]]="Pending","Follow-Up","OK")</f>
        <v>Follow-Up</v>
      </c>
      <c r="T510" s="13" t="s">
        <v>26</v>
      </c>
    </row>
    <row r="511" spans="1:20" x14ac:dyDescent="0.25">
      <c r="A511" s="13" t="s">
        <v>1455</v>
      </c>
      <c r="B511" s="13" t="s">
        <v>174</v>
      </c>
      <c r="C511" s="13" t="s">
        <v>1456</v>
      </c>
      <c r="D511" s="13" t="s">
        <v>63</v>
      </c>
      <c r="E511" s="13" t="s">
        <v>78</v>
      </c>
      <c r="F511" s="13" t="s">
        <v>79</v>
      </c>
      <c r="G511" s="13" t="s">
        <v>33</v>
      </c>
      <c r="H511" s="13" t="s">
        <v>127</v>
      </c>
      <c r="I511" s="13">
        <v>4</v>
      </c>
      <c r="J511" s="14">
        <v>15757.37</v>
      </c>
      <c r="K511" s="15">
        <v>1.45</v>
      </c>
      <c r="L511" s="16">
        <f>Excel_Advanced_Sales_Dataset_200034[[#This Row],[Discount]]/100</f>
        <v>1.4499999999999999E-2</v>
      </c>
      <c r="M511" s="17">
        <f>Excel_Advanced_Sales_Dataset_200034[[#This Row],[Quantity]]*Excel_Advanced_Sales_Dataset_200034[[#This Row],[Unit Price]]*Excel_Advanced_Sales_Dataset_200034[[#This Row],[Discount %]]/100</f>
        <v>9.1392746000000002</v>
      </c>
      <c r="N511" s="14">
        <f>Excel_Advanced_Sales_Dataset_200034[[#This Row],[Quantity]]*Excel_Advanced_Sales_Dataset_200034[[#This Row],[Unit Price]]-Excel_Advanced_Sales_Dataset_200034[[#This Row],[Discount Amount]]</f>
        <v>63020.340725400005</v>
      </c>
      <c r="O511" s="14" t="str">
        <f>IF(Excel_Advanced_Sales_Dataset_200034[[#This Row],[Total Sales]]&gt;50000,"Yes","No")</f>
        <v>Yes</v>
      </c>
      <c r="P511" s="18">
        <v>46096</v>
      </c>
      <c r="Q511" s="13" t="s">
        <v>58</v>
      </c>
      <c r="R511" s="13" t="s">
        <v>35</v>
      </c>
      <c r="S511" s="13" t="str">
        <f>IF(Excel_Advanced_Sales_Dataset_200034[[#This Row],[Delivery Status]]="Pending","Follow-Up","OK")</f>
        <v>OK</v>
      </c>
      <c r="T511" s="13" t="s">
        <v>53</v>
      </c>
    </row>
    <row r="512" spans="1:20" x14ac:dyDescent="0.25">
      <c r="A512" s="13" t="s">
        <v>1457</v>
      </c>
      <c r="B512" s="13" t="s">
        <v>726</v>
      </c>
      <c r="C512" s="13" t="s">
        <v>1458</v>
      </c>
      <c r="D512" s="13" t="s">
        <v>19</v>
      </c>
      <c r="E512" s="13" t="s">
        <v>20</v>
      </c>
      <c r="F512" s="13" t="s">
        <v>285</v>
      </c>
      <c r="G512" s="13" t="s">
        <v>22</v>
      </c>
      <c r="H512" s="13" t="s">
        <v>23</v>
      </c>
      <c r="I512" s="13">
        <v>4</v>
      </c>
      <c r="J512" s="14">
        <v>43203.46</v>
      </c>
      <c r="K512" s="15">
        <v>13.21</v>
      </c>
      <c r="L512" s="16">
        <f>Excel_Advanced_Sales_Dataset_200034[[#This Row],[Discount]]/100</f>
        <v>0.1321</v>
      </c>
      <c r="M512" s="17">
        <f>Excel_Advanced_Sales_Dataset_200034[[#This Row],[Quantity]]*Excel_Advanced_Sales_Dataset_200034[[#This Row],[Unit Price]]*Excel_Advanced_Sales_Dataset_200034[[#This Row],[Discount %]]/100</f>
        <v>228.28708263999997</v>
      </c>
      <c r="N512" s="14">
        <f>Excel_Advanced_Sales_Dataset_200034[[#This Row],[Quantity]]*Excel_Advanced_Sales_Dataset_200034[[#This Row],[Unit Price]]-Excel_Advanced_Sales_Dataset_200034[[#This Row],[Discount Amount]]</f>
        <v>172585.55291736001</v>
      </c>
      <c r="O512" s="14" t="str">
        <f>IF(Excel_Advanced_Sales_Dataset_200034[[#This Row],[Total Sales]]&gt;50000,"Yes","No")</f>
        <v>Yes</v>
      </c>
      <c r="P512" s="18">
        <v>46381</v>
      </c>
      <c r="Q512" s="13" t="s">
        <v>24</v>
      </c>
      <c r="R512" s="13" t="s">
        <v>25</v>
      </c>
      <c r="S512" s="13" t="str">
        <f>IF(Excel_Advanced_Sales_Dataset_200034[[#This Row],[Delivery Status]]="Pending","Follow-Up","OK")</f>
        <v>Follow-Up</v>
      </c>
      <c r="T512" s="13" t="s">
        <v>26</v>
      </c>
    </row>
    <row r="513" spans="1:20" x14ac:dyDescent="0.25">
      <c r="A513" s="13" t="s">
        <v>1459</v>
      </c>
      <c r="B513" s="13" t="s">
        <v>1460</v>
      </c>
      <c r="C513" s="13" t="s">
        <v>1461</v>
      </c>
      <c r="D513" s="13" t="s">
        <v>63</v>
      </c>
      <c r="E513" s="13" t="s">
        <v>78</v>
      </c>
      <c r="F513" s="13" t="s">
        <v>79</v>
      </c>
      <c r="G513" s="13" t="s">
        <v>22</v>
      </c>
      <c r="H513" s="13" t="s">
        <v>172</v>
      </c>
      <c r="I513" s="13">
        <v>36</v>
      </c>
      <c r="J513" s="14">
        <v>14123.42</v>
      </c>
      <c r="K513" s="15">
        <v>2.0299999999999998</v>
      </c>
      <c r="L513" s="16">
        <f>Excel_Advanced_Sales_Dataset_200034[[#This Row],[Discount]]/100</f>
        <v>2.0299999999999999E-2</v>
      </c>
      <c r="M513" s="17">
        <f>Excel_Advanced_Sales_Dataset_200034[[#This Row],[Quantity]]*Excel_Advanced_Sales_Dataset_200034[[#This Row],[Unit Price]]*Excel_Advanced_Sales_Dataset_200034[[#This Row],[Discount %]]/100</f>
        <v>103.21395335999999</v>
      </c>
      <c r="N513" s="14">
        <f>Excel_Advanced_Sales_Dataset_200034[[#This Row],[Quantity]]*Excel_Advanced_Sales_Dataset_200034[[#This Row],[Unit Price]]-Excel_Advanced_Sales_Dataset_200034[[#This Row],[Discount Amount]]</f>
        <v>508339.90604664001</v>
      </c>
      <c r="O513" s="14" t="str">
        <f>IF(Excel_Advanced_Sales_Dataset_200034[[#This Row],[Total Sales]]&gt;50000,"Yes","No")</f>
        <v>Yes</v>
      </c>
      <c r="P513" s="18">
        <v>46044</v>
      </c>
      <c r="Q513" s="13" t="s">
        <v>113</v>
      </c>
      <c r="R513" s="13" t="s">
        <v>25</v>
      </c>
      <c r="S513" s="13" t="str">
        <f>IF(Excel_Advanced_Sales_Dataset_200034[[#This Row],[Delivery Status]]="Pending","Follow-Up","OK")</f>
        <v>Follow-Up</v>
      </c>
      <c r="T513" s="13" t="s">
        <v>53</v>
      </c>
    </row>
    <row r="514" spans="1:20" x14ac:dyDescent="0.25">
      <c r="A514" s="13" t="s">
        <v>1462</v>
      </c>
      <c r="B514" s="13" t="s">
        <v>823</v>
      </c>
      <c r="C514" s="13" t="s">
        <v>1463</v>
      </c>
      <c r="D514" s="13" t="s">
        <v>40</v>
      </c>
      <c r="E514" s="13" t="s">
        <v>49</v>
      </c>
      <c r="F514" s="13" t="s">
        <v>397</v>
      </c>
      <c r="G514" s="13" t="s">
        <v>33</v>
      </c>
      <c r="H514" s="13" t="s">
        <v>57</v>
      </c>
      <c r="I514" s="13">
        <v>27</v>
      </c>
      <c r="J514" s="14">
        <v>49917.03</v>
      </c>
      <c r="K514" s="15">
        <v>11.58</v>
      </c>
      <c r="L514" s="16">
        <f>Excel_Advanced_Sales_Dataset_200034[[#This Row],[Discount]]/100</f>
        <v>0.1158</v>
      </c>
      <c r="M514" s="17">
        <f>Excel_Advanced_Sales_Dataset_200034[[#This Row],[Quantity]]*Excel_Advanced_Sales_Dataset_200034[[#This Row],[Unit Price]]*Excel_Advanced_Sales_Dataset_200034[[#This Row],[Discount %]]/100</f>
        <v>1560.70585998</v>
      </c>
      <c r="N514" s="14">
        <f>Excel_Advanced_Sales_Dataset_200034[[#This Row],[Quantity]]*Excel_Advanced_Sales_Dataset_200034[[#This Row],[Unit Price]]-Excel_Advanced_Sales_Dataset_200034[[#This Row],[Discount Amount]]</f>
        <v>1346199.10414002</v>
      </c>
      <c r="O514" s="14" t="str">
        <f>IF(Excel_Advanced_Sales_Dataset_200034[[#This Row],[Total Sales]]&gt;50000,"Yes","No")</f>
        <v>Yes</v>
      </c>
      <c r="P514" s="18">
        <v>46033</v>
      </c>
      <c r="Q514" s="13" t="s">
        <v>58</v>
      </c>
      <c r="R514" s="13" t="s">
        <v>35</v>
      </c>
      <c r="S514" s="13" t="str">
        <f>IF(Excel_Advanced_Sales_Dataset_200034[[#This Row],[Delivery Status]]="Pending","Follow-Up","OK")</f>
        <v>OK</v>
      </c>
      <c r="T514" s="13" t="s">
        <v>26</v>
      </c>
    </row>
    <row r="515" spans="1:20" x14ac:dyDescent="0.25">
      <c r="A515" s="13" t="s">
        <v>1464</v>
      </c>
      <c r="B515" s="13" t="s">
        <v>482</v>
      </c>
      <c r="C515" s="13" t="s">
        <v>1465</v>
      </c>
      <c r="D515" s="13" t="s">
        <v>63</v>
      </c>
      <c r="E515" s="13" t="s">
        <v>144</v>
      </c>
      <c r="F515" s="13" t="s">
        <v>145</v>
      </c>
      <c r="G515" s="13" t="s">
        <v>51</v>
      </c>
      <c r="H515" s="13" t="s">
        <v>167</v>
      </c>
      <c r="I515" s="13">
        <v>13</v>
      </c>
      <c r="J515" s="14">
        <v>32962.94</v>
      </c>
      <c r="K515" s="15">
        <v>18.940000000000001</v>
      </c>
      <c r="L515" s="16">
        <f>Excel_Advanced_Sales_Dataset_200034[[#This Row],[Discount]]/100</f>
        <v>0.18940000000000001</v>
      </c>
      <c r="M515" s="17">
        <f>Excel_Advanced_Sales_Dataset_200034[[#This Row],[Quantity]]*Excel_Advanced_Sales_Dataset_200034[[#This Row],[Unit Price]]*Excel_Advanced_Sales_Dataset_200034[[#This Row],[Discount %]]/100</f>
        <v>811.61350868000011</v>
      </c>
      <c r="N515" s="14">
        <f>Excel_Advanced_Sales_Dataset_200034[[#This Row],[Quantity]]*Excel_Advanced_Sales_Dataset_200034[[#This Row],[Unit Price]]-Excel_Advanced_Sales_Dataset_200034[[#This Row],[Discount Amount]]</f>
        <v>427706.60649132001</v>
      </c>
      <c r="O515" s="14" t="str">
        <f>IF(Excel_Advanced_Sales_Dataset_200034[[#This Row],[Total Sales]]&gt;50000,"Yes","No")</f>
        <v>Yes</v>
      </c>
      <c r="P515" s="18">
        <v>46332</v>
      </c>
      <c r="Q515" s="13" t="s">
        <v>24</v>
      </c>
      <c r="R515" s="13" t="s">
        <v>35</v>
      </c>
      <c r="S515" s="13" t="str">
        <f>IF(Excel_Advanced_Sales_Dataset_200034[[#This Row],[Delivery Status]]="Pending","Follow-Up","OK")</f>
        <v>OK</v>
      </c>
      <c r="T515" s="13" t="s">
        <v>53</v>
      </c>
    </row>
    <row r="516" spans="1:20" x14ac:dyDescent="0.25">
      <c r="A516" s="13" t="s">
        <v>1466</v>
      </c>
      <c r="B516" s="13" t="s">
        <v>1384</v>
      </c>
      <c r="C516" s="13" t="s">
        <v>1467</v>
      </c>
      <c r="D516" s="13" t="s">
        <v>63</v>
      </c>
      <c r="E516" s="13" t="s">
        <v>64</v>
      </c>
      <c r="F516" s="13" t="s">
        <v>65</v>
      </c>
      <c r="G516" s="13" t="s">
        <v>51</v>
      </c>
      <c r="H516" s="13" t="s">
        <v>146</v>
      </c>
      <c r="I516" s="13">
        <v>49</v>
      </c>
      <c r="J516" s="14">
        <v>31702.99</v>
      </c>
      <c r="K516" s="15">
        <v>15.51</v>
      </c>
      <c r="L516" s="16">
        <f>Excel_Advanced_Sales_Dataset_200034[[#This Row],[Discount]]/100</f>
        <v>0.15509999999999999</v>
      </c>
      <c r="M516" s="17">
        <f>Excel_Advanced_Sales_Dataset_200034[[#This Row],[Quantity]]*Excel_Advanced_Sales_Dataset_200034[[#This Row],[Unit Price]]*Excel_Advanced_Sales_Dataset_200034[[#This Row],[Discount %]]/100</f>
        <v>2409.3955370099998</v>
      </c>
      <c r="N516" s="14">
        <f>Excel_Advanced_Sales_Dataset_200034[[#This Row],[Quantity]]*Excel_Advanced_Sales_Dataset_200034[[#This Row],[Unit Price]]-Excel_Advanced_Sales_Dataset_200034[[#This Row],[Discount Amount]]</f>
        <v>1551037.1144629901</v>
      </c>
      <c r="O516" s="14" t="str">
        <f>IF(Excel_Advanced_Sales_Dataset_200034[[#This Row],[Total Sales]]&gt;50000,"Yes","No")</f>
        <v>Yes</v>
      </c>
      <c r="P516" s="18">
        <v>46278</v>
      </c>
      <c r="Q516" s="13" t="s">
        <v>68</v>
      </c>
      <c r="R516" s="13" t="s">
        <v>35</v>
      </c>
      <c r="S516" s="13" t="str">
        <f>IF(Excel_Advanced_Sales_Dataset_200034[[#This Row],[Delivery Status]]="Pending","Follow-Up","OK")</f>
        <v>OK</v>
      </c>
      <c r="T516" s="13" t="s">
        <v>26</v>
      </c>
    </row>
    <row r="517" spans="1:20" x14ac:dyDescent="0.25">
      <c r="A517" s="13" t="s">
        <v>1468</v>
      </c>
      <c r="B517" s="13" t="s">
        <v>1469</v>
      </c>
      <c r="C517" s="13" t="s">
        <v>1470</v>
      </c>
      <c r="D517" s="13" t="s">
        <v>19</v>
      </c>
      <c r="E517" s="13" t="s">
        <v>72</v>
      </c>
      <c r="F517" s="13" t="s">
        <v>171</v>
      </c>
      <c r="G517" s="13" t="s">
        <v>43</v>
      </c>
      <c r="H517" s="13" t="s">
        <v>44</v>
      </c>
      <c r="I517" s="13">
        <v>31</v>
      </c>
      <c r="J517" s="14">
        <v>27154.67</v>
      </c>
      <c r="K517" s="15">
        <v>13.72</v>
      </c>
      <c r="L517" s="16">
        <f>Excel_Advanced_Sales_Dataset_200034[[#This Row],[Discount]]/100</f>
        <v>0.13720000000000002</v>
      </c>
      <c r="M517" s="17">
        <f>Excel_Advanced_Sales_Dataset_200034[[#This Row],[Quantity]]*Excel_Advanced_Sales_Dataset_200034[[#This Row],[Unit Price]]*Excel_Advanced_Sales_Dataset_200034[[#This Row],[Discount %]]/100</f>
        <v>1154.94242444</v>
      </c>
      <c r="N517" s="14">
        <f>Excel_Advanced_Sales_Dataset_200034[[#This Row],[Quantity]]*Excel_Advanced_Sales_Dataset_200034[[#This Row],[Unit Price]]-Excel_Advanced_Sales_Dataset_200034[[#This Row],[Discount Amount]]</f>
        <v>840639.82757555984</v>
      </c>
      <c r="O517" s="14" t="str">
        <f>IF(Excel_Advanced_Sales_Dataset_200034[[#This Row],[Total Sales]]&gt;50000,"Yes","No")</f>
        <v>Yes</v>
      </c>
      <c r="P517" s="18">
        <v>46082</v>
      </c>
      <c r="Q517" s="13" t="s">
        <v>58</v>
      </c>
      <c r="R517" s="13" t="s">
        <v>35</v>
      </c>
      <c r="S517" s="13" t="str">
        <f>IF(Excel_Advanced_Sales_Dataset_200034[[#This Row],[Delivery Status]]="Pending","Follow-Up","OK")</f>
        <v>OK</v>
      </c>
      <c r="T517" s="13" t="s">
        <v>36</v>
      </c>
    </row>
    <row r="518" spans="1:20" x14ac:dyDescent="0.25">
      <c r="A518" s="13" t="s">
        <v>1471</v>
      </c>
      <c r="B518" s="13" t="s">
        <v>1472</v>
      </c>
      <c r="C518" s="13" t="s">
        <v>1473</v>
      </c>
      <c r="D518" s="13" t="s">
        <v>30</v>
      </c>
      <c r="E518" s="13" t="s">
        <v>117</v>
      </c>
      <c r="F518" s="13" t="s">
        <v>387</v>
      </c>
      <c r="G518" s="13" t="s">
        <v>111</v>
      </c>
      <c r="H518" s="13" t="s">
        <v>526</v>
      </c>
      <c r="I518" s="13">
        <v>8</v>
      </c>
      <c r="J518" s="14">
        <v>13266.81</v>
      </c>
      <c r="K518" s="15">
        <v>8.82</v>
      </c>
      <c r="L518" s="16">
        <f>Excel_Advanced_Sales_Dataset_200034[[#This Row],[Discount]]/100</f>
        <v>8.8200000000000001E-2</v>
      </c>
      <c r="M518" s="17">
        <f>Excel_Advanced_Sales_Dataset_200034[[#This Row],[Quantity]]*Excel_Advanced_Sales_Dataset_200034[[#This Row],[Unit Price]]*Excel_Advanced_Sales_Dataset_200034[[#This Row],[Discount %]]/100</f>
        <v>93.610611360000007</v>
      </c>
      <c r="N518" s="14">
        <f>Excel_Advanced_Sales_Dataset_200034[[#This Row],[Quantity]]*Excel_Advanced_Sales_Dataset_200034[[#This Row],[Unit Price]]-Excel_Advanced_Sales_Dataset_200034[[#This Row],[Discount Amount]]</f>
        <v>106040.86938864</v>
      </c>
      <c r="O518" s="14" t="str">
        <f>IF(Excel_Advanced_Sales_Dataset_200034[[#This Row],[Total Sales]]&gt;50000,"Yes","No")</f>
        <v>Yes</v>
      </c>
      <c r="P518" s="18">
        <v>46028</v>
      </c>
      <c r="Q518" s="13" t="s">
        <v>68</v>
      </c>
      <c r="R518" s="13" t="s">
        <v>35</v>
      </c>
      <c r="S518" s="13" t="str">
        <f>IF(Excel_Advanced_Sales_Dataset_200034[[#This Row],[Delivery Status]]="Pending","Follow-Up","OK")</f>
        <v>OK</v>
      </c>
      <c r="T518" s="13" t="s">
        <v>53</v>
      </c>
    </row>
    <row r="519" spans="1:20" x14ac:dyDescent="0.25">
      <c r="A519" s="13" t="s">
        <v>1474</v>
      </c>
      <c r="B519" s="13" t="s">
        <v>1475</v>
      </c>
      <c r="C519" s="13" t="s">
        <v>1476</v>
      </c>
      <c r="D519" s="13" t="s">
        <v>40</v>
      </c>
      <c r="E519" s="13" t="s">
        <v>89</v>
      </c>
      <c r="F519" s="13" t="s">
        <v>334</v>
      </c>
      <c r="G519" s="13" t="s">
        <v>33</v>
      </c>
      <c r="H519" s="13" t="s">
        <v>80</v>
      </c>
      <c r="I519" s="13">
        <v>30</v>
      </c>
      <c r="J519" s="14">
        <v>43948.3</v>
      </c>
      <c r="K519" s="15">
        <v>8.8800000000000008</v>
      </c>
      <c r="L519" s="16">
        <f>Excel_Advanced_Sales_Dataset_200034[[#This Row],[Discount]]/100</f>
        <v>8.8800000000000004E-2</v>
      </c>
      <c r="M519" s="17">
        <f>Excel_Advanced_Sales_Dataset_200034[[#This Row],[Quantity]]*Excel_Advanced_Sales_Dataset_200034[[#This Row],[Unit Price]]*Excel_Advanced_Sales_Dataset_200034[[#This Row],[Discount %]]/100</f>
        <v>1170.7827119999999</v>
      </c>
      <c r="N519" s="14">
        <f>Excel_Advanced_Sales_Dataset_200034[[#This Row],[Quantity]]*Excel_Advanced_Sales_Dataset_200034[[#This Row],[Unit Price]]-Excel_Advanced_Sales_Dataset_200034[[#This Row],[Discount Amount]]</f>
        <v>1317278.217288</v>
      </c>
      <c r="O519" s="14" t="str">
        <f>IF(Excel_Advanced_Sales_Dataset_200034[[#This Row],[Total Sales]]&gt;50000,"Yes","No")</f>
        <v>Yes</v>
      </c>
      <c r="P519" s="18">
        <v>46256</v>
      </c>
      <c r="Q519" s="13" t="s">
        <v>68</v>
      </c>
      <c r="R519" s="13" t="s">
        <v>35</v>
      </c>
      <c r="S519" s="13" t="str">
        <f>IF(Excel_Advanced_Sales_Dataset_200034[[#This Row],[Delivery Status]]="Pending","Follow-Up","OK")</f>
        <v>OK</v>
      </c>
      <c r="T519" s="13" t="s">
        <v>36</v>
      </c>
    </row>
    <row r="520" spans="1:20" x14ac:dyDescent="0.25">
      <c r="A520" s="13" t="s">
        <v>1477</v>
      </c>
      <c r="B520" s="13" t="s">
        <v>1203</v>
      </c>
      <c r="C520" s="13" t="s">
        <v>1478</v>
      </c>
      <c r="D520" s="13" t="s">
        <v>19</v>
      </c>
      <c r="E520" s="13" t="s">
        <v>153</v>
      </c>
      <c r="F520" s="13" t="s">
        <v>275</v>
      </c>
      <c r="G520" s="13" t="s">
        <v>111</v>
      </c>
      <c r="H520" s="13" t="s">
        <v>260</v>
      </c>
      <c r="I520" s="13">
        <v>37</v>
      </c>
      <c r="J520" s="14">
        <v>17603.740000000002</v>
      </c>
      <c r="K520" s="15">
        <v>9.9700000000000006</v>
      </c>
      <c r="L520" s="16">
        <f>Excel_Advanced_Sales_Dataset_200034[[#This Row],[Discount]]/100</f>
        <v>9.9700000000000011E-2</v>
      </c>
      <c r="M520" s="17">
        <f>Excel_Advanced_Sales_Dataset_200034[[#This Row],[Quantity]]*Excel_Advanced_Sales_Dataset_200034[[#This Row],[Unit Price]]*Excel_Advanced_Sales_Dataset_200034[[#This Row],[Discount %]]/100</f>
        <v>649.38436486000001</v>
      </c>
      <c r="N520" s="14">
        <f>Excel_Advanced_Sales_Dataset_200034[[#This Row],[Quantity]]*Excel_Advanced_Sales_Dataset_200034[[#This Row],[Unit Price]]-Excel_Advanced_Sales_Dataset_200034[[#This Row],[Discount Amount]]</f>
        <v>650688.99563513999</v>
      </c>
      <c r="O520" s="14" t="str">
        <f>IF(Excel_Advanced_Sales_Dataset_200034[[#This Row],[Total Sales]]&gt;50000,"Yes","No")</f>
        <v>Yes</v>
      </c>
      <c r="P520" s="18">
        <v>46095</v>
      </c>
      <c r="Q520" s="13" t="s">
        <v>24</v>
      </c>
      <c r="R520" s="13" t="s">
        <v>25</v>
      </c>
      <c r="S520" s="13" t="str">
        <f>IF(Excel_Advanced_Sales_Dataset_200034[[#This Row],[Delivery Status]]="Pending","Follow-Up","OK")</f>
        <v>Follow-Up</v>
      </c>
      <c r="T520" s="13" t="s">
        <v>53</v>
      </c>
    </row>
    <row r="521" spans="1:20" x14ac:dyDescent="0.25">
      <c r="A521" s="13" t="s">
        <v>1479</v>
      </c>
      <c r="B521" s="13" t="s">
        <v>1480</v>
      </c>
      <c r="C521" s="13" t="s">
        <v>1481</v>
      </c>
      <c r="D521" s="13" t="s">
        <v>30</v>
      </c>
      <c r="E521" s="13" t="s">
        <v>131</v>
      </c>
      <c r="F521" s="13" t="s">
        <v>132</v>
      </c>
      <c r="G521" s="13" t="s">
        <v>22</v>
      </c>
      <c r="H521" s="13" t="s">
        <v>23</v>
      </c>
      <c r="I521" s="13">
        <v>14</v>
      </c>
      <c r="J521" s="14">
        <v>46745.84</v>
      </c>
      <c r="K521" s="15">
        <v>4.0599999999999996</v>
      </c>
      <c r="L521" s="16">
        <f>Excel_Advanced_Sales_Dataset_200034[[#This Row],[Discount]]/100</f>
        <v>4.0599999999999997E-2</v>
      </c>
      <c r="M521" s="17">
        <f>Excel_Advanced_Sales_Dataset_200034[[#This Row],[Quantity]]*Excel_Advanced_Sales_Dataset_200034[[#This Row],[Unit Price]]*Excel_Advanced_Sales_Dataset_200034[[#This Row],[Discount %]]/100</f>
        <v>265.70335455999998</v>
      </c>
      <c r="N521" s="14">
        <f>Excel_Advanced_Sales_Dataset_200034[[#This Row],[Quantity]]*Excel_Advanced_Sales_Dataset_200034[[#This Row],[Unit Price]]-Excel_Advanced_Sales_Dataset_200034[[#This Row],[Discount Amount]]</f>
        <v>654176.05664544005</v>
      </c>
      <c r="O521" s="14" t="str">
        <f>IF(Excel_Advanced_Sales_Dataset_200034[[#This Row],[Total Sales]]&gt;50000,"Yes","No")</f>
        <v>Yes</v>
      </c>
      <c r="P521" s="18">
        <v>46212</v>
      </c>
      <c r="Q521" s="13" t="s">
        <v>24</v>
      </c>
      <c r="R521" s="13" t="s">
        <v>35</v>
      </c>
      <c r="S521" s="13" t="str">
        <f>IF(Excel_Advanced_Sales_Dataset_200034[[#This Row],[Delivery Status]]="Pending","Follow-Up","OK")</f>
        <v>OK</v>
      </c>
      <c r="T521" s="13" t="s">
        <v>26</v>
      </c>
    </row>
    <row r="522" spans="1:20" x14ac:dyDescent="0.25">
      <c r="A522" s="13" t="s">
        <v>1482</v>
      </c>
      <c r="B522" s="13" t="s">
        <v>861</v>
      </c>
      <c r="C522" s="13" t="s">
        <v>1483</v>
      </c>
      <c r="D522" s="13" t="s">
        <v>19</v>
      </c>
      <c r="E522" s="13" t="s">
        <v>20</v>
      </c>
      <c r="F522" s="13" t="s">
        <v>176</v>
      </c>
      <c r="G522" s="13" t="s">
        <v>111</v>
      </c>
      <c r="H522" s="13" t="s">
        <v>185</v>
      </c>
      <c r="I522" s="13">
        <v>18</v>
      </c>
      <c r="J522" s="14">
        <v>20135.72</v>
      </c>
      <c r="K522" s="15">
        <v>19.88</v>
      </c>
      <c r="L522" s="16">
        <f>Excel_Advanced_Sales_Dataset_200034[[#This Row],[Discount]]/100</f>
        <v>0.19879999999999998</v>
      </c>
      <c r="M522" s="17">
        <f>Excel_Advanced_Sales_Dataset_200034[[#This Row],[Quantity]]*Excel_Advanced_Sales_Dataset_200034[[#This Row],[Unit Price]]*Excel_Advanced_Sales_Dataset_200034[[#This Row],[Discount %]]/100</f>
        <v>720.53660447999994</v>
      </c>
      <c r="N522" s="14">
        <f>Excel_Advanced_Sales_Dataset_200034[[#This Row],[Quantity]]*Excel_Advanced_Sales_Dataset_200034[[#This Row],[Unit Price]]-Excel_Advanced_Sales_Dataset_200034[[#This Row],[Discount Amount]]</f>
        <v>361722.42339552002</v>
      </c>
      <c r="O522" s="14" t="str">
        <f>IF(Excel_Advanced_Sales_Dataset_200034[[#This Row],[Total Sales]]&gt;50000,"Yes","No")</f>
        <v>Yes</v>
      </c>
      <c r="P522" s="18">
        <v>46273</v>
      </c>
      <c r="Q522" s="13" t="s">
        <v>68</v>
      </c>
      <c r="R522" s="13" t="s">
        <v>35</v>
      </c>
      <c r="S522" s="13" t="str">
        <f>IF(Excel_Advanced_Sales_Dataset_200034[[#This Row],[Delivery Status]]="Pending","Follow-Up","OK")</f>
        <v>OK</v>
      </c>
      <c r="T522" s="13" t="s">
        <v>53</v>
      </c>
    </row>
    <row r="523" spans="1:20" x14ac:dyDescent="0.25">
      <c r="A523" s="13" t="s">
        <v>1484</v>
      </c>
      <c r="B523" s="13" t="s">
        <v>909</v>
      </c>
      <c r="C523" s="13" t="s">
        <v>1485</v>
      </c>
      <c r="D523" s="13" t="s">
        <v>19</v>
      </c>
      <c r="E523" s="13" t="s">
        <v>84</v>
      </c>
      <c r="F523" s="13" t="s">
        <v>85</v>
      </c>
      <c r="G523" s="13" t="s">
        <v>43</v>
      </c>
      <c r="H523" s="13" t="s">
        <v>140</v>
      </c>
      <c r="I523" s="13">
        <v>38</v>
      </c>
      <c r="J523" s="14">
        <v>5695.1</v>
      </c>
      <c r="K523" s="15">
        <v>4.5199999999999996</v>
      </c>
      <c r="L523" s="16">
        <f>Excel_Advanced_Sales_Dataset_200034[[#This Row],[Discount]]/100</f>
        <v>4.5199999999999997E-2</v>
      </c>
      <c r="M523" s="17">
        <f>Excel_Advanced_Sales_Dataset_200034[[#This Row],[Quantity]]*Excel_Advanced_Sales_Dataset_200034[[#This Row],[Unit Price]]*Excel_Advanced_Sales_Dataset_200034[[#This Row],[Discount %]]/100</f>
        <v>97.819037600000016</v>
      </c>
      <c r="N523" s="14">
        <f>Excel_Advanced_Sales_Dataset_200034[[#This Row],[Quantity]]*Excel_Advanced_Sales_Dataset_200034[[#This Row],[Unit Price]]-Excel_Advanced_Sales_Dataset_200034[[#This Row],[Discount Amount]]</f>
        <v>216315.9809624</v>
      </c>
      <c r="O523" s="14" t="str">
        <f>IF(Excel_Advanced_Sales_Dataset_200034[[#This Row],[Total Sales]]&gt;50000,"Yes","No")</f>
        <v>Yes</v>
      </c>
      <c r="P523" s="18">
        <v>46216</v>
      </c>
      <c r="Q523" s="13" t="s">
        <v>68</v>
      </c>
      <c r="R523" s="13" t="s">
        <v>35</v>
      </c>
      <c r="S523" s="13" t="str">
        <f>IF(Excel_Advanced_Sales_Dataset_200034[[#This Row],[Delivery Status]]="Pending","Follow-Up","OK")</f>
        <v>OK</v>
      </c>
      <c r="T523" s="13" t="s">
        <v>53</v>
      </c>
    </row>
    <row r="524" spans="1:20" x14ac:dyDescent="0.25">
      <c r="A524" s="13" t="s">
        <v>1486</v>
      </c>
      <c r="B524" s="13" t="s">
        <v>76</v>
      </c>
      <c r="C524" s="13" t="s">
        <v>1487</v>
      </c>
      <c r="D524" s="13" t="s">
        <v>30</v>
      </c>
      <c r="E524" s="13" t="s">
        <v>198</v>
      </c>
      <c r="F524" s="13" t="s">
        <v>199</v>
      </c>
      <c r="G524" s="13" t="s">
        <v>43</v>
      </c>
      <c r="H524" s="13" t="s">
        <v>380</v>
      </c>
      <c r="I524" s="13">
        <v>26</v>
      </c>
      <c r="J524" s="14">
        <v>48630.13</v>
      </c>
      <c r="K524" s="15">
        <v>4.05</v>
      </c>
      <c r="L524" s="16">
        <f>Excel_Advanced_Sales_Dataset_200034[[#This Row],[Discount]]/100</f>
        <v>4.0500000000000001E-2</v>
      </c>
      <c r="M524" s="17">
        <f>Excel_Advanced_Sales_Dataset_200034[[#This Row],[Quantity]]*Excel_Advanced_Sales_Dataset_200034[[#This Row],[Unit Price]]*Excel_Advanced_Sales_Dataset_200034[[#This Row],[Discount %]]/100</f>
        <v>512.07526889999997</v>
      </c>
      <c r="N524" s="14">
        <f>Excel_Advanced_Sales_Dataset_200034[[#This Row],[Quantity]]*Excel_Advanced_Sales_Dataset_200034[[#This Row],[Unit Price]]-Excel_Advanced_Sales_Dataset_200034[[#This Row],[Discount Amount]]</f>
        <v>1263871.3047310999</v>
      </c>
      <c r="O524" s="14" t="str">
        <f>IF(Excel_Advanced_Sales_Dataset_200034[[#This Row],[Total Sales]]&gt;50000,"Yes","No")</f>
        <v>Yes</v>
      </c>
      <c r="P524" s="18">
        <v>46297</v>
      </c>
      <c r="Q524" s="13" t="s">
        <v>58</v>
      </c>
      <c r="R524" s="13" t="s">
        <v>35</v>
      </c>
      <c r="S524" s="13" t="str">
        <f>IF(Excel_Advanced_Sales_Dataset_200034[[#This Row],[Delivery Status]]="Pending","Follow-Up","OK")</f>
        <v>OK</v>
      </c>
      <c r="T524" s="13" t="s">
        <v>26</v>
      </c>
    </row>
    <row r="525" spans="1:20" x14ac:dyDescent="0.25">
      <c r="A525" s="13" t="s">
        <v>1488</v>
      </c>
      <c r="B525" s="13" t="s">
        <v>711</v>
      </c>
      <c r="C525" s="13" t="s">
        <v>1489</v>
      </c>
      <c r="D525" s="13" t="s">
        <v>30</v>
      </c>
      <c r="E525" s="13" t="s">
        <v>131</v>
      </c>
      <c r="F525" s="13" t="s">
        <v>163</v>
      </c>
      <c r="G525" s="13" t="s">
        <v>33</v>
      </c>
      <c r="H525" s="13" t="s">
        <v>119</v>
      </c>
      <c r="I525" s="13">
        <v>48</v>
      </c>
      <c r="J525" s="14">
        <v>30788.12</v>
      </c>
      <c r="K525" s="15">
        <v>18.95</v>
      </c>
      <c r="L525" s="16">
        <f>Excel_Advanced_Sales_Dataset_200034[[#This Row],[Discount]]/100</f>
        <v>0.1895</v>
      </c>
      <c r="M525" s="17">
        <f>Excel_Advanced_Sales_Dataset_200034[[#This Row],[Quantity]]*Excel_Advanced_Sales_Dataset_200034[[#This Row],[Unit Price]]*Excel_Advanced_Sales_Dataset_200034[[#This Row],[Discount %]]/100</f>
        <v>2800.4873951999998</v>
      </c>
      <c r="N525" s="14">
        <f>Excel_Advanced_Sales_Dataset_200034[[#This Row],[Quantity]]*Excel_Advanced_Sales_Dataset_200034[[#This Row],[Unit Price]]-Excel_Advanced_Sales_Dataset_200034[[#This Row],[Discount Amount]]</f>
        <v>1475029.2726048001</v>
      </c>
      <c r="O525" s="14" t="str">
        <f>IF(Excel_Advanced_Sales_Dataset_200034[[#This Row],[Total Sales]]&gt;50000,"Yes","No")</f>
        <v>Yes</v>
      </c>
      <c r="P525" s="18">
        <v>46384</v>
      </c>
      <c r="Q525" s="13" t="s">
        <v>45</v>
      </c>
      <c r="R525" s="13" t="s">
        <v>35</v>
      </c>
      <c r="S525" s="13" t="str">
        <f>IF(Excel_Advanced_Sales_Dataset_200034[[#This Row],[Delivery Status]]="Pending","Follow-Up","OK")</f>
        <v>OK</v>
      </c>
      <c r="T525" s="13" t="s">
        <v>36</v>
      </c>
    </row>
    <row r="526" spans="1:20" x14ac:dyDescent="0.25">
      <c r="A526" s="13" t="s">
        <v>1490</v>
      </c>
      <c r="B526" s="13" t="s">
        <v>560</v>
      </c>
      <c r="C526" s="13" t="s">
        <v>1491</v>
      </c>
      <c r="D526" s="13" t="s">
        <v>19</v>
      </c>
      <c r="E526" s="13" t="s">
        <v>84</v>
      </c>
      <c r="F526" s="13" t="s">
        <v>85</v>
      </c>
      <c r="G526" s="13" t="s">
        <v>111</v>
      </c>
      <c r="H526" s="13" t="s">
        <v>260</v>
      </c>
      <c r="I526" s="13">
        <v>9</v>
      </c>
      <c r="J526" s="14">
        <v>49642.21</v>
      </c>
      <c r="K526" s="15">
        <v>6.36</v>
      </c>
      <c r="L526" s="16">
        <f>Excel_Advanced_Sales_Dataset_200034[[#This Row],[Discount]]/100</f>
        <v>6.3600000000000004E-2</v>
      </c>
      <c r="M526" s="17">
        <f>Excel_Advanced_Sales_Dataset_200034[[#This Row],[Quantity]]*Excel_Advanced_Sales_Dataset_200034[[#This Row],[Unit Price]]*Excel_Advanced_Sales_Dataset_200034[[#This Row],[Discount %]]/100</f>
        <v>284.15201004000005</v>
      </c>
      <c r="N526" s="14">
        <f>Excel_Advanced_Sales_Dataset_200034[[#This Row],[Quantity]]*Excel_Advanced_Sales_Dataset_200034[[#This Row],[Unit Price]]-Excel_Advanced_Sales_Dataset_200034[[#This Row],[Discount Amount]]</f>
        <v>446495.73798996001</v>
      </c>
      <c r="O526" s="14" t="str">
        <f>IF(Excel_Advanced_Sales_Dataset_200034[[#This Row],[Total Sales]]&gt;50000,"Yes","No")</f>
        <v>Yes</v>
      </c>
      <c r="P526" s="18">
        <v>46266</v>
      </c>
      <c r="Q526" s="13" t="s">
        <v>68</v>
      </c>
      <c r="R526" s="13" t="s">
        <v>35</v>
      </c>
      <c r="S526" s="13" t="str">
        <f>IF(Excel_Advanced_Sales_Dataset_200034[[#This Row],[Delivery Status]]="Pending","Follow-Up","OK")</f>
        <v>OK</v>
      </c>
      <c r="T526" s="13" t="s">
        <v>53</v>
      </c>
    </row>
    <row r="527" spans="1:20" x14ac:dyDescent="0.25">
      <c r="A527" s="13" t="s">
        <v>1492</v>
      </c>
      <c r="B527" s="13" t="s">
        <v>1293</v>
      </c>
      <c r="C527" s="13" t="s">
        <v>1493</v>
      </c>
      <c r="D527" s="13" t="s">
        <v>40</v>
      </c>
      <c r="E527" s="13" t="s">
        <v>109</v>
      </c>
      <c r="F527" s="13" t="s">
        <v>110</v>
      </c>
      <c r="G527" s="13" t="s">
        <v>43</v>
      </c>
      <c r="H527" s="13" t="s">
        <v>74</v>
      </c>
      <c r="I527" s="13">
        <v>16</v>
      </c>
      <c r="J527" s="14">
        <v>44258.559999999998</v>
      </c>
      <c r="K527" s="15">
        <v>11.4</v>
      </c>
      <c r="L527" s="16">
        <f>Excel_Advanced_Sales_Dataset_200034[[#This Row],[Discount]]/100</f>
        <v>0.114</v>
      </c>
      <c r="M527" s="17">
        <f>Excel_Advanced_Sales_Dataset_200034[[#This Row],[Quantity]]*Excel_Advanced_Sales_Dataset_200034[[#This Row],[Unit Price]]*Excel_Advanced_Sales_Dataset_200034[[#This Row],[Discount %]]/100</f>
        <v>807.27613440000005</v>
      </c>
      <c r="N527" s="14">
        <f>Excel_Advanced_Sales_Dataset_200034[[#This Row],[Quantity]]*Excel_Advanced_Sales_Dataset_200034[[#This Row],[Unit Price]]-Excel_Advanced_Sales_Dataset_200034[[#This Row],[Discount Amount]]</f>
        <v>707329.68386559992</v>
      </c>
      <c r="O527" s="14" t="str">
        <f>IF(Excel_Advanced_Sales_Dataset_200034[[#This Row],[Total Sales]]&gt;50000,"Yes","No")</f>
        <v>Yes</v>
      </c>
      <c r="P527" s="18">
        <v>46028</v>
      </c>
      <c r="Q527" s="13" t="s">
        <v>45</v>
      </c>
      <c r="R527" s="13" t="s">
        <v>35</v>
      </c>
      <c r="S527" s="13" t="str">
        <f>IF(Excel_Advanced_Sales_Dataset_200034[[#This Row],[Delivery Status]]="Pending","Follow-Up","OK")</f>
        <v>OK</v>
      </c>
      <c r="T527" s="13" t="s">
        <v>36</v>
      </c>
    </row>
    <row r="528" spans="1:20" x14ac:dyDescent="0.25">
      <c r="A528" s="13" t="s">
        <v>1494</v>
      </c>
      <c r="B528" s="13" t="s">
        <v>1376</v>
      </c>
      <c r="C528" s="13" t="s">
        <v>1495</v>
      </c>
      <c r="D528" s="13" t="s">
        <v>63</v>
      </c>
      <c r="E528" s="13" t="s">
        <v>144</v>
      </c>
      <c r="F528" s="13" t="s">
        <v>189</v>
      </c>
      <c r="G528" s="13" t="s">
        <v>33</v>
      </c>
      <c r="H528" s="13" t="s">
        <v>34</v>
      </c>
      <c r="I528" s="13">
        <v>49</v>
      </c>
      <c r="J528" s="14">
        <v>20156.830000000002</v>
      </c>
      <c r="K528" s="15">
        <v>0</v>
      </c>
      <c r="L528" s="16">
        <f>Excel_Advanced_Sales_Dataset_200034[[#This Row],[Discount]]/100</f>
        <v>0</v>
      </c>
      <c r="M528" s="17">
        <f>Excel_Advanced_Sales_Dataset_200034[[#This Row],[Quantity]]*Excel_Advanced_Sales_Dataset_200034[[#This Row],[Unit Price]]*Excel_Advanced_Sales_Dataset_200034[[#This Row],[Discount %]]/100</f>
        <v>0</v>
      </c>
      <c r="N528" s="14">
        <f>Excel_Advanced_Sales_Dataset_200034[[#This Row],[Quantity]]*Excel_Advanced_Sales_Dataset_200034[[#This Row],[Unit Price]]-Excel_Advanced_Sales_Dataset_200034[[#This Row],[Discount Amount]]</f>
        <v>987684.67</v>
      </c>
      <c r="O528" s="14" t="str">
        <f>IF(Excel_Advanced_Sales_Dataset_200034[[#This Row],[Total Sales]]&gt;50000,"Yes","No")</f>
        <v>Yes</v>
      </c>
      <c r="P528" s="18">
        <v>46115</v>
      </c>
      <c r="Q528" s="13" t="s">
        <v>68</v>
      </c>
      <c r="R528" s="13" t="s">
        <v>35</v>
      </c>
      <c r="S528" s="13" t="str">
        <f>IF(Excel_Advanced_Sales_Dataset_200034[[#This Row],[Delivery Status]]="Pending","Follow-Up","OK")</f>
        <v>OK</v>
      </c>
      <c r="T528" s="13" t="s">
        <v>53</v>
      </c>
    </row>
    <row r="529" spans="1:20" x14ac:dyDescent="0.25">
      <c r="A529" s="13" t="s">
        <v>1496</v>
      </c>
      <c r="B529" s="13" t="s">
        <v>1497</v>
      </c>
      <c r="C529" s="13" t="s">
        <v>1498</v>
      </c>
      <c r="D529" s="13" t="s">
        <v>40</v>
      </c>
      <c r="E529" s="13" t="s">
        <v>49</v>
      </c>
      <c r="F529" s="13" t="s">
        <v>306</v>
      </c>
      <c r="G529" s="13" t="s">
        <v>22</v>
      </c>
      <c r="H529" s="13" t="s">
        <v>217</v>
      </c>
      <c r="I529" s="13">
        <v>6</v>
      </c>
      <c r="J529" s="14">
        <v>35330.94</v>
      </c>
      <c r="K529" s="15">
        <v>6.44</v>
      </c>
      <c r="L529" s="16">
        <f>Excel_Advanced_Sales_Dataset_200034[[#This Row],[Discount]]/100</f>
        <v>6.4399999999999999E-2</v>
      </c>
      <c r="M529" s="17">
        <f>Excel_Advanced_Sales_Dataset_200034[[#This Row],[Quantity]]*Excel_Advanced_Sales_Dataset_200034[[#This Row],[Unit Price]]*Excel_Advanced_Sales_Dataset_200034[[#This Row],[Discount %]]/100</f>
        <v>136.51875215999999</v>
      </c>
      <c r="N529" s="14">
        <f>Excel_Advanced_Sales_Dataset_200034[[#This Row],[Quantity]]*Excel_Advanced_Sales_Dataset_200034[[#This Row],[Unit Price]]-Excel_Advanced_Sales_Dataset_200034[[#This Row],[Discount Amount]]</f>
        <v>211849.12124784003</v>
      </c>
      <c r="O529" s="14" t="str">
        <f>IF(Excel_Advanced_Sales_Dataset_200034[[#This Row],[Total Sales]]&gt;50000,"Yes","No")</f>
        <v>Yes</v>
      </c>
      <c r="P529" s="18">
        <v>46033</v>
      </c>
      <c r="Q529" s="13" t="s">
        <v>58</v>
      </c>
      <c r="R529" s="13" t="s">
        <v>35</v>
      </c>
      <c r="S529" s="13" t="str">
        <f>IF(Excel_Advanced_Sales_Dataset_200034[[#This Row],[Delivery Status]]="Pending","Follow-Up","OK")</f>
        <v>OK</v>
      </c>
      <c r="T529" s="13" t="s">
        <v>53</v>
      </c>
    </row>
    <row r="530" spans="1:20" x14ac:dyDescent="0.25">
      <c r="A530" s="13" t="s">
        <v>1499</v>
      </c>
      <c r="B530" s="13" t="s">
        <v>1500</v>
      </c>
      <c r="C530" s="13" t="s">
        <v>1501</v>
      </c>
      <c r="D530" s="13" t="s">
        <v>40</v>
      </c>
      <c r="E530" s="13" t="s">
        <v>109</v>
      </c>
      <c r="F530" s="13" t="s">
        <v>259</v>
      </c>
      <c r="G530" s="13" t="s">
        <v>33</v>
      </c>
      <c r="H530" s="13" t="s">
        <v>57</v>
      </c>
      <c r="I530" s="13">
        <v>27</v>
      </c>
      <c r="J530" s="14">
        <v>8077.29</v>
      </c>
      <c r="K530" s="15">
        <v>1.67</v>
      </c>
      <c r="L530" s="16">
        <f>Excel_Advanced_Sales_Dataset_200034[[#This Row],[Discount]]/100</f>
        <v>1.67E-2</v>
      </c>
      <c r="M530" s="17">
        <f>Excel_Advanced_Sales_Dataset_200034[[#This Row],[Quantity]]*Excel_Advanced_Sales_Dataset_200034[[#This Row],[Unit Price]]*Excel_Advanced_Sales_Dataset_200034[[#This Row],[Discount %]]/100</f>
        <v>36.420500609999998</v>
      </c>
      <c r="N530" s="14">
        <f>Excel_Advanced_Sales_Dataset_200034[[#This Row],[Quantity]]*Excel_Advanced_Sales_Dataset_200034[[#This Row],[Unit Price]]-Excel_Advanced_Sales_Dataset_200034[[#This Row],[Discount Amount]]</f>
        <v>218050.40949938999</v>
      </c>
      <c r="O530" s="14" t="str">
        <f>IF(Excel_Advanced_Sales_Dataset_200034[[#This Row],[Total Sales]]&gt;50000,"Yes","No")</f>
        <v>Yes</v>
      </c>
      <c r="P530" s="18">
        <v>46349</v>
      </c>
      <c r="Q530" s="13" t="s">
        <v>113</v>
      </c>
      <c r="R530" s="13" t="s">
        <v>59</v>
      </c>
      <c r="S530" s="13" t="str">
        <f>IF(Excel_Advanced_Sales_Dataset_200034[[#This Row],[Delivery Status]]="Pending","Follow-Up","OK")</f>
        <v>OK</v>
      </c>
      <c r="T530" s="13" t="s">
        <v>36</v>
      </c>
    </row>
    <row r="531" spans="1:20" x14ac:dyDescent="0.25">
      <c r="A531" s="13" t="s">
        <v>1502</v>
      </c>
      <c r="B531" s="13" t="s">
        <v>1503</v>
      </c>
      <c r="C531" s="13" t="s">
        <v>1504</v>
      </c>
      <c r="D531" s="13" t="s">
        <v>63</v>
      </c>
      <c r="E531" s="13" t="s">
        <v>234</v>
      </c>
      <c r="F531" s="13" t="s">
        <v>235</v>
      </c>
      <c r="G531" s="13" t="s">
        <v>66</v>
      </c>
      <c r="H531" s="13" t="s">
        <v>276</v>
      </c>
      <c r="I531" s="13">
        <v>44</v>
      </c>
      <c r="J531" s="14">
        <v>7406.57</v>
      </c>
      <c r="K531" s="15">
        <v>14.83</v>
      </c>
      <c r="L531" s="16">
        <f>Excel_Advanced_Sales_Dataset_200034[[#This Row],[Discount]]/100</f>
        <v>0.14829999999999999</v>
      </c>
      <c r="M531" s="17">
        <f>Excel_Advanced_Sales_Dataset_200034[[#This Row],[Quantity]]*Excel_Advanced_Sales_Dataset_200034[[#This Row],[Unit Price]]*Excel_Advanced_Sales_Dataset_200034[[#This Row],[Discount %]]/100</f>
        <v>483.29350563999992</v>
      </c>
      <c r="N531" s="14">
        <f>Excel_Advanced_Sales_Dataset_200034[[#This Row],[Quantity]]*Excel_Advanced_Sales_Dataset_200034[[#This Row],[Unit Price]]-Excel_Advanced_Sales_Dataset_200034[[#This Row],[Discount Amount]]</f>
        <v>325405.78649435996</v>
      </c>
      <c r="O531" s="14" t="str">
        <f>IF(Excel_Advanced_Sales_Dataset_200034[[#This Row],[Total Sales]]&gt;50000,"Yes","No")</f>
        <v>Yes</v>
      </c>
      <c r="P531" s="18">
        <v>46301</v>
      </c>
      <c r="Q531" s="13" t="s">
        <v>68</v>
      </c>
      <c r="R531" s="13" t="s">
        <v>35</v>
      </c>
      <c r="S531" s="13" t="str">
        <f>IF(Excel_Advanced_Sales_Dataset_200034[[#This Row],[Delivery Status]]="Pending","Follow-Up","OK")</f>
        <v>OK</v>
      </c>
      <c r="T531" s="13" t="s">
        <v>26</v>
      </c>
    </row>
    <row r="532" spans="1:20" x14ac:dyDescent="0.25">
      <c r="A532" s="13" t="s">
        <v>1505</v>
      </c>
      <c r="B532" s="13" t="s">
        <v>1376</v>
      </c>
      <c r="C532" s="13" t="s">
        <v>1506</v>
      </c>
      <c r="D532" s="13" t="s">
        <v>40</v>
      </c>
      <c r="E532" s="13" t="s">
        <v>109</v>
      </c>
      <c r="F532" s="13" t="s">
        <v>110</v>
      </c>
      <c r="G532" s="13" t="s">
        <v>111</v>
      </c>
      <c r="H532" s="13" t="s">
        <v>185</v>
      </c>
      <c r="I532" s="13">
        <v>13</v>
      </c>
      <c r="J532" s="14">
        <v>45448.480000000003</v>
      </c>
      <c r="K532" s="15">
        <v>13.15</v>
      </c>
      <c r="L532" s="16">
        <f>Excel_Advanced_Sales_Dataset_200034[[#This Row],[Discount]]/100</f>
        <v>0.13150000000000001</v>
      </c>
      <c r="M532" s="17">
        <f>Excel_Advanced_Sales_Dataset_200034[[#This Row],[Quantity]]*Excel_Advanced_Sales_Dataset_200034[[#This Row],[Unit Price]]*Excel_Advanced_Sales_Dataset_200034[[#This Row],[Discount %]]/100</f>
        <v>776.94176560000005</v>
      </c>
      <c r="N532" s="14">
        <f>Excel_Advanced_Sales_Dataset_200034[[#This Row],[Quantity]]*Excel_Advanced_Sales_Dataset_200034[[#This Row],[Unit Price]]-Excel_Advanced_Sales_Dataset_200034[[#This Row],[Discount Amount]]</f>
        <v>590053.29823439999</v>
      </c>
      <c r="O532" s="14" t="str">
        <f>IF(Excel_Advanced_Sales_Dataset_200034[[#This Row],[Total Sales]]&gt;50000,"Yes","No")</f>
        <v>Yes</v>
      </c>
      <c r="P532" s="18">
        <v>46106</v>
      </c>
      <c r="Q532" s="13" t="s">
        <v>24</v>
      </c>
      <c r="R532" s="13" t="s">
        <v>35</v>
      </c>
      <c r="S532" s="13" t="str">
        <f>IF(Excel_Advanced_Sales_Dataset_200034[[#This Row],[Delivery Status]]="Pending","Follow-Up","OK")</f>
        <v>OK</v>
      </c>
      <c r="T532" s="13" t="s">
        <v>26</v>
      </c>
    </row>
    <row r="533" spans="1:20" x14ac:dyDescent="0.25">
      <c r="A533" s="13" t="s">
        <v>1507</v>
      </c>
      <c r="B533" s="13" t="s">
        <v>1508</v>
      </c>
      <c r="C533" s="13" t="s">
        <v>1509</v>
      </c>
      <c r="D533" s="13" t="s">
        <v>30</v>
      </c>
      <c r="E533" s="13" t="s">
        <v>131</v>
      </c>
      <c r="F533" s="13" t="s">
        <v>163</v>
      </c>
      <c r="G533" s="13" t="s">
        <v>43</v>
      </c>
      <c r="H533" s="13" t="s">
        <v>391</v>
      </c>
      <c r="I533" s="13">
        <v>44</v>
      </c>
      <c r="J533" s="14">
        <v>46473.03</v>
      </c>
      <c r="K533" s="15">
        <v>19.649999999999999</v>
      </c>
      <c r="L533" s="16">
        <f>Excel_Advanced_Sales_Dataset_200034[[#This Row],[Discount]]/100</f>
        <v>0.19649999999999998</v>
      </c>
      <c r="M533" s="17">
        <f>Excel_Advanced_Sales_Dataset_200034[[#This Row],[Quantity]]*Excel_Advanced_Sales_Dataset_200034[[#This Row],[Unit Price]]*Excel_Advanced_Sales_Dataset_200034[[#This Row],[Discount %]]/100</f>
        <v>4018.0581737999992</v>
      </c>
      <c r="N533" s="14">
        <f>Excel_Advanced_Sales_Dataset_200034[[#This Row],[Quantity]]*Excel_Advanced_Sales_Dataset_200034[[#This Row],[Unit Price]]-Excel_Advanced_Sales_Dataset_200034[[#This Row],[Discount Amount]]</f>
        <v>2040795.2618261999</v>
      </c>
      <c r="O533" s="14" t="str">
        <f>IF(Excel_Advanced_Sales_Dataset_200034[[#This Row],[Total Sales]]&gt;50000,"Yes","No")</f>
        <v>Yes</v>
      </c>
      <c r="P533" s="18">
        <v>46384</v>
      </c>
      <c r="Q533" s="13" t="s">
        <v>68</v>
      </c>
      <c r="R533" s="13" t="s">
        <v>35</v>
      </c>
      <c r="S533" s="13" t="str">
        <f>IF(Excel_Advanced_Sales_Dataset_200034[[#This Row],[Delivery Status]]="Pending","Follow-Up","OK")</f>
        <v>OK</v>
      </c>
      <c r="T533" s="13" t="s">
        <v>36</v>
      </c>
    </row>
    <row r="534" spans="1:20" x14ac:dyDescent="0.25">
      <c r="A534" s="13" t="s">
        <v>1510</v>
      </c>
      <c r="B534" s="13" t="s">
        <v>1272</v>
      </c>
      <c r="C534" s="13" t="s">
        <v>1511</v>
      </c>
      <c r="D534" s="13" t="s">
        <v>63</v>
      </c>
      <c r="E534" s="13" t="s">
        <v>78</v>
      </c>
      <c r="F534" s="13" t="s">
        <v>79</v>
      </c>
      <c r="G534" s="13" t="s">
        <v>66</v>
      </c>
      <c r="H534" s="13" t="s">
        <v>155</v>
      </c>
      <c r="I534" s="13">
        <v>11</v>
      </c>
      <c r="J534" s="14">
        <v>35472.160000000003</v>
      </c>
      <c r="K534" s="15">
        <v>1.36</v>
      </c>
      <c r="L534" s="16">
        <f>Excel_Advanced_Sales_Dataset_200034[[#This Row],[Discount]]/100</f>
        <v>1.3600000000000001E-2</v>
      </c>
      <c r="M534" s="17">
        <f>Excel_Advanced_Sales_Dataset_200034[[#This Row],[Quantity]]*Excel_Advanced_Sales_Dataset_200034[[#This Row],[Unit Price]]*Excel_Advanced_Sales_Dataset_200034[[#This Row],[Discount %]]/100</f>
        <v>53.066351360000006</v>
      </c>
      <c r="N534" s="14">
        <f>Excel_Advanced_Sales_Dataset_200034[[#This Row],[Quantity]]*Excel_Advanced_Sales_Dataset_200034[[#This Row],[Unit Price]]-Excel_Advanced_Sales_Dataset_200034[[#This Row],[Discount Amount]]</f>
        <v>390140.69364864001</v>
      </c>
      <c r="O534" s="14" t="str">
        <f>IF(Excel_Advanced_Sales_Dataset_200034[[#This Row],[Total Sales]]&gt;50000,"Yes","No")</f>
        <v>Yes</v>
      </c>
      <c r="P534" s="18">
        <v>46118</v>
      </c>
      <c r="Q534" s="13" t="s">
        <v>24</v>
      </c>
      <c r="R534" s="13" t="s">
        <v>35</v>
      </c>
      <c r="S534" s="13" t="str">
        <f>IF(Excel_Advanced_Sales_Dataset_200034[[#This Row],[Delivery Status]]="Pending","Follow-Up","OK")</f>
        <v>OK</v>
      </c>
      <c r="T534" s="13" t="s">
        <v>36</v>
      </c>
    </row>
    <row r="535" spans="1:20" x14ac:dyDescent="0.25">
      <c r="A535" s="13" t="s">
        <v>1512</v>
      </c>
      <c r="B535" s="13" t="s">
        <v>729</v>
      </c>
      <c r="C535" s="13" t="s">
        <v>1513</v>
      </c>
      <c r="D535" s="13" t="s">
        <v>63</v>
      </c>
      <c r="E535" s="13" t="s">
        <v>78</v>
      </c>
      <c r="F535" s="13" t="s">
        <v>79</v>
      </c>
      <c r="G535" s="13" t="s">
        <v>33</v>
      </c>
      <c r="H535" s="13" t="s">
        <v>80</v>
      </c>
      <c r="I535" s="13">
        <v>7</v>
      </c>
      <c r="J535" s="14">
        <v>43831.14</v>
      </c>
      <c r="K535" s="15">
        <v>8.85</v>
      </c>
      <c r="L535" s="16">
        <f>Excel_Advanced_Sales_Dataset_200034[[#This Row],[Discount]]/100</f>
        <v>8.8499999999999995E-2</v>
      </c>
      <c r="M535" s="17">
        <f>Excel_Advanced_Sales_Dataset_200034[[#This Row],[Quantity]]*Excel_Advanced_Sales_Dataset_200034[[#This Row],[Unit Price]]*Excel_Advanced_Sales_Dataset_200034[[#This Row],[Discount %]]/100</f>
        <v>271.5339123</v>
      </c>
      <c r="N535" s="14">
        <f>Excel_Advanced_Sales_Dataset_200034[[#This Row],[Quantity]]*Excel_Advanced_Sales_Dataset_200034[[#This Row],[Unit Price]]-Excel_Advanced_Sales_Dataset_200034[[#This Row],[Discount Amount]]</f>
        <v>306546.44608769997</v>
      </c>
      <c r="O535" s="14" t="str">
        <f>IF(Excel_Advanced_Sales_Dataset_200034[[#This Row],[Total Sales]]&gt;50000,"Yes","No")</f>
        <v>Yes</v>
      </c>
      <c r="P535" s="18">
        <v>46346</v>
      </c>
      <c r="Q535" s="13" t="s">
        <v>45</v>
      </c>
      <c r="R535" s="13" t="s">
        <v>35</v>
      </c>
      <c r="S535" s="13" t="str">
        <f>IF(Excel_Advanced_Sales_Dataset_200034[[#This Row],[Delivery Status]]="Pending","Follow-Up","OK")</f>
        <v>OK</v>
      </c>
      <c r="T535" s="13" t="s">
        <v>53</v>
      </c>
    </row>
    <row r="536" spans="1:20" x14ac:dyDescent="0.25">
      <c r="A536" s="13" t="s">
        <v>1514</v>
      </c>
      <c r="B536" s="13" t="s">
        <v>1515</v>
      </c>
      <c r="C536" s="13" t="s">
        <v>1516</v>
      </c>
      <c r="D536" s="13" t="s">
        <v>19</v>
      </c>
      <c r="E536" s="13" t="s">
        <v>153</v>
      </c>
      <c r="F536" s="13" t="s">
        <v>275</v>
      </c>
      <c r="G536" s="13" t="s">
        <v>33</v>
      </c>
      <c r="H536" s="13" t="s">
        <v>119</v>
      </c>
      <c r="I536" s="13">
        <v>32</v>
      </c>
      <c r="J536" s="14">
        <v>22113.66</v>
      </c>
      <c r="K536" s="15">
        <v>11.48</v>
      </c>
      <c r="L536" s="16">
        <f>Excel_Advanced_Sales_Dataset_200034[[#This Row],[Discount]]/100</f>
        <v>0.1148</v>
      </c>
      <c r="M536" s="17">
        <f>Excel_Advanced_Sales_Dataset_200034[[#This Row],[Quantity]]*Excel_Advanced_Sales_Dataset_200034[[#This Row],[Unit Price]]*Excel_Advanced_Sales_Dataset_200034[[#This Row],[Discount %]]/100</f>
        <v>812.36741376000009</v>
      </c>
      <c r="N536" s="14">
        <f>Excel_Advanced_Sales_Dataset_200034[[#This Row],[Quantity]]*Excel_Advanced_Sales_Dataset_200034[[#This Row],[Unit Price]]-Excel_Advanced_Sales_Dataset_200034[[#This Row],[Discount Amount]]</f>
        <v>706824.75258623995</v>
      </c>
      <c r="O536" s="14" t="str">
        <f>IF(Excel_Advanced_Sales_Dataset_200034[[#This Row],[Total Sales]]&gt;50000,"Yes","No")</f>
        <v>Yes</v>
      </c>
      <c r="P536" s="18">
        <v>46296</v>
      </c>
      <c r="Q536" s="13" t="s">
        <v>113</v>
      </c>
      <c r="R536" s="13" t="s">
        <v>35</v>
      </c>
      <c r="S536" s="13" t="str">
        <f>IF(Excel_Advanced_Sales_Dataset_200034[[#This Row],[Delivery Status]]="Pending","Follow-Up","OK")</f>
        <v>OK</v>
      </c>
      <c r="T536" s="13" t="s">
        <v>26</v>
      </c>
    </row>
    <row r="537" spans="1:20" x14ac:dyDescent="0.25">
      <c r="A537" s="13" t="s">
        <v>1517</v>
      </c>
      <c r="B537" s="13" t="s">
        <v>810</v>
      </c>
      <c r="C537" s="13" t="s">
        <v>1518</v>
      </c>
      <c r="D537" s="13" t="s">
        <v>40</v>
      </c>
      <c r="E537" s="13" t="s">
        <v>41</v>
      </c>
      <c r="F537" s="13" t="s">
        <v>42</v>
      </c>
      <c r="G537" s="13" t="s">
        <v>66</v>
      </c>
      <c r="H537" s="13" t="s">
        <v>200</v>
      </c>
      <c r="I537" s="13">
        <v>43</v>
      </c>
      <c r="J537" s="14">
        <v>9832.7800000000007</v>
      </c>
      <c r="K537" s="15">
        <v>12.53</v>
      </c>
      <c r="L537" s="16">
        <f>Excel_Advanced_Sales_Dataset_200034[[#This Row],[Discount]]/100</f>
        <v>0.12529999999999999</v>
      </c>
      <c r="M537" s="17">
        <f>Excel_Advanced_Sales_Dataset_200034[[#This Row],[Quantity]]*Excel_Advanced_Sales_Dataset_200034[[#This Row],[Unit Price]]*Excel_Advanced_Sales_Dataset_200034[[#This Row],[Discount %]]/100</f>
        <v>529.78035362000003</v>
      </c>
      <c r="N537" s="14">
        <f>Excel_Advanced_Sales_Dataset_200034[[#This Row],[Quantity]]*Excel_Advanced_Sales_Dataset_200034[[#This Row],[Unit Price]]-Excel_Advanced_Sales_Dataset_200034[[#This Row],[Discount Amount]]</f>
        <v>422279.75964638003</v>
      </c>
      <c r="O537" s="14" t="str">
        <f>IF(Excel_Advanced_Sales_Dataset_200034[[#This Row],[Total Sales]]&gt;50000,"Yes","No")</f>
        <v>Yes</v>
      </c>
      <c r="P537" s="18">
        <v>46038</v>
      </c>
      <c r="Q537" s="13" t="s">
        <v>113</v>
      </c>
      <c r="R537" s="13" t="s">
        <v>35</v>
      </c>
      <c r="S537" s="13" t="str">
        <f>IF(Excel_Advanced_Sales_Dataset_200034[[#This Row],[Delivery Status]]="Pending","Follow-Up","OK")</f>
        <v>OK</v>
      </c>
      <c r="T537" s="13" t="s">
        <v>36</v>
      </c>
    </row>
    <row r="538" spans="1:20" x14ac:dyDescent="0.25">
      <c r="A538" s="13" t="s">
        <v>1519</v>
      </c>
      <c r="B538" s="13" t="s">
        <v>1287</v>
      </c>
      <c r="C538" s="13" t="s">
        <v>1520</v>
      </c>
      <c r="D538" s="13" t="s">
        <v>19</v>
      </c>
      <c r="E538" s="13" t="s">
        <v>20</v>
      </c>
      <c r="F538" s="13" t="s">
        <v>285</v>
      </c>
      <c r="G538" s="13" t="s">
        <v>111</v>
      </c>
      <c r="H538" s="13" t="s">
        <v>260</v>
      </c>
      <c r="I538" s="13">
        <v>39</v>
      </c>
      <c r="J538" s="14">
        <v>5754.57</v>
      </c>
      <c r="K538" s="15">
        <v>7.98</v>
      </c>
      <c r="L538" s="16">
        <f>Excel_Advanced_Sales_Dataset_200034[[#This Row],[Discount]]/100</f>
        <v>7.980000000000001E-2</v>
      </c>
      <c r="M538" s="17">
        <f>Excel_Advanced_Sales_Dataset_200034[[#This Row],[Quantity]]*Excel_Advanced_Sales_Dataset_200034[[#This Row],[Unit Price]]*Excel_Advanced_Sales_Dataset_200034[[#This Row],[Discount %]]/100</f>
        <v>179.09372754</v>
      </c>
      <c r="N538" s="14">
        <f>Excel_Advanced_Sales_Dataset_200034[[#This Row],[Quantity]]*Excel_Advanced_Sales_Dataset_200034[[#This Row],[Unit Price]]-Excel_Advanced_Sales_Dataset_200034[[#This Row],[Discount Amount]]</f>
        <v>224249.13627245999</v>
      </c>
      <c r="O538" s="14" t="str">
        <f>IF(Excel_Advanced_Sales_Dataset_200034[[#This Row],[Total Sales]]&gt;50000,"Yes","No")</f>
        <v>Yes</v>
      </c>
      <c r="P538" s="18">
        <v>46385</v>
      </c>
      <c r="Q538" s="13" t="s">
        <v>24</v>
      </c>
      <c r="R538" s="13" t="s">
        <v>35</v>
      </c>
      <c r="S538" s="13" t="str">
        <f>IF(Excel_Advanced_Sales_Dataset_200034[[#This Row],[Delivery Status]]="Pending","Follow-Up","OK")</f>
        <v>OK</v>
      </c>
      <c r="T538" s="13" t="s">
        <v>26</v>
      </c>
    </row>
    <row r="539" spans="1:20" x14ac:dyDescent="0.25">
      <c r="A539" s="13" t="s">
        <v>1521</v>
      </c>
      <c r="B539" s="13" t="s">
        <v>1522</v>
      </c>
      <c r="C539" s="13" t="s">
        <v>1523</v>
      </c>
      <c r="D539" s="13" t="s">
        <v>63</v>
      </c>
      <c r="E539" s="13" t="s">
        <v>144</v>
      </c>
      <c r="F539" s="13" t="s">
        <v>145</v>
      </c>
      <c r="G539" s="13" t="s">
        <v>22</v>
      </c>
      <c r="H539" s="13" t="s">
        <v>23</v>
      </c>
      <c r="I539" s="13">
        <v>46</v>
      </c>
      <c r="J539" s="14">
        <v>25480.86</v>
      </c>
      <c r="K539" s="15">
        <v>3.6</v>
      </c>
      <c r="L539" s="16">
        <f>Excel_Advanced_Sales_Dataset_200034[[#This Row],[Discount]]/100</f>
        <v>3.6000000000000004E-2</v>
      </c>
      <c r="M539" s="17">
        <f>Excel_Advanced_Sales_Dataset_200034[[#This Row],[Quantity]]*Excel_Advanced_Sales_Dataset_200034[[#This Row],[Unit Price]]*Excel_Advanced_Sales_Dataset_200034[[#This Row],[Discount %]]/100</f>
        <v>421.96304160000005</v>
      </c>
      <c r="N539" s="14">
        <f>Excel_Advanced_Sales_Dataset_200034[[#This Row],[Quantity]]*Excel_Advanced_Sales_Dataset_200034[[#This Row],[Unit Price]]-Excel_Advanced_Sales_Dataset_200034[[#This Row],[Discount Amount]]</f>
        <v>1171697.5969584</v>
      </c>
      <c r="O539" s="14" t="str">
        <f>IF(Excel_Advanced_Sales_Dataset_200034[[#This Row],[Total Sales]]&gt;50000,"Yes","No")</f>
        <v>Yes</v>
      </c>
      <c r="P539" s="18">
        <v>46063</v>
      </c>
      <c r="Q539" s="13" t="s">
        <v>68</v>
      </c>
      <c r="R539" s="13" t="s">
        <v>35</v>
      </c>
      <c r="S539" s="13" t="str">
        <f>IF(Excel_Advanced_Sales_Dataset_200034[[#This Row],[Delivery Status]]="Pending","Follow-Up","OK")</f>
        <v>OK</v>
      </c>
      <c r="T539" s="13" t="s">
        <v>26</v>
      </c>
    </row>
    <row r="540" spans="1:20" x14ac:dyDescent="0.25">
      <c r="A540" s="13" t="s">
        <v>1524</v>
      </c>
      <c r="B540" s="13" t="s">
        <v>1298</v>
      </c>
      <c r="C540" s="13" t="s">
        <v>1525</v>
      </c>
      <c r="D540" s="13" t="s">
        <v>40</v>
      </c>
      <c r="E540" s="13" t="s">
        <v>41</v>
      </c>
      <c r="F540" s="13" t="s">
        <v>126</v>
      </c>
      <c r="G540" s="13" t="s">
        <v>33</v>
      </c>
      <c r="H540" s="13" t="s">
        <v>127</v>
      </c>
      <c r="I540" s="13">
        <v>30</v>
      </c>
      <c r="J540" s="14">
        <v>45307.7</v>
      </c>
      <c r="K540" s="15">
        <v>4.01</v>
      </c>
      <c r="L540" s="16">
        <f>Excel_Advanced_Sales_Dataset_200034[[#This Row],[Discount]]/100</f>
        <v>4.0099999999999997E-2</v>
      </c>
      <c r="M540" s="17">
        <f>Excel_Advanced_Sales_Dataset_200034[[#This Row],[Quantity]]*Excel_Advanced_Sales_Dataset_200034[[#This Row],[Unit Price]]*Excel_Advanced_Sales_Dataset_200034[[#This Row],[Discount %]]/100</f>
        <v>545.05163099999993</v>
      </c>
      <c r="N540" s="14">
        <f>Excel_Advanced_Sales_Dataset_200034[[#This Row],[Quantity]]*Excel_Advanced_Sales_Dataset_200034[[#This Row],[Unit Price]]-Excel_Advanced_Sales_Dataset_200034[[#This Row],[Discount Amount]]</f>
        <v>1358685.9483690001</v>
      </c>
      <c r="O540" s="14" t="str">
        <f>IF(Excel_Advanced_Sales_Dataset_200034[[#This Row],[Total Sales]]&gt;50000,"Yes","No")</f>
        <v>Yes</v>
      </c>
      <c r="P540" s="18">
        <v>46125</v>
      </c>
      <c r="Q540" s="13" t="s">
        <v>58</v>
      </c>
      <c r="R540" s="13" t="s">
        <v>35</v>
      </c>
      <c r="S540" s="13" t="str">
        <f>IF(Excel_Advanced_Sales_Dataset_200034[[#This Row],[Delivery Status]]="Pending","Follow-Up","OK")</f>
        <v>OK</v>
      </c>
      <c r="T540" s="13" t="s">
        <v>26</v>
      </c>
    </row>
    <row r="541" spans="1:20" x14ac:dyDescent="0.25">
      <c r="A541" s="13" t="s">
        <v>1526</v>
      </c>
      <c r="B541" s="13" t="s">
        <v>192</v>
      </c>
      <c r="C541" s="13" t="s">
        <v>1527</v>
      </c>
      <c r="D541" s="13" t="s">
        <v>63</v>
      </c>
      <c r="E541" s="13" t="s">
        <v>64</v>
      </c>
      <c r="F541" s="13" t="s">
        <v>65</v>
      </c>
      <c r="G541" s="13" t="s">
        <v>33</v>
      </c>
      <c r="H541" s="13" t="s">
        <v>34</v>
      </c>
      <c r="I541" s="13">
        <v>10</v>
      </c>
      <c r="J541" s="14">
        <v>10130.52</v>
      </c>
      <c r="K541" s="15">
        <v>3.9</v>
      </c>
      <c r="L541" s="16">
        <f>Excel_Advanced_Sales_Dataset_200034[[#This Row],[Discount]]/100</f>
        <v>3.9E-2</v>
      </c>
      <c r="M541" s="17">
        <f>Excel_Advanced_Sales_Dataset_200034[[#This Row],[Quantity]]*Excel_Advanced_Sales_Dataset_200034[[#This Row],[Unit Price]]*Excel_Advanced_Sales_Dataset_200034[[#This Row],[Discount %]]/100</f>
        <v>39.509028000000001</v>
      </c>
      <c r="N541" s="14">
        <f>Excel_Advanced_Sales_Dataset_200034[[#This Row],[Quantity]]*Excel_Advanced_Sales_Dataset_200034[[#This Row],[Unit Price]]-Excel_Advanced_Sales_Dataset_200034[[#This Row],[Discount Amount]]</f>
        <v>101265.69097200001</v>
      </c>
      <c r="O541" s="14" t="str">
        <f>IF(Excel_Advanced_Sales_Dataset_200034[[#This Row],[Total Sales]]&gt;50000,"Yes","No")</f>
        <v>Yes</v>
      </c>
      <c r="P541" s="18">
        <v>46183</v>
      </c>
      <c r="Q541" s="13" t="s">
        <v>24</v>
      </c>
      <c r="R541" s="13" t="s">
        <v>35</v>
      </c>
      <c r="S541" s="13" t="str">
        <f>IF(Excel_Advanced_Sales_Dataset_200034[[#This Row],[Delivery Status]]="Pending","Follow-Up","OK")</f>
        <v>OK</v>
      </c>
      <c r="T541" s="13" t="s">
        <v>53</v>
      </c>
    </row>
    <row r="542" spans="1:20" x14ac:dyDescent="0.25">
      <c r="A542" s="13" t="s">
        <v>1528</v>
      </c>
      <c r="B542" s="13" t="s">
        <v>1529</v>
      </c>
      <c r="C542" s="13" t="s">
        <v>1530</v>
      </c>
      <c r="D542" s="13" t="s">
        <v>40</v>
      </c>
      <c r="E542" s="13" t="s">
        <v>89</v>
      </c>
      <c r="F542" s="13" t="s">
        <v>334</v>
      </c>
      <c r="G542" s="13" t="s">
        <v>111</v>
      </c>
      <c r="H542" s="13" t="s">
        <v>112</v>
      </c>
      <c r="I542" s="13">
        <v>9</v>
      </c>
      <c r="J542" s="14">
        <v>26358.52</v>
      </c>
      <c r="K542" s="15">
        <v>13.93</v>
      </c>
      <c r="L542" s="16">
        <f>Excel_Advanced_Sales_Dataset_200034[[#This Row],[Discount]]/100</f>
        <v>0.13930000000000001</v>
      </c>
      <c r="M542" s="17">
        <f>Excel_Advanced_Sales_Dataset_200034[[#This Row],[Quantity]]*Excel_Advanced_Sales_Dataset_200034[[#This Row],[Unit Price]]*Excel_Advanced_Sales_Dataset_200034[[#This Row],[Discount %]]/100</f>
        <v>330.45676524000004</v>
      </c>
      <c r="N542" s="14">
        <f>Excel_Advanced_Sales_Dataset_200034[[#This Row],[Quantity]]*Excel_Advanced_Sales_Dataset_200034[[#This Row],[Unit Price]]-Excel_Advanced_Sales_Dataset_200034[[#This Row],[Discount Amount]]</f>
        <v>236896.22323475999</v>
      </c>
      <c r="O542" s="14" t="str">
        <f>IF(Excel_Advanced_Sales_Dataset_200034[[#This Row],[Total Sales]]&gt;50000,"Yes","No")</f>
        <v>Yes</v>
      </c>
      <c r="P542" s="18">
        <v>46197</v>
      </c>
      <c r="Q542" s="13" t="s">
        <v>58</v>
      </c>
      <c r="R542" s="13" t="s">
        <v>35</v>
      </c>
      <c r="S542" s="13" t="str">
        <f>IF(Excel_Advanced_Sales_Dataset_200034[[#This Row],[Delivery Status]]="Pending","Follow-Up","OK")</f>
        <v>OK</v>
      </c>
      <c r="T542" s="13" t="s">
        <v>26</v>
      </c>
    </row>
    <row r="543" spans="1:20" x14ac:dyDescent="0.25">
      <c r="A543" s="13" t="s">
        <v>1531</v>
      </c>
      <c r="B543" s="13" t="s">
        <v>1532</v>
      </c>
      <c r="C543" s="13" t="s">
        <v>1533</v>
      </c>
      <c r="D543" s="13" t="s">
        <v>19</v>
      </c>
      <c r="E543" s="13" t="s">
        <v>153</v>
      </c>
      <c r="F543" s="13" t="s">
        <v>275</v>
      </c>
      <c r="G543" s="13" t="s">
        <v>43</v>
      </c>
      <c r="H543" s="13" t="s">
        <v>44</v>
      </c>
      <c r="I543" s="13">
        <v>2</v>
      </c>
      <c r="J543" s="14">
        <v>21157.18</v>
      </c>
      <c r="K543" s="15">
        <v>6.62</v>
      </c>
      <c r="L543" s="16">
        <f>Excel_Advanced_Sales_Dataset_200034[[#This Row],[Discount]]/100</f>
        <v>6.6199999999999995E-2</v>
      </c>
      <c r="M543" s="17">
        <f>Excel_Advanced_Sales_Dataset_200034[[#This Row],[Quantity]]*Excel_Advanced_Sales_Dataset_200034[[#This Row],[Unit Price]]*Excel_Advanced_Sales_Dataset_200034[[#This Row],[Discount %]]/100</f>
        <v>28.012106319999997</v>
      </c>
      <c r="N543" s="14">
        <f>Excel_Advanced_Sales_Dataset_200034[[#This Row],[Quantity]]*Excel_Advanced_Sales_Dataset_200034[[#This Row],[Unit Price]]-Excel_Advanced_Sales_Dataset_200034[[#This Row],[Discount Amount]]</f>
        <v>42286.347893680002</v>
      </c>
      <c r="O543" s="14" t="str">
        <f>IF(Excel_Advanced_Sales_Dataset_200034[[#This Row],[Total Sales]]&gt;50000,"Yes","No")</f>
        <v>No</v>
      </c>
      <c r="P543" s="18">
        <v>46100</v>
      </c>
      <c r="Q543" s="13" t="s">
        <v>45</v>
      </c>
      <c r="R543" s="13" t="s">
        <v>35</v>
      </c>
      <c r="S543" s="13" t="str">
        <f>IF(Excel_Advanced_Sales_Dataset_200034[[#This Row],[Delivery Status]]="Pending","Follow-Up","OK")</f>
        <v>OK</v>
      </c>
      <c r="T543" s="13" t="s">
        <v>26</v>
      </c>
    </row>
    <row r="544" spans="1:20" x14ac:dyDescent="0.25">
      <c r="A544" s="13" t="s">
        <v>1534</v>
      </c>
      <c r="B544" s="13" t="s">
        <v>336</v>
      </c>
      <c r="C544" s="13" t="s">
        <v>1535</v>
      </c>
      <c r="D544" s="13" t="s">
        <v>30</v>
      </c>
      <c r="E544" s="13" t="s">
        <v>131</v>
      </c>
      <c r="F544" s="13" t="s">
        <v>194</v>
      </c>
      <c r="G544" s="13" t="s">
        <v>51</v>
      </c>
      <c r="H544" s="13" t="s">
        <v>190</v>
      </c>
      <c r="I544" s="13">
        <v>34</v>
      </c>
      <c r="J544" s="14">
        <v>10274.84</v>
      </c>
      <c r="K544" s="15">
        <v>10.51</v>
      </c>
      <c r="L544" s="16">
        <f>Excel_Advanced_Sales_Dataset_200034[[#This Row],[Discount]]/100</f>
        <v>0.1051</v>
      </c>
      <c r="M544" s="17">
        <f>Excel_Advanced_Sales_Dataset_200034[[#This Row],[Quantity]]*Excel_Advanced_Sales_Dataset_200034[[#This Row],[Unit Price]]*Excel_Advanced_Sales_Dataset_200034[[#This Row],[Discount %]]/100</f>
        <v>367.16113255999994</v>
      </c>
      <c r="N544" s="14">
        <f>Excel_Advanced_Sales_Dataset_200034[[#This Row],[Quantity]]*Excel_Advanced_Sales_Dataset_200034[[#This Row],[Unit Price]]-Excel_Advanced_Sales_Dataset_200034[[#This Row],[Discount Amount]]</f>
        <v>348977.39886744</v>
      </c>
      <c r="O544" s="14" t="str">
        <f>IF(Excel_Advanced_Sales_Dataset_200034[[#This Row],[Total Sales]]&gt;50000,"Yes","No")</f>
        <v>Yes</v>
      </c>
      <c r="P544" s="18">
        <v>46364</v>
      </c>
      <c r="Q544" s="13" t="s">
        <v>113</v>
      </c>
      <c r="R544" s="13" t="s">
        <v>35</v>
      </c>
      <c r="S544" s="13" t="str">
        <f>IF(Excel_Advanced_Sales_Dataset_200034[[#This Row],[Delivery Status]]="Pending","Follow-Up","OK")</f>
        <v>OK</v>
      </c>
      <c r="T544" s="13" t="s">
        <v>53</v>
      </c>
    </row>
    <row r="545" spans="1:20" x14ac:dyDescent="0.25">
      <c r="A545" s="13" t="s">
        <v>1536</v>
      </c>
      <c r="B545" s="13" t="s">
        <v>1537</v>
      </c>
      <c r="C545" s="13" t="s">
        <v>1538</v>
      </c>
      <c r="D545" s="13" t="s">
        <v>30</v>
      </c>
      <c r="E545" s="13" t="s">
        <v>131</v>
      </c>
      <c r="F545" s="13" t="s">
        <v>194</v>
      </c>
      <c r="G545" s="13" t="s">
        <v>66</v>
      </c>
      <c r="H545" s="13" t="s">
        <v>67</v>
      </c>
      <c r="I545" s="13">
        <v>21</v>
      </c>
      <c r="J545" s="14">
        <v>15072.18</v>
      </c>
      <c r="K545" s="15">
        <v>5.0999999999999996</v>
      </c>
      <c r="L545" s="16">
        <f>Excel_Advanced_Sales_Dataset_200034[[#This Row],[Discount]]/100</f>
        <v>5.0999999999999997E-2</v>
      </c>
      <c r="M545" s="17">
        <f>Excel_Advanced_Sales_Dataset_200034[[#This Row],[Quantity]]*Excel_Advanced_Sales_Dataset_200034[[#This Row],[Unit Price]]*Excel_Advanced_Sales_Dataset_200034[[#This Row],[Discount %]]/100</f>
        <v>161.42304780000001</v>
      </c>
      <c r="N545" s="14">
        <f>Excel_Advanced_Sales_Dataset_200034[[#This Row],[Quantity]]*Excel_Advanced_Sales_Dataset_200034[[#This Row],[Unit Price]]-Excel_Advanced_Sales_Dataset_200034[[#This Row],[Discount Amount]]</f>
        <v>316354.3569522</v>
      </c>
      <c r="O545" s="14" t="str">
        <f>IF(Excel_Advanced_Sales_Dataset_200034[[#This Row],[Total Sales]]&gt;50000,"Yes","No")</f>
        <v>Yes</v>
      </c>
      <c r="P545" s="18">
        <v>46036</v>
      </c>
      <c r="Q545" s="13" t="s">
        <v>58</v>
      </c>
      <c r="R545" s="13" t="s">
        <v>25</v>
      </c>
      <c r="S545" s="13" t="str">
        <f>IF(Excel_Advanced_Sales_Dataset_200034[[#This Row],[Delivery Status]]="Pending","Follow-Up","OK")</f>
        <v>Follow-Up</v>
      </c>
      <c r="T545" s="13" t="s">
        <v>26</v>
      </c>
    </row>
    <row r="546" spans="1:20" x14ac:dyDescent="0.25">
      <c r="A546" s="13" t="s">
        <v>1539</v>
      </c>
      <c r="B546" s="13" t="s">
        <v>1540</v>
      </c>
      <c r="C546" s="13" t="s">
        <v>1541</v>
      </c>
      <c r="D546" s="13" t="s">
        <v>30</v>
      </c>
      <c r="E546" s="13" t="s">
        <v>31</v>
      </c>
      <c r="F546" s="13" t="s">
        <v>555</v>
      </c>
      <c r="G546" s="13" t="s">
        <v>66</v>
      </c>
      <c r="H546" s="13" t="s">
        <v>133</v>
      </c>
      <c r="I546" s="13">
        <v>23</v>
      </c>
      <c r="J546" s="14">
        <v>1471.59</v>
      </c>
      <c r="K546" s="15">
        <v>17.27</v>
      </c>
      <c r="L546" s="16">
        <f>Excel_Advanced_Sales_Dataset_200034[[#This Row],[Discount]]/100</f>
        <v>0.17269999999999999</v>
      </c>
      <c r="M546" s="17">
        <f>Excel_Advanced_Sales_Dataset_200034[[#This Row],[Quantity]]*Excel_Advanced_Sales_Dataset_200034[[#This Row],[Unit Price]]*Excel_Advanced_Sales_Dataset_200034[[#This Row],[Discount %]]/100</f>
        <v>58.453026389999998</v>
      </c>
      <c r="N546" s="14">
        <f>Excel_Advanced_Sales_Dataset_200034[[#This Row],[Quantity]]*Excel_Advanced_Sales_Dataset_200034[[#This Row],[Unit Price]]-Excel_Advanced_Sales_Dataset_200034[[#This Row],[Discount Amount]]</f>
        <v>33788.116973609998</v>
      </c>
      <c r="O546" s="14" t="str">
        <f>IF(Excel_Advanced_Sales_Dataset_200034[[#This Row],[Total Sales]]&gt;50000,"Yes","No")</f>
        <v>No</v>
      </c>
      <c r="P546" s="18">
        <v>46203</v>
      </c>
      <c r="Q546" s="13" t="s">
        <v>58</v>
      </c>
      <c r="R546" s="13" t="s">
        <v>35</v>
      </c>
      <c r="S546" s="13" t="str">
        <f>IF(Excel_Advanced_Sales_Dataset_200034[[#This Row],[Delivery Status]]="Pending","Follow-Up","OK")</f>
        <v>OK</v>
      </c>
      <c r="T546" s="13" t="s">
        <v>53</v>
      </c>
    </row>
    <row r="547" spans="1:20" x14ac:dyDescent="0.25">
      <c r="A547" s="13" t="s">
        <v>1542</v>
      </c>
      <c r="B547" s="13" t="s">
        <v>1543</v>
      </c>
      <c r="C547" s="13" t="s">
        <v>1544</v>
      </c>
      <c r="D547" s="13" t="s">
        <v>63</v>
      </c>
      <c r="E547" s="13" t="s">
        <v>78</v>
      </c>
      <c r="F547" s="13" t="s">
        <v>425</v>
      </c>
      <c r="G547" s="13" t="s">
        <v>51</v>
      </c>
      <c r="H547" s="13" t="s">
        <v>190</v>
      </c>
      <c r="I547" s="13">
        <v>10</v>
      </c>
      <c r="J547" s="14">
        <v>22463</v>
      </c>
      <c r="K547" s="15">
        <v>3.7</v>
      </c>
      <c r="L547" s="16">
        <f>Excel_Advanced_Sales_Dataset_200034[[#This Row],[Discount]]/100</f>
        <v>3.7000000000000005E-2</v>
      </c>
      <c r="M547" s="17">
        <f>Excel_Advanced_Sales_Dataset_200034[[#This Row],[Quantity]]*Excel_Advanced_Sales_Dataset_200034[[#This Row],[Unit Price]]*Excel_Advanced_Sales_Dataset_200034[[#This Row],[Discount %]]/100</f>
        <v>83.113100000000017</v>
      </c>
      <c r="N547" s="14">
        <f>Excel_Advanced_Sales_Dataset_200034[[#This Row],[Quantity]]*Excel_Advanced_Sales_Dataset_200034[[#This Row],[Unit Price]]-Excel_Advanced_Sales_Dataset_200034[[#This Row],[Discount Amount]]</f>
        <v>224546.88690000001</v>
      </c>
      <c r="O547" s="14" t="str">
        <f>IF(Excel_Advanced_Sales_Dataset_200034[[#This Row],[Total Sales]]&gt;50000,"Yes","No")</f>
        <v>Yes</v>
      </c>
      <c r="P547" s="18">
        <v>46060</v>
      </c>
      <c r="Q547" s="13" t="s">
        <v>45</v>
      </c>
      <c r="R547" s="13" t="s">
        <v>35</v>
      </c>
      <c r="S547" s="13" t="str">
        <f>IF(Excel_Advanced_Sales_Dataset_200034[[#This Row],[Delivery Status]]="Pending","Follow-Up","OK")</f>
        <v>OK</v>
      </c>
      <c r="T547" s="13" t="s">
        <v>36</v>
      </c>
    </row>
    <row r="548" spans="1:20" x14ac:dyDescent="0.25">
      <c r="A548" s="13" t="s">
        <v>1545</v>
      </c>
      <c r="B548" s="13" t="s">
        <v>1242</v>
      </c>
      <c r="C548" s="13" t="s">
        <v>1546</v>
      </c>
      <c r="D548" s="13" t="s">
        <v>40</v>
      </c>
      <c r="E548" s="13" t="s">
        <v>109</v>
      </c>
      <c r="F548" s="13" t="s">
        <v>259</v>
      </c>
      <c r="G548" s="13" t="s">
        <v>51</v>
      </c>
      <c r="H548" s="13" t="s">
        <v>146</v>
      </c>
      <c r="I548" s="13">
        <v>49</v>
      </c>
      <c r="J548" s="14">
        <v>40129.35</v>
      </c>
      <c r="K548" s="15">
        <v>5.93</v>
      </c>
      <c r="L548" s="16">
        <f>Excel_Advanced_Sales_Dataset_200034[[#This Row],[Discount]]/100</f>
        <v>5.9299999999999999E-2</v>
      </c>
      <c r="M548" s="17">
        <f>Excel_Advanced_Sales_Dataset_200034[[#This Row],[Quantity]]*Excel_Advanced_Sales_Dataset_200034[[#This Row],[Unit Price]]*Excel_Advanced_Sales_Dataset_200034[[#This Row],[Discount %]]/100</f>
        <v>1166.0385229499998</v>
      </c>
      <c r="N548" s="14">
        <f>Excel_Advanced_Sales_Dataset_200034[[#This Row],[Quantity]]*Excel_Advanced_Sales_Dataset_200034[[#This Row],[Unit Price]]-Excel_Advanced_Sales_Dataset_200034[[#This Row],[Discount Amount]]</f>
        <v>1965172.11147705</v>
      </c>
      <c r="O548" s="14" t="str">
        <f>IF(Excel_Advanced_Sales_Dataset_200034[[#This Row],[Total Sales]]&gt;50000,"Yes","No")</f>
        <v>Yes</v>
      </c>
      <c r="P548" s="18">
        <v>46293</v>
      </c>
      <c r="Q548" s="13" t="s">
        <v>113</v>
      </c>
      <c r="R548" s="13" t="s">
        <v>35</v>
      </c>
      <c r="S548" s="13" t="str">
        <f>IF(Excel_Advanced_Sales_Dataset_200034[[#This Row],[Delivery Status]]="Pending","Follow-Up","OK")</f>
        <v>OK</v>
      </c>
      <c r="T548" s="13" t="s">
        <v>36</v>
      </c>
    </row>
    <row r="549" spans="1:20" x14ac:dyDescent="0.25">
      <c r="A549" s="13" t="s">
        <v>1547</v>
      </c>
      <c r="B549" s="13" t="s">
        <v>1213</v>
      </c>
      <c r="C549" s="13" t="s">
        <v>1548</v>
      </c>
      <c r="D549" s="13" t="s">
        <v>63</v>
      </c>
      <c r="E549" s="13" t="s">
        <v>64</v>
      </c>
      <c r="F549" s="13" t="s">
        <v>441</v>
      </c>
      <c r="G549" s="13" t="s">
        <v>51</v>
      </c>
      <c r="H549" s="13" t="s">
        <v>105</v>
      </c>
      <c r="I549" s="13">
        <v>24</v>
      </c>
      <c r="J549" s="14">
        <v>8581.64</v>
      </c>
      <c r="K549" s="15">
        <v>9.7799999999999994</v>
      </c>
      <c r="L549" s="16">
        <f>Excel_Advanced_Sales_Dataset_200034[[#This Row],[Discount]]/100</f>
        <v>9.7799999999999998E-2</v>
      </c>
      <c r="M549" s="17">
        <f>Excel_Advanced_Sales_Dataset_200034[[#This Row],[Quantity]]*Excel_Advanced_Sales_Dataset_200034[[#This Row],[Unit Price]]*Excel_Advanced_Sales_Dataset_200034[[#This Row],[Discount %]]/100</f>
        <v>201.42825407999996</v>
      </c>
      <c r="N549" s="14">
        <f>Excel_Advanced_Sales_Dataset_200034[[#This Row],[Quantity]]*Excel_Advanced_Sales_Dataset_200034[[#This Row],[Unit Price]]-Excel_Advanced_Sales_Dataset_200034[[#This Row],[Discount Amount]]</f>
        <v>205757.93174591998</v>
      </c>
      <c r="O549" s="14" t="str">
        <f>IF(Excel_Advanced_Sales_Dataset_200034[[#This Row],[Total Sales]]&gt;50000,"Yes","No")</f>
        <v>Yes</v>
      </c>
      <c r="P549" s="18">
        <v>46234</v>
      </c>
      <c r="Q549" s="13" t="s">
        <v>68</v>
      </c>
      <c r="R549" s="13" t="s">
        <v>35</v>
      </c>
      <c r="S549" s="13" t="str">
        <f>IF(Excel_Advanced_Sales_Dataset_200034[[#This Row],[Delivery Status]]="Pending","Follow-Up","OK")</f>
        <v>OK</v>
      </c>
      <c r="T549" s="13" t="s">
        <v>53</v>
      </c>
    </row>
    <row r="550" spans="1:20" x14ac:dyDescent="0.25">
      <c r="A550" s="13" t="s">
        <v>1549</v>
      </c>
      <c r="B550" s="13" t="s">
        <v>658</v>
      </c>
      <c r="C550" s="13" t="s">
        <v>1550</v>
      </c>
      <c r="D550" s="13" t="s">
        <v>30</v>
      </c>
      <c r="E550" s="13" t="s">
        <v>31</v>
      </c>
      <c r="F550" s="13" t="s">
        <v>32</v>
      </c>
      <c r="G550" s="13" t="s">
        <v>33</v>
      </c>
      <c r="H550" s="13" t="s">
        <v>34</v>
      </c>
      <c r="I550" s="13">
        <v>14</v>
      </c>
      <c r="J550" s="14">
        <v>3775.37</v>
      </c>
      <c r="K550" s="15">
        <v>14.26</v>
      </c>
      <c r="L550" s="16">
        <f>Excel_Advanced_Sales_Dataset_200034[[#This Row],[Discount]]/100</f>
        <v>0.1426</v>
      </c>
      <c r="M550" s="17">
        <f>Excel_Advanced_Sales_Dataset_200034[[#This Row],[Quantity]]*Excel_Advanced_Sales_Dataset_200034[[#This Row],[Unit Price]]*Excel_Advanced_Sales_Dataset_200034[[#This Row],[Discount %]]/100</f>
        <v>75.371486680000004</v>
      </c>
      <c r="N550" s="14">
        <f>Excel_Advanced_Sales_Dataset_200034[[#This Row],[Quantity]]*Excel_Advanced_Sales_Dataset_200034[[#This Row],[Unit Price]]-Excel_Advanced_Sales_Dataset_200034[[#This Row],[Discount Amount]]</f>
        <v>52779.80851332</v>
      </c>
      <c r="O550" s="14" t="str">
        <f>IF(Excel_Advanced_Sales_Dataset_200034[[#This Row],[Total Sales]]&gt;50000,"Yes","No")</f>
        <v>Yes</v>
      </c>
      <c r="P550" s="18">
        <v>46243</v>
      </c>
      <c r="Q550" s="13" t="s">
        <v>58</v>
      </c>
      <c r="R550" s="13" t="s">
        <v>25</v>
      </c>
      <c r="S550" s="13" t="str">
        <f>IF(Excel_Advanced_Sales_Dataset_200034[[#This Row],[Delivery Status]]="Pending","Follow-Up","OK")</f>
        <v>Follow-Up</v>
      </c>
      <c r="T550" s="13" t="s">
        <v>36</v>
      </c>
    </row>
    <row r="551" spans="1:20" x14ac:dyDescent="0.25">
      <c r="A551" s="13" t="s">
        <v>1551</v>
      </c>
      <c r="B551" s="13" t="s">
        <v>1192</v>
      </c>
      <c r="C551" s="13" t="s">
        <v>1552</v>
      </c>
      <c r="D551" s="13" t="s">
        <v>30</v>
      </c>
      <c r="E551" s="13" t="s">
        <v>31</v>
      </c>
      <c r="F551" s="13" t="s">
        <v>94</v>
      </c>
      <c r="G551" s="13" t="s">
        <v>111</v>
      </c>
      <c r="H551" s="13" t="s">
        <v>112</v>
      </c>
      <c r="I551" s="13">
        <v>47</v>
      </c>
      <c r="J551" s="14">
        <v>26801.78</v>
      </c>
      <c r="K551" s="15">
        <v>12.7</v>
      </c>
      <c r="L551" s="16">
        <f>Excel_Advanced_Sales_Dataset_200034[[#This Row],[Discount]]/100</f>
        <v>0.127</v>
      </c>
      <c r="M551" s="17">
        <f>Excel_Advanced_Sales_Dataset_200034[[#This Row],[Quantity]]*Excel_Advanced_Sales_Dataset_200034[[#This Row],[Unit Price]]*Excel_Advanced_Sales_Dataset_200034[[#This Row],[Discount %]]/100</f>
        <v>1599.7982481999998</v>
      </c>
      <c r="N551" s="14">
        <f>Excel_Advanced_Sales_Dataset_200034[[#This Row],[Quantity]]*Excel_Advanced_Sales_Dataset_200034[[#This Row],[Unit Price]]-Excel_Advanced_Sales_Dataset_200034[[#This Row],[Discount Amount]]</f>
        <v>1258083.8617517999</v>
      </c>
      <c r="O551" s="14" t="str">
        <f>IF(Excel_Advanced_Sales_Dataset_200034[[#This Row],[Total Sales]]&gt;50000,"Yes","No")</f>
        <v>Yes</v>
      </c>
      <c r="P551" s="18">
        <v>46230</v>
      </c>
      <c r="Q551" s="13" t="s">
        <v>68</v>
      </c>
      <c r="R551" s="13" t="s">
        <v>35</v>
      </c>
      <c r="S551" s="13" t="str">
        <f>IF(Excel_Advanced_Sales_Dataset_200034[[#This Row],[Delivery Status]]="Pending","Follow-Up","OK")</f>
        <v>OK</v>
      </c>
      <c r="T551" s="13" t="s">
        <v>53</v>
      </c>
    </row>
    <row r="552" spans="1:20" x14ac:dyDescent="0.25">
      <c r="A552" s="13" t="s">
        <v>1553</v>
      </c>
      <c r="B552" s="13" t="s">
        <v>652</v>
      </c>
      <c r="C552" s="13" t="s">
        <v>1554</v>
      </c>
      <c r="D552" s="13" t="s">
        <v>40</v>
      </c>
      <c r="E552" s="13" t="s">
        <v>49</v>
      </c>
      <c r="F552" s="13" t="s">
        <v>306</v>
      </c>
      <c r="G552" s="13" t="s">
        <v>33</v>
      </c>
      <c r="H552" s="13" t="s">
        <v>127</v>
      </c>
      <c r="I552" s="13">
        <v>27</v>
      </c>
      <c r="J552" s="14">
        <v>849.13</v>
      </c>
      <c r="K552" s="15">
        <v>12.33</v>
      </c>
      <c r="L552" s="16">
        <f>Excel_Advanced_Sales_Dataset_200034[[#This Row],[Discount]]/100</f>
        <v>0.12330000000000001</v>
      </c>
      <c r="M552" s="17">
        <f>Excel_Advanced_Sales_Dataset_200034[[#This Row],[Quantity]]*Excel_Advanced_Sales_Dataset_200034[[#This Row],[Unit Price]]*Excel_Advanced_Sales_Dataset_200034[[#This Row],[Discount %]]/100</f>
        <v>28.268386830000001</v>
      </c>
      <c r="N552" s="14">
        <f>Excel_Advanced_Sales_Dataset_200034[[#This Row],[Quantity]]*Excel_Advanced_Sales_Dataset_200034[[#This Row],[Unit Price]]-Excel_Advanced_Sales_Dataset_200034[[#This Row],[Discount Amount]]</f>
        <v>22898.241613169997</v>
      </c>
      <c r="O552" s="14" t="str">
        <f>IF(Excel_Advanced_Sales_Dataset_200034[[#This Row],[Total Sales]]&gt;50000,"Yes","No")</f>
        <v>No</v>
      </c>
      <c r="P552" s="18">
        <v>46106</v>
      </c>
      <c r="Q552" s="13" t="s">
        <v>58</v>
      </c>
      <c r="R552" s="13" t="s">
        <v>35</v>
      </c>
      <c r="S552" s="13" t="str">
        <f>IF(Excel_Advanced_Sales_Dataset_200034[[#This Row],[Delivery Status]]="Pending","Follow-Up","OK")</f>
        <v>OK</v>
      </c>
      <c r="T552" s="13" t="s">
        <v>53</v>
      </c>
    </row>
    <row r="553" spans="1:20" x14ac:dyDescent="0.25">
      <c r="A553" s="13" t="s">
        <v>1555</v>
      </c>
      <c r="B553" s="13" t="s">
        <v>679</v>
      </c>
      <c r="C553" s="13" t="s">
        <v>1556</v>
      </c>
      <c r="D553" s="13" t="s">
        <v>40</v>
      </c>
      <c r="E553" s="13" t="s">
        <v>41</v>
      </c>
      <c r="F553" s="13" t="s">
        <v>42</v>
      </c>
      <c r="G553" s="13" t="s">
        <v>111</v>
      </c>
      <c r="H553" s="13" t="s">
        <v>185</v>
      </c>
      <c r="I553" s="13">
        <v>46</v>
      </c>
      <c r="J553" s="14">
        <v>48390.58</v>
      </c>
      <c r="K553" s="15">
        <v>17.059999999999999</v>
      </c>
      <c r="L553" s="16">
        <f>Excel_Advanced_Sales_Dataset_200034[[#This Row],[Discount]]/100</f>
        <v>0.17059999999999997</v>
      </c>
      <c r="M553" s="17">
        <f>Excel_Advanced_Sales_Dataset_200034[[#This Row],[Quantity]]*Excel_Advanced_Sales_Dataset_200034[[#This Row],[Unit Price]]*Excel_Advanced_Sales_Dataset_200034[[#This Row],[Discount %]]/100</f>
        <v>3797.4991560799995</v>
      </c>
      <c r="N553" s="14">
        <f>Excel_Advanced_Sales_Dataset_200034[[#This Row],[Quantity]]*Excel_Advanced_Sales_Dataset_200034[[#This Row],[Unit Price]]-Excel_Advanced_Sales_Dataset_200034[[#This Row],[Discount Amount]]</f>
        <v>2222169.18084392</v>
      </c>
      <c r="O553" s="14" t="str">
        <f>IF(Excel_Advanced_Sales_Dataset_200034[[#This Row],[Total Sales]]&gt;50000,"Yes","No")</f>
        <v>Yes</v>
      </c>
      <c r="P553" s="18">
        <v>46099</v>
      </c>
      <c r="Q553" s="13" t="s">
        <v>58</v>
      </c>
      <c r="R553" s="13" t="s">
        <v>35</v>
      </c>
      <c r="S553" s="13" t="str">
        <f>IF(Excel_Advanced_Sales_Dataset_200034[[#This Row],[Delivery Status]]="Pending","Follow-Up","OK")</f>
        <v>OK</v>
      </c>
      <c r="T553" s="13" t="s">
        <v>26</v>
      </c>
    </row>
    <row r="554" spans="1:20" x14ac:dyDescent="0.25">
      <c r="A554" s="13" t="s">
        <v>1557</v>
      </c>
      <c r="B554" s="13" t="s">
        <v>1522</v>
      </c>
      <c r="C554" s="13" t="s">
        <v>1558</v>
      </c>
      <c r="D554" s="13" t="s">
        <v>19</v>
      </c>
      <c r="E554" s="13" t="s">
        <v>84</v>
      </c>
      <c r="F554" s="13" t="s">
        <v>338</v>
      </c>
      <c r="G554" s="13" t="s">
        <v>66</v>
      </c>
      <c r="H554" s="13" t="s">
        <v>67</v>
      </c>
      <c r="I554" s="13">
        <v>15</v>
      </c>
      <c r="J554" s="14">
        <v>17050.77</v>
      </c>
      <c r="K554" s="15">
        <v>7.98</v>
      </c>
      <c r="L554" s="16">
        <f>Excel_Advanced_Sales_Dataset_200034[[#This Row],[Discount]]/100</f>
        <v>7.980000000000001E-2</v>
      </c>
      <c r="M554" s="17">
        <f>Excel_Advanced_Sales_Dataset_200034[[#This Row],[Quantity]]*Excel_Advanced_Sales_Dataset_200034[[#This Row],[Unit Price]]*Excel_Advanced_Sales_Dataset_200034[[#This Row],[Discount %]]/100</f>
        <v>204.09771690000005</v>
      </c>
      <c r="N554" s="14">
        <f>Excel_Advanced_Sales_Dataset_200034[[#This Row],[Quantity]]*Excel_Advanced_Sales_Dataset_200034[[#This Row],[Unit Price]]-Excel_Advanced_Sales_Dataset_200034[[#This Row],[Discount Amount]]</f>
        <v>255557.45228310002</v>
      </c>
      <c r="O554" s="14" t="str">
        <f>IF(Excel_Advanced_Sales_Dataset_200034[[#This Row],[Total Sales]]&gt;50000,"Yes","No")</f>
        <v>Yes</v>
      </c>
      <c r="P554" s="18">
        <v>46308</v>
      </c>
      <c r="Q554" s="13" t="s">
        <v>58</v>
      </c>
      <c r="R554" s="13" t="s">
        <v>35</v>
      </c>
      <c r="S554" s="13" t="str">
        <f>IF(Excel_Advanced_Sales_Dataset_200034[[#This Row],[Delivery Status]]="Pending","Follow-Up","OK")</f>
        <v>OK</v>
      </c>
      <c r="T554" s="13" t="s">
        <v>26</v>
      </c>
    </row>
    <row r="555" spans="1:20" x14ac:dyDescent="0.25">
      <c r="A555" s="13" t="s">
        <v>1559</v>
      </c>
      <c r="B555" s="13" t="s">
        <v>1560</v>
      </c>
      <c r="C555" s="13" t="s">
        <v>1561</v>
      </c>
      <c r="D555" s="13" t="s">
        <v>63</v>
      </c>
      <c r="E555" s="13" t="s">
        <v>64</v>
      </c>
      <c r="F555" s="13" t="s">
        <v>65</v>
      </c>
      <c r="G555" s="13" t="s">
        <v>43</v>
      </c>
      <c r="H555" s="13" t="s">
        <v>380</v>
      </c>
      <c r="I555" s="13">
        <v>28</v>
      </c>
      <c r="J555" s="14">
        <v>46733.69</v>
      </c>
      <c r="K555" s="15">
        <v>17.78</v>
      </c>
      <c r="L555" s="16">
        <f>Excel_Advanced_Sales_Dataset_200034[[#This Row],[Discount]]/100</f>
        <v>0.17780000000000001</v>
      </c>
      <c r="M555" s="17">
        <f>Excel_Advanced_Sales_Dataset_200034[[#This Row],[Quantity]]*Excel_Advanced_Sales_Dataset_200034[[#This Row],[Unit Price]]*Excel_Advanced_Sales_Dataset_200034[[#This Row],[Discount %]]/100</f>
        <v>2326.5900229600002</v>
      </c>
      <c r="N555" s="14">
        <f>Excel_Advanced_Sales_Dataset_200034[[#This Row],[Quantity]]*Excel_Advanced_Sales_Dataset_200034[[#This Row],[Unit Price]]-Excel_Advanced_Sales_Dataset_200034[[#This Row],[Discount Amount]]</f>
        <v>1306216.7299770401</v>
      </c>
      <c r="O555" s="14" t="str">
        <f>IF(Excel_Advanced_Sales_Dataset_200034[[#This Row],[Total Sales]]&gt;50000,"Yes","No")</f>
        <v>Yes</v>
      </c>
      <c r="P555" s="18">
        <v>46277</v>
      </c>
      <c r="Q555" s="13" t="s">
        <v>58</v>
      </c>
      <c r="R555" s="13" t="s">
        <v>35</v>
      </c>
      <c r="S555" s="13" t="str">
        <f>IF(Excel_Advanced_Sales_Dataset_200034[[#This Row],[Delivery Status]]="Pending","Follow-Up","OK")</f>
        <v>OK</v>
      </c>
      <c r="T555" s="13" t="s">
        <v>26</v>
      </c>
    </row>
    <row r="556" spans="1:20" x14ac:dyDescent="0.25">
      <c r="A556" s="13" t="s">
        <v>1562</v>
      </c>
      <c r="B556" s="13" t="s">
        <v>948</v>
      </c>
      <c r="C556" s="13" t="s">
        <v>1563</v>
      </c>
      <c r="D556" s="13" t="s">
        <v>40</v>
      </c>
      <c r="E556" s="13" t="s">
        <v>89</v>
      </c>
      <c r="F556" s="13" t="s">
        <v>334</v>
      </c>
      <c r="G556" s="13" t="s">
        <v>33</v>
      </c>
      <c r="H556" s="13" t="s">
        <v>80</v>
      </c>
      <c r="I556" s="13">
        <v>28</v>
      </c>
      <c r="J556" s="14">
        <v>22102.28</v>
      </c>
      <c r="K556" s="15">
        <v>17.260000000000002</v>
      </c>
      <c r="L556" s="16">
        <f>Excel_Advanced_Sales_Dataset_200034[[#This Row],[Discount]]/100</f>
        <v>0.1726</v>
      </c>
      <c r="M556" s="17">
        <f>Excel_Advanced_Sales_Dataset_200034[[#This Row],[Quantity]]*Excel_Advanced_Sales_Dataset_200034[[#This Row],[Unit Price]]*Excel_Advanced_Sales_Dataset_200034[[#This Row],[Discount %]]/100</f>
        <v>1068.15898784</v>
      </c>
      <c r="N556" s="14">
        <f>Excel_Advanced_Sales_Dataset_200034[[#This Row],[Quantity]]*Excel_Advanced_Sales_Dataset_200034[[#This Row],[Unit Price]]-Excel_Advanced_Sales_Dataset_200034[[#This Row],[Discount Amount]]</f>
        <v>617795.68101215991</v>
      </c>
      <c r="O556" s="14" t="str">
        <f>IF(Excel_Advanced_Sales_Dataset_200034[[#This Row],[Total Sales]]&gt;50000,"Yes","No")</f>
        <v>Yes</v>
      </c>
      <c r="P556" s="18">
        <v>46373</v>
      </c>
      <c r="Q556" s="13" t="s">
        <v>45</v>
      </c>
      <c r="R556" s="13" t="s">
        <v>35</v>
      </c>
      <c r="S556" s="13" t="str">
        <f>IF(Excel_Advanced_Sales_Dataset_200034[[#This Row],[Delivery Status]]="Pending","Follow-Up","OK")</f>
        <v>OK</v>
      </c>
      <c r="T556" s="13" t="s">
        <v>26</v>
      </c>
    </row>
    <row r="557" spans="1:20" x14ac:dyDescent="0.25">
      <c r="A557" s="13" t="s">
        <v>1564</v>
      </c>
      <c r="B557" s="13" t="s">
        <v>1565</v>
      </c>
      <c r="C557" s="13" t="s">
        <v>1566</v>
      </c>
      <c r="D557" s="13" t="s">
        <v>63</v>
      </c>
      <c r="E557" s="13" t="s">
        <v>78</v>
      </c>
      <c r="F557" s="13" t="s">
        <v>255</v>
      </c>
      <c r="G557" s="13" t="s">
        <v>66</v>
      </c>
      <c r="H557" s="13" t="s">
        <v>133</v>
      </c>
      <c r="I557" s="13">
        <v>29</v>
      </c>
      <c r="J557" s="14">
        <v>13290.29</v>
      </c>
      <c r="K557" s="15">
        <v>5.29</v>
      </c>
      <c r="L557" s="16">
        <f>Excel_Advanced_Sales_Dataset_200034[[#This Row],[Discount]]/100</f>
        <v>5.2900000000000003E-2</v>
      </c>
      <c r="M557" s="17">
        <f>Excel_Advanced_Sales_Dataset_200034[[#This Row],[Quantity]]*Excel_Advanced_Sales_Dataset_200034[[#This Row],[Unit Price]]*Excel_Advanced_Sales_Dataset_200034[[#This Row],[Discount %]]/100</f>
        <v>203.88633889000005</v>
      </c>
      <c r="N557" s="14">
        <f>Excel_Advanced_Sales_Dataset_200034[[#This Row],[Quantity]]*Excel_Advanced_Sales_Dataset_200034[[#This Row],[Unit Price]]-Excel_Advanced_Sales_Dataset_200034[[#This Row],[Discount Amount]]</f>
        <v>385214.52366111003</v>
      </c>
      <c r="O557" s="14" t="str">
        <f>IF(Excel_Advanced_Sales_Dataset_200034[[#This Row],[Total Sales]]&gt;50000,"Yes","No")</f>
        <v>Yes</v>
      </c>
      <c r="P557" s="18">
        <v>46239</v>
      </c>
      <c r="Q557" s="13" t="s">
        <v>113</v>
      </c>
      <c r="R557" s="13" t="s">
        <v>35</v>
      </c>
      <c r="S557" s="13" t="str">
        <f>IF(Excel_Advanced_Sales_Dataset_200034[[#This Row],[Delivery Status]]="Pending","Follow-Up","OK")</f>
        <v>OK</v>
      </c>
      <c r="T557" s="13" t="s">
        <v>53</v>
      </c>
    </row>
    <row r="558" spans="1:20" x14ac:dyDescent="0.25">
      <c r="A558" s="13" t="s">
        <v>1567</v>
      </c>
      <c r="B558" s="13" t="s">
        <v>1568</v>
      </c>
      <c r="C558" s="13" t="s">
        <v>1569</v>
      </c>
      <c r="D558" s="13" t="s">
        <v>19</v>
      </c>
      <c r="E558" s="13" t="s">
        <v>20</v>
      </c>
      <c r="F558" s="13" t="s">
        <v>285</v>
      </c>
      <c r="G558" s="13" t="s">
        <v>51</v>
      </c>
      <c r="H558" s="13" t="s">
        <v>190</v>
      </c>
      <c r="I558" s="13">
        <v>21</v>
      </c>
      <c r="J558" s="14">
        <v>37982.81</v>
      </c>
      <c r="K558" s="15">
        <v>2.98</v>
      </c>
      <c r="L558" s="16">
        <f>Excel_Advanced_Sales_Dataset_200034[[#This Row],[Discount]]/100</f>
        <v>2.98E-2</v>
      </c>
      <c r="M558" s="17">
        <f>Excel_Advanced_Sales_Dataset_200034[[#This Row],[Quantity]]*Excel_Advanced_Sales_Dataset_200034[[#This Row],[Unit Price]]*Excel_Advanced_Sales_Dataset_200034[[#This Row],[Discount %]]/100</f>
        <v>237.69642498000002</v>
      </c>
      <c r="N558" s="14">
        <f>Excel_Advanced_Sales_Dataset_200034[[#This Row],[Quantity]]*Excel_Advanced_Sales_Dataset_200034[[#This Row],[Unit Price]]-Excel_Advanced_Sales_Dataset_200034[[#This Row],[Discount Amount]]</f>
        <v>797401.31357502006</v>
      </c>
      <c r="O558" s="14" t="str">
        <f>IF(Excel_Advanced_Sales_Dataset_200034[[#This Row],[Total Sales]]&gt;50000,"Yes","No")</f>
        <v>Yes</v>
      </c>
      <c r="P558" s="18">
        <v>46103</v>
      </c>
      <c r="Q558" s="13" t="s">
        <v>113</v>
      </c>
      <c r="R558" s="13" t="s">
        <v>25</v>
      </c>
      <c r="S558" s="13" t="str">
        <f>IF(Excel_Advanced_Sales_Dataset_200034[[#This Row],[Delivery Status]]="Pending","Follow-Up","OK")</f>
        <v>Follow-Up</v>
      </c>
      <c r="T558" s="13" t="s">
        <v>36</v>
      </c>
    </row>
    <row r="559" spans="1:20" x14ac:dyDescent="0.25">
      <c r="A559" s="13" t="s">
        <v>1570</v>
      </c>
      <c r="B559" s="13" t="s">
        <v>1571</v>
      </c>
      <c r="C559" s="13" t="s">
        <v>1572</v>
      </c>
      <c r="D559" s="13" t="s">
        <v>30</v>
      </c>
      <c r="E559" s="13" t="s">
        <v>31</v>
      </c>
      <c r="F559" s="13" t="s">
        <v>94</v>
      </c>
      <c r="G559" s="13" t="s">
        <v>33</v>
      </c>
      <c r="H559" s="13" t="s">
        <v>127</v>
      </c>
      <c r="I559" s="13">
        <v>26</v>
      </c>
      <c r="J559" s="14">
        <v>45602.07</v>
      </c>
      <c r="K559" s="15">
        <v>18.91</v>
      </c>
      <c r="L559" s="16">
        <f>Excel_Advanced_Sales_Dataset_200034[[#This Row],[Discount]]/100</f>
        <v>0.18909999999999999</v>
      </c>
      <c r="M559" s="17">
        <f>Excel_Advanced_Sales_Dataset_200034[[#This Row],[Quantity]]*Excel_Advanced_Sales_Dataset_200034[[#This Row],[Unit Price]]*Excel_Advanced_Sales_Dataset_200034[[#This Row],[Discount %]]/100</f>
        <v>2242.07137362</v>
      </c>
      <c r="N559" s="14">
        <f>Excel_Advanced_Sales_Dataset_200034[[#This Row],[Quantity]]*Excel_Advanced_Sales_Dataset_200034[[#This Row],[Unit Price]]-Excel_Advanced_Sales_Dataset_200034[[#This Row],[Discount Amount]]</f>
        <v>1183411.74862638</v>
      </c>
      <c r="O559" s="14" t="str">
        <f>IF(Excel_Advanced_Sales_Dataset_200034[[#This Row],[Total Sales]]&gt;50000,"Yes","No")</f>
        <v>Yes</v>
      </c>
      <c r="P559" s="18">
        <v>46334</v>
      </c>
      <c r="Q559" s="13" t="s">
        <v>24</v>
      </c>
      <c r="R559" s="13" t="s">
        <v>35</v>
      </c>
      <c r="S559" s="13" t="str">
        <f>IF(Excel_Advanced_Sales_Dataset_200034[[#This Row],[Delivery Status]]="Pending","Follow-Up","OK")</f>
        <v>OK</v>
      </c>
      <c r="T559" s="13" t="s">
        <v>36</v>
      </c>
    </row>
    <row r="560" spans="1:20" x14ac:dyDescent="0.25">
      <c r="A560" s="13" t="s">
        <v>1573</v>
      </c>
      <c r="B560" s="13" t="s">
        <v>38</v>
      </c>
      <c r="C560" s="13" t="s">
        <v>1574</v>
      </c>
      <c r="D560" s="13" t="s">
        <v>19</v>
      </c>
      <c r="E560" s="13" t="s">
        <v>84</v>
      </c>
      <c r="F560" s="13" t="s">
        <v>159</v>
      </c>
      <c r="G560" s="13" t="s">
        <v>51</v>
      </c>
      <c r="H560" s="13" t="s">
        <v>146</v>
      </c>
      <c r="I560" s="13">
        <v>48</v>
      </c>
      <c r="J560" s="14">
        <v>6450.8</v>
      </c>
      <c r="K560" s="15">
        <v>8.98</v>
      </c>
      <c r="L560" s="16">
        <f>Excel_Advanced_Sales_Dataset_200034[[#This Row],[Discount]]/100</f>
        <v>8.9800000000000005E-2</v>
      </c>
      <c r="M560" s="17">
        <f>Excel_Advanced_Sales_Dataset_200034[[#This Row],[Quantity]]*Excel_Advanced_Sales_Dataset_200034[[#This Row],[Unit Price]]*Excel_Advanced_Sales_Dataset_200034[[#This Row],[Discount %]]/100</f>
        <v>278.05528320000008</v>
      </c>
      <c r="N560" s="14">
        <f>Excel_Advanced_Sales_Dataset_200034[[#This Row],[Quantity]]*Excel_Advanced_Sales_Dataset_200034[[#This Row],[Unit Price]]-Excel_Advanced_Sales_Dataset_200034[[#This Row],[Discount Amount]]</f>
        <v>309360.34471680003</v>
      </c>
      <c r="O560" s="14" t="str">
        <f>IF(Excel_Advanced_Sales_Dataset_200034[[#This Row],[Total Sales]]&gt;50000,"Yes","No")</f>
        <v>Yes</v>
      </c>
      <c r="P560" s="18">
        <v>46137</v>
      </c>
      <c r="Q560" s="13" t="s">
        <v>24</v>
      </c>
      <c r="R560" s="13" t="s">
        <v>35</v>
      </c>
      <c r="S560" s="13" t="str">
        <f>IF(Excel_Advanced_Sales_Dataset_200034[[#This Row],[Delivery Status]]="Pending","Follow-Up","OK")</f>
        <v>OK</v>
      </c>
      <c r="T560" s="13" t="s">
        <v>36</v>
      </c>
    </row>
    <row r="561" spans="1:20" x14ac:dyDescent="0.25">
      <c r="A561" s="13" t="s">
        <v>1575</v>
      </c>
      <c r="B561" s="13" t="s">
        <v>1210</v>
      </c>
      <c r="C561" s="13" t="s">
        <v>1576</v>
      </c>
      <c r="D561" s="13" t="s">
        <v>19</v>
      </c>
      <c r="E561" s="13" t="s">
        <v>153</v>
      </c>
      <c r="F561" s="13" t="s">
        <v>448</v>
      </c>
      <c r="G561" s="13" t="s">
        <v>43</v>
      </c>
      <c r="H561" s="13" t="s">
        <v>391</v>
      </c>
      <c r="I561" s="13">
        <v>8</v>
      </c>
      <c r="J561" s="14">
        <v>35803.74</v>
      </c>
      <c r="K561" s="15">
        <v>5.13</v>
      </c>
      <c r="L561" s="16">
        <f>Excel_Advanced_Sales_Dataset_200034[[#This Row],[Discount]]/100</f>
        <v>5.1299999999999998E-2</v>
      </c>
      <c r="M561" s="17">
        <f>Excel_Advanced_Sales_Dataset_200034[[#This Row],[Quantity]]*Excel_Advanced_Sales_Dataset_200034[[#This Row],[Unit Price]]*Excel_Advanced_Sales_Dataset_200034[[#This Row],[Discount %]]/100</f>
        <v>146.93854895999999</v>
      </c>
      <c r="N561" s="14">
        <f>Excel_Advanced_Sales_Dataset_200034[[#This Row],[Quantity]]*Excel_Advanced_Sales_Dataset_200034[[#This Row],[Unit Price]]-Excel_Advanced_Sales_Dataset_200034[[#This Row],[Discount Amount]]</f>
        <v>286282.98145103996</v>
      </c>
      <c r="O561" s="14" t="str">
        <f>IF(Excel_Advanced_Sales_Dataset_200034[[#This Row],[Total Sales]]&gt;50000,"Yes","No")</f>
        <v>Yes</v>
      </c>
      <c r="P561" s="18">
        <v>46088</v>
      </c>
      <c r="Q561" s="13" t="s">
        <v>45</v>
      </c>
      <c r="R561" s="13" t="s">
        <v>35</v>
      </c>
      <c r="S561" s="13" t="str">
        <f>IF(Excel_Advanced_Sales_Dataset_200034[[#This Row],[Delivery Status]]="Pending","Follow-Up","OK")</f>
        <v>OK</v>
      </c>
      <c r="T561" s="13" t="s">
        <v>53</v>
      </c>
    </row>
    <row r="562" spans="1:20" x14ac:dyDescent="0.25">
      <c r="A562" s="13" t="s">
        <v>1577</v>
      </c>
      <c r="B562" s="13" t="s">
        <v>1062</v>
      </c>
      <c r="C562" s="13" t="s">
        <v>1578</v>
      </c>
      <c r="D562" s="13" t="s">
        <v>40</v>
      </c>
      <c r="E562" s="13" t="s">
        <v>49</v>
      </c>
      <c r="F562" s="13" t="s">
        <v>397</v>
      </c>
      <c r="G562" s="13" t="s">
        <v>33</v>
      </c>
      <c r="H562" s="13" t="s">
        <v>119</v>
      </c>
      <c r="I562" s="13">
        <v>21</v>
      </c>
      <c r="J562" s="14">
        <v>28825.69</v>
      </c>
      <c r="K562" s="15">
        <v>5.13</v>
      </c>
      <c r="L562" s="16">
        <f>Excel_Advanced_Sales_Dataset_200034[[#This Row],[Discount]]/100</f>
        <v>5.1299999999999998E-2</v>
      </c>
      <c r="M562" s="17">
        <f>Excel_Advanced_Sales_Dataset_200034[[#This Row],[Quantity]]*Excel_Advanced_Sales_Dataset_200034[[#This Row],[Unit Price]]*Excel_Advanced_Sales_Dataset_200034[[#This Row],[Discount %]]/100</f>
        <v>310.53915837</v>
      </c>
      <c r="N562" s="14">
        <f>Excel_Advanced_Sales_Dataset_200034[[#This Row],[Quantity]]*Excel_Advanced_Sales_Dataset_200034[[#This Row],[Unit Price]]-Excel_Advanced_Sales_Dataset_200034[[#This Row],[Discount Amount]]</f>
        <v>605028.95084162999</v>
      </c>
      <c r="O562" s="14" t="str">
        <f>IF(Excel_Advanced_Sales_Dataset_200034[[#This Row],[Total Sales]]&gt;50000,"Yes","No")</f>
        <v>Yes</v>
      </c>
      <c r="P562" s="18">
        <v>46280</v>
      </c>
      <c r="Q562" s="13" t="s">
        <v>58</v>
      </c>
      <c r="R562" s="13" t="s">
        <v>35</v>
      </c>
      <c r="S562" s="13" t="str">
        <f>IF(Excel_Advanced_Sales_Dataset_200034[[#This Row],[Delivery Status]]="Pending","Follow-Up","OK")</f>
        <v>OK</v>
      </c>
      <c r="T562" s="13" t="s">
        <v>53</v>
      </c>
    </row>
    <row r="563" spans="1:20" x14ac:dyDescent="0.25">
      <c r="A563" s="13" t="s">
        <v>1579</v>
      </c>
      <c r="B563" s="13" t="s">
        <v>273</v>
      </c>
      <c r="C563" s="13" t="s">
        <v>1580</v>
      </c>
      <c r="D563" s="13" t="s">
        <v>19</v>
      </c>
      <c r="E563" s="13" t="s">
        <v>72</v>
      </c>
      <c r="F563" s="13" t="s">
        <v>224</v>
      </c>
      <c r="G563" s="13" t="s">
        <v>66</v>
      </c>
      <c r="H563" s="13" t="s">
        <v>133</v>
      </c>
      <c r="I563" s="13">
        <v>45</v>
      </c>
      <c r="J563" s="14">
        <v>45575.63</v>
      </c>
      <c r="K563" s="15">
        <v>5.9</v>
      </c>
      <c r="L563" s="16">
        <f>Excel_Advanced_Sales_Dataset_200034[[#This Row],[Discount]]/100</f>
        <v>5.9000000000000004E-2</v>
      </c>
      <c r="M563" s="17">
        <f>Excel_Advanced_Sales_Dataset_200034[[#This Row],[Quantity]]*Excel_Advanced_Sales_Dataset_200034[[#This Row],[Unit Price]]*Excel_Advanced_Sales_Dataset_200034[[#This Row],[Discount %]]/100</f>
        <v>1210.0329764999999</v>
      </c>
      <c r="N563" s="14">
        <f>Excel_Advanced_Sales_Dataset_200034[[#This Row],[Quantity]]*Excel_Advanced_Sales_Dataset_200034[[#This Row],[Unit Price]]-Excel_Advanced_Sales_Dataset_200034[[#This Row],[Discount Amount]]</f>
        <v>2049693.3170234999</v>
      </c>
      <c r="O563" s="14" t="str">
        <f>IF(Excel_Advanced_Sales_Dataset_200034[[#This Row],[Total Sales]]&gt;50000,"Yes","No")</f>
        <v>Yes</v>
      </c>
      <c r="P563" s="18">
        <v>46109</v>
      </c>
      <c r="Q563" s="13" t="s">
        <v>24</v>
      </c>
      <c r="R563" s="13" t="s">
        <v>35</v>
      </c>
      <c r="S563" s="13" t="str">
        <f>IF(Excel_Advanced_Sales_Dataset_200034[[#This Row],[Delivery Status]]="Pending","Follow-Up","OK")</f>
        <v>OK</v>
      </c>
      <c r="T563" s="13" t="s">
        <v>26</v>
      </c>
    </row>
    <row r="564" spans="1:20" x14ac:dyDescent="0.25">
      <c r="A564" s="13" t="s">
        <v>1581</v>
      </c>
      <c r="B564" s="13" t="s">
        <v>311</v>
      </c>
      <c r="C564" s="13" t="s">
        <v>1582</v>
      </c>
      <c r="D564" s="13" t="s">
        <v>40</v>
      </c>
      <c r="E564" s="13" t="s">
        <v>49</v>
      </c>
      <c r="F564" s="13" t="s">
        <v>50</v>
      </c>
      <c r="G564" s="13" t="s">
        <v>22</v>
      </c>
      <c r="H564" s="13" t="s">
        <v>98</v>
      </c>
      <c r="I564" s="13">
        <v>3</v>
      </c>
      <c r="J564" s="14">
        <v>31527.11</v>
      </c>
      <c r="K564" s="15">
        <v>14.38</v>
      </c>
      <c r="L564" s="16">
        <f>Excel_Advanced_Sales_Dataset_200034[[#This Row],[Discount]]/100</f>
        <v>0.14380000000000001</v>
      </c>
      <c r="M564" s="17">
        <f>Excel_Advanced_Sales_Dataset_200034[[#This Row],[Quantity]]*Excel_Advanced_Sales_Dataset_200034[[#This Row],[Unit Price]]*Excel_Advanced_Sales_Dataset_200034[[#This Row],[Discount %]]/100</f>
        <v>136.00795254000002</v>
      </c>
      <c r="N564" s="14">
        <f>Excel_Advanced_Sales_Dataset_200034[[#This Row],[Quantity]]*Excel_Advanced_Sales_Dataset_200034[[#This Row],[Unit Price]]-Excel_Advanced_Sales_Dataset_200034[[#This Row],[Discount Amount]]</f>
        <v>94445.322047459995</v>
      </c>
      <c r="O564" s="14" t="str">
        <f>IF(Excel_Advanced_Sales_Dataset_200034[[#This Row],[Total Sales]]&gt;50000,"Yes","No")</f>
        <v>Yes</v>
      </c>
      <c r="P564" s="18">
        <v>46054</v>
      </c>
      <c r="Q564" s="13" t="s">
        <v>113</v>
      </c>
      <c r="R564" s="13" t="s">
        <v>35</v>
      </c>
      <c r="S564" s="13" t="str">
        <f>IF(Excel_Advanced_Sales_Dataset_200034[[#This Row],[Delivery Status]]="Pending","Follow-Up","OK")</f>
        <v>OK</v>
      </c>
      <c r="T564" s="13" t="s">
        <v>26</v>
      </c>
    </row>
    <row r="565" spans="1:20" x14ac:dyDescent="0.25">
      <c r="A565" s="13" t="s">
        <v>1583</v>
      </c>
      <c r="B565" s="13" t="s">
        <v>1584</v>
      </c>
      <c r="C565" s="13" t="s">
        <v>1585</v>
      </c>
      <c r="D565" s="13" t="s">
        <v>40</v>
      </c>
      <c r="E565" s="13" t="s">
        <v>49</v>
      </c>
      <c r="F565" s="13" t="s">
        <v>306</v>
      </c>
      <c r="G565" s="13" t="s">
        <v>51</v>
      </c>
      <c r="H565" s="13" t="s">
        <v>105</v>
      </c>
      <c r="I565" s="13">
        <v>42</v>
      </c>
      <c r="J565" s="14">
        <v>29250.52</v>
      </c>
      <c r="K565" s="15">
        <v>18.2</v>
      </c>
      <c r="L565" s="16">
        <f>Excel_Advanced_Sales_Dataset_200034[[#This Row],[Discount]]/100</f>
        <v>0.182</v>
      </c>
      <c r="M565" s="17">
        <f>Excel_Advanced_Sales_Dataset_200034[[#This Row],[Quantity]]*Excel_Advanced_Sales_Dataset_200034[[#This Row],[Unit Price]]*Excel_Advanced_Sales_Dataset_200034[[#This Row],[Discount %]]/100</f>
        <v>2235.9097488000002</v>
      </c>
      <c r="N565" s="14">
        <f>Excel_Advanced_Sales_Dataset_200034[[#This Row],[Quantity]]*Excel_Advanced_Sales_Dataset_200034[[#This Row],[Unit Price]]-Excel_Advanced_Sales_Dataset_200034[[#This Row],[Discount Amount]]</f>
        <v>1226285.9302512</v>
      </c>
      <c r="O565" s="14" t="str">
        <f>IF(Excel_Advanced_Sales_Dataset_200034[[#This Row],[Total Sales]]&gt;50000,"Yes","No")</f>
        <v>Yes</v>
      </c>
      <c r="P565" s="18">
        <v>46376</v>
      </c>
      <c r="Q565" s="13" t="s">
        <v>45</v>
      </c>
      <c r="R565" s="13" t="s">
        <v>35</v>
      </c>
      <c r="S565" s="13" t="str">
        <f>IF(Excel_Advanced_Sales_Dataset_200034[[#This Row],[Delivery Status]]="Pending","Follow-Up","OK")</f>
        <v>OK</v>
      </c>
      <c r="T565" s="13" t="s">
        <v>26</v>
      </c>
    </row>
    <row r="566" spans="1:20" x14ac:dyDescent="0.25">
      <c r="A566" s="13" t="s">
        <v>1586</v>
      </c>
      <c r="B566" s="13" t="s">
        <v>129</v>
      </c>
      <c r="C566" s="13" t="s">
        <v>1587</v>
      </c>
      <c r="D566" s="13" t="s">
        <v>30</v>
      </c>
      <c r="E566" s="13" t="s">
        <v>117</v>
      </c>
      <c r="F566" s="13" t="s">
        <v>118</v>
      </c>
      <c r="G566" s="13" t="s">
        <v>111</v>
      </c>
      <c r="H566" s="13" t="s">
        <v>260</v>
      </c>
      <c r="I566" s="13">
        <v>9</v>
      </c>
      <c r="J566" s="14">
        <v>2917.85</v>
      </c>
      <c r="K566" s="15">
        <v>0.22</v>
      </c>
      <c r="L566" s="16">
        <f>Excel_Advanced_Sales_Dataset_200034[[#This Row],[Discount]]/100</f>
        <v>2.2000000000000001E-3</v>
      </c>
      <c r="M566" s="17">
        <f>Excel_Advanced_Sales_Dataset_200034[[#This Row],[Quantity]]*Excel_Advanced_Sales_Dataset_200034[[#This Row],[Unit Price]]*Excel_Advanced_Sales_Dataset_200034[[#This Row],[Discount %]]/100</f>
        <v>0.57773429999999992</v>
      </c>
      <c r="N566" s="14">
        <f>Excel_Advanced_Sales_Dataset_200034[[#This Row],[Quantity]]*Excel_Advanced_Sales_Dataset_200034[[#This Row],[Unit Price]]-Excel_Advanced_Sales_Dataset_200034[[#This Row],[Discount Amount]]</f>
        <v>26260.072265699997</v>
      </c>
      <c r="O566" s="14" t="str">
        <f>IF(Excel_Advanced_Sales_Dataset_200034[[#This Row],[Total Sales]]&gt;50000,"Yes","No")</f>
        <v>No</v>
      </c>
      <c r="P566" s="18">
        <v>46307</v>
      </c>
      <c r="Q566" s="13" t="s">
        <v>58</v>
      </c>
      <c r="R566" s="13" t="s">
        <v>35</v>
      </c>
      <c r="S566" s="13" t="str">
        <f>IF(Excel_Advanced_Sales_Dataset_200034[[#This Row],[Delivery Status]]="Pending","Follow-Up","OK")</f>
        <v>OK</v>
      </c>
      <c r="T566" s="13" t="s">
        <v>53</v>
      </c>
    </row>
    <row r="567" spans="1:20" x14ac:dyDescent="0.25">
      <c r="A567" s="13" t="s">
        <v>1588</v>
      </c>
      <c r="B567" s="13" t="s">
        <v>1589</v>
      </c>
      <c r="C567" s="13" t="s">
        <v>1590</v>
      </c>
      <c r="D567" s="13" t="s">
        <v>40</v>
      </c>
      <c r="E567" s="13" t="s">
        <v>109</v>
      </c>
      <c r="F567" s="13" t="s">
        <v>110</v>
      </c>
      <c r="G567" s="13" t="s">
        <v>43</v>
      </c>
      <c r="H567" s="13" t="s">
        <v>44</v>
      </c>
      <c r="I567" s="13">
        <v>38</v>
      </c>
      <c r="J567" s="14">
        <v>35012.68</v>
      </c>
      <c r="K567" s="15">
        <v>19.579999999999998</v>
      </c>
      <c r="L567" s="16">
        <f>Excel_Advanced_Sales_Dataset_200034[[#This Row],[Discount]]/100</f>
        <v>0.19579999999999997</v>
      </c>
      <c r="M567" s="17">
        <f>Excel_Advanced_Sales_Dataset_200034[[#This Row],[Quantity]]*Excel_Advanced_Sales_Dataset_200034[[#This Row],[Unit Price]]*Excel_Advanced_Sales_Dataset_200034[[#This Row],[Discount %]]/100</f>
        <v>2605.0834427199998</v>
      </c>
      <c r="N567" s="14">
        <f>Excel_Advanced_Sales_Dataset_200034[[#This Row],[Quantity]]*Excel_Advanced_Sales_Dataset_200034[[#This Row],[Unit Price]]-Excel_Advanced_Sales_Dataset_200034[[#This Row],[Discount Amount]]</f>
        <v>1327876.7565572802</v>
      </c>
      <c r="O567" s="14" t="str">
        <f>IF(Excel_Advanced_Sales_Dataset_200034[[#This Row],[Total Sales]]&gt;50000,"Yes","No")</f>
        <v>Yes</v>
      </c>
      <c r="P567" s="18">
        <v>46059</v>
      </c>
      <c r="Q567" s="13" t="s">
        <v>58</v>
      </c>
      <c r="R567" s="13" t="s">
        <v>35</v>
      </c>
      <c r="S567" s="13" t="str">
        <f>IF(Excel_Advanced_Sales_Dataset_200034[[#This Row],[Delivery Status]]="Pending","Follow-Up","OK")</f>
        <v>OK</v>
      </c>
      <c r="T567" s="13" t="s">
        <v>53</v>
      </c>
    </row>
    <row r="568" spans="1:20" x14ac:dyDescent="0.25">
      <c r="A568" s="13" t="s">
        <v>1591</v>
      </c>
      <c r="B568" s="13" t="s">
        <v>1111</v>
      </c>
      <c r="C568" s="13" t="s">
        <v>1592</v>
      </c>
      <c r="D568" s="13" t="s">
        <v>63</v>
      </c>
      <c r="E568" s="13" t="s">
        <v>64</v>
      </c>
      <c r="F568" s="13" t="s">
        <v>65</v>
      </c>
      <c r="G568" s="13" t="s">
        <v>43</v>
      </c>
      <c r="H568" s="13" t="s">
        <v>380</v>
      </c>
      <c r="I568" s="13">
        <v>14</v>
      </c>
      <c r="J568" s="14">
        <v>29583.31</v>
      </c>
      <c r="K568" s="15">
        <v>14.39</v>
      </c>
      <c r="L568" s="16">
        <f>Excel_Advanced_Sales_Dataset_200034[[#This Row],[Discount]]/100</f>
        <v>0.1439</v>
      </c>
      <c r="M568" s="17">
        <f>Excel_Advanced_Sales_Dataset_200034[[#This Row],[Quantity]]*Excel_Advanced_Sales_Dataset_200034[[#This Row],[Unit Price]]*Excel_Advanced_Sales_Dataset_200034[[#This Row],[Discount %]]/100</f>
        <v>595.98536325999999</v>
      </c>
      <c r="N568" s="14">
        <f>Excel_Advanced_Sales_Dataset_200034[[#This Row],[Quantity]]*Excel_Advanced_Sales_Dataset_200034[[#This Row],[Unit Price]]-Excel_Advanced_Sales_Dataset_200034[[#This Row],[Discount Amount]]</f>
        <v>413570.35463674</v>
      </c>
      <c r="O568" s="14" t="str">
        <f>IF(Excel_Advanced_Sales_Dataset_200034[[#This Row],[Total Sales]]&gt;50000,"Yes","No")</f>
        <v>Yes</v>
      </c>
      <c r="P568" s="18">
        <v>46383</v>
      </c>
      <c r="Q568" s="13" t="s">
        <v>45</v>
      </c>
      <c r="R568" s="13" t="s">
        <v>35</v>
      </c>
      <c r="S568" s="13" t="str">
        <f>IF(Excel_Advanced_Sales_Dataset_200034[[#This Row],[Delivery Status]]="Pending","Follow-Up","OK")</f>
        <v>OK</v>
      </c>
      <c r="T568" s="13" t="s">
        <v>26</v>
      </c>
    </row>
    <row r="569" spans="1:20" x14ac:dyDescent="0.25">
      <c r="A569" s="13" t="s">
        <v>1593</v>
      </c>
      <c r="B569" s="13" t="s">
        <v>1594</v>
      </c>
      <c r="C569" s="13" t="s">
        <v>1595</v>
      </c>
      <c r="D569" s="13" t="s">
        <v>63</v>
      </c>
      <c r="E569" s="13" t="s">
        <v>234</v>
      </c>
      <c r="F569" s="13" t="s">
        <v>235</v>
      </c>
      <c r="G569" s="13" t="s">
        <v>111</v>
      </c>
      <c r="H569" s="13" t="s">
        <v>185</v>
      </c>
      <c r="I569" s="13">
        <v>13</v>
      </c>
      <c r="J569" s="14">
        <v>42846.2</v>
      </c>
      <c r="K569" s="15">
        <v>9.65</v>
      </c>
      <c r="L569" s="16">
        <f>Excel_Advanced_Sales_Dataset_200034[[#This Row],[Discount]]/100</f>
        <v>9.6500000000000002E-2</v>
      </c>
      <c r="M569" s="17">
        <f>Excel_Advanced_Sales_Dataset_200034[[#This Row],[Quantity]]*Excel_Advanced_Sales_Dataset_200034[[#This Row],[Unit Price]]*Excel_Advanced_Sales_Dataset_200034[[#This Row],[Discount %]]/100</f>
        <v>537.50557900000001</v>
      </c>
      <c r="N569" s="14">
        <f>Excel_Advanced_Sales_Dataset_200034[[#This Row],[Quantity]]*Excel_Advanced_Sales_Dataset_200034[[#This Row],[Unit Price]]-Excel_Advanced_Sales_Dataset_200034[[#This Row],[Discount Amount]]</f>
        <v>556463.09442099999</v>
      </c>
      <c r="O569" s="14" t="str">
        <f>IF(Excel_Advanced_Sales_Dataset_200034[[#This Row],[Total Sales]]&gt;50000,"Yes","No")</f>
        <v>Yes</v>
      </c>
      <c r="P569" s="18">
        <v>46210</v>
      </c>
      <c r="Q569" s="13" t="s">
        <v>24</v>
      </c>
      <c r="R569" s="13" t="s">
        <v>35</v>
      </c>
      <c r="S569" s="13" t="str">
        <f>IF(Excel_Advanced_Sales_Dataset_200034[[#This Row],[Delivery Status]]="Pending","Follow-Up","OK")</f>
        <v>OK</v>
      </c>
      <c r="T569" s="13" t="s">
        <v>53</v>
      </c>
    </row>
    <row r="570" spans="1:20" x14ac:dyDescent="0.25">
      <c r="A570" s="13" t="s">
        <v>1596</v>
      </c>
      <c r="B570" s="13" t="s">
        <v>301</v>
      </c>
      <c r="C570" s="13" t="s">
        <v>1597</v>
      </c>
      <c r="D570" s="13" t="s">
        <v>19</v>
      </c>
      <c r="E570" s="13" t="s">
        <v>153</v>
      </c>
      <c r="F570" s="13" t="s">
        <v>448</v>
      </c>
      <c r="G570" s="13" t="s">
        <v>33</v>
      </c>
      <c r="H570" s="13" t="s">
        <v>80</v>
      </c>
      <c r="I570" s="13">
        <v>6</v>
      </c>
      <c r="J570" s="14">
        <v>43471.64</v>
      </c>
      <c r="K570" s="15">
        <v>17.850000000000001</v>
      </c>
      <c r="L570" s="16">
        <f>Excel_Advanced_Sales_Dataset_200034[[#This Row],[Discount]]/100</f>
        <v>0.17850000000000002</v>
      </c>
      <c r="M570" s="17">
        <f>Excel_Advanced_Sales_Dataset_200034[[#This Row],[Quantity]]*Excel_Advanced_Sales_Dataset_200034[[#This Row],[Unit Price]]*Excel_Advanced_Sales_Dataset_200034[[#This Row],[Discount %]]/100</f>
        <v>465.58126440000007</v>
      </c>
      <c r="N570" s="14">
        <f>Excel_Advanced_Sales_Dataset_200034[[#This Row],[Quantity]]*Excel_Advanced_Sales_Dataset_200034[[#This Row],[Unit Price]]-Excel_Advanced_Sales_Dataset_200034[[#This Row],[Discount Amount]]</f>
        <v>260364.25873559999</v>
      </c>
      <c r="O570" s="14" t="str">
        <f>IF(Excel_Advanced_Sales_Dataset_200034[[#This Row],[Total Sales]]&gt;50000,"Yes","No")</f>
        <v>Yes</v>
      </c>
      <c r="P570" s="18">
        <v>46359</v>
      </c>
      <c r="Q570" s="13" t="s">
        <v>113</v>
      </c>
      <c r="R570" s="13" t="s">
        <v>35</v>
      </c>
      <c r="S570" s="13" t="str">
        <f>IF(Excel_Advanced_Sales_Dataset_200034[[#This Row],[Delivery Status]]="Pending","Follow-Up","OK")</f>
        <v>OK</v>
      </c>
      <c r="T570" s="13" t="s">
        <v>53</v>
      </c>
    </row>
    <row r="571" spans="1:20" x14ac:dyDescent="0.25">
      <c r="A571" s="13" t="s">
        <v>1598</v>
      </c>
      <c r="B571" s="13" t="s">
        <v>475</v>
      </c>
      <c r="C571" s="13" t="s">
        <v>1599</v>
      </c>
      <c r="D571" s="13" t="s">
        <v>30</v>
      </c>
      <c r="E571" s="13" t="s">
        <v>31</v>
      </c>
      <c r="F571" s="13" t="s">
        <v>555</v>
      </c>
      <c r="G571" s="13" t="s">
        <v>22</v>
      </c>
      <c r="H571" s="13" t="s">
        <v>180</v>
      </c>
      <c r="I571" s="13">
        <v>28</v>
      </c>
      <c r="J571" s="14">
        <v>3713.12</v>
      </c>
      <c r="K571" s="15">
        <v>4.6399999999999997</v>
      </c>
      <c r="L571" s="16">
        <f>Excel_Advanced_Sales_Dataset_200034[[#This Row],[Discount]]/100</f>
        <v>4.6399999999999997E-2</v>
      </c>
      <c r="M571" s="17">
        <f>Excel_Advanced_Sales_Dataset_200034[[#This Row],[Quantity]]*Excel_Advanced_Sales_Dataset_200034[[#This Row],[Unit Price]]*Excel_Advanced_Sales_Dataset_200034[[#This Row],[Discount %]]/100</f>
        <v>48.24085504</v>
      </c>
      <c r="N571" s="14">
        <f>Excel_Advanced_Sales_Dataset_200034[[#This Row],[Quantity]]*Excel_Advanced_Sales_Dataset_200034[[#This Row],[Unit Price]]-Excel_Advanced_Sales_Dataset_200034[[#This Row],[Discount Amount]]</f>
        <v>103919.11914496</v>
      </c>
      <c r="O571" s="14" t="str">
        <f>IF(Excel_Advanced_Sales_Dataset_200034[[#This Row],[Total Sales]]&gt;50000,"Yes","No")</f>
        <v>Yes</v>
      </c>
      <c r="P571" s="18">
        <v>46206</v>
      </c>
      <c r="Q571" s="13" t="s">
        <v>58</v>
      </c>
      <c r="R571" s="13" t="s">
        <v>25</v>
      </c>
      <c r="S571" s="13" t="str">
        <f>IF(Excel_Advanced_Sales_Dataset_200034[[#This Row],[Delivery Status]]="Pending","Follow-Up","OK")</f>
        <v>Follow-Up</v>
      </c>
      <c r="T571" s="13" t="s">
        <v>53</v>
      </c>
    </row>
    <row r="572" spans="1:20" x14ac:dyDescent="0.25">
      <c r="A572" s="13" t="s">
        <v>1600</v>
      </c>
      <c r="B572" s="13" t="s">
        <v>1601</v>
      </c>
      <c r="C572" s="13" t="s">
        <v>1602</v>
      </c>
      <c r="D572" s="13" t="s">
        <v>63</v>
      </c>
      <c r="E572" s="13" t="s">
        <v>64</v>
      </c>
      <c r="F572" s="13" t="s">
        <v>65</v>
      </c>
      <c r="G572" s="13" t="s">
        <v>66</v>
      </c>
      <c r="H572" s="13" t="s">
        <v>155</v>
      </c>
      <c r="I572" s="13">
        <v>15</v>
      </c>
      <c r="J572" s="14">
        <v>42241.55</v>
      </c>
      <c r="K572" s="15">
        <v>5.13</v>
      </c>
      <c r="L572" s="16">
        <f>Excel_Advanced_Sales_Dataset_200034[[#This Row],[Discount]]/100</f>
        <v>5.1299999999999998E-2</v>
      </c>
      <c r="M572" s="17">
        <f>Excel_Advanced_Sales_Dataset_200034[[#This Row],[Quantity]]*Excel_Advanced_Sales_Dataset_200034[[#This Row],[Unit Price]]*Excel_Advanced_Sales_Dataset_200034[[#This Row],[Discount %]]/100</f>
        <v>325.04872724999996</v>
      </c>
      <c r="N572" s="14">
        <f>Excel_Advanced_Sales_Dataset_200034[[#This Row],[Quantity]]*Excel_Advanced_Sales_Dataset_200034[[#This Row],[Unit Price]]-Excel_Advanced_Sales_Dataset_200034[[#This Row],[Discount Amount]]</f>
        <v>633298.20127275004</v>
      </c>
      <c r="O572" s="14" t="str">
        <f>IF(Excel_Advanced_Sales_Dataset_200034[[#This Row],[Total Sales]]&gt;50000,"Yes","No")</f>
        <v>Yes</v>
      </c>
      <c r="P572" s="18">
        <v>46159</v>
      </c>
      <c r="Q572" s="13" t="s">
        <v>68</v>
      </c>
      <c r="R572" s="13" t="s">
        <v>35</v>
      </c>
      <c r="S572" s="13" t="str">
        <f>IF(Excel_Advanced_Sales_Dataset_200034[[#This Row],[Delivery Status]]="Pending","Follow-Up","OK")</f>
        <v>OK</v>
      </c>
      <c r="T572" s="13" t="s">
        <v>36</v>
      </c>
    </row>
    <row r="573" spans="1:20" x14ac:dyDescent="0.25">
      <c r="A573" s="13" t="s">
        <v>1603</v>
      </c>
      <c r="B573" s="13" t="s">
        <v>38</v>
      </c>
      <c r="C573" s="13" t="s">
        <v>1604</v>
      </c>
      <c r="D573" s="13" t="s">
        <v>40</v>
      </c>
      <c r="E573" s="13" t="s">
        <v>89</v>
      </c>
      <c r="F573" s="13" t="s">
        <v>90</v>
      </c>
      <c r="G573" s="13" t="s">
        <v>33</v>
      </c>
      <c r="H573" s="13" t="s">
        <v>57</v>
      </c>
      <c r="I573" s="13">
        <v>47</v>
      </c>
      <c r="J573" s="14">
        <v>34126.51</v>
      </c>
      <c r="K573" s="15">
        <v>6.36</v>
      </c>
      <c r="L573" s="16">
        <f>Excel_Advanced_Sales_Dataset_200034[[#This Row],[Discount]]/100</f>
        <v>6.3600000000000004E-2</v>
      </c>
      <c r="M573" s="17">
        <f>Excel_Advanced_Sales_Dataset_200034[[#This Row],[Quantity]]*Excel_Advanced_Sales_Dataset_200034[[#This Row],[Unit Price]]*Excel_Advanced_Sales_Dataset_200034[[#This Row],[Discount %]]/100</f>
        <v>1020.1096369200002</v>
      </c>
      <c r="N573" s="14">
        <f>Excel_Advanced_Sales_Dataset_200034[[#This Row],[Quantity]]*Excel_Advanced_Sales_Dataset_200034[[#This Row],[Unit Price]]-Excel_Advanced_Sales_Dataset_200034[[#This Row],[Discount Amount]]</f>
        <v>1602925.8603630802</v>
      </c>
      <c r="O573" s="14" t="str">
        <f>IF(Excel_Advanced_Sales_Dataset_200034[[#This Row],[Total Sales]]&gt;50000,"Yes","No")</f>
        <v>Yes</v>
      </c>
      <c r="P573" s="18">
        <v>46373</v>
      </c>
      <c r="Q573" s="13" t="s">
        <v>24</v>
      </c>
      <c r="R573" s="13" t="s">
        <v>35</v>
      </c>
      <c r="S573" s="13" t="str">
        <f>IF(Excel_Advanced_Sales_Dataset_200034[[#This Row],[Delivery Status]]="Pending","Follow-Up","OK")</f>
        <v>OK</v>
      </c>
      <c r="T573" s="13" t="s">
        <v>53</v>
      </c>
    </row>
    <row r="574" spans="1:20" x14ac:dyDescent="0.25">
      <c r="A574" s="13" t="s">
        <v>1605</v>
      </c>
      <c r="B574" s="13" t="s">
        <v>517</v>
      </c>
      <c r="C574" s="13" t="s">
        <v>1606</v>
      </c>
      <c r="D574" s="13" t="s">
        <v>63</v>
      </c>
      <c r="E574" s="13" t="s">
        <v>64</v>
      </c>
      <c r="F574" s="13" t="s">
        <v>441</v>
      </c>
      <c r="G574" s="13" t="s">
        <v>66</v>
      </c>
      <c r="H574" s="13" t="s">
        <v>133</v>
      </c>
      <c r="I574" s="13">
        <v>23</v>
      </c>
      <c r="J574" s="14">
        <v>19635.34</v>
      </c>
      <c r="K574" s="15">
        <v>12.19</v>
      </c>
      <c r="L574" s="16">
        <f>Excel_Advanced_Sales_Dataset_200034[[#This Row],[Discount]]/100</f>
        <v>0.12189999999999999</v>
      </c>
      <c r="M574" s="17">
        <f>Excel_Advanced_Sales_Dataset_200034[[#This Row],[Quantity]]*Excel_Advanced_Sales_Dataset_200034[[#This Row],[Unit Price]]*Excel_Advanced_Sales_Dataset_200034[[#This Row],[Discount %]]/100</f>
        <v>550.51602758000001</v>
      </c>
      <c r="N574" s="14">
        <f>Excel_Advanced_Sales_Dataset_200034[[#This Row],[Quantity]]*Excel_Advanced_Sales_Dataset_200034[[#This Row],[Unit Price]]-Excel_Advanced_Sales_Dataset_200034[[#This Row],[Discount Amount]]</f>
        <v>451062.30397241999</v>
      </c>
      <c r="O574" s="14" t="str">
        <f>IF(Excel_Advanced_Sales_Dataset_200034[[#This Row],[Total Sales]]&gt;50000,"Yes","No")</f>
        <v>Yes</v>
      </c>
      <c r="P574" s="18">
        <v>46334</v>
      </c>
      <c r="Q574" s="13" t="s">
        <v>68</v>
      </c>
      <c r="R574" s="13" t="s">
        <v>35</v>
      </c>
      <c r="S574" s="13" t="str">
        <f>IF(Excel_Advanced_Sales_Dataset_200034[[#This Row],[Delivery Status]]="Pending","Follow-Up","OK")</f>
        <v>OK</v>
      </c>
      <c r="T574" s="13" t="s">
        <v>26</v>
      </c>
    </row>
    <row r="575" spans="1:20" x14ac:dyDescent="0.25">
      <c r="A575" s="13" t="s">
        <v>1607</v>
      </c>
      <c r="B575" s="13" t="s">
        <v>802</v>
      </c>
      <c r="C575" s="13" t="s">
        <v>1608</v>
      </c>
      <c r="D575" s="13" t="s">
        <v>30</v>
      </c>
      <c r="E575" s="13" t="s">
        <v>131</v>
      </c>
      <c r="F575" s="13" t="s">
        <v>132</v>
      </c>
      <c r="G575" s="13" t="s">
        <v>33</v>
      </c>
      <c r="H575" s="13" t="s">
        <v>80</v>
      </c>
      <c r="I575" s="13">
        <v>50</v>
      </c>
      <c r="J575" s="14">
        <v>15497.92</v>
      </c>
      <c r="K575" s="15">
        <v>15.18</v>
      </c>
      <c r="L575" s="16">
        <f>Excel_Advanced_Sales_Dataset_200034[[#This Row],[Discount]]/100</f>
        <v>0.15179999999999999</v>
      </c>
      <c r="M575" s="17">
        <f>Excel_Advanced_Sales_Dataset_200034[[#This Row],[Quantity]]*Excel_Advanced_Sales_Dataset_200034[[#This Row],[Unit Price]]*Excel_Advanced_Sales_Dataset_200034[[#This Row],[Discount %]]/100</f>
        <v>1176.292128</v>
      </c>
      <c r="N575" s="14">
        <f>Excel_Advanced_Sales_Dataset_200034[[#This Row],[Quantity]]*Excel_Advanced_Sales_Dataset_200034[[#This Row],[Unit Price]]-Excel_Advanced_Sales_Dataset_200034[[#This Row],[Discount Amount]]</f>
        <v>773719.70787200006</v>
      </c>
      <c r="O575" s="14" t="str">
        <f>IF(Excel_Advanced_Sales_Dataset_200034[[#This Row],[Total Sales]]&gt;50000,"Yes","No")</f>
        <v>Yes</v>
      </c>
      <c r="P575" s="18">
        <v>46066</v>
      </c>
      <c r="Q575" s="13" t="s">
        <v>45</v>
      </c>
      <c r="R575" s="13" t="s">
        <v>35</v>
      </c>
      <c r="S575" s="13" t="str">
        <f>IF(Excel_Advanced_Sales_Dataset_200034[[#This Row],[Delivery Status]]="Pending","Follow-Up","OK")</f>
        <v>OK</v>
      </c>
      <c r="T575" s="13" t="s">
        <v>26</v>
      </c>
    </row>
    <row r="576" spans="1:20" x14ac:dyDescent="0.25">
      <c r="A576" s="13" t="s">
        <v>1609</v>
      </c>
      <c r="B576" s="13" t="s">
        <v>1610</v>
      </c>
      <c r="C576" s="13" t="s">
        <v>1611</v>
      </c>
      <c r="D576" s="13" t="s">
        <v>19</v>
      </c>
      <c r="E576" s="13" t="s">
        <v>84</v>
      </c>
      <c r="F576" s="13" t="s">
        <v>85</v>
      </c>
      <c r="G576" s="13" t="s">
        <v>111</v>
      </c>
      <c r="H576" s="13" t="s">
        <v>185</v>
      </c>
      <c r="I576" s="13">
        <v>18</v>
      </c>
      <c r="J576" s="14">
        <v>28012.3</v>
      </c>
      <c r="K576" s="15">
        <v>1.84</v>
      </c>
      <c r="L576" s="16">
        <f>Excel_Advanced_Sales_Dataset_200034[[#This Row],[Discount]]/100</f>
        <v>1.84E-2</v>
      </c>
      <c r="M576" s="17">
        <f>Excel_Advanced_Sales_Dataset_200034[[#This Row],[Quantity]]*Excel_Advanced_Sales_Dataset_200034[[#This Row],[Unit Price]]*Excel_Advanced_Sales_Dataset_200034[[#This Row],[Discount %]]/100</f>
        <v>92.77673759999999</v>
      </c>
      <c r="N576" s="14">
        <f>Excel_Advanced_Sales_Dataset_200034[[#This Row],[Quantity]]*Excel_Advanced_Sales_Dataset_200034[[#This Row],[Unit Price]]-Excel_Advanced_Sales_Dataset_200034[[#This Row],[Discount Amount]]</f>
        <v>504128.62326239998</v>
      </c>
      <c r="O576" s="14" t="str">
        <f>IF(Excel_Advanced_Sales_Dataset_200034[[#This Row],[Total Sales]]&gt;50000,"Yes","No")</f>
        <v>Yes</v>
      </c>
      <c r="P576" s="18">
        <v>46190</v>
      </c>
      <c r="Q576" s="13" t="s">
        <v>68</v>
      </c>
      <c r="R576" s="13" t="s">
        <v>35</v>
      </c>
      <c r="S576" s="13" t="str">
        <f>IF(Excel_Advanced_Sales_Dataset_200034[[#This Row],[Delivery Status]]="Pending","Follow-Up","OK")</f>
        <v>OK</v>
      </c>
      <c r="T576" s="13" t="s">
        <v>26</v>
      </c>
    </row>
    <row r="577" spans="1:20" x14ac:dyDescent="0.25">
      <c r="A577" s="13" t="s">
        <v>1612</v>
      </c>
      <c r="B577" s="13" t="s">
        <v>543</v>
      </c>
      <c r="C577" s="13" t="s">
        <v>1613</v>
      </c>
      <c r="D577" s="13" t="s">
        <v>30</v>
      </c>
      <c r="E577" s="13" t="s">
        <v>31</v>
      </c>
      <c r="F577" s="13" t="s">
        <v>555</v>
      </c>
      <c r="G577" s="13" t="s">
        <v>43</v>
      </c>
      <c r="H577" s="13" t="s">
        <v>44</v>
      </c>
      <c r="I577" s="13">
        <v>42</v>
      </c>
      <c r="J577" s="14">
        <v>23817.68</v>
      </c>
      <c r="K577" s="15">
        <v>0.24</v>
      </c>
      <c r="L577" s="16">
        <f>Excel_Advanced_Sales_Dataset_200034[[#This Row],[Discount]]/100</f>
        <v>2.3999999999999998E-3</v>
      </c>
      <c r="M577" s="17">
        <f>Excel_Advanced_Sales_Dataset_200034[[#This Row],[Quantity]]*Excel_Advanced_Sales_Dataset_200034[[#This Row],[Unit Price]]*Excel_Advanced_Sales_Dataset_200034[[#This Row],[Discount %]]/100</f>
        <v>24.008221439999996</v>
      </c>
      <c r="N577" s="14">
        <f>Excel_Advanced_Sales_Dataset_200034[[#This Row],[Quantity]]*Excel_Advanced_Sales_Dataset_200034[[#This Row],[Unit Price]]-Excel_Advanced_Sales_Dataset_200034[[#This Row],[Discount Amount]]</f>
        <v>1000318.55177856</v>
      </c>
      <c r="O577" s="14" t="str">
        <f>IF(Excel_Advanced_Sales_Dataset_200034[[#This Row],[Total Sales]]&gt;50000,"Yes","No")</f>
        <v>Yes</v>
      </c>
      <c r="P577" s="18">
        <v>46137</v>
      </c>
      <c r="Q577" s="13" t="s">
        <v>58</v>
      </c>
      <c r="R577" s="13" t="s">
        <v>35</v>
      </c>
      <c r="S577" s="13" t="str">
        <f>IF(Excel_Advanced_Sales_Dataset_200034[[#This Row],[Delivery Status]]="Pending","Follow-Up","OK")</f>
        <v>OK</v>
      </c>
      <c r="T577" s="13" t="s">
        <v>26</v>
      </c>
    </row>
    <row r="578" spans="1:20" x14ac:dyDescent="0.25">
      <c r="A578" s="13" t="s">
        <v>1614</v>
      </c>
      <c r="B578" s="13" t="s">
        <v>1003</v>
      </c>
      <c r="C578" s="13" t="s">
        <v>1615</v>
      </c>
      <c r="D578" s="13" t="s">
        <v>40</v>
      </c>
      <c r="E578" s="13" t="s">
        <v>49</v>
      </c>
      <c r="F578" s="13" t="s">
        <v>306</v>
      </c>
      <c r="G578" s="13" t="s">
        <v>51</v>
      </c>
      <c r="H578" s="13" t="s">
        <v>146</v>
      </c>
      <c r="I578" s="13">
        <v>29</v>
      </c>
      <c r="J578" s="14">
        <v>12317.92</v>
      </c>
      <c r="K578" s="15">
        <v>12.89</v>
      </c>
      <c r="L578" s="16">
        <f>Excel_Advanced_Sales_Dataset_200034[[#This Row],[Discount]]/100</f>
        <v>0.12890000000000001</v>
      </c>
      <c r="M578" s="17">
        <f>Excel_Advanced_Sales_Dataset_200034[[#This Row],[Quantity]]*Excel_Advanced_Sales_Dataset_200034[[#This Row],[Unit Price]]*Excel_Advanced_Sales_Dataset_200034[[#This Row],[Discount %]]/100</f>
        <v>460.45616752000001</v>
      </c>
      <c r="N578" s="14">
        <f>Excel_Advanced_Sales_Dataset_200034[[#This Row],[Quantity]]*Excel_Advanced_Sales_Dataset_200034[[#This Row],[Unit Price]]-Excel_Advanced_Sales_Dataset_200034[[#This Row],[Discount Amount]]</f>
        <v>356759.22383247997</v>
      </c>
      <c r="O578" s="14" t="str">
        <f>IF(Excel_Advanced_Sales_Dataset_200034[[#This Row],[Total Sales]]&gt;50000,"Yes","No")</f>
        <v>Yes</v>
      </c>
      <c r="P578" s="18">
        <v>46033</v>
      </c>
      <c r="Q578" s="13" t="s">
        <v>24</v>
      </c>
      <c r="R578" s="13" t="s">
        <v>35</v>
      </c>
      <c r="S578" s="13" t="str">
        <f>IF(Excel_Advanced_Sales_Dataset_200034[[#This Row],[Delivery Status]]="Pending","Follow-Up","OK")</f>
        <v>OK</v>
      </c>
      <c r="T578" s="13" t="s">
        <v>26</v>
      </c>
    </row>
    <row r="579" spans="1:20" x14ac:dyDescent="0.25">
      <c r="A579" s="13" t="s">
        <v>1616</v>
      </c>
      <c r="B579" s="13" t="s">
        <v>1617</v>
      </c>
      <c r="C579" s="13" t="s">
        <v>1618</v>
      </c>
      <c r="D579" s="13" t="s">
        <v>30</v>
      </c>
      <c r="E579" s="13" t="s">
        <v>117</v>
      </c>
      <c r="F579" s="13" t="s">
        <v>239</v>
      </c>
      <c r="G579" s="13" t="s">
        <v>51</v>
      </c>
      <c r="H579" s="13" t="s">
        <v>105</v>
      </c>
      <c r="I579" s="13">
        <v>3</v>
      </c>
      <c r="J579" s="14">
        <v>47645.37</v>
      </c>
      <c r="K579" s="15">
        <v>14.17</v>
      </c>
      <c r="L579" s="16">
        <f>Excel_Advanced_Sales_Dataset_200034[[#This Row],[Discount]]/100</f>
        <v>0.14169999999999999</v>
      </c>
      <c r="M579" s="17">
        <f>Excel_Advanced_Sales_Dataset_200034[[#This Row],[Quantity]]*Excel_Advanced_Sales_Dataset_200034[[#This Row],[Unit Price]]*Excel_Advanced_Sales_Dataset_200034[[#This Row],[Discount %]]/100</f>
        <v>202.54046786999999</v>
      </c>
      <c r="N579" s="14">
        <f>Excel_Advanced_Sales_Dataset_200034[[#This Row],[Quantity]]*Excel_Advanced_Sales_Dataset_200034[[#This Row],[Unit Price]]-Excel_Advanced_Sales_Dataset_200034[[#This Row],[Discount Amount]]</f>
        <v>142733.56953213</v>
      </c>
      <c r="O579" s="14" t="str">
        <f>IF(Excel_Advanced_Sales_Dataset_200034[[#This Row],[Total Sales]]&gt;50000,"Yes","No")</f>
        <v>Yes</v>
      </c>
      <c r="P579" s="18">
        <v>46387</v>
      </c>
      <c r="Q579" s="13" t="s">
        <v>24</v>
      </c>
      <c r="R579" s="13" t="s">
        <v>35</v>
      </c>
      <c r="S579" s="13" t="str">
        <f>IF(Excel_Advanced_Sales_Dataset_200034[[#This Row],[Delivery Status]]="Pending","Follow-Up","OK")</f>
        <v>OK</v>
      </c>
      <c r="T579" s="13" t="s">
        <v>26</v>
      </c>
    </row>
    <row r="580" spans="1:20" x14ac:dyDescent="0.25">
      <c r="A580" s="13" t="s">
        <v>1619</v>
      </c>
      <c r="B580" s="13" t="s">
        <v>459</v>
      </c>
      <c r="C580" s="13" t="s">
        <v>1620</v>
      </c>
      <c r="D580" s="13" t="s">
        <v>40</v>
      </c>
      <c r="E580" s="13" t="s">
        <v>89</v>
      </c>
      <c r="F580" s="13" t="s">
        <v>90</v>
      </c>
      <c r="G580" s="13" t="s">
        <v>111</v>
      </c>
      <c r="H580" s="13" t="s">
        <v>185</v>
      </c>
      <c r="I580" s="13">
        <v>25</v>
      </c>
      <c r="J580" s="14">
        <v>41571.03</v>
      </c>
      <c r="K580" s="15">
        <v>2.66</v>
      </c>
      <c r="L580" s="16">
        <f>Excel_Advanced_Sales_Dataset_200034[[#This Row],[Discount]]/100</f>
        <v>2.6600000000000002E-2</v>
      </c>
      <c r="M580" s="17">
        <f>Excel_Advanced_Sales_Dataset_200034[[#This Row],[Quantity]]*Excel_Advanced_Sales_Dataset_200034[[#This Row],[Unit Price]]*Excel_Advanced_Sales_Dataset_200034[[#This Row],[Discount %]]/100</f>
        <v>276.44734950000003</v>
      </c>
      <c r="N580" s="14">
        <f>Excel_Advanced_Sales_Dataset_200034[[#This Row],[Quantity]]*Excel_Advanced_Sales_Dataset_200034[[#This Row],[Unit Price]]-Excel_Advanced_Sales_Dataset_200034[[#This Row],[Discount Amount]]</f>
        <v>1038999.3026505</v>
      </c>
      <c r="O580" s="14" t="str">
        <f>IF(Excel_Advanced_Sales_Dataset_200034[[#This Row],[Total Sales]]&gt;50000,"Yes","No")</f>
        <v>Yes</v>
      </c>
      <c r="P580" s="18">
        <v>46344</v>
      </c>
      <c r="Q580" s="13" t="s">
        <v>58</v>
      </c>
      <c r="R580" s="13" t="s">
        <v>35</v>
      </c>
      <c r="S580" s="13" t="str">
        <f>IF(Excel_Advanced_Sales_Dataset_200034[[#This Row],[Delivery Status]]="Pending","Follow-Up","OK")</f>
        <v>OK</v>
      </c>
      <c r="T580" s="13" t="s">
        <v>36</v>
      </c>
    </row>
    <row r="581" spans="1:20" x14ac:dyDescent="0.25">
      <c r="A581" s="13" t="s">
        <v>1621</v>
      </c>
      <c r="B581" s="13" t="s">
        <v>1622</v>
      </c>
      <c r="C581" s="13" t="s">
        <v>1623</v>
      </c>
      <c r="D581" s="13" t="s">
        <v>19</v>
      </c>
      <c r="E581" s="13" t="s">
        <v>72</v>
      </c>
      <c r="F581" s="13" t="s">
        <v>73</v>
      </c>
      <c r="G581" s="13" t="s">
        <v>22</v>
      </c>
      <c r="H581" s="13" t="s">
        <v>172</v>
      </c>
      <c r="I581" s="13">
        <v>25</v>
      </c>
      <c r="J581" s="14">
        <v>46798.32</v>
      </c>
      <c r="K581" s="15">
        <v>0.94</v>
      </c>
      <c r="L581" s="16">
        <f>Excel_Advanced_Sales_Dataset_200034[[#This Row],[Discount]]/100</f>
        <v>9.3999999999999986E-3</v>
      </c>
      <c r="M581" s="17">
        <f>Excel_Advanced_Sales_Dataset_200034[[#This Row],[Quantity]]*Excel_Advanced_Sales_Dataset_200034[[#This Row],[Unit Price]]*Excel_Advanced_Sales_Dataset_200034[[#This Row],[Discount %]]/100</f>
        <v>109.97605199999998</v>
      </c>
      <c r="N581" s="14">
        <f>Excel_Advanced_Sales_Dataset_200034[[#This Row],[Quantity]]*Excel_Advanced_Sales_Dataset_200034[[#This Row],[Unit Price]]-Excel_Advanced_Sales_Dataset_200034[[#This Row],[Discount Amount]]</f>
        <v>1169848.023948</v>
      </c>
      <c r="O581" s="14" t="str">
        <f>IF(Excel_Advanced_Sales_Dataset_200034[[#This Row],[Total Sales]]&gt;50000,"Yes","No")</f>
        <v>Yes</v>
      </c>
      <c r="P581" s="18">
        <v>46028</v>
      </c>
      <c r="Q581" s="13" t="s">
        <v>68</v>
      </c>
      <c r="R581" s="13" t="s">
        <v>35</v>
      </c>
      <c r="S581" s="13" t="str">
        <f>IF(Excel_Advanced_Sales_Dataset_200034[[#This Row],[Delivery Status]]="Pending","Follow-Up","OK")</f>
        <v>OK</v>
      </c>
      <c r="T581" s="13" t="s">
        <v>53</v>
      </c>
    </row>
    <row r="582" spans="1:20" x14ac:dyDescent="0.25">
      <c r="A582" s="13" t="s">
        <v>1624</v>
      </c>
      <c r="B582" s="13" t="s">
        <v>1192</v>
      </c>
      <c r="C582" s="13" t="s">
        <v>1625</v>
      </c>
      <c r="D582" s="13" t="s">
        <v>40</v>
      </c>
      <c r="E582" s="13" t="s">
        <v>89</v>
      </c>
      <c r="F582" s="13" t="s">
        <v>334</v>
      </c>
      <c r="G582" s="13" t="s">
        <v>33</v>
      </c>
      <c r="H582" s="13" t="s">
        <v>57</v>
      </c>
      <c r="I582" s="13">
        <v>4</v>
      </c>
      <c r="J582" s="14">
        <v>34555.79</v>
      </c>
      <c r="K582" s="15">
        <v>19.79</v>
      </c>
      <c r="L582" s="16">
        <f>Excel_Advanced_Sales_Dataset_200034[[#This Row],[Discount]]/100</f>
        <v>0.19789999999999999</v>
      </c>
      <c r="M582" s="17">
        <f>Excel_Advanced_Sales_Dataset_200034[[#This Row],[Quantity]]*Excel_Advanced_Sales_Dataset_200034[[#This Row],[Unit Price]]*Excel_Advanced_Sales_Dataset_200034[[#This Row],[Discount %]]/100</f>
        <v>273.54363364</v>
      </c>
      <c r="N582" s="14">
        <f>Excel_Advanced_Sales_Dataset_200034[[#This Row],[Quantity]]*Excel_Advanced_Sales_Dataset_200034[[#This Row],[Unit Price]]-Excel_Advanced_Sales_Dataset_200034[[#This Row],[Discount Amount]]</f>
        <v>137949.61636636002</v>
      </c>
      <c r="O582" s="14" t="str">
        <f>IF(Excel_Advanced_Sales_Dataset_200034[[#This Row],[Total Sales]]&gt;50000,"Yes","No")</f>
        <v>Yes</v>
      </c>
      <c r="P582" s="18">
        <v>46347</v>
      </c>
      <c r="Q582" s="13" t="s">
        <v>45</v>
      </c>
      <c r="R582" s="13" t="s">
        <v>35</v>
      </c>
      <c r="S582" s="13" t="str">
        <f>IF(Excel_Advanced_Sales_Dataset_200034[[#This Row],[Delivery Status]]="Pending","Follow-Up","OK")</f>
        <v>OK</v>
      </c>
      <c r="T582" s="13" t="s">
        <v>36</v>
      </c>
    </row>
    <row r="583" spans="1:20" x14ac:dyDescent="0.25">
      <c r="A583" s="13" t="s">
        <v>1626</v>
      </c>
      <c r="B583" s="13" t="s">
        <v>491</v>
      </c>
      <c r="C583" s="13" t="s">
        <v>1627</v>
      </c>
      <c r="D583" s="13" t="s">
        <v>30</v>
      </c>
      <c r="E583" s="13" t="s">
        <v>117</v>
      </c>
      <c r="F583" s="13" t="s">
        <v>239</v>
      </c>
      <c r="G583" s="13" t="s">
        <v>51</v>
      </c>
      <c r="H583" s="13" t="s">
        <v>167</v>
      </c>
      <c r="I583" s="13">
        <v>13</v>
      </c>
      <c r="J583" s="14">
        <v>30472.9</v>
      </c>
      <c r="K583" s="15">
        <v>18.91</v>
      </c>
      <c r="L583" s="16">
        <f>Excel_Advanced_Sales_Dataset_200034[[#This Row],[Discount]]/100</f>
        <v>0.18909999999999999</v>
      </c>
      <c r="M583" s="17">
        <f>Excel_Advanced_Sales_Dataset_200034[[#This Row],[Quantity]]*Excel_Advanced_Sales_Dataset_200034[[#This Row],[Unit Price]]*Excel_Advanced_Sales_Dataset_200034[[#This Row],[Discount %]]/100</f>
        <v>749.11530069999992</v>
      </c>
      <c r="N583" s="14">
        <f>Excel_Advanced_Sales_Dataset_200034[[#This Row],[Quantity]]*Excel_Advanced_Sales_Dataset_200034[[#This Row],[Unit Price]]-Excel_Advanced_Sales_Dataset_200034[[#This Row],[Discount Amount]]</f>
        <v>395398.5846993</v>
      </c>
      <c r="O583" s="14" t="str">
        <f>IF(Excel_Advanced_Sales_Dataset_200034[[#This Row],[Total Sales]]&gt;50000,"Yes","No")</f>
        <v>Yes</v>
      </c>
      <c r="P583" s="18">
        <v>46272</v>
      </c>
      <c r="Q583" s="13" t="s">
        <v>68</v>
      </c>
      <c r="R583" s="13" t="s">
        <v>35</v>
      </c>
      <c r="S583" s="13" t="str">
        <f>IF(Excel_Advanced_Sales_Dataset_200034[[#This Row],[Delivery Status]]="Pending","Follow-Up","OK")</f>
        <v>OK</v>
      </c>
      <c r="T583" s="13" t="s">
        <v>36</v>
      </c>
    </row>
    <row r="584" spans="1:20" x14ac:dyDescent="0.25">
      <c r="A584" s="13" t="s">
        <v>1628</v>
      </c>
      <c r="B584" s="13" t="s">
        <v>1629</v>
      </c>
      <c r="C584" s="13" t="s">
        <v>1630</v>
      </c>
      <c r="D584" s="13" t="s">
        <v>40</v>
      </c>
      <c r="E584" s="13" t="s">
        <v>41</v>
      </c>
      <c r="F584" s="13" t="s">
        <v>102</v>
      </c>
      <c r="G584" s="13" t="s">
        <v>33</v>
      </c>
      <c r="H584" s="13" t="s">
        <v>34</v>
      </c>
      <c r="I584" s="13">
        <v>35</v>
      </c>
      <c r="J584" s="14">
        <v>30221.7</v>
      </c>
      <c r="K584" s="15">
        <v>18.8</v>
      </c>
      <c r="L584" s="16">
        <f>Excel_Advanced_Sales_Dataset_200034[[#This Row],[Discount]]/100</f>
        <v>0.188</v>
      </c>
      <c r="M584" s="17">
        <f>Excel_Advanced_Sales_Dataset_200034[[#This Row],[Quantity]]*Excel_Advanced_Sales_Dataset_200034[[#This Row],[Unit Price]]*Excel_Advanced_Sales_Dataset_200034[[#This Row],[Discount %]]/100</f>
        <v>1988.5878599999999</v>
      </c>
      <c r="N584" s="14">
        <f>Excel_Advanced_Sales_Dataset_200034[[#This Row],[Quantity]]*Excel_Advanced_Sales_Dataset_200034[[#This Row],[Unit Price]]-Excel_Advanced_Sales_Dataset_200034[[#This Row],[Discount Amount]]</f>
        <v>1055770.9121399999</v>
      </c>
      <c r="O584" s="14" t="str">
        <f>IF(Excel_Advanced_Sales_Dataset_200034[[#This Row],[Total Sales]]&gt;50000,"Yes","No")</f>
        <v>Yes</v>
      </c>
      <c r="P584" s="18">
        <v>46283</v>
      </c>
      <c r="Q584" s="13" t="s">
        <v>113</v>
      </c>
      <c r="R584" s="13" t="s">
        <v>35</v>
      </c>
      <c r="S584" s="13" t="str">
        <f>IF(Excel_Advanced_Sales_Dataset_200034[[#This Row],[Delivery Status]]="Pending","Follow-Up","OK")</f>
        <v>OK</v>
      </c>
      <c r="T584" s="13" t="s">
        <v>53</v>
      </c>
    </row>
    <row r="585" spans="1:20" x14ac:dyDescent="0.25">
      <c r="A585" s="13" t="s">
        <v>1631</v>
      </c>
      <c r="B585" s="13" t="s">
        <v>1632</v>
      </c>
      <c r="C585" s="13" t="s">
        <v>1633</v>
      </c>
      <c r="D585" s="13" t="s">
        <v>30</v>
      </c>
      <c r="E585" s="13" t="s">
        <v>131</v>
      </c>
      <c r="F585" s="13" t="s">
        <v>163</v>
      </c>
      <c r="G585" s="13" t="s">
        <v>51</v>
      </c>
      <c r="H585" s="13" t="s">
        <v>167</v>
      </c>
      <c r="I585" s="13">
        <v>23</v>
      </c>
      <c r="J585" s="14">
        <v>47837.24</v>
      </c>
      <c r="K585" s="15">
        <v>15.85</v>
      </c>
      <c r="L585" s="16">
        <f>Excel_Advanced_Sales_Dataset_200034[[#This Row],[Discount]]/100</f>
        <v>0.1585</v>
      </c>
      <c r="M585" s="17">
        <f>Excel_Advanced_Sales_Dataset_200034[[#This Row],[Quantity]]*Excel_Advanced_Sales_Dataset_200034[[#This Row],[Unit Price]]*Excel_Advanced_Sales_Dataset_200034[[#This Row],[Discount %]]/100</f>
        <v>1743.9065842</v>
      </c>
      <c r="N585" s="14">
        <f>Excel_Advanced_Sales_Dataset_200034[[#This Row],[Quantity]]*Excel_Advanced_Sales_Dataset_200034[[#This Row],[Unit Price]]-Excel_Advanced_Sales_Dataset_200034[[#This Row],[Discount Amount]]</f>
        <v>1098512.6134158</v>
      </c>
      <c r="O585" s="14" t="str">
        <f>IF(Excel_Advanced_Sales_Dataset_200034[[#This Row],[Total Sales]]&gt;50000,"Yes","No")</f>
        <v>Yes</v>
      </c>
      <c r="P585" s="18">
        <v>46247</v>
      </c>
      <c r="Q585" s="13" t="s">
        <v>45</v>
      </c>
      <c r="R585" s="13" t="s">
        <v>35</v>
      </c>
      <c r="S585" s="13" t="str">
        <f>IF(Excel_Advanced_Sales_Dataset_200034[[#This Row],[Delivery Status]]="Pending","Follow-Up","OK")</f>
        <v>OK</v>
      </c>
      <c r="T585" s="13" t="s">
        <v>26</v>
      </c>
    </row>
    <row r="586" spans="1:20" x14ac:dyDescent="0.25">
      <c r="A586" s="13" t="s">
        <v>1634</v>
      </c>
      <c r="B586" s="13" t="s">
        <v>1635</v>
      </c>
      <c r="C586" s="13" t="s">
        <v>1636</v>
      </c>
      <c r="D586" s="13" t="s">
        <v>30</v>
      </c>
      <c r="E586" s="13" t="s">
        <v>198</v>
      </c>
      <c r="F586" s="13" t="s">
        <v>199</v>
      </c>
      <c r="G586" s="13" t="s">
        <v>66</v>
      </c>
      <c r="H586" s="13" t="s">
        <v>155</v>
      </c>
      <c r="I586" s="13">
        <v>49</v>
      </c>
      <c r="J586" s="14">
        <v>15918.51</v>
      </c>
      <c r="K586" s="15">
        <v>2.06</v>
      </c>
      <c r="L586" s="16">
        <f>Excel_Advanced_Sales_Dataset_200034[[#This Row],[Discount]]/100</f>
        <v>2.06E-2</v>
      </c>
      <c r="M586" s="17">
        <f>Excel_Advanced_Sales_Dataset_200034[[#This Row],[Quantity]]*Excel_Advanced_Sales_Dataset_200034[[#This Row],[Unit Price]]*Excel_Advanced_Sales_Dataset_200034[[#This Row],[Discount %]]/100</f>
        <v>160.68143993999999</v>
      </c>
      <c r="N586" s="14">
        <f>Excel_Advanced_Sales_Dataset_200034[[#This Row],[Quantity]]*Excel_Advanced_Sales_Dataset_200034[[#This Row],[Unit Price]]-Excel_Advanced_Sales_Dataset_200034[[#This Row],[Discount Amount]]</f>
        <v>779846.30856005999</v>
      </c>
      <c r="O586" s="14" t="str">
        <f>IF(Excel_Advanced_Sales_Dataset_200034[[#This Row],[Total Sales]]&gt;50000,"Yes","No")</f>
        <v>Yes</v>
      </c>
      <c r="P586" s="18">
        <v>46234</v>
      </c>
      <c r="Q586" s="13" t="s">
        <v>58</v>
      </c>
      <c r="R586" s="13" t="s">
        <v>35</v>
      </c>
      <c r="S586" s="13" t="str">
        <f>IF(Excel_Advanced_Sales_Dataset_200034[[#This Row],[Delivery Status]]="Pending","Follow-Up","OK")</f>
        <v>OK</v>
      </c>
      <c r="T586" s="13" t="s">
        <v>26</v>
      </c>
    </row>
    <row r="587" spans="1:20" x14ac:dyDescent="0.25">
      <c r="A587" s="13" t="s">
        <v>1637</v>
      </c>
      <c r="B587" s="13" t="s">
        <v>799</v>
      </c>
      <c r="C587" s="13" t="s">
        <v>1638</v>
      </c>
      <c r="D587" s="13" t="s">
        <v>19</v>
      </c>
      <c r="E587" s="13" t="s">
        <v>84</v>
      </c>
      <c r="F587" s="13" t="s">
        <v>338</v>
      </c>
      <c r="G587" s="13" t="s">
        <v>22</v>
      </c>
      <c r="H587" s="13" t="s">
        <v>172</v>
      </c>
      <c r="I587" s="13">
        <v>40</v>
      </c>
      <c r="J587" s="14">
        <v>47145.599999999999</v>
      </c>
      <c r="K587" s="15">
        <v>11.55</v>
      </c>
      <c r="L587" s="16">
        <f>Excel_Advanced_Sales_Dataset_200034[[#This Row],[Discount]]/100</f>
        <v>0.11550000000000001</v>
      </c>
      <c r="M587" s="17">
        <f>Excel_Advanced_Sales_Dataset_200034[[#This Row],[Quantity]]*Excel_Advanced_Sales_Dataset_200034[[#This Row],[Unit Price]]*Excel_Advanced_Sales_Dataset_200034[[#This Row],[Discount %]]/100</f>
        <v>2178.1267200000002</v>
      </c>
      <c r="N587" s="14">
        <f>Excel_Advanced_Sales_Dataset_200034[[#This Row],[Quantity]]*Excel_Advanced_Sales_Dataset_200034[[#This Row],[Unit Price]]-Excel_Advanced_Sales_Dataset_200034[[#This Row],[Discount Amount]]</f>
        <v>1883645.8732799999</v>
      </c>
      <c r="O587" s="14" t="str">
        <f>IF(Excel_Advanced_Sales_Dataset_200034[[#This Row],[Total Sales]]&gt;50000,"Yes","No")</f>
        <v>Yes</v>
      </c>
      <c r="P587" s="18">
        <v>46295</v>
      </c>
      <c r="Q587" s="13" t="s">
        <v>68</v>
      </c>
      <c r="R587" s="13" t="s">
        <v>35</v>
      </c>
      <c r="S587" s="13" t="str">
        <f>IF(Excel_Advanced_Sales_Dataset_200034[[#This Row],[Delivery Status]]="Pending","Follow-Up","OK")</f>
        <v>OK</v>
      </c>
      <c r="T587" s="13" t="s">
        <v>53</v>
      </c>
    </row>
    <row r="588" spans="1:20" x14ac:dyDescent="0.25">
      <c r="A588" s="13" t="s">
        <v>1639</v>
      </c>
      <c r="B588" s="13" t="s">
        <v>1640</v>
      </c>
      <c r="C588" s="13" t="s">
        <v>1641</v>
      </c>
      <c r="D588" s="13" t="s">
        <v>30</v>
      </c>
      <c r="E588" s="13" t="s">
        <v>31</v>
      </c>
      <c r="F588" s="13" t="s">
        <v>94</v>
      </c>
      <c r="G588" s="13" t="s">
        <v>66</v>
      </c>
      <c r="H588" s="13" t="s">
        <v>200</v>
      </c>
      <c r="I588" s="13">
        <v>40</v>
      </c>
      <c r="J588" s="14">
        <v>663.29</v>
      </c>
      <c r="K588" s="15">
        <v>16.71</v>
      </c>
      <c r="L588" s="16">
        <f>Excel_Advanced_Sales_Dataset_200034[[#This Row],[Discount]]/100</f>
        <v>0.1671</v>
      </c>
      <c r="M588" s="17">
        <f>Excel_Advanced_Sales_Dataset_200034[[#This Row],[Quantity]]*Excel_Advanced_Sales_Dataset_200034[[#This Row],[Unit Price]]*Excel_Advanced_Sales_Dataset_200034[[#This Row],[Discount %]]/100</f>
        <v>44.334303599999991</v>
      </c>
      <c r="N588" s="14">
        <f>Excel_Advanced_Sales_Dataset_200034[[#This Row],[Quantity]]*Excel_Advanced_Sales_Dataset_200034[[#This Row],[Unit Price]]-Excel_Advanced_Sales_Dataset_200034[[#This Row],[Discount Amount]]</f>
        <v>26487.265696399998</v>
      </c>
      <c r="O588" s="14" t="str">
        <f>IF(Excel_Advanced_Sales_Dataset_200034[[#This Row],[Total Sales]]&gt;50000,"Yes","No")</f>
        <v>No</v>
      </c>
      <c r="P588" s="18">
        <v>46138</v>
      </c>
      <c r="Q588" s="13" t="s">
        <v>68</v>
      </c>
      <c r="R588" s="13" t="s">
        <v>35</v>
      </c>
      <c r="S588" s="13" t="str">
        <f>IF(Excel_Advanced_Sales_Dataset_200034[[#This Row],[Delivery Status]]="Pending","Follow-Up","OK")</f>
        <v>OK</v>
      </c>
      <c r="T588" s="13" t="s">
        <v>26</v>
      </c>
    </row>
    <row r="589" spans="1:20" x14ac:dyDescent="0.25">
      <c r="A589" s="13" t="s">
        <v>1642</v>
      </c>
      <c r="B589" s="13" t="s">
        <v>208</v>
      </c>
      <c r="C589" s="13" t="s">
        <v>1643</v>
      </c>
      <c r="D589" s="13" t="s">
        <v>40</v>
      </c>
      <c r="E589" s="13" t="s">
        <v>109</v>
      </c>
      <c r="F589" s="13" t="s">
        <v>259</v>
      </c>
      <c r="G589" s="13" t="s">
        <v>22</v>
      </c>
      <c r="H589" s="13" t="s">
        <v>180</v>
      </c>
      <c r="I589" s="13">
        <v>36</v>
      </c>
      <c r="J589" s="14">
        <v>46953.69</v>
      </c>
      <c r="K589" s="15">
        <v>16.53</v>
      </c>
      <c r="L589" s="16">
        <f>Excel_Advanced_Sales_Dataset_200034[[#This Row],[Discount]]/100</f>
        <v>0.1653</v>
      </c>
      <c r="M589" s="17">
        <f>Excel_Advanced_Sales_Dataset_200034[[#This Row],[Quantity]]*Excel_Advanced_Sales_Dataset_200034[[#This Row],[Unit Price]]*Excel_Advanced_Sales_Dataset_200034[[#This Row],[Discount %]]/100</f>
        <v>2794.1201845199998</v>
      </c>
      <c r="N589" s="14">
        <f>Excel_Advanced_Sales_Dataset_200034[[#This Row],[Quantity]]*Excel_Advanced_Sales_Dataset_200034[[#This Row],[Unit Price]]-Excel_Advanced_Sales_Dataset_200034[[#This Row],[Discount Amount]]</f>
        <v>1687538.7198154801</v>
      </c>
      <c r="O589" s="14" t="str">
        <f>IF(Excel_Advanced_Sales_Dataset_200034[[#This Row],[Total Sales]]&gt;50000,"Yes","No")</f>
        <v>Yes</v>
      </c>
      <c r="P589" s="18">
        <v>46251</v>
      </c>
      <c r="Q589" s="13" t="s">
        <v>24</v>
      </c>
      <c r="R589" s="13" t="s">
        <v>35</v>
      </c>
      <c r="S589" s="13" t="str">
        <f>IF(Excel_Advanced_Sales_Dataset_200034[[#This Row],[Delivery Status]]="Pending","Follow-Up","OK")</f>
        <v>OK</v>
      </c>
      <c r="T589" s="13" t="s">
        <v>26</v>
      </c>
    </row>
    <row r="590" spans="1:20" x14ac:dyDescent="0.25">
      <c r="A590" s="13" t="s">
        <v>1644</v>
      </c>
      <c r="B590" s="13" t="s">
        <v>1645</v>
      </c>
      <c r="C590" s="13" t="s">
        <v>1646</v>
      </c>
      <c r="D590" s="13" t="s">
        <v>19</v>
      </c>
      <c r="E590" s="13" t="s">
        <v>84</v>
      </c>
      <c r="F590" s="13" t="s">
        <v>85</v>
      </c>
      <c r="G590" s="13" t="s">
        <v>66</v>
      </c>
      <c r="H590" s="13" t="s">
        <v>276</v>
      </c>
      <c r="I590" s="13">
        <v>32</v>
      </c>
      <c r="J590" s="14">
        <v>26827.22</v>
      </c>
      <c r="K590" s="15">
        <v>15.54</v>
      </c>
      <c r="L590" s="16">
        <f>Excel_Advanced_Sales_Dataset_200034[[#This Row],[Discount]]/100</f>
        <v>0.15539999999999998</v>
      </c>
      <c r="M590" s="17">
        <f>Excel_Advanced_Sales_Dataset_200034[[#This Row],[Quantity]]*Excel_Advanced_Sales_Dataset_200034[[#This Row],[Unit Price]]*Excel_Advanced_Sales_Dataset_200034[[#This Row],[Discount %]]/100</f>
        <v>1334.0639961599998</v>
      </c>
      <c r="N590" s="14">
        <f>Excel_Advanced_Sales_Dataset_200034[[#This Row],[Quantity]]*Excel_Advanced_Sales_Dataset_200034[[#This Row],[Unit Price]]-Excel_Advanced_Sales_Dataset_200034[[#This Row],[Discount Amount]]</f>
        <v>857136.97600383998</v>
      </c>
      <c r="O590" s="14" t="str">
        <f>IF(Excel_Advanced_Sales_Dataset_200034[[#This Row],[Total Sales]]&gt;50000,"Yes","No")</f>
        <v>Yes</v>
      </c>
      <c r="P590" s="18">
        <v>46211</v>
      </c>
      <c r="Q590" s="13" t="s">
        <v>45</v>
      </c>
      <c r="R590" s="13" t="s">
        <v>25</v>
      </c>
      <c r="S590" s="13" t="str">
        <f>IF(Excel_Advanced_Sales_Dataset_200034[[#This Row],[Delivery Status]]="Pending","Follow-Up","OK")</f>
        <v>Follow-Up</v>
      </c>
      <c r="T590" s="13" t="s">
        <v>36</v>
      </c>
    </row>
    <row r="591" spans="1:20" x14ac:dyDescent="0.25">
      <c r="A591" s="13" t="s">
        <v>1647</v>
      </c>
      <c r="B591" s="13" t="s">
        <v>1648</v>
      </c>
      <c r="C591" s="13" t="s">
        <v>1649</v>
      </c>
      <c r="D591" s="13" t="s">
        <v>30</v>
      </c>
      <c r="E591" s="13" t="s">
        <v>131</v>
      </c>
      <c r="F591" s="13" t="s">
        <v>163</v>
      </c>
      <c r="G591" s="13" t="s">
        <v>51</v>
      </c>
      <c r="H591" s="13" t="s">
        <v>52</v>
      </c>
      <c r="I591" s="13">
        <v>47</v>
      </c>
      <c r="J591" s="14">
        <v>45865.18</v>
      </c>
      <c r="K591" s="15">
        <v>18.84</v>
      </c>
      <c r="L591" s="16">
        <f>Excel_Advanced_Sales_Dataset_200034[[#This Row],[Discount]]/100</f>
        <v>0.18840000000000001</v>
      </c>
      <c r="M591" s="17">
        <f>Excel_Advanced_Sales_Dataset_200034[[#This Row],[Quantity]]*Excel_Advanced_Sales_Dataset_200034[[#This Row],[Unit Price]]*Excel_Advanced_Sales_Dataset_200034[[#This Row],[Discount %]]/100</f>
        <v>4061.2699586399999</v>
      </c>
      <c r="N591" s="14">
        <f>Excel_Advanced_Sales_Dataset_200034[[#This Row],[Quantity]]*Excel_Advanced_Sales_Dataset_200034[[#This Row],[Unit Price]]-Excel_Advanced_Sales_Dataset_200034[[#This Row],[Discount Amount]]</f>
        <v>2151602.19004136</v>
      </c>
      <c r="O591" s="14" t="str">
        <f>IF(Excel_Advanced_Sales_Dataset_200034[[#This Row],[Total Sales]]&gt;50000,"Yes","No")</f>
        <v>Yes</v>
      </c>
      <c r="P591" s="18">
        <v>46371</v>
      </c>
      <c r="Q591" s="13" t="s">
        <v>24</v>
      </c>
      <c r="R591" s="13" t="s">
        <v>35</v>
      </c>
      <c r="S591" s="13" t="str">
        <f>IF(Excel_Advanced_Sales_Dataset_200034[[#This Row],[Delivery Status]]="Pending","Follow-Up","OK")</f>
        <v>OK</v>
      </c>
      <c r="T591" s="13" t="s">
        <v>53</v>
      </c>
    </row>
    <row r="592" spans="1:20" x14ac:dyDescent="0.25">
      <c r="A592" s="13" t="s">
        <v>1650</v>
      </c>
      <c r="B592" s="13" t="s">
        <v>196</v>
      </c>
      <c r="C592" s="13" t="s">
        <v>1651</v>
      </c>
      <c r="D592" s="13" t="s">
        <v>40</v>
      </c>
      <c r="E592" s="13" t="s">
        <v>109</v>
      </c>
      <c r="F592" s="13" t="s">
        <v>110</v>
      </c>
      <c r="G592" s="13" t="s">
        <v>111</v>
      </c>
      <c r="H592" s="13" t="s">
        <v>185</v>
      </c>
      <c r="I592" s="13">
        <v>40</v>
      </c>
      <c r="J592" s="14">
        <v>4859.22</v>
      </c>
      <c r="K592" s="15">
        <v>3.21</v>
      </c>
      <c r="L592" s="16">
        <f>Excel_Advanced_Sales_Dataset_200034[[#This Row],[Discount]]/100</f>
        <v>3.2099999999999997E-2</v>
      </c>
      <c r="M592" s="17">
        <f>Excel_Advanced_Sales_Dataset_200034[[#This Row],[Quantity]]*Excel_Advanced_Sales_Dataset_200034[[#This Row],[Unit Price]]*Excel_Advanced_Sales_Dataset_200034[[#This Row],[Discount %]]/100</f>
        <v>62.392384800000002</v>
      </c>
      <c r="N592" s="14">
        <f>Excel_Advanced_Sales_Dataset_200034[[#This Row],[Quantity]]*Excel_Advanced_Sales_Dataset_200034[[#This Row],[Unit Price]]-Excel_Advanced_Sales_Dataset_200034[[#This Row],[Discount Amount]]</f>
        <v>194306.40761520001</v>
      </c>
      <c r="O592" s="14" t="str">
        <f>IF(Excel_Advanced_Sales_Dataset_200034[[#This Row],[Total Sales]]&gt;50000,"Yes","No")</f>
        <v>Yes</v>
      </c>
      <c r="P592" s="18">
        <v>46282</v>
      </c>
      <c r="Q592" s="13" t="s">
        <v>45</v>
      </c>
      <c r="R592" s="13" t="s">
        <v>35</v>
      </c>
      <c r="S592" s="13" t="str">
        <f>IF(Excel_Advanced_Sales_Dataset_200034[[#This Row],[Delivery Status]]="Pending","Follow-Up","OK")</f>
        <v>OK</v>
      </c>
      <c r="T592" s="13" t="s">
        <v>36</v>
      </c>
    </row>
    <row r="593" spans="1:20" x14ac:dyDescent="0.25">
      <c r="A593" s="13" t="s">
        <v>1652</v>
      </c>
      <c r="B593" s="13" t="s">
        <v>1653</v>
      </c>
      <c r="C593" s="13" t="s">
        <v>1654</v>
      </c>
      <c r="D593" s="13" t="s">
        <v>63</v>
      </c>
      <c r="E593" s="13" t="s">
        <v>144</v>
      </c>
      <c r="F593" s="13" t="s">
        <v>189</v>
      </c>
      <c r="G593" s="13" t="s">
        <v>111</v>
      </c>
      <c r="H593" s="13" t="s">
        <v>260</v>
      </c>
      <c r="I593" s="13">
        <v>20</v>
      </c>
      <c r="J593" s="14">
        <v>11822.61</v>
      </c>
      <c r="K593" s="15">
        <v>2.41</v>
      </c>
      <c r="L593" s="16">
        <f>Excel_Advanced_Sales_Dataset_200034[[#This Row],[Discount]]/100</f>
        <v>2.41E-2</v>
      </c>
      <c r="M593" s="17">
        <f>Excel_Advanced_Sales_Dataset_200034[[#This Row],[Quantity]]*Excel_Advanced_Sales_Dataset_200034[[#This Row],[Unit Price]]*Excel_Advanced_Sales_Dataset_200034[[#This Row],[Discount %]]/100</f>
        <v>56.984980200000003</v>
      </c>
      <c r="N593" s="14">
        <f>Excel_Advanced_Sales_Dataset_200034[[#This Row],[Quantity]]*Excel_Advanced_Sales_Dataset_200034[[#This Row],[Unit Price]]-Excel_Advanced_Sales_Dataset_200034[[#This Row],[Discount Amount]]</f>
        <v>236395.2150198</v>
      </c>
      <c r="O593" s="14" t="str">
        <f>IF(Excel_Advanced_Sales_Dataset_200034[[#This Row],[Total Sales]]&gt;50000,"Yes","No")</f>
        <v>Yes</v>
      </c>
      <c r="P593" s="18">
        <v>46359</v>
      </c>
      <c r="Q593" s="13" t="s">
        <v>58</v>
      </c>
      <c r="R593" s="13" t="s">
        <v>35</v>
      </c>
      <c r="S593" s="13" t="str">
        <f>IF(Excel_Advanced_Sales_Dataset_200034[[#This Row],[Delivery Status]]="Pending","Follow-Up","OK")</f>
        <v>OK</v>
      </c>
      <c r="T593" s="13" t="s">
        <v>53</v>
      </c>
    </row>
    <row r="594" spans="1:20" x14ac:dyDescent="0.25">
      <c r="A594" s="13" t="s">
        <v>1655</v>
      </c>
      <c r="B594" s="13" t="s">
        <v>1149</v>
      </c>
      <c r="C594" s="13" t="s">
        <v>1656</v>
      </c>
      <c r="D594" s="13" t="s">
        <v>30</v>
      </c>
      <c r="E594" s="13" t="s">
        <v>117</v>
      </c>
      <c r="F594" s="13" t="s">
        <v>118</v>
      </c>
      <c r="G594" s="13" t="s">
        <v>66</v>
      </c>
      <c r="H594" s="13" t="s">
        <v>276</v>
      </c>
      <c r="I594" s="13">
        <v>1</v>
      </c>
      <c r="J594" s="14">
        <v>9366.77</v>
      </c>
      <c r="K594" s="15">
        <v>1.1100000000000001</v>
      </c>
      <c r="L594" s="16">
        <f>Excel_Advanced_Sales_Dataset_200034[[#This Row],[Discount]]/100</f>
        <v>1.11E-2</v>
      </c>
      <c r="M594" s="17">
        <f>Excel_Advanced_Sales_Dataset_200034[[#This Row],[Quantity]]*Excel_Advanced_Sales_Dataset_200034[[#This Row],[Unit Price]]*Excel_Advanced_Sales_Dataset_200034[[#This Row],[Discount %]]/100</f>
        <v>1.0397114700000001</v>
      </c>
      <c r="N594" s="14">
        <f>Excel_Advanced_Sales_Dataset_200034[[#This Row],[Quantity]]*Excel_Advanced_Sales_Dataset_200034[[#This Row],[Unit Price]]-Excel_Advanced_Sales_Dataset_200034[[#This Row],[Discount Amount]]</f>
        <v>9365.7302885299996</v>
      </c>
      <c r="O594" s="14" t="str">
        <f>IF(Excel_Advanced_Sales_Dataset_200034[[#This Row],[Total Sales]]&gt;50000,"Yes","No")</f>
        <v>No</v>
      </c>
      <c r="P594" s="18">
        <v>46139</v>
      </c>
      <c r="Q594" s="13" t="s">
        <v>24</v>
      </c>
      <c r="R594" s="13" t="s">
        <v>35</v>
      </c>
      <c r="S594" s="13" t="str">
        <f>IF(Excel_Advanced_Sales_Dataset_200034[[#This Row],[Delivery Status]]="Pending","Follow-Up","OK")</f>
        <v>OK</v>
      </c>
      <c r="T594" s="13" t="s">
        <v>26</v>
      </c>
    </row>
    <row r="595" spans="1:20" x14ac:dyDescent="0.25">
      <c r="A595" s="13" t="s">
        <v>1657</v>
      </c>
      <c r="B595" s="13" t="s">
        <v>1658</v>
      </c>
      <c r="C595" s="13" t="s">
        <v>1659</v>
      </c>
      <c r="D595" s="13" t="s">
        <v>63</v>
      </c>
      <c r="E595" s="13" t="s">
        <v>78</v>
      </c>
      <c r="F595" s="13" t="s">
        <v>425</v>
      </c>
      <c r="G595" s="13" t="s">
        <v>66</v>
      </c>
      <c r="H595" s="13" t="s">
        <v>276</v>
      </c>
      <c r="I595" s="13">
        <v>15</v>
      </c>
      <c r="J595" s="14">
        <v>17202.36</v>
      </c>
      <c r="K595" s="15">
        <v>10.09</v>
      </c>
      <c r="L595" s="16">
        <f>Excel_Advanced_Sales_Dataset_200034[[#This Row],[Discount]]/100</f>
        <v>0.1009</v>
      </c>
      <c r="M595" s="17">
        <f>Excel_Advanced_Sales_Dataset_200034[[#This Row],[Quantity]]*Excel_Advanced_Sales_Dataset_200034[[#This Row],[Unit Price]]*Excel_Advanced_Sales_Dataset_200034[[#This Row],[Discount %]]/100</f>
        <v>260.35771860000006</v>
      </c>
      <c r="N595" s="14">
        <f>Excel_Advanced_Sales_Dataset_200034[[#This Row],[Quantity]]*Excel_Advanced_Sales_Dataset_200034[[#This Row],[Unit Price]]-Excel_Advanced_Sales_Dataset_200034[[#This Row],[Discount Amount]]</f>
        <v>257775.04228140003</v>
      </c>
      <c r="O595" s="14" t="str">
        <f>IF(Excel_Advanced_Sales_Dataset_200034[[#This Row],[Total Sales]]&gt;50000,"Yes","No")</f>
        <v>Yes</v>
      </c>
      <c r="P595" s="18">
        <v>46328</v>
      </c>
      <c r="Q595" s="13" t="s">
        <v>24</v>
      </c>
      <c r="R595" s="13" t="s">
        <v>35</v>
      </c>
      <c r="S595" s="13" t="str">
        <f>IF(Excel_Advanced_Sales_Dataset_200034[[#This Row],[Delivery Status]]="Pending","Follow-Up","OK")</f>
        <v>OK</v>
      </c>
      <c r="T595" s="13" t="s">
        <v>36</v>
      </c>
    </row>
    <row r="596" spans="1:20" x14ac:dyDescent="0.25">
      <c r="A596" s="13" t="s">
        <v>1660</v>
      </c>
      <c r="B596" s="13" t="s">
        <v>245</v>
      </c>
      <c r="C596" s="13" t="s">
        <v>1661</v>
      </c>
      <c r="D596" s="13" t="s">
        <v>63</v>
      </c>
      <c r="E596" s="13" t="s">
        <v>64</v>
      </c>
      <c r="F596" s="13" t="s">
        <v>184</v>
      </c>
      <c r="G596" s="13" t="s">
        <v>51</v>
      </c>
      <c r="H596" s="13" t="s">
        <v>52</v>
      </c>
      <c r="I596" s="13">
        <v>7</v>
      </c>
      <c r="J596" s="14">
        <v>37639.980000000003</v>
      </c>
      <c r="K596" s="15">
        <v>19.89</v>
      </c>
      <c r="L596" s="16">
        <f>Excel_Advanced_Sales_Dataset_200034[[#This Row],[Discount]]/100</f>
        <v>0.19889999999999999</v>
      </c>
      <c r="M596" s="17">
        <f>Excel_Advanced_Sales_Dataset_200034[[#This Row],[Quantity]]*Excel_Advanced_Sales_Dataset_200034[[#This Row],[Unit Price]]*Excel_Advanced_Sales_Dataset_200034[[#This Row],[Discount %]]/100</f>
        <v>524.06144154000003</v>
      </c>
      <c r="N596" s="14">
        <f>Excel_Advanced_Sales_Dataset_200034[[#This Row],[Quantity]]*Excel_Advanced_Sales_Dataset_200034[[#This Row],[Unit Price]]-Excel_Advanced_Sales_Dataset_200034[[#This Row],[Discount Amount]]</f>
        <v>262955.79855846002</v>
      </c>
      <c r="O596" s="14" t="str">
        <f>IF(Excel_Advanced_Sales_Dataset_200034[[#This Row],[Total Sales]]&gt;50000,"Yes","No")</f>
        <v>Yes</v>
      </c>
      <c r="P596" s="18">
        <v>46149</v>
      </c>
      <c r="Q596" s="13" t="s">
        <v>113</v>
      </c>
      <c r="R596" s="13" t="s">
        <v>35</v>
      </c>
      <c r="S596" s="13" t="str">
        <f>IF(Excel_Advanced_Sales_Dataset_200034[[#This Row],[Delivery Status]]="Pending","Follow-Up","OK")</f>
        <v>OK</v>
      </c>
      <c r="T596" s="13" t="s">
        <v>53</v>
      </c>
    </row>
    <row r="597" spans="1:20" x14ac:dyDescent="0.25">
      <c r="A597" s="13" t="s">
        <v>1662</v>
      </c>
      <c r="B597" s="13" t="s">
        <v>1663</v>
      </c>
      <c r="C597" s="13" t="s">
        <v>1664</v>
      </c>
      <c r="D597" s="13" t="s">
        <v>30</v>
      </c>
      <c r="E597" s="13" t="s">
        <v>117</v>
      </c>
      <c r="F597" s="13" t="s">
        <v>239</v>
      </c>
      <c r="G597" s="13" t="s">
        <v>51</v>
      </c>
      <c r="H597" s="13" t="s">
        <v>167</v>
      </c>
      <c r="I597" s="13">
        <v>15</v>
      </c>
      <c r="J597" s="14">
        <v>29643.61</v>
      </c>
      <c r="K597" s="15">
        <v>4.6900000000000004</v>
      </c>
      <c r="L597" s="16">
        <f>Excel_Advanced_Sales_Dataset_200034[[#This Row],[Discount]]/100</f>
        <v>4.6900000000000004E-2</v>
      </c>
      <c r="M597" s="17">
        <f>Excel_Advanced_Sales_Dataset_200034[[#This Row],[Quantity]]*Excel_Advanced_Sales_Dataset_200034[[#This Row],[Unit Price]]*Excel_Advanced_Sales_Dataset_200034[[#This Row],[Discount %]]/100</f>
        <v>208.54279635000003</v>
      </c>
      <c r="N597" s="14">
        <f>Excel_Advanced_Sales_Dataset_200034[[#This Row],[Quantity]]*Excel_Advanced_Sales_Dataset_200034[[#This Row],[Unit Price]]-Excel_Advanced_Sales_Dataset_200034[[#This Row],[Discount Amount]]</f>
        <v>444445.60720365</v>
      </c>
      <c r="O597" s="14" t="str">
        <f>IF(Excel_Advanced_Sales_Dataset_200034[[#This Row],[Total Sales]]&gt;50000,"Yes","No")</f>
        <v>Yes</v>
      </c>
      <c r="P597" s="18">
        <v>46381</v>
      </c>
      <c r="Q597" s="13" t="s">
        <v>24</v>
      </c>
      <c r="R597" s="13" t="s">
        <v>35</v>
      </c>
      <c r="S597" s="13" t="str">
        <f>IF(Excel_Advanced_Sales_Dataset_200034[[#This Row],[Delivery Status]]="Pending","Follow-Up","OK")</f>
        <v>OK</v>
      </c>
      <c r="T597" s="13" t="s">
        <v>53</v>
      </c>
    </row>
    <row r="598" spans="1:20" x14ac:dyDescent="0.25">
      <c r="A598" s="13" t="s">
        <v>1665</v>
      </c>
      <c r="B598" s="13" t="s">
        <v>1666</v>
      </c>
      <c r="C598" s="13" t="s">
        <v>1667</v>
      </c>
      <c r="D598" s="13" t="s">
        <v>19</v>
      </c>
      <c r="E598" s="13" t="s">
        <v>153</v>
      </c>
      <c r="F598" s="13" t="s">
        <v>448</v>
      </c>
      <c r="G598" s="13" t="s">
        <v>33</v>
      </c>
      <c r="H598" s="13" t="s">
        <v>80</v>
      </c>
      <c r="I598" s="13">
        <v>48</v>
      </c>
      <c r="J598" s="14">
        <v>10249.290000000001</v>
      </c>
      <c r="K598" s="15">
        <v>4.93</v>
      </c>
      <c r="L598" s="16">
        <f>Excel_Advanced_Sales_Dataset_200034[[#This Row],[Discount]]/100</f>
        <v>4.9299999999999997E-2</v>
      </c>
      <c r="M598" s="17">
        <f>Excel_Advanced_Sales_Dataset_200034[[#This Row],[Quantity]]*Excel_Advanced_Sales_Dataset_200034[[#This Row],[Unit Price]]*Excel_Advanced_Sales_Dataset_200034[[#This Row],[Discount %]]/100</f>
        <v>242.53919856000002</v>
      </c>
      <c r="N598" s="14">
        <f>Excel_Advanced_Sales_Dataset_200034[[#This Row],[Quantity]]*Excel_Advanced_Sales_Dataset_200034[[#This Row],[Unit Price]]-Excel_Advanced_Sales_Dataset_200034[[#This Row],[Discount Amount]]</f>
        <v>491723.38080144004</v>
      </c>
      <c r="O598" s="14" t="str">
        <f>IF(Excel_Advanced_Sales_Dataset_200034[[#This Row],[Total Sales]]&gt;50000,"Yes","No")</f>
        <v>Yes</v>
      </c>
      <c r="P598" s="18">
        <v>46376</v>
      </c>
      <c r="Q598" s="13" t="s">
        <v>24</v>
      </c>
      <c r="R598" s="13" t="s">
        <v>35</v>
      </c>
      <c r="S598" s="13" t="str">
        <f>IF(Excel_Advanced_Sales_Dataset_200034[[#This Row],[Delivery Status]]="Pending","Follow-Up","OK")</f>
        <v>OK</v>
      </c>
      <c r="T598" s="13" t="s">
        <v>53</v>
      </c>
    </row>
    <row r="599" spans="1:20" x14ac:dyDescent="0.25">
      <c r="A599" s="13" t="s">
        <v>1668</v>
      </c>
      <c r="B599" s="13" t="s">
        <v>1669</v>
      </c>
      <c r="C599" s="13" t="s">
        <v>1670</v>
      </c>
      <c r="D599" s="13" t="s">
        <v>40</v>
      </c>
      <c r="E599" s="13" t="s">
        <v>41</v>
      </c>
      <c r="F599" s="13" t="s">
        <v>102</v>
      </c>
      <c r="G599" s="13" t="s">
        <v>33</v>
      </c>
      <c r="H599" s="13" t="s">
        <v>80</v>
      </c>
      <c r="I599" s="13">
        <v>30</v>
      </c>
      <c r="J599" s="14">
        <v>33605.58</v>
      </c>
      <c r="K599" s="15">
        <v>8.4</v>
      </c>
      <c r="L599" s="16">
        <f>Excel_Advanced_Sales_Dataset_200034[[#This Row],[Discount]]/100</f>
        <v>8.4000000000000005E-2</v>
      </c>
      <c r="M599" s="17">
        <f>Excel_Advanced_Sales_Dataset_200034[[#This Row],[Quantity]]*Excel_Advanced_Sales_Dataset_200034[[#This Row],[Unit Price]]*Excel_Advanced_Sales_Dataset_200034[[#This Row],[Discount %]]/100</f>
        <v>846.86061600000005</v>
      </c>
      <c r="N599" s="14">
        <f>Excel_Advanced_Sales_Dataset_200034[[#This Row],[Quantity]]*Excel_Advanced_Sales_Dataset_200034[[#This Row],[Unit Price]]-Excel_Advanced_Sales_Dataset_200034[[#This Row],[Discount Amount]]</f>
        <v>1007320.539384</v>
      </c>
      <c r="O599" s="14" t="str">
        <f>IF(Excel_Advanced_Sales_Dataset_200034[[#This Row],[Total Sales]]&gt;50000,"Yes","No")</f>
        <v>Yes</v>
      </c>
      <c r="P599" s="18">
        <v>46190</v>
      </c>
      <c r="Q599" s="13" t="s">
        <v>24</v>
      </c>
      <c r="R599" s="13" t="s">
        <v>35</v>
      </c>
      <c r="S599" s="13" t="str">
        <f>IF(Excel_Advanced_Sales_Dataset_200034[[#This Row],[Delivery Status]]="Pending","Follow-Up","OK")</f>
        <v>OK</v>
      </c>
      <c r="T599" s="13" t="s">
        <v>53</v>
      </c>
    </row>
    <row r="600" spans="1:20" x14ac:dyDescent="0.25">
      <c r="A600" s="13" t="s">
        <v>1671</v>
      </c>
      <c r="B600" s="13" t="s">
        <v>770</v>
      </c>
      <c r="C600" s="13" t="s">
        <v>1672</v>
      </c>
      <c r="D600" s="13" t="s">
        <v>30</v>
      </c>
      <c r="E600" s="13" t="s">
        <v>131</v>
      </c>
      <c r="F600" s="13" t="s">
        <v>163</v>
      </c>
      <c r="G600" s="13" t="s">
        <v>33</v>
      </c>
      <c r="H600" s="13" t="s">
        <v>127</v>
      </c>
      <c r="I600" s="13">
        <v>21</v>
      </c>
      <c r="J600" s="14">
        <v>31490.400000000001</v>
      </c>
      <c r="K600" s="15">
        <v>6.09</v>
      </c>
      <c r="L600" s="16">
        <f>Excel_Advanced_Sales_Dataset_200034[[#This Row],[Discount]]/100</f>
        <v>6.0899999999999996E-2</v>
      </c>
      <c r="M600" s="17">
        <f>Excel_Advanced_Sales_Dataset_200034[[#This Row],[Quantity]]*Excel_Advanced_Sales_Dataset_200034[[#This Row],[Unit Price]]*Excel_Advanced_Sales_Dataset_200034[[#This Row],[Discount %]]/100</f>
        <v>402.73072560000003</v>
      </c>
      <c r="N600" s="14">
        <f>Excel_Advanced_Sales_Dataset_200034[[#This Row],[Quantity]]*Excel_Advanced_Sales_Dataset_200034[[#This Row],[Unit Price]]-Excel_Advanced_Sales_Dataset_200034[[#This Row],[Discount Amount]]</f>
        <v>660895.66927439999</v>
      </c>
      <c r="O600" s="14" t="str">
        <f>IF(Excel_Advanced_Sales_Dataset_200034[[#This Row],[Total Sales]]&gt;50000,"Yes","No")</f>
        <v>Yes</v>
      </c>
      <c r="P600" s="18">
        <v>46294</v>
      </c>
      <c r="Q600" s="13" t="s">
        <v>58</v>
      </c>
      <c r="R600" s="13" t="s">
        <v>35</v>
      </c>
      <c r="S600" s="13" t="str">
        <f>IF(Excel_Advanced_Sales_Dataset_200034[[#This Row],[Delivery Status]]="Pending","Follow-Up","OK")</f>
        <v>OK</v>
      </c>
      <c r="T600" s="13" t="s">
        <v>36</v>
      </c>
    </row>
    <row r="601" spans="1:20" x14ac:dyDescent="0.25">
      <c r="A601" s="13" t="s">
        <v>1673</v>
      </c>
      <c r="B601" s="13" t="s">
        <v>1171</v>
      </c>
      <c r="C601" s="13" t="s">
        <v>1674</v>
      </c>
      <c r="D601" s="13" t="s">
        <v>40</v>
      </c>
      <c r="E601" s="13" t="s">
        <v>49</v>
      </c>
      <c r="F601" s="13" t="s">
        <v>50</v>
      </c>
      <c r="G601" s="13" t="s">
        <v>111</v>
      </c>
      <c r="H601" s="13" t="s">
        <v>526</v>
      </c>
      <c r="I601" s="13">
        <v>4</v>
      </c>
      <c r="J601" s="14">
        <v>33545.71</v>
      </c>
      <c r="K601" s="15">
        <v>3.63</v>
      </c>
      <c r="L601" s="16">
        <f>Excel_Advanced_Sales_Dataset_200034[[#This Row],[Discount]]/100</f>
        <v>3.6299999999999999E-2</v>
      </c>
      <c r="M601" s="17">
        <f>Excel_Advanced_Sales_Dataset_200034[[#This Row],[Quantity]]*Excel_Advanced_Sales_Dataset_200034[[#This Row],[Unit Price]]*Excel_Advanced_Sales_Dataset_200034[[#This Row],[Discount %]]/100</f>
        <v>48.70837092</v>
      </c>
      <c r="N601" s="14">
        <f>Excel_Advanced_Sales_Dataset_200034[[#This Row],[Quantity]]*Excel_Advanced_Sales_Dataset_200034[[#This Row],[Unit Price]]-Excel_Advanced_Sales_Dataset_200034[[#This Row],[Discount Amount]]</f>
        <v>134134.13162907999</v>
      </c>
      <c r="O601" s="14" t="str">
        <f>IF(Excel_Advanced_Sales_Dataset_200034[[#This Row],[Total Sales]]&gt;50000,"Yes","No")</f>
        <v>Yes</v>
      </c>
      <c r="P601" s="18">
        <v>46169</v>
      </c>
      <c r="Q601" s="13" t="s">
        <v>45</v>
      </c>
      <c r="R601" s="13" t="s">
        <v>35</v>
      </c>
      <c r="S601" s="13" t="str">
        <f>IF(Excel_Advanced_Sales_Dataset_200034[[#This Row],[Delivery Status]]="Pending","Follow-Up","OK")</f>
        <v>OK</v>
      </c>
      <c r="T601" s="13" t="s">
        <v>53</v>
      </c>
    </row>
    <row r="602" spans="1:20" x14ac:dyDescent="0.25">
      <c r="A602" s="13" t="s">
        <v>1675</v>
      </c>
      <c r="B602" s="13" t="s">
        <v>124</v>
      </c>
      <c r="C602" s="13" t="s">
        <v>1676</v>
      </c>
      <c r="D602" s="13" t="s">
        <v>40</v>
      </c>
      <c r="E602" s="13" t="s">
        <v>49</v>
      </c>
      <c r="F602" s="13" t="s">
        <v>306</v>
      </c>
      <c r="G602" s="13" t="s">
        <v>66</v>
      </c>
      <c r="H602" s="13" t="s">
        <v>67</v>
      </c>
      <c r="I602" s="13">
        <v>17</v>
      </c>
      <c r="J602" s="14">
        <v>37795.199999999997</v>
      </c>
      <c r="K602" s="15">
        <v>14.82</v>
      </c>
      <c r="L602" s="16">
        <f>Excel_Advanced_Sales_Dataset_200034[[#This Row],[Discount]]/100</f>
        <v>0.1482</v>
      </c>
      <c r="M602" s="17">
        <f>Excel_Advanced_Sales_Dataset_200034[[#This Row],[Quantity]]*Excel_Advanced_Sales_Dataset_200034[[#This Row],[Unit Price]]*Excel_Advanced_Sales_Dataset_200034[[#This Row],[Discount %]]/100</f>
        <v>952.21226879999983</v>
      </c>
      <c r="N602" s="14">
        <f>Excel_Advanced_Sales_Dataset_200034[[#This Row],[Quantity]]*Excel_Advanced_Sales_Dataset_200034[[#This Row],[Unit Price]]-Excel_Advanced_Sales_Dataset_200034[[#This Row],[Discount Amount]]</f>
        <v>641566.1877311999</v>
      </c>
      <c r="O602" s="14" t="str">
        <f>IF(Excel_Advanced_Sales_Dataset_200034[[#This Row],[Total Sales]]&gt;50000,"Yes","No")</f>
        <v>Yes</v>
      </c>
      <c r="P602" s="18">
        <v>46372</v>
      </c>
      <c r="Q602" s="13" t="s">
        <v>24</v>
      </c>
      <c r="R602" s="13" t="s">
        <v>35</v>
      </c>
      <c r="S602" s="13" t="str">
        <f>IF(Excel_Advanced_Sales_Dataset_200034[[#This Row],[Delivery Status]]="Pending","Follow-Up","OK")</f>
        <v>OK</v>
      </c>
      <c r="T602" s="13" t="s">
        <v>53</v>
      </c>
    </row>
    <row r="603" spans="1:20" x14ac:dyDescent="0.25">
      <c r="A603" s="13" t="s">
        <v>1677</v>
      </c>
      <c r="B603" s="13" t="s">
        <v>1678</v>
      </c>
      <c r="C603" s="13" t="s">
        <v>1679</v>
      </c>
      <c r="D603" s="13" t="s">
        <v>40</v>
      </c>
      <c r="E603" s="13" t="s">
        <v>89</v>
      </c>
      <c r="F603" s="13" t="s">
        <v>334</v>
      </c>
      <c r="G603" s="13" t="s">
        <v>33</v>
      </c>
      <c r="H603" s="13" t="s">
        <v>80</v>
      </c>
      <c r="I603" s="13">
        <v>12</v>
      </c>
      <c r="J603" s="14">
        <v>9193.15</v>
      </c>
      <c r="K603" s="15">
        <v>11.99</v>
      </c>
      <c r="L603" s="16">
        <f>Excel_Advanced_Sales_Dataset_200034[[#This Row],[Discount]]/100</f>
        <v>0.11990000000000001</v>
      </c>
      <c r="M603" s="17">
        <f>Excel_Advanced_Sales_Dataset_200034[[#This Row],[Quantity]]*Excel_Advanced_Sales_Dataset_200034[[#This Row],[Unit Price]]*Excel_Advanced_Sales_Dataset_200034[[#This Row],[Discount %]]/100</f>
        <v>132.27104219999998</v>
      </c>
      <c r="N603" s="14">
        <f>Excel_Advanced_Sales_Dataset_200034[[#This Row],[Quantity]]*Excel_Advanced_Sales_Dataset_200034[[#This Row],[Unit Price]]-Excel_Advanced_Sales_Dataset_200034[[#This Row],[Discount Amount]]</f>
        <v>110185.52895779999</v>
      </c>
      <c r="O603" s="14" t="str">
        <f>IF(Excel_Advanced_Sales_Dataset_200034[[#This Row],[Total Sales]]&gt;50000,"Yes","No")</f>
        <v>Yes</v>
      </c>
      <c r="P603" s="18">
        <v>46028</v>
      </c>
      <c r="Q603" s="13" t="s">
        <v>68</v>
      </c>
      <c r="R603" s="13" t="s">
        <v>35</v>
      </c>
      <c r="S603" s="13" t="str">
        <f>IF(Excel_Advanced_Sales_Dataset_200034[[#This Row],[Delivery Status]]="Pending","Follow-Up","OK")</f>
        <v>OK</v>
      </c>
      <c r="T603" s="13" t="s">
        <v>53</v>
      </c>
    </row>
    <row r="604" spans="1:20" x14ac:dyDescent="0.25">
      <c r="A604" s="13" t="s">
        <v>1680</v>
      </c>
      <c r="B604" s="13" t="s">
        <v>543</v>
      </c>
      <c r="C604" s="13" t="s">
        <v>1681</v>
      </c>
      <c r="D604" s="13" t="s">
        <v>40</v>
      </c>
      <c r="E604" s="13" t="s">
        <v>89</v>
      </c>
      <c r="F604" s="13" t="s">
        <v>90</v>
      </c>
      <c r="G604" s="13" t="s">
        <v>51</v>
      </c>
      <c r="H604" s="13" t="s">
        <v>167</v>
      </c>
      <c r="I604" s="13">
        <v>16</v>
      </c>
      <c r="J604" s="14">
        <v>29535.86</v>
      </c>
      <c r="K604" s="15">
        <v>13.16</v>
      </c>
      <c r="L604" s="16">
        <f>Excel_Advanced_Sales_Dataset_200034[[#This Row],[Discount]]/100</f>
        <v>0.13159999999999999</v>
      </c>
      <c r="M604" s="17">
        <f>Excel_Advanced_Sales_Dataset_200034[[#This Row],[Quantity]]*Excel_Advanced_Sales_Dataset_200034[[#This Row],[Unit Price]]*Excel_Advanced_Sales_Dataset_200034[[#This Row],[Discount %]]/100</f>
        <v>621.90706815999999</v>
      </c>
      <c r="N604" s="14">
        <f>Excel_Advanced_Sales_Dataset_200034[[#This Row],[Quantity]]*Excel_Advanced_Sales_Dataset_200034[[#This Row],[Unit Price]]-Excel_Advanced_Sales_Dataset_200034[[#This Row],[Discount Amount]]</f>
        <v>471951.85293184</v>
      </c>
      <c r="O604" s="14" t="str">
        <f>IF(Excel_Advanced_Sales_Dataset_200034[[#This Row],[Total Sales]]&gt;50000,"Yes","No")</f>
        <v>Yes</v>
      </c>
      <c r="P604" s="18">
        <v>46070</v>
      </c>
      <c r="Q604" s="13" t="s">
        <v>58</v>
      </c>
      <c r="R604" s="13" t="s">
        <v>35</v>
      </c>
      <c r="S604" s="13" t="str">
        <f>IF(Excel_Advanced_Sales_Dataset_200034[[#This Row],[Delivery Status]]="Pending","Follow-Up","OK")</f>
        <v>OK</v>
      </c>
      <c r="T604" s="13" t="s">
        <v>53</v>
      </c>
    </row>
    <row r="605" spans="1:20" x14ac:dyDescent="0.25">
      <c r="A605" s="13" t="s">
        <v>1682</v>
      </c>
      <c r="B605" s="13" t="s">
        <v>1683</v>
      </c>
      <c r="C605" s="13" t="s">
        <v>1684</v>
      </c>
      <c r="D605" s="13" t="s">
        <v>19</v>
      </c>
      <c r="E605" s="13" t="s">
        <v>72</v>
      </c>
      <c r="F605" s="13" t="s">
        <v>224</v>
      </c>
      <c r="G605" s="13" t="s">
        <v>33</v>
      </c>
      <c r="H605" s="13" t="s">
        <v>127</v>
      </c>
      <c r="I605" s="13">
        <v>18</v>
      </c>
      <c r="J605" s="14">
        <v>47778.45</v>
      </c>
      <c r="K605" s="15">
        <v>16.36</v>
      </c>
      <c r="L605" s="16">
        <f>Excel_Advanced_Sales_Dataset_200034[[#This Row],[Discount]]/100</f>
        <v>0.1636</v>
      </c>
      <c r="M605" s="17">
        <f>Excel_Advanced_Sales_Dataset_200034[[#This Row],[Quantity]]*Excel_Advanced_Sales_Dataset_200034[[#This Row],[Unit Price]]*Excel_Advanced_Sales_Dataset_200034[[#This Row],[Discount %]]/100</f>
        <v>1406.9797955999998</v>
      </c>
      <c r="N605" s="14">
        <f>Excel_Advanced_Sales_Dataset_200034[[#This Row],[Quantity]]*Excel_Advanced_Sales_Dataset_200034[[#This Row],[Unit Price]]-Excel_Advanced_Sales_Dataset_200034[[#This Row],[Discount Amount]]</f>
        <v>858605.12020439992</v>
      </c>
      <c r="O605" s="14" t="str">
        <f>IF(Excel_Advanced_Sales_Dataset_200034[[#This Row],[Total Sales]]&gt;50000,"Yes","No")</f>
        <v>Yes</v>
      </c>
      <c r="P605" s="18">
        <v>46262</v>
      </c>
      <c r="Q605" s="13" t="s">
        <v>113</v>
      </c>
      <c r="R605" s="13" t="s">
        <v>35</v>
      </c>
      <c r="S605" s="13" t="str">
        <f>IF(Excel_Advanced_Sales_Dataset_200034[[#This Row],[Delivery Status]]="Pending","Follow-Up","OK")</f>
        <v>OK</v>
      </c>
      <c r="T605" s="13" t="s">
        <v>36</v>
      </c>
    </row>
    <row r="606" spans="1:20" x14ac:dyDescent="0.25">
      <c r="A606" s="13" t="s">
        <v>1685</v>
      </c>
      <c r="B606" s="13" t="s">
        <v>494</v>
      </c>
      <c r="C606" s="13" t="s">
        <v>1686</v>
      </c>
      <c r="D606" s="13" t="s">
        <v>19</v>
      </c>
      <c r="E606" s="13" t="s">
        <v>72</v>
      </c>
      <c r="F606" s="13" t="s">
        <v>171</v>
      </c>
      <c r="G606" s="13" t="s">
        <v>33</v>
      </c>
      <c r="H606" s="13" t="s">
        <v>57</v>
      </c>
      <c r="I606" s="13">
        <v>32</v>
      </c>
      <c r="J606" s="14">
        <v>22939.119999999999</v>
      </c>
      <c r="K606" s="15">
        <v>19.010000000000002</v>
      </c>
      <c r="L606" s="16">
        <f>Excel_Advanced_Sales_Dataset_200034[[#This Row],[Discount]]/100</f>
        <v>0.19010000000000002</v>
      </c>
      <c r="M606" s="17">
        <f>Excel_Advanced_Sales_Dataset_200034[[#This Row],[Quantity]]*Excel_Advanced_Sales_Dataset_200034[[#This Row],[Unit Price]]*Excel_Advanced_Sales_Dataset_200034[[#This Row],[Discount %]]/100</f>
        <v>1395.4325478400001</v>
      </c>
      <c r="N606" s="14">
        <f>Excel_Advanced_Sales_Dataset_200034[[#This Row],[Quantity]]*Excel_Advanced_Sales_Dataset_200034[[#This Row],[Unit Price]]-Excel_Advanced_Sales_Dataset_200034[[#This Row],[Discount Amount]]</f>
        <v>732656.40745215991</v>
      </c>
      <c r="O606" s="14" t="str">
        <f>IF(Excel_Advanced_Sales_Dataset_200034[[#This Row],[Total Sales]]&gt;50000,"Yes","No")</f>
        <v>Yes</v>
      </c>
      <c r="P606" s="18">
        <v>46116</v>
      </c>
      <c r="Q606" s="13" t="s">
        <v>24</v>
      </c>
      <c r="R606" s="13" t="s">
        <v>35</v>
      </c>
      <c r="S606" s="13" t="str">
        <f>IF(Excel_Advanced_Sales_Dataset_200034[[#This Row],[Delivery Status]]="Pending","Follow-Up","OK")</f>
        <v>OK</v>
      </c>
      <c r="T606" s="13" t="s">
        <v>36</v>
      </c>
    </row>
    <row r="607" spans="1:20" x14ac:dyDescent="0.25">
      <c r="A607" s="13" t="s">
        <v>1687</v>
      </c>
      <c r="B607" s="13" t="s">
        <v>178</v>
      </c>
      <c r="C607" s="13" t="s">
        <v>1688</v>
      </c>
      <c r="D607" s="13" t="s">
        <v>30</v>
      </c>
      <c r="E607" s="13" t="s">
        <v>131</v>
      </c>
      <c r="F607" s="13" t="s">
        <v>132</v>
      </c>
      <c r="G607" s="13" t="s">
        <v>43</v>
      </c>
      <c r="H607" s="13" t="s">
        <v>74</v>
      </c>
      <c r="I607" s="13">
        <v>20</v>
      </c>
      <c r="J607" s="14">
        <v>22517.94</v>
      </c>
      <c r="K607" s="15">
        <v>18.309999999999999</v>
      </c>
      <c r="L607" s="16">
        <f>Excel_Advanced_Sales_Dataset_200034[[#This Row],[Discount]]/100</f>
        <v>0.18309999999999998</v>
      </c>
      <c r="M607" s="17">
        <f>Excel_Advanced_Sales_Dataset_200034[[#This Row],[Quantity]]*Excel_Advanced_Sales_Dataset_200034[[#This Row],[Unit Price]]*Excel_Advanced_Sales_Dataset_200034[[#This Row],[Discount %]]/100</f>
        <v>824.60696279999991</v>
      </c>
      <c r="N607" s="14">
        <f>Excel_Advanced_Sales_Dataset_200034[[#This Row],[Quantity]]*Excel_Advanced_Sales_Dataset_200034[[#This Row],[Unit Price]]-Excel_Advanced_Sales_Dataset_200034[[#This Row],[Discount Amount]]</f>
        <v>449534.19303719996</v>
      </c>
      <c r="O607" s="14" t="str">
        <f>IF(Excel_Advanced_Sales_Dataset_200034[[#This Row],[Total Sales]]&gt;50000,"Yes","No")</f>
        <v>Yes</v>
      </c>
      <c r="P607" s="18">
        <v>46250</v>
      </c>
      <c r="Q607" s="13" t="s">
        <v>58</v>
      </c>
      <c r="R607" s="13" t="s">
        <v>35</v>
      </c>
      <c r="S607" s="13" t="str">
        <f>IF(Excel_Advanced_Sales_Dataset_200034[[#This Row],[Delivery Status]]="Pending","Follow-Up","OK")</f>
        <v>OK</v>
      </c>
      <c r="T607" s="13" t="s">
        <v>26</v>
      </c>
    </row>
    <row r="608" spans="1:20" x14ac:dyDescent="0.25">
      <c r="A608" s="13" t="s">
        <v>1689</v>
      </c>
      <c r="B608" s="13" t="s">
        <v>1690</v>
      </c>
      <c r="C608" s="13" t="s">
        <v>1691</v>
      </c>
      <c r="D608" s="13" t="s">
        <v>19</v>
      </c>
      <c r="E608" s="13" t="s">
        <v>20</v>
      </c>
      <c r="F608" s="13" t="s">
        <v>21</v>
      </c>
      <c r="G608" s="13" t="s">
        <v>66</v>
      </c>
      <c r="H608" s="13" t="s">
        <v>276</v>
      </c>
      <c r="I608" s="13">
        <v>14</v>
      </c>
      <c r="J608" s="14">
        <v>1163.6199999999999</v>
      </c>
      <c r="K608" s="15">
        <v>12.52</v>
      </c>
      <c r="L608" s="16">
        <f>Excel_Advanced_Sales_Dataset_200034[[#This Row],[Discount]]/100</f>
        <v>0.12520000000000001</v>
      </c>
      <c r="M608" s="17">
        <f>Excel_Advanced_Sales_Dataset_200034[[#This Row],[Quantity]]*Excel_Advanced_Sales_Dataset_200034[[#This Row],[Unit Price]]*Excel_Advanced_Sales_Dataset_200034[[#This Row],[Discount %]]/100</f>
        <v>20.395931359999999</v>
      </c>
      <c r="N608" s="14">
        <f>Excel_Advanced_Sales_Dataset_200034[[#This Row],[Quantity]]*Excel_Advanced_Sales_Dataset_200034[[#This Row],[Unit Price]]-Excel_Advanced_Sales_Dataset_200034[[#This Row],[Discount Amount]]</f>
        <v>16270.284068639998</v>
      </c>
      <c r="O608" s="14" t="str">
        <f>IF(Excel_Advanced_Sales_Dataset_200034[[#This Row],[Total Sales]]&gt;50000,"Yes","No")</f>
        <v>No</v>
      </c>
      <c r="P608" s="18">
        <v>46114</v>
      </c>
      <c r="Q608" s="13" t="s">
        <v>68</v>
      </c>
      <c r="R608" s="13" t="s">
        <v>35</v>
      </c>
      <c r="S608" s="13" t="str">
        <f>IF(Excel_Advanced_Sales_Dataset_200034[[#This Row],[Delivery Status]]="Pending","Follow-Up","OK")</f>
        <v>OK</v>
      </c>
      <c r="T608" s="13" t="s">
        <v>53</v>
      </c>
    </row>
    <row r="609" spans="1:20" x14ac:dyDescent="0.25">
      <c r="A609" s="13" t="s">
        <v>1692</v>
      </c>
      <c r="B609" s="13" t="s">
        <v>633</v>
      </c>
      <c r="C609" s="13" t="s">
        <v>1693</v>
      </c>
      <c r="D609" s="13" t="s">
        <v>40</v>
      </c>
      <c r="E609" s="13" t="s">
        <v>109</v>
      </c>
      <c r="F609" s="13" t="s">
        <v>259</v>
      </c>
      <c r="G609" s="13" t="s">
        <v>66</v>
      </c>
      <c r="H609" s="13" t="s">
        <v>200</v>
      </c>
      <c r="I609" s="13">
        <v>43</v>
      </c>
      <c r="J609" s="14">
        <v>46571.94</v>
      </c>
      <c r="K609" s="15">
        <v>5.0199999999999996</v>
      </c>
      <c r="L609" s="16">
        <f>Excel_Advanced_Sales_Dataset_200034[[#This Row],[Discount]]/100</f>
        <v>5.0199999999999995E-2</v>
      </c>
      <c r="M609" s="17">
        <f>Excel_Advanced_Sales_Dataset_200034[[#This Row],[Quantity]]*Excel_Advanced_Sales_Dataset_200034[[#This Row],[Unit Price]]*Excel_Advanced_Sales_Dataset_200034[[#This Row],[Discount %]]/100</f>
        <v>1005.3018968399999</v>
      </c>
      <c r="N609" s="14">
        <f>Excel_Advanced_Sales_Dataset_200034[[#This Row],[Quantity]]*Excel_Advanced_Sales_Dataset_200034[[#This Row],[Unit Price]]-Excel_Advanced_Sales_Dataset_200034[[#This Row],[Discount Amount]]</f>
        <v>2001588.1181031601</v>
      </c>
      <c r="O609" s="14" t="str">
        <f>IF(Excel_Advanced_Sales_Dataset_200034[[#This Row],[Total Sales]]&gt;50000,"Yes","No")</f>
        <v>Yes</v>
      </c>
      <c r="P609" s="18">
        <v>46214</v>
      </c>
      <c r="Q609" s="13" t="s">
        <v>45</v>
      </c>
      <c r="R609" s="13" t="s">
        <v>35</v>
      </c>
      <c r="S609" s="13" t="str">
        <f>IF(Excel_Advanced_Sales_Dataset_200034[[#This Row],[Delivery Status]]="Pending","Follow-Up","OK")</f>
        <v>OK</v>
      </c>
      <c r="T609" s="13" t="s">
        <v>36</v>
      </c>
    </row>
    <row r="610" spans="1:20" x14ac:dyDescent="0.25">
      <c r="A610" s="13" t="s">
        <v>1694</v>
      </c>
      <c r="B610" s="13" t="s">
        <v>931</v>
      </c>
      <c r="C610" s="13" t="s">
        <v>1695</v>
      </c>
      <c r="D610" s="13" t="s">
        <v>19</v>
      </c>
      <c r="E610" s="13" t="s">
        <v>20</v>
      </c>
      <c r="F610" s="13" t="s">
        <v>285</v>
      </c>
      <c r="G610" s="13" t="s">
        <v>43</v>
      </c>
      <c r="H610" s="13" t="s">
        <v>140</v>
      </c>
      <c r="I610" s="13">
        <v>24</v>
      </c>
      <c r="J610" s="14">
        <v>20282.96</v>
      </c>
      <c r="K610" s="15">
        <v>4.68</v>
      </c>
      <c r="L610" s="16">
        <f>Excel_Advanced_Sales_Dataset_200034[[#This Row],[Discount]]/100</f>
        <v>4.6799999999999994E-2</v>
      </c>
      <c r="M610" s="17">
        <f>Excel_Advanced_Sales_Dataset_200034[[#This Row],[Quantity]]*Excel_Advanced_Sales_Dataset_200034[[#This Row],[Unit Price]]*Excel_Advanced_Sales_Dataset_200034[[#This Row],[Discount %]]/100</f>
        <v>227.81820671999998</v>
      </c>
      <c r="N610" s="14">
        <f>Excel_Advanced_Sales_Dataset_200034[[#This Row],[Quantity]]*Excel_Advanced_Sales_Dataset_200034[[#This Row],[Unit Price]]-Excel_Advanced_Sales_Dataset_200034[[#This Row],[Discount Amount]]</f>
        <v>486563.22179327998</v>
      </c>
      <c r="O610" s="14" t="str">
        <f>IF(Excel_Advanced_Sales_Dataset_200034[[#This Row],[Total Sales]]&gt;50000,"Yes","No")</f>
        <v>Yes</v>
      </c>
      <c r="P610" s="18">
        <v>46374</v>
      </c>
      <c r="Q610" s="13" t="s">
        <v>58</v>
      </c>
      <c r="R610" s="13" t="s">
        <v>35</v>
      </c>
      <c r="S610" s="13" t="str">
        <f>IF(Excel_Advanced_Sales_Dataset_200034[[#This Row],[Delivery Status]]="Pending","Follow-Up","OK")</f>
        <v>OK</v>
      </c>
      <c r="T610" s="13" t="s">
        <v>26</v>
      </c>
    </row>
    <row r="611" spans="1:20" x14ac:dyDescent="0.25">
      <c r="A611" s="13" t="s">
        <v>1696</v>
      </c>
      <c r="B611" s="13" t="s">
        <v>267</v>
      </c>
      <c r="C611" s="13" t="s">
        <v>1697</v>
      </c>
      <c r="D611" s="13" t="s">
        <v>30</v>
      </c>
      <c r="E611" s="13" t="s">
        <v>117</v>
      </c>
      <c r="F611" s="13" t="s">
        <v>118</v>
      </c>
      <c r="G611" s="13" t="s">
        <v>111</v>
      </c>
      <c r="H611" s="13" t="s">
        <v>185</v>
      </c>
      <c r="I611" s="13">
        <v>32</v>
      </c>
      <c r="J611" s="14">
        <v>5491.86</v>
      </c>
      <c r="K611" s="15">
        <v>16.82</v>
      </c>
      <c r="L611" s="16">
        <f>Excel_Advanced_Sales_Dataset_200034[[#This Row],[Discount]]/100</f>
        <v>0.16820000000000002</v>
      </c>
      <c r="M611" s="17">
        <f>Excel_Advanced_Sales_Dataset_200034[[#This Row],[Quantity]]*Excel_Advanced_Sales_Dataset_200034[[#This Row],[Unit Price]]*Excel_Advanced_Sales_Dataset_200034[[#This Row],[Discount %]]/100</f>
        <v>295.59387264000003</v>
      </c>
      <c r="N611" s="14">
        <f>Excel_Advanced_Sales_Dataset_200034[[#This Row],[Quantity]]*Excel_Advanced_Sales_Dataset_200034[[#This Row],[Unit Price]]-Excel_Advanced_Sales_Dataset_200034[[#This Row],[Discount Amount]]</f>
        <v>175443.92612736</v>
      </c>
      <c r="O611" s="14" t="str">
        <f>IF(Excel_Advanced_Sales_Dataset_200034[[#This Row],[Total Sales]]&gt;50000,"Yes","No")</f>
        <v>Yes</v>
      </c>
      <c r="P611" s="18">
        <v>46076</v>
      </c>
      <c r="Q611" s="13" t="s">
        <v>113</v>
      </c>
      <c r="R611" s="13" t="s">
        <v>35</v>
      </c>
      <c r="S611" s="13" t="str">
        <f>IF(Excel_Advanced_Sales_Dataset_200034[[#This Row],[Delivery Status]]="Pending","Follow-Up","OK")</f>
        <v>OK</v>
      </c>
      <c r="T611" s="13" t="s">
        <v>26</v>
      </c>
    </row>
    <row r="612" spans="1:20" x14ac:dyDescent="0.25">
      <c r="A612" s="13" t="s">
        <v>1698</v>
      </c>
      <c r="B612" s="13" t="s">
        <v>382</v>
      </c>
      <c r="C612" s="13" t="s">
        <v>1699</v>
      </c>
      <c r="D612" s="13" t="s">
        <v>63</v>
      </c>
      <c r="E612" s="13" t="s">
        <v>144</v>
      </c>
      <c r="F612" s="13" t="s">
        <v>216</v>
      </c>
      <c r="G612" s="13" t="s">
        <v>111</v>
      </c>
      <c r="H612" s="13" t="s">
        <v>185</v>
      </c>
      <c r="I612" s="13">
        <v>20</v>
      </c>
      <c r="J612" s="14">
        <v>857.61</v>
      </c>
      <c r="K612" s="15">
        <v>2.15</v>
      </c>
      <c r="L612" s="16">
        <f>Excel_Advanced_Sales_Dataset_200034[[#This Row],[Discount]]/100</f>
        <v>2.1499999999999998E-2</v>
      </c>
      <c r="M612" s="17">
        <f>Excel_Advanced_Sales_Dataset_200034[[#This Row],[Quantity]]*Excel_Advanced_Sales_Dataset_200034[[#This Row],[Unit Price]]*Excel_Advanced_Sales_Dataset_200034[[#This Row],[Discount %]]/100</f>
        <v>3.6877229999999996</v>
      </c>
      <c r="N612" s="14">
        <f>Excel_Advanced_Sales_Dataset_200034[[#This Row],[Quantity]]*Excel_Advanced_Sales_Dataset_200034[[#This Row],[Unit Price]]-Excel_Advanced_Sales_Dataset_200034[[#This Row],[Discount Amount]]</f>
        <v>17148.512277000002</v>
      </c>
      <c r="O612" s="14" t="str">
        <f>IF(Excel_Advanced_Sales_Dataset_200034[[#This Row],[Total Sales]]&gt;50000,"Yes","No")</f>
        <v>No</v>
      </c>
      <c r="P612" s="18">
        <v>46043</v>
      </c>
      <c r="Q612" s="13" t="s">
        <v>24</v>
      </c>
      <c r="R612" s="13" t="s">
        <v>35</v>
      </c>
      <c r="S612" s="13" t="str">
        <f>IF(Excel_Advanced_Sales_Dataset_200034[[#This Row],[Delivery Status]]="Pending","Follow-Up","OK")</f>
        <v>OK</v>
      </c>
      <c r="T612" s="13" t="s">
        <v>36</v>
      </c>
    </row>
    <row r="613" spans="1:20" x14ac:dyDescent="0.25">
      <c r="A613" s="13" t="s">
        <v>1700</v>
      </c>
      <c r="B613" s="13" t="s">
        <v>1249</v>
      </c>
      <c r="C613" s="13" t="s">
        <v>1701</v>
      </c>
      <c r="D613" s="13" t="s">
        <v>30</v>
      </c>
      <c r="E613" s="13" t="s">
        <v>131</v>
      </c>
      <c r="F613" s="13" t="s">
        <v>194</v>
      </c>
      <c r="G613" s="13" t="s">
        <v>66</v>
      </c>
      <c r="H613" s="13" t="s">
        <v>155</v>
      </c>
      <c r="I613" s="13">
        <v>21</v>
      </c>
      <c r="J613" s="14">
        <v>31897.96</v>
      </c>
      <c r="K613" s="15">
        <v>17.09</v>
      </c>
      <c r="L613" s="16">
        <f>Excel_Advanced_Sales_Dataset_200034[[#This Row],[Discount]]/100</f>
        <v>0.1709</v>
      </c>
      <c r="M613" s="17">
        <f>Excel_Advanced_Sales_Dataset_200034[[#This Row],[Quantity]]*Excel_Advanced_Sales_Dataset_200034[[#This Row],[Unit Price]]*Excel_Advanced_Sales_Dataset_200034[[#This Row],[Discount %]]/100</f>
        <v>1144.78588644</v>
      </c>
      <c r="N613" s="14">
        <f>Excel_Advanced_Sales_Dataset_200034[[#This Row],[Quantity]]*Excel_Advanced_Sales_Dataset_200034[[#This Row],[Unit Price]]-Excel_Advanced_Sales_Dataset_200034[[#This Row],[Discount Amount]]</f>
        <v>668712.37411356007</v>
      </c>
      <c r="O613" s="14" t="str">
        <f>IF(Excel_Advanced_Sales_Dataset_200034[[#This Row],[Total Sales]]&gt;50000,"Yes","No")</f>
        <v>Yes</v>
      </c>
      <c r="P613" s="18">
        <v>46354</v>
      </c>
      <c r="Q613" s="13" t="s">
        <v>45</v>
      </c>
      <c r="R613" s="13" t="s">
        <v>35</v>
      </c>
      <c r="S613" s="13" t="str">
        <f>IF(Excel_Advanced_Sales_Dataset_200034[[#This Row],[Delivery Status]]="Pending","Follow-Up","OK")</f>
        <v>OK</v>
      </c>
      <c r="T613" s="13" t="s">
        <v>53</v>
      </c>
    </row>
    <row r="614" spans="1:20" x14ac:dyDescent="0.25">
      <c r="A614" s="13" t="s">
        <v>1702</v>
      </c>
      <c r="B614" s="13" t="s">
        <v>563</v>
      </c>
      <c r="C614" s="13" t="s">
        <v>1703</v>
      </c>
      <c r="D614" s="13" t="s">
        <v>19</v>
      </c>
      <c r="E614" s="13" t="s">
        <v>153</v>
      </c>
      <c r="F614" s="13" t="s">
        <v>275</v>
      </c>
      <c r="G614" s="13" t="s">
        <v>51</v>
      </c>
      <c r="H614" s="13" t="s">
        <v>52</v>
      </c>
      <c r="I614" s="13">
        <v>28</v>
      </c>
      <c r="J614" s="14">
        <v>16964.18</v>
      </c>
      <c r="K614" s="15">
        <v>18.61</v>
      </c>
      <c r="L614" s="16">
        <f>Excel_Advanced_Sales_Dataset_200034[[#This Row],[Discount]]/100</f>
        <v>0.18609999999999999</v>
      </c>
      <c r="M614" s="17">
        <f>Excel_Advanced_Sales_Dataset_200034[[#This Row],[Quantity]]*Excel_Advanced_Sales_Dataset_200034[[#This Row],[Unit Price]]*Excel_Advanced_Sales_Dataset_200034[[#This Row],[Discount %]]/100</f>
        <v>883.96949143999996</v>
      </c>
      <c r="N614" s="14">
        <f>Excel_Advanced_Sales_Dataset_200034[[#This Row],[Quantity]]*Excel_Advanced_Sales_Dataset_200034[[#This Row],[Unit Price]]-Excel_Advanced_Sales_Dataset_200034[[#This Row],[Discount Amount]]</f>
        <v>474113.07050856005</v>
      </c>
      <c r="O614" s="14" t="str">
        <f>IF(Excel_Advanced_Sales_Dataset_200034[[#This Row],[Total Sales]]&gt;50000,"Yes","No")</f>
        <v>Yes</v>
      </c>
      <c r="P614" s="18">
        <v>46134</v>
      </c>
      <c r="Q614" s="13" t="s">
        <v>68</v>
      </c>
      <c r="R614" s="13" t="s">
        <v>25</v>
      </c>
      <c r="S614" s="13" t="str">
        <f>IF(Excel_Advanced_Sales_Dataset_200034[[#This Row],[Delivery Status]]="Pending","Follow-Up","OK")</f>
        <v>Follow-Up</v>
      </c>
      <c r="T614" s="13" t="s">
        <v>53</v>
      </c>
    </row>
    <row r="615" spans="1:20" x14ac:dyDescent="0.25">
      <c r="A615" s="13" t="s">
        <v>1704</v>
      </c>
      <c r="B615" s="13" t="s">
        <v>1165</v>
      </c>
      <c r="C615" s="13" t="s">
        <v>1705</v>
      </c>
      <c r="D615" s="13" t="s">
        <v>30</v>
      </c>
      <c r="E615" s="13" t="s">
        <v>131</v>
      </c>
      <c r="F615" s="13" t="s">
        <v>132</v>
      </c>
      <c r="G615" s="13" t="s">
        <v>33</v>
      </c>
      <c r="H615" s="13" t="s">
        <v>34</v>
      </c>
      <c r="I615" s="13">
        <v>20</v>
      </c>
      <c r="J615" s="14">
        <v>36602.239999999998</v>
      </c>
      <c r="K615" s="15">
        <v>14.02</v>
      </c>
      <c r="L615" s="16">
        <f>Excel_Advanced_Sales_Dataset_200034[[#This Row],[Discount]]/100</f>
        <v>0.14019999999999999</v>
      </c>
      <c r="M615" s="17">
        <f>Excel_Advanced_Sales_Dataset_200034[[#This Row],[Quantity]]*Excel_Advanced_Sales_Dataset_200034[[#This Row],[Unit Price]]*Excel_Advanced_Sales_Dataset_200034[[#This Row],[Discount %]]/100</f>
        <v>1026.3268095999999</v>
      </c>
      <c r="N615" s="14">
        <f>Excel_Advanced_Sales_Dataset_200034[[#This Row],[Quantity]]*Excel_Advanced_Sales_Dataset_200034[[#This Row],[Unit Price]]-Excel_Advanced_Sales_Dataset_200034[[#This Row],[Discount Amount]]</f>
        <v>731018.47319039993</v>
      </c>
      <c r="O615" s="14" t="str">
        <f>IF(Excel_Advanced_Sales_Dataset_200034[[#This Row],[Total Sales]]&gt;50000,"Yes","No")</f>
        <v>Yes</v>
      </c>
      <c r="P615" s="18">
        <v>46296</v>
      </c>
      <c r="Q615" s="13" t="s">
        <v>58</v>
      </c>
      <c r="R615" s="13" t="s">
        <v>35</v>
      </c>
      <c r="S615" s="13" t="str">
        <f>IF(Excel_Advanced_Sales_Dataset_200034[[#This Row],[Delivery Status]]="Pending","Follow-Up","OK")</f>
        <v>OK</v>
      </c>
      <c r="T615" s="13" t="s">
        <v>36</v>
      </c>
    </row>
    <row r="616" spans="1:20" x14ac:dyDescent="0.25">
      <c r="A616" s="13" t="s">
        <v>1706</v>
      </c>
      <c r="B616" s="13" t="s">
        <v>1707</v>
      </c>
      <c r="C616" s="13" t="s">
        <v>1708</v>
      </c>
      <c r="D616" s="13" t="s">
        <v>40</v>
      </c>
      <c r="E616" s="13" t="s">
        <v>49</v>
      </c>
      <c r="F616" s="13" t="s">
        <v>50</v>
      </c>
      <c r="G616" s="13" t="s">
        <v>33</v>
      </c>
      <c r="H616" s="13" t="s">
        <v>127</v>
      </c>
      <c r="I616" s="13">
        <v>37</v>
      </c>
      <c r="J616" s="14">
        <v>37450.379999999997</v>
      </c>
      <c r="K616" s="15">
        <v>2.5099999999999998</v>
      </c>
      <c r="L616" s="16">
        <f>Excel_Advanced_Sales_Dataset_200034[[#This Row],[Discount]]/100</f>
        <v>2.5099999999999997E-2</v>
      </c>
      <c r="M616" s="17">
        <f>Excel_Advanced_Sales_Dataset_200034[[#This Row],[Quantity]]*Excel_Advanced_Sales_Dataset_200034[[#This Row],[Unit Price]]*Excel_Advanced_Sales_Dataset_200034[[#This Row],[Discount %]]/100</f>
        <v>347.80167905999997</v>
      </c>
      <c r="N616" s="14">
        <f>Excel_Advanced_Sales_Dataset_200034[[#This Row],[Quantity]]*Excel_Advanced_Sales_Dataset_200034[[#This Row],[Unit Price]]-Excel_Advanced_Sales_Dataset_200034[[#This Row],[Discount Amount]]</f>
        <v>1385316.2583209397</v>
      </c>
      <c r="O616" s="14" t="str">
        <f>IF(Excel_Advanced_Sales_Dataset_200034[[#This Row],[Total Sales]]&gt;50000,"Yes","No")</f>
        <v>Yes</v>
      </c>
      <c r="P616" s="18">
        <v>46296</v>
      </c>
      <c r="Q616" s="13" t="s">
        <v>24</v>
      </c>
      <c r="R616" s="13" t="s">
        <v>35</v>
      </c>
      <c r="S616" s="13" t="str">
        <f>IF(Excel_Advanced_Sales_Dataset_200034[[#This Row],[Delivery Status]]="Pending","Follow-Up","OK")</f>
        <v>OK</v>
      </c>
      <c r="T616" s="13" t="s">
        <v>26</v>
      </c>
    </row>
    <row r="617" spans="1:20" x14ac:dyDescent="0.25">
      <c r="A617" s="13" t="s">
        <v>1709</v>
      </c>
      <c r="B617" s="13" t="s">
        <v>926</v>
      </c>
      <c r="C617" s="13" t="s">
        <v>1710</v>
      </c>
      <c r="D617" s="13" t="s">
        <v>63</v>
      </c>
      <c r="E617" s="13" t="s">
        <v>144</v>
      </c>
      <c r="F617" s="13" t="s">
        <v>189</v>
      </c>
      <c r="G617" s="13" t="s">
        <v>33</v>
      </c>
      <c r="H617" s="13" t="s">
        <v>57</v>
      </c>
      <c r="I617" s="13">
        <v>34</v>
      </c>
      <c r="J617" s="14">
        <v>16205.13</v>
      </c>
      <c r="K617" s="15">
        <v>15.2</v>
      </c>
      <c r="L617" s="16">
        <f>Excel_Advanced_Sales_Dataset_200034[[#This Row],[Discount]]/100</f>
        <v>0.152</v>
      </c>
      <c r="M617" s="17">
        <f>Excel_Advanced_Sales_Dataset_200034[[#This Row],[Quantity]]*Excel_Advanced_Sales_Dataset_200034[[#This Row],[Unit Price]]*Excel_Advanced_Sales_Dataset_200034[[#This Row],[Discount %]]/100</f>
        <v>837.48111839999979</v>
      </c>
      <c r="N617" s="14">
        <f>Excel_Advanced_Sales_Dataset_200034[[#This Row],[Quantity]]*Excel_Advanced_Sales_Dataset_200034[[#This Row],[Unit Price]]-Excel_Advanced_Sales_Dataset_200034[[#This Row],[Discount Amount]]</f>
        <v>550136.93888159993</v>
      </c>
      <c r="O617" s="14" t="str">
        <f>IF(Excel_Advanced_Sales_Dataset_200034[[#This Row],[Total Sales]]&gt;50000,"Yes","No")</f>
        <v>Yes</v>
      </c>
      <c r="P617" s="18">
        <v>46030</v>
      </c>
      <c r="Q617" s="13" t="s">
        <v>24</v>
      </c>
      <c r="R617" s="13" t="s">
        <v>35</v>
      </c>
      <c r="S617" s="13" t="str">
        <f>IF(Excel_Advanced_Sales_Dataset_200034[[#This Row],[Delivery Status]]="Pending","Follow-Up","OK")</f>
        <v>OK</v>
      </c>
      <c r="T617" s="13" t="s">
        <v>36</v>
      </c>
    </row>
    <row r="618" spans="1:20" x14ac:dyDescent="0.25">
      <c r="A618" s="13" t="s">
        <v>1711</v>
      </c>
      <c r="B618" s="13" t="s">
        <v>869</v>
      </c>
      <c r="C618" s="13" t="s">
        <v>1712</v>
      </c>
      <c r="D618" s="13" t="s">
        <v>40</v>
      </c>
      <c r="E618" s="13" t="s">
        <v>49</v>
      </c>
      <c r="F618" s="13" t="s">
        <v>306</v>
      </c>
      <c r="G618" s="13" t="s">
        <v>43</v>
      </c>
      <c r="H618" s="13" t="s">
        <v>380</v>
      </c>
      <c r="I618" s="13">
        <v>44</v>
      </c>
      <c r="J618" s="14">
        <v>19335.169999999998</v>
      </c>
      <c r="K618" s="15">
        <v>11.14</v>
      </c>
      <c r="L618" s="16">
        <f>Excel_Advanced_Sales_Dataset_200034[[#This Row],[Discount]]/100</f>
        <v>0.1114</v>
      </c>
      <c r="M618" s="17">
        <f>Excel_Advanced_Sales_Dataset_200034[[#This Row],[Quantity]]*Excel_Advanced_Sales_Dataset_200034[[#This Row],[Unit Price]]*Excel_Advanced_Sales_Dataset_200034[[#This Row],[Discount %]]/100</f>
        <v>947.73269271999993</v>
      </c>
      <c r="N618" s="14">
        <f>Excel_Advanced_Sales_Dataset_200034[[#This Row],[Quantity]]*Excel_Advanced_Sales_Dataset_200034[[#This Row],[Unit Price]]-Excel_Advanced_Sales_Dataset_200034[[#This Row],[Discount Amount]]</f>
        <v>849799.74730727996</v>
      </c>
      <c r="O618" s="14" t="str">
        <f>IF(Excel_Advanced_Sales_Dataset_200034[[#This Row],[Total Sales]]&gt;50000,"Yes","No")</f>
        <v>Yes</v>
      </c>
      <c r="P618" s="18">
        <v>46077</v>
      </c>
      <c r="Q618" s="13" t="s">
        <v>58</v>
      </c>
      <c r="R618" s="13" t="s">
        <v>35</v>
      </c>
      <c r="S618" s="13" t="str">
        <f>IF(Excel_Advanced_Sales_Dataset_200034[[#This Row],[Delivery Status]]="Pending","Follow-Up","OK")</f>
        <v>OK</v>
      </c>
      <c r="T618" s="13" t="s">
        <v>36</v>
      </c>
    </row>
    <row r="619" spans="1:20" x14ac:dyDescent="0.25">
      <c r="A619" s="13" t="s">
        <v>1713</v>
      </c>
      <c r="B619" s="13" t="s">
        <v>494</v>
      </c>
      <c r="C619" s="13" t="s">
        <v>1714</v>
      </c>
      <c r="D619" s="13" t="s">
        <v>30</v>
      </c>
      <c r="E619" s="13" t="s">
        <v>131</v>
      </c>
      <c r="F619" s="13" t="s">
        <v>132</v>
      </c>
      <c r="G619" s="13" t="s">
        <v>43</v>
      </c>
      <c r="H619" s="13" t="s">
        <v>391</v>
      </c>
      <c r="I619" s="13">
        <v>14</v>
      </c>
      <c r="J619" s="14">
        <v>40961.06</v>
      </c>
      <c r="K619" s="15">
        <v>15.46</v>
      </c>
      <c r="L619" s="16">
        <f>Excel_Advanced_Sales_Dataset_200034[[#This Row],[Discount]]/100</f>
        <v>0.15460000000000002</v>
      </c>
      <c r="M619" s="17">
        <f>Excel_Advanced_Sales_Dataset_200034[[#This Row],[Quantity]]*Excel_Advanced_Sales_Dataset_200034[[#This Row],[Unit Price]]*Excel_Advanced_Sales_Dataset_200034[[#This Row],[Discount %]]/100</f>
        <v>886.56118264000008</v>
      </c>
      <c r="N619" s="14">
        <f>Excel_Advanced_Sales_Dataset_200034[[#This Row],[Quantity]]*Excel_Advanced_Sales_Dataset_200034[[#This Row],[Unit Price]]-Excel_Advanced_Sales_Dataset_200034[[#This Row],[Discount Amount]]</f>
        <v>572568.27881735994</v>
      </c>
      <c r="O619" s="14" t="str">
        <f>IF(Excel_Advanced_Sales_Dataset_200034[[#This Row],[Total Sales]]&gt;50000,"Yes","No")</f>
        <v>Yes</v>
      </c>
      <c r="P619" s="18">
        <v>46102</v>
      </c>
      <c r="Q619" s="13" t="s">
        <v>58</v>
      </c>
      <c r="R619" s="13" t="s">
        <v>35</v>
      </c>
      <c r="S619" s="13" t="str">
        <f>IF(Excel_Advanced_Sales_Dataset_200034[[#This Row],[Delivery Status]]="Pending","Follow-Up","OK")</f>
        <v>OK</v>
      </c>
      <c r="T619" s="13" t="s">
        <v>26</v>
      </c>
    </row>
    <row r="620" spans="1:20" x14ac:dyDescent="0.25">
      <c r="A620" s="13" t="s">
        <v>1715</v>
      </c>
      <c r="B620" s="13" t="s">
        <v>1716</v>
      </c>
      <c r="C620" s="13" t="s">
        <v>1717</v>
      </c>
      <c r="D620" s="13" t="s">
        <v>19</v>
      </c>
      <c r="E620" s="13" t="s">
        <v>20</v>
      </c>
      <c r="F620" s="13" t="s">
        <v>176</v>
      </c>
      <c r="G620" s="13" t="s">
        <v>43</v>
      </c>
      <c r="H620" s="13" t="s">
        <v>44</v>
      </c>
      <c r="I620" s="13">
        <v>9</v>
      </c>
      <c r="J620" s="14">
        <v>12346.67</v>
      </c>
      <c r="K620" s="15">
        <v>19.41</v>
      </c>
      <c r="L620" s="16">
        <f>Excel_Advanced_Sales_Dataset_200034[[#This Row],[Discount]]/100</f>
        <v>0.19409999999999999</v>
      </c>
      <c r="M620" s="17">
        <f>Excel_Advanced_Sales_Dataset_200034[[#This Row],[Quantity]]*Excel_Advanced_Sales_Dataset_200034[[#This Row],[Unit Price]]*Excel_Advanced_Sales_Dataset_200034[[#This Row],[Discount %]]/100</f>
        <v>215.68397822999998</v>
      </c>
      <c r="N620" s="14">
        <f>Excel_Advanced_Sales_Dataset_200034[[#This Row],[Quantity]]*Excel_Advanced_Sales_Dataset_200034[[#This Row],[Unit Price]]-Excel_Advanced_Sales_Dataset_200034[[#This Row],[Discount Amount]]</f>
        <v>110904.34602177</v>
      </c>
      <c r="O620" s="14" t="str">
        <f>IF(Excel_Advanced_Sales_Dataset_200034[[#This Row],[Total Sales]]&gt;50000,"Yes","No")</f>
        <v>Yes</v>
      </c>
      <c r="P620" s="18">
        <v>46044</v>
      </c>
      <c r="Q620" s="13" t="s">
        <v>68</v>
      </c>
      <c r="R620" s="13" t="s">
        <v>59</v>
      </c>
      <c r="S620" s="13" t="str">
        <f>IF(Excel_Advanced_Sales_Dataset_200034[[#This Row],[Delivery Status]]="Pending","Follow-Up","OK")</f>
        <v>OK</v>
      </c>
      <c r="T620" s="13" t="s">
        <v>36</v>
      </c>
    </row>
    <row r="621" spans="1:20" x14ac:dyDescent="0.25">
      <c r="A621" s="13" t="s">
        <v>1718</v>
      </c>
      <c r="B621" s="13" t="s">
        <v>289</v>
      </c>
      <c r="C621" s="13" t="s">
        <v>1719</v>
      </c>
      <c r="D621" s="13" t="s">
        <v>40</v>
      </c>
      <c r="E621" s="13" t="s">
        <v>89</v>
      </c>
      <c r="F621" s="13" t="s">
        <v>319</v>
      </c>
      <c r="G621" s="13" t="s">
        <v>22</v>
      </c>
      <c r="H621" s="13" t="s">
        <v>180</v>
      </c>
      <c r="I621" s="13">
        <v>2</v>
      </c>
      <c r="J621" s="14">
        <v>37694.080000000002</v>
      </c>
      <c r="K621" s="15">
        <v>15.34</v>
      </c>
      <c r="L621" s="16">
        <f>Excel_Advanced_Sales_Dataset_200034[[#This Row],[Discount]]/100</f>
        <v>0.15340000000000001</v>
      </c>
      <c r="M621" s="17">
        <f>Excel_Advanced_Sales_Dataset_200034[[#This Row],[Quantity]]*Excel_Advanced_Sales_Dataset_200034[[#This Row],[Unit Price]]*Excel_Advanced_Sales_Dataset_200034[[#This Row],[Discount %]]/100</f>
        <v>115.64543744000001</v>
      </c>
      <c r="N621" s="14">
        <f>Excel_Advanced_Sales_Dataset_200034[[#This Row],[Quantity]]*Excel_Advanced_Sales_Dataset_200034[[#This Row],[Unit Price]]-Excel_Advanced_Sales_Dataset_200034[[#This Row],[Discount Amount]]</f>
        <v>75272.514562559998</v>
      </c>
      <c r="O621" s="14" t="str">
        <f>IF(Excel_Advanced_Sales_Dataset_200034[[#This Row],[Total Sales]]&gt;50000,"Yes","No")</f>
        <v>Yes</v>
      </c>
      <c r="P621" s="18">
        <v>46183</v>
      </c>
      <c r="Q621" s="13" t="s">
        <v>113</v>
      </c>
      <c r="R621" s="13" t="s">
        <v>25</v>
      </c>
      <c r="S621" s="13" t="str">
        <f>IF(Excel_Advanced_Sales_Dataset_200034[[#This Row],[Delivery Status]]="Pending","Follow-Up","OK")</f>
        <v>Follow-Up</v>
      </c>
      <c r="T621" s="13" t="s">
        <v>53</v>
      </c>
    </row>
    <row r="622" spans="1:20" x14ac:dyDescent="0.25">
      <c r="A622" s="13" t="s">
        <v>1720</v>
      </c>
      <c r="B622" s="13" t="s">
        <v>1371</v>
      </c>
      <c r="C622" s="13" t="s">
        <v>1721</v>
      </c>
      <c r="D622" s="13" t="s">
        <v>19</v>
      </c>
      <c r="E622" s="13" t="s">
        <v>72</v>
      </c>
      <c r="F622" s="13" t="s">
        <v>73</v>
      </c>
      <c r="G622" s="13" t="s">
        <v>43</v>
      </c>
      <c r="H622" s="13" t="s">
        <v>74</v>
      </c>
      <c r="I622" s="13">
        <v>17</v>
      </c>
      <c r="J622" s="14">
        <v>9170.4500000000007</v>
      </c>
      <c r="K622" s="15">
        <v>17.77</v>
      </c>
      <c r="L622" s="16">
        <f>Excel_Advanced_Sales_Dataset_200034[[#This Row],[Discount]]/100</f>
        <v>0.1777</v>
      </c>
      <c r="M622" s="17">
        <f>Excel_Advanced_Sales_Dataset_200034[[#This Row],[Quantity]]*Excel_Advanced_Sales_Dataset_200034[[#This Row],[Unit Price]]*Excel_Advanced_Sales_Dataset_200034[[#This Row],[Discount %]]/100</f>
        <v>277.03012405000004</v>
      </c>
      <c r="N622" s="14">
        <f>Excel_Advanced_Sales_Dataset_200034[[#This Row],[Quantity]]*Excel_Advanced_Sales_Dataset_200034[[#This Row],[Unit Price]]-Excel_Advanced_Sales_Dataset_200034[[#This Row],[Discount Amount]]</f>
        <v>155620.61987595001</v>
      </c>
      <c r="O622" s="14" t="str">
        <f>IF(Excel_Advanced_Sales_Dataset_200034[[#This Row],[Total Sales]]&gt;50000,"Yes","No")</f>
        <v>Yes</v>
      </c>
      <c r="P622" s="18">
        <v>46214</v>
      </c>
      <c r="Q622" s="13" t="s">
        <v>24</v>
      </c>
      <c r="R622" s="13" t="s">
        <v>35</v>
      </c>
      <c r="S622" s="13" t="str">
        <f>IF(Excel_Advanced_Sales_Dataset_200034[[#This Row],[Delivery Status]]="Pending","Follow-Up","OK")</f>
        <v>OK</v>
      </c>
      <c r="T622" s="13" t="s">
        <v>36</v>
      </c>
    </row>
    <row r="623" spans="1:20" x14ac:dyDescent="0.25">
      <c r="A623" s="13" t="s">
        <v>1722</v>
      </c>
      <c r="B623" s="13" t="s">
        <v>998</v>
      </c>
      <c r="C623" s="13" t="s">
        <v>1723</v>
      </c>
      <c r="D623" s="13" t="s">
        <v>63</v>
      </c>
      <c r="E623" s="13" t="s">
        <v>64</v>
      </c>
      <c r="F623" s="13" t="s">
        <v>184</v>
      </c>
      <c r="G623" s="13" t="s">
        <v>111</v>
      </c>
      <c r="H623" s="13" t="s">
        <v>240</v>
      </c>
      <c r="I623" s="13">
        <v>8</v>
      </c>
      <c r="J623" s="14">
        <v>29159.02</v>
      </c>
      <c r="K623" s="15">
        <v>14.83</v>
      </c>
      <c r="L623" s="16">
        <f>Excel_Advanced_Sales_Dataset_200034[[#This Row],[Discount]]/100</f>
        <v>0.14829999999999999</v>
      </c>
      <c r="M623" s="17">
        <f>Excel_Advanced_Sales_Dataset_200034[[#This Row],[Quantity]]*Excel_Advanced_Sales_Dataset_200034[[#This Row],[Unit Price]]*Excel_Advanced_Sales_Dataset_200034[[#This Row],[Discount %]]/100</f>
        <v>345.94261327999999</v>
      </c>
      <c r="N623" s="14">
        <f>Excel_Advanced_Sales_Dataset_200034[[#This Row],[Quantity]]*Excel_Advanced_Sales_Dataset_200034[[#This Row],[Unit Price]]-Excel_Advanced_Sales_Dataset_200034[[#This Row],[Discount Amount]]</f>
        <v>232926.21738672</v>
      </c>
      <c r="O623" s="14" t="str">
        <f>IF(Excel_Advanced_Sales_Dataset_200034[[#This Row],[Total Sales]]&gt;50000,"Yes","No")</f>
        <v>Yes</v>
      </c>
      <c r="P623" s="18">
        <v>46293</v>
      </c>
      <c r="Q623" s="13" t="s">
        <v>113</v>
      </c>
      <c r="R623" s="13" t="s">
        <v>35</v>
      </c>
      <c r="S623" s="13" t="str">
        <f>IF(Excel_Advanced_Sales_Dataset_200034[[#This Row],[Delivery Status]]="Pending","Follow-Up","OK")</f>
        <v>OK</v>
      </c>
      <c r="T623" s="13" t="s">
        <v>36</v>
      </c>
    </row>
    <row r="624" spans="1:20" x14ac:dyDescent="0.25">
      <c r="A624" s="13" t="s">
        <v>1724</v>
      </c>
      <c r="B624" s="13" t="s">
        <v>1725</v>
      </c>
      <c r="C624" s="13" t="s">
        <v>1726</v>
      </c>
      <c r="D624" s="13" t="s">
        <v>19</v>
      </c>
      <c r="E624" s="13" t="s">
        <v>72</v>
      </c>
      <c r="F624" s="13" t="s">
        <v>224</v>
      </c>
      <c r="G624" s="13" t="s">
        <v>111</v>
      </c>
      <c r="H624" s="13" t="s">
        <v>526</v>
      </c>
      <c r="I624" s="13">
        <v>46</v>
      </c>
      <c r="J624" s="14">
        <v>26587.23</v>
      </c>
      <c r="K624" s="15">
        <v>16.47</v>
      </c>
      <c r="L624" s="16">
        <f>Excel_Advanced_Sales_Dataset_200034[[#This Row],[Discount]]/100</f>
        <v>0.16469999999999999</v>
      </c>
      <c r="M624" s="17">
        <f>Excel_Advanced_Sales_Dataset_200034[[#This Row],[Quantity]]*Excel_Advanced_Sales_Dataset_200034[[#This Row],[Unit Price]]*Excel_Advanced_Sales_Dataset_200034[[#This Row],[Discount %]]/100</f>
        <v>2014.3017192599998</v>
      </c>
      <c r="N624" s="14">
        <f>Excel_Advanced_Sales_Dataset_200034[[#This Row],[Quantity]]*Excel_Advanced_Sales_Dataset_200034[[#This Row],[Unit Price]]-Excel_Advanced_Sales_Dataset_200034[[#This Row],[Discount Amount]]</f>
        <v>1220998.2782807401</v>
      </c>
      <c r="O624" s="14" t="str">
        <f>IF(Excel_Advanced_Sales_Dataset_200034[[#This Row],[Total Sales]]&gt;50000,"Yes","No")</f>
        <v>Yes</v>
      </c>
      <c r="P624" s="18">
        <v>46300</v>
      </c>
      <c r="Q624" s="13" t="s">
        <v>58</v>
      </c>
      <c r="R624" s="13" t="s">
        <v>59</v>
      </c>
      <c r="S624" s="13" t="str">
        <f>IF(Excel_Advanced_Sales_Dataset_200034[[#This Row],[Delivery Status]]="Pending","Follow-Up","OK")</f>
        <v>OK</v>
      </c>
      <c r="T624" s="13" t="s">
        <v>26</v>
      </c>
    </row>
    <row r="625" spans="1:20" x14ac:dyDescent="0.25">
      <c r="A625" s="13" t="s">
        <v>1727</v>
      </c>
      <c r="B625" s="13" t="s">
        <v>1728</v>
      </c>
      <c r="C625" s="13" t="s">
        <v>1729</v>
      </c>
      <c r="D625" s="13" t="s">
        <v>30</v>
      </c>
      <c r="E625" s="13" t="s">
        <v>198</v>
      </c>
      <c r="F625" s="13" t="s">
        <v>199</v>
      </c>
      <c r="G625" s="13" t="s">
        <v>66</v>
      </c>
      <c r="H625" s="13" t="s">
        <v>155</v>
      </c>
      <c r="I625" s="13">
        <v>49</v>
      </c>
      <c r="J625" s="14">
        <v>43646.66</v>
      </c>
      <c r="K625" s="15">
        <v>2.74</v>
      </c>
      <c r="L625" s="16">
        <f>Excel_Advanced_Sales_Dataset_200034[[#This Row],[Discount]]/100</f>
        <v>2.7400000000000001E-2</v>
      </c>
      <c r="M625" s="17">
        <f>Excel_Advanced_Sales_Dataset_200034[[#This Row],[Quantity]]*Excel_Advanced_Sales_Dataset_200034[[#This Row],[Unit Price]]*Excel_Advanced_Sales_Dataset_200034[[#This Row],[Discount %]]/100</f>
        <v>586.0000571600001</v>
      </c>
      <c r="N625" s="14">
        <f>Excel_Advanced_Sales_Dataset_200034[[#This Row],[Quantity]]*Excel_Advanced_Sales_Dataset_200034[[#This Row],[Unit Price]]-Excel_Advanced_Sales_Dataset_200034[[#This Row],[Discount Amount]]</f>
        <v>2138100.3399428404</v>
      </c>
      <c r="O625" s="14" t="str">
        <f>IF(Excel_Advanced_Sales_Dataset_200034[[#This Row],[Total Sales]]&gt;50000,"Yes","No")</f>
        <v>Yes</v>
      </c>
      <c r="P625" s="18">
        <v>46191</v>
      </c>
      <c r="Q625" s="13" t="s">
        <v>68</v>
      </c>
      <c r="R625" s="13" t="s">
        <v>35</v>
      </c>
      <c r="S625" s="13" t="str">
        <f>IF(Excel_Advanced_Sales_Dataset_200034[[#This Row],[Delivery Status]]="Pending","Follow-Up","OK")</f>
        <v>OK</v>
      </c>
      <c r="T625" s="13" t="s">
        <v>36</v>
      </c>
    </row>
    <row r="626" spans="1:20" x14ac:dyDescent="0.25">
      <c r="A626" s="13" t="s">
        <v>1730</v>
      </c>
      <c r="B626" s="13" t="s">
        <v>1589</v>
      </c>
      <c r="C626" s="13" t="s">
        <v>1731</v>
      </c>
      <c r="D626" s="13" t="s">
        <v>30</v>
      </c>
      <c r="E626" s="13" t="s">
        <v>131</v>
      </c>
      <c r="F626" s="13" t="s">
        <v>132</v>
      </c>
      <c r="G626" s="13" t="s">
        <v>43</v>
      </c>
      <c r="H626" s="13" t="s">
        <v>44</v>
      </c>
      <c r="I626" s="13">
        <v>50</v>
      </c>
      <c r="J626" s="14">
        <v>3972.88</v>
      </c>
      <c r="K626" s="15">
        <v>13.77</v>
      </c>
      <c r="L626" s="16">
        <f>Excel_Advanced_Sales_Dataset_200034[[#This Row],[Discount]]/100</f>
        <v>0.13769999999999999</v>
      </c>
      <c r="M626" s="17">
        <f>Excel_Advanced_Sales_Dataset_200034[[#This Row],[Quantity]]*Excel_Advanced_Sales_Dataset_200034[[#This Row],[Unit Price]]*Excel_Advanced_Sales_Dataset_200034[[#This Row],[Discount %]]/100</f>
        <v>273.53278799999998</v>
      </c>
      <c r="N626" s="14">
        <f>Excel_Advanced_Sales_Dataset_200034[[#This Row],[Quantity]]*Excel_Advanced_Sales_Dataset_200034[[#This Row],[Unit Price]]-Excel_Advanced_Sales_Dataset_200034[[#This Row],[Discount Amount]]</f>
        <v>198370.46721199999</v>
      </c>
      <c r="O626" s="14" t="str">
        <f>IF(Excel_Advanced_Sales_Dataset_200034[[#This Row],[Total Sales]]&gt;50000,"Yes","No")</f>
        <v>Yes</v>
      </c>
      <c r="P626" s="18">
        <v>46335</v>
      </c>
      <c r="Q626" s="13" t="s">
        <v>113</v>
      </c>
      <c r="R626" s="13" t="s">
        <v>35</v>
      </c>
      <c r="S626" s="13" t="str">
        <f>IF(Excel_Advanced_Sales_Dataset_200034[[#This Row],[Delivery Status]]="Pending","Follow-Up","OK")</f>
        <v>OK</v>
      </c>
      <c r="T626" s="13" t="s">
        <v>36</v>
      </c>
    </row>
    <row r="627" spans="1:20" x14ac:dyDescent="0.25">
      <c r="A627" s="13" t="s">
        <v>1732</v>
      </c>
      <c r="B627" s="13" t="s">
        <v>1733</v>
      </c>
      <c r="C627" s="13" t="s">
        <v>1734</v>
      </c>
      <c r="D627" s="13" t="s">
        <v>30</v>
      </c>
      <c r="E627" s="13" t="s">
        <v>131</v>
      </c>
      <c r="F627" s="13" t="s">
        <v>132</v>
      </c>
      <c r="G627" s="13" t="s">
        <v>33</v>
      </c>
      <c r="H627" s="13" t="s">
        <v>34</v>
      </c>
      <c r="I627" s="13">
        <v>33</v>
      </c>
      <c r="J627" s="14">
        <v>8085.55</v>
      </c>
      <c r="K627" s="15">
        <v>11.79</v>
      </c>
      <c r="L627" s="16">
        <f>Excel_Advanced_Sales_Dataset_200034[[#This Row],[Discount]]/100</f>
        <v>0.11789999999999999</v>
      </c>
      <c r="M627" s="17">
        <f>Excel_Advanced_Sales_Dataset_200034[[#This Row],[Quantity]]*Excel_Advanced_Sales_Dataset_200034[[#This Row],[Unit Price]]*Excel_Advanced_Sales_Dataset_200034[[#This Row],[Discount %]]/100</f>
        <v>314.58449385</v>
      </c>
      <c r="N627" s="14">
        <f>Excel_Advanced_Sales_Dataset_200034[[#This Row],[Quantity]]*Excel_Advanced_Sales_Dataset_200034[[#This Row],[Unit Price]]-Excel_Advanced_Sales_Dataset_200034[[#This Row],[Discount Amount]]</f>
        <v>266508.56550615001</v>
      </c>
      <c r="O627" s="14" t="str">
        <f>IF(Excel_Advanced_Sales_Dataset_200034[[#This Row],[Total Sales]]&gt;50000,"Yes","No")</f>
        <v>Yes</v>
      </c>
      <c r="P627" s="18">
        <v>46360</v>
      </c>
      <c r="Q627" s="13" t="s">
        <v>68</v>
      </c>
      <c r="R627" s="13" t="s">
        <v>35</v>
      </c>
      <c r="S627" s="13" t="str">
        <f>IF(Excel_Advanced_Sales_Dataset_200034[[#This Row],[Delivery Status]]="Pending","Follow-Up","OK")</f>
        <v>OK</v>
      </c>
      <c r="T627" s="13" t="s">
        <v>53</v>
      </c>
    </row>
    <row r="628" spans="1:20" x14ac:dyDescent="0.25">
      <c r="A628" s="13" t="s">
        <v>1735</v>
      </c>
      <c r="B628" s="13" t="s">
        <v>560</v>
      </c>
      <c r="C628" s="13" t="s">
        <v>1736</v>
      </c>
      <c r="D628" s="13" t="s">
        <v>19</v>
      </c>
      <c r="E628" s="13" t="s">
        <v>153</v>
      </c>
      <c r="F628" s="13" t="s">
        <v>154</v>
      </c>
      <c r="G628" s="13" t="s">
        <v>33</v>
      </c>
      <c r="H628" s="13" t="s">
        <v>119</v>
      </c>
      <c r="I628" s="13">
        <v>35</v>
      </c>
      <c r="J628" s="14">
        <v>31277.86</v>
      </c>
      <c r="K628" s="15">
        <v>19.149999999999999</v>
      </c>
      <c r="L628" s="16">
        <f>Excel_Advanced_Sales_Dataset_200034[[#This Row],[Discount]]/100</f>
        <v>0.19149999999999998</v>
      </c>
      <c r="M628" s="17">
        <f>Excel_Advanced_Sales_Dataset_200034[[#This Row],[Quantity]]*Excel_Advanced_Sales_Dataset_200034[[#This Row],[Unit Price]]*Excel_Advanced_Sales_Dataset_200034[[#This Row],[Discount %]]/100</f>
        <v>2096.3985665</v>
      </c>
      <c r="N628" s="14">
        <f>Excel_Advanced_Sales_Dataset_200034[[#This Row],[Quantity]]*Excel_Advanced_Sales_Dataset_200034[[#This Row],[Unit Price]]-Excel_Advanced_Sales_Dataset_200034[[#This Row],[Discount Amount]]</f>
        <v>1092628.7014335</v>
      </c>
      <c r="O628" s="14" t="str">
        <f>IF(Excel_Advanced_Sales_Dataset_200034[[#This Row],[Total Sales]]&gt;50000,"Yes","No")</f>
        <v>Yes</v>
      </c>
      <c r="P628" s="18">
        <v>46341</v>
      </c>
      <c r="Q628" s="13" t="s">
        <v>24</v>
      </c>
      <c r="R628" s="13" t="s">
        <v>35</v>
      </c>
      <c r="S628" s="13" t="str">
        <f>IF(Excel_Advanced_Sales_Dataset_200034[[#This Row],[Delivery Status]]="Pending","Follow-Up","OK")</f>
        <v>OK</v>
      </c>
      <c r="T628" s="13" t="s">
        <v>53</v>
      </c>
    </row>
    <row r="629" spans="1:20" x14ac:dyDescent="0.25">
      <c r="A629" s="13" t="s">
        <v>1737</v>
      </c>
      <c r="B629" s="13" t="s">
        <v>1041</v>
      </c>
      <c r="C629" s="13" t="s">
        <v>1738</v>
      </c>
      <c r="D629" s="13" t="s">
        <v>63</v>
      </c>
      <c r="E629" s="13" t="s">
        <v>78</v>
      </c>
      <c r="F629" s="13" t="s">
        <v>255</v>
      </c>
      <c r="G629" s="13" t="s">
        <v>111</v>
      </c>
      <c r="H629" s="13" t="s">
        <v>185</v>
      </c>
      <c r="I629" s="13">
        <v>21</v>
      </c>
      <c r="J629" s="14">
        <v>6276.28</v>
      </c>
      <c r="K629" s="15">
        <v>0.86</v>
      </c>
      <c r="L629" s="16">
        <f>Excel_Advanced_Sales_Dataset_200034[[#This Row],[Discount]]/100</f>
        <v>8.6E-3</v>
      </c>
      <c r="M629" s="17">
        <f>Excel_Advanced_Sales_Dataset_200034[[#This Row],[Quantity]]*Excel_Advanced_Sales_Dataset_200034[[#This Row],[Unit Price]]*Excel_Advanced_Sales_Dataset_200034[[#This Row],[Discount %]]/100</f>
        <v>11.334961680000001</v>
      </c>
      <c r="N629" s="14">
        <f>Excel_Advanced_Sales_Dataset_200034[[#This Row],[Quantity]]*Excel_Advanced_Sales_Dataset_200034[[#This Row],[Unit Price]]-Excel_Advanced_Sales_Dataset_200034[[#This Row],[Discount Amount]]</f>
        <v>131790.54503832001</v>
      </c>
      <c r="O629" s="14" t="str">
        <f>IF(Excel_Advanced_Sales_Dataset_200034[[#This Row],[Total Sales]]&gt;50000,"Yes","No")</f>
        <v>Yes</v>
      </c>
      <c r="P629" s="18">
        <v>46117</v>
      </c>
      <c r="Q629" s="13" t="s">
        <v>58</v>
      </c>
      <c r="R629" s="13" t="s">
        <v>35</v>
      </c>
      <c r="S629" s="13" t="str">
        <f>IF(Excel_Advanced_Sales_Dataset_200034[[#This Row],[Delivery Status]]="Pending","Follow-Up","OK")</f>
        <v>OK</v>
      </c>
      <c r="T629" s="13" t="s">
        <v>36</v>
      </c>
    </row>
    <row r="630" spans="1:20" x14ac:dyDescent="0.25">
      <c r="A630" s="13" t="s">
        <v>1739</v>
      </c>
      <c r="B630" s="13" t="s">
        <v>1740</v>
      </c>
      <c r="C630" s="13" t="s">
        <v>1741</v>
      </c>
      <c r="D630" s="13" t="s">
        <v>30</v>
      </c>
      <c r="E630" s="13" t="s">
        <v>131</v>
      </c>
      <c r="F630" s="13" t="s">
        <v>194</v>
      </c>
      <c r="G630" s="13" t="s">
        <v>33</v>
      </c>
      <c r="H630" s="13" t="s">
        <v>127</v>
      </c>
      <c r="I630" s="13">
        <v>43</v>
      </c>
      <c r="J630" s="14">
        <v>22031.37</v>
      </c>
      <c r="K630" s="15">
        <v>10.26</v>
      </c>
      <c r="L630" s="16">
        <f>Excel_Advanced_Sales_Dataset_200034[[#This Row],[Discount]]/100</f>
        <v>0.1026</v>
      </c>
      <c r="M630" s="17">
        <f>Excel_Advanced_Sales_Dataset_200034[[#This Row],[Quantity]]*Excel_Advanced_Sales_Dataset_200034[[#This Row],[Unit Price]]*Excel_Advanced_Sales_Dataset_200034[[#This Row],[Discount %]]/100</f>
        <v>971.97998165999991</v>
      </c>
      <c r="N630" s="14">
        <f>Excel_Advanced_Sales_Dataset_200034[[#This Row],[Quantity]]*Excel_Advanced_Sales_Dataset_200034[[#This Row],[Unit Price]]-Excel_Advanced_Sales_Dataset_200034[[#This Row],[Discount Amount]]</f>
        <v>946376.93001833989</v>
      </c>
      <c r="O630" s="14" t="str">
        <f>IF(Excel_Advanced_Sales_Dataset_200034[[#This Row],[Total Sales]]&gt;50000,"Yes","No")</f>
        <v>Yes</v>
      </c>
      <c r="P630" s="18">
        <v>46038</v>
      </c>
      <c r="Q630" s="13" t="s">
        <v>68</v>
      </c>
      <c r="R630" s="13" t="s">
        <v>25</v>
      </c>
      <c r="S630" s="13" t="str">
        <f>IF(Excel_Advanced_Sales_Dataset_200034[[#This Row],[Delivery Status]]="Pending","Follow-Up","OK")</f>
        <v>Follow-Up</v>
      </c>
      <c r="T630" s="13" t="s">
        <v>36</v>
      </c>
    </row>
    <row r="631" spans="1:20" x14ac:dyDescent="0.25">
      <c r="A631" s="13" t="s">
        <v>1742</v>
      </c>
      <c r="B631" s="13" t="s">
        <v>1515</v>
      </c>
      <c r="C631" s="13" t="s">
        <v>1743</v>
      </c>
      <c r="D631" s="13" t="s">
        <v>30</v>
      </c>
      <c r="E631" s="13" t="s">
        <v>131</v>
      </c>
      <c r="F631" s="13" t="s">
        <v>132</v>
      </c>
      <c r="G631" s="13" t="s">
        <v>51</v>
      </c>
      <c r="H631" s="13" t="s">
        <v>146</v>
      </c>
      <c r="I631" s="13">
        <v>45</v>
      </c>
      <c r="J631" s="14">
        <v>21814.47</v>
      </c>
      <c r="K631" s="15">
        <v>17.53</v>
      </c>
      <c r="L631" s="16">
        <f>Excel_Advanced_Sales_Dataset_200034[[#This Row],[Discount]]/100</f>
        <v>0.17530000000000001</v>
      </c>
      <c r="M631" s="17">
        <f>Excel_Advanced_Sales_Dataset_200034[[#This Row],[Quantity]]*Excel_Advanced_Sales_Dataset_200034[[#This Row],[Unit Price]]*Excel_Advanced_Sales_Dataset_200034[[#This Row],[Discount %]]/100</f>
        <v>1720.8344659500001</v>
      </c>
      <c r="N631" s="14">
        <f>Excel_Advanced_Sales_Dataset_200034[[#This Row],[Quantity]]*Excel_Advanced_Sales_Dataset_200034[[#This Row],[Unit Price]]-Excel_Advanced_Sales_Dataset_200034[[#This Row],[Discount Amount]]</f>
        <v>979930.31553404999</v>
      </c>
      <c r="O631" s="14" t="str">
        <f>IF(Excel_Advanced_Sales_Dataset_200034[[#This Row],[Total Sales]]&gt;50000,"Yes","No")</f>
        <v>Yes</v>
      </c>
      <c r="P631" s="18">
        <v>46352</v>
      </c>
      <c r="Q631" s="13" t="s">
        <v>45</v>
      </c>
      <c r="R631" s="13" t="s">
        <v>35</v>
      </c>
      <c r="S631" s="13" t="str">
        <f>IF(Excel_Advanced_Sales_Dataset_200034[[#This Row],[Delivery Status]]="Pending","Follow-Up","OK")</f>
        <v>OK</v>
      </c>
      <c r="T631" s="13" t="s">
        <v>53</v>
      </c>
    </row>
    <row r="632" spans="1:20" x14ac:dyDescent="0.25">
      <c r="A632" s="13" t="s">
        <v>1744</v>
      </c>
      <c r="B632" s="13" t="s">
        <v>1745</v>
      </c>
      <c r="C632" s="13" t="s">
        <v>1746</v>
      </c>
      <c r="D632" s="13" t="s">
        <v>63</v>
      </c>
      <c r="E632" s="13" t="s">
        <v>78</v>
      </c>
      <c r="F632" s="13" t="s">
        <v>255</v>
      </c>
      <c r="G632" s="13" t="s">
        <v>51</v>
      </c>
      <c r="H632" s="13" t="s">
        <v>146</v>
      </c>
      <c r="I632" s="13">
        <v>28</v>
      </c>
      <c r="J632" s="14">
        <v>23163.06</v>
      </c>
      <c r="K632" s="15">
        <v>8.56</v>
      </c>
      <c r="L632" s="16">
        <f>Excel_Advanced_Sales_Dataset_200034[[#This Row],[Discount]]/100</f>
        <v>8.5600000000000009E-2</v>
      </c>
      <c r="M632" s="17">
        <f>Excel_Advanced_Sales_Dataset_200034[[#This Row],[Quantity]]*Excel_Advanced_Sales_Dataset_200034[[#This Row],[Unit Price]]*Excel_Advanced_Sales_Dataset_200034[[#This Row],[Discount %]]/100</f>
        <v>555.1722220800001</v>
      </c>
      <c r="N632" s="14">
        <f>Excel_Advanced_Sales_Dataset_200034[[#This Row],[Quantity]]*Excel_Advanced_Sales_Dataset_200034[[#This Row],[Unit Price]]-Excel_Advanced_Sales_Dataset_200034[[#This Row],[Discount Amount]]</f>
        <v>648010.50777792011</v>
      </c>
      <c r="O632" s="14" t="str">
        <f>IF(Excel_Advanced_Sales_Dataset_200034[[#This Row],[Total Sales]]&gt;50000,"Yes","No")</f>
        <v>Yes</v>
      </c>
      <c r="P632" s="18">
        <v>46231</v>
      </c>
      <c r="Q632" s="13" t="s">
        <v>68</v>
      </c>
      <c r="R632" s="13" t="s">
        <v>35</v>
      </c>
      <c r="S632" s="13" t="str">
        <f>IF(Excel_Advanced_Sales_Dataset_200034[[#This Row],[Delivery Status]]="Pending","Follow-Up","OK")</f>
        <v>OK</v>
      </c>
      <c r="T632" s="13" t="s">
        <v>53</v>
      </c>
    </row>
    <row r="633" spans="1:20" x14ac:dyDescent="0.25">
      <c r="A633" s="13" t="s">
        <v>1747</v>
      </c>
      <c r="B633" s="13" t="s">
        <v>1290</v>
      </c>
      <c r="C633" s="13" t="s">
        <v>1748</v>
      </c>
      <c r="D633" s="13" t="s">
        <v>40</v>
      </c>
      <c r="E633" s="13" t="s">
        <v>41</v>
      </c>
      <c r="F633" s="13" t="s">
        <v>102</v>
      </c>
      <c r="G633" s="13" t="s">
        <v>43</v>
      </c>
      <c r="H633" s="13" t="s">
        <v>44</v>
      </c>
      <c r="I633" s="13">
        <v>36</v>
      </c>
      <c r="J633" s="14">
        <v>9072.69</v>
      </c>
      <c r="K633" s="15">
        <v>3.76</v>
      </c>
      <c r="L633" s="16">
        <f>Excel_Advanced_Sales_Dataset_200034[[#This Row],[Discount]]/100</f>
        <v>3.7599999999999995E-2</v>
      </c>
      <c r="M633" s="17">
        <f>Excel_Advanced_Sales_Dataset_200034[[#This Row],[Quantity]]*Excel_Advanced_Sales_Dataset_200034[[#This Row],[Unit Price]]*Excel_Advanced_Sales_Dataset_200034[[#This Row],[Discount %]]/100</f>
        <v>122.80793183999998</v>
      </c>
      <c r="N633" s="14">
        <f>Excel_Advanced_Sales_Dataset_200034[[#This Row],[Quantity]]*Excel_Advanced_Sales_Dataset_200034[[#This Row],[Unit Price]]-Excel_Advanced_Sales_Dataset_200034[[#This Row],[Discount Amount]]</f>
        <v>326494.03206816001</v>
      </c>
      <c r="O633" s="14" t="str">
        <f>IF(Excel_Advanced_Sales_Dataset_200034[[#This Row],[Total Sales]]&gt;50000,"Yes","No")</f>
        <v>Yes</v>
      </c>
      <c r="P633" s="18">
        <v>46071</v>
      </c>
      <c r="Q633" s="13" t="s">
        <v>45</v>
      </c>
      <c r="R633" s="13" t="s">
        <v>25</v>
      </c>
      <c r="S633" s="13" t="str">
        <f>IF(Excel_Advanced_Sales_Dataset_200034[[#This Row],[Delivery Status]]="Pending","Follow-Up","OK")</f>
        <v>Follow-Up</v>
      </c>
      <c r="T633" s="13" t="s">
        <v>26</v>
      </c>
    </row>
    <row r="634" spans="1:20" x14ac:dyDescent="0.25">
      <c r="A634" s="13" t="s">
        <v>1749</v>
      </c>
      <c r="B634" s="13" t="s">
        <v>1537</v>
      </c>
      <c r="C634" s="13" t="s">
        <v>1750</v>
      </c>
      <c r="D634" s="13" t="s">
        <v>30</v>
      </c>
      <c r="E634" s="13" t="s">
        <v>117</v>
      </c>
      <c r="F634" s="13" t="s">
        <v>118</v>
      </c>
      <c r="G634" s="13" t="s">
        <v>33</v>
      </c>
      <c r="H634" s="13" t="s">
        <v>57</v>
      </c>
      <c r="I634" s="13">
        <v>14</v>
      </c>
      <c r="J634" s="14">
        <v>9284.26</v>
      </c>
      <c r="K634" s="15">
        <v>11.56</v>
      </c>
      <c r="L634" s="16">
        <f>Excel_Advanced_Sales_Dataset_200034[[#This Row],[Discount]]/100</f>
        <v>0.11560000000000001</v>
      </c>
      <c r="M634" s="17">
        <f>Excel_Advanced_Sales_Dataset_200034[[#This Row],[Quantity]]*Excel_Advanced_Sales_Dataset_200034[[#This Row],[Unit Price]]*Excel_Advanced_Sales_Dataset_200034[[#This Row],[Discount %]]/100</f>
        <v>150.25646384000001</v>
      </c>
      <c r="N634" s="14">
        <f>Excel_Advanced_Sales_Dataset_200034[[#This Row],[Quantity]]*Excel_Advanced_Sales_Dataset_200034[[#This Row],[Unit Price]]-Excel_Advanced_Sales_Dataset_200034[[#This Row],[Discount Amount]]</f>
        <v>129829.38353615999</v>
      </c>
      <c r="O634" s="14" t="str">
        <f>IF(Excel_Advanced_Sales_Dataset_200034[[#This Row],[Total Sales]]&gt;50000,"Yes","No")</f>
        <v>Yes</v>
      </c>
      <c r="P634" s="18">
        <v>46236</v>
      </c>
      <c r="Q634" s="13" t="s">
        <v>45</v>
      </c>
      <c r="R634" s="13" t="s">
        <v>25</v>
      </c>
      <c r="S634" s="13" t="str">
        <f>IF(Excel_Advanced_Sales_Dataset_200034[[#This Row],[Delivery Status]]="Pending","Follow-Up","OK")</f>
        <v>Follow-Up</v>
      </c>
      <c r="T634" s="13" t="s">
        <v>36</v>
      </c>
    </row>
    <row r="635" spans="1:20" x14ac:dyDescent="0.25">
      <c r="A635" s="13" t="s">
        <v>1751</v>
      </c>
      <c r="B635" s="13" t="s">
        <v>1752</v>
      </c>
      <c r="C635" s="13" t="s">
        <v>1753</v>
      </c>
      <c r="D635" s="13" t="s">
        <v>19</v>
      </c>
      <c r="E635" s="13" t="s">
        <v>20</v>
      </c>
      <c r="F635" s="13" t="s">
        <v>21</v>
      </c>
      <c r="G635" s="13" t="s">
        <v>43</v>
      </c>
      <c r="H635" s="13" t="s">
        <v>140</v>
      </c>
      <c r="I635" s="13">
        <v>40</v>
      </c>
      <c r="J635" s="14">
        <v>4936.66</v>
      </c>
      <c r="K635" s="15">
        <v>10.27</v>
      </c>
      <c r="L635" s="16">
        <f>Excel_Advanced_Sales_Dataset_200034[[#This Row],[Discount]]/100</f>
        <v>0.1027</v>
      </c>
      <c r="M635" s="17">
        <f>Excel_Advanced_Sales_Dataset_200034[[#This Row],[Quantity]]*Excel_Advanced_Sales_Dataset_200034[[#This Row],[Unit Price]]*Excel_Advanced_Sales_Dataset_200034[[#This Row],[Discount %]]/100</f>
        <v>202.7979928</v>
      </c>
      <c r="N635" s="14">
        <f>Excel_Advanced_Sales_Dataset_200034[[#This Row],[Quantity]]*Excel_Advanced_Sales_Dataset_200034[[#This Row],[Unit Price]]-Excel_Advanced_Sales_Dataset_200034[[#This Row],[Discount Amount]]</f>
        <v>197263.60200719998</v>
      </c>
      <c r="O635" s="14" t="str">
        <f>IF(Excel_Advanced_Sales_Dataset_200034[[#This Row],[Total Sales]]&gt;50000,"Yes","No")</f>
        <v>Yes</v>
      </c>
      <c r="P635" s="18">
        <v>46176</v>
      </c>
      <c r="Q635" s="13" t="s">
        <v>68</v>
      </c>
      <c r="R635" s="13" t="s">
        <v>59</v>
      </c>
      <c r="S635" s="13" t="str">
        <f>IF(Excel_Advanced_Sales_Dataset_200034[[#This Row],[Delivery Status]]="Pending","Follow-Up","OK")</f>
        <v>OK</v>
      </c>
      <c r="T635" s="13" t="s">
        <v>36</v>
      </c>
    </row>
    <row r="636" spans="1:20" x14ac:dyDescent="0.25">
      <c r="A636" s="13" t="s">
        <v>1754</v>
      </c>
      <c r="B636" s="13" t="s">
        <v>1755</v>
      </c>
      <c r="C636" s="13" t="s">
        <v>1756</v>
      </c>
      <c r="D636" s="13" t="s">
        <v>40</v>
      </c>
      <c r="E636" s="13" t="s">
        <v>109</v>
      </c>
      <c r="F636" s="13" t="s">
        <v>259</v>
      </c>
      <c r="G636" s="13" t="s">
        <v>33</v>
      </c>
      <c r="H636" s="13" t="s">
        <v>57</v>
      </c>
      <c r="I636" s="13">
        <v>32</v>
      </c>
      <c r="J636" s="14">
        <v>17109.810000000001</v>
      </c>
      <c r="K636" s="15">
        <v>14.15</v>
      </c>
      <c r="L636" s="16">
        <f>Excel_Advanced_Sales_Dataset_200034[[#This Row],[Discount]]/100</f>
        <v>0.14150000000000001</v>
      </c>
      <c r="M636" s="17">
        <f>Excel_Advanced_Sales_Dataset_200034[[#This Row],[Quantity]]*Excel_Advanced_Sales_Dataset_200034[[#This Row],[Unit Price]]*Excel_Advanced_Sales_Dataset_200034[[#This Row],[Discount %]]/100</f>
        <v>774.73219680000011</v>
      </c>
      <c r="N636" s="14">
        <f>Excel_Advanced_Sales_Dataset_200034[[#This Row],[Quantity]]*Excel_Advanced_Sales_Dataset_200034[[#This Row],[Unit Price]]-Excel_Advanced_Sales_Dataset_200034[[#This Row],[Discount Amount]]</f>
        <v>546739.1878032001</v>
      </c>
      <c r="O636" s="14" t="str">
        <f>IF(Excel_Advanced_Sales_Dataset_200034[[#This Row],[Total Sales]]&gt;50000,"Yes","No")</f>
        <v>Yes</v>
      </c>
      <c r="P636" s="18">
        <v>46294</v>
      </c>
      <c r="Q636" s="13" t="s">
        <v>45</v>
      </c>
      <c r="R636" s="13" t="s">
        <v>35</v>
      </c>
      <c r="S636" s="13" t="str">
        <f>IF(Excel_Advanced_Sales_Dataset_200034[[#This Row],[Delivery Status]]="Pending","Follow-Up","OK")</f>
        <v>OK</v>
      </c>
      <c r="T636" s="13" t="s">
        <v>36</v>
      </c>
    </row>
    <row r="637" spans="1:20" x14ac:dyDescent="0.25">
      <c r="A637" s="13" t="s">
        <v>1757</v>
      </c>
      <c r="B637" s="13" t="s">
        <v>767</v>
      </c>
      <c r="C637" s="13" t="s">
        <v>1758</v>
      </c>
      <c r="D637" s="13" t="s">
        <v>30</v>
      </c>
      <c r="E637" s="13" t="s">
        <v>198</v>
      </c>
      <c r="F637" s="13" t="s">
        <v>199</v>
      </c>
      <c r="G637" s="13" t="s">
        <v>33</v>
      </c>
      <c r="H637" s="13" t="s">
        <v>119</v>
      </c>
      <c r="I637" s="13">
        <v>39</v>
      </c>
      <c r="J637" s="14">
        <v>44067.199999999997</v>
      </c>
      <c r="K637" s="15">
        <v>12.02</v>
      </c>
      <c r="L637" s="16">
        <f>Excel_Advanced_Sales_Dataset_200034[[#This Row],[Discount]]/100</f>
        <v>0.1202</v>
      </c>
      <c r="M637" s="17">
        <f>Excel_Advanced_Sales_Dataset_200034[[#This Row],[Quantity]]*Excel_Advanced_Sales_Dataset_200034[[#This Row],[Unit Price]]*Excel_Advanced_Sales_Dataset_200034[[#This Row],[Discount %]]/100</f>
        <v>2065.7822015999996</v>
      </c>
      <c r="N637" s="14">
        <f>Excel_Advanced_Sales_Dataset_200034[[#This Row],[Quantity]]*Excel_Advanced_Sales_Dataset_200034[[#This Row],[Unit Price]]-Excel_Advanced_Sales_Dataset_200034[[#This Row],[Discount Amount]]</f>
        <v>1716555.0177983998</v>
      </c>
      <c r="O637" s="14" t="str">
        <f>IF(Excel_Advanced_Sales_Dataset_200034[[#This Row],[Total Sales]]&gt;50000,"Yes","No")</f>
        <v>Yes</v>
      </c>
      <c r="P637" s="18">
        <v>46365</v>
      </c>
      <c r="Q637" s="13" t="s">
        <v>24</v>
      </c>
      <c r="R637" s="13" t="s">
        <v>25</v>
      </c>
      <c r="S637" s="13" t="str">
        <f>IF(Excel_Advanced_Sales_Dataset_200034[[#This Row],[Delivery Status]]="Pending","Follow-Up","OK")</f>
        <v>Follow-Up</v>
      </c>
      <c r="T637" s="13" t="s">
        <v>53</v>
      </c>
    </row>
    <row r="638" spans="1:20" x14ac:dyDescent="0.25">
      <c r="A638" s="13" t="s">
        <v>1759</v>
      </c>
      <c r="B638" s="13" t="s">
        <v>270</v>
      </c>
      <c r="C638" s="13" t="s">
        <v>1760</v>
      </c>
      <c r="D638" s="13" t="s">
        <v>63</v>
      </c>
      <c r="E638" s="13" t="s">
        <v>144</v>
      </c>
      <c r="F638" s="13" t="s">
        <v>145</v>
      </c>
      <c r="G638" s="13" t="s">
        <v>51</v>
      </c>
      <c r="H638" s="13" t="s">
        <v>167</v>
      </c>
      <c r="I638" s="13">
        <v>20</v>
      </c>
      <c r="J638" s="14">
        <v>25496.21</v>
      </c>
      <c r="K638" s="15">
        <v>1.36</v>
      </c>
      <c r="L638" s="16">
        <f>Excel_Advanced_Sales_Dataset_200034[[#This Row],[Discount]]/100</f>
        <v>1.3600000000000001E-2</v>
      </c>
      <c r="M638" s="17">
        <f>Excel_Advanced_Sales_Dataset_200034[[#This Row],[Quantity]]*Excel_Advanced_Sales_Dataset_200034[[#This Row],[Unit Price]]*Excel_Advanced_Sales_Dataset_200034[[#This Row],[Discount %]]/100</f>
        <v>69.349691199999995</v>
      </c>
      <c r="N638" s="14">
        <f>Excel_Advanced_Sales_Dataset_200034[[#This Row],[Quantity]]*Excel_Advanced_Sales_Dataset_200034[[#This Row],[Unit Price]]-Excel_Advanced_Sales_Dataset_200034[[#This Row],[Discount Amount]]</f>
        <v>509854.85030879994</v>
      </c>
      <c r="O638" s="14" t="str">
        <f>IF(Excel_Advanced_Sales_Dataset_200034[[#This Row],[Total Sales]]&gt;50000,"Yes","No")</f>
        <v>Yes</v>
      </c>
      <c r="P638" s="18">
        <v>46273</v>
      </c>
      <c r="Q638" s="13" t="s">
        <v>24</v>
      </c>
      <c r="R638" s="13" t="s">
        <v>35</v>
      </c>
      <c r="S638" s="13" t="str">
        <f>IF(Excel_Advanced_Sales_Dataset_200034[[#This Row],[Delivery Status]]="Pending","Follow-Up","OK")</f>
        <v>OK</v>
      </c>
      <c r="T638" s="13" t="s">
        <v>36</v>
      </c>
    </row>
    <row r="639" spans="1:20" x14ac:dyDescent="0.25">
      <c r="A639" s="13" t="s">
        <v>1761</v>
      </c>
      <c r="B639" s="13" t="s">
        <v>1165</v>
      </c>
      <c r="C639" s="13" t="s">
        <v>1762</v>
      </c>
      <c r="D639" s="13" t="s">
        <v>19</v>
      </c>
      <c r="E639" s="13" t="s">
        <v>20</v>
      </c>
      <c r="F639" s="13" t="s">
        <v>285</v>
      </c>
      <c r="G639" s="13" t="s">
        <v>43</v>
      </c>
      <c r="H639" s="13" t="s">
        <v>391</v>
      </c>
      <c r="I639" s="13">
        <v>23</v>
      </c>
      <c r="J639" s="14">
        <v>40272.19</v>
      </c>
      <c r="K639" s="15">
        <v>13.84</v>
      </c>
      <c r="L639" s="16">
        <f>Excel_Advanced_Sales_Dataset_200034[[#This Row],[Discount]]/100</f>
        <v>0.1384</v>
      </c>
      <c r="M639" s="17">
        <f>Excel_Advanced_Sales_Dataset_200034[[#This Row],[Quantity]]*Excel_Advanced_Sales_Dataset_200034[[#This Row],[Unit Price]]*Excel_Advanced_Sales_Dataset_200034[[#This Row],[Discount %]]/100</f>
        <v>1281.94435208</v>
      </c>
      <c r="N639" s="14">
        <f>Excel_Advanced_Sales_Dataset_200034[[#This Row],[Quantity]]*Excel_Advanced_Sales_Dataset_200034[[#This Row],[Unit Price]]-Excel_Advanced_Sales_Dataset_200034[[#This Row],[Discount Amount]]</f>
        <v>924978.42564792011</v>
      </c>
      <c r="O639" s="14" t="str">
        <f>IF(Excel_Advanced_Sales_Dataset_200034[[#This Row],[Total Sales]]&gt;50000,"Yes","No")</f>
        <v>Yes</v>
      </c>
      <c r="P639" s="18">
        <v>46109</v>
      </c>
      <c r="Q639" s="13" t="s">
        <v>45</v>
      </c>
      <c r="R639" s="13" t="s">
        <v>35</v>
      </c>
      <c r="S639" s="13" t="str">
        <f>IF(Excel_Advanced_Sales_Dataset_200034[[#This Row],[Delivery Status]]="Pending","Follow-Up","OK")</f>
        <v>OK</v>
      </c>
      <c r="T639" s="13" t="s">
        <v>36</v>
      </c>
    </row>
    <row r="640" spans="1:20" x14ac:dyDescent="0.25">
      <c r="A640" s="13" t="s">
        <v>1763</v>
      </c>
      <c r="B640" s="13" t="s">
        <v>1764</v>
      </c>
      <c r="C640" s="13" t="s">
        <v>386</v>
      </c>
      <c r="D640" s="13" t="s">
        <v>30</v>
      </c>
      <c r="E640" s="13" t="s">
        <v>198</v>
      </c>
      <c r="F640" s="13" t="s">
        <v>199</v>
      </c>
      <c r="G640" s="13" t="s">
        <v>51</v>
      </c>
      <c r="H640" s="13" t="s">
        <v>190</v>
      </c>
      <c r="I640" s="13">
        <v>34</v>
      </c>
      <c r="J640" s="14">
        <v>9055.8700000000008</v>
      </c>
      <c r="K640" s="15">
        <v>4.17</v>
      </c>
      <c r="L640" s="16">
        <f>Excel_Advanced_Sales_Dataset_200034[[#This Row],[Discount]]/100</f>
        <v>4.1700000000000001E-2</v>
      </c>
      <c r="M640" s="17">
        <f>Excel_Advanced_Sales_Dataset_200034[[#This Row],[Quantity]]*Excel_Advanced_Sales_Dataset_200034[[#This Row],[Unit Price]]*Excel_Advanced_Sales_Dataset_200034[[#This Row],[Discount %]]/100</f>
        <v>128.39412486000001</v>
      </c>
      <c r="N640" s="14">
        <f>Excel_Advanced_Sales_Dataset_200034[[#This Row],[Quantity]]*Excel_Advanced_Sales_Dataset_200034[[#This Row],[Unit Price]]-Excel_Advanced_Sales_Dataset_200034[[#This Row],[Discount Amount]]</f>
        <v>307771.18587514001</v>
      </c>
      <c r="O640" s="14" t="str">
        <f>IF(Excel_Advanced_Sales_Dataset_200034[[#This Row],[Total Sales]]&gt;50000,"Yes","No")</f>
        <v>Yes</v>
      </c>
      <c r="P640" s="18">
        <v>46298</v>
      </c>
      <c r="Q640" s="13" t="s">
        <v>68</v>
      </c>
      <c r="R640" s="13" t="s">
        <v>25</v>
      </c>
      <c r="S640" s="13" t="str">
        <f>IF(Excel_Advanced_Sales_Dataset_200034[[#This Row],[Delivery Status]]="Pending","Follow-Up","OK")</f>
        <v>Follow-Up</v>
      </c>
      <c r="T640" s="13" t="s">
        <v>36</v>
      </c>
    </row>
    <row r="641" spans="1:20" x14ac:dyDescent="0.25">
      <c r="A641" s="13" t="s">
        <v>1765</v>
      </c>
      <c r="B641" s="13" t="s">
        <v>1766</v>
      </c>
      <c r="C641" s="13" t="s">
        <v>1767</v>
      </c>
      <c r="D641" s="13" t="s">
        <v>63</v>
      </c>
      <c r="E641" s="13" t="s">
        <v>234</v>
      </c>
      <c r="F641" s="13" t="s">
        <v>435</v>
      </c>
      <c r="G641" s="13" t="s">
        <v>66</v>
      </c>
      <c r="H641" s="13" t="s">
        <v>67</v>
      </c>
      <c r="I641" s="13">
        <v>42</v>
      </c>
      <c r="J641" s="14">
        <v>47546.1</v>
      </c>
      <c r="K641" s="15">
        <v>18.66</v>
      </c>
      <c r="L641" s="16">
        <f>Excel_Advanced_Sales_Dataset_200034[[#This Row],[Discount]]/100</f>
        <v>0.18659999999999999</v>
      </c>
      <c r="M641" s="17">
        <f>Excel_Advanced_Sales_Dataset_200034[[#This Row],[Quantity]]*Excel_Advanced_Sales_Dataset_200034[[#This Row],[Unit Price]]*Excel_Advanced_Sales_Dataset_200034[[#This Row],[Discount %]]/100</f>
        <v>3726.2829491999996</v>
      </c>
      <c r="N641" s="14">
        <f>Excel_Advanced_Sales_Dataset_200034[[#This Row],[Quantity]]*Excel_Advanced_Sales_Dataset_200034[[#This Row],[Unit Price]]-Excel_Advanced_Sales_Dataset_200034[[#This Row],[Discount Amount]]</f>
        <v>1993209.9170508001</v>
      </c>
      <c r="O641" s="14" t="str">
        <f>IF(Excel_Advanced_Sales_Dataset_200034[[#This Row],[Total Sales]]&gt;50000,"Yes","No")</f>
        <v>Yes</v>
      </c>
      <c r="P641" s="18">
        <v>46314</v>
      </c>
      <c r="Q641" s="13" t="s">
        <v>113</v>
      </c>
      <c r="R641" s="13" t="s">
        <v>35</v>
      </c>
      <c r="S641" s="13" t="str">
        <f>IF(Excel_Advanced_Sales_Dataset_200034[[#This Row],[Delivery Status]]="Pending","Follow-Up","OK")</f>
        <v>OK</v>
      </c>
      <c r="T641" s="13" t="s">
        <v>26</v>
      </c>
    </row>
    <row r="642" spans="1:20" x14ac:dyDescent="0.25">
      <c r="A642" s="13" t="s">
        <v>1768</v>
      </c>
      <c r="B642" s="13" t="s">
        <v>658</v>
      </c>
      <c r="C642" s="13" t="s">
        <v>1769</v>
      </c>
      <c r="D642" s="13" t="s">
        <v>63</v>
      </c>
      <c r="E642" s="13" t="s">
        <v>234</v>
      </c>
      <c r="F642" s="13" t="s">
        <v>473</v>
      </c>
      <c r="G642" s="13" t="s">
        <v>22</v>
      </c>
      <c r="H642" s="13" t="s">
        <v>180</v>
      </c>
      <c r="I642" s="13">
        <v>3</v>
      </c>
      <c r="J642" s="14">
        <v>39263.620000000003</v>
      </c>
      <c r="K642" s="15">
        <v>7.05</v>
      </c>
      <c r="L642" s="16">
        <f>Excel_Advanced_Sales_Dataset_200034[[#This Row],[Discount]]/100</f>
        <v>7.0499999999999993E-2</v>
      </c>
      <c r="M642" s="17">
        <f>Excel_Advanced_Sales_Dataset_200034[[#This Row],[Quantity]]*Excel_Advanced_Sales_Dataset_200034[[#This Row],[Unit Price]]*Excel_Advanced_Sales_Dataset_200034[[#This Row],[Discount %]]/100</f>
        <v>83.042556300000001</v>
      </c>
      <c r="N642" s="14">
        <f>Excel_Advanced_Sales_Dataset_200034[[#This Row],[Quantity]]*Excel_Advanced_Sales_Dataset_200034[[#This Row],[Unit Price]]-Excel_Advanced_Sales_Dataset_200034[[#This Row],[Discount Amount]]</f>
        <v>117707.81744370001</v>
      </c>
      <c r="O642" s="14" t="str">
        <f>IF(Excel_Advanced_Sales_Dataset_200034[[#This Row],[Total Sales]]&gt;50000,"Yes","No")</f>
        <v>Yes</v>
      </c>
      <c r="P642" s="18">
        <v>46323</v>
      </c>
      <c r="Q642" s="13" t="s">
        <v>58</v>
      </c>
      <c r="R642" s="13" t="s">
        <v>35</v>
      </c>
      <c r="S642" s="13" t="str">
        <f>IF(Excel_Advanced_Sales_Dataset_200034[[#This Row],[Delivery Status]]="Pending","Follow-Up","OK")</f>
        <v>OK</v>
      </c>
      <c r="T642" s="13" t="s">
        <v>36</v>
      </c>
    </row>
    <row r="643" spans="1:20" x14ac:dyDescent="0.25">
      <c r="A643" s="13" t="s">
        <v>1770</v>
      </c>
      <c r="B643" s="13" t="s">
        <v>1168</v>
      </c>
      <c r="C643" s="13" t="s">
        <v>1771</v>
      </c>
      <c r="D643" s="13" t="s">
        <v>19</v>
      </c>
      <c r="E643" s="13" t="s">
        <v>20</v>
      </c>
      <c r="F643" s="13" t="s">
        <v>21</v>
      </c>
      <c r="G643" s="13" t="s">
        <v>33</v>
      </c>
      <c r="H643" s="13" t="s">
        <v>34</v>
      </c>
      <c r="I643" s="13">
        <v>43</v>
      </c>
      <c r="J643" s="14">
        <v>23078.05</v>
      </c>
      <c r="K643" s="15">
        <v>12.01</v>
      </c>
      <c r="L643" s="16">
        <f>Excel_Advanced_Sales_Dataset_200034[[#This Row],[Discount]]/100</f>
        <v>0.1201</v>
      </c>
      <c r="M643" s="17">
        <f>Excel_Advanced_Sales_Dataset_200034[[#This Row],[Quantity]]*Excel_Advanced_Sales_Dataset_200034[[#This Row],[Unit Price]]*Excel_Advanced_Sales_Dataset_200034[[#This Row],[Discount %]]/100</f>
        <v>1191.8197361499999</v>
      </c>
      <c r="N643" s="14">
        <f>Excel_Advanced_Sales_Dataset_200034[[#This Row],[Quantity]]*Excel_Advanced_Sales_Dataset_200034[[#This Row],[Unit Price]]-Excel_Advanced_Sales_Dataset_200034[[#This Row],[Discount Amount]]</f>
        <v>991164.33026385005</v>
      </c>
      <c r="O643" s="14" t="str">
        <f>IF(Excel_Advanced_Sales_Dataset_200034[[#This Row],[Total Sales]]&gt;50000,"Yes","No")</f>
        <v>Yes</v>
      </c>
      <c r="P643" s="18">
        <v>46057</v>
      </c>
      <c r="Q643" s="13" t="s">
        <v>113</v>
      </c>
      <c r="R643" s="13" t="s">
        <v>35</v>
      </c>
      <c r="S643" s="13" t="str">
        <f>IF(Excel_Advanced_Sales_Dataset_200034[[#This Row],[Delivery Status]]="Pending","Follow-Up","OK")</f>
        <v>OK</v>
      </c>
      <c r="T643" s="13" t="s">
        <v>26</v>
      </c>
    </row>
    <row r="644" spans="1:20" x14ac:dyDescent="0.25">
      <c r="A644" s="13" t="s">
        <v>1772</v>
      </c>
      <c r="B644" s="13" t="s">
        <v>1773</v>
      </c>
      <c r="C644" s="13" t="s">
        <v>1774</v>
      </c>
      <c r="D644" s="13" t="s">
        <v>63</v>
      </c>
      <c r="E644" s="13" t="s">
        <v>78</v>
      </c>
      <c r="F644" s="13" t="s">
        <v>255</v>
      </c>
      <c r="G644" s="13" t="s">
        <v>51</v>
      </c>
      <c r="H644" s="13" t="s">
        <v>146</v>
      </c>
      <c r="I644" s="13">
        <v>6</v>
      </c>
      <c r="J644" s="14">
        <v>15649.89</v>
      </c>
      <c r="K644" s="15">
        <v>2.0299999999999998</v>
      </c>
      <c r="L644" s="16">
        <f>Excel_Advanced_Sales_Dataset_200034[[#This Row],[Discount]]/100</f>
        <v>2.0299999999999999E-2</v>
      </c>
      <c r="M644" s="17">
        <f>Excel_Advanced_Sales_Dataset_200034[[#This Row],[Quantity]]*Excel_Advanced_Sales_Dataset_200034[[#This Row],[Unit Price]]*Excel_Advanced_Sales_Dataset_200034[[#This Row],[Discount %]]/100</f>
        <v>19.061566019999997</v>
      </c>
      <c r="N644" s="14">
        <f>Excel_Advanced_Sales_Dataset_200034[[#This Row],[Quantity]]*Excel_Advanced_Sales_Dataset_200034[[#This Row],[Unit Price]]-Excel_Advanced_Sales_Dataset_200034[[#This Row],[Discount Amount]]</f>
        <v>93880.278433979998</v>
      </c>
      <c r="O644" s="14" t="str">
        <f>IF(Excel_Advanced_Sales_Dataset_200034[[#This Row],[Total Sales]]&gt;50000,"Yes","No")</f>
        <v>Yes</v>
      </c>
      <c r="P644" s="18">
        <v>46176</v>
      </c>
      <c r="Q644" s="13" t="s">
        <v>58</v>
      </c>
      <c r="R644" s="13" t="s">
        <v>35</v>
      </c>
      <c r="S644" s="13" t="str">
        <f>IF(Excel_Advanced_Sales_Dataset_200034[[#This Row],[Delivery Status]]="Pending","Follow-Up","OK")</f>
        <v>OK</v>
      </c>
      <c r="T644" s="13" t="s">
        <v>53</v>
      </c>
    </row>
    <row r="645" spans="1:20" x14ac:dyDescent="0.25">
      <c r="A645" s="13" t="s">
        <v>1775</v>
      </c>
      <c r="B645" s="13" t="s">
        <v>1021</v>
      </c>
      <c r="C645" s="13" t="s">
        <v>1776</v>
      </c>
      <c r="D645" s="13" t="s">
        <v>19</v>
      </c>
      <c r="E645" s="13" t="s">
        <v>20</v>
      </c>
      <c r="F645" s="13" t="s">
        <v>21</v>
      </c>
      <c r="G645" s="13" t="s">
        <v>111</v>
      </c>
      <c r="H645" s="13" t="s">
        <v>112</v>
      </c>
      <c r="I645" s="13">
        <v>30</v>
      </c>
      <c r="J645" s="14">
        <v>20935.599999999999</v>
      </c>
      <c r="K645" s="15">
        <v>2.95</v>
      </c>
      <c r="L645" s="16">
        <f>Excel_Advanced_Sales_Dataset_200034[[#This Row],[Discount]]/100</f>
        <v>2.9500000000000002E-2</v>
      </c>
      <c r="M645" s="17">
        <f>Excel_Advanced_Sales_Dataset_200034[[#This Row],[Quantity]]*Excel_Advanced_Sales_Dataset_200034[[#This Row],[Unit Price]]*Excel_Advanced_Sales_Dataset_200034[[#This Row],[Discount %]]/100</f>
        <v>185.28006000000002</v>
      </c>
      <c r="N645" s="14">
        <f>Excel_Advanced_Sales_Dataset_200034[[#This Row],[Quantity]]*Excel_Advanced_Sales_Dataset_200034[[#This Row],[Unit Price]]-Excel_Advanced_Sales_Dataset_200034[[#This Row],[Discount Amount]]</f>
        <v>627882.71993999998</v>
      </c>
      <c r="O645" s="14" t="str">
        <f>IF(Excel_Advanced_Sales_Dataset_200034[[#This Row],[Total Sales]]&gt;50000,"Yes","No")</f>
        <v>Yes</v>
      </c>
      <c r="P645" s="18">
        <v>46287</v>
      </c>
      <c r="Q645" s="13" t="s">
        <v>68</v>
      </c>
      <c r="R645" s="13" t="s">
        <v>35</v>
      </c>
      <c r="S645" s="13" t="str">
        <f>IF(Excel_Advanced_Sales_Dataset_200034[[#This Row],[Delivery Status]]="Pending","Follow-Up","OK")</f>
        <v>OK</v>
      </c>
      <c r="T645" s="13" t="s">
        <v>36</v>
      </c>
    </row>
    <row r="646" spans="1:20" x14ac:dyDescent="0.25">
      <c r="A646" s="13" t="s">
        <v>1777</v>
      </c>
      <c r="B646" s="13" t="s">
        <v>289</v>
      </c>
      <c r="C646" s="13" t="s">
        <v>1778</v>
      </c>
      <c r="D646" s="13" t="s">
        <v>30</v>
      </c>
      <c r="E646" s="13" t="s">
        <v>131</v>
      </c>
      <c r="F646" s="13" t="s">
        <v>163</v>
      </c>
      <c r="G646" s="13" t="s">
        <v>111</v>
      </c>
      <c r="H646" s="13" t="s">
        <v>240</v>
      </c>
      <c r="I646" s="13">
        <v>26</v>
      </c>
      <c r="J646" s="14">
        <v>28472.5</v>
      </c>
      <c r="K646" s="15">
        <v>2.67</v>
      </c>
      <c r="L646" s="16">
        <f>Excel_Advanced_Sales_Dataset_200034[[#This Row],[Discount]]/100</f>
        <v>2.6699999999999998E-2</v>
      </c>
      <c r="M646" s="17">
        <f>Excel_Advanced_Sales_Dataset_200034[[#This Row],[Quantity]]*Excel_Advanced_Sales_Dataset_200034[[#This Row],[Unit Price]]*Excel_Advanced_Sales_Dataset_200034[[#This Row],[Discount %]]/100</f>
        <v>197.65609499999999</v>
      </c>
      <c r="N646" s="14">
        <f>Excel_Advanced_Sales_Dataset_200034[[#This Row],[Quantity]]*Excel_Advanced_Sales_Dataset_200034[[#This Row],[Unit Price]]-Excel_Advanced_Sales_Dataset_200034[[#This Row],[Discount Amount]]</f>
        <v>740087.34390500002</v>
      </c>
      <c r="O646" s="14" t="str">
        <f>IF(Excel_Advanced_Sales_Dataset_200034[[#This Row],[Total Sales]]&gt;50000,"Yes","No")</f>
        <v>Yes</v>
      </c>
      <c r="P646" s="18">
        <v>46322</v>
      </c>
      <c r="Q646" s="13" t="s">
        <v>68</v>
      </c>
      <c r="R646" s="13" t="s">
        <v>35</v>
      </c>
      <c r="S646" s="13" t="str">
        <f>IF(Excel_Advanced_Sales_Dataset_200034[[#This Row],[Delivery Status]]="Pending","Follow-Up","OK")</f>
        <v>OK</v>
      </c>
      <c r="T646" s="13" t="s">
        <v>26</v>
      </c>
    </row>
    <row r="647" spans="1:20" x14ac:dyDescent="0.25">
      <c r="A647" s="13" t="s">
        <v>1779</v>
      </c>
      <c r="B647" s="13" t="s">
        <v>61</v>
      </c>
      <c r="C647" s="13" t="s">
        <v>1780</v>
      </c>
      <c r="D647" s="13" t="s">
        <v>40</v>
      </c>
      <c r="E647" s="13" t="s">
        <v>49</v>
      </c>
      <c r="F647" s="13" t="s">
        <v>397</v>
      </c>
      <c r="G647" s="13" t="s">
        <v>51</v>
      </c>
      <c r="H647" s="13" t="s">
        <v>167</v>
      </c>
      <c r="I647" s="13">
        <v>15</v>
      </c>
      <c r="J647" s="14">
        <v>1050</v>
      </c>
      <c r="K647" s="15">
        <v>5.61</v>
      </c>
      <c r="L647" s="16">
        <f>Excel_Advanced_Sales_Dataset_200034[[#This Row],[Discount]]/100</f>
        <v>5.6100000000000004E-2</v>
      </c>
      <c r="M647" s="17">
        <f>Excel_Advanced_Sales_Dataset_200034[[#This Row],[Quantity]]*Excel_Advanced_Sales_Dataset_200034[[#This Row],[Unit Price]]*Excel_Advanced_Sales_Dataset_200034[[#This Row],[Discount %]]/100</f>
        <v>8.8357500000000009</v>
      </c>
      <c r="N647" s="14">
        <f>Excel_Advanced_Sales_Dataset_200034[[#This Row],[Quantity]]*Excel_Advanced_Sales_Dataset_200034[[#This Row],[Unit Price]]-Excel_Advanced_Sales_Dataset_200034[[#This Row],[Discount Amount]]</f>
        <v>15741.16425</v>
      </c>
      <c r="O647" s="14" t="str">
        <f>IF(Excel_Advanced_Sales_Dataset_200034[[#This Row],[Total Sales]]&gt;50000,"Yes","No")</f>
        <v>No</v>
      </c>
      <c r="P647" s="18">
        <v>46215</v>
      </c>
      <c r="Q647" s="13" t="s">
        <v>68</v>
      </c>
      <c r="R647" s="13" t="s">
        <v>35</v>
      </c>
      <c r="S647" s="13" t="str">
        <f>IF(Excel_Advanced_Sales_Dataset_200034[[#This Row],[Delivery Status]]="Pending","Follow-Up","OK")</f>
        <v>OK</v>
      </c>
      <c r="T647" s="13" t="s">
        <v>36</v>
      </c>
    </row>
    <row r="648" spans="1:20" x14ac:dyDescent="0.25">
      <c r="A648" s="13" t="s">
        <v>1781</v>
      </c>
      <c r="B648" s="13" t="s">
        <v>1442</v>
      </c>
      <c r="C648" s="13" t="s">
        <v>1782</v>
      </c>
      <c r="D648" s="13" t="s">
        <v>30</v>
      </c>
      <c r="E648" s="13" t="s">
        <v>198</v>
      </c>
      <c r="F648" s="13" t="s">
        <v>199</v>
      </c>
      <c r="G648" s="13" t="s">
        <v>33</v>
      </c>
      <c r="H648" s="13" t="s">
        <v>57</v>
      </c>
      <c r="I648" s="13">
        <v>42</v>
      </c>
      <c r="J648" s="14">
        <v>21737.61</v>
      </c>
      <c r="K648" s="15">
        <v>0</v>
      </c>
      <c r="L648" s="16">
        <f>Excel_Advanced_Sales_Dataset_200034[[#This Row],[Discount]]/100</f>
        <v>0</v>
      </c>
      <c r="M648" s="17">
        <f>Excel_Advanced_Sales_Dataset_200034[[#This Row],[Quantity]]*Excel_Advanced_Sales_Dataset_200034[[#This Row],[Unit Price]]*Excel_Advanced_Sales_Dataset_200034[[#This Row],[Discount %]]/100</f>
        <v>0</v>
      </c>
      <c r="N648" s="14">
        <f>Excel_Advanced_Sales_Dataset_200034[[#This Row],[Quantity]]*Excel_Advanced_Sales_Dataset_200034[[#This Row],[Unit Price]]-Excel_Advanced_Sales_Dataset_200034[[#This Row],[Discount Amount]]</f>
        <v>912979.62</v>
      </c>
      <c r="O648" s="14" t="str">
        <f>IF(Excel_Advanced_Sales_Dataset_200034[[#This Row],[Total Sales]]&gt;50000,"Yes","No")</f>
        <v>Yes</v>
      </c>
      <c r="P648" s="18">
        <v>46163</v>
      </c>
      <c r="Q648" s="13" t="s">
        <v>24</v>
      </c>
      <c r="R648" s="13" t="s">
        <v>35</v>
      </c>
      <c r="S648" s="13" t="str">
        <f>IF(Excel_Advanced_Sales_Dataset_200034[[#This Row],[Delivery Status]]="Pending","Follow-Up","OK")</f>
        <v>OK</v>
      </c>
      <c r="T648" s="13" t="s">
        <v>26</v>
      </c>
    </row>
    <row r="649" spans="1:20" x14ac:dyDescent="0.25">
      <c r="A649" s="13" t="s">
        <v>1783</v>
      </c>
      <c r="B649" s="13" t="s">
        <v>1365</v>
      </c>
      <c r="C649" s="13" t="s">
        <v>1784</v>
      </c>
      <c r="D649" s="13" t="s">
        <v>19</v>
      </c>
      <c r="E649" s="13" t="s">
        <v>20</v>
      </c>
      <c r="F649" s="13" t="s">
        <v>21</v>
      </c>
      <c r="G649" s="13" t="s">
        <v>43</v>
      </c>
      <c r="H649" s="13" t="s">
        <v>140</v>
      </c>
      <c r="I649" s="13">
        <v>38</v>
      </c>
      <c r="J649" s="14">
        <v>48478.1</v>
      </c>
      <c r="K649" s="15">
        <v>3.79</v>
      </c>
      <c r="L649" s="16">
        <f>Excel_Advanced_Sales_Dataset_200034[[#This Row],[Discount]]/100</f>
        <v>3.7900000000000003E-2</v>
      </c>
      <c r="M649" s="17">
        <f>Excel_Advanced_Sales_Dataset_200034[[#This Row],[Quantity]]*Excel_Advanced_Sales_Dataset_200034[[#This Row],[Unit Price]]*Excel_Advanced_Sales_Dataset_200034[[#This Row],[Discount %]]/100</f>
        <v>698.18159620000006</v>
      </c>
      <c r="N649" s="14">
        <f>Excel_Advanced_Sales_Dataset_200034[[#This Row],[Quantity]]*Excel_Advanced_Sales_Dataset_200034[[#This Row],[Unit Price]]-Excel_Advanced_Sales_Dataset_200034[[#This Row],[Discount Amount]]</f>
        <v>1841469.6184038001</v>
      </c>
      <c r="O649" s="14" t="str">
        <f>IF(Excel_Advanced_Sales_Dataset_200034[[#This Row],[Total Sales]]&gt;50000,"Yes","No")</f>
        <v>Yes</v>
      </c>
      <c r="P649" s="18">
        <v>46256</v>
      </c>
      <c r="Q649" s="13" t="s">
        <v>45</v>
      </c>
      <c r="R649" s="13" t="s">
        <v>35</v>
      </c>
      <c r="S649" s="13" t="str">
        <f>IF(Excel_Advanced_Sales_Dataset_200034[[#This Row],[Delivery Status]]="Pending","Follow-Up","OK")</f>
        <v>OK</v>
      </c>
      <c r="T649" s="13" t="s">
        <v>26</v>
      </c>
    </row>
    <row r="650" spans="1:20" x14ac:dyDescent="0.25">
      <c r="A650" s="13" t="s">
        <v>1785</v>
      </c>
      <c r="B650" s="13" t="s">
        <v>1379</v>
      </c>
      <c r="C650" s="13" t="s">
        <v>1786</v>
      </c>
      <c r="D650" s="13" t="s">
        <v>63</v>
      </c>
      <c r="E650" s="13" t="s">
        <v>78</v>
      </c>
      <c r="F650" s="13" t="s">
        <v>79</v>
      </c>
      <c r="G650" s="13" t="s">
        <v>22</v>
      </c>
      <c r="H650" s="13" t="s">
        <v>217</v>
      </c>
      <c r="I650" s="13">
        <v>47</v>
      </c>
      <c r="J650" s="14">
        <v>25384.02</v>
      </c>
      <c r="K650" s="15">
        <v>9.33</v>
      </c>
      <c r="L650" s="16">
        <f>Excel_Advanced_Sales_Dataset_200034[[#This Row],[Discount]]/100</f>
        <v>9.3299999999999994E-2</v>
      </c>
      <c r="M650" s="17">
        <f>Excel_Advanced_Sales_Dataset_200034[[#This Row],[Quantity]]*Excel_Advanced_Sales_Dataset_200034[[#This Row],[Unit Price]]*Excel_Advanced_Sales_Dataset_200034[[#This Row],[Discount %]]/100</f>
        <v>1113.1146610199999</v>
      </c>
      <c r="N650" s="14">
        <f>Excel_Advanced_Sales_Dataset_200034[[#This Row],[Quantity]]*Excel_Advanced_Sales_Dataset_200034[[#This Row],[Unit Price]]-Excel_Advanced_Sales_Dataset_200034[[#This Row],[Discount Amount]]</f>
        <v>1191935.82533898</v>
      </c>
      <c r="O650" s="14" t="str">
        <f>IF(Excel_Advanced_Sales_Dataset_200034[[#This Row],[Total Sales]]&gt;50000,"Yes","No")</f>
        <v>Yes</v>
      </c>
      <c r="P650" s="18">
        <v>46327</v>
      </c>
      <c r="Q650" s="13" t="s">
        <v>113</v>
      </c>
      <c r="R650" s="13" t="s">
        <v>35</v>
      </c>
      <c r="S650" s="13" t="str">
        <f>IF(Excel_Advanced_Sales_Dataset_200034[[#This Row],[Delivery Status]]="Pending","Follow-Up","OK")</f>
        <v>OK</v>
      </c>
      <c r="T650" s="13" t="s">
        <v>26</v>
      </c>
    </row>
    <row r="651" spans="1:20" x14ac:dyDescent="0.25">
      <c r="A651" s="13" t="s">
        <v>1787</v>
      </c>
      <c r="B651" s="13" t="s">
        <v>1788</v>
      </c>
      <c r="C651" s="13" t="s">
        <v>1789</v>
      </c>
      <c r="D651" s="13" t="s">
        <v>40</v>
      </c>
      <c r="E651" s="13" t="s">
        <v>41</v>
      </c>
      <c r="F651" s="13" t="s">
        <v>42</v>
      </c>
      <c r="G651" s="13" t="s">
        <v>43</v>
      </c>
      <c r="H651" s="13" t="s">
        <v>44</v>
      </c>
      <c r="I651" s="13">
        <v>41</v>
      </c>
      <c r="J651" s="14">
        <v>1741.29</v>
      </c>
      <c r="K651" s="15">
        <v>4.6100000000000003</v>
      </c>
      <c r="L651" s="16">
        <f>Excel_Advanced_Sales_Dataset_200034[[#This Row],[Discount]]/100</f>
        <v>4.6100000000000002E-2</v>
      </c>
      <c r="M651" s="17">
        <f>Excel_Advanced_Sales_Dataset_200034[[#This Row],[Quantity]]*Excel_Advanced_Sales_Dataset_200034[[#This Row],[Unit Price]]*Excel_Advanced_Sales_Dataset_200034[[#This Row],[Discount %]]/100</f>
        <v>32.912122289999999</v>
      </c>
      <c r="N651" s="14">
        <f>Excel_Advanced_Sales_Dataset_200034[[#This Row],[Quantity]]*Excel_Advanced_Sales_Dataset_200034[[#This Row],[Unit Price]]-Excel_Advanced_Sales_Dataset_200034[[#This Row],[Discount Amount]]</f>
        <v>71359.97787771</v>
      </c>
      <c r="O651" s="14" t="str">
        <f>IF(Excel_Advanced_Sales_Dataset_200034[[#This Row],[Total Sales]]&gt;50000,"Yes","No")</f>
        <v>Yes</v>
      </c>
      <c r="P651" s="18">
        <v>46326</v>
      </c>
      <c r="Q651" s="13" t="s">
        <v>58</v>
      </c>
      <c r="R651" s="13" t="s">
        <v>35</v>
      </c>
      <c r="S651" s="13" t="str">
        <f>IF(Excel_Advanced_Sales_Dataset_200034[[#This Row],[Delivery Status]]="Pending","Follow-Up","OK")</f>
        <v>OK</v>
      </c>
      <c r="T651" s="13" t="s">
        <v>53</v>
      </c>
    </row>
    <row r="652" spans="1:20" x14ac:dyDescent="0.25">
      <c r="A652" s="13" t="s">
        <v>1790</v>
      </c>
      <c r="B652" s="13" t="s">
        <v>1469</v>
      </c>
      <c r="C652" s="13" t="s">
        <v>1791</v>
      </c>
      <c r="D652" s="13" t="s">
        <v>19</v>
      </c>
      <c r="E652" s="13" t="s">
        <v>20</v>
      </c>
      <c r="F652" s="13" t="s">
        <v>285</v>
      </c>
      <c r="G652" s="13" t="s">
        <v>111</v>
      </c>
      <c r="H652" s="13" t="s">
        <v>185</v>
      </c>
      <c r="I652" s="13">
        <v>46</v>
      </c>
      <c r="J652" s="14">
        <v>48145.89</v>
      </c>
      <c r="K652" s="15">
        <v>6.22</v>
      </c>
      <c r="L652" s="16">
        <f>Excel_Advanced_Sales_Dataset_200034[[#This Row],[Discount]]/100</f>
        <v>6.2199999999999998E-2</v>
      </c>
      <c r="M652" s="17">
        <f>Excel_Advanced_Sales_Dataset_200034[[#This Row],[Quantity]]*Excel_Advanced_Sales_Dataset_200034[[#This Row],[Unit Price]]*Excel_Advanced_Sales_Dataset_200034[[#This Row],[Discount %]]/100</f>
        <v>1377.55020468</v>
      </c>
      <c r="N652" s="14">
        <f>Excel_Advanced_Sales_Dataset_200034[[#This Row],[Quantity]]*Excel_Advanced_Sales_Dataset_200034[[#This Row],[Unit Price]]-Excel_Advanced_Sales_Dataset_200034[[#This Row],[Discount Amount]]</f>
        <v>2213333.3897953201</v>
      </c>
      <c r="O652" s="14" t="str">
        <f>IF(Excel_Advanced_Sales_Dataset_200034[[#This Row],[Total Sales]]&gt;50000,"Yes","No")</f>
        <v>Yes</v>
      </c>
      <c r="P652" s="18">
        <v>46277</v>
      </c>
      <c r="Q652" s="13" t="s">
        <v>58</v>
      </c>
      <c r="R652" s="13" t="s">
        <v>35</v>
      </c>
      <c r="S652" s="13" t="str">
        <f>IF(Excel_Advanced_Sales_Dataset_200034[[#This Row],[Delivery Status]]="Pending","Follow-Up","OK")</f>
        <v>OK</v>
      </c>
      <c r="T652" s="13" t="s">
        <v>53</v>
      </c>
    </row>
    <row r="653" spans="1:20" x14ac:dyDescent="0.25">
      <c r="A653" s="13" t="s">
        <v>1792</v>
      </c>
      <c r="B653" s="13" t="s">
        <v>404</v>
      </c>
      <c r="C653" s="13" t="s">
        <v>1031</v>
      </c>
      <c r="D653" s="13" t="s">
        <v>30</v>
      </c>
      <c r="E653" s="13" t="s">
        <v>131</v>
      </c>
      <c r="F653" s="13" t="s">
        <v>163</v>
      </c>
      <c r="G653" s="13" t="s">
        <v>33</v>
      </c>
      <c r="H653" s="13" t="s">
        <v>57</v>
      </c>
      <c r="I653" s="13">
        <v>28</v>
      </c>
      <c r="J653" s="14">
        <v>26690.86</v>
      </c>
      <c r="K653" s="15">
        <v>12.94</v>
      </c>
      <c r="L653" s="16">
        <f>Excel_Advanced_Sales_Dataset_200034[[#This Row],[Discount]]/100</f>
        <v>0.12939999999999999</v>
      </c>
      <c r="M653" s="17">
        <f>Excel_Advanced_Sales_Dataset_200034[[#This Row],[Quantity]]*Excel_Advanced_Sales_Dataset_200034[[#This Row],[Unit Price]]*Excel_Advanced_Sales_Dataset_200034[[#This Row],[Discount %]]/100</f>
        <v>967.06323952000002</v>
      </c>
      <c r="N653" s="14">
        <f>Excel_Advanced_Sales_Dataset_200034[[#This Row],[Quantity]]*Excel_Advanced_Sales_Dataset_200034[[#This Row],[Unit Price]]-Excel_Advanced_Sales_Dataset_200034[[#This Row],[Discount Amount]]</f>
        <v>746377.01676048012</v>
      </c>
      <c r="O653" s="14" t="str">
        <f>IF(Excel_Advanced_Sales_Dataset_200034[[#This Row],[Total Sales]]&gt;50000,"Yes","No")</f>
        <v>Yes</v>
      </c>
      <c r="P653" s="18">
        <v>46090</v>
      </c>
      <c r="Q653" s="13" t="s">
        <v>24</v>
      </c>
      <c r="R653" s="13" t="s">
        <v>35</v>
      </c>
      <c r="S653" s="13" t="str">
        <f>IF(Excel_Advanced_Sales_Dataset_200034[[#This Row],[Delivery Status]]="Pending","Follow-Up","OK")</f>
        <v>OK</v>
      </c>
      <c r="T653" s="13" t="s">
        <v>36</v>
      </c>
    </row>
    <row r="654" spans="1:20" x14ac:dyDescent="0.25">
      <c r="A654" s="13" t="s">
        <v>1793</v>
      </c>
      <c r="B654" s="13" t="s">
        <v>1622</v>
      </c>
      <c r="C654" s="13" t="s">
        <v>1794</v>
      </c>
      <c r="D654" s="13" t="s">
        <v>19</v>
      </c>
      <c r="E654" s="13" t="s">
        <v>72</v>
      </c>
      <c r="F654" s="13" t="s">
        <v>171</v>
      </c>
      <c r="G654" s="13" t="s">
        <v>51</v>
      </c>
      <c r="H654" s="13" t="s">
        <v>146</v>
      </c>
      <c r="I654" s="13">
        <v>41</v>
      </c>
      <c r="J654" s="14">
        <v>12039.29</v>
      </c>
      <c r="K654" s="15">
        <v>7.67</v>
      </c>
      <c r="L654" s="16">
        <f>Excel_Advanced_Sales_Dataset_200034[[#This Row],[Discount]]/100</f>
        <v>7.6700000000000004E-2</v>
      </c>
      <c r="M654" s="17">
        <f>Excel_Advanced_Sales_Dataset_200034[[#This Row],[Quantity]]*Excel_Advanced_Sales_Dataset_200034[[#This Row],[Unit Price]]*Excel_Advanced_Sales_Dataset_200034[[#This Row],[Discount %]]/100</f>
        <v>378.59955263000006</v>
      </c>
      <c r="N654" s="14">
        <f>Excel_Advanced_Sales_Dataset_200034[[#This Row],[Quantity]]*Excel_Advanced_Sales_Dataset_200034[[#This Row],[Unit Price]]-Excel_Advanced_Sales_Dataset_200034[[#This Row],[Discount Amount]]</f>
        <v>493232.29044737003</v>
      </c>
      <c r="O654" s="14" t="str">
        <f>IF(Excel_Advanced_Sales_Dataset_200034[[#This Row],[Total Sales]]&gt;50000,"Yes","No")</f>
        <v>Yes</v>
      </c>
      <c r="P654" s="18">
        <v>46100</v>
      </c>
      <c r="Q654" s="13" t="s">
        <v>58</v>
      </c>
      <c r="R654" s="13" t="s">
        <v>35</v>
      </c>
      <c r="S654" s="13" t="str">
        <f>IF(Excel_Advanced_Sales_Dataset_200034[[#This Row],[Delivery Status]]="Pending","Follow-Up","OK")</f>
        <v>OK</v>
      </c>
      <c r="T654" s="13" t="s">
        <v>26</v>
      </c>
    </row>
    <row r="655" spans="1:20" x14ac:dyDescent="0.25">
      <c r="A655" s="13" t="s">
        <v>1795</v>
      </c>
      <c r="B655" s="13" t="s">
        <v>1796</v>
      </c>
      <c r="C655" s="13" t="s">
        <v>1797</v>
      </c>
      <c r="D655" s="13" t="s">
        <v>63</v>
      </c>
      <c r="E655" s="13" t="s">
        <v>144</v>
      </c>
      <c r="F655" s="13" t="s">
        <v>216</v>
      </c>
      <c r="G655" s="13" t="s">
        <v>22</v>
      </c>
      <c r="H655" s="13" t="s">
        <v>217</v>
      </c>
      <c r="I655" s="13">
        <v>24</v>
      </c>
      <c r="J655" s="14">
        <v>28432.02</v>
      </c>
      <c r="K655" s="15">
        <v>0.28999999999999998</v>
      </c>
      <c r="L655" s="16">
        <f>Excel_Advanced_Sales_Dataset_200034[[#This Row],[Discount]]/100</f>
        <v>2.8999999999999998E-3</v>
      </c>
      <c r="M655" s="17">
        <f>Excel_Advanced_Sales_Dataset_200034[[#This Row],[Quantity]]*Excel_Advanced_Sales_Dataset_200034[[#This Row],[Unit Price]]*Excel_Advanced_Sales_Dataset_200034[[#This Row],[Discount %]]/100</f>
        <v>19.788685919999999</v>
      </c>
      <c r="N655" s="14">
        <f>Excel_Advanced_Sales_Dataset_200034[[#This Row],[Quantity]]*Excel_Advanced_Sales_Dataset_200034[[#This Row],[Unit Price]]-Excel_Advanced_Sales_Dataset_200034[[#This Row],[Discount Amount]]</f>
        <v>682348.69131408003</v>
      </c>
      <c r="O655" s="14" t="str">
        <f>IF(Excel_Advanced_Sales_Dataset_200034[[#This Row],[Total Sales]]&gt;50000,"Yes","No")</f>
        <v>Yes</v>
      </c>
      <c r="P655" s="18">
        <v>46226</v>
      </c>
      <c r="Q655" s="13" t="s">
        <v>45</v>
      </c>
      <c r="R655" s="13" t="s">
        <v>25</v>
      </c>
      <c r="S655" s="13" t="str">
        <f>IF(Excel_Advanced_Sales_Dataset_200034[[#This Row],[Delivery Status]]="Pending","Follow-Up","OK")</f>
        <v>Follow-Up</v>
      </c>
      <c r="T655" s="13" t="s">
        <v>36</v>
      </c>
    </row>
    <row r="656" spans="1:20" x14ac:dyDescent="0.25">
      <c r="A656" s="13" t="s">
        <v>1798</v>
      </c>
      <c r="B656" s="13" t="s">
        <v>1799</v>
      </c>
      <c r="C656" s="13" t="s">
        <v>1800</v>
      </c>
      <c r="D656" s="13" t="s">
        <v>30</v>
      </c>
      <c r="E656" s="13" t="s">
        <v>131</v>
      </c>
      <c r="F656" s="13" t="s">
        <v>132</v>
      </c>
      <c r="G656" s="13" t="s">
        <v>22</v>
      </c>
      <c r="H656" s="13" t="s">
        <v>172</v>
      </c>
      <c r="I656" s="13">
        <v>39</v>
      </c>
      <c r="J656" s="14">
        <v>28512.67</v>
      </c>
      <c r="K656" s="15">
        <v>2.66</v>
      </c>
      <c r="L656" s="16">
        <f>Excel_Advanced_Sales_Dataset_200034[[#This Row],[Discount]]/100</f>
        <v>2.6600000000000002E-2</v>
      </c>
      <c r="M656" s="17">
        <f>Excel_Advanced_Sales_Dataset_200034[[#This Row],[Quantity]]*Excel_Advanced_Sales_Dataset_200034[[#This Row],[Unit Price]]*Excel_Advanced_Sales_Dataset_200034[[#This Row],[Discount %]]/100</f>
        <v>295.79043858</v>
      </c>
      <c r="N656" s="14">
        <f>Excel_Advanced_Sales_Dataset_200034[[#This Row],[Quantity]]*Excel_Advanced_Sales_Dataset_200034[[#This Row],[Unit Price]]-Excel_Advanced_Sales_Dataset_200034[[#This Row],[Discount Amount]]</f>
        <v>1111698.3395614198</v>
      </c>
      <c r="O656" s="14" t="str">
        <f>IF(Excel_Advanced_Sales_Dataset_200034[[#This Row],[Total Sales]]&gt;50000,"Yes","No")</f>
        <v>Yes</v>
      </c>
      <c r="P656" s="18">
        <v>46123</v>
      </c>
      <c r="Q656" s="13" t="s">
        <v>68</v>
      </c>
      <c r="R656" s="13" t="s">
        <v>35</v>
      </c>
      <c r="S656" s="13" t="str">
        <f>IF(Excel_Advanced_Sales_Dataset_200034[[#This Row],[Delivery Status]]="Pending","Follow-Up","OK")</f>
        <v>OK</v>
      </c>
      <c r="T656" s="13" t="s">
        <v>26</v>
      </c>
    </row>
    <row r="657" spans="1:20" x14ac:dyDescent="0.25">
      <c r="A657" s="13" t="s">
        <v>1801</v>
      </c>
      <c r="B657" s="13" t="s">
        <v>1213</v>
      </c>
      <c r="C657" s="13" t="s">
        <v>1802</v>
      </c>
      <c r="D657" s="13" t="s">
        <v>19</v>
      </c>
      <c r="E657" s="13" t="s">
        <v>20</v>
      </c>
      <c r="F657" s="13" t="s">
        <v>21</v>
      </c>
      <c r="G657" s="13" t="s">
        <v>43</v>
      </c>
      <c r="H657" s="13" t="s">
        <v>140</v>
      </c>
      <c r="I657" s="13">
        <v>17</v>
      </c>
      <c r="J657" s="14">
        <v>42852.88</v>
      </c>
      <c r="K657" s="15">
        <v>16.86</v>
      </c>
      <c r="L657" s="16">
        <f>Excel_Advanced_Sales_Dataset_200034[[#This Row],[Discount]]/100</f>
        <v>0.1686</v>
      </c>
      <c r="M657" s="17">
        <f>Excel_Advanced_Sales_Dataset_200034[[#This Row],[Quantity]]*Excel_Advanced_Sales_Dataset_200034[[#This Row],[Unit Price]]*Excel_Advanced_Sales_Dataset_200034[[#This Row],[Discount %]]/100</f>
        <v>1228.2492465599998</v>
      </c>
      <c r="N657" s="14">
        <f>Excel_Advanced_Sales_Dataset_200034[[#This Row],[Quantity]]*Excel_Advanced_Sales_Dataset_200034[[#This Row],[Unit Price]]-Excel_Advanced_Sales_Dataset_200034[[#This Row],[Discount Amount]]</f>
        <v>727270.71075343993</v>
      </c>
      <c r="O657" s="14" t="str">
        <f>IF(Excel_Advanced_Sales_Dataset_200034[[#This Row],[Total Sales]]&gt;50000,"Yes","No")</f>
        <v>Yes</v>
      </c>
      <c r="P657" s="18">
        <v>46220</v>
      </c>
      <c r="Q657" s="13" t="s">
        <v>113</v>
      </c>
      <c r="R657" s="13" t="s">
        <v>35</v>
      </c>
      <c r="S657" s="13" t="str">
        <f>IF(Excel_Advanced_Sales_Dataset_200034[[#This Row],[Delivery Status]]="Pending","Follow-Up","OK")</f>
        <v>OK</v>
      </c>
      <c r="T657" s="13" t="s">
        <v>53</v>
      </c>
    </row>
    <row r="658" spans="1:20" x14ac:dyDescent="0.25">
      <c r="A658" s="13" t="s">
        <v>1803</v>
      </c>
      <c r="B658" s="13" t="s">
        <v>1213</v>
      </c>
      <c r="C658" s="13" t="s">
        <v>1804</v>
      </c>
      <c r="D658" s="13" t="s">
        <v>30</v>
      </c>
      <c r="E658" s="13" t="s">
        <v>198</v>
      </c>
      <c r="F658" s="13" t="s">
        <v>199</v>
      </c>
      <c r="G658" s="13" t="s">
        <v>43</v>
      </c>
      <c r="H658" s="13" t="s">
        <v>391</v>
      </c>
      <c r="I658" s="13">
        <v>19</v>
      </c>
      <c r="J658" s="14">
        <v>38775.64</v>
      </c>
      <c r="K658" s="15">
        <v>10.85</v>
      </c>
      <c r="L658" s="16">
        <f>Excel_Advanced_Sales_Dataset_200034[[#This Row],[Discount]]/100</f>
        <v>0.1085</v>
      </c>
      <c r="M658" s="17">
        <f>Excel_Advanced_Sales_Dataset_200034[[#This Row],[Quantity]]*Excel_Advanced_Sales_Dataset_200034[[#This Row],[Unit Price]]*Excel_Advanced_Sales_Dataset_200034[[#This Row],[Discount %]]/100</f>
        <v>799.35981860000004</v>
      </c>
      <c r="N658" s="14">
        <f>Excel_Advanced_Sales_Dataset_200034[[#This Row],[Quantity]]*Excel_Advanced_Sales_Dataset_200034[[#This Row],[Unit Price]]-Excel_Advanced_Sales_Dataset_200034[[#This Row],[Discount Amount]]</f>
        <v>735937.80018140003</v>
      </c>
      <c r="O658" s="14" t="str">
        <f>IF(Excel_Advanced_Sales_Dataset_200034[[#This Row],[Total Sales]]&gt;50000,"Yes","No")</f>
        <v>Yes</v>
      </c>
      <c r="P658" s="18">
        <v>46235</v>
      </c>
      <c r="Q658" s="13" t="s">
        <v>113</v>
      </c>
      <c r="R658" s="13" t="s">
        <v>35</v>
      </c>
      <c r="S658" s="13" t="str">
        <f>IF(Excel_Advanced_Sales_Dataset_200034[[#This Row],[Delivery Status]]="Pending","Follow-Up","OK")</f>
        <v>OK</v>
      </c>
      <c r="T658" s="13" t="s">
        <v>53</v>
      </c>
    </row>
    <row r="659" spans="1:20" x14ac:dyDescent="0.25">
      <c r="A659" s="13" t="s">
        <v>1805</v>
      </c>
      <c r="B659" s="13" t="s">
        <v>1806</v>
      </c>
      <c r="C659" s="13" t="s">
        <v>1807</v>
      </c>
      <c r="D659" s="13" t="s">
        <v>40</v>
      </c>
      <c r="E659" s="13" t="s">
        <v>41</v>
      </c>
      <c r="F659" s="13" t="s">
        <v>42</v>
      </c>
      <c r="G659" s="13" t="s">
        <v>66</v>
      </c>
      <c r="H659" s="13" t="s">
        <v>155</v>
      </c>
      <c r="I659" s="13">
        <v>13</v>
      </c>
      <c r="J659" s="14">
        <v>5723.86</v>
      </c>
      <c r="K659" s="15">
        <v>13.46</v>
      </c>
      <c r="L659" s="16">
        <f>Excel_Advanced_Sales_Dataset_200034[[#This Row],[Discount]]/100</f>
        <v>0.1346</v>
      </c>
      <c r="M659" s="17">
        <f>Excel_Advanced_Sales_Dataset_200034[[#This Row],[Quantity]]*Excel_Advanced_Sales_Dataset_200034[[#This Row],[Unit Price]]*Excel_Advanced_Sales_Dataset_200034[[#This Row],[Discount %]]/100</f>
        <v>100.15610228</v>
      </c>
      <c r="N659" s="14">
        <f>Excel_Advanced_Sales_Dataset_200034[[#This Row],[Quantity]]*Excel_Advanced_Sales_Dataset_200034[[#This Row],[Unit Price]]-Excel_Advanced_Sales_Dataset_200034[[#This Row],[Discount Amount]]</f>
        <v>74310.023897719992</v>
      </c>
      <c r="O659" s="14" t="str">
        <f>IF(Excel_Advanced_Sales_Dataset_200034[[#This Row],[Total Sales]]&gt;50000,"Yes","No")</f>
        <v>Yes</v>
      </c>
      <c r="P659" s="18">
        <v>46192</v>
      </c>
      <c r="Q659" s="13" t="s">
        <v>58</v>
      </c>
      <c r="R659" s="13" t="s">
        <v>35</v>
      </c>
      <c r="S659" s="13" t="str">
        <f>IF(Excel_Advanced_Sales_Dataset_200034[[#This Row],[Delivery Status]]="Pending","Follow-Up","OK")</f>
        <v>OK</v>
      </c>
      <c r="T659" s="13" t="s">
        <v>36</v>
      </c>
    </row>
    <row r="660" spans="1:20" x14ac:dyDescent="0.25">
      <c r="A660" s="13" t="s">
        <v>1808</v>
      </c>
      <c r="B660" s="13" t="s">
        <v>178</v>
      </c>
      <c r="C660" s="13" t="s">
        <v>1809</v>
      </c>
      <c r="D660" s="13" t="s">
        <v>63</v>
      </c>
      <c r="E660" s="13" t="s">
        <v>234</v>
      </c>
      <c r="F660" s="13" t="s">
        <v>473</v>
      </c>
      <c r="G660" s="13" t="s">
        <v>43</v>
      </c>
      <c r="H660" s="13" t="s">
        <v>74</v>
      </c>
      <c r="I660" s="13">
        <v>28</v>
      </c>
      <c r="J660" s="14">
        <v>46367.46</v>
      </c>
      <c r="K660" s="15">
        <v>17.010000000000002</v>
      </c>
      <c r="L660" s="16">
        <f>Excel_Advanced_Sales_Dataset_200034[[#This Row],[Discount]]/100</f>
        <v>0.17010000000000003</v>
      </c>
      <c r="M660" s="17">
        <f>Excel_Advanced_Sales_Dataset_200034[[#This Row],[Quantity]]*Excel_Advanced_Sales_Dataset_200034[[#This Row],[Unit Price]]*Excel_Advanced_Sales_Dataset_200034[[#This Row],[Discount %]]/100</f>
        <v>2208.3893848800003</v>
      </c>
      <c r="N660" s="14">
        <f>Excel_Advanced_Sales_Dataset_200034[[#This Row],[Quantity]]*Excel_Advanced_Sales_Dataset_200034[[#This Row],[Unit Price]]-Excel_Advanced_Sales_Dataset_200034[[#This Row],[Discount Amount]]</f>
        <v>1296080.4906151199</v>
      </c>
      <c r="O660" s="14" t="str">
        <f>IF(Excel_Advanced_Sales_Dataset_200034[[#This Row],[Total Sales]]&gt;50000,"Yes","No")</f>
        <v>Yes</v>
      </c>
      <c r="P660" s="18">
        <v>46203</v>
      </c>
      <c r="Q660" s="13" t="s">
        <v>58</v>
      </c>
      <c r="R660" s="13" t="s">
        <v>35</v>
      </c>
      <c r="S660" s="13" t="str">
        <f>IF(Excel_Advanced_Sales_Dataset_200034[[#This Row],[Delivery Status]]="Pending","Follow-Up","OK")</f>
        <v>OK</v>
      </c>
      <c r="T660" s="13" t="s">
        <v>26</v>
      </c>
    </row>
    <row r="661" spans="1:20" x14ac:dyDescent="0.25">
      <c r="A661" s="13" t="s">
        <v>1810</v>
      </c>
      <c r="B661" s="13" t="s">
        <v>606</v>
      </c>
      <c r="C661" s="13" t="s">
        <v>1811</v>
      </c>
      <c r="D661" s="13" t="s">
        <v>19</v>
      </c>
      <c r="E661" s="13" t="s">
        <v>72</v>
      </c>
      <c r="F661" s="13" t="s">
        <v>224</v>
      </c>
      <c r="G661" s="13" t="s">
        <v>33</v>
      </c>
      <c r="H661" s="13" t="s">
        <v>80</v>
      </c>
      <c r="I661" s="13">
        <v>42</v>
      </c>
      <c r="J661" s="14">
        <v>28312.42</v>
      </c>
      <c r="K661" s="15">
        <v>14.91</v>
      </c>
      <c r="L661" s="16">
        <f>Excel_Advanced_Sales_Dataset_200034[[#This Row],[Discount]]/100</f>
        <v>0.14910000000000001</v>
      </c>
      <c r="M661" s="17">
        <f>Excel_Advanced_Sales_Dataset_200034[[#This Row],[Quantity]]*Excel_Advanced_Sales_Dataset_200034[[#This Row],[Unit Price]]*Excel_Advanced_Sales_Dataset_200034[[#This Row],[Discount %]]/100</f>
        <v>1772.9803652399999</v>
      </c>
      <c r="N661" s="14">
        <f>Excel_Advanced_Sales_Dataset_200034[[#This Row],[Quantity]]*Excel_Advanced_Sales_Dataset_200034[[#This Row],[Unit Price]]-Excel_Advanced_Sales_Dataset_200034[[#This Row],[Discount Amount]]</f>
        <v>1187348.6596347599</v>
      </c>
      <c r="O661" s="14" t="str">
        <f>IF(Excel_Advanced_Sales_Dataset_200034[[#This Row],[Total Sales]]&gt;50000,"Yes","No")</f>
        <v>Yes</v>
      </c>
      <c r="P661" s="18">
        <v>46024</v>
      </c>
      <c r="Q661" s="13" t="s">
        <v>24</v>
      </c>
      <c r="R661" s="13" t="s">
        <v>35</v>
      </c>
      <c r="S661" s="13" t="str">
        <f>IF(Excel_Advanced_Sales_Dataset_200034[[#This Row],[Delivery Status]]="Pending","Follow-Up","OK")</f>
        <v>OK</v>
      </c>
      <c r="T661" s="13" t="s">
        <v>26</v>
      </c>
    </row>
    <row r="662" spans="1:20" x14ac:dyDescent="0.25">
      <c r="A662" s="13" t="s">
        <v>1812</v>
      </c>
      <c r="B662" s="13" t="s">
        <v>1813</v>
      </c>
      <c r="C662" s="13" t="s">
        <v>1814</v>
      </c>
      <c r="D662" s="13" t="s">
        <v>63</v>
      </c>
      <c r="E662" s="13" t="s">
        <v>64</v>
      </c>
      <c r="F662" s="13" t="s">
        <v>441</v>
      </c>
      <c r="G662" s="13" t="s">
        <v>43</v>
      </c>
      <c r="H662" s="13" t="s">
        <v>391</v>
      </c>
      <c r="I662" s="13">
        <v>8</v>
      </c>
      <c r="J662" s="14">
        <v>5985.06</v>
      </c>
      <c r="K662" s="15">
        <v>4.0999999999999996</v>
      </c>
      <c r="L662" s="16">
        <f>Excel_Advanced_Sales_Dataset_200034[[#This Row],[Discount]]/100</f>
        <v>4.0999999999999995E-2</v>
      </c>
      <c r="M662" s="17">
        <f>Excel_Advanced_Sales_Dataset_200034[[#This Row],[Quantity]]*Excel_Advanced_Sales_Dataset_200034[[#This Row],[Unit Price]]*Excel_Advanced_Sales_Dataset_200034[[#This Row],[Discount %]]/100</f>
        <v>19.630996799999998</v>
      </c>
      <c r="N662" s="14">
        <f>Excel_Advanced_Sales_Dataset_200034[[#This Row],[Quantity]]*Excel_Advanced_Sales_Dataset_200034[[#This Row],[Unit Price]]-Excel_Advanced_Sales_Dataset_200034[[#This Row],[Discount Amount]]</f>
        <v>47860.849003200005</v>
      </c>
      <c r="O662" s="14" t="str">
        <f>IF(Excel_Advanced_Sales_Dataset_200034[[#This Row],[Total Sales]]&gt;50000,"Yes","No")</f>
        <v>No</v>
      </c>
      <c r="P662" s="18">
        <v>46287</v>
      </c>
      <c r="Q662" s="13" t="s">
        <v>58</v>
      </c>
      <c r="R662" s="13" t="s">
        <v>35</v>
      </c>
      <c r="S662" s="13" t="str">
        <f>IF(Excel_Advanced_Sales_Dataset_200034[[#This Row],[Delivery Status]]="Pending","Follow-Up","OK")</f>
        <v>OK</v>
      </c>
      <c r="T662" s="13" t="s">
        <v>26</v>
      </c>
    </row>
    <row r="663" spans="1:20" x14ac:dyDescent="0.25">
      <c r="A663" s="13" t="s">
        <v>1815</v>
      </c>
      <c r="B663" s="13" t="s">
        <v>891</v>
      </c>
      <c r="C663" s="13" t="s">
        <v>1816</v>
      </c>
      <c r="D663" s="13" t="s">
        <v>63</v>
      </c>
      <c r="E663" s="13" t="s">
        <v>144</v>
      </c>
      <c r="F663" s="13" t="s">
        <v>216</v>
      </c>
      <c r="G663" s="13" t="s">
        <v>33</v>
      </c>
      <c r="H663" s="13" t="s">
        <v>34</v>
      </c>
      <c r="I663" s="13">
        <v>44</v>
      </c>
      <c r="J663" s="14">
        <v>14853.05</v>
      </c>
      <c r="K663" s="15">
        <v>6.89</v>
      </c>
      <c r="L663" s="16">
        <f>Excel_Advanced_Sales_Dataset_200034[[#This Row],[Discount]]/100</f>
        <v>6.8900000000000003E-2</v>
      </c>
      <c r="M663" s="17">
        <f>Excel_Advanced_Sales_Dataset_200034[[#This Row],[Quantity]]*Excel_Advanced_Sales_Dataset_200034[[#This Row],[Unit Price]]*Excel_Advanced_Sales_Dataset_200034[[#This Row],[Discount %]]/100</f>
        <v>450.28506379999999</v>
      </c>
      <c r="N663" s="14">
        <f>Excel_Advanced_Sales_Dataset_200034[[#This Row],[Quantity]]*Excel_Advanced_Sales_Dataset_200034[[#This Row],[Unit Price]]-Excel_Advanced_Sales_Dataset_200034[[#This Row],[Discount Amount]]</f>
        <v>653083.9149361999</v>
      </c>
      <c r="O663" s="14" t="str">
        <f>IF(Excel_Advanced_Sales_Dataset_200034[[#This Row],[Total Sales]]&gt;50000,"Yes","No")</f>
        <v>Yes</v>
      </c>
      <c r="P663" s="18">
        <v>46319</v>
      </c>
      <c r="Q663" s="13" t="s">
        <v>113</v>
      </c>
      <c r="R663" s="13" t="s">
        <v>35</v>
      </c>
      <c r="S663" s="13" t="str">
        <f>IF(Excel_Advanced_Sales_Dataset_200034[[#This Row],[Delivery Status]]="Pending","Follow-Up","OK")</f>
        <v>OK</v>
      </c>
      <c r="T663" s="13" t="s">
        <v>36</v>
      </c>
    </row>
    <row r="664" spans="1:20" x14ac:dyDescent="0.25">
      <c r="A664" s="13" t="s">
        <v>1817</v>
      </c>
      <c r="B664" s="13" t="s">
        <v>1059</v>
      </c>
      <c r="C664" s="13" t="s">
        <v>1818</v>
      </c>
      <c r="D664" s="13" t="s">
        <v>30</v>
      </c>
      <c r="E664" s="13" t="s">
        <v>131</v>
      </c>
      <c r="F664" s="13" t="s">
        <v>163</v>
      </c>
      <c r="G664" s="13" t="s">
        <v>22</v>
      </c>
      <c r="H664" s="13" t="s">
        <v>172</v>
      </c>
      <c r="I664" s="13">
        <v>45</v>
      </c>
      <c r="J664" s="14">
        <v>27651.77</v>
      </c>
      <c r="K664" s="15">
        <v>14.05</v>
      </c>
      <c r="L664" s="16">
        <f>Excel_Advanced_Sales_Dataset_200034[[#This Row],[Discount]]/100</f>
        <v>0.14050000000000001</v>
      </c>
      <c r="M664" s="17">
        <f>Excel_Advanced_Sales_Dataset_200034[[#This Row],[Quantity]]*Excel_Advanced_Sales_Dataset_200034[[#This Row],[Unit Price]]*Excel_Advanced_Sales_Dataset_200034[[#This Row],[Discount %]]/100</f>
        <v>1748.28315825</v>
      </c>
      <c r="N664" s="14">
        <f>Excel_Advanced_Sales_Dataset_200034[[#This Row],[Quantity]]*Excel_Advanced_Sales_Dataset_200034[[#This Row],[Unit Price]]-Excel_Advanced_Sales_Dataset_200034[[#This Row],[Discount Amount]]</f>
        <v>1242581.36684175</v>
      </c>
      <c r="O664" s="14" t="str">
        <f>IF(Excel_Advanced_Sales_Dataset_200034[[#This Row],[Total Sales]]&gt;50000,"Yes","No")</f>
        <v>Yes</v>
      </c>
      <c r="P664" s="18">
        <v>46150</v>
      </c>
      <c r="Q664" s="13" t="s">
        <v>24</v>
      </c>
      <c r="R664" s="13" t="s">
        <v>35</v>
      </c>
      <c r="S664" s="13" t="str">
        <f>IF(Excel_Advanced_Sales_Dataset_200034[[#This Row],[Delivery Status]]="Pending","Follow-Up","OK")</f>
        <v>OK</v>
      </c>
      <c r="T664" s="13" t="s">
        <v>53</v>
      </c>
    </row>
    <row r="665" spans="1:20" x14ac:dyDescent="0.25">
      <c r="A665" s="13" t="s">
        <v>1819</v>
      </c>
      <c r="B665" s="13" t="s">
        <v>586</v>
      </c>
      <c r="C665" s="13" t="s">
        <v>1820</v>
      </c>
      <c r="D665" s="13" t="s">
        <v>63</v>
      </c>
      <c r="E665" s="13" t="s">
        <v>78</v>
      </c>
      <c r="F665" s="13" t="s">
        <v>255</v>
      </c>
      <c r="G665" s="13" t="s">
        <v>22</v>
      </c>
      <c r="H665" s="13" t="s">
        <v>23</v>
      </c>
      <c r="I665" s="13">
        <v>4</v>
      </c>
      <c r="J665" s="14">
        <v>44838.35</v>
      </c>
      <c r="K665" s="15">
        <v>16.170000000000002</v>
      </c>
      <c r="L665" s="16">
        <f>Excel_Advanced_Sales_Dataset_200034[[#This Row],[Discount]]/100</f>
        <v>0.16170000000000001</v>
      </c>
      <c r="M665" s="17">
        <f>Excel_Advanced_Sales_Dataset_200034[[#This Row],[Quantity]]*Excel_Advanced_Sales_Dataset_200034[[#This Row],[Unit Price]]*Excel_Advanced_Sales_Dataset_200034[[#This Row],[Discount %]]/100</f>
        <v>290.01444780000003</v>
      </c>
      <c r="N665" s="14">
        <f>Excel_Advanced_Sales_Dataset_200034[[#This Row],[Quantity]]*Excel_Advanced_Sales_Dataset_200034[[#This Row],[Unit Price]]-Excel_Advanced_Sales_Dataset_200034[[#This Row],[Discount Amount]]</f>
        <v>179063.38555219999</v>
      </c>
      <c r="O665" s="14" t="str">
        <f>IF(Excel_Advanced_Sales_Dataset_200034[[#This Row],[Total Sales]]&gt;50000,"Yes","No")</f>
        <v>Yes</v>
      </c>
      <c r="P665" s="18">
        <v>46176</v>
      </c>
      <c r="Q665" s="13" t="s">
        <v>58</v>
      </c>
      <c r="R665" s="13" t="s">
        <v>35</v>
      </c>
      <c r="S665" s="13" t="str">
        <f>IF(Excel_Advanced_Sales_Dataset_200034[[#This Row],[Delivery Status]]="Pending","Follow-Up","OK")</f>
        <v>OK</v>
      </c>
      <c r="T665" s="13" t="s">
        <v>36</v>
      </c>
    </row>
    <row r="666" spans="1:20" x14ac:dyDescent="0.25">
      <c r="A666" s="13" t="s">
        <v>1821</v>
      </c>
      <c r="B666" s="13" t="s">
        <v>802</v>
      </c>
      <c r="C666" s="13" t="s">
        <v>1822</v>
      </c>
      <c r="D666" s="13" t="s">
        <v>63</v>
      </c>
      <c r="E666" s="13" t="s">
        <v>234</v>
      </c>
      <c r="F666" s="13" t="s">
        <v>473</v>
      </c>
      <c r="G666" s="13" t="s">
        <v>111</v>
      </c>
      <c r="H666" s="13" t="s">
        <v>185</v>
      </c>
      <c r="I666" s="13">
        <v>50</v>
      </c>
      <c r="J666" s="14">
        <v>14881.81</v>
      </c>
      <c r="K666" s="15">
        <v>19.87</v>
      </c>
      <c r="L666" s="16">
        <f>Excel_Advanced_Sales_Dataset_200034[[#This Row],[Discount]]/100</f>
        <v>0.19870000000000002</v>
      </c>
      <c r="M666" s="17">
        <f>Excel_Advanced_Sales_Dataset_200034[[#This Row],[Quantity]]*Excel_Advanced_Sales_Dataset_200034[[#This Row],[Unit Price]]*Excel_Advanced_Sales_Dataset_200034[[#This Row],[Discount %]]/100</f>
        <v>1478.5078235000003</v>
      </c>
      <c r="N666" s="14">
        <f>Excel_Advanced_Sales_Dataset_200034[[#This Row],[Quantity]]*Excel_Advanced_Sales_Dataset_200034[[#This Row],[Unit Price]]-Excel_Advanced_Sales_Dataset_200034[[#This Row],[Discount Amount]]</f>
        <v>742611.99217650003</v>
      </c>
      <c r="O666" s="14" t="str">
        <f>IF(Excel_Advanced_Sales_Dataset_200034[[#This Row],[Total Sales]]&gt;50000,"Yes","No")</f>
        <v>Yes</v>
      </c>
      <c r="P666" s="18">
        <v>46324</v>
      </c>
      <c r="Q666" s="13" t="s">
        <v>113</v>
      </c>
      <c r="R666" s="13" t="s">
        <v>35</v>
      </c>
      <c r="S666" s="13" t="str">
        <f>IF(Excel_Advanced_Sales_Dataset_200034[[#This Row],[Delivery Status]]="Pending","Follow-Up","OK")</f>
        <v>OK</v>
      </c>
      <c r="T666" s="13" t="s">
        <v>26</v>
      </c>
    </row>
    <row r="667" spans="1:20" x14ac:dyDescent="0.25">
      <c r="A667" s="13" t="s">
        <v>1823</v>
      </c>
      <c r="B667" s="13" t="s">
        <v>1065</v>
      </c>
      <c r="C667" s="13" t="s">
        <v>1824</v>
      </c>
      <c r="D667" s="13" t="s">
        <v>40</v>
      </c>
      <c r="E667" s="13" t="s">
        <v>41</v>
      </c>
      <c r="F667" s="13" t="s">
        <v>42</v>
      </c>
      <c r="G667" s="13" t="s">
        <v>33</v>
      </c>
      <c r="H667" s="13" t="s">
        <v>57</v>
      </c>
      <c r="I667" s="13">
        <v>34</v>
      </c>
      <c r="J667" s="14">
        <v>40470.97</v>
      </c>
      <c r="K667" s="15">
        <v>4.9400000000000004</v>
      </c>
      <c r="L667" s="16">
        <f>Excel_Advanced_Sales_Dataset_200034[[#This Row],[Discount]]/100</f>
        <v>4.9400000000000006E-2</v>
      </c>
      <c r="M667" s="17">
        <f>Excel_Advanced_Sales_Dataset_200034[[#This Row],[Quantity]]*Excel_Advanced_Sales_Dataset_200034[[#This Row],[Unit Price]]*Excel_Advanced_Sales_Dataset_200034[[#This Row],[Discount %]]/100</f>
        <v>679.75041212000008</v>
      </c>
      <c r="N667" s="14">
        <f>Excel_Advanced_Sales_Dataset_200034[[#This Row],[Quantity]]*Excel_Advanced_Sales_Dataset_200034[[#This Row],[Unit Price]]-Excel_Advanced_Sales_Dataset_200034[[#This Row],[Discount Amount]]</f>
        <v>1375333.22958788</v>
      </c>
      <c r="O667" s="14" t="str">
        <f>IF(Excel_Advanced_Sales_Dataset_200034[[#This Row],[Total Sales]]&gt;50000,"Yes","No")</f>
        <v>Yes</v>
      </c>
      <c r="P667" s="18">
        <v>46319</v>
      </c>
      <c r="Q667" s="13" t="s">
        <v>24</v>
      </c>
      <c r="R667" s="13" t="s">
        <v>25</v>
      </c>
      <c r="S667" s="13" t="str">
        <f>IF(Excel_Advanced_Sales_Dataset_200034[[#This Row],[Delivery Status]]="Pending","Follow-Up","OK")</f>
        <v>Follow-Up</v>
      </c>
      <c r="T667" s="13" t="s">
        <v>53</v>
      </c>
    </row>
    <row r="668" spans="1:20" x14ac:dyDescent="0.25">
      <c r="A668" s="13" t="s">
        <v>1825</v>
      </c>
      <c r="B668" s="13" t="s">
        <v>723</v>
      </c>
      <c r="C668" s="13" t="s">
        <v>1826</v>
      </c>
      <c r="D668" s="13" t="s">
        <v>19</v>
      </c>
      <c r="E668" s="13" t="s">
        <v>84</v>
      </c>
      <c r="F668" s="13" t="s">
        <v>85</v>
      </c>
      <c r="G668" s="13" t="s">
        <v>51</v>
      </c>
      <c r="H668" s="13" t="s">
        <v>52</v>
      </c>
      <c r="I668" s="13">
        <v>26</v>
      </c>
      <c r="J668" s="14">
        <v>5777.73</v>
      </c>
      <c r="K668" s="15">
        <v>14.87</v>
      </c>
      <c r="L668" s="16">
        <f>Excel_Advanced_Sales_Dataset_200034[[#This Row],[Discount]]/100</f>
        <v>0.1487</v>
      </c>
      <c r="M668" s="17">
        <f>Excel_Advanced_Sales_Dataset_200034[[#This Row],[Quantity]]*Excel_Advanced_Sales_Dataset_200034[[#This Row],[Unit Price]]*Excel_Advanced_Sales_Dataset_200034[[#This Row],[Discount %]]/100</f>
        <v>223.37859725999999</v>
      </c>
      <c r="N668" s="14">
        <f>Excel_Advanced_Sales_Dataset_200034[[#This Row],[Quantity]]*Excel_Advanced_Sales_Dataset_200034[[#This Row],[Unit Price]]-Excel_Advanced_Sales_Dataset_200034[[#This Row],[Discount Amount]]</f>
        <v>149997.60140273999</v>
      </c>
      <c r="O668" s="14" t="str">
        <f>IF(Excel_Advanced_Sales_Dataset_200034[[#This Row],[Total Sales]]&gt;50000,"Yes","No")</f>
        <v>Yes</v>
      </c>
      <c r="P668" s="18">
        <v>46306</v>
      </c>
      <c r="Q668" s="13" t="s">
        <v>113</v>
      </c>
      <c r="R668" s="13" t="s">
        <v>35</v>
      </c>
      <c r="S668" s="13" t="str">
        <f>IF(Excel_Advanced_Sales_Dataset_200034[[#This Row],[Delivery Status]]="Pending","Follow-Up","OK")</f>
        <v>OK</v>
      </c>
      <c r="T668" s="13" t="s">
        <v>53</v>
      </c>
    </row>
    <row r="669" spans="1:20" x14ac:dyDescent="0.25">
      <c r="A669" s="13" t="s">
        <v>1827</v>
      </c>
      <c r="B669" s="13" t="s">
        <v>1828</v>
      </c>
      <c r="C669" s="13" t="s">
        <v>1829</v>
      </c>
      <c r="D669" s="13" t="s">
        <v>63</v>
      </c>
      <c r="E669" s="13" t="s">
        <v>234</v>
      </c>
      <c r="F669" s="13" t="s">
        <v>473</v>
      </c>
      <c r="G669" s="13" t="s">
        <v>22</v>
      </c>
      <c r="H669" s="13" t="s">
        <v>98</v>
      </c>
      <c r="I669" s="13">
        <v>29</v>
      </c>
      <c r="J669" s="14">
        <v>36483.03</v>
      </c>
      <c r="K669" s="15">
        <v>7.9</v>
      </c>
      <c r="L669" s="16">
        <f>Excel_Advanced_Sales_Dataset_200034[[#This Row],[Discount]]/100</f>
        <v>7.9000000000000001E-2</v>
      </c>
      <c r="M669" s="17">
        <f>Excel_Advanced_Sales_Dataset_200034[[#This Row],[Quantity]]*Excel_Advanced_Sales_Dataset_200034[[#This Row],[Unit Price]]*Excel_Advanced_Sales_Dataset_200034[[#This Row],[Discount %]]/100</f>
        <v>835.82621729999983</v>
      </c>
      <c r="N669" s="14">
        <f>Excel_Advanced_Sales_Dataset_200034[[#This Row],[Quantity]]*Excel_Advanced_Sales_Dataset_200034[[#This Row],[Unit Price]]-Excel_Advanced_Sales_Dataset_200034[[#This Row],[Discount Amount]]</f>
        <v>1057172.0437826999</v>
      </c>
      <c r="O669" s="14" t="str">
        <f>IF(Excel_Advanced_Sales_Dataset_200034[[#This Row],[Total Sales]]&gt;50000,"Yes","No")</f>
        <v>Yes</v>
      </c>
      <c r="P669" s="18">
        <v>46280</v>
      </c>
      <c r="Q669" s="13" t="s">
        <v>58</v>
      </c>
      <c r="R669" s="13" t="s">
        <v>35</v>
      </c>
      <c r="S669" s="13" t="str">
        <f>IF(Excel_Advanced_Sales_Dataset_200034[[#This Row],[Delivery Status]]="Pending","Follow-Up","OK")</f>
        <v>OK</v>
      </c>
      <c r="T669" s="13" t="s">
        <v>53</v>
      </c>
    </row>
    <row r="670" spans="1:20" x14ac:dyDescent="0.25">
      <c r="A670" s="13" t="s">
        <v>1830</v>
      </c>
      <c r="B670" s="13" t="s">
        <v>248</v>
      </c>
      <c r="C670" s="13" t="s">
        <v>1831</v>
      </c>
      <c r="D670" s="13" t="s">
        <v>30</v>
      </c>
      <c r="E670" s="13" t="s">
        <v>31</v>
      </c>
      <c r="F670" s="13" t="s">
        <v>94</v>
      </c>
      <c r="G670" s="13" t="s">
        <v>33</v>
      </c>
      <c r="H670" s="13" t="s">
        <v>57</v>
      </c>
      <c r="I670" s="13">
        <v>14</v>
      </c>
      <c r="J670" s="14">
        <v>47632.95</v>
      </c>
      <c r="K670" s="15">
        <v>16.940000000000001</v>
      </c>
      <c r="L670" s="16">
        <f>Excel_Advanced_Sales_Dataset_200034[[#This Row],[Discount]]/100</f>
        <v>0.16940000000000002</v>
      </c>
      <c r="M670" s="17">
        <f>Excel_Advanced_Sales_Dataset_200034[[#This Row],[Quantity]]*Excel_Advanced_Sales_Dataset_200034[[#This Row],[Unit Price]]*Excel_Advanced_Sales_Dataset_200034[[#This Row],[Discount %]]/100</f>
        <v>1129.6630422000001</v>
      </c>
      <c r="N670" s="14">
        <f>Excel_Advanced_Sales_Dataset_200034[[#This Row],[Quantity]]*Excel_Advanced_Sales_Dataset_200034[[#This Row],[Unit Price]]-Excel_Advanced_Sales_Dataset_200034[[#This Row],[Discount Amount]]</f>
        <v>665731.6369577999</v>
      </c>
      <c r="O670" s="14" t="str">
        <f>IF(Excel_Advanced_Sales_Dataset_200034[[#This Row],[Total Sales]]&gt;50000,"Yes","No")</f>
        <v>Yes</v>
      </c>
      <c r="P670" s="18">
        <v>46118</v>
      </c>
      <c r="Q670" s="13" t="s">
        <v>45</v>
      </c>
      <c r="R670" s="13" t="s">
        <v>35</v>
      </c>
      <c r="S670" s="13" t="str">
        <f>IF(Excel_Advanced_Sales_Dataset_200034[[#This Row],[Delivery Status]]="Pending","Follow-Up","OK")</f>
        <v>OK</v>
      </c>
      <c r="T670" s="13" t="s">
        <v>26</v>
      </c>
    </row>
    <row r="671" spans="1:20" x14ac:dyDescent="0.25">
      <c r="A671" s="13" t="s">
        <v>1832</v>
      </c>
      <c r="B671" s="13" t="s">
        <v>382</v>
      </c>
      <c r="C671" s="13" t="s">
        <v>1833</v>
      </c>
      <c r="D671" s="13" t="s">
        <v>63</v>
      </c>
      <c r="E671" s="13" t="s">
        <v>234</v>
      </c>
      <c r="F671" s="13" t="s">
        <v>235</v>
      </c>
      <c r="G671" s="13" t="s">
        <v>66</v>
      </c>
      <c r="H671" s="13" t="s">
        <v>200</v>
      </c>
      <c r="I671" s="13">
        <v>47</v>
      </c>
      <c r="J671" s="14">
        <v>32635.39</v>
      </c>
      <c r="K671" s="15">
        <v>19.32</v>
      </c>
      <c r="L671" s="16">
        <f>Excel_Advanced_Sales_Dataset_200034[[#This Row],[Discount]]/100</f>
        <v>0.19320000000000001</v>
      </c>
      <c r="M671" s="17">
        <f>Excel_Advanced_Sales_Dataset_200034[[#This Row],[Quantity]]*Excel_Advanced_Sales_Dataset_200034[[#This Row],[Unit Price]]*Excel_Advanced_Sales_Dataset_200034[[#This Row],[Discount %]]/100</f>
        <v>2963.4239535600004</v>
      </c>
      <c r="N671" s="14">
        <f>Excel_Advanced_Sales_Dataset_200034[[#This Row],[Quantity]]*Excel_Advanced_Sales_Dataset_200034[[#This Row],[Unit Price]]-Excel_Advanced_Sales_Dataset_200034[[#This Row],[Discount Amount]]</f>
        <v>1530899.9060464401</v>
      </c>
      <c r="O671" s="14" t="str">
        <f>IF(Excel_Advanced_Sales_Dataset_200034[[#This Row],[Total Sales]]&gt;50000,"Yes","No")</f>
        <v>Yes</v>
      </c>
      <c r="P671" s="18">
        <v>46237</v>
      </c>
      <c r="Q671" s="13" t="s">
        <v>58</v>
      </c>
      <c r="R671" s="13" t="s">
        <v>35</v>
      </c>
      <c r="S671" s="13" t="str">
        <f>IF(Excel_Advanced_Sales_Dataset_200034[[#This Row],[Delivery Status]]="Pending","Follow-Up","OK")</f>
        <v>OK</v>
      </c>
      <c r="T671" s="13" t="s">
        <v>26</v>
      </c>
    </row>
    <row r="672" spans="1:20" x14ac:dyDescent="0.25">
      <c r="A672" s="13" t="s">
        <v>1834</v>
      </c>
      <c r="B672" s="13" t="s">
        <v>192</v>
      </c>
      <c r="C672" s="13" t="s">
        <v>1835</v>
      </c>
      <c r="D672" s="13" t="s">
        <v>19</v>
      </c>
      <c r="E672" s="13" t="s">
        <v>153</v>
      </c>
      <c r="F672" s="13" t="s">
        <v>448</v>
      </c>
      <c r="G672" s="13" t="s">
        <v>43</v>
      </c>
      <c r="H672" s="13" t="s">
        <v>44</v>
      </c>
      <c r="I672" s="13">
        <v>6</v>
      </c>
      <c r="J672" s="14">
        <v>13242.59</v>
      </c>
      <c r="K672" s="15">
        <v>3.85</v>
      </c>
      <c r="L672" s="16">
        <f>Excel_Advanced_Sales_Dataset_200034[[#This Row],[Discount]]/100</f>
        <v>3.85E-2</v>
      </c>
      <c r="M672" s="17">
        <f>Excel_Advanced_Sales_Dataset_200034[[#This Row],[Quantity]]*Excel_Advanced_Sales_Dataset_200034[[#This Row],[Unit Price]]*Excel_Advanced_Sales_Dataset_200034[[#This Row],[Discount %]]/100</f>
        <v>30.590382900000005</v>
      </c>
      <c r="N672" s="14">
        <f>Excel_Advanced_Sales_Dataset_200034[[#This Row],[Quantity]]*Excel_Advanced_Sales_Dataset_200034[[#This Row],[Unit Price]]-Excel_Advanced_Sales_Dataset_200034[[#This Row],[Discount Amount]]</f>
        <v>79424.949617100006</v>
      </c>
      <c r="O672" s="14" t="str">
        <f>IF(Excel_Advanced_Sales_Dataset_200034[[#This Row],[Total Sales]]&gt;50000,"Yes","No")</f>
        <v>Yes</v>
      </c>
      <c r="P672" s="18">
        <v>46030</v>
      </c>
      <c r="Q672" s="13" t="s">
        <v>68</v>
      </c>
      <c r="R672" s="13" t="s">
        <v>35</v>
      </c>
      <c r="S672" s="13" t="str">
        <f>IF(Excel_Advanced_Sales_Dataset_200034[[#This Row],[Delivery Status]]="Pending","Follow-Up","OK")</f>
        <v>OK</v>
      </c>
      <c r="T672" s="13" t="s">
        <v>53</v>
      </c>
    </row>
    <row r="673" spans="1:20" x14ac:dyDescent="0.25">
      <c r="A673" s="13" t="s">
        <v>1836</v>
      </c>
      <c r="B673" s="13" t="s">
        <v>1068</v>
      </c>
      <c r="C673" s="13" t="s">
        <v>1837</v>
      </c>
      <c r="D673" s="13" t="s">
        <v>19</v>
      </c>
      <c r="E673" s="13" t="s">
        <v>20</v>
      </c>
      <c r="F673" s="13" t="s">
        <v>176</v>
      </c>
      <c r="G673" s="13" t="s">
        <v>33</v>
      </c>
      <c r="H673" s="13" t="s">
        <v>80</v>
      </c>
      <c r="I673" s="13">
        <v>28</v>
      </c>
      <c r="J673" s="14">
        <v>4212.12</v>
      </c>
      <c r="K673" s="15">
        <v>15.78</v>
      </c>
      <c r="L673" s="16">
        <f>Excel_Advanced_Sales_Dataset_200034[[#This Row],[Discount]]/100</f>
        <v>0.1578</v>
      </c>
      <c r="M673" s="17">
        <f>Excel_Advanced_Sales_Dataset_200034[[#This Row],[Quantity]]*Excel_Advanced_Sales_Dataset_200034[[#This Row],[Unit Price]]*Excel_Advanced_Sales_Dataset_200034[[#This Row],[Discount %]]/100</f>
        <v>186.10831008000002</v>
      </c>
      <c r="N673" s="14">
        <f>Excel_Advanced_Sales_Dataset_200034[[#This Row],[Quantity]]*Excel_Advanced_Sales_Dataset_200034[[#This Row],[Unit Price]]-Excel_Advanced_Sales_Dataset_200034[[#This Row],[Discount Amount]]</f>
        <v>117753.25168992</v>
      </c>
      <c r="O673" s="14" t="str">
        <f>IF(Excel_Advanced_Sales_Dataset_200034[[#This Row],[Total Sales]]&gt;50000,"Yes","No")</f>
        <v>Yes</v>
      </c>
      <c r="P673" s="18">
        <v>46075</v>
      </c>
      <c r="Q673" s="13" t="s">
        <v>45</v>
      </c>
      <c r="R673" s="13" t="s">
        <v>35</v>
      </c>
      <c r="S673" s="13" t="str">
        <f>IF(Excel_Advanced_Sales_Dataset_200034[[#This Row],[Delivery Status]]="Pending","Follow-Up","OK")</f>
        <v>OK</v>
      </c>
      <c r="T673" s="13" t="s">
        <v>53</v>
      </c>
    </row>
    <row r="674" spans="1:20" x14ac:dyDescent="0.25">
      <c r="A674" s="13" t="s">
        <v>1838</v>
      </c>
      <c r="B674" s="13" t="s">
        <v>912</v>
      </c>
      <c r="C674" s="13" t="s">
        <v>1839</v>
      </c>
      <c r="D674" s="13" t="s">
        <v>30</v>
      </c>
      <c r="E674" s="13" t="s">
        <v>117</v>
      </c>
      <c r="F674" s="13" t="s">
        <v>387</v>
      </c>
      <c r="G674" s="13" t="s">
        <v>66</v>
      </c>
      <c r="H674" s="13" t="s">
        <v>155</v>
      </c>
      <c r="I674" s="13">
        <v>23</v>
      </c>
      <c r="J674" s="14">
        <v>6482.63</v>
      </c>
      <c r="K674" s="15">
        <v>8.67</v>
      </c>
      <c r="L674" s="16">
        <f>Excel_Advanced_Sales_Dataset_200034[[#This Row],[Discount]]/100</f>
        <v>8.6699999999999999E-2</v>
      </c>
      <c r="M674" s="17">
        <f>Excel_Advanced_Sales_Dataset_200034[[#This Row],[Quantity]]*Excel_Advanced_Sales_Dataset_200034[[#This Row],[Unit Price]]*Excel_Advanced_Sales_Dataset_200034[[#This Row],[Discount %]]/100</f>
        <v>129.27012482999999</v>
      </c>
      <c r="N674" s="14">
        <f>Excel_Advanced_Sales_Dataset_200034[[#This Row],[Quantity]]*Excel_Advanced_Sales_Dataset_200034[[#This Row],[Unit Price]]-Excel_Advanced_Sales_Dataset_200034[[#This Row],[Discount Amount]]</f>
        <v>148971.21987516998</v>
      </c>
      <c r="O674" s="14" t="str">
        <f>IF(Excel_Advanced_Sales_Dataset_200034[[#This Row],[Total Sales]]&gt;50000,"Yes","No")</f>
        <v>Yes</v>
      </c>
      <c r="P674" s="18">
        <v>46287</v>
      </c>
      <c r="Q674" s="13" t="s">
        <v>24</v>
      </c>
      <c r="R674" s="13" t="s">
        <v>35</v>
      </c>
      <c r="S674" s="13" t="str">
        <f>IF(Excel_Advanced_Sales_Dataset_200034[[#This Row],[Delivery Status]]="Pending","Follow-Up","OK")</f>
        <v>OK</v>
      </c>
      <c r="T674" s="13" t="s">
        <v>36</v>
      </c>
    </row>
    <row r="675" spans="1:20" x14ac:dyDescent="0.25">
      <c r="A675" s="13" t="s">
        <v>1840</v>
      </c>
      <c r="B675" s="13" t="s">
        <v>1733</v>
      </c>
      <c r="C675" s="13" t="s">
        <v>1841</v>
      </c>
      <c r="D675" s="13" t="s">
        <v>30</v>
      </c>
      <c r="E675" s="13" t="s">
        <v>31</v>
      </c>
      <c r="F675" s="13" t="s">
        <v>32</v>
      </c>
      <c r="G675" s="13" t="s">
        <v>111</v>
      </c>
      <c r="H675" s="13" t="s">
        <v>112</v>
      </c>
      <c r="I675" s="13">
        <v>9</v>
      </c>
      <c r="J675" s="14">
        <v>2335.7399999999998</v>
      </c>
      <c r="K675" s="15">
        <v>10.87</v>
      </c>
      <c r="L675" s="16">
        <f>Excel_Advanced_Sales_Dataset_200034[[#This Row],[Discount]]/100</f>
        <v>0.10869999999999999</v>
      </c>
      <c r="M675" s="17">
        <f>Excel_Advanced_Sales_Dataset_200034[[#This Row],[Quantity]]*Excel_Advanced_Sales_Dataset_200034[[#This Row],[Unit Price]]*Excel_Advanced_Sales_Dataset_200034[[#This Row],[Discount %]]/100</f>
        <v>22.850544419999991</v>
      </c>
      <c r="N675" s="14">
        <f>Excel_Advanced_Sales_Dataset_200034[[#This Row],[Quantity]]*Excel_Advanced_Sales_Dataset_200034[[#This Row],[Unit Price]]-Excel_Advanced_Sales_Dataset_200034[[#This Row],[Discount Amount]]</f>
        <v>20998.809455579998</v>
      </c>
      <c r="O675" s="14" t="str">
        <f>IF(Excel_Advanced_Sales_Dataset_200034[[#This Row],[Total Sales]]&gt;50000,"Yes","No")</f>
        <v>No</v>
      </c>
      <c r="P675" s="18">
        <v>46319</v>
      </c>
      <c r="Q675" s="13" t="s">
        <v>24</v>
      </c>
      <c r="R675" s="13" t="s">
        <v>35</v>
      </c>
      <c r="S675" s="13" t="str">
        <f>IF(Excel_Advanced_Sales_Dataset_200034[[#This Row],[Delivery Status]]="Pending","Follow-Up","OK")</f>
        <v>OK</v>
      </c>
      <c r="T675" s="13" t="s">
        <v>36</v>
      </c>
    </row>
    <row r="676" spans="1:20" x14ac:dyDescent="0.25">
      <c r="A676" s="13" t="s">
        <v>1842</v>
      </c>
      <c r="B676" s="13" t="s">
        <v>205</v>
      </c>
      <c r="C676" s="13" t="s">
        <v>1843</v>
      </c>
      <c r="D676" s="13" t="s">
        <v>63</v>
      </c>
      <c r="E676" s="13" t="s">
        <v>78</v>
      </c>
      <c r="F676" s="13" t="s">
        <v>79</v>
      </c>
      <c r="G676" s="13" t="s">
        <v>51</v>
      </c>
      <c r="H676" s="13" t="s">
        <v>167</v>
      </c>
      <c r="I676" s="13">
        <v>36</v>
      </c>
      <c r="J676" s="14">
        <v>20020.12</v>
      </c>
      <c r="K676" s="15">
        <v>7.74</v>
      </c>
      <c r="L676" s="16">
        <f>Excel_Advanced_Sales_Dataset_200034[[#This Row],[Discount]]/100</f>
        <v>7.7399999999999997E-2</v>
      </c>
      <c r="M676" s="17">
        <f>Excel_Advanced_Sales_Dataset_200034[[#This Row],[Quantity]]*Excel_Advanced_Sales_Dataset_200034[[#This Row],[Unit Price]]*Excel_Advanced_Sales_Dataset_200034[[#This Row],[Discount %]]/100</f>
        <v>557.84062367999991</v>
      </c>
      <c r="N676" s="14">
        <f>Excel_Advanced_Sales_Dataset_200034[[#This Row],[Quantity]]*Excel_Advanced_Sales_Dataset_200034[[#This Row],[Unit Price]]-Excel_Advanced_Sales_Dataset_200034[[#This Row],[Discount Amount]]</f>
        <v>720166.47937631991</v>
      </c>
      <c r="O676" s="14" t="str">
        <f>IF(Excel_Advanced_Sales_Dataset_200034[[#This Row],[Total Sales]]&gt;50000,"Yes","No")</f>
        <v>Yes</v>
      </c>
      <c r="P676" s="18">
        <v>46032</v>
      </c>
      <c r="Q676" s="13" t="s">
        <v>68</v>
      </c>
      <c r="R676" s="13" t="s">
        <v>35</v>
      </c>
      <c r="S676" s="13" t="str">
        <f>IF(Excel_Advanced_Sales_Dataset_200034[[#This Row],[Delivery Status]]="Pending","Follow-Up","OK")</f>
        <v>OK</v>
      </c>
      <c r="T676" s="13" t="s">
        <v>26</v>
      </c>
    </row>
    <row r="677" spans="1:20" x14ac:dyDescent="0.25">
      <c r="A677" s="13" t="s">
        <v>1844</v>
      </c>
      <c r="B677" s="13" t="s">
        <v>1845</v>
      </c>
      <c r="C677" s="13" t="s">
        <v>1846</v>
      </c>
      <c r="D677" s="13" t="s">
        <v>63</v>
      </c>
      <c r="E677" s="13" t="s">
        <v>78</v>
      </c>
      <c r="F677" s="13" t="s">
        <v>425</v>
      </c>
      <c r="G677" s="13" t="s">
        <v>66</v>
      </c>
      <c r="H677" s="13" t="s">
        <v>276</v>
      </c>
      <c r="I677" s="13">
        <v>26</v>
      </c>
      <c r="J677" s="14">
        <v>13464.26</v>
      </c>
      <c r="K677" s="15">
        <v>7.0000000000000007E-2</v>
      </c>
      <c r="L677" s="16">
        <f>Excel_Advanced_Sales_Dataset_200034[[#This Row],[Discount]]/100</f>
        <v>7.000000000000001E-4</v>
      </c>
      <c r="M677" s="17">
        <f>Excel_Advanced_Sales_Dataset_200034[[#This Row],[Quantity]]*Excel_Advanced_Sales_Dataset_200034[[#This Row],[Unit Price]]*Excel_Advanced_Sales_Dataset_200034[[#This Row],[Discount %]]/100</f>
        <v>2.4504953200000004</v>
      </c>
      <c r="N677" s="14">
        <f>Excel_Advanced_Sales_Dataset_200034[[#This Row],[Quantity]]*Excel_Advanced_Sales_Dataset_200034[[#This Row],[Unit Price]]-Excel_Advanced_Sales_Dataset_200034[[#This Row],[Discount Amount]]</f>
        <v>350068.30950467999</v>
      </c>
      <c r="O677" s="14" t="str">
        <f>IF(Excel_Advanced_Sales_Dataset_200034[[#This Row],[Total Sales]]&gt;50000,"Yes","No")</f>
        <v>Yes</v>
      </c>
      <c r="P677" s="18">
        <v>46064</v>
      </c>
      <c r="Q677" s="13" t="s">
        <v>113</v>
      </c>
      <c r="R677" s="13" t="s">
        <v>35</v>
      </c>
      <c r="S677" s="13" t="str">
        <f>IF(Excel_Advanced_Sales_Dataset_200034[[#This Row],[Delivery Status]]="Pending","Follow-Up","OK")</f>
        <v>OK</v>
      </c>
      <c r="T677" s="13" t="s">
        <v>26</v>
      </c>
    </row>
    <row r="678" spans="1:20" x14ac:dyDescent="0.25">
      <c r="A678" s="13" t="s">
        <v>1847</v>
      </c>
      <c r="B678" s="13" t="s">
        <v>1610</v>
      </c>
      <c r="C678" s="13" t="s">
        <v>1848</v>
      </c>
      <c r="D678" s="13" t="s">
        <v>63</v>
      </c>
      <c r="E678" s="13" t="s">
        <v>78</v>
      </c>
      <c r="F678" s="13" t="s">
        <v>79</v>
      </c>
      <c r="G678" s="13" t="s">
        <v>33</v>
      </c>
      <c r="H678" s="13" t="s">
        <v>57</v>
      </c>
      <c r="I678" s="13">
        <v>36</v>
      </c>
      <c r="J678" s="14">
        <v>27769.01</v>
      </c>
      <c r="K678" s="15">
        <v>16.57</v>
      </c>
      <c r="L678" s="16">
        <f>Excel_Advanced_Sales_Dataset_200034[[#This Row],[Discount]]/100</f>
        <v>0.16570000000000001</v>
      </c>
      <c r="M678" s="17">
        <f>Excel_Advanced_Sales_Dataset_200034[[#This Row],[Quantity]]*Excel_Advanced_Sales_Dataset_200034[[#This Row],[Unit Price]]*Excel_Advanced_Sales_Dataset_200034[[#This Row],[Discount %]]/100</f>
        <v>1656.4769845200001</v>
      </c>
      <c r="N678" s="14">
        <f>Excel_Advanced_Sales_Dataset_200034[[#This Row],[Quantity]]*Excel_Advanced_Sales_Dataset_200034[[#This Row],[Unit Price]]-Excel_Advanced_Sales_Dataset_200034[[#This Row],[Discount Amount]]</f>
        <v>998027.88301548001</v>
      </c>
      <c r="O678" s="14" t="str">
        <f>IF(Excel_Advanced_Sales_Dataset_200034[[#This Row],[Total Sales]]&gt;50000,"Yes","No")</f>
        <v>Yes</v>
      </c>
      <c r="P678" s="18">
        <v>46168</v>
      </c>
      <c r="Q678" s="13" t="s">
        <v>24</v>
      </c>
      <c r="R678" s="13" t="s">
        <v>35</v>
      </c>
      <c r="S678" s="13" t="str">
        <f>IF(Excel_Advanced_Sales_Dataset_200034[[#This Row],[Delivery Status]]="Pending","Follow-Up","OK")</f>
        <v>OK</v>
      </c>
      <c r="T678" s="13" t="s">
        <v>53</v>
      </c>
    </row>
    <row r="679" spans="1:20" x14ac:dyDescent="0.25">
      <c r="A679" s="13" t="s">
        <v>1849</v>
      </c>
      <c r="B679" s="13" t="s">
        <v>723</v>
      </c>
      <c r="C679" s="13" t="s">
        <v>1850</v>
      </c>
      <c r="D679" s="13" t="s">
        <v>40</v>
      </c>
      <c r="E679" s="13" t="s">
        <v>89</v>
      </c>
      <c r="F679" s="13" t="s">
        <v>90</v>
      </c>
      <c r="G679" s="13" t="s">
        <v>51</v>
      </c>
      <c r="H679" s="13" t="s">
        <v>190</v>
      </c>
      <c r="I679" s="13">
        <v>44</v>
      </c>
      <c r="J679" s="14">
        <v>11553.25</v>
      </c>
      <c r="K679" s="15">
        <v>0.85</v>
      </c>
      <c r="L679" s="16">
        <f>Excel_Advanced_Sales_Dataset_200034[[#This Row],[Discount]]/100</f>
        <v>8.5000000000000006E-3</v>
      </c>
      <c r="M679" s="17">
        <f>Excel_Advanced_Sales_Dataset_200034[[#This Row],[Quantity]]*Excel_Advanced_Sales_Dataset_200034[[#This Row],[Unit Price]]*Excel_Advanced_Sales_Dataset_200034[[#This Row],[Discount %]]/100</f>
        <v>43.209155000000003</v>
      </c>
      <c r="N679" s="14">
        <f>Excel_Advanced_Sales_Dataset_200034[[#This Row],[Quantity]]*Excel_Advanced_Sales_Dataset_200034[[#This Row],[Unit Price]]-Excel_Advanced_Sales_Dataset_200034[[#This Row],[Discount Amount]]</f>
        <v>508299.79084500001</v>
      </c>
      <c r="O679" s="14" t="str">
        <f>IF(Excel_Advanced_Sales_Dataset_200034[[#This Row],[Total Sales]]&gt;50000,"Yes","No")</f>
        <v>Yes</v>
      </c>
      <c r="P679" s="18">
        <v>46233</v>
      </c>
      <c r="Q679" s="13" t="s">
        <v>68</v>
      </c>
      <c r="R679" s="13" t="s">
        <v>35</v>
      </c>
      <c r="S679" s="13" t="str">
        <f>IF(Excel_Advanced_Sales_Dataset_200034[[#This Row],[Delivery Status]]="Pending","Follow-Up","OK")</f>
        <v>OK</v>
      </c>
      <c r="T679" s="13" t="s">
        <v>53</v>
      </c>
    </row>
    <row r="680" spans="1:20" x14ac:dyDescent="0.25">
      <c r="A680" s="13" t="s">
        <v>1851</v>
      </c>
      <c r="B680" s="13" t="s">
        <v>684</v>
      </c>
      <c r="C680" s="13" t="s">
        <v>1852</v>
      </c>
      <c r="D680" s="13" t="s">
        <v>19</v>
      </c>
      <c r="E680" s="13" t="s">
        <v>20</v>
      </c>
      <c r="F680" s="13" t="s">
        <v>285</v>
      </c>
      <c r="G680" s="13" t="s">
        <v>51</v>
      </c>
      <c r="H680" s="13" t="s">
        <v>190</v>
      </c>
      <c r="I680" s="13">
        <v>17</v>
      </c>
      <c r="J680" s="14">
        <v>22025.15</v>
      </c>
      <c r="K680" s="15">
        <v>10.06</v>
      </c>
      <c r="L680" s="16">
        <f>Excel_Advanced_Sales_Dataset_200034[[#This Row],[Discount]]/100</f>
        <v>0.10060000000000001</v>
      </c>
      <c r="M680" s="17">
        <f>Excel_Advanced_Sales_Dataset_200034[[#This Row],[Quantity]]*Excel_Advanced_Sales_Dataset_200034[[#This Row],[Unit Price]]*Excel_Advanced_Sales_Dataset_200034[[#This Row],[Discount %]]/100</f>
        <v>376.67411530000004</v>
      </c>
      <c r="N680" s="14">
        <f>Excel_Advanced_Sales_Dataset_200034[[#This Row],[Quantity]]*Excel_Advanced_Sales_Dataset_200034[[#This Row],[Unit Price]]-Excel_Advanced_Sales_Dataset_200034[[#This Row],[Discount Amount]]</f>
        <v>374050.87588470004</v>
      </c>
      <c r="O680" s="14" t="str">
        <f>IF(Excel_Advanced_Sales_Dataset_200034[[#This Row],[Total Sales]]&gt;50000,"Yes","No")</f>
        <v>Yes</v>
      </c>
      <c r="P680" s="18">
        <v>46044</v>
      </c>
      <c r="Q680" s="13" t="s">
        <v>68</v>
      </c>
      <c r="R680" s="13" t="s">
        <v>35</v>
      </c>
      <c r="S680" s="13" t="str">
        <f>IF(Excel_Advanced_Sales_Dataset_200034[[#This Row],[Delivery Status]]="Pending","Follow-Up","OK")</f>
        <v>OK</v>
      </c>
      <c r="T680" s="13" t="s">
        <v>26</v>
      </c>
    </row>
    <row r="681" spans="1:20" x14ac:dyDescent="0.25">
      <c r="A681" s="13" t="s">
        <v>1853</v>
      </c>
      <c r="B681" s="13" t="s">
        <v>1854</v>
      </c>
      <c r="C681" s="13" t="s">
        <v>1855</v>
      </c>
      <c r="D681" s="13" t="s">
        <v>63</v>
      </c>
      <c r="E681" s="13" t="s">
        <v>78</v>
      </c>
      <c r="F681" s="13" t="s">
        <v>79</v>
      </c>
      <c r="G681" s="13" t="s">
        <v>51</v>
      </c>
      <c r="H681" s="13" t="s">
        <v>167</v>
      </c>
      <c r="I681" s="13">
        <v>46</v>
      </c>
      <c r="J681" s="14">
        <v>49155.41</v>
      </c>
      <c r="K681" s="15">
        <v>1.19</v>
      </c>
      <c r="L681" s="16">
        <f>Excel_Advanced_Sales_Dataset_200034[[#This Row],[Discount]]/100</f>
        <v>1.1899999999999999E-2</v>
      </c>
      <c r="M681" s="17">
        <f>Excel_Advanced_Sales_Dataset_200034[[#This Row],[Quantity]]*Excel_Advanced_Sales_Dataset_200034[[#This Row],[Unit Price]]*Excel_Advanced_Sales_Dataset_200034[[#This Row],[Discount %]]/100</f>
        <v>269.07671434000002</v>
      </c>
      <c r="N681" s="14">
        <f>Excel_Advanced_Sales_Dataset_200034[[#This Row],[Quantity]]*Excel_Advanced_Sales_Dataset_200034[[#This Row],[Unit Price]]-Excel_Advanced_Sales_Dataset_200034[[#This Row],[Discount Amount]]</f>
        <v>2260879.7832856602</v>
      </c>
      <c r="O681" s="14" t="str">
        <f>IF(Excel_Advanced_Sales_Dataset_200034[[#This Row],[Total Sales]]&gt;50000,"Yes","No")</f>
        <v>Yes</v>
      </c>
      <c r="P681" s="18">
        <v>46164</v>
      </c>
      <c r="Q681" s="13" t="s">
        <v>68</v>
      </c>
      <c r="R681" s="13" t="s">
        <v>59</v>
      </c>
      <c r="S681" s="13" t="str">
        <f>IF(Excel_Advanced_Sales_Dataset_200034[[#This Row],[Delivery Status]]="Pending","Follow-Up","OK")</f>
        <v>OK</v>
      </c>
      <c r="T681" s="13" t="s">
        <v>36</v>
      </c>
    </row>
    <row r="682" spans="1:20" x14ac:dyDescent="0.25">
      <c r="A682" s="13" t="s">
        <v>1856</v>
      </c>
      <c r="B682" s="13" t="s">
        <v>202</v>
      </c>
      <c r="C682" s="13" t="s">
        <v>1857</v>
      </c>
      <c r="D682" s="13" t="s">
        <v>19</v>
      </c>
      <c r="E682" s="13" t="s">
        <v>72</v>
      </c>
      <c r="F682" s="13" t="s">
        <v>73</v>
      </c>
      <c r="G682" s="13" t="s">
        <v>33</v>
      </c>
      <c r="H682" s="13" t="s">
        <v>34</v>
      </c>
      <c r="I682" s="13">
        <v>1</v>
      </c>
      <c r="J682" s="14">
        <v>31541.74</v>
      </c>
      <c r="K682" s="15">
        <v>9.49</v>
      </c>
      <c r="L682" s="16">
        <f>Excel_Advanced_Sales_Dataset_200034[[#This Row],[Discount]]/100</f>
        <v>9.4899999999999998E-2</v>
      </c>
      <c r="M682" s="17">
        <f>Excel_Advanced_Sales_Dataset_200034[[#This Row],[Quantity]]*Excel_Advanced_Sales_Dataset_200034[[#This Row],[Unit Price]]*Excel_Advanced_Sales_Dataset_200034[[#This Row],[Discount %]]/100</f>
        <v>29.93311126</v>
      </c>
      <c r="N682" s="14">
        <f>Excel_Advanced_Sales_Dataset_200034[[#This Row],[Quantity]]*Excel_Advanced_Sales_Dataset_200034[[#This Row],[Unit Price]]-Excel_Advanced_Sales_Dataset_200034[[#This Row],[Discount Amount]]</f>
        <v>31511.80688874</v>
      </c>
      <c r="O682" s="14" t="str">
        <f>IF(Excel_Advanced_Sales_Dataset_200034[[#This Row],[Total Sales]]&gt;50000,"Yes","No")</f>
        <v>No</v>
      </c>
      <c r="P682" s="18">
        <v>46106</v>
      </c>
      <c r="Q682" s="13" t="s">
        <v>113</v>
      </c>
      <c r="R682" s="13" t="s">
        <v>35</v>
      </c>
      <c r="S682" s="13" t="str">
        <f>IF(Excel_Advanced_Sales_Dataset_200034[[#This Row],[Delivery Status]]="Pending","Follow-Up","OK")</f>
        <v>OK</v>
      </c>
      <c r="T682" s="13" t="s">
        <v>26</v>
      </c>
    </row>
    <row r="683" spans="1:20" x14ac:dyDescent="0.25">
      <c r="A683" s="13" t="s">
        <v>1858</v>
      </c>
      <c r="B683" s="13" t="s">
        <v>1033</v>
      </c>
      <c r="C683" s="13" t="s">
        <v>1859</v>
      </c>
      <c r="D683" s="13" t="s">
        <v>30</v>
      </c>
      <c r="E683" s="13" t="s">
        <v>198</v>
      </c>
      <c r="F683" s="13" t="s">
        <v>199</v>
      </c>
      <c r="G683" s="13" t="s">
        <v>111</v>
      </c>
      <c r="H683" s="13" t="s">
        <v>185</v>
      </c>
      <c r="I683" s="13">
        <v>23</v>
      </c>
      <c r="J683" s="14">
        <v>10676.04</v>
      </c>
      <c r="K683" s="15">
        <v>11.73</v>
      </c>
      <c r="L683" s="16">
        <f>Excel_Advanced_Sales_Dataset_200034[[#This Row],[Discount]]/100</f>
        <v>0.1173</v>
      </c>
      <c r="M683" s="17">
        <f>Excel_Advanced_Sales_Dataset_200034[[#This Row],[Quantity]]*Excel_Advanced_Sales_Dataset_200034[[#This Row],[Unit Price]]*Excel_Advanced_Sales_Dataset_200034[[#This Row],[Discount %]]/100</f>
        <v>288.02888316000002</v>
      </c>
      <c r="N683" s="14">
        <f>Excel_Advanced_Sales_Dataset_200034[[#This Row],[Quantity]]*Excel_Advanced_Sales_Dataset_200034[[#This Row],[Unit Price]]-Excel_Advanced_Sales_Dataset_200034[[#This Row],[Discount Amount]]</f>
        <v>245260.89111684001</v>
      </c>
      <c r="O683" s="14" t="str">
        <f>IF(Excel_Advanced_Sales_Dataset_200034[[#This Row],[Total Sales]]&gt;50000,"Yes","No")</f>
        <v>Yes</v>
      </c>
      <c r="P683" s="18">
        <v>46036</v>
      </c>
      <c r="Q683" s="13" t="s">
        <v>58</v>
      </c>
      <c r="R683" s="13" t="s">
        <v>35</v>
      </c>
      <c r="S683" s="13" t="str">
        <f>IF(Excel_Advanced_Sales_Dataset_200034[[#This Row],[Delivery Status]]="Pending","Follow-Up","OK")</f>
        <v>OK</v>
      </c>
      <c r="T683" s="13" t="s">
        <v>36</v>
      </c>
    </row>
    <row r="684" spans="1:20" x14ac:dyDescent="0.25">
      <c r="A684" s="13" t="s">
        <v>1860</v>
      </c>
      <c r="B684" s="13" t="s">
        <v>1663</v>
      </c>
      <c r="C684" s="13" t="s">
        <v>1861</v>
      </c>
      <c r="D684" s="13" t="s">
        <v>30</v>
      </c>
      <c r="E684" s="13" t="s">
        <v>131</v>
      </c>
      <c r="F684" s="13" t="s">
        <v>163</v>
      </c>
      <c r="G684" s="13" t="s">
        <v>43</v>
      </c>
      <c r="H684" s="13" t="s">
        <v>44</v>
      </c>
      <c r="I684" s="13">
        <v>30</v>
      </c>
      <c r="J684" s="14">
        <v>22909.41</v>
      </c>
      <c r="K684" s="15">
        <v>7.4</v>
      </c>
      <c r="L684" s="16">
        <f>Excel_Advanced_Sales_Dataset_200034[[#This Row],[Discount]]/100</f>
        <v>7.400000000000001E-2</v>
      </c>
      <c r="M684" s="17">
        <f>Excel_Advanced_Sales_Dataset_200034[[#This Row],[Quantity]]*Excel_Advanced_Sales_Dataset_200034[[#This Row],[Unit Price]]*Excel_Advanced_Sales_Dataset_200034[[#This Row],[Discount %]]/100</f>
        <v>508.58890200000008</v>
      </c>
      <c r="N684" s="14">
        <f>Excel_Advanced_Sales_Dataset_200034[[#This Row],[Quantity]]*Excel_Advanced_Sales_Dataset_200034[[#This Row],[Unit Price]]-Excel_Advanced_Sales_Dataset_200034[[#This Row],[Discount Amount]]</f>
        <v>686773.71109800006</v>
      </c>
      <c r="O684" s="14" t="str">
        <f>IF(Excel_Advanced_Sales_Dataset_200034[[#This Row],[Total Sales]]&gt;50000,"Yes","No")</f>
        <v>Yes</v>
      </c>
      <c r="P684" s="18">
        <v>46160</v>
      </c>
      <c r="Q684" s="13" t="s">
        <v>45</v>
      </c>
      <c r="R684" s="13" t="s">
        <v>35</v>
      </c>
      <c r="S684" s="13" t="str">
        <f>IF(Excel_Advanced_Sales_Dataset_200034[[#This Row],[Delivery Status]]="Pending","Follow-Up","OK")</f>
        <v>OK</v>
      </c>
      <c r="T684" s="13" t="s">
        <v>53</v>
      </c>
    </row>
    <row r="685" spans="1:20" x14ac:dyDescent="0.25">
      <c r="A685" s="13" t="s">
        <v>1862</v>
      </c>
      <c r="B685" s="13" t="s">
        <v>389</v>
      </c>
      <c r="C685" s="13" t="s">
        <v>1863</v>
      </c>
      <c r="D685" s="13" t="s">
        <v>40</v>
      </c>
      <c r="E685" s="13" t="s">
        <v>89</v>
      </c>
      <c r="F685" s="13" t="s">
        <v>334</v>
      </c>
      <c r="G685" s="13" t="s">
        <v>22</v>
      </c>
      <c r="H685" s="13" t="s">
        <v>172</v>
      </c>
      <c r="I685" s="13">
        <v>33</v>
      </c>
      <c r="J685" s="14">
        <v>32770.269999999997</v>
      </c>
      <c r="K685" s="15">
        <v>1.02</v>
      </c>
      <c r="L685" s="16">
        <f>Excel_Advanced_Sales_Dataset_200034[[#This Row],[Discount]]/100</f>
        <v>1.0200000000000001E-2</v>
      </c>
      <c r="M685" s="17">
        <f>Excel_Advanced_Sales_Dataset_200034[[#This Row],[Quantity]]*Excel_Advanced_Sales_Dataset_200034[[#This Row],[Unit Price]]*Excel_Advanced_Sales_Dataset_200034[[#This Row],[Discount %]]/100</f>
        <v>110.30472881999999</v>
      </c>
      <c r="N685" s="14">
        <f>Excel_Advanced_Sales_Dataset_200034[[#This Row],[Quantity]]*Excel_Advanced_Sales_Dataset_200034[[#This Row],[Unit Price]]-Excel_Advanced_Sales_Dataset_200034[[#This Row],[Discount Amount]]</f>
        <v>1081308.6052711799</v>
      </c>
      <c r="O685" s="14" t="str">
        <f>IF(Excel_Advanced_Sales_Dataset_200034[[#This Row],[Total Sales]]&gt;50000,"Yes","No")</f>
        <v>Yes</v>
      </c>
      <c r="P685" s="18">
        <v>46270</v>
      </c>
      <c r="Q685" s="13" t="s">
        <v>45</v>
      </c>
      <c r="R685" s="13" t="s">
        <v>35</v>
      </c>
      <c r="S685" s="13" t="str">
        <f>IF(Excel_Advanced_Sales_Dataset_200034[[#This Row],[Delivery Status]]="Pending","Follow-Up","OK")</f>
        <v>OK</v>
      </c>
      <c r="T685" s="13" t="s">
        <v>53</v>
      </c>
    </row>
    <row r="686" spans="1:20" x14ac:dyDescent="0.25">
      <c r="A686" s="13" t="s">
        <v>1864</v>
      </c>
      <c r="B686" s="13" t="s">
        <v>1865</v>
      </c>
      <c r="C686" s="13" t="s">
        <v>1866</v>
      </c>
      <c r="D686" s="13" t="s">
        <v>63</v>
      </c>
      <c r="E686" s="13" t="s">
        <v>64</v>
      </c>
      <c r="F686" s="13" t="s">
        <v>184</v>
      </c>
      <c r="G686" s="13" t="s">
        <v>33</v>
      </c>
      <c r="H686" s="13" t="s">
        <v>57</v>
      </c>
      <c r="I686" s="13">
        <v>26</v>
      </c>
      <c r="J686" s="14">
        <v>45400.26</v>
      </c>
      <c r="K686" s="15">
        <v>11.99</v>
      </c>
      <c r="L686" s="16">
        <f>Excel_Advanced_Sales_Dataset_200034[[#This Row],[Discount]]/100</f>
        <v>0.11990000000000001</v>
      </c>
      <c r="M686" s="17">
        <f>Excel_Advanced_Sales_Dataset_200034[[#This Row],[Quantity]]*Excel_Advanced_Sales_Dataset_200034[[#This Row],[Unit Price]]*Excel_Advanced_Sales_Dataset_200034[[#This Row],[Discount %]]/100</f>
        <v>1415.3077052400001</v>
      </c>
      <c r="N686" s="14">
        <f>Excel_Advanced_Sales_Dataset_200034[[#This Row],[Quantity]]*Excel_Advanced_Sales_Dataset_200034[[#This Row],[Unit Price]]-Excel_Advanced_Sales_Dataset_200034[[#This Row],[Discount Amount]]</f>
        <v>1178991.4522947599</v>
      </c>
      <c r="O686" s="14" t="str">
        <f>IF(Excel_Advanced_Sales_Dataset_200034[[#This Row],[Total Sales]]&gt;50000,"Yes","No")</f>
        <v>Yes</v>
      </c>
      <c r="P686" s="18">
        <v>46322</v>
      </c>
      <c r="Q686" s="13" t="s">
        <v>68</v>
      </c>
      <c r="R686" s="13" t="s">
        <v>35</v>
      </c>
      <c r="S686" s="13" t="str">
        <f>IF(Excel_Advanced_Sales_Dataset_200034[[#This Row],[Delivery Status]]="Pending","Follow-Up","OK")</f>
        <v>OK</v>
      </c>
      <c r="T686" s="13" t="s">
        <v>26</v>
      </c>
    </row>
    <row r="687" spans="1:20" x14ac:dyDescent="0.25">
      <c r="A687" s="13" t="s">
        <v>1867</v>
      </c>
      <c r="B687" s="13" t="s">
        <v>1868</v>
      </c>
      <c r="C687" s="13" t="s">
        <v>1869</v>
      </c>
      <c r="D687" s="13" t="s">
        <v>63</v>
      </c>
      <c r="E687" s="13" t="s">
        <v>234</v>
      </c>
      <c r="F687" s="13" t="s">
        <v>235</v>
      </c>
      <c r="G687" s="13" t="s">
        <v>33</v>
      </c>
      <c r="H687" s="13" t="s">
        <v>127</v>
      </c>
      <c r="I687" s="13">
        <v>43</v>
      </c>
      <c r="J687" s="14">
        <v>32950.33</v>
      </c>
      <c r="K687" s="15">
        <v>5.0599999999999996</v>
      </c>
      <c r="L687" s="16">
        <f>Excel_Advanced_Sales_Dataset_200034[[#This Row],[Discount]]/100</f>
        <v>5.0599999999999999E-2</v>
      </c>
      <c r="M687" s="17">
        <f>Excel_Advanced_Sales_Dataset_200034[[#This Row],[Quantity]]*Excel_Advanced_Sales_Dataset_200034[[#This Row],[Unit Price]]*Excel_Advanced_Sales_Dataset_200034[[#This Row],[Discount %]]/100</f>
        <v>716.93328014000008</v>
      </c>
      <c r="N687" s="14">
        <f>Excel_Advanced_Sales_Dataset_200034[[#This Row],[Quantity]]*Excel_Advanced_Sales_Dataset_200034[[#This Row],[Unit Price]]-Excel_Advanced_Sales_Dataset_200034[[#This Row],[Discount Amount]]</f>
        <v>1416147.2567198602</v>
      </c>
      <c r="O687" s="14" t="str">
        <f>IF(Excel_Advanced_Sales_Dataset_200034[[#This Row],[Total Sales]]&gt;50000,"Yes","No")</f>
        <v>Yes</v>
      </c>
      <c r="P687" s="18">
        <v>46358</v>
      </c>
      <c r="Q687" s="13" t="s">
        <v>24</v>
      </c>
      <c r="R687" s="13" t="s">
        <v>35</v>
      </c>
      <c r="S687" s="13" t="str">
        <f>IF(Excel_Advanced_Sales_Dataset_200034[[#This Row],[Delivery Status]]="Pending","Follow-Up","OK")</f>
        <v>OK</v>
      </c>
      <c r="T687" s="13" t="s">
        <v>26</v>
      </c>
    </row>
    <row r="688" spans="1:20" x14ac:dyDescent="0.25">
      <c r="A688" s="13" t="s">
        <v>1870</v>
      </c>
      <c r="B688" s="13" t="s">
        <v>364</v>
      </c>
      <c r="C688" s="13" t="s">
        <v>1871</v>
      </c>
      <c r="D688" s="13" t="s">
        <v>30</v>
      </c>
      <c r="E688" s="13" t="s">
        <v>117</v>
      </c>
      <c r="F688" s="13" t="s">
        <v>239</v>
      </c>
      <c r="G688" s="13" t="s">
        <v>43</v>
      </c>
      <c r="H688" s="13" t="s">
        <v>140</v>
      </c>
      <c r="I688" s="13">
        <v>44</v>
      </c>
      <c r="J688" s="14">
        <v>1169.23</v>
      </c>
      <c r="K688" s="15">
        <v>11.54</v>
      </c>
      <c r="L688" s="16">
        <f>Excel_Advanced_Sales_Dataset_200034[[#This Row],[Discount]]/100</f>
        <v>0.11539999999999999</v>
      </c>
      <c r="M688" s="17">
        <f>Excel_Advanced_Sales_Dataset_200034[[#This Row],[Quantity]]*Excel_Advanced_Sales_Dataset_200034[[#This Row],[Unit Price]]*Excel_Advanced_Sales_Dataset_200034[[#This Row],[Discount %]]/100</f>
        <v>59.368822479999999</v>
      </c>
      <c r="N688" s="14">
        <f>Excel_Advanced_Sales_Dataset_200034[[#This Row],[Quantity]]*Excel_Advanced_Sales_Dataset_200034[[#This Row],[Unit Price]]-Excel_Advanced_Sales_Dataset_200034[[#This Row],[Discount Amount]]</f>
        <v>51386.751177520004</v>
      </c>
      <c r="O688" s="14" t="str">
        <f>IF(Excel_Advanced_Sales_Dataset_200034[[#This Row],[Total Sales]]&gt;50000,"Yes","No")</f>
        <v>Yes</v>
      </c>
      <c r="P688" s="18">
        <v>46031</v>
      </c>
      <c r="Q688" s="13" t="s">
        <v>113</v>
      </c>
      <c r="R688" s="13" t="s">
        <v>35</v>
      </c>
      <c r="S688" s="13" t="str">
        <f>IF(Excel_Advanced_Sales_Dataset_200034[[#This Row],[Delivery Status]]="Pending","Follow-Up","OK")</f>
        <v>OK</v>
      </c>
      <c r="T688" s="13" t="s">
        <v>36</v>
      </c>
    </row>
    <row r="689" spans="1:20" x14ac:dyDescent="0.25">
      <c r="A689" s="13" t="s">
        <v>1872</v>
      </c>
      <c r="B689" s="13" t="s">
        <v>661</v>
      </c>
      <c r="C689" s="13" t="s">
        <v>1873</v>
      </c>
      <c r="D689" s="13" t="s">
        <v>30</v>
      </c>
      <c r="E689" s="13" t="s">
        <v>131</v>
      </c>
      <c r="F689" s="13" t="s">
        <v>132</v>
      </c>
      <c r="G689" s="13" t="s">
        <v>33</v>
      </c>
      <c r="H689" s="13" t="s">
        <v>127</v>
      </c>
      <c r="I689" s="13">
        <v>12</v>
      </c>
      <c r="J689" s="14">
        <v>1127.28</v>
      </c>
      <c r="K689" s="15">
        <v>3.92</v>
      </c>
      <c r="L689" s="16">
        <f>Excel_Advanced_Sales_Dataset_200034[[#This Row],[Discount]]/100</f>
        <v>3.9199999999999999E-2</v>
      </c>
      <c r="M689" s="17">
        <f>Excel_Advanced_Sales_Dataset_200034[[#This Row],[Quantity]]*Excel_Advanced_Sales_Dataset_200034[[#This Row],[Unit Price]]*Excel_Advanced_Sales_Dataset_200034[[#This Row],[Discount %]]/100</f>
        <v>5.3027251199999998</v>
      </c>
      <c r="N689" s="14">
        <f>Excel_Advanced_Sales_Dataset_200034[[#This Row],[Quantity]]*Excel_Advanced_Sales_Dataset_200034[[#This Row],[Unit Price]]-Excel_Advanced_Sales_Dataset_200034[[#This Row],[Discount Amount]]</f>
        <v>13522.05727488</v>
      </c>
      <c r="O689" s="14" t="str">
        <f>IF(Excel_Advanced_Sales_Dataset_200034[[#This Row],[Total Sales]]&gt;50000,"Yes","No")</f>
        <v>No</v>
      </c>
      <c r="P689" s="18">
        <v>46172</v>
      </c>
      <c r="Q689" s="13" t="s">
        <v>24</v>
      </c>
      <c r="R689" s="13" t="s">
        <v>35</v>
      </c>
      <c r="S689" s="13" t="str">
        <f>IF(Excel_Advanced_Sales_Dataset_200034[[#This Row],[Delivery Status]]="Pending","Follow-Up","OK")</f>
        <v>OK</v>
      </c>
      <c r="T689" s="13" t="s">
        <v>36</v>
      </c>
    </row>
    <row r="690" spans="1:20" x14ac:dyDescent="0.25">
      <c r="A690" s="13" t="s">
        <v>1874</v>
      </c>
      <c r="B690" s="13" t="s">
        <v>1376</v>
      </c>
      <c r="C690" s="13" t="s">
        <v>1875</v>
      </c>
      <c r="D690" s="13" t="s">
        <v>30</v>
      </c>
      <c r="E690" s="13" t="s">
        <v>31</v>
      </c>
      <c r="F690" s="13" t="s">
        <v>94</v>
      </c>
      <c r="G690" s="13" t="s">
        <v>111</v>
      </c>
      <c r="H690" s="13" t="s">
        <v>240</v>
      </c>
      <c r="I690" s="13">
        <v>31</v>
      </c>
      <c r="J690" s="14">
        <v>2302.4299999999998</v>
      </c>
      <c r="K690" s="15">
        <v>13.17</v>
      </c>
      <c r="L690" s="16">
        <f>Excel_Advanced_Sales_Dataset_200034[[#This Row],[Discount]]/100</f>
        <v>0.13170000000000001</v>
      </c>
      <c r="M690" s="17">
        <f>Excel_Advanced_Sales_Dataset_200034[[#This Row],[Quantity]]*Excel_Advanced_Sales_Dataset_200034[[#This Row],[Unit Price]]*Excel_Advanced_Sales_Dataset_200034[[#This Row],[Discount %]]/100</f>
        <v>94.001309610000007</v>
      </c>
      <c r="N690" s="14">
        <f>Excel_Advanced_Sales_Dataset_200034[[#This Row],[Quantity]]*Excel_Advanced_Sales_Dataset_200034[[#This Row],[Unit Price]]-Excel_Advanced_Sales_Dataset_200034[[#This Row],[Discount Amount]]</f>
        <v>71281.328690390001</v>
      </c>
      <c r="O690" s="14" t="str">
        <f>IF(Excel_Advanced_Sales_Dataset_200034[[#This Row],[Total Sales]]&gt;50000,"Yes","No")</f>
        <v>Yes</v>
      </c>
      <c r="P690" s="18">
        <v>46255</v>
      </c>
      <c r="Q690" s="13" t="s">
        <v>58</v>
      </c>
      <c r="R690" s="13" t="s">
        <v>35</v>
      </c>
      <c r="S690" s="13" t="str">
        <f>IF(Excel_Advanced_Sales_Dataset_200034[[#This Row],[Delivery Status]]="Pending","Follow-Up","OK")</f>
        <v>OK</v>
      </c>
      <c r="T690" s="13" t="s">
        <v>36</v>
      </c>
    </row>
    <row r="691" spans="1:20" x14ac:dyDescent="0.25">
      <c r="A691" s="13" t="s">
        <v>1876</v>
      </c>
      <c r="B691" s="13" t="s">
        <v>1584</v>
      </c>
      <c r="C691" s="13" t="s">
        <v>1877</v>
      </c>
      <c r="D691" s="13" t="s">
        <v>63</v>
      </c>
      <c r="E691" s="13" t="s">
        <v>234</v>
      </c>
      <c r="F691" s="13" t="s">
        <v>235</v>
      </c>
      <c r="G691" s="13" t="s">
        <v>22</v>
      </c>
      <c r="H691" s="13" t="s">
        <v>98</v>
      </c>
      <c r="I691" s="13">
        <v>18</v>
      </c>
      <c r="J691" s="14">
        <v>2866.26</v>
      </c>
      <c r="K691" s="15">
        <v>2.78</v>
      </c>
      <c r="L691" s="16">
        <f>Excel_Advanced_Sales_Dataset_200034[[#This Row],[Discount]]/100</f>
        <v>2.7799999999999998E-2</v>
      </c>
      <c r="M691" s="17">
        <f>Excel_Advanced_Sales_Dataset_200034[[#This Row],[Quantity]]*Excel_Advanced_Sales_Dataset_200034[[#This Row],[Unit Price]]*Excel_Advanced_Sales_Dataset_200034[[#This Row],[Discount %]]/100</f>
        <v>14.342765040000002</v>
      </c>
      <c r="N691" s="14">
        <f>Excel_Advanced_Sales_Dataset_200034[[#This Row],[Quantity]]*Excel_Advanced_Sales_Dataset_200034[[#This Row],[Unit Price]]-Excel_Advanced_Sales_Dataset_200034[[#This Row],[Discount Amount]]</f>
        <v>51578.33723496001</v>
      </c>
      <c r="O691" s="14" t="str">
        <f>IF(Excel_Advanced_Sales_Dataset_200034[[#This Row],[Total Sales]]&gt;50000,"Yes","No")</f>
        <v>Yes</v>
      </c>
      <c r="P691" s="18">
        <v>46100</v>
      </c>
      <c r="Q691" s="13" t="s">
        <v>68</v>
      </c>
      <c r="R691" s="13" t="s">
        <v>35</v>
      </c>
      <c r="S691" s="13" t="str">
        <f>IF(Excel_Advanced_Sales_Dataset_200034[[#This Row],[Delivery Status]]="Pending","Follow-Up","OK")</f>
        <v>OK</v>
      </c>
      <c r="T691" s="13" t="s">
        <v>26</v>
      </c>
    </row>
    <row r="692" spans="1:20" x14ac:dyDescent="0.25">
      <c r="A692" s="13" t="s">
        <v>1878</v>
      </c>
      <c r="B692" s="13" t="s">
        <v>278</v>
      </c>
      <c r="C692" s="13" t="s">
        <v>1879</v>
      </c>
      <c r="D692" s="13" t="s">
        <v>40</v>
      </c>
      <c r="E692" s="13" t="s">
        <v>49</v>
      </c>
      <c r="F692" s="13" t="s">
        <v>306</v>
      </c>
      <c r="G692" s="13" t="s">
        <v>43</v>
      </c>
      <c r="H692" s="13" t="s">
        <v>44</v>
      </c>
      <c r="I692" s="13">
        <v>16</v>
      </c>
      <c r="J692" s="14">
        <v>46632.86</v>
      </c>
      <c r="K692" s="15">
        <v>16.600000000000001</v>
      </c>
      <c r="L692" s="16">
        <f>Excel_Advanced_Sales_Dataset_200034[[#This Row],[Discount]]/100</f>
        <v>0.16600000000000001</v>
      </c>
      <c r="M692" s="17">
        <f>Excel_Advanced_Sales_Dataset_200034[[#This Row],[Quantity]]*Excel_Advanced_Sales_Dataset_200034[[#This Row],[Unit Price]]*Excel_Advanced_Sales_Dataset_200034[[#This Row],[Discount %]]/100</f>
        <v>1238.5687616000002</v>
      </c>
      <c r="N692" s="14">
        <f>Excel_Advanced_Sales_Dataset_200034[[#This Row],[Quantity]]*Excel_Advanced_Sales_Dataset_200034[[#This Row],[Unit Price]]-Excel_Advanced_Sales_Dataset_200034[[#This Row],[Discount Amount]]</f>
        <v>744887.19123840006</v>
      </c>
      <c r="O692" s="14" t="str">
        <f>IF(Excel_Advanced_Sales_Dataset_200034[[#This Row],[Total Sales]]&gt;50000,"Yes","No")</f>
        <v>Yes</v>
      </c>
      <c r="P692" s="18">
        <v>46109</v>
      </c>
      <c r="Q692" s="13" t="s">
        <v>113</v>
      </c>
      <c r="R692" s="13" t="s">
        <v>35</v>
      </c>
      <c r="S692" s="13" t="str">
        <f>IF(Excel_Advanced_Sales_Dataset_200034[[#This Row],[Delivery Status]]="Pending","Follow-Up","OK")</f>
        <v>OK</v>
      </c>
      <c r="T692" s="13" t="s">
        <v>53</v>
      </c>
    </row>
    <row r="693" spans="1:20" x14ac:dyDescent="0.25">
      <c r="A693" s="13" t="s">
        <v>1880</v>
      </c>
      <c r="B693" s="13" t="s">
        <v>1116</v>
      </c>
      <c r="C693" s="13" t="s">
        <v>1881</v>
      </c>
      <c r="D693" s="13" t="s">
        <v>19</v>
      </c>
      <c r="E693" s="13" t="s">
        <v>20</v>
      </c>
      <c r="F693" s="13" t="s">
        <v>21</v>
      </c>
      <c r="G693" s="13" t="s">
        <v>111</v>
      </c>
      <c r="H693" s="13" t="s">
        <v>240</v>
      </c>
      <c r="I693" s="13">
        <v>16</v>
      </c>
      <c r="J693" s="14">
        <v>26942.06</v>
      </c>
      <c r="K693" s="15">
        <v>0.22</v>
      </c>
      <c r="L693" s="16">
        <f>Excel_Advanced_Sales_Dataset_200034[[#This Row],[Discount]]/100</f>
        <v>2.2000000000000001E-3</v>
      </c>
      <c r="M693" s="17">
        <f>Excel_Advanced_Sales_Dataset_200034[[#This Row],[Quantity]]*Excel_Advanced_Sales_Dataset_200034[[#This Row],[Unit Price]]*Excel_Advanced_Sales_Dataset_200034[[#This Row],[Discount %]]/100</f>
        <v>9.48360512</v>
      </c>
      <c r="N693" s="14">
        <f>Excel_Advanced_Sales_Dataset_200034[[#This Row],[Quantity]]*Excel_Advanced_Sales_Dataset_200034[[#This Row],[Unit Price]]-Excel_Advanced_Sales_Dataset_200034[[#This Row],[Discount Amount]]</f>
        <v>431063.47639488004</v>
      </c>
      <c r="O693" s="14" t="str">
        <f>IF(Excel_Advanced_Sales_Dataset_200034[[#This Row],[Total Sales]]&gt;50000,"Yes","No")</f>
        <v>Yes</v>
      </c>
      <c r="P693" s="18">
        <v>46057</v>
      </c>
      <c r="Q693" s="13" t="s">
        <v>45</v>
      </c>
      <c r="R693" s="13" t="s">
        <v>35</v>
      </c>
      <c r="S693" s="13" t="str">
        <f>IF(Excel_Advanced_Sales_Dataset_200034[[#This Row],[Delivery Status]]="Pending","Follow-Up","OK")</f>
        <v>OK</v>
      </c>
      <c r="T693" s="13" t="s">
        <v>53</v>
      </c>
    </row>
    <row r="694" spans="1:20" x14ac:dyDescent="0.25">
      <c r="A694" s="13" t="s">
        <v>1882</v>
      </c>
      <c r="B694" s="13" t="s">
        <v>1690</v>
      </c>
      <c r="C694" s="13" t="s">
        <v>1883</v>
      </c>
      <c r="D694" s="13" t="s">
        <v>30</v>
      </c>
      <c r="E694" s="13" t="s">
        <v>117</v>
      </c>
      <c r="F694" s="13" t="s">
        <v>387</v>
      </c>
      <c r="G694" s="13" t="s">
        <v>66</v>
      </c>
      <c r="H694" s="13" t="s">
        <v>133</v>
      </c>
      <c r="I694" s="13">
        <v>49</v>
      </c>
      <c r="J694" s="14">
        <v>34902.58</v>
      </c>
      <c r="K694" s="15">
        <v>5.51</v>
      </c>
      <c r="L694" s="16">
        <f>Excel_Advanced_Sales_Dataset_200034[[#This Row],[Discount]]/100</f>
        <v>5.5099999999999996E-2</v>
      </c>
      <c r="M694" s="17">
        <f>Excel_Advanced_Sales_Dataset_200034[[#This Row],[Quantity]]*Excel_Advanced_Sales_Dataset_200034[[#This Row],[Unit Price]]*Excel_Advanced_Sales_Dataset_200034[[#This Row],[Discount %]]/100</f>
        <v>942.33475741999996</v>
      </c>
      <c r="N694" s="14">
        <f>Excel_Advanced_Sales_Dataset_200034[[#This Row],[Quantity]]*Excel_Advanced_Sales_Dataset_200034[[#This Row],[Unit Price]]-Excel_Advanced_Sales_Dataset_200034[[#This Row],[Discount Amount]]</f>
        <v>1709284.0852425802</v>
      </c>
      <c r="O694" s="14" t="str">
        <f>IF(Excel_Advanced_Sales_Dataset_200034[[#This Row],[Total Sales]]&gt;50000,"Yes","No")</f>
        <v>Yes</v>
      </c>
      <c r="P694" s="18">
        <v>46317</v>
      </c>
      <c r="Q694" s="13" t="s">
        <v>58</v>
      </c>
      <c r="R694" s="13" t="s">
        <v>35</v>
      </c>
      <c r="S694" s="13" t="str">
        <f>IF(Excel_Advanced_Sales_Dataset_200034[[#This Row],[Delivery Status]]="Pending","Follow-Up","OK")</f>
        <v>OK</v>
      </c>
      <c r="T694" s="13" t="s">
        <v>53</v>
      </c>
    </row>
    <row r="695" spans="1:20" x14ac:dyDescent="0.25">
      <c r="A695" s="13" t="s">
        <v>1884</v>
      </c>
      <c r="B695" s="13" t="s">
        <v>1116</v>
      </c>
      <c r="C695" s="13" t="s">
        <v>1885</v>
      </c>
      <c r="D695" s="13" t="s">
        <v>40</v>
      </c>
      <c r="E695" s="13" t="s">
        <v>49</v>
      </c>
      <c r="F695" s="13" t="s">
        <v>50</v>
      </c>
      <c r="G695" s="13" t="s">
        <v>22</v>
      </c>
      <c r="H695" s="13" t="s">
        <v>172</v>
      </c>
      <c r="I695" s="13">
        <v>28</v>
      </c>
      <c r="J695" s="14">
        <v>40287.040000000001</v>
      </c>
      <c r="K695" s="15">
        <v>1.37</v>
      </c>
      <c r="L695" s="16">
        <f>Excel_Advanced_Sales_Dataset_200034[[#This Row],[Discount]]/100</f>
        <v>1.37E-2</v>
      </c>
      <c r="M695" s="17">
        <f>Excel_Advanced_Sales_Dataset_200034[[#This Row],[Quantity]]*Excel_Advanced_Sales_Dataset_200034[[#This Row],[Unit Price]]*Excel_Advanced_Sales_Dataset_200034[[#This Row],[Discount %]]/100</f>
        <v>154.54108544000002</v>
      </c>
      <c r="N695" s="14">
        <f>Excel_Advanced_Sales_Dataset_200034[[#This Row],[Quantity]]*Excel_Advanced_Sales_Dataset_200034[[#This Row],[Unit Price]]-Excel_Advanced_Sales_Dataset_200034[[#This Row],[Discount Amount]]</f>
        <v>1127882.5789145601</v>
      </c>
      <c r="O695" s="14" t="str">
        <f>IF(Excel_Advanced_Sales_Dataset_200034[[#This Row],[Total Sales]]&gt;50000,"Yes","No")</f>
        <v>Yes</v>
      </c>
      <c r="P695" s="18">
        <v>46058</v>
      </c>
      <c r="Q695" s="13" t="s">
        <v>24</v>
      </c>
      <c r="R695" s="13" t="s">
        <v>35</v>
      </c>
      <c r="S695" s="13" t="str">
        <f>IF(Excel_Advanced_Sales_Dataset_200034[[#This Row],[Delivery Status]]="Pending","Follow-Up","OK")</f>
        <v>OK</v>
      </c>
      <c r="T695" s="13" t="s">
        <v>26</v>
      </c>
    </row>
    <row r="696" spans="1:20" x14ac:dyDescent="0.25">
      <c r="A696" s="13" t="s">
        <v>1886</v>
      </c>
      <c r="B696" s="13" t="s">
        <v>708</v>
      </c>
      <c r="C696" s="13" t="s">
        <v>1887</v>
      </c>
      <c r="D696" s="13" t="s">
        <v>19</v>
      </c>
      <c r="E696" s="13" t="s">
        <v>153</v>
      </c>
      <c r="F696" s="13" t="s">
        <v>275</v>
      </c>
      <c r="G696" s="13" t="s">
        <v>51</v>
      </c>
      <c r="H696" s="13" t="s">
        <v>167</v>
      </c>
      <c r="I696" s="13">
        <v>13</v>
      </c>
      <c r="J696" s="14">
        <v>34958.81</v>
      </c>
      <c r="K696" s="15">
        <v>19.3</v>
      </c>
      <c r="L696" s="16">
        <f>Excel_Advanced_Sales_Dataset_200034[[#This Row],[Discount]]/100</f>
        <v>0.193</v>
      </c>
      <c r="M696" s="17">
        <f>Excel_Advanced_Sales_Dataset_200034[[#This Row],[Quantity]]*Excel_Advanced_Sales_Dataset_200034[[#This Row],[Unit Price]]*Excel_Advanced_Sales_Dataset_200034[[#This Row],[Discount %]]/100</f>
        <v>877.1165428999999</v>
      </c>
      <c r="N696" s="14">
        <f>Excel_Advanced_Sales_Dataset_200034[[#This Row],[Quantity]]*Excel_Advanced_Sales_Dataset_200034[[#This Row],[Unit Price]]-Excel_Advanced_Sales_Dataset_200034[[#This Row],[Discount Amount]]</f>
        <v>453587.41345709999</v>
      </c>
      <c r="O696" s="14" t="str">
        <f>IF(Excel_Advanced_Sales_Dataset_200034[[#This Row],[Total Sales]]&gt;50000,"Yes","No")</f>
        <v>Yes</v>
      </c>
      <c r="P696" s="18">
        <v>46195</v>
      </c>
      <c r="Q696" s="13" t="s">
        <v>58</v>
      </c>
      <c r="R696" s="13" t="s">
        <v>25</v>
      </c>
      <c r="S696" s="13" t="str">
        <f>IF(Excel_Advanced_Sales_Dataset_200034[[#This Row],[Delivery Status]]="Pending","Follow-Up","OK")</f>
        <v>Follow-Up</v>
      </c>
      <c r="T696" s="13" t="s">
        <v>36</v>
      </c>
    </row>
    <row r="697" spans="1:20" x14ac:dyDescent="0.25">
      <c r="A697" s="13" t="s">
        <v>1888</v>
      </c>
      <c r="B697" s="13" t="s">
        <v>1666</v>
      </c>
      <c r="C697" s="13" t="s">
        <v>1889</v>
      </c>
      <c r="D697" s="13" t="s">
        <v>19</v>
      </c>
      <c r="E697" s="13" t="s">
        <v>72</v>
      </c>
      <c r="F697" s="13" t="s">
        <v>171</v>
      </c>
      <c r="G697" s="13" t="s">
        <v>33</v>
      </c>
      <c r="H697" s="13" t="s">
        <v>119</v>
      </c>
      <c r="I697" s="13">
        <v>22</v>
      </c>
      <c r="J697" s="14">
        <v>23043.38</v>
      </c>
      <c r="K697" s="15">
        <v>13.18</v>
      </c>
      <c r="L697" s="16">
        <f>Excel_Advanced_Sales_Dataset_200034[[#This Row],[Discount]]/100</f>
        <v>0.1318</v>
      </c>
      <c r="M697" s="17">
        <f>Excel_Advanced_Sales_Dataset_200034[[#This Row],[Quantity]]*Excel_Advanced_Sales_Dataset_200034[[#This Row],[Unit Price]]*Excel_Advanced_Sales_Dataset_200034[[#This Row],[Discount %]]/100</f>
        <v>668.16584648000003</v>
      </c>
      <c r="N697" s="14">
        <f>Excel_Advanced_Sales_Dataset_200034[[#This Row],[Quantity]]*Excel_Advanced_Sales_Dataset_200034[[#This Row],[Unit Price]]-Excel_Advanced_Sales_Dataset_200034[[#This Row],[Discount Amount]]</f>
        <v>506286.19415352005</v>
      </c>
      <c r="O697" s="14" t="str">
        <f>IF(Excel_Advanced_Sales_Dataset_200034[[#This Row],[Total Sales]]&gt;50000,"Yes","No")</f>
        <v>Yes</v>
      </c>
      <c r="P697" s="18">
        <v>46104</v>
      </c>
      <c r="Q697" s="13" t="s">
        <v>24</v>
      </c>
      <c r="R697" s="13" t="s">
        <v>35</v>
      </c>
      <c r="S697" s="13" t="str">
        <f>IF(Excel_Advanced_Sales_Dataset_200034[[#This Row],[Delivery Status]]="Pending","Follow-Up","OK")</f>
        <v>OK</v>
      </c>
      <c r="T697" s="13" t="s">
        <v>26</v>
      </c>
    </row>
    <row r="698" spans="1:20" x14ac:dyDescent="0.25">
      <c r="A698" s="13" t="s">
        <v>1890</v>
      </c>
      <c r="B698" s="13" t="s">
        <v>1174</v>
      </c>
      <c r="C698" s="13" t="s">
        <v>1891</v>
      </c>
      <c r="D698" s="13" t="s">
        <v>19</v>
      </c>
      <c r="E698" s="13" t="s">
        <v>84</v>
      </c>
      <c r="F698" s="13" t="s">
        <v>85</v>
      </c>
      <c r="G698" s="13" t="s">
        <v>66</v>
      </c>
      <c r="H698" s="13" t="s">
        <v>133</v>
      </c>
      <c r="I698" s="13">
        <v>38</v>
      </c>
      <c r="J698" s="14">
        <v>26869.27</v>
      </c>
      <c r="K698" s="15">
        <v>15.7</v>
      </c>
      <c r="L698" s="16">
        <f>Excel_Advanced_Sales_Dataset_200034[[#This Row],[Discount]]/100</f>
        <v>0.157</v>
      </c>
      <c r="M698" s="17">
        <f>Excel_Advanced_Sales_Dataset_200034[[#This Row],[Quantity]]*Excel_Advanced_Sales_Dataset_200034[[#This Row],[Unit Price]]*Excel_Advanced_Sales_Dataset_200034[[#This Row],[Discount %]]/100</f>
        <v>1603.0206482000001</v>
      </c>
      <c r="N698" s="14">
        <f>Excel_Advanced_Sales_Dataset_200034[[#This Row],[Quantity]]*Excel_Advanced_Sales_Dataset_200034[[#This Row],[Unit Price]]-Excel_Advanced_Sales_Dataset_200034[[#This Row],[Discount Amount]]</f>
        <v>1019429.2393518001</v>
      </c>
      <c r="O698" s="14" t="str">
        <f>IF(Excel_Advanced_Sales_Dataset_200034[[#This Row],[Total Sales]]&gt;50000,"Yes","No")</f>
        <v>Yes</v>
      </c>
      <c r="P698" s="18">
        <v>46102</v>
      </c>
      <c r="Q698" s="13" t="s">
        <v>24</v>
      </c>
      <c r="R698" s="13" t="s">
        <v>35</v>
      </c>
      <c r="S698" s="13" t="str">
        <f>IF(Excel_Advanced_Sales_Dataset_200034[[#This Row],[Delivery Status]]="Pending","Follow-Up","OK")</f>
        <v>OK</v>
      </c>
      <c r="T698" s="13" t="s">
        <v>53</v>
      </c>
    </row>
    <row r="699" spans="1:20" x14ac:dyDescent="0.25">
      <c r="A699" s="13" t="s">
        <v>1892</v>
      </c>
      <c r="B699" s="13" t="s">
        <v>696</v>
      </c>
      <c r="C699" s="13" t="s">
        <v>1893</v>
      </c>
      <c r="D699" s="13" t="s">
        <v>40</v>
      </c>
      <c r="E699" s="13" t="s">
        <v>89</v>
      </c>
      <c r="F699" s="13" t="s">
        <v>334</v>
      </c>
      <c r="G699" s="13" t="s">
        <v>22</v>
      </c>
      <c r="H699" s="13" t="s">
        <v>23</v>
      </c>
      <c r="I699" s="13">
        <v>40</v>
      </c>
      <c r="J699" s="14">
        <v>46873.74</v>
      </c>
      <c r="K699" s="15">
        <v>18.39</v>
      </c>
      <c r="L699" s="16">
        <f>Excel_Advanced_Sales_Dataset_200034[[#This Row],[Discount]]/100</f>
        <v>0.18390000000000001</v>
      </c>
      <c r="M699" s="17">
        <f>Excel_Advanced_Sales_Dataset_200034[[#This Row],[Quantity]]*Excel_Advanced_Sales_Dataset_200034[[#This Row],[Unit Price]]*Excel_Advanced_Sales_Dataset_200034[[#This Row],[Discount %]]/100</f>
        <v>3448.0323143999999</v>
      </c>
      <c r="N699" s="14">
        <f>Excel_Advanced_Sales_Dataset_200034[[#This Row],[Quantity]]*Excel_Advanced_Sales_Dataset_200034[[#This Row],[Unit Price]]-Excel_Advanced_Sales_Dataset_200034[[#This Row],[Discount Amount]]</f>
        <v>1871501.5676855999</v>
      </c>
      <c r="O699" s="14" t="str">
        <f>IF(Excel_Advanced_Sales_Dataset_200034[[#This Row],[Total Sales]]&gt;50000,"Yes","No")</f>
        <v>Yes</v>
      </c>
      <c r="P699" s="18">
        <v>46210</v>
      </c>
      <c r="Q699" s="13" t="s">
        <v>58</v>
      </c>
      <c r="R699" s="13" t="s">
        <v>35</v>
      </c>
      <c r="S699" s="13" t="str">
        <f>IF(Excel_Advanced_Sales_Dataset_200034[[#This Row],[Delivery Status]]="Pending","Follow-Up","OK")</f>
        <v>OK</v>
      </c>
      <c r="T699" s="13" t="s">
        <v>53</v>
      </c>
    </row>
    <row r="700" spans="1:20" x14ac:dyDescent="0.25">
      <c r="A700" s="13" t="s">
        <v>1894</v>
      </c>
      <c r="B700" s="13" t="s">
        <v>571</v>
      </c>
      <c r="C700" s="13" t="s">
        <v>1895</v>
      </c>
      <c r="D700" s="13" t="s">
        <v>19</v>
      </c>
      <c r="E700" s="13" t="s">
        <v>84</v>
      </c>
      <c r="F700" s="13" t="s">
        <v>159</v>
      </c>
      <c r="G700" s="13" t="s">
        <v>111</v>
      </c>
      <c r="H700" s="13" t="s">
        <v>112</v>
      </c>
      <c r="I700" s="13">
        <v>13</v>
      </c>
      <c r="J700" s="14">
        <v>27871.24</v>
      </c>
      <c r="K700" s="15">
        <v>7.5</v>
      </c>
      <c r="L700" s="16">
        <f>Excel_Advanced_Sales_Dataset_200034[[#This Row],[Discount]]/100</f>
        <v>7.4999999999999997E-2</v>
      </c>
      <c r="M700" s="17">
        <f>Excel_Advanced_Sales_Dataset_200034[[#This Row],[Quantity]]*Excel_Advanced_Sales_Dataset_200034[[#This Row],[Unit Price]]*Excel_Advanced_Sales_Dataset_200034[[#This Row],[Discount %]]/100</f>
        <v>271.74459000000002</v>
      </c>
      <c r="N700" s="14">
        <f>Excel_Advanced_Sales_Dataset_200034[[#This Row],[Quantity]]*Excel_Advanced_Sales_Dataset_200034[[#This Row],[Unit Price]]-Excel_Advanced_Sales_Dataset_200034[[#This Row],[Discount Amount]]</f>
        <v>362054.37540999998</v>
      </c>
      <c r="O700" s="14" t="str">
        <f>IF(Excel_Advanced_Sales_Dataset_200034[[#This Row],[Total Sales]]&gt;50000,"Yes","No")</f>
        <v>Yes</v>
      </c>
      <c r="P700" s="18">
        <v>46319</v>
      </c>
      <c r="Q700" s="13" t="s">
        <v>24</v>
      </c>
      <c r="R700" s="13" t="s">
        <v>35</v>
      </c>
      <c r="S700" s="13" t="str">
        <f>IF(Excel_Advanced_Sales_Dataset_200034[[#This Row],[Delivery Status]]="Pending","Follow-Up","OK")</f>
        <v>OK</v>
      </c>
      <c r="T700" s="13" t="s">
        <v>53</v>
      </c>
    </row>
    <row r="701" spans="1:20" x14ac:dyDescent="0.25">
      <c r="A701" s="13" t="s">
        <v>1896</v>
      </c>
      <c r="B701" s="13" t="s">
        <v>1678</v>
      </c>
      <c r="C701" s="13" t="s">
        <v>1897</v>
      </c>
      <c r="D701" s="13" t="s">
        <v>19</v>
      </c>
      <c r="E701" s="13" t="s">
        <v>153</v>
      </c>
      <c r="F701" s="13" t="s">
        <v>448</v>
      </c>
      <c r="G701" s="13" t="s">
        <v>51</v>
      </c>
      <c r="H701" s="13" t="s">
        <v>190</v>
      </c>
      <c r="I701" s="13">
        <v>31</v>
      </c>
      <c r="J701" s="14">
        <v>2041.74</v>
      </c>
      <c r="K701" s="15">
        <v>12.61</v>
      </c>
      <c r="L701" s="16">
        <f>Excel_Advanced_Sales_Dataset_200034[[#This Row],[Discount]]/100</f>
        <v>0.12609999999999999</v>
      </c>
      <c r="M701" s="17">
        <f>Excel_Advanced_Sales_Dataset_200034[[#This Row],[Quantity]]*Excel_Advanced_Sales_Dataset_200034[[#This Row],[Unit Price]]*Excel_Advanced_Sales_Dataset_200034[[#This Row],[Discount %]]/100</f>
        <v>79.813658339999989</v>
      </c>
      <c r="N701" s="14">
        <f>Excel_Advanced_Sales_Dataset_200034[[#This Row],[Quantity]]*Excel_Advanced_Sales_Dataset_200034[[#This Row],[Unit Price]]-Excel_Advanced_Sales_Dataset_200034[[#This Row],[Discount Amount]]</f>
        <v>63214.126341660005</v>
      </c>
      <c r="O701" s="14" t="str">
        <f>IF(Excel_Advanced_Sales_Dataset_200034[[#This Row],[Total Sales]]&gt;50000,"Yes","No")</f>
        <v>Yes</v>
      </c>
      <c r="P701" s="18">
        <v>46228</v>
      </c>
      <c r="Q701" s="13" t="s">
        <v>24</v>
      </c>
      <c r="R701" s="13" t="s">
        <v>35</v>
      </c>
      <c r="S701" s="13" t="str">
        <f>IF(Excel_Advanced_Sales_Dataset_200034[[#This Row],[Delivery Status]]="Pending","Follow-Up","OK")</f>
        <v>OK</v>
      </c>
      <c r="T701" s="13" t="s">
        <v>53</v>
      </c>
    </row>
    <row r="702" spans="1:20" x14ac:dyDescent="0.25">
      <c r="A702" s="13" t="s">
        <v>1898</v>
      </c>
      <c r="B702" s="13" t="s">
        <v>1899</v>
      </c>
      <c r="C702" s="13" t="s">
        <v>1900</v>
      </c>
      <c r="D702" s="13" t="s">
        <v>63</v>
      </c>
      <c r="E702" s="13" t="s">
        <v>144</v>
      </c>
      <c r="F702" s="13" t="s">
        <v>189</v>
      </c>
      <c r="G702" s="13" t="s">
        <v>66</v>
      </c>
      <c r="H702" s="13" t="s">
        <v>67</v>
      </c>
      <c r="I702" s="13">
        <v>23</v>
      </c>
      <c r="J702" s="14">
        <v>13803.88</v>
      </c>
      <c r="K702" s="15">
        <v>2.0699999999999998</v>
      </c>
      <c r="L702" s="16">
        <f>Excel_Advanced_Sales_Dataset_200034[[#This Row],[Discount]]/100</f>
        <v>2.07E-2</v>
      </c>
      <c r="M702" s="17">
        <f>Excel_Advanced_Sales_Dataset_200034[[#This Row],[Quantity]]*Excel_Advanced_Sales_Dataset_200034[[#This Row],[Unit Price]]*Excel_Advanced_Sales_Dataset_200034[[#This Row],[Discount %]]/100</f>
        <v>65.720272679999994</v>
      </c>
      <c r="N702" s="14">
        <f>Excel_Advanced_Sales_Dataset_200034[[#This Row],[Quantity]]*Excel_Advanced_Sales_Dataset_200034[[#This Row],[Unit Price]]-Excel_Advanced_Sales_Dataset_200034[[#This Row],[Discount Amount]]</f>
        <v>317423.51972732</v>
      </c>
      <c r="O702" s="14" t="str">
        <f>IF(Excel_Advanced_Sales_Dataset_200034[[#This Row],[Total Sales]]&gt;50000,"Yes","No")</f>
        <v>Yes</v>
      </c>
      <c r="P702" s="18">
        <v>46248</v>
      </c>
      <c r="Q702" s="13" t="s">
        <v>24</v>
      </c>
      <c r="R702" s="13" t="s">
        <v>35</v>
      </c>
      <c r="S702" s="13" t="str">
        <f>IF(Excel_Advanced_Sales_Dataset_200034[[#This Row],[Delivery Status]]="Pending","Follow-Up","OK")</f>
        <v>OK</v>
      </c>
      <c r="T702" s="13" t="s">
        <v>26</v>
      </c>
    </row>
    <row r="703" spans="1:20" x14ac:dyDescent="0.25">
      <c r="A703" s="13" t="s">
        <v>1901</v>
      </c>
      <c r="B703" s="13" t="s">
        <v>192</v>
      </c>
      <c r="C703" s="13" t="s">
        <v>1902</v>
      </c>
      <c r="D703" s="13" t="s">
        <v>30</v>
      </c>
      <c r="E703" s="13" t="s">
        <v>131</v>
      </c>
      <c r="F703" s="13" t="s">
        <v>163</v>
      </c>
      <c r="G703" s="13" t="s">
        <v>22</v>
      </c>
      <c r="H703" s="13" t="s">
        <v>23</v>
      </c>
      <c r="I703" s="13">
        <v>35</v>
      </c>
      <c r="J703" s="14">
        <v>21907.57</v>
      </c>
      <c r="K703" s="15">
        <v>5.93</v>
      </c>
      <c r="L703" s="16">
        <f>Excel_Advanced_Sales_Dataset_200034[[#This Row],[Discount]]/100</f>
        <v>5.9299999999999999E-2</v>
      </c>
      <c r="M703" s="17">
        <f>Excel_Advanced_Sales_Dataset_200034[[#This Row],[Quantity]]*Excel_Advanced_Sales_Dataset_200034[[#This Row],[Unit Price]]*Excel_Advanced_Sales_Dataset_200034[[#This Row],[Discount %]]/100</f>
        <v>454.69161535000001</v>
      </c>
      <c r="N703" s="14">
        <f>Excel_Advanced_Sales_Dataset_200034[[#This Row],[Quantity]]*Excel_Advanced_Sales_Dataset_200034[[#This Row],[Unit Price]]-Excel_Advanced_Sales_Dataset_200034[[#This Row],[Discount Amount]]</f>
        <v>766310.25838464999</v>
      </c>
      <c r="O703" s="14" t="str">
        <f>IF(Excel_Advanced_Sales_Dataset_200034[[#This Row],[Total Sales]]&gt;50000,"Yes","No")</f>
        <v>Yes</v>
      </c>
      <c r="P703" s="18">
        <v>46236</v>
      </c>
      <c r="Q703" s="13" t="s">
        <v>68</v>
      </c>
      <c r="R703" s="13" t="s">
        <v>59</v>
      </c>
      <c r="S703" s="13" t="str">
        <f>IF(Excel_Advanced_Sales_Dataset_200034[[#This Row],[Delivery Status]]="Pending","Follow-Up","OK")</f>
        <v>OK</v>
      </c>
      <c r="T703" s="13" t="s">
        <v>36</v>
      </c>
    </row>
    <row r="704" spans="1:20" x14ac:dyDescent="0.25">
      <c r="A704" s="13" t="s">
        <v>1903</v>
      </c>
      <c r="B704" s="13" t="s">
        <v>815</v>
      </c>
      <c r="C704" s="13" t="s">
        <v>1904</v>
      </c>
      <c r="D704" s="13" t="s">
        <v>40</v>
      </c>
      <c r="E704" s="13" t="s">
        <v>89</v>
      </c>
      <c r="F704" s="13" t="s">
        <v>90</v>
      </c>
      <c r="G704" s="13" t="s">
        <v>43</v>
      </c>
      <c r="H704" s="13" t="s">
        <v>391</v>
      </c>
      <c r="I704" s="13">
        <v>34</v>
      </c>
      <c r="J704" s="14">
        <v>14722.53</v>
      </c>
      <c r="K704" s="15">
        <v>6.13</v>
      </c>
      <c r="L704" s="16">
        <f>Excel_Advanced_Sales_Dataset_200034[[#This Row],[Discount]]/100</f>
        <v>6.13E-2</v>
      </c>
      <c r="M704" s="17">
        <f>Excel_Advanced_Sales_Dataset_200034[[#This Row],[Quantity]]*Excel_Advanced_Sales_Dataset_200034[[#This Row],[Unit Price]]*Excel_Advanced_Sales_Dataset_200034[[#This Row],[Discount %]]/100</f>
        <v>306.84697026000003</v>
      </c>
      <c r="N704" s="14">
        <f>Excel_Advanced_Sales_Dataset_200034[[#This Row],[Quantity]]*Excel_Advanced_Sales_Dataset_200034[[#This Row],[Unit Price]]-Excel_Advanced_Sales_Dataset_200034[[#This Row],[Discount Amount]]</f>
        <v>500259.17302973999</v>
      </c>
      <c r="O704" s="14" t="str">
        <f>IF(Excel_Advanced_Sales_Dataset_200034[[#This Row],[Total Sales]]&gt;50000,"Yes","No")</f>
        <v>Yes</v>
      </c>
      <c r="P704" s="18">
        <v>46367</v>
      </c>
      <c r="Q704" s="13" t="s">
        <v>45</v>
      </c>
      <c r="R704" s="13" t="s">
        <v>35</v>
      </c>
      <c r="S704" s="13" t="str">
        <f>IF(Excel_Advanced_Sales_Dataset_200034[[#This Row],[Delivery Status]]="Pending","Follow-Up","OK")</f>
        <v>OK</v>
      </c>
      <c r="T704" s="13" t="s">
        <v>26</v>
      </c>
    </row>
    <row r="705" spans="1:20" x14ac:dyDescent="0.25">
      <c r="A705" s="13" t="s">
        <v>1905</v>
      </c>
      <c r="B705" s="13" t="s">
        <v>1906</v>
      </c>
      <c r="C705" s="13" t="s">
        <v>1907</v>
      </c>
      <c r="D705" s="13" t="s">
        <v>63</v>
      </c>
      <c r="E705" s="13" t="s">
        <v>78</v>
      </c>
      <c r="F705" s="13" t="s">
        <v>255</v>
      </c>
      <c r="G705" s="13" t="s">
        <v>43</v>
      </c>
      <c r="H705" s="13" t="s">
        <v>380</v>
      </c>
      <c r="I705" s="13">
        <v>38</v>
      </c>
      <c r="J705" s="14">
        <v>9981.7900000000009</v>
      </c>
      <c r="K705" s="15">
        <v>13.15</v>
      </c>
      <c r="L705" s="16">
        <f>Excel_Advanced_Sales_Dataset_200034[[#This Row],[Discount]]/100</f>
        <v>0.13150000000000001</v>
      </c>
      <c r="M705" s="17">
        <f>Excel_Advanced_Sales_Dataset_200034[[#This Row],[Quantity]]*Excel_Advanced_Sales_Dataset_200034[[#This Row],[Unit Price]]*Excel_Advanced_Sales_Dataset_200034[[#This Row],[Discount %]]/100</f>
        <v>498.79004630000003</v>
      </c>
      <c r="N705" s="14">
        <f>Excel_Advanced_Sales_Dataset_200034[[#This Row],[Quantity]]*Excel_Advanced_Sales_Dataset_200034[[#This Row],[Unit Price]]-Excel_Advanced_Sales_Dataset_200034[[#This Row],[Discount Amount]]</f>
        <v>378809.22995370004</v>
      </c>
      <c r="O705" s="14" t="str">
        <f>IF(Excel_Advanced_Sales_Dataset_200034[[#This Row],[Total Sales]]&gt;50000,"Yes","No")</f>
        <v>Yes</v>
      </c>
      <c r="P705" s="18">
        <v>46278</v>
      </c>
      <c r="Q705" s="13" t="s">
        <v>24</v>
      </c>
      <c r="R705" s="13" t="s">
        <v>25</v>
      </c>
      <c r="S705" s="13" t="str">
        <f>IF(Excel_Advanced_Sales_Dataset_200034[[#This Row],[Delivery Status]]="Pending","Follow-Up","OK")</f>
        <v>Follow-Up</v>
      </c>
      <c r="T705" s="13" t="s">
        <v>53</v>
      </c>
    </row>
    <row r="706" spans="1:20" x14ac:dyDescent="0.25">
      <c r="A706" s="13" t="s">
        <v>1908</v>
      </c>
      <c r="B706" s="13" t="s">
        <v>579</v>
      </c>
      <c r="C706" s="13" t="s">
        <v>1909</v>
      </c>
      <c r="D706" s="13" t="s">
        <v>40</v>
      </c>
      <c r="E706" s="13" t="s">
        <v>109</v>
      </c>
      <c r="F706" s="13" t="s">
        <v>259</v>
      </c>
      <c r="G706" s="13" t="s">
        <v>43</v>
      </c>
      <c r="H706" s="13" t="s">
        <v>380</v>
      </c>
      <c r="I706" s="13">
        <v>22</v>
      </c>
      <c r="J706" s="14">
        <v>28817.33</v>
      </c>
      <c r="K706" s="15">
        <v>18.309999999999999</v>
      </c>
      <c r="L706" s="16">
        <f>Excel_Advanced_Sales_Dataset_200034[[#This Row],[Discount]]/100</f>
        <v>0.18309999999999998</v>
      </c>
      <c r="M706" s="17">
        <f>Excel_Advanced_Sales_Dataset_200034[[#This Row],[Quantity]]*Excel_Advanced_Sales_Dataset_200034[[#This Row],[Unit Price]]*Excel_Advanced_Sales_Dataset_200034[[#This Row],[Discount %]]/100</f>
        <v>1160.8196870599998</v>
      </c>
      <c r="N706" s="14">
        <f>Excel_Advanced_Sales_Dataset_200034[[#This Row],[Quantity]]*Excel_Advanced_Sales_Dataset_200034[[#This Row],[Unit Price]]-Excel_Advanced_Sales_Dataset_200034[[#This Row],[Discount Amount]]</f>
        <v>632820.44031294005</v>
      </c>
      <c r="O706" s="14" t="str">
        <f>IF(Excel_Advanced_Sales_Dataset_200034[[#This Row],[Total Sales]]&gt;50000,"Yes","No")</f>
        <v>Yes</v>
      </c>
      <c r="P706" s="18">
        <v>46262</v>
      </c>
      <c r="Q706" s="13" t="s">
        <v>58</v>
      </c>
      <c r="R706" s="13" t="s">
        <v>35</v>
      </c>
      <c r="S706" s="13" t="str">
        <f>IF(Excel_Advanced_Sales_Dataset_200034[[#This Row],[Delivery Status]]="Pending","Follow-Up","OK")</f>
        <v>OK</v>
      </c>
      <c r="T706" s="13" t="s">
        <v>53</v>
      </c>
    </row>
    <row r="707" spans="1:20" x14ac:dyDescent="0.25">
      <c r="A707" s="13" t="s">
        <v>1910</v>
      </c>
      <c r="B707" s="13" t="s">
        <v>304</v>
      </c>
      <c r="C707" s="13" t="s">
        <v>1911</v>
      </c>
      <c r="D707" s="13" t="s">
        <v>63</v>
      </c>
      <c r="E707" s="13" t="s">
        <v>78</v>
      </c>
      <c r="F707" s="13" t="s">
        <v>425</v>
      </c>
      <c r="G707" s="13" t="s">
        <v>22</v>
      </c>
      <c r="H707" s="13" t="s">
        <v>180</v>
      </c>
      <c r="I707" s="13">
        <v>29</v>
      </c>
      <c r="J707" s="14">
        <v>996.9</v>
      </c>
      <c r="K707" s="15">
        <v>5.69</v>
      </c>
      <c r="L707" s="16">
        <f>Excel_Advanced_Sales_Dataset_200034[[#This Row],[Discount]]/100</f>
        <v>5.6900000000000006E-2</v>
      </c>
      <c r="M707" s="17">
        <f>Excel_Advanced_Sales_Dataset_200034[[#This Row],[Quantity]]*Excel_Advanced_Sales_Dataset_200034[[#This Row],[Unit Price]]*Excel_Advanced_Sales_Dataset_200034[[#This Row],[Discount %]]/100</f>
        <v>16.449846900000001</v>
      </c>
      <c r="N707" s="14">
        <f>Excel_Advanced_Sales_Dataset_200034[[#This Row],[Quantity]]*Excel_Advanced_Sales_Dataset_200034[[#This Row],[Unit Price]]-Excel_Advanced_Sales_Dataset_200034[[#This Row],[Discount Amount]]</f>
        <v>28893.650153099999</v>
      </c>
      <c r="O707" s="14" t="str">
        <f>IF(Excel_Advanced_Sales_Dataset_200034[[#This Row],[Total Sales]]&gt;50000,"Yes","No")</f>
        <v>No</v>
      </c>
      <c r="P707" s="18">
        <v>46284</v>
      </c>
      <c r="Q707" s="13" t="s">
        <v>113</v>
      </c>
      <c r="R707" s="13" t="s">
        <v>35</v>
      </c>
      <c r="S707" s="13" t="str">
        <f>IF(Excel_Advanced_Sales_Dataset_200034[[#This Row],[Delivery Status]]="Pending","Follow-Up","OK")</f>
        <v>OK</v>
      </c>
      <c r="T707" s="13" t="s">
        <v>26</v>
      </c>
    </row>
    <row r="708" spans="1:20" x14ac:dyDescent="0.25">
      <c r="A708" s="13" t="s">
        <v>1912</v>
      </c>
      <c r="B708" s="13" t="s">
        <v>192</v>
      </c>
      <c r="C708" s="13" t="s">
        <v>1913</v>
      </c>
      <c r="D708" s="13" t="s">
        <v>19</v>
      </c>
      <c r="E708" s="13" t="s">
        <v>153</v>
      </c>
      <c r="F708" s="13" t="s">
        <v>154</v>
      </c>
      <c r="G708" s="13" t="s">
        <v>43</v>
      </c>
      <c r="H708" s="13" t="s">
        <v>74</v>
      </c>
      <c r="I708" s="13">
        <v>21</v>
      </c>
      <c r="J708" s="14">
        <v>37062.879999999997</v>
      </c>
      <c r="K708" s="15">
        <v>1.33</v>
      </c>
      <c r="L708" s="16">
        <f>Excel_Advanced_Sales_Dataset_200034[[#This Row],[Discount]]/100</f>
        <v>1.3300000000000001E-2</v>
      </c>
      <c r="M708" s="17">
        <f>Excel_Advanced_Sales_Dataset_200034[[#This Row],[Quantity]]*Excel_Advanced_Sales_Dataset_200034[[#This Row],[Unit Price]]*Excel_Advanced_Sales_Dataset_200034[[#This Row],[Discount %]]/100</f>
        <v>103.51662384000001</v>
      </c>
      <c r="N708" s="14">
        <f>Excel_Advanced_Sales_Dataset_200034[[#This Row],[Quantity]]*Excel_Advanced_Sales_Dataset_200034[[#This Row],[Unit Price]]-Excel_Advanced_Sales_Dataset_200034[[#This Row],[Discount Amount]]</f>
        <v>778216.96337616001</v>
      </c>
      <c r="O708" s="14" t="str">
        <f>IF(Excel_Advanced_Sales_Dataset_200034[[#This Row],[Total Sales]]&gt;50000,"Yes","No")</f>
        <v>Yes</v>
      </c>
      <c r="P708" s="18">
        <v>46287</v>
      </c>
      <c r="Q708" s="13" t="s">
        <v>58</v>
      </c>
      <c r="R708" s="13" t="s">
        <v>35</v>
      </c>
      <c r="S708" s="13" t="str">
        <f>IF(Excel_Advanced_Sales_Dataset_200034[[#This Row],[Delivery Status]]="Pending","Follow-Up","OK")</f>
        <v>OK</v>
      </c>
      <c r="T708" s="13" t="s">
        <v>36</v>
      </c>
    </row>
    <row r="709" spans="1:20" x14ac:dyDescent="0.25">
      <c r="A709" s="13" t="s">
        <v>1914</v>
      </c>
      <c r="B709" s="13" t="s">
        <v>1088</v>
      </c>
      <c r="C709" s="13" t="s">
        <v>1915</v>
      </c>
      <c r="D709" s="13" t="s">
        <v>63</v>
      </c>
      <c r="E709" s="13" t="s">
        <v>64</v>
      </c>
      <c r="F709" s="13" t="s">
        <v>184</v>
      </c>
      <c r="G709" s="13" t="s">
        <v>33</v>
      </c>
      <c r="H709" s="13" t="s">
        <v>127</v>
      </c>
      <c r="I709" s="13">
        <v>45</v>
      </c>
      <c r="J709" s="14">
        <v>19022.36</v>
      </c>
      <c r="K709" s="15">
        <v>9.16</v>
      </c>
      <c r="L709" s="16">
        <f>Excel_Advanced_Sales_Dataset_200034[[#This Row],[Discount]]/100</f>
        <v>9.1600000000000001E-2</v>
      </c>
      <c r="M709" s="17">
        <f>Excel_Advanced_Sales_Dataset_200034[[#This Row],[Quantity]]*Excel_Advanced_Sales_Dataset_200034[[#This Row],[Unit Price]]*Excel_Advanced_Sales_Dataset_200034[[#This Row],[Discount %]]/100</f>
        <v>784.10167920000004</v>
      </c>
      <c r="N709" s="14">
        <f>Excel_Advanced_Sales_Dataset_200034[[#This Row],[Quantity]]*Excel_Advanced_Sales_Dataset_200034[[#This Row],[Unit Price]]-Excel_Advanced_Sales_Dataset_200034[[#This Row],[Discount Amount]]</f>
        <v>855222.09832080011</v>
      </c>
      <c r="O709" s="14" t="str">
        <f>IF(Excel_Advanced_Sales_Dataset_200034[[#This Row],[Total Sales]]&gt;50000,"Yes","No")</f>
        <v>Yes</v>
      </c>
      <c r="P709" s="18">
        <v>46066</v>
      </c>
      <c r="Q709" s="13" t="s">
        <v>58</v>
      </c>
      <c r="R709" s="13" t="s">
        <v>35</v>
      </c>
      <c r="S709" s="13" t="str">
        <f>IF(Excel_Advanced_Sales_Dataset_200034[[#This Row],[Delivery Status]]="Pending","Follow-Up","OK")</f>
        <v>OK</v>
      </c>
      <c r="T709" s="13" t="s">
        <v>26</v>
      </c>
    </row>
    <row r="710" spans="1:20" x14ac:dyDescent="0.25">
      <c r="A710" s="13" t="s">
        <v>1916</v>
      </c>
      <c r="B710" s="13" t="s">
        <v>1917</v>
      </c>
      <c r="C710" s="13" t="s">
        <v>1918</v>
      </c>
      <c r="D710" s="13" t="s">
        <v>63</v>
      </c>
      <c r="E710" s="13" t="s">
        <v>234</v>
      </c>
      <c r="F710" s="13" t="s">
        <v>435</v>
      </c>
      <c r="G710" s="13" t="s">
        <v>43</v>
      </c>
      <c r="H710" s="13" t="s">
        <v>140</v>
      </c>
      <c r="I710" s="13">
        <v>1</v>
      </c>
      <c r="J710" s="14">
        <v>31182.46</v>
      </c>
      <c r="K710" s="15">
        <v>14.41</v>
      </c>
      <c r="L710" s="16">
        <f>Excel_Advanced_Sales_Dataset_200034[[#This Row],[Discount]]/100</f>
        <v>0.14410000000000001</v>
      </c>
      <c r="M710" s="17">
        <f>Excel_Advanced_Sales_Dataset_200034[[#This Row],[Quantity]]*Excel_Advanced_Sales_Dataset_200034[[#This Row],[Unit Price]]*Excel_Advanced_Sales_Dataset_200034[[#This Row],[Discount %]]/100</f>
        <v>44.933924859999998</v>
      </c>
      <c r="N710" s="14">
        <f>Excel_Advanced_Sales_Dataset_200034[[#This Row],[Quantity]]*Excel_Advanced_Sales_Dataset_200034[[#This Row],[Unit Price]]-Excel_Advanced_Sales_Dataset_200034[[#This Row],[Discount Amount]]</f>
        <v>31137.526075139998</v>
      </c>
      <c r="O710" s="14" t="str">
        <f>IF(Excel_Advanced_Sales_Dataset_200034[[#This Row],[Total Sales]]&gt;50000,"Yes","No")</f>
        <v>No</v>
      </c>
      <c r="P710" s="18">
        <v>46191</v>
      </c>
      <c r="Q710" s="13" t="s">
        <v>24</v>
      </c>
      <c r="R710" s="13" t="s">
        <v>35</v>
      </c>
      <c r="S710" s="13" t="str">
        <f>IF(Excel_Advanced_Sales_Dataset_200034[[#This Row],[Delivery Status]]="Pending","Follow-Up","OK")</f>
        <v>OK</v>
      </c>
      <c r="T710" s="13" t="s">
        <v>36</v>
      </c>
    </row>
    <row r="711" spans="1:20" x14ac:dyDescent="0.25">
      <c r="A711" s="13" t="s">
        <v>1919</v>
      </c>
      <c r="B711" s="13" t="s">
        <v>1920</v>
      </c>
      <c r="C711" s="13" t="s">
        <v>1921</v>
      </c>
      <c r="D711" s="13" t="s">
        <v>63</v>
      </c>
      <c r="E711" s="13" t="s">
        <v>64</v>
      </c>
      <c r="F711" s="13" t="s">
        <v>65</v>
      </c>
      <c r="G711" s="13" t="s">
        <v>66</v>
      </c>
      <c r="H711" s="13" t="s">
        <v>200</v>
      </c>
      <c r="I711" s="13">
        <v>15</v>
      </c>
      <c r="J711" s="14">
        <v>34586.61</v>
      </c>
      <c r="K711" s="15">
        <v>12.75</v>
      </c>
      <c r="L711" s="16">
        <f>Excel_Advanced_Sales_Dataset_200034[[#This Row],[Discount]]/100</f>
        <v>0.1275</v>
      </c>
      <c r="M711" s="17">
        <f>Excel_Advanced_Sales_Dataset_200034[[#This Row],[Quantity]]*Excel_Advanced_Sales_Dataset_200034[[#This Row],[Unit Price]]*Excel_Advanced_Sales_Dataset_200034[[#This Row],[Discount %]]/100</f>
        <v>661.46891625000001</v>
      </c>
      <c r="N711" s="14">
        <f>Excel_Advanced_Sales_Dataset_200034[[#This Row],[Quantity]]*Excel_Advanced_Sales_Dataset_200034[[#This Row],[Unit Price]]-Excel_Advanced_Sales_Dataset_200034[[#This Row],[Discount Amount]]</f>
        <v>518137.68108375004</v>
      </c>
      <c r="O711" s="14" t="str">
        <f>IF(Excel_Advanced_Sales_Dataset_200034[[#This Row],[Total Sales]]&gt;50000,"Yes","No")</f>
        <v>Yes</v>
      </c>
      <c r="P711" s="18">
        <v>46170</v>
      </c>
      <c r="Q711" s="13" t="s">
        <v>58</v>
      </c>
      <c r="R711" s="13" t="s">
        <v>35</v>
      </c>
      <c r="S711" s="13" t="str">
        <f>IF(Excel_Advanced_Sales_Dataset_200034[[#This Row],[Delivery Status]]="Pending","Follow-Up","OK")</f>
        <v>OK</v>
      </c>
      <c r="T711" s="13" t="s">
        <v>36</v>
      </c>
    </row>
    <row r="712" spans="1:20" x14ac:dyDescent="0.25">
      <c r="A712" s="13" t="s">
        <v>1922</v>
      </c>
      <c r="B712" s="13" t="s">
        <v>1036</v>
      </c>
      <c r="C712" s="13" t="s">
        <v>1923</v>
      </c>
      <c r="D712" s="13" t="s">
        <v>19</v>
      </c>
      <c r="E712" s="13" t="s">
        <v>72</v>
      </c>
      <c r="F712" s="13" t="s">
        <v>224</v>
      </c>
      <c r="G712" s="13" t="s">
        <v>66</v>
      </c>
      <c r="H712" s="13" t="s">
        <v>155</v>
      </c>
      <c r="I712" s="13">
        <v>25</v>
      </c>
      <c r="J712" s="14">
        <v>23802.240000000002</v>
      </c>
      <c r="K712" s="15">
        <v>2.21</v>
      </c>
      <c r="L712" s="16">
        <f>Excel_Advanced_Sales_Dataset_200034[[#This Row],[Discount]]/100</f>
        <v>2.2099999999999998E-2</v>
      </c>
      <c r="M712" s="17">
        <f>Excel_Advanced_Sales_Dataset_200034[[#This Row],[Quantity]]*Excel_Advanced_Sales_Dataset_200034[[#This Row],[Unit Price]]*Excel_Advanced_Sales_Dataset_200034[[#This Row],[Discount %]]/100</f>
        <v>131.50737599999999</v>
      </c>
      <c r="N712" s="14">
        <f>Excel_Advanced_Sales_Dataset_200034[[#This Row],[Quantity]]*Excel_Advanced_Sales_Dataset_200034[[#This Row],[Unit Price]]-Excel_Advanced_Sales_Dataset_200034[[#This Row],[Discount Amount]]</f>
        <v>594924.49262399995</v>
      </c>
      <c r="O712" s="14" t="str">
        <f>IF(Excel_Advanced_Sales_Dataset_200034[[#This Row],[Total Sales]]&gt;50000,"Yes","No")</f>
        <v>Yes</v>
      </c>
      <c r="P712" s="18">
        <v>46260</v>
      </c>
      <c r="Q712" s="13" t="s">
        <v>68</v>
      </c>
      <c r="R712" s="13" t="s">
        <v>25</v>
      </c>
      <c r="S712" s="13" t="str">
        <f>IF(Excel_Advanced_Sales_Dataset_200034[[#This Row],[Delivery Status]]="Pending","Follow-Up","OK")</f>
        <v>Follow-Up</v>
      </c>
      <c r="T712" s="13" t="s">
        <v>53</v>
      </c>
    </row>
    <row r="713" spans="1:20" x14ac:dyDescent="0.25">
      <c r="A713" s="13" t="s">
        <v>1924</v>
      </c>
      <c r="B713" s="13" t="s">
        <v>96</v>
      </c>
      <c r="C713" s="13" t="s">
        <v>1925</v>
      </c>
      <c r="D713" s="13" t="s">
        <v>40</v>
      </c>
      <c r="E713" s="13" t="s">
        <v>109</v>
      </c>
      <c r="F713" s="13" t="s">
        <v>110</v>
      </c>
      <c r="G713" s="13" t="s">
        <v>43</v>
      </c>
      <c r="H713" s="13" t="s">
        <v>380</v>
      </c>
      <c r="I713" s="13">
        <v>37</v>
      </c>
      <c r="J713" s="14">
        <v>7741.46</v>
      </c>
      <c r="K713" s="15">
        <v>12.43</v>
      </c>
      <c r="L713" s="16">
        <f>Excel_Advanced_Sales_Dataset_200034[[#This Row],[Discount]]/100</f>
        <v>0.12429999999999999</v>
      </c>
      <c r="M713" s="17">
        <f>Excel_Advanced_Sales_Dataset_200034[[#This Row],[Quantity]]*Excel_Advanced_Sales_Dataset_200034[[#This Row],[Unit Price]]*Excel_Advanced_Sales_Dataset_200034[[#This Row],[Discount %]]/100</f>
        <v>356.03748686</v>
      </c>
      <c r="N713" s="14">
        <f>Excel_Advanced_Sales_Dataset_200034[[#This Row],[Quantity]]*Excel_Advanced_Sales_Dataset_200034[[#This Row],[Unit Price]]-Excel_Advanced_Sales_Dataset_200034[[#This Row],[Discount Amount]]</f>
        <v>286077.98251314001</v>
      </c>
      <c r="O713" s="14" t="str">
        <f>IF(Excel_Advanced_Sales_Dataset_200034[[#This Row],[Total Sales]]&gt;50000,"Yes","No")</f>
        <v>Yes</v>
      </c>
      <c r="P713" s="18">
        <v>46277</v>
      </c>
      <c r="Q713" s="13" t="s">
        <v>68</v>
      </c>
      <c r="R713" s="13" t="s">
        <v>35</v>
      </c>
      <c r="S713" s="13" t="str">
        <f>IF(Excel_Advanced_Sales_Dataset_200034[[#This Row],[Delivery Status]]="Pending","Follow-Up","OK")</f>
        <v>OK</v>
      </c>
      <c r="T713" s="13" t="s">
        <v>53</v>
      </c>
    </row>
    <row r="714" spans="1:20" x14ac:dyDescent="0.25">
      <c r="A714" s="13" t="s">
        <v>1926</v>
      </c>
      <c r="B714" s="13" t="s">
        <v>1522</v>
      </c>
      <c r="C714" s="13" t="s">
        <v>1927</v>
      </c>
      <c r="D714" s="13" t="s">
        <v>40</v>
      </c>
      <c r="E714" s="13" t="s">
        <v>41</v>
      </c>
      <c r="F714" s="13" t="s">
        <v>102</v>
      </c>
      <c r="G714" s="13" t="s">
        <v>66</v>
      </c>
      <c r="H714" s="13" t="s">
        <v>200</v>
      </c>
      <c r="I714" s="13">
        <v>17</v>
      </c>
      <c r="J714" s="14">
        <v>6587.9</v>
      </c>
      <c r="K714" s="15">
        <v>19.38</v>
      </c>
      <c r="L714" s="16">
        <f>Excel_Advanced_Sales_Dataset_200034[[#This Row],[Discount]]/100</f>
        <v>0.1938</v>
      </c>
      <c r="M714" s="17">
        <f>Excel_Advanced_Sales_Dataset_200034[[#This Row],[Quantity]]*Excel_Advanced_Sales_Dataset_200034[[#This Row],[Unit Price]]*Excel_Advanced_Sales_Dataset_200034[[#This Row],[Discount %]]/100</f>
        <v>217.04495339999997</v>
      </c>
      <c r="N714" s="14">
        <f>Excel_Advanced_Sales_Dataset_200034[[#This Row],[Quantity]]*Excel_Advanced_Sales_Dataset_200034[[#This Row],[Unit Price]]-Excel_Advanced_Sales_Dataset_200034[[#This Row],[Discount Amount]]</f>
        <v>111777.25504659998</v>
      </c>
      <c r="O714" s="14" t="str">
        <f>IF(Excel_Advanced_Sales_Dataset_200034[[#This Row],[Total Sales]]&gt;50000,"Yes","No")</f>
        <v>Yes</v>
      </c>
      <c r="P714" s="18">
        <v>46242</v>
      </c>
      <c r="Q714" s="13" t="s">
        <v>24</v>
      </c>
      <c r="R714" s="13" t="s">
        <v>35</v>
      </c>
      <c r="S714" s="13" t="str">
        <f>IF(Excel_Advanced_Sales_Dataset_200034[[#This Row],[Delivery Status]]="Pending","Follow-Up","OK")</f>
        <v>OK</v>
      </c>
      <c r="T714" s="13" t="s">
        <v>53</v>
      </c>
    </row>
    <row r="715" spans="1:20" x14ac:dyDescent="0.25">
      <c r="A715" s="13" t="s">
        <v>1928</v>
      </c>
      <c r="B715" s="13" t="s">
        <v>1929</v>
      </c>
      <c r="C715" s="13" t="s">
        <v>1930</v>
      </c>
      <c r="D715" s="13" t="s">
        <v>19</v>
      </c>
      <c r="E715" s="13" t="s">
        <v>153</v>
      </c>
      <c r="F715" s="13" t="s">
        <v>275</v>
      </c>
      <c r="G715" s="13" t="s">
        <v>66</v>
      </c>
      <c r="H715" s="13" t="s">
        <v>200</v>
      </c>
      <c r="I715" s="13">
        <v>42</v>
      </c>
      <c r="J715" s="14">
        <v>5001.3599999999997</v>
      </c>
      <c r="K715" s="15">
        <v>6.32</v>
      </c>
      <c r="L715" s="16">
        <f>Excel_Advanced_Sales_Dataset_200034[[#This Row],[Discount]]/100</f>
        <v>6.3200000000000006E-2</v>
      </c>
      <c r="M715" s="17">
        <f>Excel_Advanced_Sales_Dataset_200034[[#This Row],[Quantity]]*Excel_Advanced_Sales_Dataset_200034[[#This Row],[Unit Price]]*Excel_Advanced_Sales_Dataset_200034[[#This Row],[Discount %]]/100</f>
        <v>132.75609984000002</v>
      </c>
      <c r="N715" s="14">
        <f>Excel_Advanced_Sales_Dataset_200034[[#This Row],[Quantity]]*Excel_Advanced_Sales_Dataset_200034[[#This Row],[Unit Price]]-Excel_Advanced_Sales_Dataset_200034[[#This Row],[Discount Amount]]</f>
        <v>209924.36390016001</v>
      </c>
      <c r="O715" s="14" t="str">
        <f>IF(Excel_Advanced_Sales_Dataset_200034[[#This Row],[Total Sales]]&gt;50000,"Yes","No")</f>
        <v>Yes</v>
      </c>
      <c r="P715" s="18">
        <v>46083</v>
      </c>
      <c r="Q715" s="13" t="s">
        <v>45</v>
      </c>
      <c r="R715" s="13" t="s">
        <v>35</v>
      </c>
      <c r="S715" s="13" t="str">
        <f>IF(Excel_Advanced_Sales_Dataset_200034[[#This Row],[Delivery Status]]="Pending","Follow-Up","OK")</f>
        <v>OK</v>
      </c>
      <c r="T715" s="13" t="s">
        <v>36</v>
      </c>
    </row>
    <row r="716" spans="1:20" x14ac:dyDescent="0.25">
      <c r="A716" s="13" t="s">
        <v>1931</v>
      </c>
      <c r="B716" s="13" t="s">
        <v>433</v>
      </c>
      <c r="C716" s="13" t="s">
        <v>1932</v>
      </c>
      <c r="D716" s="13" t="s">
        <v>19</v>
      </c>
      <c r="E716" s="13" t="s">
        <v>84</v>
      </c>
      <c r="F716" s="13" t="s">
        <v>85</v>
      </c>
      <c r="G716" s="13" t="s">
        <v>43</v>
      </c>
      <c r="H716" s="13" t="s">
        <v>391</v>
      </c>
      <c r="I716" s="13">
        <v>44</v>
      </c>
      <c r="J716" s="14">
        <v>26426.06</v>
      </c>
      <c r="K716" s="15">
        <v>8.27</v>
      </c>
      <c r="L716" s="16">
        <f>Excel_Advanced_Sales_Dataset_200034[[#This Row],[Discount]]/100</f>
        <v>8.2699999999999996E-2</v>
      </c>
      <c r="M716" s="17">
        <f>Excel_Advanced_Sales_Dataset_200034[[#This Row],[Quantity]]*Excel_Advanced_Sales_Dataset_200034[[#This Row],[Unit Price]]*Excel_Advanced_Sales_Dataset_200034[[#This Row],[Discount %]]/100</f>
        <v>961.59147128000006</v>
      </c>
      <c r="N716" s="14">
        <f>Excel_Advanced_Sales_Dataset_200034[[#This Row],[Quantity]]*Excel_Advanced_Sales_Dataset_200034[[#This Row],[Unit Price]]-Excel_Advanced_Sales_Dataset_200034[[#This Row],[Discount Amount]]</f>
        <v>1161785.0485287202</v>
      </c>
      <c r="O716" s="14" t="str">
        <f>IF(Excel_Advanced_Sales_Dataset_200034[[#This Row],[Total Sales]]&gt;50000,"Yes","No")</f>
        <v>Yes</v>
      </c>
      <c r="P716" s="18">
        <v>46146</v>
      </c>
      <c r="Q716" s="13" t="s">
        <v>24</v>
      </c>
      <c r="R716" s="13" t="s">
        <v>35</v>
      </c>
      <c r="S716" s="13" t="str">
        <f>IF(Excel_Advanced_Sales_Dataset_200034[[#This Row],[Delivery Status]]="Pending","Follow-Up","OK")</f>
        <v>OK</v>
      </c>
      <c r="T716" s="13" t="s">
        <v>36</v>
      </c>
    </row>
    <row r="717" spans="1:20" x14ac:dyDescent="0.25">
      <c r="A717" s="13" t="s">
        <v>1933</v>
      </c>
      <c r="B717" s="13" t="s">
        <v>1934</v>
      </c>
      <c r="C717" s="13" t="s">
        <v>1935</v>
      </c>
      <c r="D717" s="13" t="s">
        <v>30</v>
      </c>
      <c r="E717" s="13" t="s">
        <v>117</v>
      </c>
      <c r="F717" s="13" t="s">
        <v>387</v>
      </c>
      <c r="G717" s="13" t="s">
        <v>66</v>
      </c>
      <c r="H717" s="13" t="s">
        <v>155</v>
      </c>
      <c r="I717" s="13">
        <v>45</v>
      </c>
      <c r="J717" s="14">
        <v>33928.550000000003</v>
      </c>
      <c r="K717" s="15">
        <v>1.92</v>
      </c>
      <c r="L717" s="16">
        <f>Excel_Advanced_Sales_Dataset_200034[[#This Row],[Discount]]/100</f>
        <v>1.9199999999999998E-2</v>
      </c>
      <c r="M717" s="17">
        <f>Excel_Advanced_Sales_Dataset_200034[[#This Row],[Quantity]]*Excel_Advanced_Sales_Dataset_200034[[#This Row],[Unit Price]]*Excel_Advanced_Sales_Dataset_200034[[#This Row],[Discount %]]/100</f>
        <v>293.142672</v>
      </c>
      <c r="N717" s="14">
        <f>Excel_Advanced_Sales_Dataset_200034[[#This Row],[Quantity]]*Excel_Advanced_Sales_Dataset_200034[[#This Row],[Unit Price]]-Excel_Advanced_Sales_Dataset_200034[[#This Row],[Discount Amount]]</f>
        <v>1526491.6073280002</v>
      </c>
      <c r="O717" s="14" t="str">
        <f>IF(Excel_Advanced_Sales_Dataset_200034[[#This Row],[Total Sales]]&gt;50000,"Yes","No")</f>
        <v>Yes</v>
      </c>
      <c r="P717" s="18">
        <v>46279</v>
      </c>
      <c r="Q717" s="13" t="s">
        <v>45</v>
      </c>
      <c r="R717" s="13" t="s">
        <v>35</v>
      </c>
      <c r="S717" s="13" t="str">
        <f>IF(Excel_Advanced_Sales_Dataset_200034[[#This Row],[Delivery Status]]="Pending","Follow-Up","OK")</f>
        <v>OK</v>
      </c>
      <c r="T717" s="13" t="s">
        <v>36</v>
      </c>
    </row>
    <row r="718" spans="1:20" x14ac:dyDescent="0.25">
      <c r="A718" s="13" t="s">
        <v>1936</v>
      </c>
      <c r="B718" s="13" t="s">
        <v>257</v>
      </c>
      <c r="C718" s="13" t="s">
        <v>1937</v>
      </c>
      <c r="D718" s="13" t="s">
        <v>19</v>
      </c>
      <c r="E718" s="13" t="s">
        <v>84</v>
      </c>
      <c r="F718" s="13" t="s">
        <v>85</v>
      </c>
      <c r="G718" s="13" t="s">
        <v>111</v>
      </c>
      <c r="H718" s="13" t="s">
        <v>112</v>
      </c>
      <c r="I718" s="13">
        <v>33</v>
      </c>
      <c r="J718" s="14">
        <v>17752.91</v>
      </c>
      <c r="K718" s="15">
        <v>0.32</v>
      </c>
      <c r="L718" s="16">
        <f>Excel_Advanced_Sales_Dataset_200034[[#This Row],[Discount]]/100</f>
        <v>3.2000000000000002E-3</v>
      </c>
      <c r="M718" s="17">
        <f>Excel_Advanced_Sales_Dataset_200034[[#This Row],[Quantity]]*Excel_Advanced_Sales_Dataset_200034[[#This Row],[Unit Price]]*Excel_Advanced_Sales_Dataset_200034[[#This Row],[Discount %]]/100</f>
        <v>18.747072960000004</v>
      </c>
      <c r="N718" s="14">
        <f>Excel_Advanced_Sales_Dataset_200034[[#This Row],[Quantity]]*Excel_Advanced_Sales_Dataset_200034[[#This Row],[Unit Price]]-Excel_Advanced_Sales_Dataset_200034[[#This Row],[Discount Amount]]</f>
        <v>585827.28292704001</v>
      </c>
      <c r="O718" s="14" t="str">
        <f>IF(Excel_Advanced_Sales_Dataset_200034[[#This Row],[Total Sales]]&gt;50000,"Yes","No")</f>
        <v>Yes</v>
      </c>
      <c r="P718" s="18">
        <v>46198</v>
      </c>
      <c r="Q718" s="13" t="s">
        <v>45</v>
      </c>
      <c r="R718" s="13" t="s">
        <v>35</v>
      </c>
      <c r="S718" s="13" t="str">
        <f>IF(Excel_Advanced_Sales_Dataset_200034[[#This Row],[Delivery Status]]="Pending","Follow-Up","OK")</f>
        <v>OK</v>
      </c>
      <c r="T718" s="13" t="s">
        <v>36</v>
      </c>
    </row>
    <row r="719" spans="1:20" x14ac:dyDescent="0.25">
      <c r="A719" s="13" t="s">
        <v>1938</v>
      </c>
      <c r="B719" s="13" t="s">
        <v>503</v>
      </c>
      <c r="C719" s="13" t="s">
        <v>1939</v>
      </c>
      <c r="D719" s="13" t="s">
        <v>40</v>
      </c>
      <c r="E719" s="13" t="s">
        <v>41</v>
      </c>
      <c r="F719" s="13" t="s">
        <v>42</v>
      </c>
      <c r="G719" s="13" t="s">
        <v>111</v>
      </c>
      <c r="H719" s="13" t="s">
        <v>260</v>
      </c>
      <c r="I719" s="13">
        <v>42</v>
      </c>
      <c r="J719" s="14">
        <v>10133.64</v>
      </c>
      <c r="K719" s="15">
        <v>1.47</v>
      </c>
      <c r="L719" s="16">
        <f>Excel_Advanced_Sales_Dataset_200034[[#This Row],[Discount]]/100</f>
        <v>1.47E-2</v>
      </c>
      <c r="M719" s="17">
        <f>Excel_Advanced_Sales_Dataset_200034[[#This Row],[Quantity]]*Excel_Advanced_Sales_Dataset_200034[[#This Row],[Unit Price]]*Excel_Advanced_Sales_Dataset_200034[[#This Row],[Discount %]]/100</f>
        <v>62.565093359999999</v>
      </c>
      <c r="N719" s="14">
        <f>Excel_Advanced_Sales_Dataset_200034[[#This Row],[Quantity]]*Excel_Advanced_Sales_Dataset_200034[[#This Row],[Unit Price]]-Excel_Advanced_Sales_Dataset_200034[[#This Row],[Discount Amount]]</f>
        <v>425550.31490663998</v>
      </c>
      <c r="O719" s="14" t="str">
        <f>IF(Excel_Advanced_Sales_Dataset_200034[[#This Row],[Total Sales]]&gt;50000,"Yes","No")</f>
        <v>Yes</v>
      </c>
      <c r="P719" s="18">
        <v>46105</v>
      </c>
      <c r="Q719" s="13" t="s">
        <v>24</v>
      </c>
      <c r="R719" s="13" t="s">
        <v>35</v>
      </c>
      <c r="S719" s="13" t="str">
        <f>IF(Excel_Advanced_Sales_Dataset_200034[[#This Row],[Delivery Status]]="Pending","Follow-Up","OK")</f>
        <v>OK</v>
      </c>
      <c r="T719" s="13" t="s">
        <v>36</v>
      </c>
    </row>
    <row r="720" spans="1:20" x14ac:dyDescent="0.25">
      <c r="A720" s="13" t="s">
        <v>1940</v>
      </c>
      <c r="B720" s="13" t="s">
        <v>1683</v>
      </c>
      <c r="C720" s="13" t="s">
        <v>1941</v>
      </c>
      <c r="D720" s="13" t="s">
        <v>30</v>
      </c>
      <c r="E720" s="13" t="s">
        <v>198</v>
      </c>
      <c r="F720" s="13" t="s">
        <v>199</v>
      </c>
      <c r="G720" s="13" t="s">
        <v>51</v>
      </c>
      <c r="H720" s="13" t="s">
        <v>146</v>
      </c>
      <c r="I720" s="13">
        <v>49</v>
      </c>
      <c r="J720" s="14">
        <v>7383.21</v>
      </c>
      <c r="K720" s="15">
        <v>0.61</v>
      </c>
      <c r="L720" s="16">
        <f>Excel_Advanced_Sales_Dataset_200034[[#This Row],[Discount]]/100</f>
        <v>6.0999999999999995E-3</v>
      </c>
      <c r="M720" s="17">
        <f>Excel_Advanced_Sales_Dataset_200034[[#This Row],[Quantity]]*Excel_Advanced_Sales_Dataset_200034[[#This Row],[Unit Price]]*Excel_Advanced_Sales_Dataset_200034[[#This Row],[Discount %]]/100</f>
        <v>22.068414689999994</v>
      </c>
      <c r="N720" s="14">
        <f>Excel_Advanced_Sales_Dataset_200034[[#This Row],[Quantity]]*Excel_Advanced_Sales_Dataset_200034[[#This Row],[Unit Price]]-Excel_Advanced_Sales_Dataset_200034[[#This Row],[Discount Amount]]</f>
        <v>361755.22158531001</v>
      </c>
      <c r="O720" s="14" t="str">
        <f>IF(Excel_Advanced_Sales_Dataset_200034[[#This Row],[Total Sales]]&gt;50000,"Yes","No")</f>
        <v>Yes</v>
      </c>
      <c r="P720" s="18">
        <v>46147</v>
      </c>
      <c r="Q720" s="13" t="s">
        <v>113</v>
      </c>
      <c r="R720" s="13" t="s">
        <v>35</v>
      </c>
      <c r="S720" s="13" t="str">
        <f>IF(Excel_Advanced_Sales_Dataset_200034[[#This Row],[Delivery Status]]="Pending","Follow-Up","OK")</f>
        <v>OK</v>
      </c>
      <c r="T720" s="13" t="s">
        <v>36</v>
      </c>
    </row>
    <row r="721" spans="1:20" x14ac:dyDescent="0.25">
      <c r="A721" s="13" t="s">
        <v>1942</v>
      </c>
      <c r="B721" s="13" t="s">
        <v>557</v>
      </c>
      <c r="C721" s="13" t="s">
        <v>1943</v>
      </c>
      <c r="D721" s="13" t="s">
        <v>30</v>
      </c>
      <c r="E721" s="13" t="s">
        <v>117</v>
      </c>
      <c r="F721" s="13" t="s">
        <v>387</v>
      </c>
      <c r="G721" s="13" t="s">
        <v>22</v>
      </c>
      <c r="H721" s="13" t="s">
        <v>217</v>
      </c>
      <c r="I721" s="13">
        <v>26</v>
      </c>
      <c r="J721" s="14">
        <v>16834.05</v>
      </c>
      <c r="K721" s="15">
        <v>4.33</v>
      </c>
      <c r="L721" s="16">
        <f>Excel_Advanced_Sales_Dataset_200034[[#This Row],[Discount]]/100</f>
        <v>4.3299999999999998E-2</v>
      </c>
      <c r="M721" s="17">
        <f>Excel_Advanced_Sales_Dataset_200034[[#This Row],[Quantity]]*Excel_Advanced_Sales_Dataset_200034[[#This Row],[Unit Price]]*Excel_Advanced_Sales_Dataset_200034[[#This Row],[Discount %]]/100</f>
        <v>189.51773489999999</v>
      </c>
      <c r="N721" s="14">
        <f>Excel_Advanced_Sales_Dataset_200034[[#This Row],[Quantity]]*Excel_Advanced_Sales_Dataset_200034[[#This Row],[Unit Price]]-Excel_Advanced_Sales_Dataset_200034[[#This Row],[Discount Amount]]</f>
        <v>437495.78226509999</v>
      </c>
      <c r="O721" s="14" t="str">
        <f>IF(Excel_Advanced_Sales_Dataset_200034[[#This Row],[Total Sales]]&gt;50000,"Yes","No")</f>
        <v>Yes</v>
      </c>
      <c r="P721" s="18">
        <v>46030</v>
      </c>
      <c r="Q721" s="13" t="s">
        <v>24</v>
      </c>
      <c r="R721" s="13" t="s">
        <v>35</v>
      </c>
      <c r="S721" s="13" t="str">
        <f>IF(Excel_Advanced_Sales_Dataset_200034[[#This Row],[Delivery Status]]="Pending","Follow-Up","OK")</f>
        <v>OK</v>
      </c>
      <c r="T721" s="13" t="s">
        <v>53</v>
      </c>
    </row>
    <row r="722" spans="1:20" x14ac:dyDescent="0.25">
      <c r="A722" s="13" t="s">
        <v>1944</v>
      </c>
      <c r="B722" s="13" t="s">
        <v>1442</v>
      </c>
      <c r="C722" s="13" t="s">
        <v>1945</v>
      </c>
      <c r="D722" s="13" t="s">
        <v>63</v>
      </c>
      <c r="E722" s="13" t="s">
        <v>64</v>
      </c>
      <c r="F722" s="13" t="s">
        <v>184</v>
      </c>
      <c r="G722" s="13" t="s">
        <v>33</v>
      </c>
      <c r="H722" s="13" t="s">
        <v>80</v>
      </c>
      <c r="I722" s="13">
        <v>30</v>
      </c>
      <c r="J722" s="14">
        <v>10454.9</v>
      </c>
      <c r="K722" s="15">
        <v>2.4</v>
      </c>
      <c r="L722" s="16">
        <f>Excel_Advanced_Sales_Dataset_200034[[#This Row],[Discount]]/100</f>
        <v>2.4E-2</v>
      </c>
      <c r="M722" s="17">
        <f>Excel_Advanced_Sales_Dataset_200034[[#This Row],[Quantity]]*Excel_Advanced_Sales_Dataset_200034[[#This Row],[Unit Price]]*Excel_Advanced_Sales_Dataset_200034[[#This Row],[Discount %]]/100</f>
        <v>75.275280000000009</v>
      </c>
      <c r="N722" s="14">
        <f>Excel_Advanced_Sales_Dataset_200034[[#This Row],[Quantity]]*Excel_Advanced_Sales_Dataset_200034[[#This Row],[Unit Price]]-Excel_Advanced_Sales_Dataset_200034[[#This Row],[Discount Amount]]</f>
        <v>313571.72472</v>
      </c>
      <c r="O722" s="14" t="str">
        <f>IF(Excel_Advanced_Sales_Dataset_200034[[#This Row],[Total Sales]]&gt;50000,"Yes","No")</f>
        <v>Yes</v>
      </c>
      <c r="P722" s="18">
        <v>46375</v>
      </c>
      <c r="Q722" s="13" t="s">
        <v>45</v>
      </c>
      <c r="R722" s="13" t="s">
        <v>35</v>
      </c>
      <c r="S722" s="13" t="str">
        <f>IF(Excel_Advanced_Sales_Dataset_200034[[#This Row],[Delivery Status]]="Pending","Follow-Up","OK")</f>
        <v>OK</v>
      </c>
      <c r="T722" s="13" t="s">
        <v>26</v>
      </c>
    </row>
    <row r="723" spans="1:20" x14ac:dyDescent="0.25">
      <c r="A723" s="13" t="s">
        <v>1946</v>
      </c>
      <c r="B723" s="13" t="s">
        <v>1947</v>
      </c>
      <c r="C723" s="13" t="s">
        <v>1948</v>
      </c>
      <c r="D723" s="13" t="s">
        <v>40</v>
      </c>
      <c r="E723" s="13" t="s">
        <v>109</v>
      </c>
      <c r="F723" s="13" t="s">
        <v>110</v>
      </c>
      <c r="G723" s="13" t="s">
        <v>66</v>
      </c>
      <c r="H723" s="13" t="s">
        <v>133</v>
      </c>
      <c r="I723" s="13">
        <v>30</v>
      </c>
      <c r="J723" s="14">
        <v>13276.85</v>
      </c>
      <c r="K723" s="15">
        <v>15.34</v>
      </c>
      <c r="L723" s="16">
        <f>Excel_Advanced_Sales_Dataset_200034[[#This Row],[Discount]]/100</f>
        <v>0.15340000000000001</v>
      </c>
      <c r="M723" s="17">
        <f>Excel_Advanced_Sales_Dataset_200034[[#This Row],[Quantity]]*Excel_Advanced_Sales_Dataset_200034[[#This Row],[Unit Price]]*Excel_Advanced_Sales_Dataset_200034[[#This Row],[Discount %]]/100</f>
        <v>611.0006370000001</v>
      </c>
      <c r="N723" s="14">
        <f>Excel_Advanced_Sales_Dataset_200034[[#This Row],[Quantity]]*Excel_Advanced_Sales_Dataset_200034[[#This Row],[Unit Price]]-Excel_Advanced_Sales_Dataset_200034[[#This Row],[Discount Amount]]</f>
        <v>397694.49936299998</v>
      </c>
      <c r="O723" s="14" t="str">
        <f>IF(Excel_Advanced_Sales_Dataset_200034[[#This Row],[Total Sales]]&gt;50000,"Yes","No")</f>
        <v>Yes</v>
      </c>
      <c r="P723" s="18">
        <v>46179</v>
      </c>
      <c r="Q723" s="13" t="s">
        <v>68</v>
      </c>
      <c r="R723" s="13" t="s">
        <v>35</v>
      </c>
      <c r="S723" s="13" t="str">
        <f>IF(Excel_Advanced_Sales_Dataset_200034[[#This Row],[Delivery Status]]="Pending","Follow-Up","OK")</f>
        <v>OK</v>
      </c>
      <c r="T723" s="13" t="s">
        <v>26</v>
      </c>
    </row>
    <row r="724" spans="1:20" x14ac:dyDescent="0.25">
      <c r="A724" s="13" t="s">
        <v>1949</v>
      </c>
      <c r="B724" s="13" t="s">
        <v>187</v>
      </c>
      <c r="C724" s="13" t="s">
        <v>1950</v>
      </c>
      <c r="D724" s="13" t="s">
        <v>19</v>
      </c>
      <c r="E724" s="13" t="s">
        <v>20</v>
      </c>
      <c r="F724" s="13" t="s">
        <v>21</v>
      </c>
      <c r="G724" s="13" t="s">
        <v>111</v>
      </c>
      <c r="H724" s="13" t="s">
        <v>185</v>
      </c>
      <c r="I724" s="13">
        <v>22</v>
      </c>
      <c r="J724" s="14">
        <v>20209.11</v>
      </c>
      <c r="K724" s="15">
        <v>6.68</v>
      </c>
      <c r="L724" s="16">
        <f>Excel_Advanced_Sales_Dataset_200034[[#This Row],[Discount]]/100</f>
        <v>6.6799999999999998E-2</v>
      </c>
      <c r="M724" s="17">
        <f>Excel_Advanced_Sales_Dataset_200034[[#This Row],[Quantity]]*Excel_Advanced_Sales_Dataset_200034[[#This Row],[Unit Price]]*Excel_Advanced_Sales_Dataset_200034[[#This Row],[Discount %]]/100</f>
        <v>296.99308056000001</v>
      </c>
      <c r="N724" s="14">
        <f>Excel_Advanced_Sales_Dataset_200034[[#This Row],[Quantity]]*Excel_Advanced_Sales_Dataset_200034[[#This Row],[Unit Price]]-Excel_Advanced_Sales_Dataset_200034[[#This Row],[Discount Amount]]</f>
        <v>444303.42691944004</v>
      </c>
      <c r="O724" s="14" t="str">
        <f>IF(Excel_Advanced_Sales_Dataset_200034[[#This Row],[Total Sales]]&gt;50000,"Yes","No")</f>
        <v>Yes</v>
      </c>
      <c r="P724" s="18">
        <v>46200</v>
      </c>
      <c r="Q724" s="13" t="s">
        <v>68</v>
      </c>
      <c r="R724" s="13" t="s">
        <v>35</v>
      </c>
      <c r="S724" s="13" t="str">
        <f>IF(Excel_Advanced_Sales_Dataset_200034[[#This Row],[Delivery Status]]="Pending","Follow-Up","OK")</f>
        <v>OK</v>
      </c>
      <c r="T724" s="13" t="s">
        <v>36</v>
      </c>
    </row>
    <row r="725" spans="1:20" x14ac:dyDescent="0.25">
      <c r="A725" s="13" t="s">
        <v>1951</v>
      </c>
      <c r="B725" s="13" t="s">
        <v>61</v>
      </c>
      <c r="C725" s="13" t="s">
        <v>1952</v>
      </c>
      <c r="D725" s="13" t="s">
        <v>40</v>
      </c>
      <c r="E725" s="13" t="s">
        <v>41</v>
      </c>
      <c r="F725" s="13" t="s">
        <v>42</v>
      </c>
      <c r="G725" s="13" t="s">
        <v>22</v>
      </c>
      <c r="H725" s="13" t="s">
        <v>217</v>
      </c>
      <c r="I725" s="13">
        <v>30</v>
      </c>
      <c r="J725" s="14">
        <v>2082.5300000000002</v>
      </c>
      <c r="K725" s="15">
        <v>3.43</v>
      </c>
      <c r="L725" s="16">
        <f>Excel_Advanced_Sales_Dataset_200034[[#This Row],[Discount]]/100</f>
        <v>3.4300000000000004E-2</v>
      </c>
      <c r="M725" s="17">
        <f>Excel_Advanced_Sales_Dataset_200034[[#This Row],[Quantity]]*Excel_Advanced_Sales_Dataset_200034[[#This Row],[Unit Price]]*Excel_Advanced_Sales_Dataset_200034[[#This Row],[Discount %]]/100</f>
        <v>21.429233700000005</v>
      </c>
      <c r="N725" s="14">
        <f>Excel_Advanced_Sales_Dataset_200034[[#This Row],[Quantity]]*Excel_Advanced_Sales_Dataset_200034[[#This Row],[Unit Price]]-Excel_Advanced_Sales_Dataset_200034[[#This Row],[Discount Amount]]</f>
        <v>62454.470766300008</v>
      </c>
      <c r="O725" s="14" t="str">
        <f>IF(Excel_Advanced_Sales_Dataset_200034[[#This Row],[Total Sales]]&gt;50000,"Yes","No")</f>
        <v>Yes</v>
      </c>
      <c r="P725" s="18">
        <v>46196</v>
      </c>
      <c r="Q725" s="13" t="s">
        <v>24</v>
      </c>
      <c r="R725" s="13" t="s">
        <v>35</v>
      </c>
      <c r="S725" s="13" t="str">
        <f>IF(Excel_Advanced_Sales_Dataset_200034[[#This Row],[Delivery Status]]="Pending","Follow-Up","OK")</f>
        <v>OK</v>
      </c>
      <c r="T725" s="13" t="s">
        <v>53</v>
      </c>
    </row>
    <row r="726" spans="1:20" x14ac:dyDescent="0.25">
      <c r="A726" s="13" t="s">
        <v>1953</v>
      </c>
      <c r="B726" s="13" t="s">
        <v>645</v>
      </c>
      <c r="C726" s="13" t="s">
        <v>1782</v>
      </c>
      <c r="D726" s="13" t="s">
        <v>40</v>
      </c>
      <c r="E726" s="13" t="s">
        <v>49</v>
      </c>
      <c r="F726" s="13" t="s">
        <v>306</v>
      </c>
      <c r="G726" s="13" t="s">
        <v>111</v>
      </c>
      <c r="H726" s="13" t="s">
        <v>112</v>
      </c>
      <c r="I726" s="13">
        <v>7</v>
      </c>
      <c r="J726" s="14">
        <v>32917.760000000002</v>
      </c>
      <c r="K726" s="15">
        <v>11.22</v>
      </c>
      <c r="L726" s="16">
        <f>Excel_Advanced_Sales_Dataset_200034[[#This Row],[Discount]]/100</f>
        <v>0.11220000000000001</v>
      </c>
      <c r="M726" s="17">
        <f>Excel_Advanced_Sales_Dataset_200034[[#This Row],[Quantity]]*Excel_Advanced_Sales_Dataset_200034[[#This Row],[Unit Price]]*Excel_Advanced_Sales_Dataset_200034[[#This Row],[Discount %]]/100</f>
        <v>258.53608704000004</v>
      </c>
      <c r="N726" s="14">
        <f>Excel_Advanced_Sales_Dataset_200034[[#This Row],[Quantity]]*Excel_Advanced_Sales_Dataset_200034[[#This Row],[Unit Price]]-Excel_Advanced_Sales_Dataset_200034[[#This Row],[Discount Amount]]</f>
        <v>230165.78391296</v>
      </c>
      <c r="O726" s="14" t="str">
        <f>IF(Excel_Advanced_Sales_Dataset_200034[[#This Row],[Total Sales]]&gt;50000,"Yes","No")</f>
        <v>Yes</v>
      </c>
      <c r="P726" s="18">
        <v>46091</v>
      </c>
      <c r="Q726" s="13" t="s">
        <v>58</v>
      </c>
      <c r="R726" s="13" t="s">
        <v>25</v>
      </c>
      <c r="S726" s="13" t="str">
        <f>IF(Excel_Advanced_Sales_Dataset_200034[[#This Row],[Delivery Status]]="Pending","Follow-Up","OK")</f>
        <v>Follow-Up</v>
      </c>
      <c r="T726" s="13" t="s">
        <v>36</v>
      </c>
    </row>
    <row r="727" spans="1:20" x14ac:dyDescent="0.25">
      <c r="A727" s="13" t="s">
        <v>1954</v>
      </c>
      <c r="B727" s="13" t="s">
        <v>1955</v>
      </c>
      <c r="C727" s="13" t="s">
        <v>1956</v>
      </c>
      <c r="D727" s="13" t="s">
        <v>30</v>
      </c>
      <c r="E727" s="13" t="s">
        <v>131</v>
      </c>
      <c r="F727" s="13" t="s">
        <v>132</v>
      </c>
      <c r="G727" s="13" t="s">
        <v>66</v>
      </c>
      <c r="H727" s="13" t="s">
        <v>276</v>
      </c>
      <c r="I727" s="13">
        <v>2</v>
      </c>
      <c r="J727" s="14">
        <v>2432.27</v>
      </c>
      <c r="K727" s="15">
        <v>16.64</v>
      </c>
      <c r="L727" s="16">
        <f>Excel_Advanced_Sales_Dataset_200034[[#This Row],[Discount]]/100</f>
        <v>0.16639999999999999</v>
      </c>
      <c r="M727" s="17">
        <f>Excel_Advanced_Sales_Dataset_200034[[#This Row],[Quantity]]*Excel_Advanced_Sales_Dataset_200034[[#This Row],[Unit Price]]*Excel_Advanced_Sales_Dataset_200034[[#This Row],[Discount %]]/100</f>
        <v>8.0945945599999991</v>
      </c>
      <c r="N727" s="14">
        <f>Excel_Advanced_Sales_Dataset_200034[[#This Row],[Quantity]]*Excel_Advanced_Sales_Dataset_200034[[#This Row],[Unit Price]]-Excel_Advanced_Sales_Dataset_200034[[#This Row],[Discount Amount]]</f>
        <v>4856.4454054400003</v>
      </c>
      <c r="O727" s="14" t="str">
        <f>IF(Excel_Advanced_Sales_Dataset_200034[[#This Row],[Total Sales]]&gt;50000,"Yes","No")</f>
        <v>No</v>
      </c>
      <c r="P727" s="18">
        <v>46076</v>
      </c>
      <c r="Q727" s="13" t="s">
        <v>45</v>
      </c>
      <c r="R727" s="13" t="s">
        <v>25</v>
      </c>
      <c r="S727" s="13" t="str">
        <f>IF(Excel_Advanced_Sales_Dataset_200034[[#This Row],[Delivery Status]]="Pending","Follow-Up","OK")</f>
        <v>Follow-Up</v>
      </c>
      <c r="T727" s="13" t="s">
        <v>53</v>
      </c>
    </row>
    <row r="728" spans="1:20" x14ac:dyDescent="0.25">
      <c r="A728" s="13" t="s">
        <v>1957</v>
      </c>
      <c r="B728" s="13" t="s">
        <v>536</v>
      </c>
      <c r="C728" s="13" t="s">
        <v>1958</v>
      </c>
      <c r="D728" s="13" t="s">
        <v>40</v>
      </c>
      <c r="E728" s="13" t="s">
        <v>89</v>
      </c>
      <c r="F728" s="13" t="s">
        <v>334</v>
      </c>
      <c r="G728" s="13" t="s">
        <v>66</v>
      </c>
      <c r="H728" s="13" t="s">
        <v>133</v>
      </c>
      <c r="I728" s="13">
        <v>43</v>
      </c>
      <c r="J728" s="14">
        <v>33293.39</v>
      </c>
      <c r="K728" s="15">
        <v>9.5399999999999991</v>
      </c>
      <c r="L728" s="16">
        <f>Excel_Advanced_Sales_Dataset_200034[[#This Row],[Discount]]/100</f>
        <v>9.5399999999999985E-2</v>
      </c>
      <c r="M728" s="17">
        <f>Excel_Advanced_Sales_Dataset_200034[[#This Row],[Quantity]]*Excel_Advanced_Sales_Dataset_200034[[#This Row],[Unit Price]]*Excel_Advanced_Sales_Dataset_200034[[#This Row],[Discount %]]/100</f>
        <v>1365.7614445799998</v>
      </c>
      <c r="N728" s="14">
        <f>Excel_Advanced_Sales_Dataset_200034[[#This Row],[Quantity]]*Excel_Advanced_Sales_Dataset_200034[[#This Row],[Unit Price]]-Excel_Advanced_Sales_Dataset_200034[[#This Row],[Discount Amount]]</f>
        <v>1430250.00855542</v>
      </c>
      <c r="O728" s="14" t="str">
        <f>IF(Excel_Advanced_Sales_Dataset_200034[[#This Row],[Total Sales]]&gt;50000,"Yes","No")</f>
        <v>Yes</v>
      </c>
      <c r="P728" s="18">
        <v>46322</v>
      </c>
      <c r="Q728" s="13" t="s">
        <v>45</v>
      </c>
      <c r="R728" s="13" t="s">
        <v>35</v>
      </c>
      <c r="S728" s="13" t="str">
        <f>IF(Excel_Advanced_Sales_Dataset_200034[[#This Row],[Delivery Status]]="Pending","Follow-Up","OK")</f>
        <v>OK</v>
      </c>
      <c r="T728" s="13" t="s">
        <v>36</v>
      </c>
    </row>
    <row r="729" spans="1:20" x14ac:dyDescent="0.25">
      <c r="A729" s="13" t="s">
        <v>1959</v>
      </c>
      <c r="B729" s="13" t="s">
        <v>676</v>
      </c>
      <c r="C729" s="13" t="s">
        <v>1960</v>
      </c>
      <c r="D729" s="13" t="s">
        <v>63</v>
      </c>
      <c r="E729" s="13" t="s">
        <v>78</v>
      </c>
      <c r="F729" s="13" t="s">
        <v>255</v>
      </c>
      <c r="G729" s="13" t="s">
        <v>111</v>
      </c>
      <c r="H729" s="13" t="s">
        <v>526</v>
      </c>
      <c r="I729" s="13">
        <v>15</v>
      </c>
      <c r="J729" s="14">
        <v>46828.959999999999</v>
      </c>
      <c r="K729" s="15">
        <v>15.47</v>
      </c>
      <c r="L729" s="16">
        <f>Excel_Advanced_Sales_Dataset_200034[[#This Row],[Discount]]/100</f>
        <v>0.1547</v>
      </c>
      <c r="M729" s="17">
        <f>Excel_Advanced_Sales_Dataset_200034[[#This Row],[Quantity]]*Excel_Advanced_Sales_Dataset_200034[[#This Row],[Unit Price]]*Excel_Advanced_Sales_Dataset_200034[[#This Row],[Discount %]]/100</f>
        <v>1086.6660168000001</v>
      </c>
      <c r="N729" s="14">
        <f>Excel_Advanced_Sales_Dataset_200034[[#This Row],[Quantity]]*Excel_Advanced_Sales_Dataset_200034[[#This Row],[Unit Price]]-Excel_Advanced_Sales_Dataset_200034[[#This Row],[Discount Amount]]</f>
        <v>701347.73398320004</v>
      </c>
      <c r="O729" s="14" t="str">
        <f>IF(Excel_Advanced_Sales_Dataset_200034[[#This Row],[Total Sales]]&gt;50000,"Yes","No")</f>
        <v>Yes</v>
      </c>
      <c r="P729" s="18">
        <v>46133</v>
      </c>
      <c r="Q729" s="13" t="s">
        <v>68</v>
      </c>
      <c r="R729" s="13" t="s">
        <v>35</v>
      </c>
      <c r="S729" s="13" t="str">
        <f>IF(Excel_Advanced_Sales_Dataset_200034[[#This Row],[Delivery Status]]="Pending","Follow-Up","OK")</f>
        <v>OK</v>
      </c>
      <c r="T729" s="13" t="s">
        <v>26</v>
      </c>
    </row>
    <row r="730" spans="1:20" x14ac:dyDescent="0.25">
      <c r="A730" s="13" t="s">
        <v>1961</v>
      </c>
      <c r="B730" s="13" t="s">
        <v>757</v>
      </c>
      <c r="C730" s="13" t="s">
        <v>1962</v>
      </c>
      <c r="D730" s="13" t="s">
        <v>30</v>
      </c>
      <c r="E730" s="13" t="s">
        <v>117</v>
      </c>
      <c r="F730" s="13" t="s">
        <v>387</v>
      </c>
      <c r="G730" s="13" t="s">
        <v>22</v>
      </c>
      <c r="H730" s="13" t="s">
        <v>172</v>
      </c>
      <c r="I730" s="13">
        <v>11</v>
      </c>
      <c r="J730" s="14">
        <v>12145.55</v>
      </c>
      <c r="K730" s="15">
        <v>9.99</v>
      </c>
      <c r="L730" s="16">
        <f>Excel_Advanced_Sales_Dataset_200034[[#This Row],[Discount]]/100</f>
        <v>9.9900000000000003E-2</v>
      </c>
      <c r="M730" s="17">
        <f>Excel_Advanced_Sales_Dataset_200034[[#This Row],[Quantity]]*Excel_Advanced_Sales_Dataset_200034[[#This Row],[Unit Price]]*Excel_Advanced_Sales_Dataset_200034[[#This Row],[Discount %]]/100</f>
        <v>133.46744895</v>
      </c>
      <c r="N730" s="14">
        <f>Excel_Advanced_Sales_Dataset_200034[[#This Row],[Quantity]]*Excel_Advanced_Sales_Dataset_200034[[#This Row],[Unit Price]]-Excel_Advanced_Sales_Dataset_200034[[#This Row],[Discount Amount]]</f>
        <v>133467.58255105</v>
      </c>
      <c r="O730" s="14" t="str">
        <f>IF(Excel_Advanced_Sales_Dataset_200034[[#This Row],[Total Sales]]&gt;50000,"Yes","No")</f>
        <v>Yes</v>
      </c>
      <c r="P730" s="18">
        <v>46037</v>
      </c>
      <c r="Q730" s="13" t="s">
        <v>58</v>
      </c>
      <c r="R730" s="13" t="s">
        <v>35</v>
      </c>
      <c r="S730" s="13" t="str">
        <f>IF(Excel_Advanced_Sales_Dataset_200034[[#This Row],[Delivery Status]]="Pending","Follow-Up","OK")</f>
        <v>OK</v>
      </c>
      <c r="T730" s="13" t="s">
        <v>53</v>
      </c>
    </row>
    <row r="731" spans="1:20" x14ac:dyDescent="0.25">
      <c r="A731" s="13" t="s">
        <v>1963</v>
      </c>
      <c r="B731" s="13" t="s">
        <v>1845</v>
      </c>
      <c r="C731" s="13" t="s">
        <v>1964</v>
      </c>
      <c r="D731" s="13" t="s">
        <v>63</v>
      </c>
      <c r="E731" s="13" t="s">
        <v>144</v>
      </c>
      <c r="F731" s="13" t="s">
        <v>216</v>
      </c>
      <c r="G731" s="13" t="s">
        <v>22</v>
      </c>
      <c r="H731" s="13" t="s">
        <v>217</v>
      </c>
      <c r="I731" s="13">
        <v>3</v>
      </c>
      <c r="J731" s="14">
        <v>47816.36</v>
      </c>
      <c r="K731" s="15">
        <v>15.67</v>
      </c>
      <c r="L731" s="16">
        <f>Excel_Advanced_Sales_Dataset_200034[[#This Row],[Discount]]/100</f>
        <v>0.15670000000000001</v>
      </c>
      <c r="M731" s="17">
        <f>Excel_Advanced_Sales_Dataset_200034[[#This Row],[Quantity]]*Excel_Advanced_Sales_Dataset_200034[[#This Row],[Unit Price]]*Excel_Advanced_Sales_Dataset_200034[[#This Row],[Discount %]]/100</f>
        <v>224.78470836000005</v>
      </c>
      <c r="N731" s="14">
        <f>Excel_Advanced_Sales_Dataset_200034[[#This Row],[Quantity]]*Excel_Advanced_Sales_Dataset_200034[[#This Row],[Unit Price]]-Excel_Advanced_Sales_Dataset_200034[[#This Row],[Discount Amount]]</f>
        <v>143224.29529164001</v>
      </c>
      <c r="O731" s="14" t="str">
        <f>IF(Excel_Advanced_Sales_Dataset_200034[[#This Row],[Total Sales]]&gt;50000,"Yes","No")</f>
        <v>Yes</v>
      </c>
      <c r="P731" s="18">
        <v>46064</v>
      </c>
      <c r="Q731" s="13" t="s">
        <v>24</v>
      </c>
      <c r="R731" s="13" t="s">
        <v>35</v>
      </c>
      <c r="S731" s="13" t="str">
        <f>IF(Excel_Advanced_Sales_Dataset_200034[[#This Row],[Delivery Status]]="Pending","Follow-Up","OK")</f>
        <v>OK</v>
      </c>
      <c r="T731" s="13" t="s">
        <v>36</v>
      </c>
    </row>
    <row r="732" spans="1:20" x14ac:dyDescent="0.25">
      <c r="A732" s="13" t="s">
        <v>1965</v>
      </c>
      <c r="B732" s="13" t="s">
        <v>430</v>
      </c>
      <c r="C732" s="13" t="s">
        <v>1966</v>
      </c>
      <c r="D732" s="13" t="s">
        <v>63</v>
      </c>
      <c r="E732" s="13" t="s">
        <v>78</v>
      </c>
      <c r="F732" s="13" t="s">
        <v>255</v>
      </c>
      <c r="G732" s="13" t="s">
        <v>33</v>
      </c>
      <c r="H732" s="13" t="s">
        <v>80</v>
      </c>
      <c r="I732" s="13">
        <v>48</v>
      </c>
      <c r="J732" s="14">
        <v>30191.62</v>
      </c>
      <c r="K732" s="15">
        <v>0.46</v>
      </c>
      <c r="L732" s="16">
        <f>Excel_Advanced_Sales_Dataset_200034[[#This Row],[Discount]]/100</f>
        <v>4.5999999999999999E-3</v>
      </c>
      <c r="M732" s="17">
        <f>Excel_Advanced_Sales_Dataset_200034[[#This Row],[Quantity]]*Excel_Advanced_Sales_Dataset_200034[[#This Row],[Unit Price]]*Excel_Advanced_Sales_Dataset_200034[[#This Row],[Discount %]]/100</f>
        <v>66.663096960000004</v>
      </c>
      <c r="N732" s="14">
        <f>Excel_Advanced_Sales_Dataset_200034[[#This Row],[Quantity]]*Excel_Advanced_Sales_Dataset_200034[[#This Row],[Unit Price]]-Excel_Advanced_Sales_Dataset_200034[[#This Row],[Discount Amount]]</f>
        <v>1449131.0969030401</v>
      </c>
      <c r="O732" s="14" t="str">
        <f>IF(Excel_Advanced_Sales_Dataset_200034[[#This Row],[Total Sales]]&gt;50000,"Yes","No")</f>
        <v>Yes</v>
      </c>
      <c r="P732" s="18">
        <v>46385</v>
      </c>
      <c r="Q732" s="13" t="s">
        <v>113</v>
      </c>
      <c r="R732" s="13" t="s">
        <v>35</v>
      </c>
      <c r="S732" s="13" t="str">
        <f>IF(Excel_Advanced_Sales_Dataset_200034[[#This Row],[Delivery Status]]="Pending","Follow-Up","OK")</f>
        <v>OK</v>
      </c>
      <c r="T732" s="13" t="s">
        <v>36</v>
      </c>
    </row>
    <row r="733" spans="1:20" x14ac:dyDescent="0.25">
      <c r="A733" s="13" t="s">
        <v>1967</v>
      </c>
      <c r="B733" s="13" t="s">
        <v>1073</v>
      </c>
      <c r="C733" s="13" t="s">
        <v>1968</v>
      </c>
      <c r="D733" s="13" t="s">
        <v>19</v>
      </c>
      <c r="E733" s="13" t="s">
        <v>72</v>
      </c>
      <c r="F733" s="13" t="s">
        <v>224</v>
      </c>
      <c r="G733" s="13" t="s">
        <v>43</v>
      </c>
      <c r="H733" s="13" t="s">
        <v>391</v>
      </c>
      <c r="I733" s="13">
        <v>4</v>
      </c>
      <c r="J733" s="14">
        <v>48009.7</v>
      </c>
      <c r="K733" s="15">
        <v>19.72</v>
      </c>
      <c r="L733" s="16">
        <f>Excel_Advanced_Sales_Dataset_200034[[#This Row],[Discount]]/100</f>
        <v>0.19719999999999999</v>
      </c>
      <c r="M733" s="17">
        <f>Excel_Advanced_Sales_Dataset_200034[[#This Row],[Quantity]]*Excel_Advanced_Sales_Dataset_200034[[#This Row],[Unit Price]]*Excel_Advanced_Sales_Dataset_200034[[#This Row],[Discount %]]/100</f>
        <v>378.70051359999997</v>
      </c>
      <c r="N733" s="14">
        <f>Excel_Advanced_Sales_Dataset_200034[[#This Row],[Quantity]]*Excel_Advanced_Sales_Dataset_200034[[#This Row],[Unit Price]]-Excel_Advanced_Sales_Dataset_200034[[#This Row],[Discount Amount]]</f>
        <v>191660.09948639999</v>
      </c>
      <c r="O733" s="14" t="str">
        <f>IF(Excel_Advanced_Sales_Dataset_200034[[#This Row],[Total Sales]]&gt;50000,"Yes","No")</f>
        <v>Yes</v>
      </c>
      <c r="P733" s="18">
        <v>46312</v>
      </c>
      <c r="Q733" s="13" t="s">
        <v>58</v>
      </c>
      <c r="R733" s="13" t="s">
        <v>59</v>
      </c>
      <c r="S733" s="13" t="str">
        <f>IF(Excel_Advanced_Sales_Dataset_200034[[#This Row],[Delivery Status]]="Pending","Follow-Up","OK")</f>
        <v>OK</v>
      </c>
      <c r="T733" s="13" t="s">
        <v>53</v>
      </c>
    </row>
    <row r="734" spans="1:20" x14ac:dyDescent="0.25">
      <c r="A734" s="13" t="s">
        <v>1969</v>
      </c>
      <c r="B734" s="13" t="s">
        <v>1393</v>
      </c>
      <c r="C734" s="13" t="s">
        <v>1970</v>
      </c>
      <c r="D734" s="13" t="s">
        <v>30</v>
      </c>
      <c r="E734" s="13" t="s">
        <v>117</v>
      </c>
      <c r="F734" s="13" t="s">
        <v>118</v>
      </c>
      <c r="G734" s="13" t="s">
        <v>66</v>
      </c>
      <c r="H734" s="13" t="s">
        <v>155</v>
      </c>
      <c r="I734" s="13">
        <v>43</v>
      </c>
      <c r="J734" s="14">
        <v>18933.7</v>
      </c>
      <c r="K734" s="15">
        <v>8.1</v>
      </c>
      <c r="L734" s="16">
        <f>Excel_Advanced_Sales_Dataset_200034[[#This Row],[Discount]]/100</f>
        <v>8.1000000000000003E-2</v>
      </c>
      <c r="M734" s="17">
        <f>Excel_Advanced_Sales_Dataset_200034[[#This Row],[Quantity]]*Excel_Advanced_Sales_Dataset_200034[[#This Row],[Unit Price]]*Excel_Advanced_Sales_Dataset_200034[[#This Row],[Discount %]]/100</f>
        <v>659.46077099999991</v>
      </c>
      <c r="N734" s="14">
        <f>Excel_Advanced_Sales_Dataset_200034[[#This Row],[Quantity]]*Excel_Advanced_Sales_Dataset_200034[[#This Row],[Unit Price]]-Excel_Advanced_Sales_Dataset_200034[[#This Row],[Discount Amount]]</f>
        <v>813489.63922899996</v>
      </c>
      <c r="O734" s="14" t="str">
        <f>IF(Excel_Advanced_Sales_Dataset_200034[[#This Row],[Total Sales]]&gt;50000,"Yes","No")</f>
        <v>Yes</v>
      </c>
      <c r="P734" s="18">
        <v>46181</v>
      </c>
      <c r="Q734" s="13" t="s">
        <v>24</v>
      </c>
      <c r="R734" s="13" t="s">
        <v>35</v>
      </c>
      <c r="S734" s="13" t="str">
        <f>IF(Excel_Advanced_Sales_Dataset_200034[[#This Row],[Delivery Status]]="Pending","Follow-Up","OK")</f>
        <v>OK</v>
      </c>
      <c r="T734" s="13" t="s">
        <v>53</v>
      </c>
    </row>
    <row r="735" spans="1:20" x14ac:dyDescent="0.25">
      <c r="A735" s="13" t="s">
        <v>1971</v>
      </c>
      <c r="B735" s="13" t="s">
        <v>361</v>
      </c>
      <c r="C735" s="13" t="s">
        <v>1972</v>
      </c>
      <c r="D735" s="13" t="s">
        <v>30</v>
      </c>
      <c r="E735" s="13" t="s">
        <v>117</v>
      </c>
      <c r="F735" s="13" t="s">
        <v>239</v>
      </c>
      <c r="G735" s="13" t="s">
        <v>33</v>
      </c>
      <c r="H735" s="13" t="s">
        <v>34</v>
      </c>
      <c r="I735" s="13">
        <v>30</v>
      </c>
      <c r="J735" s="14">
        <v>13091.85</v>
      </c>
      <c r="K735" s="15">
        <v>0.31</v>
      </c>
      <c r="L735" s="16">
        <f>Excel_Advanced_Sales_Dataset_200034[[#This Row],[Discount]]/100</f>
        <v>3.0999999999999999E-3</v>
      </c>
      <c r="M735" s="17">
        <f>Excel_Advanced_Sales_Dataset_200034[[#This Row],[Quantity]]*Excel_Advanced_Sales_Dataset_200034[[#This Row],[Unit Price]]*Excel_Advanced_Sales_Dataset_200034[[#This Row],[Discount %]]/100</f>
        <v>12.1754205</v>
      </c>
      <c r="N735" s="14">
        <f>Excel_Advanced_Sales_Dataset_200034[[#This Row],[Quantity]]*Excel_Advanced_Sales_Dataset_200034[[#This Row],[Unit Price]]-Excel_Advanced_Sales_Dataset_200034[[#This Row],[Discount Amount]]</f>
        <v>392743.32457950001</v>
      </c>
      <c r="O735" s="14" t="str">
        <f>IF(Excel_Advanced_Sales_Dataset_200034[[#This Row],[Total Sales]]&gt;50000,"Yes","No")</f>
        <v>Yes</v>
      </c>
      <c r="P735" s="18">
        <v>46074</v>
      </c>
      <c r="Q735" s="13" t="s">
        <v>24</v>
      </c>
      <c r="R735" s="13" t="s">
        <v>35</v>
      </c>
      <c r="S735" s="13" t="str">
        <f>IF(Excel_Advanced_Sales_Dataset_200034[[#This Row],[Delivery Status]]="Pending","Follow-Up","OK")</f>
        <v>OK</v>
      </c>
      <c r="T735" s="13" t="s">
        <v>36</v>
      </c>
    </row>
    <row r="736" spans="1:20" x14ac:dyDescent="0.25">
      <c r="A736" s="13" t="s">
        <v>1973</v>
      </c>
      <c r="B736" s="13" t="s">
        <v>446</v>
      </c>
      <c r="C736" s="13" t="s">
        <v>1974</v>
      </c>
      <c r="D736" s="13" t="s">
        <v>40</v>
      </c>
      <c r="E736" s="13" t="s">
        <v>49</v>
      </c>
      <c r="F736" s="13" t="s">
        <v>306</v>
      </c>
      <c r="G736" s="13" t="s">
        <v>22</v>
      </c>
      <c r="H736" s="13" t="s">
        <v>172</v>
      </c>
      <c r="I736" s="13">
        <v>18</v>
      </c>
      <c r="J736" s="14">
        <v>36346.089999999997</v>
      </c>
      <c r="K736" s="15">
        <v>18.11</v>
      </c>
      <c r="L736" s="16">
        <f>Excel_Advanced_Sales_Dataset_200034[[#This Row],[Discount]]/100</f>
        <v>0.18109999999999998</v>
      </c>
      <c r="M736" s="17">
        <f>Excel_Advanced_Sales_Dataset_200034[[#This Row],[Quantity]]*Excel_Advanced_Sales_Dataset_200034[[#This Row],[Unit Price]]*Excel_Advanced_Sales_Dataset_200034[[#This Row],[Discount %]]/100</f>
        <v>1184.8098418199997</v>
      </c>
      <c r="N736" s="14">
        <f>Excel_Advanced_Sales_Dataset_200034[[#This Row],[Quantity]]*Excel_Advanced_Sales_Dataset_200034[[#This Row],[Unit Price]]-Excel_Advanced_Sales_Dataset_200034[[#This Row],[Discount Amount]]</f>
        <v>653044.81015817984</v>
      </c>
      <c r="O736" s="14" t="str">
        <f>IF(Excel_Advanced_Sales_Dataset_200034[[#This Row],[Total Sales]]&gt;50000,"Yes","No")</f>
        <v>Yes</v>
      </c>
      <c r="P736" s="18">
        <v>46362</v>
      </c>
      <c r="Q736" s="13" t="s">
        <v>113</v>
      </c>
      <c r="R736" s="13" t="s">
        <v>35</v>
      </c>
      <c r="S736" s="13" t="str">
        <f>IF(Excel_Advanced_Sales_Dataset_200034[[#This Row],[Delivery Status]]="Pending","Follow-Up","OK")</f>
        <v>OK</v>
      </c>
      <c r="T736" s="13" t="s">
        <v>26</v>
      </c>
    </row>
    <row r="737" spans="1:20" x14ac:dyDescent="0.25">
      <c r="A737" s="13" t="s">
        <v>1975</v>
      </c>
      <c r="B737" s="13" t="s">
        <v>1976</v>
      </c>
      <c r="C737" s="13" t="s">
        <v>1977</v>
      </c>
      <c r="D737" s="13" t="s">
        <v>19</v>
      </c>
      <c r="E737" s="13" t="s">
        <v>72</v>
      </c>
      <c r="F737" s="13" t="s">
        <v>73</v>
      </c>
      <c r="G737" s="13" t="s">
        <v>111</v>
      </c>
      <c r="H737" s="13" t="s">
        <v>112</v>
      </c>
      <c r="I737" s="13">
        <v>32</v>
      </c>
      <c r="J737" s="14">
        <v>37353.35</v>
      </c>
      <c r="K737" s="15">
        <v>4.22</v>
      </c>
      <c r="L737" s="16">
        <f>Excel_Advanced_Sales_Dataset_200034[[#This Row],[Discount]]/100</f>
        <v>4.2199999999999994E-2</v>
      </c>
      <c r="M737" s="17">
        <f>Excel_Advanced_Sales_Dataset_200034[[#This Row],[Quantity]]*Excel_Advanced_Sales_Dataset_200034[[#This Row],[Unit Price]]*Excel_Advanced_Sales_Dataset_200034[[#This Row],[Discount %]]/100</f>
        <v>504.41963839999988</v>
      </c>
      <c r="N737" s="14">
        <f>Excel_Advanced_Sales_Dataset_200034[[#This Row],[Quantity]]*Excel_Advanced_Sales_Dataset_200034[[#This Row],[Unit Price]]-Excel_Advanced_Sales_Dataset_200034[[#This Row],[Discount Amount]]</f>
        <v>1194802.7803616</v>
      </c>
      <c r="O737" s="14" t="str">
        <f>IF(Excel_Advanced_Sales_Dataset_200034[[#This Row],[Total Sales]]&gt;50000,"Yes","No")</f>
        <v>Yes</v>
      </c>
      <c r="P737" s="18">
        <v>46197</v>
      </c>
      <c r="Q737" s="13" t="s">
        <v>68</v>
      </c>
      <c r="R737" s="13" t="s">
        <v>35</v>
      </c>
      <c r="S737" s="13" t="str">
        <f>IF(Excel_Advanced_Sales_Dataset_200034[[#This Row],[Delivery Status]]="Pending","Follow-Up","OK")</f>
        <v>OK</v>
      </c>
      <c r="T737" s="13" t="s">
        <v>36</v>
      </c>
    </row>
    <row r="738" spans="1:20" x14ac:dyDescent="0.25">
      <c r="A738" s="13" t="s">
        <v>1978</v>
      </c>
      <c r="B738" s="13" t="s">
        <v>1733</v>
      </c>
      <c r="C738" s="13" t="s">
        <v>1979</v>
      </c>
      <c r="D738" s="13" t="s">
        <v>19</v>
      </c>
      <c r="E738" s="13" t="s">
        <v>20</v>
      </c>
      <c r="F738" s="13" t="s">
        <v>21</v>
      </c>
      <c r="G738" s="13" t="s">
        <v>22</v>
      </c>
      <c r="H738" s="13" t="s">
        <v>180</v>
      </c>
      <c r="I738" s="13">
        <v>35</v>
      </c>
      <c r="J738" s="14">
        <v>47795.68</v>
      </c>
      <c r="K738" s="15">
        <v>11.8</v>
      </c>
      <c r="L738" s="16">
        <f>Excel_Advanced_Sales_Dataset_200034[[#This Row],[Discount]]/100</f>
        <v>0.11800000000000001</v>
      </c>
      <c r="M738" s="17">
        <f>Excel_Advanced_Sales_Dataset_200034[[#This Row],[Quantity]]*Excel_Advanced_Sales_Dataset_200034[[#This Row],[Unit Price]]*Excel_Advanced_Sales_Dataset_200034[[#This Row],[Discount %]]/100</f>
        <v>1973.9615840000001</v>
      </c>
      <c r="N738" s="14">
        <f>Excel_Advanced_Sales_Dataset_200034[[#This Row],[Quantity]]*Excel_Advanced_Sales_Dataset_200034[[#This Row],[Unit Price]]-Excel_Advanced_Sales_Dataset_200034[[#This Row],[Discount Amount]]</f>
        <v>1670874.8384160001</v>
      </c>
      <c r="O738" s="14" t="str">
        <f>IF(Excel_Advanced_Sales_Dataset_200034[[#This Row],[Total Sales]]&gt;50000,"Yes","No")</f>
        <v>Yes</v>
      </c>
      <c r="P738" s="18">
        <v>46155</v>
      </c>
      <c r="Q738" s="13" t="s">
        <v>68</v>
      </c>
      <c r="R738" s="13" t="s">
        <v>35</v>
      </c>
      <c r="S738" s="13" t="str">
        <f>IF(Excel_Advanced_Sales_Dataset_200034[[#This Row],[Delivery Status]]="Pending","Follow-Up","OK")</f>
        <v>OK</v>
      </c>
      <c r="T738" s="13" t="s">
        <v>36</v>
      </c>
    </row>
    <row r="739" spans="1:20" x14ac:dyDescent="0.25">
      <c r="A739" s="13" t="s">
        <v>1980</v>
      </c>
      <c r="B739" s="13" t="s">
        <v>779</v>
      </c>
      <c r="C739" s="13" t="s">
        <v>1981</v>
      </c>
      <c r="D739" s="13" t="s">
        <v>30</v>
      </c>
      <c r="E739" s="13" t="s">
        <v>131</v>
      </c>
      <c r="F739" s="13" t="s">
        <v>194</v>
      </c>
      <c r="G739" s="13" t="s">
        <v>66</v>
      </c>
      <c r="H739" s="13" t="s">
        <v>155</v>
      </c>
      <c r="I739" s="13">
        <v>3</v>
      </c>
      <c r="J739" s="14">
        <v>16426.89</v>
      </c>
      <c r="K739" s="15">
        <v>4.32</v>
      </c>
      <c r="L739" s="16">
        <f>Excel_Advanced_Sales_Dataset_200034[[#This Row],[Discount]]/100</f>
        <v>4.3200000000000002E-2</v>
      </c>
      <c r="M739" s="17">
        <f>Excel_Advanced_Sales_Dataset_200034[[#This Row],[Quantity]]*Excel_Advanced_Sales_Dataset_200034[[#This Row],[Unit Price]]*Excel_Advanced_Sales_Dataset_200034[[#This Row],[Discount %]]/100</f>
        <v>21.289249439999999</v>
      </c>
      <c r="N739" s="14">
        <f>Excel_Advanced_Sales_Dataset_200034[[#This Row],[Quantity]]*Excel_Advanced_Sales_Dataset_200034[[#This Row],[Unit Price]]-Excel_Advanced_Sales_Dataset_200034[[#This Row],[Discount Amount]]</f>
        <v>49259.380750559998</v>
      </c>
      <c r="O739" s="14" t="str">
        <f>IF(Excel_Advanced_Sales_Dataset_200034[[#This Row],[Total Sales]]&gt;50000,"Yes","No")</f>
        <v>No</v>
      </c>
      <c r="P739" s="18">
        <v>46132</v>
      </c>
      <c r="Q739" s="13" t="s">
        <v>68</v>
      </c>
      <c r="R739" s="13" t="s">
        <v>35</v>
      </c>
      <c r="S739" s="13" t="str">
        <f>IF(Excel_Advanced_Sales_Dataset_200034[[#This Row],[Delivery Status]]="Pending","Follow-Up","OK")</f>
        <v>OK</v>
      </c>
      <c r="T739" s="13" t="s">
        <v>26</v>
      </c>
    </row>
    <row r="740" spans="1:20" x14ac:dyDescent="0.25">
      <c r="A740" s="13" t="s">
        <v>1982</v>
      </c>
      <c r="B740" s="13" t="s">
        <v>471</v>
      </c>
      <c r="C740" s="13" t="s">
        <v>1816</v>
      </c>
      <c r="D740" s="13" t="s">
        <v>63</v>
      </c>
      <c r="E740" s="13" t="s">
        <v>144</v>
      </c>
      <c r="F740" s="13" t="s">
        <v>145</v>
      </c>
      <c r="G740" s="13" t="s">
        <v>43</v>
      </c>
      <c r="H740" s="13" t="s">
        <v>380</v>
      </c>
      <c r="I740" s="13">
        <v>1</v>
      </c>
      <c r="J740" s="14">
        <v>13064.04</v>
      </c>
      <c r="K740" s="15">
        <v>2.02</v>
      </c>
      <c r="L740" s="16">
        <f>Excel_Advanced_Sales_Dataset_200034[[#This Row],[Discount]]/100</f>
        <v>2.0199999999999999E-2</v>
      </c>
      <c r="M740" s="17">
        <f>Excel_Advanced_Sales_Dataset_200034[[#This Row],[Quantity]]*Excel_Advanced_Sales_Dataset_200034[[#This Row],[Unit Price]]*Excel_Advanced_Sales_Dataset_200034[[#This Row],[Discount %]]/100</f>
        <v>2.6389360800000001</v>
      </c>
      <c r="N740" s="14">
        <f>Excel_Advanced_Sales_Dataset_200034[[#This Row],[Quantity]]*Excel_Advanced_Sales_Dataset_200034[[#This Row],[Unit Price]]-Excel_Advanced_Sales_Dataset_200034[[#This Row],[Discount Amount]]</f>
        <v>13061.401063920001</v>
      </c>
      <c r="O740" s="14" t="str">
        <f>IF(Excel_Advanced_Sales_Dataset_200034[[#This Row],[Total Sales]]&gt;50000,"Yes","No")</f>
        <v>No</v>
      </c>
      <c r="P740" s="18">
        <v>46036</v>
      </c>
      <c r="Q740" s="13" t="s">
        <v>68</v>
      </c>
      <c r="R740" s="13" t="s">
        <v>35</v>
      </c>
      <c r="S740" s="13" t="str">
        <f>IF(Excel_Advanced_Sales_Dataset_200034[[#This Row],[Delivery Status]]="Pending","Follow-Up","OK")</f>
        <v>OK</v>
      </c>
      <c r="T740" s="13" t="s">
        <v>36</v>
      </c>
    </row>
    <row r="741" spans="1:20" x14ac:dyDescent="0.25">
      <c r="A741" s="13" t="s">
        <v>1983</v>
      </c>
      <c r="B741" s="13" t="s">
        <v>1414</v>
      </c>
      <c r="C741" s="13" t="s">
        <v>1984</v>
      </c>
      <c r="D741" s="13" t="s">
        <v>30</v>
      </c>
      <c r="E741" s="13" t="s">
        <v>131</v>
      </c>
      <c r="F741" s="13" t="s">
        <v>163</v>
      </c>
      <c r="G741" s="13" t="s">
        <v>51</v>
      </c>
      <c r="H741" s="13" t="s">
        <v>167</v>
      </c>
      <c r="I741" s="13">
        <v>34</v>
      </c>
      <c r="J741" s="14">
        <v>26568.25</v>
      </c>
      <c r="K741" s="15">
        <v>13.29</v>
      </c>
      <c r="L741" s="16">
        <f>Excel_Advanced_Sales_Dataset_200034[[#This Row],[Discount]]/100</f>
        <v>0.13289999999999999</v>
      </c>
      <c r="M741" s="17">
        <f>Excel_Advanced_Sales_Dataset_200034[[#This Row],[Quantity]]*Excel_Advanced_Sales_Dataset_200034[[#This Row],[Unit Price]]*Excel_Advanced_Sales_Dataset_200034[[#This Row],[Discount %]]/100</f>
        <v>1200.5129444999998</v>
      </c>
      <c r="N741" s="14">
        <f>Excel_Advanced_Sales_Dataset_200034[[#This Row],[Quantity]]*Excel_Advanced_Sales_Dataset_200034[[#This Row],[Unit Price]]-Excel_Advanced_Sales_Dataset_200034[[#This Row],[Discount Amount]]</f>
        <v>902119.98705550004</v>
      </c>
      <c r="O741" s="14" t="str">
        <f>IF(Excel_Advanced_Sales_Dataset_200034[[#This Row],[Total Sales]]&gt;50000,"Yes","No")</f>
        <v>Yes</v>
      </c>
      <c r="P741" s="18">
        <v>46338</v>
      </c>
      <c r="Q741" s="13" t="s">
        <v>58</v>
      </c>
      <c r="R741" s="13" t="s">
        <v>35</v>
      </c>
      <c r="S741" s="13" t="str">
        <f>IF(Excel_Advanced_Sales_Dataset_200034[[#This Row],[Delivery Status]]="Pending","Follow-Up","OK")</f>
        <v>OK</v>
      </c>
      <c r="T741" s="13" t="s">
        <v>53</v>
      </c>
    </row>
    <row r="742" spans="1:20" x14ac:dyDescent="0.25">
      <c r="A742" s="13" t="s">
        <v>1985</v>
      </c>
      <c r="B742" s="13" t="s">
        <v>148</v>
      </c>
      <c r="C742" s="13" t="s">
        <v>1986</v>
      </c>
      <c r="D742" s="13" t="s">
        <v>40</v>
      </c>
      <c r="E742" s="13" t="s">
        <v>41</v>
      </c>
      <c r="F742" s="13" t="s">
        <v>42</v>
      </c>
      <c r="G742" s="13" t="s">
        <v>22</v>
      </c>
      <c r="H742" s="13" t="s">
        <v>180</v>
      </c>
      <c r="I742" s="13">
        <v>20</v>
      </c>
      <c r="J742" s="14">
        <v>38884.04</v>
      </c>
      <c r="K742" s="15">
        <v>11.81</v>
      </c>
      <c r="L742" s="16">
        <f>Excel_Advanced_Sales_Dataset_200034[[#This Row],[Discount]]/100</f>
        <v>0.11810000000000001</v>
      </c>
      <c r="M742" s="17">
        <f>Excel_Advanced_Sales_Dataset_200034[[#This Row],[Quantity]]*Excel_Advanced_Sales_Dataset_200034[[#This Row],[Unit Price]]*Excel_Advanced_Sales_Dataset_200034[[#This Row],[Discount %]]/100</f>
        <v>918.44102480000015</v>
      </c>
      <c r="N742" s="14">
        <f>Excel_Advanced_Sales_Dataset_200034[[#This Row],[Quantity]]*Excel_Advanced_Sales_Dataset_200034[[#This Row],[Unit Price]]-Excel_Advanced_Sales_Dataset_200034[[#This Row],[Discount Amount]]</f>
        <v>776762.3589752001</v>
      </c>
      <c r="O742" s="14" t="str">
        <f>IF(Excel_Advanced_Sales_Dataset_200034[[#This Row],[Total Sales]]&gt;50000,"Yes","No")</f>
        <v>Yes</v>
      </c>
      <c r="P742" s="18">
        <v>46269</v>
      </c>
      <c r="Q742" s="13" t="s">
        <v>58</v>
      </c>
      <c r="R742" s="13" t="s">
        <v>35</v>
      </c>
      <c r="S742" s="13" t="str">
        <f>IF(Excel_Advanced_Sales_Dataset_200034[[#This Row],[Delivery Status]]="Pending","Follow-Up","OK")</f>
        <v>OK</v>
      </c>
      <c r="T742" s="13" t="s">
        <v>36</v>
      </c>
    </row>
    <row r="743" spans="1:20" x14ac:dyDescent="0.25">
      <c r="A743" s="13" t="s">
        <v>1987</v>
      </c>
      <c r="B743" s="13" t="s">
        <v>340</v>
      </c>
      <c r="C743" s="13" t="s">
        <v>1988</v>
      </c>
      <c r="D743" s="13" t="s">
        <v>19</v>
      </c>
      <c r="E743" s="13" t="s">
        <v>72</v>
      </c>
      <c r="F743" s="13" t="s">
        <v>224</v>
      </c>
      <c r="G743" s="13" t="s">
        <v>51</v>
      </c>
      <c r="H743" s="13" t="s">
        <v>146</v>
      </c>
      <c r="I743" s="13">
        <v>11</v>
      </c>
      <c r="J743" s="14">
        <v>32431.18</v>
      </c>
      <c r="K743" s="15">
        <v>0.7</v>
      </c>
      <c r="L743" s="16">
        <f>Excel_Advanced_Sales_Dataset_200034[[#This Row],[Discount]]/100</f>
        <v>6.9999999999999993E-3</v>
      </c>
      <c r="M743" s="17">
        <f>Excel_Advanced_Sales_Dataset_200034[[#This Row],[Quantity]]*Excel_Advanced_Sales_Dataset_200034[[#This Row],[Unit Price]]*Excel_Advanced_Sales_Dataset_200034[[#This Row],[Discount %]]/100</f>
        <v>24.972008599999995</v>
      </c>
      <c r="N743" s="14">
        <f>Excel_Advanced_Sales_Dataset_200034[[#This Row],[Quantity]]*Excel_Advanced_Sales_Dataset_200034[[#This Row],[Unit Price]]-Excel_Advanced_Sales_Dataset_200034[[#This Row],[Discount Amount]]</f>
        <v>356718.00799139997</v>
      </c>
      <c r="O743" s="14" t="str">
        <f>IF(Excel_Advanced_Sales_Dataset_200034[[#This Row],[Total Sales]]&gt;50000,"Yes","No")</f>
        <v>Yes</v>
      </c>
      <c r="P743" s="18">
        <v>46068</v>
      </c>
      <c r="Q743" s="13" t="s">
        <v>68</v>
      </c>
      <c r="R743" s="13" t="s">
        <v>35</v>
      </c>
      <c r="S743" s="13" t="str">
        <f>IF(Excel_Advanced_Sales_Dataset_200034[[#This Row],[Delivery Status]]="Pending","Follow-Up","OK")</f>
        <v>OK</v>
      </c>
      <c r="T743" s="13" t="s">
        <v>36</v>
      </c>
    </row>
    <row r="744" spans="1:20" x14ac:dyDescent="0.25">
      <c r="A744" s="13" t="s">
        <v>1989</v>
      </c>
      <c r="B744" s="13" t="s">
        <v>1990</v>
      </c>
      <c r="C744" s="13" t="s">
        <v>1991</v>
      </c>
      <c r="D744" s="13" t="s">
        <v>19</v>
      </c>
      <c r="E744" s="13" t="s">
        <v>153</v>
      </c>
      <c r="F744" s="13" t="s">
        <v>154</v>
      </c>
      <c r="G744" s="13" t="s">
        <v>111</v>
      </c>
      <c r="H744" s="13" t="s">
        <v>112</v>
      </c>
      <c r="I744" s="13">
        <v>45</v>
      </c>
      <c r="J744" s="14">
        <v>40317.21</v>
      </c>
      <c r="K744" s="15">
        <v>18.420000000000002</v>
      </c>
      <c r="L744" s="16">
        <f>Excel_Advanced_Sales_Dataset_200034[[#This Row],[Discount]]/100</f>
        <v>0.18420000000000003</v>
      </c>
      <c r="M744" s="17">
        <f>Excel_Advanced_Sales_Dataset_200034[[#This Row],[Quantity]]*Excel_Advanced_Sales_Dataset_200034[[#This Row],[Unit Price]]*Excel_Advanced_Sales_Dataset_200034[[#This Row],[Discount %]]/100</f>
        <v>3341.8935369000001</v>
      </c>
      <c r="N744" s="14">
        <f>Excel_Advanced_Sales_Dataset_200034[[#This Row],[Quantity]]*Excel_Advanced_Sales_Dataset_200034[[#This Row],[Unit Price]]-Excel_Advanced_Sales_Dataset_200034[[#This Row],[Discount Amount]]</f>
        <v>1810932.5564631</v>
      </c>
      <c r="O744" s="14" t="str">
        <f>IF(Excel_Advanced_Sales_Dataset_200034[[#This Row],[Total Sales]]&gt;50000,"Yes","No")</f>
        <v>Yes</v>
      </c>
      <c r="P744" s="18">
        <v>46314</v>
      </c>
      <c r="Q744" s="13" t="s">
        <v>68</v>
      </c>
      <c r="R744" s="13" t="s">
        <v>35</v>
      </c>
      <c r="S744" s="13" t="str">
        <f>IF(Excel_Advanced_Sales_Dataset_200034[[#This Row],[Delivery Status]]="Pending","Follow-Up","OK")</f>
        <v>OK</v>
      </c>
      <c r="T744" s="13" t="s">
        <v>53</v>
      </c>
    </row>
    <row r="745" spans="1:20" x14ac:dyDescent="0.25">
      <c r="A745" s="13" t="s">
        <v>1992</v>
      </c>
      <c r="B745" s="13" t="s">
        <v>1993</v>
      </c>
      <c r="C745" s="13" t="s">
        <v>1994</v>
      </c>
      <c r="D745" s="13" t="s">
        <v>40</v>
      </c>
      <c r="E745" s="13" t="s">
        <v>49</v>
      </c>
      <c r="F745" s="13" t="s">
        <v>306</v>
      </c>
      <c r="G745" s="13" t="s">
        <v>33</v>
      </c>
      <c r="H745" s="13" t="s">
        <v>80</v>
      </c>
      <c r="I745" s="13">
        <v>43</v>
      </c>
      <c r="J745" s="14">
        <v>614.83000000000004</v>
      </c>
      <c r="K745" s="15">
        <v>9.59</v>
      </c>
      <c r="L745" s="16">
        <f>Excel_Advanced_Sales_Dataset_200034[[#This Row],[Discount]]/100</f>
        <v>9.5899999999999999E-2</v>
      </c>
      <c r="M745" s="17">
        <f>Excel_Advanced_Sales_Dataset_200034[[#This Row],[Quantity]]*Excel_Advanced_Sales_Dataset_200034[[#This Row],[Unit Price]]*Excel_Advanced_Sales_Dataset_200034[[#This Row],[Discount %]]/100</f>
        <v>25.353744710000001</v>
      </c>
      <c r="N745" s="14">
        <f>Excel_Advanced_Sales_Dataset_200034[[#This Row],[Quantity]]*Excel_Advanced_Sales_Dataset_200034[[#This Row],[Unit Price]]-Excel_Advanced_Sales_Dataset_200034[[#This Row],[Discount Amount]]</f>
        <v>26412.336255290003</v>
      </c>
      <c r="O745" s="14" t="str">
        <f>IF(Excel_Advanced_Sales_Dataset_200034[[#This Row],[Total Sales]]&gt;50000,"Yes","No")</f>
        <v>No</v>
      </c>
      <c r="P745" s="18">
        <v>46208</v>
      </c>
      <c r="Q745" s="13" t="s">
        <v>45</v>
      </c>
      <c r="R745" s="13" t="s">
        <v>35</v>
      </c>
      <c r="S745" s="13" t="str">
        <f>IF(Excel_Advanced_Sales_Dataset_200034[[#This Row],[Delivery Status]]="Pending","Follow-Up","OK")</f>
        <v>OK</v>
      </c>
      <c r="T745" s="13" t="s">
        <v>53</v>
      </c>
    </row>
    <row r="746" spans="1:20" x14ac:dyDescent="0.25">
      <c r="A746" s="13" t="s">
        <v>1995</v>
      </c>
      <c r="B746" s="13" t="s">
        <v>589</v>
      </c>
      <c r="C746" s="13" t="s">
        <v>1996</v>
      </c>
      <c r="D746" s="13" t="s">
        <v>63</v>
      </c>
      <c r="E746" s="13" t="s">
        <v>144</v>
      </c>
      <c r="F746" s="13" t="s">
        <v>189</v>
      </c>
      <c r="G746" s="13" t="s">
        <v>66</v>
      </c>
      <c r="H746" s="13" t="s">
        <v>276</v>
      </c>
      <c r="I746" s="13">
        <v>14</v>
      </c>
      <c r="J746" s="14">
        <v>32023.81</v>
      </c>
      <c r="K746" s="15">
        <v>10.02</v>
      </c>
      <c r="L746" s="16">
        <f>Excel_Advanced_Sales_Dataset_200034[[#This Row],[Discount]]/100</f>
        <v>0.1002</v>
      </c>
      <c r="M746" s="17">
        <f>Excel_Advanced_Sales_Dataset_200034[[#This Row],[Quantity]]*Excel_Advanced_Sales_Dataset_200034[[#This Row],[Unit Price]]*Excel_Advanced_Sales_Dataset_200034[[#This Row],[Discount %]]/100</f>
        <v>449.23000668000003</v>
      </c>
      <c r="N746" s="14">
        <f>Excel_Advanced_Sales_Dataset_200034[[#This Row],[Quantity]]*Excel_Advanced_Sales_Dataset_200034[[#This Row],[Unit Price]]-Excel_Advanced_Sales_Dataset_200034[[#This Row],[Discount Amount]]</f>
        <v>447884.10999332002</v>
      </c>
      <c r="O746" s="14" t="str">
        <f>IF(Excel_Advanced_Sales_Dataset_200034[[#This Row],[Total Sales]]&gt;50000,"Yes","No")</f>
        <v>Yes</v>
      </c>
      <c r="P746" s="18">
        <v>46327</v>
      </c>
      <c r="Q746" s="13" t="s">
        <v>24</v>
      </c>
      <c r="R746" s="13" t="s">
        <v>59</v>
      </c>
      <c r="S746" s="13" t="str">
        <f>IF(Excel_Advanced_Sales_Dataset_200034[[#This Row],[Delivery Status]]="Pending","Follow-Up","OK")</f>
        <v>OK</v>
      </c>
      <c r="T746" s="13" t="s">
        <v>53</v>
      </c>
    </row>
    <row r="747" spans="1:20" x14ac:dyDescent="0.25">
      <c r="A747" s="13" t="s">
        <v>1997</v>
      </c>
      <c r="B747" s="13" t="s">
        <v>782</v>
      </c>
      <c r="C747" s="13" t="s">
        <v>1998</v>
      </c>
      <c r="D747" s="13" t="s">
        <v>19</v>
      </c>
      <c r="E747" s="13" t="s">
        <v>84</v>
      </c>
      <c r="F747" s="13" t="s">
        <v>159</v>
      </c>
      <c r="G747" s="13" t="s">
        <v>22</v>
      </c>
      <c r="H747" s="13" t="s">
        <v>23</v>
      </c>
      <c r="I747" s="13">
        <v>39</v>
      </c>
      <c r="J747" s="14">
        <v>32457</v>
      </c>
      <c r="K747" s="15">
        <v>19.7</v>
      </c>
      <c r="L747" s="16">
        <f>Excel_Advanced_Sales_Dataset_200034[[#This Row],[Discount]]/100</f>
        <v>0.19699999999999998</v>
      </c>
      <c r="M747" s="17">
        <f>Excel_Advanced_Sales_Dataset_200034[[#This Row],[Quantity]]*Excel_Advanced_Sales_Dataset_200034[[#This Row],[Unit Price]]*Excel_Advanced_Sales_Dataset_200034[[#This Row],[Discount %]]/100</f>
        <v>2493.6713099999997</v>
      </c>
      <c r="N747" s="14">
        <f>Excel_Advanced_Sales_Dataset_200034[[#This Row],[Quantity]]*Excel_Advanced_Sales_Dataset_200034[[#This Row],[Unit Price]]-Excel_Advanced_Sales_Dataset_200034[[#This Row],[Discount Amount]]</f>
        <v>1263329.3286900001</v>
      </c>
      <c r="O747" s="14" t="str">
        <f>IF(Excel_Advanced_Sales_Dataset_200034[[#This Row],[Total Sales]]&gt;50000,"Yes","No")</f>
        <v>Yes</v>
      </c>
      <c r="P747" s="18">
        <v>46117</v>
      </c>
      <c r="Q747" s="13" t="s">
        <v>24</v>
      </c>
      <c r="R747" s="13" t="s">
        <v>35</v>
      </c>
      <c r="S747" s="13" t="str">
        <f>IF(Excel_Advanced_Sales_Dataset_200034[[#This Row],[Delivery Status]]="Pending","Follow-Up","OK")</f>
        <v>OK</v>
      </c>
      <c r="T747" s="13" t="s">
        <v>53</v>
      </c>
    </row>
    <row r="748" spans="1:20" x14ac:dyDescent="0.25">
      <c r="A748" s="13" t="s">
        <v>1999</v>
      </c>
      <c r="B748" s="13" t="s">
        <v>2000</v>
      </c>
      <c r="C748" s="13" t="s">
        <v>2001</v>
      </c>
      <c r="D748" s="13" t="s">
        <v>40</v>
      </c>
      <c r="E748" s="13" t="s">
        <v>41</v>
      </c>
      <c r="F748" s="13" t="s">
        <v>42</v>
      </c>
      <c r="G748" s="13" t="s">
        <v>43</v>
      </c>
      <c r="H748" s="13" t="s">
        <v>380</v>
      </c>
      <c r="I748" s="13">
        <v>5</v>
      </c>
      <c r="J748" s="14">
        <v>32693.95</v>
      </c>
      <c r="K748" s="15">
        <v>10.29</v>
      </c>
      <c r="L748" s="16">
        <f>Excel_Advanced_Sales_Dataset_200034[[#This Row],[Discount]]/100</f>
        <v>0.10289999999999999</v>
      </c>
      <c r="M748" s="17">
        <f>Excel_Advanced_Sales_Dataset_200034[[#This Row],[Quantity]]*Excel_Advanced_Sales_Dataset_200034[[#This Row],[Unit Price]]*Excel_Advanced_Sales_Dataset_200034[[#This Row],[Discount %]]/100</f>
        <v>168.21037274999998</v>
      </c>
      <c r="N748" s="14">
        <f>Excel_Advanced_Sales_Dataset_200034[[#This Row],[Quantity]]*Excel_Advanced_Sales_Dataset_200034[[#This Row],[Unit Price]]-Excel_Advanced_Sales_Dataset_200034[[#This Row],[Discount Amount]]</f>
        <v>163301.53962724999</v>
      </c>
      <c r="O748" s="14" t="str">
        <f>IF(Excel_Advanced_Sales_Dataset_200034[[#This Row],[Total Sales]]&gt;50000,"Yes","No")</f>
        <v>Yes</v>
      </c>
      <c r="P748" s="18">
        <v>46069</v>
      </c>
      <c r="Q748" s="13" t="s">
        <v>68</v>
      </c>
      <c r="R748" s="13" t="s">
        <v>35</v>
      </c>
      <c r="S748" s="13" t="str">
        <f>IF(Excel_Advanced_Sales_Dataset_200034[[#This Row],[Delivery Status]]="Pending","Follow-Up","OK")</f>
        <v>OK</v>
      </c>
      <c r="T748" s="13" t="s">
        <v>36</v>
      </c>
    </row>
    <row r="749" spans="1:20" x14ac:dyDescent="0.25">
      <c r="A749" s="13" t="s">
        <v>2002</v>
      </c>
      <c r="B749" s="13" t="s">
        <v>1635</v>
      </c>
      <c r="C749" s="13" t="s">
        <v>2003</v>
      </c>
      <c r="D749" s="13" t="s">
        <v>40</v>
      </c>
      <c r="E749" s="13" t="s">
        <v>41</v>
      </c>
      <c r="F749" s="13" t="s">
        <v>126</v>
      </c>
      <c r="G749" s="13" t="s">
        <v>22</v>
      </c>
      <c r="H749" s="13" t="s">
        <v>217</v>
      </c>
      <c r="I749" s="13">
        <v>48</v>
      </c>
      <c r="J749" s="14">
        <v>5345.23</v>
      </c>
      <c r="K749" s="15">
        <v>10.88</v>
      </c>
      <c r="L749" s="16">
        <f>Excel_Advanced_Sales_Dataset_200034[[#This Row],[Discount]]/100</f>
        <v>0.10880000000000001</v>
      </c>
      <c r="M749" s="17">
        <f>Excel_Advanced_Sales_Dataset_200034[[#This Row],[Quantity]]*Excel_Advanced_Sales_Dataset_200034[[#This Row],[Unit Price]]*Excel_Advanced_Sales_Dataset_200034[[#This Row],[Discount %]]/100</f>
        <v>279.14929152000002</v>
      </c>
      <c r="N749" s="14">
        <f>Excel_Advanced_Sales_Dataset_200034[[#This Row],[Quantity]]*Excel_Advanced_Sales_Dataset_200034[[#This Row],[Unit Price]]-Excel_Advanced_Sales_Dataset_200034[[#This Row],[Discount Amount]]</f>
        <v>256291.89070847997</v>
      </c>
      <c r="O749" s="14" t="str">
        <f>IF(Excel_Advanced_Sales_Dataset_200034[[#This Row],[Total Sales]]&gt;50000,"Yes","No")</f>
        <v>Yes</v>
      </c>
      <c r="P749" s="18">
        <v>46162</v>
      </c>
      <c r="Q749" s="13" t="s">
        <v>45</v>
      </c>
      <c r="R749" s="13" t="s">
        <v>25</v>
      </c>
      <c r="S749" s="13" t="str">
        <f>IF(Excel_Advanced_Sales_Dataset_200034[[#This Row],[Delivery Status]]="Pending","Follow-Up","OK")</f>
        <v>Follow-Up</v>
      </c>
      <c r="T749" s="13" t="s">
        <v>36</v>
      </c>
    </row>
    <row r="750" spans="1:20" x14ac:dyDescent="0.25">
      <c r="A750" s="13" t="s">
        <v>2004</v>
      </c>
      <c r="B750" s="13" t="s">
        <v>343</v>
      </c>
      <c r="C750" s="13" t="s">
        <v>2005</v>
      </c>
      <c r="D750" s="13" t="s">
        <v>63</v>
      </c>
      <c r="E750" s="13" t="s">
        <v>78</v>
      </c>
      <c r="F750" s="13" t="s">
        <v>425</v>
      </c>
      <c r="G750" s="13" t="s">
        <v>111</v>
      </c>
      <c r="H750" s="13" t="s">
        <v>185</v>
      </c>
      <c r="I750" s="13">
        <v>5</v>
      </c>
      <c r="J750" s="14">
        <v>32820</v>
      </c>
      <c r="K750" s="15">
        <v>4.67</v>
      </c>
      <c r="L750" s="16">
        <f>Excel_Advanced_Sales_Dataset_200034[[#This Row],[Discount]]/100</f>
        <v>4.6699999999999998E-2</v>
      </c>
      <c r="M750" s="17">
        <f>Excel_Advanced_Sales_Dataset_200034[[#This Row],[Quantity]]*Excel_Advanced_Sales_Dataset_200034[[#This Row],[Unit Price]]*Excel_Advanced_Sales_Dataset_200034[[#This Row],[Discount %]]/100</f>
        <v>76.634699999999995</v>
      </c>
      <c r="N750" s="14">
        <f>Excel_Advanced_Sales_Dataset_200034[[#This Row],[Quantity]]*Excel_Advanced_Sales_Dataset_200034[[#This Row],[Unit Price]]-Excel_Advanced_Sales_Dataset_200034[[#This Row],[Discount Amount]]</f>
        <v>164023.3653</v>
      </c>
      <c r="O750" s="14" t="str">
        <f>IF(Excel_Advanced_Sales_Dataset_200034[[#This Row],[Total Sales]]&gt;50000,"Yes","No")</f>
        <v>Yes</v>
      </c>
      <c r="P750" s="18">
        <v>46048</v>
      </c>
      <c r="Q750" s="13" t="s">
        <v>58</v>
      </c>
      <c r="R750" s="13" t="s">
        <v>35</v>
      </c>
      <c r="S750" s="13" t="str">
        <f>IF(Excel_Advanced_Sales_Dataset_200034[[#This Row],[Delivery Status]]="Pending","Follow-Up","OK")</f>
        <v>OK</v>
      </c>
      <c r="T750" s="13" t="s">
        <v>53</v>
      </c>
    </row>
    <row r="751" spans="1:20" x14ac:dyDescent="0.25">
      <c r="A751" s="13" t="s">
        <v>2006</v>
      </c>
      <c r="B751" s="13" t="s">
        <v>2007</v>
      </c>
      <c r="C751" s="13" t="s">
        <v>2008</v>
      </c>
      <c r="D751" s="13" t="s">
        <v>63</v>
      </c>
      <c r="E751" s="13" t="s">
        <v>234</v>
      </c>
      <c r="F751" s="13" t="s">
        <v>235</v>
      </c>
      <c r="G751" s="13" t="s">
        <v>43</v>
      </c>
      <c r="H751" s="13" t="s">
        <v>140</v>
      </c>
      <c r="I751" s="13">
        <v>25</v>
      </c>
      <c r="J751" s="14">
        <v>25688.68</v>
      </c>
      <c r="K751" s="15">
        <v>13.2</v>
      </c>
      <c r="L751" s="16">
        <f>Excel_Advanced_Sales_Dataset_200034[[#This Row],[Discount]]/100</f>
        <v>0.13200000000000001</v>
      </c>
      <c r="M751" s="17">
        <f>Excel_Advanced_Sales_Dataset_200034[[#This Row],[Quantity]]*Excel_Advanced_Sales_Dataset_200034[[#This Row],[Unit Price]]*Excel_Advanced_Sales_Dataset_200034[[#This Row],[Discount %]]/100</f>
        <v>847.72644000000003</v>
      </c>
      <c r="N751" s="14">
        <f>Excel_Advanced_Sales_Dataset_200034[[#This Row],[Quantity]]*Excel_Advanced_Sales_Dataset_200034[[#This Row],[Unit Price]]-Excel_Advanced_Sales_Dataset_200034[[#This Row],[Discount Amount]]</f>
        <v>641369.27356</v>
      </c>
      <c r="O751" s="14" t="str">
        <f>IF(Excel_Advanced_Sales_Dataset_200034[[#This Row],[Total Sales]]&gt;50000,"Yes","No")</f>
        <v>Yes</v>
      </c>
      <c r="P751" s="18">
        <v>46098</v>
      </c>
      <c r="Q751" s="13" t="s">
        <v>113</v>
      </c>
      <c r="R751" s="13" t="s">
        <v>35</v>
      </c>
      <c r="S751" s="13" t="str">
        <f>IF(Excel_Advanced_Sales_Dataset_200034[[#This Row],[Delivery Status]]="Pending","Follow-Up","OK")</f>
        <v>OK</v>
      </c>
      <c r="T751" s="13" t="s">
        <v>53</v>
      </c>
    </row>
    <row r="752" spans="1:20" x14ac:dyDescent="0.25">
      <c r="A752" s="13" t="s">
        <v>2009</v>
      </c>
      <c r="B752" s="13" t="s">
        <v>1111</v>
      </c>
      <c r="C752" s="13" t="s">
        <v>2010</v>
      </c>
      <c r="D752" s="13" t="s">
        <v>30</v>
      </c>
      <c r="E752" s="13" t="s">
        <v>31</v>
      </c>
      <c r="F752" s="13" t="s">
        <v>555</v>
      </c>
      <c r="G752" s="13" t="s">
        <v>22</v>
      </c>
      <c r="H752" s="13" t="s">
        <v>172</v>
      </c>
      <c r="I752" s="13">
        <v>33</v>
      </c>
      <c r="J752" s="14">
        <v>841.88</v>
      </c>
      <c r="K752" s="15">
        <v>7.57</v>
      </c>
      <c r="L752" s="16">
        <f>Excel_Advanced_Sales_Dataset_200034[[#This Row],[Discount]]/100</f>
        <v>7.5700000000000003E-2</v>
      </c>
      <c r="M752" s="17">
        <f>Excel_Advanced_Sales_Dataset_200034[[#This Row],[Quantity]]*Excel_Advanced_Sales_Dataset_200034[[#This Row],[Unit Price]]*Excel_Advanced_Sales_Dataset_200034[[#This Row],[Discount %]]/100</f>
        <v>21.031004280000001</v>
      </c>
      <c r="N752" s="14">
        <f>Excel_Advanced_Sales_Dataset_200034[[#This Row],[Quantity]]*Excel_Advanced_Sales_Dataset_200034[[#This Row],[Unit Price]]-Excel_Advanced_Sales_Dataset_200034[[#This Row],[Discount Amount]]</f>
        <v>27761.00899572</v>
      </c>
      <c r="O752" s="14" t="str">
        <f>IF(Excel_Advanced_Sales_Dataset_200034[[#This Row],[Total Sales]]&gt;50000,"Yes","No")</f>
        <v>No</v>
      </c>
      <c r="P752" s="18">
        <v>46201</v>
      </c>
      <c r="Q752" s="13" t="s">
        <v>45</v>
      </c>
      <c r="R752" s="13" t="s">
        <v>59</v>
      </c>
      <c r="S752" s="13" t="str">
        <f>IF(Excel_Advanced_Sales_Dataset_200034[[#This Row],[Delivery Status]]="Pending","Follow-Up","OK")</f>
        <v>OK</v>
      </c>
      <c r="T752" s="13" t="s">
        <v>36</v>
      </c>
    </row>
    <row r="753" spans="1:20" x14ac:dyDescent="0.25">
      <c r="A753" s="13" t="s">
        <v>2011</v>
      </c>
      <c r="B753" s="13" t="s">
        <v>1571</v>
      </c>
      <c r="C753" s="13" t="s">
        <v>2012</v>
      </c>
      <c r="D753" s="13" t="s">
        <v>30</v>
      </c>
      <c r="E753" s="13" t="s">
        <v>117</v>
      </c>
      <c r="F753" s="13" t="s">
        <v>387</v>
      </c>
      <c r="G753" s="13" t="s">
        <v>51</v>
      </c>
      <c r="H753" s="13" t="s">
        <v>52</v>
      </c>
      <c r="I753" s="13">
        <v>2</v>
      </c>
      <c r="J753" s="14">
        <v>33491.18</v>
      </c>
      <c r="K753" s="15">
        <v>17.28</v>
      </c>
      <c r="L753" s="16">
        <f>Excel_Advanced_Sales_Dataset_200034[[#This Row],[Discount]]/100</f>
        <v>0.17280000000000001</v>
      </c>
      <c r="M753" s="17">
        <f>Excel_Advanced_Sales_Dataset_200034[[#This Row],[Quantity]]*Excel_Advanced_Sales_Dataset_200034[[#This Row],[Unit Price]]*Excel_Advanced_Sales_Dataset_200034[[#This Row],[Discount %]]/100</f>
        <v>115.74551808</v>
      </c>
      <c r="N753" s="14">
        <f>Excel_Advanced_Sales_Dataset_200034[[#This Row],[Quantity]]*Excel_Advanced_Sales_Dataset_200034[[#This Row],[Unit Price]]-Excel_Advanced_Sales_Dataset_200034[[#This Row],[Discount Amount]]</f>
        <v>66866.614481919998</v>
      </c>
      <c r="O753" s="14" t="str">
        <f>IF(Excel_Advanced_Sales_Dataset_200034[[#This Row],[Total Sales]]&gt;50000,"Yes","No")</f>
        <v>Yes</v>
      </c>
      <c r="P753" s="18">
        <v>46285</v>
      </c>
      <c r="Q753" s="13" t="s">
        <v>113</v>
      </c>
      <c r="R753" s="13" t="s">
        <v>59</v>
      </c>
      <c r="S753" s="13" t="str">
        <f>IF(Excel_Advanced_Sales_Dataset_200034[[#This Row],[Delivery Status]]="Pending","Follow-Up","OK")</f>
        <v>OK</v>
      </c>
      <c r="T753" s="13" t="s">
        <v>26</v>
      </c>
    </row>
    <row r="754" spans="1:20" x14ac:dyDescent="0.25">
      <c r="A754" s="13" t="s">
        <v>2013</v>
      </c>
      <c r="B754" s="13" t="s">
        <v>696</v>
      </c>
      <c r="C754" s="13" t="s">
        <v>2014</v>
      </c>
      <c r="D754" s="13" t="s">
        <v>30</v>
      </c>
      <c r="E754" s="13" t="s">
        <v>117</v>
      </c>
      <c r="F754" s="13" t="s">
        <v>239</v>
      </c>
      <c r="G754" s="13" t="s">
        <v>111</v>
      </c>
      <c r="H754" s="13" t="s">
        <v>112</v>
      </c>
      <c r="I754" s="13">
        <v>6</v>
      </c>
      <c r="J754" s="14">
        <v>26056.12</v>
      </c>
      <c r="K754" s="15">
        <v>7.01</v>
      </c>
      <c r="L754" s="16">
        <f>Excel_Advanced_Sales_Dataset_200034[[#This Row],[Discount]]/100</f>
        <v>7.0099999999999996E-2</v>
      </c>
      <c r="M754" s="17">
        <f>Excel_Advanced_Sales_Dataset_200034[[#This Row],[Quantity]]*Excel_Advanced_Sales_Dataset_200034[[#This Row],[Unit Price]]*Excel_Advanced_Sales_Dataset_200034[[#This Row],[Discount %]]/100</f>
        <v>109.59204071999999</v>
      </c>
      <c r="N754" s="14">
        <f>Excel_Advanced_Sales_Dataset_200034[[#This Row],[Quantity]]*Excel_Advanced_Sales_Dataset_200034[[#This Row],[Unit Price]]-Excel_Advanced_Sales_Dataset_200034[[#This Row],[Discount Amount]]</f>
        <v>156227.12795928001</v>
      </c>
      <c r="O754" s="14" t="str">
        <f>IF(Excel_Advanced_Sales_Dataset_200034[[#This Row],[Total Sales]]&gt;50000,"Yes","No")</f>
        <v>Yes</v>
      </c>
      <c r="P754" s="18">
        <v>46143</v>
      </c>
      <c r="Q754" s="13" t="s">
        <v>45</v>
      </c>
      <c r="R754" s="13" t="s">
        <v>25</v>
      </c>
      <c r="S754" s="13" t="str">
        <f>IF(Excel_Advanced_Sales_Dataset_200034[[#This Row],[Delivery Status]]="Pending","Follow-Up","OK")</f>
        <v>Follow-Up</v>
      </c>
      <c r="T754" s="13" t="s">
        <v>36</v>
      </c>
    </row>
    <row r="755" spans="1:20" x14ac:dyDescent="0.25">
      <c r="A755" s="13" t="s">
        <v>2015</v>
      </c>
      <c r="B755" s="13" t="s">
        <v>2016</v>
      </c>
      <c r="C755" s="13" t="s">
        <v>2017</v>
      </c>
      <c r="D755" s="13" t="s">
        <v>63</v>
      </c>
      <c r="E755" s="13" t="s">
        <v>78</v>
      </c>
      <c r="F755" s="13" t="s">
        <v>79</v>
      </c>
      <c r="G755" s="13" t="s">
        <v>51</v>
      </c>
      <c r="H755" s="13" t="s">
        <v>105</v>
      </c>
      <c r="I755" s="13">
        <v>16</v>
      </c>
      <c r="J755" s="14">
        <v>34903.21</v>
      </c>
      <c r="K755" s="15">
        <v>16.899999999999999</v>
      </c>
      <c r="L755" s="16">
        <f>Excel_Advanced_Sales_Dataset_200034[[#This Row],[Discount]]/100</f>
        <v>0.16899999999999998</v>
      </c>
      <c r="M755" s="17">
        <f>Excel_Advanced_Sales_Dataset_200034[[#This Row],[Quantity]]*Excel_Advanced_Sales_Dataset_200034[[#This Row],[Unit Price]]*Excel_Advanced_Sales_Dataset_200034[[#This Row],[Discount %]]/100</f>
        <v>943.78279839999993</v>
      </c>
      <c r="N755" s="14">
        <f>Excel_Advanced_Sales_Dataset_200034[[#This Row],[Quantity]]*Excel_Advanced_Sales_Dataset_200034[[#This Row],[Unit Price]]-Excel_Advanced_Sales_Dataset_200034[[#This Row],[Discount Amount]]</f>
        <v>557507.57720159995</v>
      </c>
      <c r="O755" s="14" t="str">
        <f>IF(Excel_Advanced_Sales_Dataset_200034[[#This Row],[Total Sales]]&gt;50000,"Yes","No")</f>
        <v>Yes</v>
      </c>
      <c r="P755" s="18">
        <v>46368</v>
      </c>
      <c r="Q755" s="13" t="s">
        <v>24</v>
      </c>
      <c r="R755" s="13" t="s">
        <v>35</v>
      </c>
      <c r="S755" s="13" t="str">
        <f>IF(Excel_Advanced_Sales_Dataset_200034[[#This Row],[Delivery Status]]="Pending","Follow-Up","OK")</f>
        <v>OK</v>
      </c>
      <c r="T755" s="13" t="s">
        <v>36</v>
      </c>
    </row>
    <row r="756" spans="1:20" x14ac:dyDescent="0.25">
      <c r="A756" s="13" t="s">
        <v>2018</v>
      </c>
      <c r="B756" s="13" t="s">
        <v>1203</v>
      </c>
      <c r="C756" s="13" t="s">
        <v>2019</v>
      </c>
      <c r="D756" s="13" t="s">
        <v>19</v>
      </c>
      <c r="E756" s="13" t="s">
        <v>84</v>
      </c>
      <c r="F756" s="13" t="s">
        <v>338</v>
      </c>
      <c r="G756" s="13" t="s">
        <v>66</v>
      </c>
      <c r="H756" s="13" t="s">
        <v>200</v>
      </c>
      <c r="I756" s="13">
        <v>47</v>
      </c>
      <c r="J756" s="14">
        <v>34044.31</v>
      </c>
      <c r="K756" s="15">
        <v>4.12</v>
      </c>
      <c r="L756" s="16">
        <f>Excel_Advanced_Sales_Dataset_200034[[#This Row],[Discount]]/100</f>
        <v>4.1200000000000001E-2</v>
      </c>
      <c r="M756" s="17">
        <f>Excel_Advanced_Sales_Dataset_200034[[#This Row],[Quantity]]*Excel_Advanced_Sales_Dataset_200034[[#This Row],[Unit Price]]*Excel_Advanced_Sales_Dataset_200034[[#This Row],[Discount %]]/100</f>
        <v>659.23401883999986</v>
      </c>
      <c r="N756" s="14">
        <f>Excel_Advanced_Sales_Dataset_200034[[#This Row],[Quantity]]*Excel_Advanced_Sales_Dataset_200034[[#This Row],[Unit Price]]-Excel_Advanced_Sales_Dataset_200034[[#This Row],[Discount Amount]]</f>
        <v>1599423.3359811599</v>
      </c>
      <c r="O756" s="14" t="str">
        <f>IF(Excel_Advanced_Sales_Dataset_200034[[#This Row],[Total Sales]]&gt;50000,"Yes","No")</f>
        <v>Yes</v>
      </c>
      <c r="P756" s="18">
        <v>46270</v>
      </c>
      <c r="Q756" s="13" t="s">
        <v>68</v>
      </c>
      <c r="R756" s="13" t="s">
        <v>25</v>
      </c>
      <c r="S756" s="13" t="str">
        <f>IF(Excel_Advanced_Sales_Dataset_200034[[#This Row],[Delivery Status]]="Pending","Follow-Up","OK")</f>
        <v>Follow-Up</v>
      </c>
      <c r="T756" s="13" t="s">
        <v>26</v>
      </c>
    </row>
    <row r="757" spans="1:20" x14ac:dyDescent="0.25">
      <c r="A757" s="13" t="s">
        <v>2020</v>
      </c>
      <c r="B757" s="13" t="s">
        <v>815</v>
      </c>
      <c r="C757" s="13" t="s">
        <v>2021</v>
      </c>
      <c r="D757" s="13" t="s">
        <v>63</v>
      </c>
      <c r="E757" s="13" t="s">
        <v>64</v>
      </c>
      <c r="F757" s="13" t="s">
        <v>184</v>
      </c>
      <c r="G757" s="13" t="s">
        <v>33</v>
      </c>
      <c r="H757" s="13" t="s">
        <v>119</v>
      </c>
      <c r="I757" s="13">
        <v>17</v>
      </c>
      <c r="J757" s="14">
        <v>48954.65</v>
      </c>
      <c r="K757" s="15">
        <v>6.93</v>
      </c>
      <c r="L757" s="16">
        <f>Excel_Advanced_Sales_Dataset_200034[[#This Row],[Discount]]/100</f>
        <v>6.93E-2</v>
      </c>
      <c r="M757" s="17">
        <f>Excel_Advanced_Sales_Dataset_200034[[#This Row],[Quantity]]*Excel_Advanced_Sales_Dataset_200034[[#This Row],[Unit Price]]*Excel_Advanced_Sales_Dataset_200034[[#This Row],[Discount %]]/100</f>
        <v>576.73473165000007</v>
      </c>
      <c r="N757" s="14">
        <f>Excel_Advanced_Sales_Dataset_200034[[#This Row],[Quantity]]*Excel_Advanced_Sales_Dataset_200034[[#This Row],[Unit Price]]-Excel_Advanced_Sales_Dataset_200034[[#This Row],[Discount Amount]]</f>
        <v>831652.31526835007</v>
      </c>
      <c r="O757" s="14" t="str">
        <f>IF(Excel_Advanced_Sales_Dataset_200034[[#This Row],[Total Sales]]&gt;50000,"Yes","No")</f>
        <v>Yes</v>
      </c>
      <c r="P757" s="18">
        <v>46032</v>
      </c>
      <c r="Q757" s="13" t="s">
        <v>113</v>
      </c>
      <c r="R757" s="13" t="s">
        <v>35</v>
      </c>
      <c r="S757" s="13" t="str">
        <f>IF(Excel_Advanced_Sales_Dataset_200034[[#This Row],[Delivery Status]]="Pending","Follow-Up","OK")</f>
        <v>OK</v>
      </c>
      <c r="T757" s="13" t="s">
        <v>26</v>
      </c>
    </row>
    <row r="758" spans="1:20" x14ac:dyDescent="0.25">
      <c r="A758" s="13" t="s">
        <v>2022</v>
      </c>
      <c r="B758" s="13" t="s">
        <v>965</v>
      </c>
      <c r="C758" s="13" t="s">
        <v>2023</v>
      </c>
      <c r="D758" s="13" t="s">
        <v>30</v>
      </c>
      <c r="E758" s="13" t="s">
        <v>198</v>
      </c>
      <c r="F758" s="13" t="s">
        <v>199</v>
      </c>
      <c r="G758" s="13" t="s">
        <v>51</v>
      </c>
      <c r="H758" s="13" t="s">
        <v>190</v>
      </c>
      <c r="I758" s="13">
        <v>44</v>
      </c>
      <c r="J758" s="14">
        <v>26520.400000000001</v>
      </c>
      <c r="K758" s="15">
        <v>13.01</v>
      </c>
      <c r="L758" s="16">
        <f>Excel_Advanced_Sales_Dataset_200034[[#This Row],[Discount]]/100</f>
        <v>0.13009999999999999</v>
      </c>
      <c r="M758" s="17">
        <f>Excel_Advanced_Sales_Dataset_200034[[#This Row],[Quantity]]*Excel_Advanced_Sales_Dataset_200034[[#This Row],[Unit Price]]*Excel_Advanced_Sales_Dataset_200034[[#This Row],[Discount %]]/100</f>
        <v>1518.1337776</v>
      </c>
      <c r="N758" s="14">
        <f>Excel_Advanced_Sales_Dataset_200034[[#This Row],[Quantity]]*Excel_Advanced_Sales_Dataset_200034[[#This Row],[Unit Price]]-Excel_Advanced_Sales_Dataset_200034[[#This Row],[Discount Amount]]</f>
        <v>1165379.4662224001</v>
      </c>
      <c r="O758" s="14" t="str">
        <f>IF(Excel_Advanced_Sales_Dataset_200034[[#This Row],[Total Sales]]&gt;50000,"Yes","No")</f>
        <v>Yes</v>
      </c>
      <c r="P758" s="18">
        <v>46280</v>
      </c>
      <c r="Q758" s="13" t="s">
        <v>24</v>
      </c>
      <c r="R758" s="13" t="s">
        <v>25</v>
      </c>
      <c r="S758" s="13" t="str">
        <f>IF(Excel_Advanced_Sales_Dataset_200034[[#This Row],[Delivery Status]]="Pending","Follow-Up","OK")</f>
        <v>Follow-Up</v>
      </c>
      <c r="T758" s="13" t="s">
        <v>36</v>
      </c>
    </row>
    <row r="759" spans="1:20" x14ac:dyDescent="0.25">
      <c r="A759" s="13" t="s">
        <v>2024</v>
      </c>
      <c r="B759" s="13" t="s">
        <v>2025</v>
      </c>
      <c r="C759" s="13" t="s">
        <v>2026</v>
      </c>
      <c r="D759" s="13" t="s">
        <v>63</v>
      </c>
      <c r="E759" s="13" t="s">
        <v>64</v>
      </c>
      <c r="F759" s="13" t="s">
        <v>441</v>
      </c>
      <c r="G759" s="13" t="s">
        <v>43</v>
      </c>
      <c r="H759" s="13" t="s">
        <v>74</v>
      </c>
      <c r="I759" s="13">
        <v>25</v>
      </c>
      <c r="J759" s="14">
        <v>14170.7</v>
      </c>
      <c r="K759" s="15">
        <v>18.010000000000002</v>
      </c>
      <c r="L759" s="16">
        <f>Excel_Advanced_Sales_Dataset_200034[[#This Row],[Discount]]/100</f>
        <v>0.18010000000000001</v>
      </c>
      <c r="M759" s="17">
        <f>Excel_Advanced_Sales_Dataset_200034[[#This Row],[Quantity]]*Excel_Advanced_Sales_Dataset_200034[[#This Row],[Unit Price]]*Excel_Advanced_Sales_Dataset_200034[[#This Row],[Discount %]]/100</f>
        <v>638.03576750000002</v>
      </c>
      <c r="N759" s="14">
        <f>Excel_Advanced_Sales_Dataset_200034[[#This Row],[Quantity]]*Excel_Advanced_Sales_Dataset_200034[[#This Row],[Unit Price]]-Excel_Advanced_Sales_Dataset_200034[[#This Row],[Discount Amount]]</f>
        <v>353629.4642325</v>
      </c>
      <c r="O759" s="14" t="str">
        <f>IF(Excel_Advanced_Sales_Dataset_200034[[#This Row],[Total Sales]]&gt;50000,"Yes","No")</f>
        <v>Yes</v>
      </c>
      <c r="P759" s="18">
        <v>46366</v>
      </c>
      <c r="Q759" s="13" t="s">
        <v>58</v>
      </c>
      <c r="R759" s="13" t="s">
        <v>25</v>
      </c>
      <c r="S759" s="13" t="str">
        <f>IF(Excel_Advanced_Sales_Dataset_200034[[#This Row],[Delivery Status]]="Pending","Follow-Up","OK")</f>
        <v>Follow-Up</v>
      </c>
      <c r="T759" s="13" t="s">
        <v>26</v>
      </c>
    </row>
    <row r="760" spans="1:20" x14ac:dyDescent="0.25">
      <c r="A760" s="13" t="s">
        <v>2027</v>
      </c>
      <c r="B760" s="13" t="s">
        <v>1594</v>
      </c>
      <c r="C760" s="13" t="s">
        <v>2028</v>
      </c>
      <c r="D760" s="13" t="s">
        <v>63</v>
      </c>
      <c r="E760" s="13" t="s">
        <v>144</v>
      </c>
      <c r="F760" s="13" t="s">
        <v>145</v>
      </c>
      <c r="G760" s="13" t="s">
        <v>111</v>
      </c>
      <c r="H760" s="13" t="s">
        <v>526</v>
      </c>
      <c r="I760" s="13">
        <v>49</v>
      </c>
      <c r="J760" s="14">
        <v>46797.61</v>
      </c>
      <c r="K760" s="15">
        <v>4.5599999999999996</v>
      </c>
      <c r="L760" s="16">
        <f>Excel_Advanced_Sales_Dataset_200034[[#This Row],[Discount]]/100</f>
        <v>4.5599999999999995E-2</v>
      </c>
      <c r="M760" s="17">
        <f>Excel_Advanced_Sales_Dataset_200034[[#This Row],[Quantity]]*Excel_Advanced_Sales_Dataset_200034[[#This Row],[Unit Price]]*Excel_Advanced_Sales_Dataset_200034[[#This Row],[Discount %]]/100</f>
        <v>1045.6457978399999</v>
      </c>
      <c r="N760" s="14">
        <f>Excel_Advanced_Sales_Dataset_200034[[#This Row],[Quantity]]*Excel_Advanced_Sales_Dataset_200034[[#This Row],[Unit Price]]-Excel_Advanced_Sales_Dataset_200034[[#This Row],[Discount Amount]]</f>
        <v>2292037.2442021603</v>
      </c>
      <c r="O760" s="14" t="str">
        <f>IF(Excel_Advanced_Sales_Dataset_200034[[#This Row],[Total Sales]]&gt;50000,"Yes","No")</f>
        <v>Yes</v>
      </c>
      <c r="P760" s="18">
        <v>46214</v>
      </c>
      <c r="Q760" s="13" t="s">
        <v>24</v>
      </c>
      <c r="R760" s="13" t="s">
        <v>35</v>
      </c>
      <c r="S760" s="13" t="str">
        <f>IF(Excel_Advanced_Sales_Dataset_200034[[#This Row],[Delivery Status]]="Pending","Follow-Up","OK")</f>
        <v>OK</v>
      </c>
      <c r="T760" s="13" t="s">
        <v>53</v>
      </c>
    </row>
    <row r="761" spans="1:20" x14ac:dyDescent="0.25">
      <c r="A761" s="13" t="s">
        <v>2029</v>
      </c>
      <c r="B761" s="13" t="s">
        <v>2030</v>
      </c>
      <c r="C761" s="13" t="s">
        <v>2031</v>
      </c>
      <c r="D761" s="13" t="s">
        <v>63</v>
      </c>
      <c r="E761" s="13" t="s">
        <v>234</v>
      </c>
      <c r="F761" s="13" t="s">
        <v>473</v>
      </c>
      <c r="G761" s="13" t="s">
        <v>66</v>
      </c>
      <c r="H761" s="13" t="s">
        <v>276</v>
      </c>
      <c r="I761" s="13">
        <v>16</v>
      </c>
      <c r="J761" s="14">
        <v>9471.2099999999991</v>
      </c>
      <c r="K761" s="15">
        <v>2.31</v>
      </c>
      <c r="L761" s="16">
        <f>Excel_Advanced_Sales_Dataset_200034[[#This Row],[Discount]]/100</f>
        <v>2.3099999999999999E-2</v>
      </c>
      <c r="M761" s="17">
        <f>Excel_Advanced_Sales_Dataset_200034[[#This Row],[Quantity]]*Excel_Advanced_Sales_Dataset_200034[[#This Row],[Unit Price]]*Excel_Advanced_Sales_Dataset_200034[[#This Row],[Discount %]]/100</f>
        <v>35.005592159999999</v>
      </c>
      <c r="N761" s="14">
        <f>Excel_Advanced_Sales_Dataset_200034[[#This Row],[Quantity]]*Excel_Advanced_Sales_Dataset_200034[[#This Row],[Unit Price]]-Excel_Advanced_Sales_Dataset_200034[[#This Row],[Discount Amount]]</f>
        <v>151504.35440783997</v>
      </c>
      <c r="O761" s="14" t="str">
        <f>IF(Excel_Advanced_Sales_Dataset_200034[[#This Row],[Total Sales]]&gt;50000,"Yes","No")</f>
        <v>Yes</v>
      </c>
      <c r="P761" s="18">
        <v>46120</v>
      </c>
      <c r="Q761" s="13" t="s">
        <v>45</v>
      </c>
      <c r="R761" s="13" t="s">
        <v>35</v>
      </c>
      <c r="S761" s="13" t="str">
        <f>IF(Excel_Advanced_Sales_Dataset_200034[[#This Row],[Delivery Status]]="Pending","Follow-Up","OK")</f>
        <v>OK</v>
      </c>
      <c r="T761" s="13" t="s">
        <v>36</v>
      </c>
    </row>
    <row r="762" spans="1:20" x14ac:dyDescent="0.25">
      <c r="A762" s="13" t="s">
        <v>2032</v>
      </c>
      <c r="B762" s="13" t="s">
        <v>2033</v>
      </c>
      <c r="C762" s="13" t="s">
        <v>2034</v>
      </c>
      <c r="D762" s="13" t="s">
        <v>30</v>
      </c>
      <c r="E762" s="13" t="s">
        <v>31</v>
      </c>
      <c r="F762" s="13" t="s">
        <v>555</v>
      </c>
      <c r="G762" s="13" t="s">
        <v>66</v>
      </c>
      <c r="H762" s="13" t="s">
        <v>155</v>
      </c>
      <c r="I762" s="13">
        <v>13</v>
      </c>
      <c r="J762" s="14">
        <v>19834.38</v>
      </c>
      <c r="K762" s="15">
        <v>4.43</v>
      </c>
      <c r="L762" s="16">
        <f>Excel_Advanced_Sales_Dataset_200034[[#This Row],[Discount]]/100</f>
        <v>4.4299999999999999E-2</v>
      </c>
      <c r="M762" s="17">
        <f>Excel_Advanced_Sales_Dataset_200034[[#This Row],[Quantity]]*Excel_Advanced_Sales_Dataset_200034[[#This Row],[Unit Price]]*Excel_Advanced_Sales_Dataset_200034[[#This Row],[Discount %]]/100</f>
        <v>114.22619442</v>
      </c>
      <c r="N762" s="14">
        <f>Excel_Advanced_Sales_Dataset_200034[[#This Row],[Quantity]]*Excel_Advanced_Sales_Dataset_200034[[#This Row],[Unit Price]]-Excel_Advanced_Sales_Dataset_200034[[#This Row],[Discount Amount]]</f>
        <v>257732.71380557999</v>
      </c>
      <c r="O762" s="14" t="str">
        <f>IF(Excel_Advanced_Sales_Dataset_200034[[#This Row],[Total Sales]]&gt;50000,"Yes","No")</f>
        <v>Yes</v>
      </c>
      <c r="P762" s="18">
        <v>46216</v>
      </c>
      <c r="Q762" s="13" t="s">
        <v>58</v>
      </c>
      <c r="R762" s="13" t="s">
        <v>35</v>
      </c>
      <c r="S762" s="13" t="str">
        <f>IF(Excel_Advanced_Sales_Dataset_200034[[#This Row],[Delivery Status]]="Pending","Follow-Up","OK")</f>
        <v>OK</v>
      </c>
      <c r="T762" s="13" t="s">
        <v>36</v>
      </c>
    </row>
    <row r="763" spans="1:20" x14ac:dyDescent="0.25">
      <c r="A763" s="13" t="s">
        <v>2035</v>
      </c>
      <c r="B763" s="13" t="s">
        <v>732</v>
      </c>
      <c r="C763" s="13" t="s">
        <v>2036</v>
      </c>
      <c r="D763" s="13" t="s">
        <v>30</v>
      </c>
      <c r="E763" s="13" t="s">
        <v>117</v>
      </c>
      <c r="F763" s="13" t="s">
        <v>118</v>
      </c>
      <c r="G763" s="13" t="s">
        <v>43</v>
      </c>
      <c r="H763" s="13" t="s">
        <v>380</v>
      </c>
      <c r="I763" s="13">
        <v>4</v>
      </c>
      <c r="J763" s="14">
        <v>3438.53</v>
      </c>
      <c r="K763" s="15">
        <v>12.62</v>
      </c>
      <c r="L763" s="16">
        <f>Excel_Advanced_Sales_Dataset_200034[[#This Row],[Discount]]/100</f>
        <v>0.12619999999999998</v>
      </c>
      <c r="M763" s="17">
        <f>Excel_Advanced_Sales_Dataset_200034[[#This Row],[Quantity]]*Excel_Advanced_Sales_Dataset_200034[[#This Row],[Unit Price]]*Excel_Advanced_Sales_Dataset_200034[[#This Row],[Discount %]]/100</f>
        <v>17.357699439999998</v>
      </c>
      <c r="N763" s="14">
        <f>Excel_Advanced_Sales_Dataset_200034[[#This Row],[Quantity]]*Excel_Advanced_Sales_Dataset_200034[[#This Row],[Unit Price]]-Excel_Advanced_Sales_Dataset_200034[[#This Row],[Discount Amount]]</f>
        <v>13736.762300560002</v>
      </c>
      <c r="O763" s="14" t="str">
        <f>IF(Excel_Advanced_Sales_Dataset_200034[[#This Row],[Total Sales]]&gt;50000,"Yes","No")</f>
        <v>No</v>
      </c>
      <c r="P763" s="18">
        <v>46050</v>
      </c>
      <c r="Q763" s="13" t="s">
        <v>68</v>
      </c>
      <c r="R763" s="13" t="s">
        <v>35</v>
      </c>
      <c r="S763" s="13" t="str">
        <f>IF(Excel_Advanced_Sales_Dataset_200034[[#This Row],[Delivery Status]]="Pending","Follow-Up","OK")</f>
        <v>OK</v>
      </c>
      <c r="T763" s="13" t="s">
        <v>53</v>
      </c>
    </row>
    <row r="764" spans="1:20" x14ac:dyDescent="0.25">
      <c r="A764" s="13" t="s">
        <v>2037</v>
      </c>
      <c r="B764" s="13" t="s">
        <v>421</v>
      </c>
      <c r="C764" s="13" t="s">
        <v>2038</v>
      </c>
      <c r="D764" s="13" t="s">
        <v>19</v>
      </c>
      <c r="E764" s="13" t="s">
        <v>20</v>
      </c>
      <c r="F764" s="13" t="s">
        <v>285</v>
      </c>
      <c r="G764" s="13" t="s">
        <v>33</v>
      </c>
      <c r="H764" s="13" t="s">
        <v>127</v>
      </c>
      <c r="I764" s="13">
        <v>9</v>
      </c>
      <c r="J764" s="14">
        <v>5354.23</v>
      </c>
      <c r="K764" s="15">
        <v>11</v>
      </c>
      <c r="L764" s="16">
        <f>Excel_Advanced_Sales_Dataset_200034[[#This Row],[Discount]]/100</f>
        <v>0.11</v>
      </c>
      <c r="M764" s="17">
        <f>Excel_Advanced_Sales_Dataset_200034[[#This Row],[Quantity]]*Excel_Advanced_Sales_Dataset_200034[[#This Row],[Unit Price]]*Excel_Advanced_Sales_Dataset_200034[[#This Row],[Discount %]]/100</f>
        <v>53.006876999999996</v>
      </c>
      <c r="N764" s="14">
        <f>Excel_Advanced_Sales_Dataset_200034[[#This Row],[Quantity]]*Excel_Advanced_Sales_Dataset_200034[[#This Row],[Unit Price]]-Excel_Advanced_Sales_Dataset_200034[[#This Row],[Discount Amount]]</f>
        <v>48135.063122999993</v>
      </c>
      <c r="O764" s="14" t="str">
        <f>IF(Excel_Advanced_Sales_Dataset_200034[[#This Row],[Total Sales]]&gt;50000,"Yes","No")</f>
        <v>No</v>
      </c>
      <c r="P764" s="18">
        <v>46181</v>
      </c>
      <c r="Q764" s="13" t="s">
        <v>24</v>
      </c>
      <c r="R764" s="13" t="s">
        <v>35</v>
      </c>
      <c r="S764" s="13" t="str">
        <f>IF(Excel_Advanced_Sales_Dataset_200034[[#This Row],[Delivery Status]]="Pending","Follow-Up","OK")</f>
        <v>OK</v>
      </c>
      <c r="T764" s="13" t="s">
        <v>53</v>
      </c>
    </row>
    <row r="765" spans="1:20" x14ac:dyDescent="0.25">
      <c r="A765" s="13" t="s">
        <v>2039</v>
      </c>
      <c r="B765" s="13" t="s">
        <v>1111</v>
      </c>
      <c r="C765" s="13" t="s">
        <v>2040</v>
      </c>
      <c r="D765" s="13" t="s">
        <v>63</v>
      </c>
      <c r="E765" s="13" t="s">
        <v>234</v>
      </c>
      <c r="F765" s="13" t="s">
        <v>435</v>
      </c>
      <c r="G765" s="13" t="s">
        <v>33</v>
      </c>
      <c r="H765" s="13" t="s">
        <v>34</v>
      </c>
      <c r="I765" s="13">
        <v>26</v>
      </c>
      <c r="J765" s="14">
        <v>2822.53</v>
      </c>
      <c r="K765" s="15">
        <v>11.55</v>
      </c>
      <c r="L765" s="16">
        <f>Excel_Advanced_Sales_Dataset_200034[[#This Row],[Discount]]/100</f>
        <v>0.11550000000000001</v>
      </c>
      <c r="M765" s="17">
        <f>Excel_Advanced_Sales_Dataset_200034[[#This Row],[Quantity]]*Excel_Advanced_Sales_Dataset_200034[[#This Row],[Unit Price]]*Excel_Advanced_Sales_Dataset_200034[[#This Row],[Discount %]]/100</f>
        <v>84.760575900000006</v>
      </c>
      <c r="N765" s="14">
        <f>Excel_Advanced_Sales_Dataset_200034[[#This Row],[Quantity]]*Excel_Advanced_Sales_Dataset_200034[[#This Row],[Unit Price]]-Excel_Advanced_Sales_Dataset_200034[[#This Row],[Discount Amount]]</f>
        <v>73301.019424099999</v>
      </c>
      <c r="O765" s="14" t="str">
        <f>IF(Excel_Advanced_Sales_Dataset_200034[[#This Row],[Total Sales]]&gt;50000,"Yes","No")</f>
        <v>Yes</v>
      </c>
      <c r="P765" s="18">
        <v>46258</v>
      </c>
      <c r="Q765" s="13" t="s">
        <v>45</v>
      </c>
      <c r="R765" s="13" t="s">
        <v>59</v>
      </c>
      <c r="S765" s="13" t="str">
        <f>IF(Excel_Advanced_Sales_Dataset_200034[[#This Row],[Delivery Status]]="Pending","Follow-Up","OK")</f>
        <v>OK</v>
      </c>
      <c r="T765" s="13" t="s">
        <v>53</v>
      </c>
    </row>
    <row r="766" spans="1:20" x14ac:dyDescent="0.25">
      <c r="A766" s="13" t="s">
        <v>2041</v>
      </c>
      <c r="B766" s="13" t="s">
        <v>1690</v>
      </c>
      <c r="C766" s="13" t="s">
        <v>2042</v>
      </c>
      <c r="D766" s="13" t="s">
        <v>30</v>
      </c>
      <c r="E766" s="13" t="s">
        <v>31</v>
      </c>
      <c r="F766" s="13" t="s">
        <v>555</v>
      </c>
      <c r="G766" s="13" t="s">
        <v>22</v>
      </c>
      <c r="H766" s="13" t="s">
        <v>217</v>
      </c>
      <c r="I766" s="13">
        <v>41</v>
      </c>
      <c r="J766" s="14">
        <v>12114.03</v>
      </c>
      <c r="K766" s="15">
        <v>18.239999999999998</v>
      </c>
      <c r="L766" s="16">
        <f>Excel_Advanced_Sales_Dataset_200034[[#This Row],[Discount]]/100</f>
        <v>0.18239999999999998</v>
      </c>
      <c r="M766" s="17">
        <f>Excel_Advanced_Sales_Dataset_200034[[#This Row],[Quantity]]*Excel_Advanced_Sales_Dataset_200034[[#This Row],[Unit Price]]*Excel_Advanced_Sales_Dataset_200034[[#This Row],[Discount %]]/100</f>
        <v>905.93561952000005</v>
      </c>
      <c r="N766" s="14">
        <f>Excel_Advanced_Sales_Dataset_200034[[#This Row],[Quantity]]*Excel_Advanced_Sales_Dataset_200034[[#This Row],[Unit Price]]-Excel_Advanced_Sales_Dataset_200034[[#This Row],[Discount Amount]]</f>
        <v>495769.29438048002</v>
      </c>
      <c r="O766" s="14" t="str">
        <f>IF(Excel_Advanced_Sales_Dataset_200034[[#This Row],[Total Sales]]&gt;50000,"Yes","No")</f>
        <v>Yes</v>
      </c>
      <c r="P766" s="18">
        <v>46320</v>
      </c>
      <c r="Q766" s="13" t="s">
        <v>113</v>
      </c>
      <c r="R766" s="13" t="s">
        <v>35</v>
      </c>
      <c r="S766" s="13" t="str">
        <f>IF(Excel_Advanced_Sales_Dataset_200034[[#This Row],[Delivery Status]]="Pending","Follow-Up","OK")</f>
        <v>OK</v>
      </c>
      <c r="T766" s="13" t="s">
        <v>36</v>
      </c>
    </row>
    <row r="767" spans="1:20" x14ac:dyDescent="0.25">
      <c r="A767" s="13" t="s">
        <v>2043</v>
      </c>
      <c r="B767" s="13" t="s">
        <v>2044</v>
      </c>
      <c r="C767" s="13" t="s">
        <v>2045</v>
      </c>
      <c r="D767" s="13" t="s">
        <v>40</v>
      </c>
      <c r="E767" s="13" t="s">
        <v>41</v>
      </c>
      <c r="F767" s="13" t="s">
        <v>126</v>
      </c>
      <c r="G767" s="13" t="s">
        <v>33</v>
      </c>
      <c r="H767" s="13" t="s">
        <v>119</v>
      </c>
      <c r="I767" s="13">
        <v>45</v>
      </c>
      <c r="J767" s="14">
        <v>26973.7</v>
      </c>
      <c r="K767" s="15">
        <v>5.37</v>
      </c>
      <c r="L767" s="16">
        <f>Excel_Advanced_Sales_Dataset_200034[[#This Row],[Discount]]/100</f>
        <v>5.3699999999999998E-2</v>
      </c>
      <c r="M767" s="17">
        <f>Excel_Advanced_Sales_Dataset_200034[[#This Row],[Quantity]]*Excel_Advanced_Sales_Dataset_200034[[#This Row],[Unit Price]]*Excel_Advanced_Sales_Dataset_200034[[#This Row],[Discount %]]/100</f>
        <v>651.81946049999999</v>
      </c>
      <c r="N767" s="14">
        <f>Excel_Advanced_Sales_Dataset_200034[[#This Row],[Quantity]]*Excel_Advanced_Sales_Dataset_200034[[#This Row],[Unit Price]]-Excel_Advanced_Sales_Dataset_200034[[#This Row],[Discount Amount]]</f>
        <v>1213164.6805395</v>
      </c>
      <c r="O767" s="14" t="str">
        <f>IF(Excel_Advanced_Sales_Dataset_200034[[#This Row],[Total Sales]]&gt;50000,"Yes","No")</f>
        <v>Yes</v>
      </c>
      <c r="P767" s="18">
        <v>46216</v>
      </c>
      <c r="Q767" s="13" t="s">
        <v>113</v>
      </c>
      <c r="R767" s="13" t="s">
        <v>35</v>
      </c>
      <c r="S767" s="13" t="str">
        <f>IF(Excel_Advanced_Sales_Dataset_200034[[#This Row],[Delivery Status]]="Pending","Follow-Up","OK")</f>
        <v>OK</v>
      </c>
      <c r="T767" s="13" t="s">
        <v>26</v>
      </c>
    </row>
    <row r="768" spans="1:20" x14ac:dyDescent="0.25">
      <c r="A768" s="13" t="s">
        <v>2046</v>
      </c>
      <c r="B768" s="13" t="s">
        <v>2047</v>
      </c>
      <c r="C768" s="13" t="s">
        <v>2048</v>
      </c>
      <c r="D768" s="13" t="s">
        <v>40</v>
      </c>
      <c r="E768" s="13" t="s">
        <v>49</v>
      </c>
      <c r="F768" s="13" t="s">
        <v>306</v>
      </c>
      <c r="G768" s="13" t="s">
        <v>33</v>
      </c>
      <c r="H768" s="13" t="s">
        <v>34</v>
      </c>
      <c r="I768" s="13">
        <v>34</v>
      </c>
      <c r="J768" s="14">
        <v>4158.32</v>
      </c>
      <c r="K768" s="15">
        <v>18.649999999999999</v>
      </c>
      <c r="L768" s="16">
        <f>Excel_Advanced_Sales_Dataset_200034[[#This Row],[Discount]]/100</f>
        <v>0.1865</v>
      </c>
      <c r="M768" s="17">
        <f>Excel_Advanced_Sales_Dataset_200034[[#This Row],[Quantity]]*Excel_Advanced_Sales_Dataset_200034[[#This Row],[Unit Price]]*Excel_Advanced_Sales_Dataset_200034[[#This Row],[Discount %]]/100</f>
        <v>263.67907120000001</v>
      </c>
      <c r="N768" s="14">
        <f>Excel_Advanced_Sales_Dataset_200034[[#This Row],[Quantity]]*Excel_Advanced_Sales_Dataset_200034[[#This Row],[Unit Price]]-Excel_Advanced_Sales_Dataset_200034[[#This Row],[Discount Amount]]</f>
        <v>141119.20092880001</v>
      </c>
      <c r="O768" s="14" t="str">
        <f>IF(Excel_Advanced_Sales_Dataset_200034[[#This Row],[Total Sales]]&gt;50000,"Yes","No")</f>
        <v>Yes</v>
      </c>
      <c r="P768" s="18">
        <v>46118</v>
      </c>
      <c r="Q768" s="13" t="s">
        <v>45</v>
      </c>
      <c r="R768" s="13" t="s">
        <v>35</v>
      </c>
      <c r="S768" s="13" t="str">
        <f>IF(Excel_Advanced_Sales_Dataset_200034[[#This Row],[Delivery Status]]="Pending","Follow-Up","OK")</f>
        <v>OK</v>
      </c>
      <c r="T768" s="13" t="s">
        <v>26</v>
      </c>
    </row>
    <row r="769" spans="1:20" x14ac:dyDescent="0.25">
      <c r="A769" s="13" t="s">
        <v>2049</v>
      </c>
      <c r="B769" s="13" t="s">
        <v>1806</v>
      </c>
      <c r="C769" s="13" t="s">
        <v>2050</v>
      </c>
      <c r="D769" s="13" t="s">
        <v>30</v>
      </c>
      <c r="E769" s="13" t="s">
        <v>131</v>
      </c>
      <c r="F769" s="13" t="s">
        <v>194</v>
      </c>
      <c r="G769" s="13" t="s">
        <v>51</v>
      </c>
      <c r="H769" s="13" t="s">
        <v>52</v>
      </c>
      <c r="I769" s="13">
        <v>23</v>
      </c>
      <c r="J769" s="14">
        <v>2937</v>
      </c>
      <c r="K769" s="15">
        <v>11.1</v>
      </c>
      <c r="L769" s="16">
        <f>Excel_Advanced_Sales_Dataset_200034[[#This Row],[Discount]]/100</f>
        <v>0.111</v>
      </c>
      <c r="M769" s="17">
        <f>Excel_Advanced_Sales_Dataset_200034[[#This Row],[Quantity]]*Excel_Advanced_Sales_Dataset_200034[[#This Row],[Unit Price]]*Excel_Advanced_Sales_Dataset_200034[[#This Row],[Discount %]]/100</f>
        <v>74.981610000000003</v>
      </c>
      <c r="N769" s="14">
        <f>Excel_Advanced_Sales_Dataset_200034[[#This Row],[Quantity]]*Excel_Advanced_Sales_Dataset_200034[[#This Row],[Unit Price]]-Excel_Advanced_Sales_Dataset_200034[[#This Row],[Discount Amount]]</f>
        <v>67476.018389999997</v>
      </c>
      <c r="O769" s="14" t="str">
        <f>IF(Excel_Advanced_Sales_Dataset_200034[[#This Row],[Total Sales]]&gt;50000,"Yes","No")</f>
        <v>Yes</v>
      </c>
      <c r="P769" s="18">
        <v>46124</v>
      </c>
      <c r="Q769" s="13" t="s">
        <v>113</v>
      </c>
      <c r="R769" s="13" t="s">
        <v>35</v>
      </c>
      <c r="S769" s="13" t="str">
        <f>IF(Excel_Advanced_Sales_Dataset_200034[[#This Row],[Delivery Status]]="Pending","Follow-Up","OK")</f>
        <v>OK</v>
      </c>
      <c r="T769" s="13" t="s">
        <v>53</v>
      </c>
    </row>
    <row r="770" spans="1:20" x14ac:dyDescent="0.25">
      <c r="A770" s="13" t="s">
        <v>2051</v>
      </c>
      <c r="B770" s="13" t="s">
        <v>494</v>
      </c>
      <c r="C770" s="13" t="s">
        <v>2052</v>
      </c>
      <c r="D770" s="13" t="s">
        <v>19</v>
      </c>
      <c r="E770" s="13" t="s">
        <v>153</v>
      </c>
      <c r="F770" s="13" t="s">
        <v>448</v>
      </c>
      <c r="G770" s="13" t="s">
        <v>43</v>
      </c>
      <c r="H770" s="13" t="s">
        <v>391</v>
      </c>
      <c r="I770" s="13">
        <v>16</v>
      </c>
      <c r="J770" s="14">
        <v>2839.14</v>
      </c>
      <c r="K770" s="15">
        <v>16.11</v>
      </c>
      <c r="L770" s="16">
        <f>Excel_Advanced_Sales_Dataset_200034[[#This Row],[Discount]]/100</f>
        <v>0.16109999999999999</v>
      </c>
      <c r="M770" s="17">
        <f>Excel_Advanced_Sales_Dataset_200034[[#This Row],[Quantity]]*Excel_Advanced_Sales_Dataset_200034[[#This Row],[Unit Price]]*Excel_Advanced_Sales_Dataset_200034[[#This Row],[Discount %]]/100</f>
        <v>73.181672640000002</v>
      </c>
      <c r="N770" s="14">
        <f>Excel_Advanced_Sales_Dataset_200034[[#This Row],[Quantity]]*Excel_Advanced_Sales_Dataset_200034[[#This Row],[Unit Price]]-Excel_Advanced_Sales_Dataset_200034[[#This Row],[Discount Amount]]</f>
        <v>45353.058327359999</v>
      </c>
      <c r="O770" s="14" t="str">
        <f>IF(Excel_Advanced_Sales_Dataset_200034[[#This Row],[Total Sales]]&gt;50000,"Yes","No")</f>
        <v>No</v>
      </c>
      <c r="P770" s="18">
        <v>46151</v>
      </c>
      <c r="Q770" s="13" t="s">
        <v>24</v>
      </c>
      <c r="R770" s="13" t="s">
        <v>25</v>
      </c>
      <c r="S770" s="13" t="str">
        <f>IF(Excel_Advanced_Sales_Dataset_200034[[#This Row],[Delivery Status]]="Pending","Follow-Up","OK")</f>
        <v>Follow-Up</v>
      </c>
      <c r="T770" s="13" t="s">
        <v>36</v>
      </c>
    </row>
    <row r="771" spans="1:20" x14ac:dyDescent="0.25">
      <c r="A771" s="13" t="s">
        <v>2053</v>
      </c>
      <c r="B771" s="13" t="s">
        <v>205</v>
      </c>
      <c r="C771" s="13" t="s">
        <v>2054</v>
      </c>
      <c r="D771" s="13" t="s">
        <v>19</v>
      </c>
      <c r="E771" s="13" t="s">
        <v>20</v>
      </c>
      <c r="F771" s="13" t="s">
        <v>21</v>
      </c>
      <c r="G771" s="13" t="s">
        <v>111</v>
      </c>
      <c r="H771" s="13" t="s">
        <v>260</v>
      </c>
      <c r="I771" s="13">
        <v>37</v>
      </c>
      <c r="J771" s="14">
        <v>18260.810000000001</v>
      </c>
      <c r="K771" s="15">
        <v>4.05</v>
      </c>
      <c r="L771" s="16">
        <f>Excel_Advanced_Sales_Dataset_200034[[#This Row],[Discount]]/100</f>
        <v>4.0500000000000001E-2</v>
      </c>
      <c r="M771" s="17">
        <f>Excel_Advanced_Sales_Dataset_200034[[#This Row],[Quantity]]*Excel_Advanced_Sales_Dataset_200034[[#This Row],[Unit Price]]*Excel_Advanced_Sales_Dataset_200034[[#This Row],[Discount %]]/100</f>
        <v>273.63823785000005</v>
      </c>
      <c r="N771" s="14">
        <f>Excel_Advanced_Sales_Dataset_200034[[#This Row],[Quantity]]*Excel_Advanced_Sales_Dataset_200034[[#This Row],[Unit Price]]-Excel_Advanced_Sales_Dataset_200034[[#This Row],[Discount Amount]]</f>
        <v>675376.33176215005</v>
      </c>
      <c r="O771" s="14" t="str">
        <f>IF(Excel_Advanced_Sales_Dataset_200034[[#This Row],[Total Sales]]&gt;50000,"Yes","No")</f>
        <v>Yes</v>
      </c>
      <c r="P771" s="18">
        <v>46046</v>
      </c>
      <c r="Q771" s="13" t="s">
        <v>68</v>
      </c>
      <c r="R771" s="13" t="s">
        <v>25</v>
      </c>
      <c r="S771" s="13" t="str">
        <f>IF(Excel_Advanced_Sales_Dataset_200034[[#This Row],[Delivery Status]]="Pending","Follow-Up","OK")</f>
        <v>Follow-Up</v>
      </c>
      <c r="T771" s="13" t="s">
        <v>53</v>
      </c>
    </row>
    <row r="772" spans="1:20" x14ac:dyDescent="0.25">
      <c r="A772" s="13" t="s">
        <v>2055</v>
      </c>
      <c r="B772" s="13" t="s">
        <v>370</v>
      </c>
      <c r="C772" s="13" t="s">
        <v>2056</v>
      </c>
      <c r="D772" s="13" t="s">
        <v>30</v>
      </c>
      <c r="E772" s="13" t="s">
        <v>117</v>
      </c>
      <c r="F772" s="13" t="s">
        <v>239</v>
      </c>
      <c r="G772" s="13" t="s">
        <v>22</v>
      </c>
      <c r="H772" s="13" t="s">
        <v>23</v>
      </c>
      <c r="I772" s="13">
        <v>36</v>
      </c>
      <c r="J772" s="14">
        <v>36869.760000000002</v>
      </c>
      <c r="K772" s="15">
        <v>13.62</v>
      </c>
      <c r="L772" s="16">
        <f>Excel_Advanced_Sales_Dataset_200034[[#This Row],[Discount]]/100</f>
        <v>0.13619999999999999</v>
      </c>
      <c r="M772" s="17">
        <f>Excel_Advanced_Sales_Dataset_200034[[#This Row],[Quantity]]*Excel_Advanced_Sales_Dataset_200034[[#This Row],[Unit Price]]*Excel_Advanced_Sales_Dataset_200034[[#This Row],[Discount %]]/100</f>
        <v>1807.7980723199998</v>
      </c>
      <c r="N772" s="14">
        <f>Excel_Advanced_Sales_Dataset_200034[[#This Row],[Quantity]]*Excel_Advanced_Sales_Dataset_200034[[#This Row],[Unit Price]]-Excel_Advanced_Sales_Dataset_200034[[#This Row],[Discount Amount]]</f>
        <v>1325503.5619276802</v>
      </c>
      <c r="O772" s="14" t="str">
        <f>IF(Excel_Advanced_Sales_Dataset_200034[[#This Row],[Total Sales]]&gt;50000,"Yes","No")</f>
        <v>Yes</v>
      </c>
      <c r="P772" s="18">
        <v>46233</v>
      </c>
      <c r="Q772" s="13" t="s">
        <v>45</v>
      </c>
      <c r="R772" s="13" t="s">
        <v>35</v>
      </c>
      <c r="S772" s="13" t="str">
        <f>IF(Excel_Advanced_Sales_Dataset_200034[[#This Row],[Delivery Status]]="Pending","Follow-Up","OK")</f>
        <v>OK</v>
      </c>
      <c r="T772" s="13" t="s">
        <v>26</v>
      </c>
    </row>
    <row r="773" spans="1:20" x14ac:dyDescent="0.25">
      <c r="A773" s="13" t="s">
        <v>2057</v>
      </c>
      <c r="B773" s="13" t="s">
        <v>514</v>
      </c>
      <c r="C773" s="13" t="s">
        <v>2058</v>
      </c>
      <c r="D773" s="13" t="s">
        <v>40</v>
      </c>
      <c r="E773" s="13" t="s">
        <v>89</v>
      </c>
      <c r="F773" s="13" t="s">
        <v>90</v>
      </c>
      <c r="G773" s="13" t="s">
        <v>33</v>
      </c>
      <c r="H773" s="13" t="s">
        <v>57</v>
      </c>
      <c r="I773" s="13">
        <v>19</v>
      </c>
      <c r="J773" s="14">
        <v>46820.59</v>
      </c>
      <c r="K773" s="15">
        <v>15.76</v>
      </c>
      <c r="L773" s="16">
        <f>Excel_Advanced_Sales_Dataset_200034[[#This Row],[Discount]]/100</f>
        <v>0.15759999999999999</v>
      </c>
      <c r="M773" s="17">
        <f>Excel_Advanced_Sales_Dataset_200034[[#This Row],[Quantity]]*Excel_Advanced_Sales_Dataset_200034[[#This Row],[Unit Price]]*Excel_Advanced_Sales_Dataset_200034[[#This Row],[Discount %]]/100</f>
        <v>1401.9957469599999</v>
      </c>
      <c r="N773" s="14">
        <f>Excel_Advanced_Sales_Dataset_200034[[#This Row],[Quantity]]*Excel_Advanced_Sales_Dataset_200034[[#This Row],[Unit Price]]-Excel_Advanced_Sales_Dataset_200034[[#This Row],[Discount Amount]]</f>
        <v>888189.21425303991</v>
      </c>
      <c r="O773" s="14" t="str">
        <f>IF(Excel_Advanced_Sales_Dataset_200034[[#This Row],[Total Sales]]&gt;50000,"Yes","No")</f>
        <v>Yes</v>
      </c>
      <c r="P773" s="18">
        <v>46251</v>
      </c>
      <c r="Q773" s="13" t="s">
        <v>45</v>
      </c>
      <c r="R773" s="13" t="s">
        <v>35</v>
      </c>
      <c r="S773" s="13" t="str">
        <f>IF(Excel_Advanced_Sales_Dataset_200034[[#This Row],[Delivery Status]]="Pending","Follow-Up","OK")</f>
        <v>OK</v>
      </c>
      <c r="T773" s="13" t="s">
        <v>36</v>
      </c>
    </row>
    <row r="774" spans="1:20" x14ac:dyDescent="0.25">
      <c r="A774" s="13" t="s">
        <v>2059</v>
      </c>
      <c r="B774" s="13" t="s">
        <v>2060</v>
      </c>
      <c r="C774" s="13" t="s">
        <v>2061</v>
      </c>
      <c r="D774" s="13" t="s">
        <v>19</v>
      </c>
      <c r="E774" s="13" t="s">
        <v>72</v>
      </c>
      <c r="F774" s="13" t="s">
        <v>171</v>
      </c>
      <c r="G774" s="13" t="s">
        <v>51</v>
      </c>
      <c r="H774" s="13" t="s">
        <v>105</v>
      </c>
      <c r="I774" s="13">
        <v>48</v>
      </c>
      <c r="J774" s="14">
        <v>9608.2099999999991</v>
      </c>
      <c r="K774" s="15">
        <v>3.95</v>
      </c>
      <c r="L774" s="16">
        <f>Excel_Advanced_Sales_Dataset_200034[[#This Row],[Discount]]/100</f>
        <v>3.95E-2</v>
      </c>
      <c r="M774" s="17">
        <f>Excel_Advanced_Sales_Dataset_200034[[#This Row],[Quantity]]*Excel_Advanced_Sales_Dataset_200034[[#This Row],[Unit Price]]*Excel_Advanced_Sales_Dataset_200034[[#This Row],[Discount %]]/100</f>
        <v>182.17166159999996</v>
      </c>
      <c r="N774" s="14">
        <f>Excel_Advanced_Sales_Dataset_200034[[#This Row],[Quantity]]*Excel_Advanced_Sales_Dataset_200034[[#This Row],[Unit Price]]-Excel_Advanced_Sales_Dataset_200034[[#This Row],[Discount Amount]]</f>
        <v>461011.90833839995</v>
      </c>
      <c r="O774" s="14" t="str">
        <f>IF(Excel_Advanced_Sales_Dataset_200034[[#This Row],[Total Sales]]&gt;50000,"Yes","No")</f>
        <v>Yes</v>
      </c>
      <c r="P774" s="18">
        <v>46027</v>
      </c>
      <c r="Q774" s="13" t="s">
        <v>24</v>
      </c>
      <c r="R774" s="13" t="s">
        <v>35</v>
      </c>
      <c r="S774" s="13" t="str">
        <f>IF(Excel_Advanced_Sales_Dataset_200034[[#This Row],[Delivery Status]]="Pending","Follow-Up","OK")</f>
        <v>OK</v>
      </c>
      <c r="T774" s="13" t="s">
        <v>36</v>
      </c>
    </row>
    <row r="775" spans="1:20" x14ac:dyDescent="0.25">
      <c r="A775" s="13" t="s">
        <v>2062</v>
      </c>
      <c r="B775" s="13" t="s">
        <v>990</v>
      </c>
      <c r="C775" s="13" t="s">
        <v>2063</v>
      </c>
      <c r="D775" s="13" t="s">
        <v>63</v>
      </c>
      <c r="E775" s="13" t="s">
        <v>144</v>
      </c>
      <c r="F775" s="13" t="s">
        <v>145</v>
      </c>
      <c r="G775" s="13" t="s">
        <v>66</v>
      </c>
      <c r="H775" s="13" t="s">
        <v>155</v>
      </c>
      <c r="I775" s="13">
        <v>15</v>
      </c>
      <c r="J775" s="14">
        <v>30895.46</v>
      </c>
      <c r="K775" s="15">
        <v>1.35</v>
      </c>
      <c r="L775" s="16">
        <f>Excel_Advanced_Sales_Dataset_200034[[#This Row],[Discount]]/100</f>
        <v>1.3500000000000002E-2</v>
      </c>
      <c r="M775" s="17">
        <f>Excel_Advanced_Sales_Dataset_200034[[#This Row],[Quantity]]*Excel_Advanced_Sales_Dataset_200034[[#This Row],[Unit Price]]*Excel_Advanced_Sales_Dataset_200034[[#This Row],[Discount %]]/100</f>
        <v>62.563306499999996</v>
      </c>
      <c r="N775" s="14">
        <f>Excel_Advanced_Sales_Dataset_200034[[#This Row],[Quantity]]*Excel_Advanced_Sales_Dataset_200034[[#This Row],[Unit Price]]-Excel_Advanced_Sales_Dataset_200034[[#This Row],[Discount Amount]]</f>
        <v>463369.33669349999</v>
      </c>
      <c r="O775" s="14" t="str">
        <f>IF(Excel_Advanced_Sales_Dataset_200034[[#This Row],[Total Sales]]&gt;50000,"Yes","No")</f>
        <v>Yes</v>
      </c>
      <c r="P775" s="18">
        <v>46046</v>
      </c>
      <c r="Q775" s="13" t="s">
        <v>113</v>
      </c>
      <c r="R775" s="13" t="s">
        <v>35</v>
      </c>
      <c r="S775" s="13" t="str">
        <f>IF(Excel_Advanced_Sales_Dataset_200034[[#This Row],[Delivery Status]]="Pending","Follow-Up","OK")</f>
        <v>OK</v>
      </c>
      <c r="T775" s="13" t="s">
        <v>53</v>
      </c>
    </row>
    <row r="776" spans="1:20" x14ac:dyDescent="0.25">
      <c r="A776" s="13" t="s">
        <v>2064</v>
      </c>
      <c r="B776" s="13" t="s">
        <v>1766</v>
      </c>
      <c r="C776" s="13" t="s">
        <v>2065</v>
      </c>
      <c r="D776" s="13" t="s">
        <v>40</v>
      </c>
      <c r="E776" s="13" t="s">
        <v>41</v>
      </c>
      <c r="F776" s="13" t="s">
        <v>126</v>
      </c>
      <c r="G776" s="13" t="s">
        <v>111</v>
      </c>
      <c r="H776" s="13" t="s">
        <v>260</v>
      </c>
      <c r="I776" s="13">
        <v>27</v>
      </c>
      <c r="J776" s="14">
        <v>43955.06</v>
      </c>
      <c r="K776" s="15">
        <v>6.79</v>
      </c>
      <c r="L776" s="16">
        <f>Excel_Advanced_Sales_Dataset_200034[[#This Row],[Discount]]/100</f>
        <v>6.7900000000000002E-2</v>
      </c>
      <c r="M776" s="17">
        <f>Excel_Advanced_Sales_Dataset_200034[[#This Row],[Quantity]]*Excel_Advanced_Sales_Dataset_200034[[#This Row],[Unit Price]]*Excel_Advanced_Sales_Dataset_200034[[#This Row],[Discount %]]/100</f>
        <v>805.82811498000001</v>
      </c>
      <c r="N776" s="14">
        <f>Excel_Advanced_Sales_Dataset_200034[[#This Row],[Quantity]]*Excel_Advanced_Sales_Dataset_200034[[#This Row],[Unit Price]]-Excel_Advanced_Sales_Dataset_200034[[#This Row],[Discount Amount]]</f>
        <v>1185980.79188502</v>
      </c>
      <c r="O776" s="14" t="str">
        <f>IF(Excel_Advanced_Sales_Dataset_200034[[#This Row],[Total Sales]]&gt;50000,"Yes","No")</f>
        <v>Yes</v>
      </c>
      <c r="P776" s="18">
        <v>46348</v>
      </c>
      <c r="Q776" s="13" t="s">
        <v>113</v>
      </c>
      <c r="R776" s="13" t="s">
        <v>35</v>
      </c>
      <c r="S776" s="13" t="str">
        <f>IF(Excel_Advanced_Sales_Dataset_200034[[#This Row],[Delivery Status]]="Pending","Follow-Up","OK")</f>
        <v>OK</v>
      </c>
      <c r="T776" s="13" t="s">
        <v>53</v>
      </c>
    </row>
    <row r="777" spans="1:20" x14ac:dyDescent="0.25">
      <c r="A777" s="13" t="s">
        <v>2066</v>
      </c>
      <c r="B777" s="13" t="s">
        <v>1976</v>
      </c>
      <c r="C777" s="13" t="s">
        <v>2067</v>
      </c>
      <c r="D777" s="13" t="s">
        <v>30</v>
      </c>
      <c r="E777" s="13" t="s">
        <v>198</v>
      </c>
      <c r="F777" s="13" t="s">
        <v>199</v>
      </c>
      <c r="G777" s="13" t="s">
        <v>43</v>
      </c>
      <c r="H777" s="13" t="s">
        <v>391</v>
      </c>
      <c r="I777" s="13">
        <v>24</v>
      </c>
      <c r="J777" s="14">
        <v>21146.47</v>
      </c>
      <c r="K777" s="15">
        <v>4.7</v>
      </c>
      <c r="L777" s="16">
        <f>Excel_Advanced_Sales_Dataset_200034[[#This Row],[Discount]]/100</f>
        <v>4.7E-2</v>
      </c>
      <c r="M777" s="17">
        <f>Excel_Advanced_Sales_Dataset_200034[[#This Row],[Quantity]]*Excel_Advanced_Sales_Dataset_200034[[#This Row],[Unit Price]]*Excel_Advanced_Sales_Dataset_200034[[#This Row],[Discount %]]/100</f>
        <v>238.5321816</v>
      </c>
      <c r="N777" s="14">
        <f>Excel_Advanced_Sales_Dataset_200034[[#This Row],[Quantity]]*Excel_Advanced_Sales_Dataset_200034[[#This Row],[Unit Price]]-Excel_Advanced_Sales_Dataset_200034[[#This Row],[Discount Amount]]</f>
        <v>507276.74781840004</v>
      </c>
      <c r="O777" s="14" t="str">
        <f>IF(Excel_Advanced_Sales_Dataset_200034[[#This Row],[Total Sales]]&gt;50000,"Yes","No")</f>
        <v>Yes</v>
      </c>
      <c r="P777" s="18">
        <v>46346</v>
      </c>
      <c r="Q777" s="13" t="s">
        <v>58</v>
      </c>
      <c r="R777" s="13" t="s">
        <v>25</v>
      </c>
      <c r="S777" s="13" t="str">
        <f>IF(Excel_Advanced_Sales_Dataset_200034[[#This Row],[Delivery Status]]="Pending","Follow-Up","OK")</f>
        <v>Follow-Up</v>
      </c>
      <c r="T777" s="13" t="s">
        <v>36</v>
      </c>
    </row>
    <row r="778" spans="1:20" x14ac:dyDescent="0.25">
      <c r="A778" s="13" t="s">
        <v>2068</v>
      </c>
      <c r="B778" s="13" t="s">
        <v>2047</v>
      </c>
      <c r="C778" s="13" t="s">
        <v>1336</v>
      </c>
      <c r="D778" s="13" t="s">
        <v>40</v>
      </c>
      <c r="E778" s="13" t="s">
        <v>49</v>
      </c>
      <c r="F778" s="13" t="s">
        <v>306</v>
      </c>
      <c r="G778" s="13" t="s">
        <v>22</v>
      </c>
      <c r="H778" s="13" t="s">
        <v>180</v>
      </c>
      <c r="I778" s="13">
        <v>17</v>
      </c>
      <c r="J778" s="14">
        <v>18825.22</v>
      </c>
      <c r="K778" s="15">
        <v>5.91</v>
      </c>
      <c r="L778" s="16">
        <f>Excel_Advanced_Sales_Dataset_200034[[#This Row],[Discount]]/100</f>
        <v>5.91E-2</v>
      </c>
      <c r="M778" s="17">
        <f>Excel_Advanced_Sales_Dataset_200034[[#This Row],[Quantity]]*Excel_Advanced_Sales_Dataset_200034[[#This Row],[Unit Price]]*Excel_Advanced_Sales_Dataset_200034[[#This Row],[Discount %]]/100</f>
        <v>189.13698534</v>
      </c>
      <c r="N778" s="14">
        <f>Excel_Advanced_Sales_Dataset_200034[[#This Row],[Quantity]]*Excel_Advanced_Sales_Dataset_200034[[#This Row],[Unit Price]]-Excel_Advanced_Sales_Dataset_200034[[#This Row],[Discount Amount]]</f>
        <v>319839.60301466001</v>
      </c>
      <c r="O778" s="14" t="str">
        <f>IF(Excel_Advanced_Sales_Dataset_200034[[#This Row],[Total Sales]]&gt;50000,"Yes","No")</f>
        <v>Yes</v>
      </c>
      <c r="P778" s="18">
        <v>46252</v>
      </c>
      <c r="Q778" s="13" t="s">
        <v>24</v>
      </c>
      <c r="R778" s="13" t="s">
        <v>35</v>
      </c>
      <c r="S778" s="13" t="str">
        <f>IF(Excel_Advanced_Sales_Dataset_200034[[#This Row],[Delivery Status]]="Pending","Follow-Up","OK")</f>
        <v>OK</v>
      </c>
      <c r="T778" s="13" t="s">
        <v>26</v>
      </c>
    </row>
    <row r="779" spans="1:20" x14ac:dyDescent="0.25">
      <c r="A779" s="13" t="s">
        <v>2069</v>
      </c>
      <c r="B779" s="13" t="s">
        <v>1347</v>
      </c>
      <c r="C779" s="13" t="s">
        <v>2070</v>
      </c>
      <c r="D779" s="13" t="s">
        <v>40</v>
      </c>
      <c r="E779" s="13" t="s">
        <v>41</v>
      </c>
      <c r="F779" s="13" t="s">
        <v>126</v>
      </c>
      <c r="G779" s="13" t="s">
        <v>111</v>
      </c>
      <c r="H779" s="13" t="s">
        <v>112</v>
      </c>
      <c r="I779" s="13">
        <v>17</v>
      </c>
      <c r="J779" s="14">
        <v>4177.05</v>
      </c>
      <c r="K779" s="15">
        <v>12.92</v>
      </c>
      <c r="L779" s="16">
        <f>Excel_Advanced_Sales_Dataset_200034[[#This Row],[Discount]]/100</f>
        <v>0.12920000000000001</v>
      </c>
      <c r="M779" s="17">
        <f>Excel_Advanced_Sales_Dataset_200034[[#This Row],[Quantity]]*Excel_Advanced_Sales_Dataset_200034[[#This Row],[Unit Price]]*Excel_Advanced_Sales_Dataset_200034[[#This Row],[Discount %]]/100</f>
        <v>91.744726200000017</v>
      </c>
      <c r="N779" s="14">
        <f>Excel_Advanced_Sales_Dataset_200034[[#This Row],[Quantity]]*Excel_Advanced_Sales_Dataset_200034[[#This Row],[Unit Price]]-Excel_Advanced_Sales_Dataset_200034[[#This Row],[Discount Amount]]</f>
        <v>70918.1052738</v>
      </c>
      <c r="O779" s="14" t="str">
        <f>IF(Excel_Advanced_Sales_Dataset_200034[[#This Row],[Total Sales]]&gt;50000,"Yes","No")</f>
        <v>Yes</v>
      </c>
      <c r="P779" s="18">
        <v>46037</v>
      </c>
      <c r="Q779" s="13" t="s">
        <v>113</v>
      </c>
      <c r="R779" s="13" t="s">
        <v>35</v>
      </c>
      <c r="S779" s="13" t="str">
        <f>IF(Excel_Advanced_Sales_Dataset_200034[[#This Row],[Delivery Status]]="Pending","Follow-Up","OK")</f>
        <v>OK</v>
      </c>
      <c r="T779" s="13" t="s">
        <v>26</v>
      </c>
    </row>
    <row r="780" spans="1:20" x14ac:dyDescent="0.25">
      <c r="A780" s="13" t="s">
        <v>2071</v>
      </c>
      <c r="B780" s="13" t="s">
        <v>847</v>
      </c>
      <c r="C780" s="13" t="s">
        <v>2072</v>
      </c>
      <c r="D780" s="13" t="s">
        <v>30</v>
      </c>
      <c r="E780" s="13" t="s">
        <v>117</v>
      </c>
      <c r="F780" s="13" t="s">
        <v>387</v>
      </c>
      <c r="G780" s="13" t="s">
        <v>66</v>
      </c>
      <c r="H780" s="13" t="s">
        <v>276</v>
      </c>
      <c r="I780" s="13">
        <v>42</v>
      </c>
      <c r="J780" s="14">
        <v>48016.52</v>
      </c>
      <c r="K780" s="15">
        <v>15.05</v>
      </c>
      <c r="L780" s="16">
        <f>Excel_Advanced_Sales_Dataset_200034[[#This Row],[Discount]]/100</f>
        <v>0.15049999999999999</v>
      </c>
      <c r="M780" s="17">
        <f>Excel_Advanced_Sales_Dataset_200034[[#This Row],[Quantity]]*Excel_Advanced_Sales_Dataset_200034[[#This Row],[Unit Price]]*Excel_Advanced_Sales_Dataset_200034[[#This Row],[Discount %]]/100</f>
        <v>3035.1242291999997</v>
      </c>
      <c r="N780" s="14">
        <f>Excel_Advanced_Sales_Dataset_200034[[#This Row],[Quantity]]*Excel_Advanced_Sales_Dataset_200034[[#This Row],[Unit Price]]-Excel_Advanced_Sales_Dataset_200034[[#This Row],[Discount Amount]]</f>
        <v>2013658.7157707999</v>
      </c>
      <c r="O780" s="14" t="str">
        <f>IF(Excel_Advanced_Sales_Dataset_200034[[#This Row],[Total Sales]]&gt;50000,"Yes","No")</f>
        <v>Yes</v>
      </c>
      <c r="P780" s="18">
        <v>46202</v>
      </c>
      <c r="Q780" s="13" t="s">
        <v>45</v>
      </c>
      <c r="R780" s="13" t="s">
        <v>25</v>
      </c>
      <c r="S780" s="13" t="str">
        <f>IF(Excel_Advanced_Sales_Dataset_200034[[#This Row],[Delivery Status]]="Pending","Follow-Up","OK")</f>
        <v>Follow-Up</v>
      </c>
      <c r="T780" s="13" t="s">
        <v>53</v>
      </c>
    </row>
    <row r="781" spans="1:20" x14ac:dyDescent="0.25">
      <c r="A781" s="13" t="s">
        <v>2073</v>
      </c>
      <c r="B781" s="13" t="s">
        <v>864</v>
      </c>
      <c r="C781" s="13" t="s">
        <v>2074</v>
      </c>
      <c r="D781" s="13" t="s">
        <v>63</v>
      </c>
      <c r="E781" s="13" t="s">
        <v>78</v>
      </c>
      <c r="F781" s="13" t="s">
        <v>255</v>
      </c>
      <c r="G781" s="13" t="s">
        <v>43</v>
      </c>
      <c r="H781" s="13" t="s">
        <v>44</v>
      </c>
      <c r="I781" s="13">
        <v>41</v>
      </c>
      <c r="J781" s="14">
        <v>34734.03</v>
      </c>
      <c r="K781" s="15">
        <v>12.76</v>
      </c>
      <c r="L781" s="16">
        <f>Excel_Advanced_Sales_Dataset_200034[[#This Row],[Discount]]/100</f>
        <v>0.12759999999999999</v>
      </c>
      <c r="M781" s="17">
        <f>Excel_Advanced_Sales_Dataset_200034[[#This Row],[Quantity]]*Excel_Advanced_Sales_Dataset_200034[[#This Row],[Unit Price]]*Excel_Advanced_Sales_Dataset_200034[[#This Row],[Discount %]]/100</f>
        <v>1817.1455134799999</v>
      </c>
      <c r="N781" s="14">
        <f>Excel_Advanced_Sales_Dataset_200034[[#This Row],[Quantity]]*Excel_Advanced_Sales_Dataset_200034[[#This Row],[Unit Price]]-Excel_Advanced_Sales_Dataset_200034[[#This Row],[Discount Amount]]</f>
        <v>1422278.0844865199</v>
      </c>
      <c r="O781" s="14" t="str">
        <f>IF(Excel_Advanced_Sales_Dataset_200034[[#This Row],[Total Sales]]&gt;50000,"Yes","No")</f>
        <v>Yes</v>
      </c>
      <c r="P781" s="18">
        <v>46103</v>
      </c>
      <c r="Q781" s="13" t="s">
        <v>24</v>
      </c>
      <c r="R781" s="13" t="s">
        <v>35</v>
      </c>
      <c r="S781" s="13" t="str">
        <f>IF(Excel_Advanced_Sales_Dataset_200034[[#This Row],[Delivery Status]]="Pending","Follow-Up","OK")</f>
        <v>OK</v>
      </c>
      <c r="T781" s="13" t="s">
        <v>36</v>
      </c>
    </row>
    <row r="782" spans="1:20" x14ac:dyDescent="0.25">
      <c r="A782" s="13" t="s">
        <v>2075</v>
      </c>
      <c r="B782" s="13" t="s">
        <v>87</v>
      </c>
      <c r="C782" s="13" t="s">
        <v>2076</v>
      </c>
      <c r="D782" s="13" t="s">
        <v>19</v>
      </c>
      <c r="E782" s="13" t="s">
        <v>84</v>
      </c>
      <c r="F782" s="13" t="s">
        <v>85</v>
      </c>
      <c r="G782" s="13" t="s">
        <v>33</v>
      </c>
      <c r="H782" s="13" t="s">
        <v>119</v>
      </c>
      <c r="I782" s="13">
        <v>50</v>
      </c>
      <c r="J782" s="14">
        <v>27176.63</v>
      </c>
      <c r="K782" s="15">
        <v>16.14</v>
      </c>
      <c r="L782" s="16">
        <f>Excel_Advanced_Sales_Dataset_200034[[#This Row],[Discount]]/100</f>
        <v>0.16140000000000002</v>
      </c>
      <c r="M782" s="17">
        <f>Excel_Advanced_Sales_Dataset_200034[[#This Row],[Quantity]]*Excel_Advanced_Sales_Dataset_200034[[#This Row],[Unit Price]]*Excel_Advanced_Sales_Dataset_200034[[#This Row],[Discount %]]/100</f>
        <v>2193.1540410000002</v>
      </c>
      <c r="N782" s="14">
        <f>Excel_Advanced_Sales_Dataset_200034[[#This Row],[Quantity]]*Excel_Advanced_Sales_Dataset_200034[[#This Row],[Unit Price]]-Excel_Advanced_Sales_Dataset_200034[[#This Row],[Discount Amount]]</f>
        <v>1356638.3459590001</v>
      </c>
      <c r="O782" s="14" t="str">
        <f>IF(Excel_Advanced_Sales_Dataset_200034[[#This Row],[Total Sales]]&gt;50000,"Yes","No")</f>
        <v>Yes</v>
      </c>
      <c r="P782" s="18">
        <v>46260</v>
      </c>
      <c r="Q782" s="13" t="s">
        <v>45</v>
      </c>
      <c r="R782" s="13" t="s">
        <v>35</v>
      </c>
      <c r="S782" s="13" t="str">
        <f>IF(Excel_Advanced_Sales_Dataset_200034[[#This Row],[Delivery Status]]="Pending","Follow-Up","OK")</f>
        <v>OK</v>
      </c>
      <c r="T782" s="13" t="s">
        <v>36</v>
      </c>
    </row>
    <row r="783" spans="1:20" x14ac:dyDescent="0.25">
      <c r="A783" s="13" t="s">
        <v>2077</v>
      </c>
      <c r="B783" s="13" t="s">
        <v>818</v>
      </c>
      <c r="C783" s="13" t="s">
        <v>2078</v>
      </c>
      <c r="D783" s="13" t="s">
        <v>63</v>
      </c>
      <c r="E783" s="13" t="s">
        <v>144</v>
      </c>
      <c r="F783" s="13" t="s">
        <v>145</v>
      </c>
      <c r="G783" s="13" t="s">
        <v>22</v>
      </c>
      <c r="H783" s="13" t="s">
        <v>23</v>
      </c>
      <c r="I783" s="13">
        <v>7</v>
      </c>
      <c r="J783" s="14">
        <v>1839.65</v>
      </c>
      <c r="K783" s="15">
        <v>14.03</v>
      </c>
      <c r="L783" s="16">
        <f>Excel_Advanced_Sales_Dataset_200034[[#This Row],[Discount]]/100</f>
        <v>0.14029999999999998</v>
      </c>
      <c r="M783" s="17">
        <f>Excel_Advanced_Sales_Dataset_200034[[#This Row],[Quantity]]*Excel_Advanced_Sales_Dataset_200034[[#This Row],[Unit Price]]*Excel_Advanced_Sales_Dataset_200034[[#This Row],[Discount %]]/100</f>
        <v>18.067202649999999</v>
      </c>
      <c r="N783" s="14">
        <f>Excel_Advanced_Sales_Dataset_200034[[#This Row],[Quantity]]*Excel_Advanced_Sales_Dataset_200034[[#This Row],[Unit Price]]-Excel_Advanced_Sales_Dataset_200034[[#This Row],[Discount Amount]]</f>
        <v>12859.482797350001</v>
      </c>
      <c r="O783" s="14" t="str">
        <f>IF(Excel_Advanced_Sales_Dataset_200034[[#This Row],[Total Sales]]&gt;50000,"Yes","No")</f>
        <v>No</v>
      </c>
      <c r="P783" s="18">
        <v>46132</v>
      </c>
      <c r="Q783" s="13" t="s">
        <v>58</v>
      </c>
      <c r="R783" s="13" t="s">
        <v>35</v>
      </c>
      <c r="S783" s="13" t="str">
        <f>IF(Excel_Advanced_Sales_Dataset_200034[[#This Row],[Delivery Status]]="Pending","Follow-Up","OK")</f>
        <v>OK</v>
      </c>
      <c r="T783" s="13" t="s">
        <v>36</v>
      </c>
    </row>
    <row r="784" spans="1:20" x14ac:dyDescent="0.25">
      <c r="A784" s="13" t="s">
        <v>2079</v>
      </c>
      <c r="B784" s="13" t="s">
        <v>1906</v>
      </c>
      <c r="C784" s="13" t="s">
        <v>2080</v>
      </c>
      <c r="D784" s="13" t="s">
        <v>30</v>
      </c>
      <c r="E784" s="13" t="s">
        <v>117</v>
      </c>
      <c r="F784" s="13" t="s">
        <v>118</v>
      </c>
      <c r="G784" s="13" t="s">
        <v>33</v>
      </c>
      <c r="H784" s="13" t="s">
        <v>57</v>
      </c>
      <c r="I784" s="13">
        <v>24</v>
      </c>
      <c r="J784" s="14">
        <v>35709.919999999998</v>
      </c>
      <c r="K784" s="15">
        <v>6.54</v>
      </c>
      <c r="L784" s="16">
        <f>Excel_Advanced_Sales_Dataset_200034[[#This Row],[Discount]]/100</f>
        <v>6.54E-2</v>
      </c>
      <c r="M784" s="17">
        <f>Excel_Advanced_Sales_Dataset_200034[[#This Row],[Quantity]]*Excel_Advanced_Sales_Dataset_200034[[#This Row],[Unit Price]]*Excel_Advanced_Sales_Dataset_200034[[#This Row],[Discount %]]/100</f>
        <v>560.50290431999997</v>
      </c>
      <c r="N784" s="14">
        <f>Excel_Advanced_Sales_Dataset_200034[[#This Row],[Quantity]]*Excel_Advanced_Sales_Dataset_200034[[#This Row],[Unit Price]]-Excel_Advanced_Sales_Dataset_200034[[#This Row],[Discount Amount]]</f>
        <v>856477.57709567994</v>
      </c>
      <c r="O784" s="14" t="str">
        <f>IF(Excel_Advanced_Sales_Dataset_200034[[#This Row],[Total Sales]]&gt;50000,"Yes","No")</f>
        <v>Yes</v>
      </c>
      <c r="P784" s="18">
        <v>46282</v>
      </c>
      <c r="Q784" s="13" t="s">
        <v>58</v>
      </c>
      <c r="R784" s="13" t="s">
        <v>35</v>
      </c>
      <c r="S784" s="13" t="str">
        <f>IF(Excel_Advanced_Sales_Dataset_200034[[#This Row],[Delivery Status]]="Pending","Follow-Up","OK")</f>
        <v>OK</v>
      </c>
      <c r="T784" s="13" t="s">
        <v>36</v>
      </c>
    </row>
    <row r="785" spans="1:20" x14ac:dyDescent="0.25">
      <c r="A785" s="13" t="s">
        <v>2081</v>
      </c>
      <c r="B785" s="13" t="s">
        <v>732</v>
      </c>
      <c r="C785" s="13" t="s">
        <v>2082</v>
      </c>
      <c r="D785" s="13" t="s">
        <v>63</v>
      </c>
      <c r="E785" s="13" t="s">
        <v>234</v>
      </c>
      <c r="F785" s="13" t="s">
        <v>235</v>
      </c>
      <c r="G785" s="13" t="s">
        <v>111</v>
      </c>
      <c r="H785" s="13" t="s">
        <v>185</v>
      </c>
      <c r="I785" s="13">
        <v>19</v>
      </c>
      <c r="J785" s="14">
        <v>30188.33</v>
      </c>
      <c r="K785" s="15">
        <v>11.16</v>
      </c>
      <c r="L785" s="16">
        <f>Excel_Advanced_Sales_Dataset_200034[[#This Row],[Discount]]/100</f>
        <v>0.1116</v>
      </c>
      <c r="M785" s="17">
        <f>Excel_Advanced_Sales_Dataset_200034[[#This Row],[Quantity]]*Excel_Advanced_Sales_Dataset_200034[[#This Row],[Unit Price]]*Excel_Advanced_Sales_Dataset_200034[[#This Row],[Discount %]]/100</f>
        <v>640.11334932</v>
      </c>
      <c r="N785" s="14">
        <f>Excel_Advanced_Sales_Dataset_200034[[#This Row],[Quantity]]*Excel_Advanced_Sales_Dataset_200034[[#This Row],[Unit Price]]-Excel_Advanced_Sales_Dataset_200034[[#This Row],[Discount Amount]]</f>
        <v>572938.15665068</v>
      </c>
      <c r="O785" s="14" t="str">
        <f>IF(Excel_Advanced_Sales_Dataset_200034[[#This Row],[Total Sales]]&gt;50000,"Yes","No")</f>
        <v>Yes</v>
      </c>
      <c r="P785" s="18">
        <v>46215</v>
      </c>
      <c r="Q785" s="13" t="s">
        <v>58</v>
      </c>
      <c r="R785" s="13" t="s">
        <v>35</v>
      </c>
      <c r="S785" s="13" t="str">
        <f>IF(Excel_Advanced_Sales_Dataset_200034[[#This Row],[Delivery Status]]="Pending","Follow-Up","OK")</f>
        <v>OK</v>
      </c>
      <c r="T785" s="13" t="s">
        <v>36</v>
      </c>
    </row>
    <row r="786" spans="1:20" x14ac:dyDescent="0.25">
      <c r="A786" s="13" t="s">
        <v>2083</v>
      </c>
      <c r="B786" s="13" t="s">
        <v>1322</v>
      </c>
      <c r="C786" s="13" t="s">
        <v>2084</v>
      </c>
      <c r="D786" s="13" t="s">
        <v>30</v>
      </c>
      <c r="E786" s="13" t="s">
        <v>117</v>
      </c>
      <c r="F786" s="13" t="s">
        <v>387</v>
      </c>
      <c r="G786" s="13" t="s">
        <v>43</v>
      </c>
      <c r="H786" s="13" t="s">
        <v>140</v>
      </c>
      <c r="I786" s="13">
        <v>30</v>
      </c>
      <c r="J786" s="14">
        <v>9596.82</v>
      </c>
      <c r="K786" s="15">
        <v>14.66</v>
      </c>
      <c r="L786" s="16">
        <f>Excel_Advanced_Sales_Dataset_200034[[#This Row],[Discount]]/100</f>
        <v>0.14660000000000001</v>
      </c>
      <c r="M786" s="17">
        <f>Excel_Advanced_Sales_Dataset_200034[[#This Row],[Quantity]]*Excel_Advanced_Sales_Dataset_200034[[#This Row],[Unit Price]]*Excel_Advanced_Sales_Dataset_200034[[#This Row],[Discount %]]/100</f>
        <v>422.06814359999998</v>
      </c>
      <c r="N786" s="14">
        <f>Excel_Advanced_Sales_Dataset_200034[[#This Row],[Quantity]]*Excel_Advanced_Sales_Dataset_200034[[#This Row],[Unit Price]]-Excel_Advanced_Sales_Dataset_200034[[#This Row],[Discount Amount]]</f>
        <v>287482.53185639996</v>
      </c>
      <c r="O786" s="14" t="str">
        <f>IF(Excel_Advanced_Sales_Dataset_200034[[#This Row],[Total Sales]]&gt;50000,"Yes","No")</f>
        <v>Yes</v>
      </c>
      <c r="P786" s="18">
        <v>46227</v>
      </c>
      <c r="Q786" s="13" t="s">
        <v>24</v>
      </c>
      <c r="R786" s="13" t="s">
        <v>35</v>
      </c>
      <c r="S786" s="13" t="str">
        <f>IF(Excel_Advanced_Sales_Dataset_200034[[#This Row],[Delivery Status]]="Pending","Follow-Up","OK")</f>
        <v>OK</v>
      </c>
      <c r="T786" s="13" t="s">
        <v>53</v>
      </c>
    </row>
    <row r="787" spans="1:20" x14ac:dyDescent="0.25">
      <c r="A787" s="13" t="s">
        <v>2085</v>
      </c>
      <c r="B787" s="13" t="s">
        <v>1532</v>
      </c>
      <c r="C787" s="13" t="s">
        <v>2086</v>
      </c>
      <c r="D787" s="13" t="s">
        <v>19</v>
      </c>
      <c r="E787" s="13" t="s">
        <v>20</v>
      </c>
      <c r="F787" s="13" t="s">
        <v>176</v>
      </c>
      <c r="G787" s="13" t="s">
        <v>33</v>
      </c>
      <c r="H787" s="13" t="s">
        <v>34</v>
      </c>
      <c r="I787" s="13">
        <v>35</v>
      </c>
      <c r="J787" s="14">
        <v>19800.2</v>
      </c>
      <c r="K787" s="15">
        <v>6.01</v>
      </c>
      <c r="L787" s="16">
        <f>Excel_Advanced_Sales_Dataset_200034[[#This Row],[Discount]]/100</f>
        <v>6.0100000000000001E-2</v>
      </c>
      <c r="M787" s="17">
        <f>Excel_Advanced_Sales_Dataset_200034[[#This Row],[Quantity]]*Excel_Advanced_Sales_Dataset_200034[[#This Row],[Unit Price]]*Excel_Advanced_Sales_Dataset_200034[[#This Row],[Discount %]]/100</f>
        <v>416.497207</v>
      </c>
      <c r="N787" s="14">
        <f>Excel_Advanced_Sales_Dataset_200034[[#This Row],[Quantity]]*Excel_Advanced_Sales_Dataset_200034[[#This Row],[Unit Price]]-Excel_Advanced_Sales_Dataset_200034[[#This Row],[Discount Amount]]</f>
        <v>692590.50279299996</v>
      </c>
      <c r="O787" s="14" t="str">
        <f>IF(Excel_Advanced_Sales_Dataset_200034[[#This Row],[Total Sales]]&gt;50000,"Yes","No")</f>
        <v>Yes</v>
      </c>
      <c r="P787" s="18">
        <v>46241</v>
      </c>
      <c r="Q787" s="13" t="s">
        <v>45</v>
      </c>
      <c r="R787" s="13" t="s">
        <v>35</v>
      </c>
      <c r="S787" s="13" t="str">
        <f>IF(Excel_Advanced_Sales_Dataset_200034[[#This Row],[Delivery Status]]="Pending","Follow-Up","OK")</f>
        <v>OK</v>
      </c>
      <c r="T787" s="13" t="s">
        <v>36</v>
      </c>
    </row>
    <row r="788" spans="1:20" x14ac:dyDescent="0.25">
      <c r="A788" s="13" t="s">
        <v>2087</v>
      </c>
      <c r="B788" s="13" t="s">
        <v>858</v>
      </c>
      <c r="C788" s="13" t="s">
        <v>2088</v>
      </c>
      <c r="D788" s="13" t="s">
        <v>19</v>
      </c>
      <c r="E788" s="13" t="s">
        <v>153</v>
      </c>
      <c r="F788" s="13" t="s">
        <v>275</v>
      </c>
      <c r="G788" s="13" t="s">
        <v>66</v>
      </c>
      <c r="H788" s="13" t="s">
        <v>67</v>
      </c>
      <c r="I788" s="13">
        <v>38</v>
      </c>
      <c r="J788" s="14">
        <v>25785.77</v>
      </c>
      <c r="K788" s="15">
        <v>11.24</v>
      </c>
      <c r="L788" s="16">
        <f>Excel_Advanced_Sales_Dataset_200034[[#This Row],[Discount]]/100</f>
        <v>0.1124</v>
      </c>
      <c r="M788" s="17">
        <f>Excel_Advanced_Sales_Dataset_200034[[#This Row],[Quantity]]*Excel_Advanced_Sales_Dataset_200034[[#This Row],[Unit Price]]*Excel_Advanced_Sales_Dataset_200034[[#This Row],[Discount %]]/100</f>
        <v>1101.3618082399998</v>
      </c>
      <c r="N788" s="14">
        <f>Excel_Advanced_Sales_Dataset_200034[[#This Row],[Quantity]]*Excel_Advanced_Sales_Dataset_200034[[#This Row],[Unit Price]]-Excel_Advanced_Sales_Dataset_200034[[#This Row],[Discount Amount]]</f>
        <v>978757.89819176006</v>
      </c>
      <c r="O788" s="14" t="str">
        <f>IF(Excel_Advanced_Sales_Dataset_200034[[#This Row],[Total Sales]]&gt;50000,"Yes","No")</f>
        <v>Yes</v>
      </c>
      <c r="P788" s="18">
        <v>46201</v>
      </c>
      <c r="Q788" s="13" t="s">
        <v>68</v>
      </c>
      <c r="R788" s="13" t="s">
        <v>35</v>
      </c>
      <c r="S788" s="13" t="str">
        <f>IF(Excel_Advanced_Sales_Dataset_200034[[#This Row],[Delivery Status]]="Pending","Follow-Up","OK")</f>
        <v>OK</v>
      </c>
      <c r="T788" s="13" t="s">
        <v>36</v>
      </c>
    </row>
    <row r="789" spans="1:20" x14ac:dyDescent="0.25">
      <c r="A789" s="13" t="s">
        <v>2089</v>
      </c>
      <c r="B789" s="13" t="s">
        <v>219</v>
      </c>
      <c r="C789" s="13" t="s">
        <v>2090</v>
      </c>
      <c r="D789" s="13" t="s">
        <v>63</v>
      </c>
      <c r="E789" s="13" t="s">
        <v>234</v>
      </c>
      <c r="F789" s="13" t="s">
        <v>235</v>
      </c>
      <c r="G789" s="13" t="s">
        <v>51</v>
      </c>
      <c r="H789" s="13" t="s">
        <v>167</v>
      </c>
      <c r="I789" s="13">
        <v>36</v>
      </c>
      <c r="J789" s="14">
        <v>47469.02</v>
      </c>
      <c r="K789" s="15">
        <v>12.13</v>
      </c>
      <c r="L789" s="16">
        <f>Excel_Advanced_Sales_Dataset_200034[[#This Row],[Discount]]/100</f>
        <v>0.12130000000000001</v>
      </c>
      <c r="M789" s="17">
        <f>Excel_Advanced_Sales_Dataset_200034[[#This Row],[Quantity]]*Excel_Advanced_Sales_Dataset_200034[[#This Row],[Unit Price]]*Excel_Advanced_Sales_Dataset_200034[[#This Row],[Discount %]]/100</f>
        <v>2072.8771653599997</v>
      </c>
      <c r="N789" s="14">
        <f>Excel_Advanced_Sales_Dataset_200034[[#This Row],[Quantity]]*Excel_Advanced_Sales_Dataset_200034[[#This Row],[Unit Price]]-Excel_Advanced_Sales_Dataset_200034[[#This Row],[Discount Amount]]</f>
        <v>1706811.8428346401</v>
      </c>
      <c r="O789" s="14" t="str">
        <f>IF(Excel_Advanced_Sales_Dataset_200034[[#This Row],[Total Sales]]&gt;50000,"Yes","No")</f>
        <v>Yes</v>
      </c>
      <c r="P789" s="18">
        <v>46054</v>
      </c>
      <c r="Q789" s="13" t="s">
        <v>24</v>
      </c>
      <c r="R789" s="13" t="s">
        <v>35</v>
      </c>
      <c r="S789" s="13" t="str">
        <f>IF(Excel_Advanced_Sales_Dataset_200034[[#This Row],[Delivery Status]]="Pending","Follow-Up","OK")</f>
        <v>OK</v>
      </c>
      <c r="T789" s="13" t="s">
        <v>26</v>
      </c>
    </row>
    <row r="790" spans="1:20" x14ac:dyDescent="0.25">
      <c r="A790" s="13" t="s">
        <v>2091</v>
      </c>
      <c r="B790" s="13" t="s">
        <v>1168</v>
      </c>
      <c r="C790" s="13" t="s">
        <v>2092</v>
      </c>
      <c r="D790" s="13" t="s">
        <v>40</v>
      </c>
      <c r="E790" s="13" t="s">
        <v>41</v>
      </c>
      <c r="F790" s="13" t="s">
        <v>42</v>
      </c>
      <c r="G790" s="13" t="s">
        <v>33</v>
      </c>
      <c r="H790" s="13" t="s">
        <v>57</v>
      </c>
      <c r="I790" s="13">
        <v>31</v>
      </c>
      <c r="J790" s="14">
        <v>11769.89</v>
      </c>
      <c r="K790" s="15">
        <v>14.47</v>
      </c>
      <c r="L790" s="16">
        <f>Excel_Advanced_Sales_Dataset_200034[[#This Row],[Discount]]/100</f>
        <v>0.1447</v>
      </c>
      <c r="M790" s="17">
        <f>Excel_Advanced_Sales_Dataset_200034[[#This Row],[Quantity]]*Excel_Advanced_Sales_Dataset_200034[[#This Row],[Unit Price]]*Excel_Advanced_Sales_Dataset_200034[[#This Row],[Discount %]]/100</f>
        <v>527.96195572999989</v>
      </c>
      <c r="N790" s="14">
        <f>Excel_Advanced_Sales_Dataset_200034[[#This Row],[Quantity]]*Excel_Advanced_Sales_Dataset_200034[[#This Row],[Unit Price]]-Excel_Advanced_Sales_Dataset_200034[[#This Row],[Discount Amount]]</f>
        <v>364338.62804426998</v>
      </c>
      <c r="O790" s="14" t="str">
        <f>IF(Excel_Advanced_Sales_Dataset_200034[[#This Row],[Total Sales]]&gt;50000,"Yes","No")</f>
        <v>Yes</v>
      </c>
      <c r="P790" s="18">
        <v>46357</v>
      </c>
      <c r="Q790" s="13" t="s">
        <v>45</v>
      </c>
      <c r="R790" s="13" t="s">
        <v>35</v>
      </c>
      <c r="S790" s="13" t="str">
        <f>IF(Excel_Advanced_Sales_Dataset_200034[[#This Row],[Delivery Status]]="Pending","Follow-Up","OK")</f>
        <v>OK</v>
      </c>
      <c r="T790" s="13" t="s">
        <v>53</v>
      </c>
    </row>
    <row r="791" spans="1:20" x14ac:dyDescent="0.25">
      <c r="A791" s="13" t="s">
        <v>2093</v>
      </c>
      <c r="B791" s="13" t="s">
        <v>2094</v>
      </c>
      <c r="C791" s="13" t="s">
        <v>2095</v>
      </c>
      <c r="D791" s="13" t="s">
        <v>40</v>
      </c>
      <c r="E791" s="13" t="s">
        <v>49</v>
      </c>
      <c r="F791" s="13" t="s">
        <v>306</v>
      </c>
      <c r="G791" s="13" t="s">
        <v>111</v>
      </c>
      <c r="H791" s="13" t="s">
        <v>185</v>
      </c>
      <c r="I791" s="13">
        <v>38</v>
      </c>
      <c r="J791" s="14">
        <v>15937.33</v>
      </c>
      <c r="K791" s="15">
        <v>3.4</v>
      </c>
      <c r="L791" s="16">
        <f>Excel_Advanced_Sales_Dataset_200034[[#This Row],[Discount]]/100</f>
        <v>3.4000000000000002E-2</v>
      </c>
      <c r="M791" s="17">
        <f>Excel_Advanced_Sales_Dataset_200034[[#This Row],[Quantity]]*Excel_Advanced_Sales_Dataset_200034[[#This Row],[Unit Price]]*Excel_Advanced_Sales_Dataset_200034[[#This Row],[Discount %]]/100</f>
        <v>205.91030360000005</v>
      </c>
      <c r="N791" s="14">
        <f>Excel_Advanced_Sales_Dataset_200034[[#This Row],[Quantity]]*Excel_Advanced_Sales_Dataset_200034[[#This Row],[Unit Price]]-Excel_Advanced_Sales_Dataset_200034[[#This Row],[Discount Amount]]</f>
        <v>605412.62969640002</v>
      </c>
      <c r="O791" s="14" t="str">
        <f>IF(Excel_Advanced_Sales_Dataset_200034[[#This Row],[Total Sales]]&gt;50000,"Yes","No")</f>
        <v>Yes</v>
      </c>
      <c r="P791" s="18">
        <v>46092</v>
      </c>
      <c r="Q791" s="13" t="s">
        <v>68</v>
      </c>
      <c r="R791" s="13" t="s">
        <v>35</v>
      </c>
      <c r="S791" s="13" t="str">
        <f>IF(Excel_Advanced_Sales_Dataset_200034[[#This Row],[Delivery Status]]="Pending","Follow-Up","OK")</f>
        <v>OK</v>
      </c>
      <c r="T791" s="13" t="s">
        <v>36</v>
      </c>
    </row>
    <row r="792" spans="1:20" x14ac:dyDescent="0.25">
      <c r="A792" s="13" t="s">
        <v>2096</v>
      </c>
      <c r="B792" s="13" t="s">
        <v>2097</v>
      </c>
      <c r="C792" s="13" t="s">
        <v>2098</v>
      </c>
      <c r="D792" s="13" t="s">
        <v>40</v>
      </c>
      <c r="E792" s="13" t="s">
        <v>49</v>
      </c>
      <c r="F792" s="13" t="s">
        <v>306</v>
      </c>
      <c r="G792" s="13" t="s">
        <v>43</v>
      </c>
      <c r="H792" s="13" t="s">
        <v>140</v>
      </c>
      <c r="I792" s="13">
        <v>33</v>
      </c>
      <c r="J792" s="14">
        <v>6377.45</v>
      </c>
      <c r="K792" s="15">
        <v>1.35</v>
      </c>
      <c r="L792" s="16">
        <f>Excel_Advanced_Sales_Dataset_200034[[#This Row],[Discount]]/100</f>
        <v>1.3500000000000002E-2</v>
      </c>
      <c r="M792" s="17">
        <f>Excel_Advanced_Sales_Dataset_200034[[#This Row],[Quantity]]*Excel_Advanced_Sales_Dataset_200034[[#This Row],[Unit Price]]*Excel_Advanced_Sales_Dataset_200034[[#This Row],[Discount %]]/100</f>
        <v>28.411539750000006</v>
      </c>
      <c r="N792" s="14">
        <f>Excel_Advanced_Sales_Dataset_200034[[#This Row],[Quantity]]*Excel_Advanced_Sales_Dataset_200034[[#This Row],[Unit Price]]-Excel_Advanced_Sales_Dataset_200034[[#This Row],[Discount Amount]]</f>
        <v>210427.43846025001</v>
      </c>
      <c r="O792" s="14" t="str">
        <f>IF(Excel_Advanced_Sales_Dataset_200034[[#This Row],[Total Sales]]&gt;50000,"Yes","No")</f>
        <v>Yes</v>
      </c>
      <c r="P792" s="18">
        <v>46163</v>
      </c>
      <c r="Q792" s="13" t="s">
        <v>58</v>
      </c>
      <c r="R792" s="13" t="s">
        <v>35</v>
      </c>
      <c r="S792" s="13" t="str">
        <f>IF(Excel_Advanced_Sales_Dataset_200034[[#This Row],[Delivery Status]]="Pending","Follow-Up","OK")</f>
        <v>OK</v>
      </c>
      <c r="T792" s="13" t="s">
        <v>36</v>
      </c>
    </row>
    <row r="793" spans="1:20" x14ac:dyDescent="0.25">
      <c r="A793" s="13" t="s">
        <v>2099</v>
      </c>
      <c r="B793" s="13" t="s">
        <v>1309</v>
      </c>
      <c r="C793" s="13" t="s">
        <v>2100</v>
      </c>
      <c r="D793" s="13" t="s">
        <v>63</v>
      </c>
      <c r="E793" s="13" t="s">
        <v>64</v>
      </c>
      <c r="F793" s="13" t="s">
        <v>441</v>
      </c>
      <c r="G793" s="13" t="s">
        <v>66</v>
      </c>
      <c r="H793" s="13" t="s">
        <v>67</v>
      </c>
      <c r="I793" s="13">
        <v>37</v>
      </c>
      <c r="J793" s="14">
        <v>27533.9</v>
      </c>
      <c r="K793" s="15">
        <v>15.53</v>
      </c>
      <c r="L793" s="16">
        <f>Excel_Advanced_Sales_Dataset_200034[[#This Row],[Discount]]/100</f>
        <v>0.15529999999999999</v>
      </c>
      <c r="M793" s="17">
        <f>Excel_Advanced_Sales_Dataset_200034[[#This Row],[Quantity]]*Excel_Advanced_Sales_Dataset_200034[[#This Row],[Unit Price]]*Excel_Advanced_Sales_Dataset_200034[[#This Row],[Discount %]]/100</f>
        <v>1582.1254279</v>
      </c>
      <c r="N793" s="14">
        <f>Excel_Advanced_Sales_Dataset_200034[[#This Row],[Quantity]]*Excel_Advanced_Sales_Dataset_200034[[#This Row],[Unit Price]]-Excel_Advanced_Sales_Dataset_200034[[#This Row],[Discount Amount]]</f>
        <v>1017172.1745721</v>
      </c>
      <c r="O793" s="14" t="str">
        <f>IF(Excel_Advanced_Sales_Dataset_200034[[#This Row],[Total Sales]]&gt;50000,"Yes","No")</f>
        <v>Yes</v>
      </c>
      <c r="P793" s="18">
        <v>46031</v>
      </c>
      <c r="Q793" s="13" t="s">
        <v>113</v>
      </c>
      <c r="R793" s="13" t="s">
        <v>35</v>
      </c>
      <c r="S793" s="13" t="str">
        <f>IF(Excel_Advanced_Sales_Dataset_200034[[#This Row],[Delivery Status]]="Pending","Follow-Up","OK")</f>
        <v>OK</v>
      </c>
      <c r="T793" s="13" t="s">
        <v>26</v>
      </c>
    </row>
    <row r="794" spans="1:20" x14ac:dyDescent="0.25">
      <c r="A794" s="13" t="s">
        <v>2101</v>
      </c>
      <c r="B794" s="13" t="s">
        <v>2102</v>
      </c>
      <c r="C794" s="13" t="s">
        <v>2103</v>
      </c>
      <c r="D794" s="13" t="s">
        <v>30</v>
      </c>
      <c r="E794" s="13" t="s">
        <v>117</v>
      </c>
      <c r="F794" s="13" t="s">
        <v>387</v>
      </c>
      <c r="G794" s="13" t="s">
        <v>111</v>
      </c>
      <c r="H794" s="13" t="s">
        <v>240</v>
      </c>
      <c r="I794" s="13">
        <v>16</v>
      </c>
      <c r="J794" s="14">
        <v>34076.769999999997</v>
      </c>
      <c r="K794" s="15">
        <v>2.09</v>
      </c>
      <c r="L794" s="16">
        <f>Excel_Advanced_Sales_Dataset_200034[[#This Row],[Discount]]/100</f>
        <v>2.0899999999999998E-2</v>
      </c>
      <c r="M794" s="17">
        <f>Excel_Advanced_Sales_Dataset_200034[[#This Row],[Quantity]]*Excel_Advanced_Sales_Dataset_200034[[#This Row],[Unit Price]]*Excel_Advanced_Sales_Dataset_200034[[#This Row],[Discount %]]/100</f>
        <v>113.95271887999998</v>
      </c>
      <c r="N794" s="14">
        <f>Excel_Advanced_Sales_Dataset_200034[[#This Row],[Quantity]]*Excel_Advanced_Sales_Dataset_200034[[#This Row],[Unit Price]]-Excel_Advanced_Sales_Dataset_200034[[#This Row],[Discount Amount]]</f>
        <v>545114.36728111992</v>
      </c>
      <c r="O794" s="14" t="str">
        <f>IF(Excel_Advanced_Sales_Dataset_200034[[#This Row],[Total Sales]]&gt;50000,"Yes","No")</f>
        <v>Yes</v>
      </c>
      <c r="P794" s="18">
        <v>46059</v>
      </c>
      <c r="Q794" s="13" t="s">
        <v>113</v>
      </c>
      <c r="R794" s="13" t="s">
        <v>35</v>
      </c>
      <c r="S794" s="13" t="str">
        <f>IF(Excel_Advanced_Sales_Dataset_200034[[#This Row],[Delivery Status]]="Pending","Follow-Up","OK")</f>
        <v>OK</v>
      </c>
      <c r="T794" s="13" t="s">
        <v>53</v>
      </c>
    </row>
    <row r="795" spans="1:20" x14ac:dyDescent="0.25">
      <c r="A795" s="13" t="s">
        <v>2104</v>
      </c>
      <c r="B795" s="13" t="s">
        <v>2105</v>
      </c>
      <c r="C795" s="13" t="s">
        <v>2106</v>
      </c>
      <c r="D795" s="13" t="s">
        <v>63</v>
      </c>
      <c r="E795" s="13" t="s">
        <v>234</v>
      </c>
      <c r="F795" s="13" t="s">
        <v>473</v>
      </c>
      <c r="G795" s="13" t="s">
        <v>66</v>
      </c>
      <c r="H795" s="13" t="s">
        <v>67</v>
      </c>
      <c r="I795" s="13">
        <v>31</v>
      </c>
      <c r="J795" s="14">
        <v>2821.04</v>
      </c>
      <c r="K795" s="15">
        <v>10.36</v>
      </c>
      <c r="L795" s="16">
        <f>Excel_Advanced_Sales_Dataset_200034[[#This Row],[Discount]]/100</f>
        <v>0.1036</v>
      </c>
      <c r="M795" s="17">
        <f>Excel_Advanced_Sales_Dataset_200034[[#This Row],[Quantity]]*Excel_Advanced_Sales_Dataset_200034[[#This Row],[Unit Price]]*Excel_Advanced_Sales_Dataset_200034[[#This Row],[Discount %]]/100</f>
        <v>90.600520639999999</v>
      </c>
      <c r="N795" s="14">
        <f>Excel_Advanced_Sales_Dataset_200034[[#This Row],[Quantity]]*Excel_Advanced_Sales_Dataset_200034[[#This Row],[Unit Price]]-Excel_Advanced_Sales_Dataset_200034[[#This Row],[Discount Amount]]</f>
        <v>87361.639479360005</v>
      </c>
      <c r="O795" s="14" t="str">
        <f>IF(Excel_Advanced_Sales_Dataset_200034[[#This Row],[Total Sales]]&gt;50000,"Yes","No")</f>
        <v>Yes</v>
      </c>
      <c r="P795" s="18">
        <v>46156</v>
      </c>
      <c r="Q795" s="13" t="s">
        <v>58</v>
      </c>
      <c r="R795" s="13" t="s">
        <v>35</v>
      </c>
      <c r="S795" s="13" t="str">
        <f>IF(Excel_Advanced_Sales_Dataset_200034[[#This Row],[Delivery Status]]="Pending","Follow-Up","OK")</f>
        <v>OK</v>
      </c>
      <c r="T795" s="13" t="s">
        <v>26</v>
      </c>
    </row>
    <row r="796" spans="1:20" x14ac:dyDescent="0.25">
      <c r="A796" s="13" t="s">
        <v>2107</v>
      </c>
      <c r="B796" s="13" t="s">
        <v>1683</v>
      </c>
      <c r="C796" s="13" t="s">
        <v>2108</v>
      </c>
      <c r="D796" s="13" t="s">
        <v>30</v>
      </c>
      <c r="E796" s="13" t="s">
        <v>198</v>
      </c>
      <c r="F796" s="13" t="s">
        <v>199</v>
      </c>
      <c r="G796" s="13" t="s">
        <v>22</v>
      </c>
      <c r="H796" s="13" t="s">
        <v>180</v>
      </c>
      <c r="I796" s="13">
        <v>46</v>
      </c>
      <c r="J796" s="14">
        <v>43248.42</v>
      </c>
      <c r="K796" s="15">
        <v>9.58</v>
      </c>
      <c r="L796" s="16">
        <f>Excel_Advanced_Sales_Dataset_200034[[#This Row],[Discount]]/100</f>
        <v>9.5799999999999996E-2</v>
      </c>
      <c r="M796" s="17">
        <f>Excel_Advanced_Sales_Dataset_200034[[#This Row],[Quantity]]*Excel_Advanced_Sales_Dataset_200034[[#This Row],[Unit Price]]*Excel_Advanced_Sales_Dataset_200034[[#This Row],[Discount %]]/100</f>
        <v>1905.8713725599998</v>
      </c>
      <c r="N796" s="14">
        <f>Excel_Advanced_Sales_Dataset_200034[[#This Row],[Quantity]]*Excel_Advanced_Sales_Dataset_200034[[#This Row],[Unit Price]]-Excel_Advanced_Sales_Dataset_200034[[#This Row],[Discount Amount]]</f>
        <v>1987521.4486274398</v>
      </c>
      <c r="O796" s="14" t="str">
        <f>IF(Excel_Advanced_Sales_Dataset_200034[[#This Row],[Total Sales]]&gt;50000,"Yes","No")</f>
        <v>Yes</v>
      </c>
      <c r="P796" s="18">
        <v>46253</v>
      </c>
      <c r="Q796" s="13" t="s">
        <v>45</v>
      </c>
      <c r="R796" s="13" t="s">
        <v>35</v>
      </c>
      <c r="S796" s="13" t="str">
        <f>IF(Excel_Advanced_Sales_Dataset_200034[[#This Row],[Delivery Status]]="Pending","Follow-Up","OK")</f>
        <v>OK</v>
      </c>
      <c r="T796" s="13" t="s">
        <v>26</v>
      </c>
    </row>
    <row r="797" spans="1:20" x14ac:dyDescent="0.25">
      <c r="A797" s="13" t="s">
        <v>2109</v>
      </c>
      <c r="B797" s="13" t="s">
        <v>2110</v>
      </c>
      <c r="C797" s="13" t="s">
        <v>2111</v>
      </c>
      <c r="D797" s="13" t="s">
        <v>40</v>
      </c>
      <c r="E797" s="13" t="s">
        <v>49</v>
      </c>
      <c r="F797" s="13" t="s">
        <v>50</v>
      </c>
      <c r="G797" s="13" t="s">
        <v>51</v>
      </c>
      <c r="H797" s="13" t="s">
        <v>52</v>
      </c>
      <c r="I797" s="13">
        <v>40</v>
      </c>
      <c r="J797" s="14">
        <v>553.69000000000005</v>
      </c>
      <c r="K797" s="15">
        <v>5.5</v>
      </c>
      <c r="L797" s="16">
        <f>Excel_Advanced_Sales_Dataset_200034[[#This Row],[Discount]]/100</f>
        <v>5.5E-2</v>
      </c>
      <c r="M797" s="17">
        <f>Excel_Advanced_Sales_Dataset_200034[[#This Row],[Quantity]]*Excel_Advanced_Sales_Dataset_200034[[#This Row],[Unit Price]]*Excel_Advanced_Sales_Dataset_200034[[#This Row],[Discount %]]/100</f>
        <v>12.181180000000001</v>
      </c>
      <c r="N797" s="14">
        <f>Excel_Advanced_Sales_Dataset_200034[[#This Row],[Quantity]]*Excel_Advanced_Sales_Dataset_200034[[#This Row],[Unit Price]]-Excel_Advanced_Sales_Dataset_200034[[#This Row],[Discount Amount]]</f>
        <v>22135.418820000003</v>
      </c>
      <c r="O797" s="14" t="str">
        <f>IF(Excel_Advanced_Sales_Dataset_200034[[#This Row],[Total Sales]]&gt;50000,"Yes","No")</f>
        <v>No</v>
      </c>
      <c r="P797" s="18">
        <v>46319</v>
      </c>
      <c r="Q797" s="13" t="s">
        <v>68</v>
      </c>
      <c r="R797" s="13" t="s">
        <v>35</v>
      </c>
      <c r="S797" s="13" t="str">
        <f>IF(Excel_Advanced_Sales_Dataset_200034[[#This Row],[Delivery Status]]="Pending","Follow-Up","OK")</f>
        <v>OK</v>
      </c>
      <c r="T797" s="13" t="s">
        <v>26</v>
      </c>
    </row>
    <row r="798" spans="1:20" x14ac:dyDescent="0.25">
      <c r="A798" s="13" t="s">
        <v>2112</v>
      </c>
      <c r="B798" s="13" t="s">
        <v>1728</v>
      </c>
      <c r="C798" s="13" t="s">
        <v>2113</v>
      </c>
      <c r="D798" s="13" t="s">
        <v>40</v>
      </c>
      <c r="E798" s="13" t="s">
        <v>49</v>
      </c>
      <c r="F798" s="13" t="s">
        <v>306</v>
      </c>
      <c r="G798" s="13" t="s">
        <v>22</v>
      </c>
      <c r="H798" s="13" t="s">
        <v>217</v>
      </c>
      <c r="I798" s="13">
        <v>20</v>
      </c>
      <c r="J798" s="14">
        <v>36970.44</v>
      </c>
      <c r="K798" s="15">
        <v>8.31</v>
      </c>
      <c r="L798" s="16">
        <f>Excel_Advanced_Sales_Dataset_200034[[#This Row],[Discount]]/100</f>
        <v>8.3100000000000007E-2</v>
      </c>
      <c r="M798" s="17">
        <f>Excel_Advanced_Sales_Dataset_200034[[#This Row],[Quantity]]*Excel_Advanced_Sales_Dataset_200034[[#This Row],[Unit Price]]*Excel_Advanced_Sales_Dataset_200034[[#This Row],[Discount %]]/100</f>
        <v>614.44871280000007</v>
      </c>
      <c r="N798" s="14">
        <f>Excel_Advanced_Sales_Dataset_200034[[#This Row],[Quantity]]*Excel_Advanced_Sales_Dataset_200034[[#This Row],[Unit Price]]-Excel_Advanced_Sales_Dataset_200034[[#This Row],[Discount Amount]]</f>
        <v>738794.3512872</v>
      </c>
      <c r="O798" s="14" t="str">
        <f>IF(Excel_Advanced_Sales_Dataset_200034[[#This Row],[Total Sales]]&gt;50000,"Yes","No")</f>
        <v>Yes</v>
      </c>
      <c r="P798" s="18">
        <v>46229</v>
      </c>
      <c r="Q798" s="13" t="s">
        <v>113</v>
      </c>
      <c r="R798" s="13" t="s">
        <v>59</v>
      </c>
      <c r="S798" s="13" t="str">
        <f>IF(Excel_Advanced_Sales_Dataset_200034[[#This Row],[Delivery Status]]="Pending","Follow-Up","OK")</f>
        <v>OK</v>
      </c>
      <c r="T798" s="13" t="s">
        <v>36</v>
      </c>
    </row>
    <row r="799" spans="1:20" x14ac:dyDescent="0.25">
      <c r="A799" s="13" t="s">
        <v>2114</v>
      </c>
      <c r="B799" s="13" t="s">
        <v>1275</v>
      </c>
      <c r="C799" s="13" t="s">
        <v>2115</v>
      </c>
      <c r="D799" s="13" t="s">
        <v>40</v>
      </c>
      <c r="E799" s="13" t="s">
        <v>89</v>
      </c>
      <c r="F799" s="13" t="s">
        <v>319</v>
      </c>
      <c r="G799" s="13" t="s">
        <v>33</v>
      </c>
      <c r="H799" s="13" t="s">
        <v>57</v>
      </c>
      <c r="I799" s="13">
        <v>17</v>
      </c>
      <c r="J799" s="14">
        <v>6872.26</v>
      </c>
      <c r="K799" s="15">
        <v>4.74</v>
      </c>
      <c r="L799" s="16">
        <f>Excel_Advanced_Sales_Dataset_200034[[#This Row],[Discount]]/100</f>
        <v>4.7400000000000005E-2</v>
      </c>
      <c r="M799" s="17">
        <f>Excel_Advanced_Sales_Dataset_200034[[#This Row],[Quantity]]*Excel_Advanced_Sales_Dataset_200034[[#This Row],[Unit Price]]*Excel_Advanced_Sales_Dataset_200034[[#This Row],[Discount %]]/100</f>
        <v>55.376671080000008</v>
      </c>
      <c r="N799" s="14">
        <f>Excel_Advanced_Sales_Dataset_200034[[#This Row],[Quantity]]*Excel_Advanced_Sales_Dataset_200034[[#This Row],[Unit Price]]-Excel_Advanced_Sales_Dataset_200034[[#This Row],[Discount Amount]]</f>
        <v>116773.04332892</v>
      </c>
      <c r="O799" s="14" t="str">
        <f>IF(Excel_Advanced_Sales_Dataset_200034[[#This Row],[Total Sales]]&gt;50000,"Yes","No")</f>
        <v>Yes</v>
      </c>
      <c r="P799" s="18">
        <v>46156</v>
      </c>
      <c r="Q799" s="13" t="s">
        <v>113</v>
      </c>
      <c r="R799" s="13" t="s">
        <v>35</v>
      </c>
      <c r="S799" s="13" t="str">
        <f>IF(Excel_Advanced_Sales_Dataset_200034[[#This Row],[Delivery Status]]="Pending","Follow-Up","OK")</f>
        <v>OK</v>
      </c>
      <c r="T799" s="13" t="s">
        <v>53</v>
      </c>
    </row>
    <row r="800" spans="1:20" x14ac:dyDescent="0.25">
      <c r="A800" s="13" t="s">
        <v>2116</v>
      </c>
      <c r="B800" s="13" t="s">
        <v>2117</v>
      </c>
      <c r="C800" s="13" t="s">
        <v>2118</v>
      </c>
      <c r="D800" s="13" t="s">
        <v>30</v>
      </c>
      <c r="E800" s="13" t="s">
        <v>31</v>
      </c>
      <c r="F800" s="13" t="s">
        <v>94</v>
      </c>
      <c r="G800" s="13" t="s">
        <v>51</v>
      </c>
      <c r="H800" s="13" t="s">
        <v>167</v>
      </c>
      <c r="I800" s="13">
        <v>7</v>
      </c>
      <c r="J800" s="14">
        <v>3127.39</v>
      </c>
      <c r="K800" s="15">
        <v>2.12</v>
      </c>
      <c r="L800" s="16">
        <f>Excel_Advanced_Sales_Dataset_200034[[#This Row],[Discount]]/100</f>
        <v>2.12E-2</v>
      </c>
      <c r="M800" s="17">
        <f>Excel_Advanced_Sales_Dataset_200034[[#This Row],[Quantity]]*Excel_Advanced_Sales_Dataset_200034[[#This Row],[Unit Price]]*Excel_Advanced_Sales_Dataset_200034[[#This Row],[Discount %]]/100</f>
        <v>4.64104676</v>
      </c>
      <c r="N800" s="14">
        <f>Excel_Advanced_Sales_Dataset_200034[[#This Row],[Quantity]]*Excel_Advanced_Sales_Dataset_200034[[#This Row],[Unit Price]]-Excel_Advanced_Sales_Dataset_200034[[#This Row],[Discount Amount]]</f>
        <v>21887.08895324</v>
      </c>
      <c r="O800" s="14" t="str">
        <f>IF(Excel_Advanced_Sales_Dataset_200034[[#This Row],[Total Sales]]&gt;50000,"Yes","No")</f>
        <v>No</v>
      </c>
      <c r="P800" s="18">
        <v>46245</v>
      </c>
      <c r="Q800" s="13" t="s">
        <v>24</v>
      </c>
      <c r="R800" s="13" t="s">
        <v>35</v>
      </c>
      <c r="S800" s="13" t="str">
        <f>IF(Excel_Advanced_Sales_Dataset_200034[[#This Row],[Delivery Status]]="Pending","Follow-Up","OK")</f>
        <v>OK</v>
      </c>
      <c r="T800" s="13" t="s">
        <v>53</v>
      </c>
    </row>
    <row r="801" spans="1:20" x14ac:dyDescent="0.25">
      <c r="A801" s="13" t="s">
        <v>2119</v>
      </c>
      <c r="B801" s="13" t="s">
        <v>1601</v>
      </c>
      <c r="C801" s="13" t="s">
        <v>2120</v>
      </c>
      <c r="D801" s="13" t="s">
        <v>30</v>
      </c>
      <c r="E801" s="13" t="s">
        <v>31</v>
      </c>
      <c r="F801" s="13" t="s">
        <v>555</v>
      </c>
      <c r="G801" s="13" t="s">
        <v>51</v>
      </c>
      <c r="H801" s="13" t="s">
        <v>167</v>
      </c>
      <c r="I801" s="13">
        <v>29</v>
      </c>
      <c r="J801" s="14">
        <v>41022.089999999997</v>
      </c>
      <c r="K801" s="15">
        <v>14.46</v>
      </c>
      <c r="L801" s="16">
        <f>Excel_Advanced_Sales_Dataset_200034[[#This Row],[Discount]]/100</f>
        <v>0.14460000000000001</v>
      </c>
      <c r="M801" s="17">
        <f>Excel_Advanced_Sales_Dataset_200034[[#This Row],[Quantity]]*Excel_Advanced_Sales_Dataset_200034[[#This Row],[Unit Price]]*Excel_Advanced_Sales_Dataset_200034[[#This Row],[Discount %]]/100</f>
        <v>1720.2203220599997</v>
      </c>
      <c r="N801" s="14">
        <f>Excel_Advanced_Sales_Dataset_200034[[#This Row],[Quantity]]*Excel_Advanced_Sales_Dataset_200034[[#This Row],[Unit Price]]-Excel_Advanced_Sales_Dataset_200034[[#This Row],[Discount Amount]]</f>
        <v>1187920.3896779399</v>
      </c>
      <c r="O801" s="14" t="str">
        <f>IF(Excel_Advanced_Sales_Dataset_200034[[#This Row],[Total Sales]]&gt;50000,"Yes","No")</f>
        <v>Yes</v>
      </c>
      <c r="P801" s="18">
        <v>46357</v>
      </c>
      <c r="Q801" s="13" t="s">
        <v>24</v>
      </c>
      <c r="R801" s="13" t="s">
        <v>35</v>
      </c>
      <c r="S801" s="13" t="str">
        <f>IF(Excel_Advanced_Sales_Dataset_200034[[#This Row],[Delivery Status]]="Pending","Follow-Up","OK")</f>
        <v>OK</v>
      </c>
      <c r="T801" s="13" t="s">
        <v>36</v>
      </c>
    </row>
    <row r="802" spans="1:20" x14ac:dyDescent="0.25">
      <c r="A802" s="13" t="s">
        <v>2121</v>
      </c>
      <c r="B802" s="13" t="s">
        <v>560</v>
      </c>
      <c r="C802" s="13" t="s">
        <v>2122</v>
      </c>
      <c r="D802" s="13" t="s">
        <v>19</v>
      </c>
      <c r="E802" s="13" t="s">
        <v>20</v>
      </c>
      <c r="F802" s="13" t="s">
        <v>176</v>
      </c>
      <c r="G802" s="13" t="s">
        <v>66</v>
      </c>
      <c r="H802" s="13" t="s">
        <v>276</v>
      </c>
      <c r="I802" s="13">
        <v>3</v>
      </c>
      <c r="J802" s="14">
        <v>24504.95</v>
      </c>
      <c r="K802" s="15">
        <v>12.13</v>
      </c>
      <c r="L802" s="16">
        <f>Excel_Advanced_Sales_Dataset_200034[[#This Row],[Discount]]/100</f>
        <v>0.12130000000000001</v>
      </c>
      <c r="M802" s="17">
        <f>Excel_Advanced_Sales_Dataset_200034[[#This Row],[Quantity]]*Excel_Advanced_Sales_Dataset_200034[[#This Row],[Unit Price]]*Excel_Advanced_Sales_Dataset_200034[[#This Row],[Discount %]]/100</f>
        <v>89.173513050000025</v>
      </c>
      <c r="N802" s="14">
        <f>Excel_Advanced_Sales_Dataset_200034[[#This Row],[Quantity]]*Excel_Advanced_Sales_Dataset_200034[[#This Row],[Unit Price]]-Excel_Advanced_Sales_Dataset_200034[[#This Row],[Discount Amount]]</f>
        <v>73425.676486950004</v>
      </c>
      <c r="O802" s="14" t="str">
        <f>IF(Excel_Advanced_Sales_Dataset_200034[[#This Row],[Total Sales]]&gt;50000,"Yes","No")</f>
        <v>Yes</v>
      </c>
      <c r="P802" s="18">
        <v>46191</v>
      </c>
      <c r="Q802" s="13" t="s">
        <v>113</v>
      </c>
      <c r="R802" s="13" t="s">
        <v>35</v>
      </c>
      <c r="S802" s="13" t="str">
        <f>IF(Excel_Advanced_Sales_Dataset_200034[[#This Row],[Delivery Status]]="Pending","Follow-Up","OK")</f>
        <v>OK</v>
      </c>
      <c r="T802" s="13" t="s">
        <v>53</v>
      </c>
    </row>
    <row r="803" spans="1:20" x14ac:dyDescent="0.25">
      <c r="A803" s="13" t="s">
        <v>2123</v>
      </c>
      <c r="B803" s="13" t="s">
        <v>2124</v>
      </c>
      <c r="C803" s="13" t="s">
        <v>2125</v>
      </c>
      <c r="D803" s="13" t="s">
        <v>19</v>
      </c>
      <c r="E803" s="13" t="s">
        <v>20</v>
      </c>
      <c r="F803" s="13" t="s">
        <v>285</v>
      </c>
      <c r="G803" s="13" t="s">
        <v>33</v>
      </c>
      <c r="H803" s="13" t="s">
        <v>57</v>
      </c>
      <c r="I803" s="13">
        <v>24</v>
      </c>
      <c r="J803" s="14">
        <v>44397.4</v>
      </c>
      <c r="K803" s="15">
        <v>14.05</v>
      </c>
      <c r="L803" s="16">
        <f>Excel_Advanced_Sales_Dataset_200034[[#This Row],[Discount]]/100</f>
        <v>0.14050000000000001</v>
      </c>
      <c r="M803" s="17">
        <f>Excel_Advanced_Sales_Dataset_200034[[#This Row],[Quantity]]*Excel_Advanced_Sales_Dataset_200034[[#This Row],[Unit Price]]*Excel_Advanced_Sales_Dataset_200034[[#This Row],[Discount %]]/100</f>
        <v>1497.0803280000002</v>
      </c>
      <c r="N803" s="14">
        <f>Excel_Advanced_Sales_Dataset_200034[[#This Row],[Quantity]]*Excel_Advanced_Sales_Dataset_200034[[#This Row],[Unit Price]]-Excel_Advanced_Sales_Dataset_200034[[#This Row],[Discount Amount]]</f>
        <v>1064040.5196720001</v>
      </c>
      <c r="O803" s="14" t="str">
        <f>IF(Excel_Advanced_Sales_Dataset_200034[[#This Row],[Total Sales]]&gt;50000,"Yes","No")</f>
        <v>Yes</v>
      </c>
      <c r="P803" s="18">
        <v>46144</v>
      </c>
      <c r="Q803" s="13" t="s">
        <v>45</v>
      </c>
      <c r="R803" s="13" t="s">
        <v>35</v>
      </c>
      <c r="S803" s="13" t="str">
        <f>IF(Excel_Advanced_Sales_Dataset_200034[[#This Row],[Delivery Status]]="Pending","Follow-Up","OK")</f>
        <v>OK</v>
      </c>
      <c r="T803" s="13" t="s">
        <v>26</v>
      </c>
    </row>
    <row r="804" spans="1:20" x14ac:dyDescent="0.25">
      <c r="A804" s="13" t="s">
        <v>2126</v>
      </c>
      <c r="B804" s="13" t="s">
        <v>317</v>
      </c>
      <c r="C804" s="13" t="s">
        <v>2127</v>
      </c>
      <c r="D804" s="13" t="s">
        <v>30</v>
      </c>
      <c r="E804" s="13" t="s">
        <v>131</v>
      </c>
      <c r="F804" s="13" t="s">
        <v>132</v>
      </c>
      <c r="G804" s="13" t="s">
        <v>43</v>
      </c>
      <c r="H804" s="13" t="s">
        <v>74</v>
      </c>
      <c r="I804" s="13">
        <v>18</v>
      </c>
      <c r="J804" s="14">
        <v>41422.300000000003</v>
      </c>
      <c r="K804" s="15">
        <v>16.22</v>
      </c>
      <c r="L804" s="16">
        <f>Excel_Advanced_Sales_Dataset_200034[[#This Row],[Discount]]/100</f>
        <v>0.16219999999999998</v>
      </c>
      <c r="M804" s="17">
        <f>Excel_Advanced_Sales_Dataset_200034[[#This Row],[Quantity]]*Excel_Advanced_Sales_Dataset_200034[[#This Row],[Unit Price]]*Excel_Advanced_Sales_Dataset_200034[[#This Row],[Discount %]]/100</f>
        <v>1209.3654707999999</v>
      </c>
      <c r="N804" s="14">
        <f>Excel_Advanced_Sales_Dataset_200034[[#This Row],[Quantity]]*Excel_Advanced_Sales_Dataset_200034[[#This Row],[Unit Price]]-Excel_Advanced_Sales_Dataset_200034[[#This Row],[Discount Amount]]</f>
        <v>744392.03452920006</v>
      </c>
      <c r="O804" s="14" t="str">
        <f>IF(Excel_Advanced_Sales_Dataset_200034[[#This Row],[Total Sales]]&gt;50000,"Yes","No")</f>
        <v>Yes</v>
      </c>
      <c r="P804" s="18">
        <v>46379</v>
      </c>
      <c r="Q804" s="13" t="s">
        <v>45</v>
      </c>
      <c r="R804" s="13" t="s">
        <v>59</v>
      </c>
      <c r="S804" s="13" t="str">
        <f>IF(Excel_Advanced_Sales_Dataset_200034[[#This Row],[Delivery Status]]="Pending","Follow-Up","OK")</f>
        <v>OK</v>
      </c>
      <c r="T804" s="13" t="s">
        <v>26</v>
      </c>
    </row>
    <row r="805" spans="1:20" x14ac:dyDescent="0.25">
      <c r="A805" s="13" t="s">
        <v>2128</v>
      </c>
      <c r="B805" s="13" t="s">
        <v>1272</v>
      </c>
      <c r="C805" s="13" t="s">
        <v>2129</v>
      </c>
      <c r="D805" s="13" t="s">
        <v>19</v>
      </c>
      <c r="E805" s="13" t="s">
        <v>153</v>
      </c>
      <c r="F805" s="13" t="s">
        <v>275</v>
      </c>
      <c r="G805" s="13" t="s">
        <v>51</v>
      </c>
      <c r="H805" s="13" t="s">
        <v>167</v>
      </c>
      <c r="I805" s="13">
        <v>22</v>
      </c>
      <c r="J805" s="14">
        <v>49835.14</v>
      </c>
      <c r="K805" s="15">
        <v>17.55</v>
      </c>
      <c r="L805" s="16">
        <f>Excel_Advanced_Sales_Dataset_200034[[#This Row],[Discount]]/100</f>
        <v>0.17550000000000002</v>
      </c>
      <c r="M805" s="17">
        <f>Excel_Advanced_Sales_Dataset_200034[[#This Row],[Quantity]]*Excel_Advanced_Sales_Dataset_200034[[#This Row],[Unit Price]]*Excel_Advanced_Sales_Dataset_200034[[#This Row],[Discount %]]/100</f>
        <v>1924.1347554000004</v>
      </c>
      <c r="N805" s="14">
        <f>Excel_Advanced_Sales_Dataset_200034[[#This Row],[Quantity]]*Excel_Advanced_Sales_Dataset_200034[[#This Row],[Unit Price]]-Excel_Advanced_Sales_Dataset_200034[[#This Row],[Discount Amount]]</f>
        <v>1094448.9452446001</v>
      </c>
      <c r="O805" s="14" t="str">
        <f>IF(Excel_Advanced_Sales_Dataset_200034[[#This Row],[Total Sales]]&gt;50000,"Yes","No")</f>
        <v>Yes</v>
      </c>
      <c r="P805" s="18">
        <v>46101</v>
      </c>
      <c r="Q805" s="13" t="s">
        <v>68</v>
      </c>
      <c r="R805" s="13" t="s">
        <v>35</v>
      </c>
      <c r="S805" s="13" t="str">
        <f>IF(Excel_Advanced_Sales_Dataset_200034[[#This Row],[Delivery Status]]="Pending","Follow-Up","OK")</f>
        <v>OK</v>
      </c>
      <c r="T805" s="13" t="s">
        <v>53</v>
      </c>
    </row>
    <row r="806" spans="1:20" x14ac:dyDescent="0.25">
      <c r="A806" s="13" t="s">
        <v>2130</v>
      </c>
      <c r="B806" s="13" t="s">
        <v>566</v>
      </c>
      <c r="C806" s="13" t="s">
        <v>2131</v>
      </c>
      <c r="D806" s="13" t="s">
        <v>30</v>
      </c>
      <c r="E806" s="13" t="s">
        <v>198</v>
      </c>
      <c r="F806" s="13" t="s">
        <v>199</v>
      </c>
      <c r="G806" s="13" t="s">
        <v>66</v>
      </c>
      <c r="H806" s="13" t="s">
        <v>67</v>
      </c>
      <c r="I806" s="13">
        <v>20</v>
      </c>
      <c r="J806" s="14">
        <v>44821.1</v>
      </c>
      <c r="K806" s="15">
        <v>14.43</v>
      </c>
      <c r="L806" s="16">
        <f>Excel_Advanced_Sales_Dataset_200034[[#This Row],[Discount]]/100</f>
        <v>0.14429999999999998</v>
      </c>
      <c r="M806" s="17">
        <f>Excel_Advanced_Sales_Dataset_200034[[#This Row],[Quantity]]*Excel_Advanced_Sales_Dataset_200034[[#This Row],[Unit Price]]*Excel_Advanced_Sales_Dataset_200034[[#This Row],[Discount %]]/100</f>
        <v>1293.5369459999999</v>
      </c>
      <c r="N806" s="14">
        <f>Excel_Advanced_Sales_Dataset_200034[[#This Row],[Quantity]]*Excel_Advanced_Sales_Dataset_200034[[#This Row],[Unit Price]]-Excel_Advanced_Sales_Dataset_200034[[#This Row],[Discount Amount]]</f>
        <v>895128.46305400005</v>
      </c>
      <c r="O806" s="14" t="str">
        <f>IF(Excel_Advanced_Sales_Dataset_200034[[#This Row],[Total Sales]]&gt;50000,"Yes","No")</f>
        <v>Yes</v>
      </c>
      <c r="P806" s="18">
        <v>46153</v>
      </c>
      <c r="Q806" s="13" t="s">
        <v>24</v>
      </c>
      <c r="R806" s="13" t="s">
        <v>35</v>
      </c>
      <c r="S806" s="13" t="str">
        <f>IF(Excel_Advanced_Sales_Dataset_200034[[#This Row],[Delivery Status]]="Pending","Follow-Up","OK")</f>
        <v>OK</v>
      </c>
      <c r="T806" s="13" t="s">
        <v>26</v>
      </c>
    </row>
    <row r="807" spans="1:20" x14ac:dyDescent="0.25">
      <c r="A807" s="13" t="s">
        <v>2132</v>
      </c>
      <c r="B807" s="13" t="s">
        <v>2102</v>
      </c>
      <c r="C807" s="13" t="s">
        <v>2133</v>
      </c>
      <c r="D807" s="13" t="s">
        <v>40</v>
      </c>
      <c r="E807" s="13" t="s">
        <v>41</v>
      </c>
      <c r="F807" s="13" t="s">
        <v>102</v>
      </c>
      <c r="G807" s="13" t="s">
        <v>66</v>
      </c>
      <c r="H807" s="13" t="s">
        <v>133</v>
      </c>
      <c r="I807" s="13">
        <v>37</v>
      </c>
      <c r="J807" s="14">
        <v>14669.91</v>
      </c>
      <c r="K807" s="15">
        <v>9.36</v>
      </c>
      <c r="L807" s="16">
        <f>Excel_Advanced_Sales_Dataset_200034[[#This Row],[Discount]]/100</f>
        <v>9.3599999999999989E-2</v>
      </c>
      <c r="M807" s="17">
        <f>Excel_Advanced_Sales_Dataset_200034[[#This Row],[Quantity]]*Excel_Advanced_Sales_Dataset_200034[[#This Row],[Unit Price]]*Excel_Advanced_Sales_Dataset_200034[[#This Row],[Discount %]]/100</f>
        <v>508.04832311999996</v>
      </c>
      <c r="N807" s="14">
        <f>Excel_Advanced_Sales_Dataset_200034[[#This Row],[Quantity]]*Excel_Advanced_Sales_Dataset_200034[[#This Row],[Unit Price]]-Excel_Advanced_Sales_Dataset_200034[[#This Row],[Discount Amount]]</f>
        <v>542278.62167688005</v>
      </c>
      <c r="O807" s="14" t="str">
        <f>IF(Excel_Advanced_Sales_Dataset_200034[[#This Row],[Total Sales]]&gt;50000,"Yes","No")</f>
        <v>Yes</v>
      </c>
      <c r="P807" s="18">
        <v>46141</v>
      </c>
      <c r="Q807" s="13" t="s">
        <v>45</v>
      </c>
      <c r="R807" s="13" t="s">
        <v>35</v>
      </c>
      <c r="S807" s="13" t="str">
        <f>IF(Excel_Advanced_Sales_Dataset_200034[[#This Row],[Delivery Status]]="Pending","Follow-Up","OK")</f>
        <v>OK</v>
      </c>
      <c r="T807" s="13" t="s">
        <v>26</v>
      </c>
    </row>
    <row r="808" spans="1:20" x14ac:dyDescent="0.25">
      <c r="A808" s="13" t="s">
        <v>2134</v>
      </c>
      <c r="B808" s="13" t="s">
        <v>1990</v>
      </c>
      <c r="C808" s="13" t="s">
        <v>2135</v>
      </c>
      <c r="D808" s="13" t="s">
        <v>19</v>
      </c>
      <c r="E808" s="13" t="s">
        <v>153</v>
      </c>
      <c r="F808" s="13" t="s">
        <v>448</v>
      </c>
      <c r="G808" s="13" t="s">
        <v>51</v>
      </c>
      <c r="H808" s="13" t="s">
        <v>52</v>
      </c>
      <c r="I808" s="13">
        <v>45</v>
      </c>
      <c r="J808" s="14">
        <v>2657.11</v>
      </c>
      <c r="K808" s="15">
        <v>7.58</v>
      </c>
      <c r="L808" s="16">
        <f>Excel_Advanced_Sales_Dataset_200034[[#This Row],[Discount]]/100</f>
        <v>7.5800000000000006E-2</v>
      </c>
      <c r="M808" s="17">
        <f>Excel_Advanced_Sales_Dataset_200034[[#This Row],[Quantity]]*Excel_Advanced_Sales_Dataset_200034[[#This Row],[Unit Price]]*Excel_Advanced_Sales_Dataset_200034[[#This Row],[Discount %]]/100</f>
        <v>90.634022100000024</v>
      </c>
      <c r="N808" s="14">
        <f>Excel_Advanced_Sales_Dataset_200034[[#This Row],[Quantity]]*Excel_Advanced_Sales_Dataset_200034[[#This Row],[Unit Price]]-Excel_Advanced_Sales_Dataset_200034[[#This Row],[Discount Amount]]</f>
        <v>119479.31597790001</v>
      </c>
      <c r="O808" s="14" t="str">
        <f>IF(Excel_Advanced_Sales_Dataset_200034[[#This Row],[Total Sales]]&gt;50000,"Yes","No")</f>
        <v>Yes</v>
      </c>
      <c r="P808" s="18">
        <v>46342</v>
      </c>
      <c r="Q808" s="13" t="s">
        <v>113</v>
      </c>
      <c r="R808" s="13" t="s">
        <v>35</v>
      </c>
      <c r="S808" s="13" t="str">
        <f>IF(Excel_Advanced_Sales_Dataset_200034[[#This Row],[Delivery Status]]="Pending","Follow-Up","OK")</f>
        <v>OK</v>
      </c>
      <c r="T808" s="13" t="s">
        <v>26</v>
      </c>
    </row>
    <row r="809" spans="1:20" x14ac:dyDescent="0.25">
      <c r="A809" s="13" t="s">
        <v>2136</v>
      </c>
      <c r="B809" s="13" t="s">
        <v>1658</v>
      </c>
      <c r="C809" s="13" t="s">
        <v>2137</v>
      </c>
      <c r="D809" s="13" t="s">
        <v>19</v>
      </c>
      <c r="E809" s="13" t="s">
        <v>20</v>
      </c>
      <c r="F809" s="13" t="s">
        <v>176</v>
      </c>
      <c r="G809" s="13" t="s">
        <v>51</v>
      </c>
      <c r="H809" s="13" t="s">
        <v>190</v>
      </c>
      <c r="I809" s="13">
        <v>11</v>
      </c>
      <c r="J809" s="14">
        <v>10847.62</v>
      </c>
      <c r="K809" s="15">
        <v>13.66</v>
      </c>
      <c r="L809" s="16">
        <f>Excel_Advanced_Sales_Dataset_200034[[#This Row],[Discount]]/100</f>
        <v>0.1366</v>
      </c>
      <c r="M809" s="17">
        <f>Excel_Advanced_Sales_Dataset_200034[[#This Row],[Quantity]]*Excel_Advanced_Sales_Dataset_200034[[#This Row],[Unit Price]]*Excel_Advanced_Sales_Dataset_200034[[#This Row],[Discount %]]/100</f>
        <v>162.99633811999999</v>
      </c>
      <c r="N809" s="14">
        <f>Excel_Advanced_Sales_Dataset_200034[[#This Row],[Quantity]]*Excel_Advanced_Sales_Dataset_200034[[#This Row],[Unit Price]]-Excel_Advanced_Sales_Dataset_200034[[#This Row],[Discount Amount]]</f>
        <v>119160.82366188</v>
      </c>
      <c r="O809" s="14" t="str">
        <f>IF(Excel_Advanced_Sales_Dataset_200034[[#This Row],[Total Sales]]&gt;50000,"Yes","No")</f>
        <v>Yes</v>
      </c>
      <c r="P809" s="18">
        <v>46114</v>
      </c>
      <c r="Q809" s="13" t="s">
        <v>113</v>
      </c>
      <c r="R809" s="13" t="s">
        <v>35</v>
      </c>
      <c r="S809" s="13" t="str">
        <f>IF(Excel_Advanced_Sales_Dataset_200034[[#This Row],[Delivery Status]]="Pending","Follow-Up","OK")</f>
        <v>OK</v>
      </c>
      <c r="T809" s="13" t="s">
        <v>53</v>
      </c>
    </row>
    <row r="810" spans="1:20" x14ac:dyDescent="0.25">
      <c r="A810" s="13" t="s">
        <v>2138</v>
      </c>
      <c r="B810" s="13" t="s">
        <v>1376</v>
      </c>
      <c r="C810" s="13" t="s">
        <v>2139</v>
      </c>
      <c r="D810" s="13" t="s">
        <v>30</v>
      </c>
      <c r="E810" s="13" t="s">
        <v>31</v>
      </c>
      <c r="F810" s="13" t="s">
        <v>94</v>
      </c>
      <c r="G810" s="13" t="s">
        <v>66</v>
      </c>
      <c r="H810" s="13" t="s">
        <v>133</v>
      </c>
      <c r="I810" s="13">
        <v>41</v>
      </c>
      <c r="J810" s="14">
        <v>13926.57</v>
      </c>
      <c r="K810" s="15">
        <v>16.239999999999998</v>
      </c>
      <c r="L810" s="16">
        <f>Excel_Advanced_Sales_Dataset_200034[[#This Row],[Discount]]/100</f>
        <v>0.16239999999999999</v>
      </c>
      <c r="M810" s="17">
        <f>Excel_Advanced_Sales_Dataset_200034[[#This Row],[Quantity]]*Excel_Advanced_Sales_Dataset_200034[[#This Row],[Unit Price]]*Excel_Advanced_Sales_Dataset_200034[[#This Row],[Discount %]]/100</f>
        <v>927.28673687999992</v>
      </c>
      <c r="N810" s="14">
        <f>Excel_Advanced_Sales_Dataset_200034[[#This Row],[Quantity]]*Excel_Advanced_Sales_Dataset_200034[[#This Row],[Unit Price]]-Excel_Advanced_Sales_Dataset_200034[[#This Row],[Discount Amount]]</f>
        <v>570062.08326312003</v>
      </c>
      <c r="O810" s="14" t="str">
        <f>IF(Excel_Advanced_Sales_Dataset_200034[[#This Row],[Total Sales]]&gt;50000,"Yes","No")</f>
        <v>Yes</v>
      </c>
      <c r="P810" s="18">
        <v>46137</v>
      </c>
      <c r="Q810" s="13" t="s">
        <v>113</v>
      </c>
      <c r="R810" s="13" t="s">
        <v>35</v>
      </c>
      <c r="S810" s="13" t="str">
        <f>IF(Excel_Advanced_Sales_Dataset_200034[[#This Row],[Delivery Status]]="Pending","Follow-Up","OK")</f>
        <v>OK</v>
      </c>
      <c r="T810" s="13" t="s">
        <v>36</v>
      </c>
    </row>
    <row r="811" spans="1:20" x14ac:dyDescent="0.25">
      <c r="A811" s="13" t="s">
        <v>2140</v>
      </c>
      <c r="B811" s="13" t="s">
        <v>358</v>
      </c>
      <c r="C811" s="13" t="s">
        <v>2141</v>
      </c>
      <c r="D811" s="13" t="s">
        <v>30</v>
      </c>
      <c r="E811" s="13" t="s">
        <v>131</v>
      </c>
      <c r="F811" s="13" t="s">
        <v>132</v>
      </c>
      <c r="G811" s="13" t="s">
        <v>66</v>
      </c>
      <c r="H811" s="13" t="s">
        <v>133</v>
      </c>
      <c r="I811" s="13">
        <v>3</v>
      </c>
      <c r="J811" s="14">
        <v>42388.06</v>
      </c>
      <c r="K811" s="15">
        <v>17.93</v>
      </c>
      <c r="L811" s="16">
        <f>Excel_Advanced_Sales_Dataset_200034[[#This Row],[Discount]]/100</f>
        <v>0.17929999999999999</v>
      </c>
      <c r="M811" s="17">
        <f>Excel_Advanced_Sales_Dataset_200034[[#This Row],[Quantity]]*Excel_Advanced_Sales_Dataset_200034[[#This Row],[Unit Price]]*Excel_Advanced_Sales_Dataset_200034[[#This Row],[Discount %]]/100</f>
        <v>228.00537473999998</v>
      </c>
      <c r="N811" s="14">
        <f>Excel_Advanced_Sales_Dataset_200034[[#This Row],[Quantity]]*Excel_Advanced_Sales_Dataset_200034[[#This Row],[Unit Price]]-Excel_Advanced_Sales_Dataset_200034[[#This Row],[Discount Amount]]</f>
        <v>126936.17462526</v>
      </c>
      <c r="O811" s="14" t="str">
        <f>IF(Excel_Advanced_Sales_Dataset_200034[[#This Row],[Total Sales]]&gt;50000,"Yes","No")</f>
        <v>Yes</v>
      </c>
      <c r="P811" s="18">
        <v>46378</v>
      </c>
      <c r="Q811" s="13" t="s">
        <v>45</v>
      </c>
      <c r="R811" s="13" t="s">
        <v>35</v>
      </c>
      <c r="S811" s="13" t="str">
        <f>IF(Excel_Advanced_Sales_Dataset_200034[[#This Row],[Delivery Status]]="Pending","Follow-Up","OK")</f>
        <v>OK</v>
      </c>
      <c r="T811" s="13" t="s">
        <v>36</v>
      </c>
    </row>
    <row r="812" spans="1:20" x14ac:dyDescent="0.25">
      <c r="A812" s="13" t="s">
        <v>2142</v>
      </c>
      <c r="B812" s="13" t="s">
        <v>2143</v>
      </c>
      <c r="C812" s="13" t="s">
        <v>2144</v>
      </c>
      <c r="D812" s="13" t="s">
        <v>40</v>
      </c>
      <c r="E812" s="13" t="s">
        <v>41</v>
      </c>
      <c r="F812" s="13" t="s">
        <v>102</v>
      </c>
      <c r="G812" s="13" t="s">
        <v>33</v>
      </c>
      <c r="H812" s="13" t="s">
        <v>34</v>
      </c>
      <c r="I812" s="13">
        <v>9</v>
      </c>
      <c r="J812" s="14">
        <v>49013.35</v>
      </c>
      <c r="K812" s="15">
        <v>3.29</v>
      </c>
      <c r="L812" s="16">
        <f>Excel_Advanced_Sales_Dataset_200034[[#This Row],[Discount]]/100</f>
        <v>3.2899999999999999E-2</v>
      </c>
      <c r="M812" s="17">
        <f>Excel_Advanced_Sales_Dataset_200034[[#This Row],[Quantity]]*Excel_Advanced_Sales_Dataset_200034[[#This Row],[Unit Price]]*Excel_Advanced_Sales_Dataset_200034[[#This Row],[Discount %]]/100</f>
        <v>145.12852934999998</v>
      </c>
      <c r="N812" s="14">
        <f>Excel_Advanced_Sales_Dataset_200034[[#This Row],[Quantity]]*Excel_Advanced_Sales_Dataset_200034[[#This Row],[Unit Price]]-Excel_Advanced_Sales_Dataset_200034[[#This Row],[Discount Amount]]</f>
        <v>440975.02147064998</v>
      </c>
      <c r="O812" s="14" t="str">
        <f>IF(Excel_Advanced_Sales_Dataset_200034[[#This Row],[Total Sales]]&gt;50000,"Yes","No")</f>
        <v>Yes</v>
      </c>
      <c r="P812" s="18">
        <v>46258</v>
      </c>
      <c r="Q812" s="13" t="s">
        <v>45</v>
      </c>
      <c r="R812" s="13" t="s">
        <v>35</v>
      </c>
      <c r="S812" s="13" t="str">
        <f>IF(Excel_Advanced_Sales_Dataset_200034[[#This Row],[Delivery Status]]="Pending","Follow-Up","OK")</f>
        <v>OK</v>
      </c>
      <c r="T812" s="13" t="s">
        <v>36</v>
      </c>
    </row>
    <row r="813" spans="1:20" x14ac:dyDescent="0.25">
      <c r="A813" s="13" t="s">
        <v>2145</v>
      </c>
      <c r="B813" s="13" t="s">
        <v>998</v>
      </c>
      <c r="C813" s="13" t="s">
        <v>2146</v>
      </c>
      <c r="D813" s="13" t="s">
        <v>63</v>
      </c>
      <c r="E813" s="13" t="s">
        <v>234</v>
      </c>
      <c r="F813" s="13" t="s">
        <v>473</v>
      </c>
      <c r="G813" s="13" t="s">
        <v>33</v>
      </c>
      <c r="H813" s="13" t="s">
        <v>119</v>
      </c>
      <c r="I813" s="13">
        <v>18</v>
      </c>
      <c r="J813" s="14">
        <v>8408.1</v>
      </c>
      <c r="K813" s="15">
        <v>5.56</v>
      </c>
      <c r="L813" s="16">
        <f>Excel_Advanced_Sales_Dataset_200034[[#This Row],[Discount]]/100</f>
        <v>5.5599999999999997E-2</v>
      </c>
      <c r="M813" s="17">
        <f>Excel_Advanced_Sales_Dataset_200034[[#This Row],[Quantity]]*Excel_Advanced_Sales_Dataset_200034[[#This Row],[Unit Price]]*Excel_Advanced_Sales_Dataset_200034[[#This Row],[Discount %]]/100</f>
        <v>84.148264799999993</v>
      </c>
      <c r="N813" s="14">
        <f>Excel_Advanced_Sales_Dataset_200034[[#This Row],[Quantity]]*Excel_Advanced_Sales_Dataset_200034[[#This Row],[Unit Price]]-Excel_Advanced_Sales_Dataset_200034[[#This Row],[Discount Amount]]</f>
        <v>151261.65173520002</v>
      </c>
      <c r="O813" s="14" t="str">
        <f>IF(Excel_Advanced_Sales_Dataset_200034[[#This Row],[Total Sales]]&gt;50000,"Yes","No")</f>
        <v>Yes</v>
      </c>
      <c r="P813" s="18">
        <v>46170</v>
      </c>
      <c r="Q813" s="13" t="s">
        <v>113</v>
      </c>
      <c r="R813" s="13" t="s">
        <v>35</v>
      </c>
      <c r="S813" s="13" t="str">
        <f>IF(Excel_Advanced_Sales_Dataset_200034[[#This Row],[Delivery Status]]="Pending","Follow-Up","OK")</f>
        <v>OK</v>
      </c>
      <c r="T813" s="13" t="s">
        <v>26</v>
      </c>
    </row>
    <row r="814" spans="1:20" x14ac:dyDescent="0.25">
      <c r="A814" s="13" t="s">
        <v>2147</v>
      </c>
      <c r="B814" s="13" t="s">
        <v>1192</v>
      </c>
      <c r="C814" s="13" t="s">
        <v>2148</v>
      </c>
      <c r="D814" s="13" t="s">
        <v>19</v>
      </c>
      <c r="E814" s="13" t="s">
        <v>84</v>
      </c>
      <c r="F814" s="13" t="s">
        <v>85</v>
      </c>
      <c r="G814" s="13" t="s">
        <v>66</v>
      </c>
      <c r="H814" s="13" t="s">
        <v>276</v>
      </c>
      <c r="I814" s="13">
        <v>26</v>
      </c>
      <c r="J814" s="14">
        <v>3985.29</v>
      </c>
      <c r="K814" s="15">
        <v>6.31</v>
      </c>
      <c r="L814" s="16">
        <f>Excel_Advanced_Sales_Dataset_200034[[#This Row],[Discount]]/100</f>
        <v>6.3099999999999989E-2</v>
      </c>
      <c r="M814" s="17">
        <f>Excel_Advanced_Sales_Dataset_200034[[#This Row],[Quantity]]*Excel_Advanced_Sales_Dataset_200034[[#This Row],[Unit Price]]*Excel_Advanced_Sales_Dataset_200034[[#This Row],[Discount %]]/100</f>
        <v>65.382667739999988</v>
      </c>
      <c r="N814" s="14">
        <f>Excel_Advanced_Sales_Dataset_200034[[#This Row],[Quantity]]*Excel_Advanced_Sales_Dataset_200034[[#This Row],[Unit Price]]-Excel_Advanced_Sales_Dataset_200034[[#This Row],[Discount Amount]]</f>
        <v>103552.15733225999</v>
      </c>
      <c r="O814" s="14" t="str">
        <f>IF(Excel_Advanced_Sales_Dataset_200034[[#This Row],[Total Sales]]&gt;50000,"Yes","No")</f>
        <v>Yes</v>
      </c>
      <c r="P814" s="18">
        <v>46236</v>
      </c>
      <c r="Q814" s="13" t="s">
        <v>68</v>
      </c>
      <c r="R814" s="13" t="s">
        <v>25</v>
      </c>
      <c r="S814" s="13" t="str">
        <f>IF(Excel_Advanced_Sales_Dataset_200034[[#This Row],[Delivery Status]]="Pending","Follow-Up","OK")</f>
        <v>Follow-Up</v>
      </c>
      <c r="T814" s="13" t="s">
        <v>36</v>
      </c>
    </row>
    <row r="815" spans="1:20" x14ac:dyDescent="0.25">
      <c r="A815" s="13" t="s">
        <v>2149</v>
      </c>
      <c r="B815" s="13" t="s">
        <v>1813</v>
      </c>
      <c r="C815" s="13" t="s">
        <v>2150</v>
      </c>
      <c r="D815" s="13" t="s">
        <v>40</v>
      </c>
      <c r="E815" s="13" t="s">
        <v>109</v>
      </c>
      <c r="F815" s="13" t="s">
        <v>259</v>
      </c>
      <c r="G815" s="13" t="s">
        <v>43</v>
      </c>
      <c r="H815" s="13" t="s">
        <v>391</v>
      </c>
      <c r="I815" s="13">
        <v>17</v>
      </c>
      <c r="J815" s="14">
        <v>18022.14</v>
      </c>
      <c r="K815" s="15">
        <v>1.92</v>
      </c>
      <c r="L815" s="16">
        <f>Excel_Advanced_Sales_Dataset_200034[[#This Row],[Discount]]/100</f>
        <v>1.9199999999999998E-2</v>
      </c>
      <c r="M815" s="17">
        <f>Excel_Advanced_Sales_Dataset_200034[[#This Row],[Quantity]]*Excel_Advanced_Sales_Dataset_200034[[#This Row],[Unit Price]]*Excel_Advanced_Sales_Dataset_200034[[#This Row],[Discount %]]/100</f>
        <v>58.824264959999994</v>
      </c>
      <c r="N815" s="14">
        <f>Excel_Advanced_Sales_Dataset_200034[[#This Row],[Quantity]]*Excel_Advanced_Sales_Dataset_200034[[#This Row],[Unit Price]]-Excel_Advanced_Sales_Dataset_200034[[#This Row],[Discount Amount]]</f>
        <v>306317.55573503999</v>
      </c>
      <c r="O815" s="14" t="str">
        <f>IF(Excel_Advanced_Sales_Dataset_200034[[#This Row],[Total Sales]]&gt;50000,"Yes","No")</f>
        <v>Yes</v>
      </c>
      <c r="P815" s="18">
        <v>46336</v>
      </c>
      <c r="Q815" s="13" t="s">
        <v>24</v>
      </c>
      <c r="R815" s="13" t="s">
        <v>35</v>
      </c>
      <c r="S815" s="13" t="str">
        <f>IF(Excel_Advanced_Sales_Dataset_200034[[#This Row],[Delivery Status]]="Pending","Follow-Up","OK")</f>
        <v>OK</v>
      </c>
      <c r="T815" s="13" t="s">
        <v>36</v>
      </c>
    </row>
    <row r="816" spans="1:20" x14ac:dyDescent="0.25">
      <c r="A816" s="13" t="s">
        <v>2151</v>
      </c>
      <c r="B816" s="13" t="s">
        <v>2152</v>
      </c>
      <c r="C816" s="13" t="s">
        <v>2153</v>
      </c>
      <c r="D816" s="13" t="s">
        <v>40</v>
      </c>
      <c r="E816" s="13" t="s">
        <v>49</v>
      </c>
      <c r="F816" s="13" t="s">
        <v>397</v>
      </c>
      <c r="G816" s="13" t="s">
        <v>51</v>
      </c>
      <c r="H816" s="13" t="s">
        <v>167</v>
      </c>
      <c r="I816" s="13">
        <v>48</v>
      </c>
      <c r="J816" s="14">
        <v>39530.36</v>
      </c>
      <c r="K816" s="15">
        <v>13.84</v>
      </c>
      <c r="L816" s="16">
        <f>Excel_Advanced_Sales_Dataset_200034[[#This Row],[Discount]]/100</f>
        <v>0.1384</v>
      </c>
      <c r="M816" s="17">
        <f>Excel_Advanced_Sales_Dataset_200034[[#This Row],[Quantity]]*Excel_Advanced_Sales_Dataset_200034[[#This Row],[Unit Price]]*Excel_Advanced_Sales_Dataset_200034[[#This Row],[Discount %]]/100</f>
        <v>2626.0808755200001</v>
      </c>
      <c r="N816" s="14">
        <f>Excel_Advanced_Sales_Dataset_200034[[#This Row],[Quantity]]*Excel_Advanced_Sales_Dataset_200034[[#This Row],[Unit Price]]-Excel_Advanced_Sales_Dataset_200034[[#This Row],[Discount Amount]]</f>
        <v>1894831.1991244801</v>
      </c>
      <c r="O816" s="14" t="str">
        <f>IF(Excel_Advanced_Sales_Dataset_200034[[#This Row],[Total Sales]]&gt;50000,"Yes","No")</f>
        <v>Yes</v>
      </c>
      <c r="P816" s="18">
        <v>46104</v>
      </c>
      <c r="Q816" s="13" t="s">
        <v>45</v>
      </c>
      <c r="R816" s="13" t="s">
        <v>25</v>
      </c>
      <c r="S816" s="13" t="str">
        <f>IF(Excel_Advanced_Sales_Dataset_200034[[#This Row],[Delivery Status]]="Pending","Follow-Up","OK")</f>
        <v>Follow-Up</v>
      </c>
      <c r="T816" s="13" t="s">
        <v>26</v>
      </c>
    </row>
    <row r="817" spans="1:20" x14ac:dyDescent="0.25">
      <c r="A817" s="13" t="s">
        <v>2154</v>
      </c>
      <c r="B817" s="13" t="s">
        <v>1472</v>
      </c>
      <c r="C817" s="13" t="s">
        <v>2155</v>
      </c>
      <c r="D817" s="13" t="s">
        <v>19</v>
      </c>
      <c r="E817" s="13" t="s">
        <v>84</v>
      </c>
      <c r="F817" s="13" t="s">
        <v>338</v>
      </c>
      <c r="G817" s="13" t="s">
        <v>22</v>
      </c>
      <c r="H817" s="13" t="s">
        <v>98</v>
      </c>
      <c r="I817" s="13">
        <v>47</v>
      </c>
      <c r="J817" s="14">
        <v>45941.89</v>
      </c>
      <c r="K817" s="15">
        <v>6.59</v>
      </c>
      <c r="L817" s="16">
        <f>Excel_Advanced_Sales_Dataset_200034[[#This Row],[Discount]]/100</f>
        <v>6.59E-2</v>
      </c>
      <c r="M817" s="17">
        <f>Excel_Advanced_Sales_Dataset_200034[[#This Row],[Quantity]]*Excel_Advanced_Sales_Dataset_200034[[#This Row],[Unit Price]]*Excel_Advanced_Sales_Dataset_200034[[#This Row],[Discount %]]/100</f>
        <v>1422.9581589699999</v>
      </c>
      <c r="N817" s="14">
        <f>Excel_Advanced_Sales_Dataset_200034[[#This Row],[Quantity]]*Excel_Advanced_Sales_Dataset_200034[[#This Row],[Unit Price]]-Excel_Advanced_Sales_Dataset_200034[[#This Row],[Discount Amount]]</f>
        <v>2157845.8718410302</v>
      </c>
      <c r="O817" s="14" t="str">
        <f>IF(Excel_Advanced_Sales_Dataset_200034[[#This Row],[Total Sales]]&gt;50000,"Yes","No")</f>
        <v>Yes</v>
      </c>
      <c r="P817" s="18">
        <v>46312</v>
      </c>
      <c r="Q817" s="13" t="s">
        <v>58</v>
      </c>
      <c r="R817" s="13" t="s">
        <v>35</v>
      </c>
      <c r="S817" s="13" t="str">
        <f>IF(Excel_Advanced_Sales_Dataset_200034[[#This Row],[Delivery Status]]="Pending","Follow-Up","OK")</f>
        <v>OK</v>
      </c>
      <c r="T817" s="13" t="s">
        <v>36</v>
      </c>
    </row>
    <row r="818" spans="1:20" x14ac:dyDescent="0.25">
      <c r="A818" s="13" t="s">
        <v>2156</v>
      </c>
      <c r="B818" s="13" t="s">
        <v>450</v>
      </c>
      <c r="C818" s="13" t="s">
        <v>2157</v>
      </c>
      <c r="D818" s="13" t="s">
        <v>19</v>
      </c>
      <c r="E818" s="13" t="s">
        <v>84</v>
      </c>
      <c r="F818" s="13" t="s">
        <v>85</v>
      </c>
      <c r="G818" s="13" t="s">
        <v>51</v>
      </c>
      <c r="H818" s="13" t="s">
        <v>105</v>
      </c>
      <c r="I818" s="13">
        <v>34</v>
      </c>
      <c r="J818" s="14">
        <v>10323.16</v>
      </c>
      <c r="K818" s="15">
        <v>4.6100000000000003</v>
      </c>
      <c r="L818" s="16">
        <f>Excel_Advanced_Sales_Dataset_200034[[#This Row],[Discount]]/100</f>
        <v>4.6100000000000002E-2</v>
      </c>
      <c r="M818" s="17">
        <f>Excel_Advanced_Sales_Dataset_200034[[#This Row],[Quantity]]*Excel_Advanced_Sales_Dataset_200034[[#This Row],[Unit Price]]*Excel_Advanced_Sales_Dataset_200034[[#This Row],[Discount %]]/100</f>
        <v>161.80520984</v>
      </c>
      <c r="N818" s="14">
        <f>Excel_Advanced_Sales_Dataset_200034[[#This Row],[Quantity]]*Excel_Advanced_Sales_Dataset_200034[[#This Row],[Unit Price]]-Excel_Advanced_Sales_Dataset_200034[[#This Row],[Discount Amount]]</f>
        <v>350825.63479015999</v>
      </c>
      <c r="O818" s="14" t="str">
        <f>IF(Excel_Advanced_Sales_Dataset_200034[[#This Row],[Total Sales]]&gt;50000,"Yes","No")</f>
        <v>Yes</v>
      </c>
      <c r="P818" s="18">
        <v>46086</v>
      </c>
      <c r="Q818" s="13" t="s">
        <v>58</v>
      </c>
      <c r="R818" s="13" t="s">
        <v>35</v>
      </c>
      <c r="S818" s="13" t="str">
        <f>IF(Excel_Advanced_Sales_Dataset_200034[[#This Row],[Delivery Status]]="Pending","Follow-Up","OK")</f>
        <v>OK</v>
      </c>
      <c r="T818" s="13" t="s">
        <v>53</v>
      </c>
    </row>
    <row r="819" spans="1:20" x14ac:dyDescent="0.25">
      <c r="A819" s="13" t="s">
        <v>2158</v>
      </c>
      <c r="B819" s="13" t="s">
        <v>2159</v>
      </c>
      <c r="C819" s="13" t="s">
        <v>2160</v>
      </c>
      <c r="D819" s="13" t="s">
        <v>63</v>
      </c>
      <c r="E819" s="13" t="s">
        <v>64</v>
      </c>
      <c r="F819" s="13" t="s">
        <v>441</v>
      </c>
      <c r="G819" s="13" t="s">
        <v>33</v>
      </c>
      <c r="H819" s="13" t="s">
        <v>127</v>
      </c>
      <c r="I819" s="13">
        <v>19</v>
      </c>
      <c r="J819" s="14">
        <v>22284.04</v>
      </c>
      <c r="K819" s="15">
        <v>18.73</v>
      </c>
      <c r="L819" s="16">
        <f>Excel_Advanced_Sales_Dataset_200034[[#This Row],[Discount]]/100</f>
        <v>0.18729999999999999</v>
      </c>
      <c r="M819" s="17">
        <f>Excel_Advanced_Sales_Dataset_200034[[#This Row],[Quantity]]*Excel_Advanced_Sales_Dataset_200034[[#This Row],[Unit Price]]*Excel_Advanced_Sales_Dataset_200034[[#This Row],[Discount %]]/100</f>
        <v>793.02213147999998</v>
      </c>
      <c r="N819" s="14">
        <f>Excel_Advanced_Sales_Dataset_200034[[#This Row],[Quantity]]*Excel_Advanced_Sales_Dataset_200034[[#This Row],[Unit Price]]-Excel_Advanced_Sales_Dataset_200034[[#This Row],[Discount Amount]]</f>
        <v>422603.73786852002</v>
      </c>
      <c r="O819" s="14" t="str">
        <f>IF(Excel_Advanced_Sales_Dataset_200034[[#This Row],[Total Sales]]&gt;50000,"Yes","No")</f>
        <v>Yes</v>
      </c>
      <c r="P819" s="18">
        <v>46035</v>
      </c>
      <c r="Q819" s="13" t="s">
        <v>68</v>
      </c>
      <c r="R819" s="13" t="s">
        <v>35</v>
      </c>
      <c r="S819" s="13" t="str">
        <f>IF(Excel_Advanced_Sales_Dataset_200034[[#This Row],[Delivery Status]]="Pending","Follow-Up","OK")</f>
        <v>OK</v>
      </c>
      <c r="T819" s="13" t="s">
        <v>36</v>
      </c>
    </row>
    <row r="820" spans="1:20" x14ac:dyDescent="0.25">
      <c r="A820" s="13" t="s">
        <v>2161</v>
      </c>
      <c r="B820" s="13" t="s">
        <v>219</v>
      </c>
      <c r="C820" s="13" t="s">
        <v>2162</v>
      </c>
      <c r="D820" s="13" t="s">
        <v>63</v>
      </c>
      <c r="E820" s="13" t="s">
        <v>234</v>
      </c>
      <c r="F820" s="13" t="s">
        <v>235</v>
      </c>
      <c r="G820" s="13" t="s">
        <v>66</v>
      </c>
      <c r="H820" s="13" t="s">
        <v>200</v>
      </c>
      <c r="I820" s="13">
        <v>25</v>
      </c>
      <c r="J820" s="14">
        <v>34113.32</v>
      </c>
      <c r="K820" s="15">
        <v>5.39</v>
      </c>
      <c r="L820" s="16">
        <f>Excel_Advanced_Sales_Dataset_200034[[#This Row],[Discount]]/100</f>
        <v>5.3899999999999997E-2</v>
      </c>
      <c r="M820" s="17">
        <f>Excel_Advanced_Sales_Dataset_200034[[#This Row],[Quantity]]*Excel_Advanced_Sales_Dataset_200034[[#This Row],[Unit Price]]*Excel_Advanced_Sales_Dataset_200034[[#This Row],[Discount %]]/100</f>
        <v>459.67698699999994</v>
      </c>
      <c r="N820" s="14">
        <f>Excel_Advanced_Sales_Dataset_200034[[#This Row],[Quantity]]*Excel_Advanced_Sales_Dataset_200034[[#This Row],[Unit Price]]-Excel_Advanced_Sales_Dataset_200034[[#This Row],[Discount Amount]]</f>
        <v>852373.32301299996</v>
      </c>
      <c r="O820" s="14" t="str">
        <f>IF(Excel_Advanced_Sales_Dataset_200034[[#This Row],[Total Sales]]&gt;50000,"Yes","No")</f>
        <v>Yes</v>
      </c>
      <c r="P820" s="18">
        <v>46057</v>
      </c>
      <c r="Q820" s="13" t="s">
        <v>45</v>
      </c>
      <c r="R820" s="13" t="s">
        <v>35</v>
      </c>
      <c r="S820" s="13" t="str">
        <f>IF(Excel_Advanced_Sales_Dataset_200034[[#This Row],[Delivery Status]]="Pending","Follow-Up","OK")</f>
        <v>OK</v>
      </c>
      <c r="T820" s="13" t="s">
        <v>53</v>
      </c>
    </row>
    <row r="821" spans="1:20" x14ac:dyDescent="0.25">
      <c r="A821" s="13" t="s">
        <v>2163</v>
      </c>
      <c r="B821" s="13" t="s">
        <v>931</v>
      </c>
      <c r="C821" s="13" t="s">
        <v>2164</v>
      </c>
      <c r="D821" s="13" t="s">
        <v>63</v>
      </c>
      <c r="E821" s="13" t="s">
        <v>234</v>
      </c>
      <c r="F821" s="13" t="s">
        <v>473</v>
      </c>
      <c r="G821" s="13" t="s">
        <v>66</v>
      </c>
      <c r="H821" s="13" t="s">
        <v>200</v>
      </c>
      <c r="I821" s="13">
        <v>30</v>
      </c>
      <c r="J821" s="14">
        <v>9138.7099999999991</v>
      </c>
      <c r="K821" s="15">
        <v>16.43</v>
      </c>
      <c r="L821" s="16">
        <f>Excel_Advanced_Sales_Dataset_200034[[#This Row],[Discount]]/100</f>
        <v>0.1643</v>
      </c>
      <c r="M821" s="17">
        <f>Excel_Advanced_Sales_Dataset_200034[[#This Row],[Quantity]]*Excel_Advanced_Sales_Dataset_200034[[#This Row],[Unit Price]]*Excel_Advanced_Sales_Dataset_200034[[#This Row],[Discount %]]/100</f>
        <v>450.4470159</v>
      </c>
      <c r="N821" s="14">
        <f>Excel_Advanced_Sales_Dataset_200034[[#This Row],[Quantity]]*Excel_Advanced_Sales_Dataset_200034[[#This Row],[Unit Price]]-Excel_Advanced_Sales_Dataset_200034[[#This Row],[Discount Amount]]</f>
        <v>273710.8529841</v>
      </c>
      <c r="O821" s="14" t="str">
        <f>IF(Excel_Advanced_Sales_Dataset_200034[[#This Row],[Total Sales]]&gt;50000,"Yes","No")</f>
        <v>Yes</v>
      </c>
      <c r="P821" s="18">
        <v>46035</v>
      </c>
      <c r="Q821" s="13" t="s">
        <v>45</v>
      </c>
      <c r="R821" s="13" t="s">
        <v>35</v>
      </c>
      <c r="S821" s="13" t="str">
        <f>IF(Excel_Advanced_Sales_Dataset_200034[[#This Row],[Delivery Status]]="Pending","Follow-Up","OK")</f>
        <v>OK</v>
      </c>
      <c r="T821" s="13" t="s">
        <v>36</v>
      </c>
    </row>
    <row r="822" spans="1:20" x14ac:dyDescent="0.25">
      <c r="A822" s="13" t="s">
        <v>2165</v>
      </c>
      <c r="B822" s="13" t="s">
        <v>1298</v>
      </c>
      <c r="C822" s="13" t="s">
        <v>2166</v>
      </c>
      <c r="D822" s="13" t="s">
        <v>40</v>
      </c>
      <c r="E822" s="13" t="s">
        <v>89</v>
      </c>
      <c r="F822" s="13" t="s">
        <v>319</v>
      </c>
      <c r="G822" s="13" t="s">
        <v>51</v>
      </c>
      <c r="H822" s="13" t="s">
        <v>52</v>
      </c>
      <c r="I822" s="13">
        <v>32</v>
      </c>
      <c r="J822" s="14">
        <v>28204.61</v>
      </c>
      <c r="K822" s="15">
        <v>3.41</v>
      </c>
      <c r="L822" s="16">
        <f>Excel_Advanced_Sales_Dataset_200034[[#This Row],[Discount]]/100</f>
        <v>3.4099999999999998E-2</v>
      </c>
      <c r="M822" s="17">
        <f>Excel_Advanced_Sales_Dataset_200034[[#This Row],[Quantity]]*Excel_Advanced_Sales_Dataset_200034[[#This Row],[Unit Price]]*Excel_Advanced_Sales_Dataset_200034[[#This Row],[Discount %]]/100</f>
        <v>307.76870431999998</v>
      </c>
      <c r="N822" s="14">
        <f>Excel_Advanced_Sales_Dataset_200034[[#This Row],[Quantity]]*Excel_Advanced_Sales_Dataset_200034[[#This Row],[Unit Price]]-Excel_Advanced_Sales_Dataset_200034[[#This Row],[Discount Amount]]</f>
        <v>902239.75129568006</v>
      </c>
      <c r="O822" s="14" t="str">
        <f>IF(Excel_Advanced_Sales_Dataset_200034[[#This Row],[Total Sales]]&gt;50000,"Yes","No")</f>
        <v>Yes</v>
      </c>
      <c r="P822" s="18">
        <v>46208</v>
      </c>
      <c r="Q822" s="13" t="s">
        <v>45</v>
      </c>
      <c r="R822" s="13" t="s">
        <v>35</v>
      </c>
      <c r="S822" s="13" t="str">
        <f>IF(Excel_Advanced_Sales_Dataset_200034[[#This Row],[Delivery Status]]="Pending","Follow-Up","OK")</f>
        <v>OK</v>
      </c>
      <c r="T822" s="13" t="s">
        <v>26</v>
      </c>
    </row>
    <row r="823" spans="1:20" x14ac:dyDescent="0.25">
      <c r="A823" s="13" t="s">
        <v>2167</v>
      </c>
      <c r="B823" s="13" t="s">
        <v>453</v>
      </c>
      <c r="C823" s="13" t="s">
        <v>2168</v>
      </c>
      <c r="D823" s="13" t="s">
        <v>40</v>
      </c>
      <c r="E823" s="13" t="s">
        <v>49</v>
      </c>
      <c r="F823" s="13" t="s">
        <v>397</v>
      </c>
      <c r="G823" s="13" t="s">
        <v>33</v>
      </c>
      <c r="H823" s="13" t="s">
        <v>34</v>
      </c>
      <c r="I823" s="13">
        <v>28</v>
      </c>
      <c r="J823" s="14">
        <v>44088.72</v>
      </c>
      <c r="K823" s="15">
        <v>4.71</v>
      </c>
      <c r="L823" s="16">
        <f>Excel_Advanced_Sales_Dataset_200034[[#This Row],[Discount]]/100</f>
        <v>4.7100000000000003E-2</v>
      </c>
      <c r="M823" s="17">
        <f>Excel_Advanced_Sales_Dataset_200034[[#This Row],[Quantity]]*Excel_Advanced_Sales_Dataset_200034[[#This Row],[Unit Price]]*Excel_Advanced_Sales_Dataset_200034[[#This Row],[Discount %]]/100</f>
        <v>581.44203936000008</v>
      </c>
      <c r="N823" s="14">
        <f>Excel_Advanced_Sales_Dataset_200034[[#This Row],[Quantity]]*Excel_Advanced_Sales_Dataset_200034[[#This Row],[Unit Price]]-Excel_Advanced_Sales_Dataset_200034[[#This Row],[Discount Amount]]</f>
        <v>1233902.7179606401</v>
      </c>
      <c r="O823" s="14" t="str">
        <f>IF(Excel_Advanced_Sales_Dataset_200034[[#This Row],[Total Sales]]&gt;50000,"Yes","No")</f>
        <v>Yes</v>
      </c>
      <c r="P823" s="18">
        <v>46353</v>
      </c>
      <c r="Q823" s="13" t="s">
        <v>68</v>
      </c>
      <c r="R823" s="13" t="s">
        <v>35</v>
      </c>
      <c r="S823" s="13" t="str">
        <f>IF(Excel_Advanced_Sales_Dataset_200034[[#This Row],[Delivery Status]]="Pending","Follow-Up","OK")</f>
        <v>OK</v>
      </c>
      <c r="T823" s="13" t="s">
        <v>53</v>
      </c>
    </row>
    <row r="824" spans="1:20" x14ac:dyDescent="0.25">
      <c r="A824" s="13" t="s">
        <v>2169</v>
      </c>
      <c r="B824" s="13" t="s">
        <v>729</v>
      </c>
      <c r="C824" s="13" t="s">
        <v>2170</v>
      </c>
      <c r="D824" s="13" t="s">
        <v>19</v>
      </c>
      <c r="E824" s="13" t="s">
        <v>84</v>
      </c>
      <c r="F824" s="13" t="s">
        <v>159</v>
      </c>
      <c r="G824" s="13" t="s">
        <v>22</v>
      </c>
      <c r="H824" s="13" t="s">
        <v>172</v>
      </c>
      <c r="I824" s="13">
        <v>14</v>
      </c>
      <c r="J824" s="14">
        <v>46542.48</v>
      </c>
      <c r="K824" s="15">
        <v>6.71</v>
      </c>
      <c r="L824" s="16">
        <f>Excel_Advanced_Sales_Dataset_200034[[#This Row],[Discount]]/100</f>
        <v>6.7099999999999993E-2</v>
      </c>
      <c r="M824" s="17">
        <f>Excel_Advanced_Sales_Dataset_200034[[#This Row],[Quantity]]*Excel_Advanced_Sales_Dataset_200034[[#This Row],[Unit Price]]*Excel_Advanced_Sales_Dataset_200034[[#This Row],[Discount %]]/100</f>
        <v>437.22005711999998</v>
      </c>
      <c r="N824" s="14">
        <f>Excel_Advanced_Sales_Dataset_200034[[#This Row],[Quantity]]*Excel_Advanced_Sales_Dataset_200034[[#This Row],[Unit Price]]-Excel_Advanced_Sales_Dataset_200034[[#This Row],[Discount Amount]]</f>
        <v>651157.49994288012</v>
      </c>
      <c r="O824" s="14" t="str">
        <f>IF(Excel_Advanced_Sales_Dataset_200034[[#This Row],[Total Sales]]&gt;50000,"Yes","No")</f>
        <v>Yes</v>
      </c>
      <c r="P824" s="18">
        <v>46127</v>
      </c>
      <c r="Q824" s="13" t="s">
        <v>113</v>
      </c>
      <c r="R824" s="13" t="s">
        <v>35</v>
      </c>
      <c r="S824" s="13" t="str">
        <f>IF(Excel_Advanced_Sales_Dataset_200034[[#This Row],[Delivery Status]]="Pending","Follow-Up","OK")</f>
        <v>OK</v>
      </c>
      <c r="T824" s="13" t="s">
        <v>36</v>
      </c>
    </row>
    <row r="825" spans="1:20" x14ac:dyDescent="0.25">
      <c r="A825" s="13" t="s">
        <v>2171</v>
      </c>
      <c r="B825" s="13" t="s">
        <v>2000</v>
      </c>
      <c r="C825" s="13" t="s">
        <v>2172</v>
      </c>
      <c r="D825" s="13" t="s">
        <v>40</v>
      </c>
      <c r="E825" s="13" t="s">
        <v>41</v>
      </c>
      <c r="F825" s="13" t="s">
        <v>126</v>
      </c>
      <c r="G825" s="13" t="s">
        <v>43</v>
      </c>
      <c r="H825" s="13" t="s">
        <v>391</v>
      </c>
      <c r="I825" s="13">
        <v>3</v>
      </c>
      <c r="J825" s="14">
        <v>19744.39</v>
      </c>
      <c r="K825" s="15">
        <v>0.12</v>
      </c>
      <c r="L825" s="16">
        <f>Excel_Advanced_Sales_Dataset_200034[[#This Row],[Discount]]/100</f>
        <v>1.1999999999999999E-3</v>
      </c>
      <c r="M825" s="17">
        <f>Excel_Advanced_Sales_Dataset_200034[[#This Row],[Quantity]]*Excel_Advanced_Sales_Dataset_200034[[#This Row],[Unit Price]]*Excel_Advanced_Sales_Dataset_200034[[#This Row],[Discount %]]/100</f>
        <v>0.71079803999999991</v>
      </c>
      <c r="N825" s="14">
        <f>Excel_Advanced_Sales_Dataset_200034[[#This Row],[Quantity]]*Excel_Advanced_Sales_Dataset_200034[[#This Row],[Unit Price]]-Excel_Advanced_Sales_Dataset_200034[[#This Row],[Discount Amount]]</f>
        <v>59232.459201959995</v>
      </c>
      <c r="O825" s="14" t="str">
        <f>IF(Excel_Advanced_Sales_Dataset_200034[[#This Row],[Total Sales]]&gt;50000,"Yes","No")</f>
        <v>Yes</v>
      </c>
      <c r="P825" s="18">
        <v>46221</v>
      </c>
      <c r="Q825" s="13" t="s">
        <v>68</v>
      </c>
      <c r="R825" s="13" t="s">
        <v>35</v>
      </c>
      <c r="S825" s="13" t="str">
        <f>IF(Excel_Advanced_Sales_Dataset_200034[[#This Row],[Delivery Status]]="Pending","Follow-Up","OK")</f>
        <v>OK</v>
      </c>
      <c r="T825" s="13" t="s">
        <v>53</v>
      </c>
    </row>
    <row r="826" spans="1:20" x14ac:dyDescent="0.25">
      <c r="A826" s="13" t="s">
        <v>2173</v>
      </c>
      <c r="B826" s="13" t="s">
        <v>732</v>
      </c>
      <c r="C826" s="13" t="s">
        <v>2174</v>
      </c>
      <c r="D826" s="13" t="s">
        <v>63</v>
      </c>
      <c r="E826" s="13" t="s">
        <v>234</v>
      </c>
      <c r="F826" s="13" t="s">
        <v>473</v>
      </c>
      <c r="G826" s="13" t="s">
        <v>51</v>
      </c>
      <c r="H826" s="13" t="s">
        <v>52</v>
      </c>
      <c r="I826" s="13">
        <v>24</v>
      </c>
      <c r="J826" s="14">
        <v>22912.35</v>
      </c>
      <c r="K826" s="15">
        <v>5.51</v>
      </c>
      <c r="L826" s="16">
        <f>Excel_Advanced_Sales_Dataset_200034[[#This Row],[Discount]]/100</f>
        <v>5.5099999999999996E-2</v>
      </c>
      <c r="M826" s="17">
        <f>Excel_Advanced_Sales_Dataset_200034[[#This Row],[Quantity]]*Excel_Advanced_Sales_Dataset_200034[[#This Row],[Unit Price]]*Excel_Advanced_Sales_Dataset_200034[[#This Row],[Discount %]]/100</f>
        <v>302.9929163999999</v>
      </c>
      <c r="N826" s="14">
        <f>Excel_Advanced_Sales_Dataset_200034[[#This Row],[Quantity]]*Excel_Advanced_Sales_Dataset_200034[[#This Row],[Unit Price]]-Excel_Advanced_Sales_Dataset_200034[[#This Row],[Discount Amount]]</f>
        <v>549593.40708359994</v>
      </c>
      <c r="O826" s="14" t="str">
        <f>IF(Excel_Advanced_Sales_Dataset_200034[[#This Row],[Total Sales]]&gt;50000,"Yes","No")</f>
        <v>Yes</v>
      </c>
      <c r="P826" s="18">
        <v>46306</v>
      </c>
      <c r="Q826" s="13" t="s">
        <v>24</v>
      </c>
      <c r="R826" s="13" t="s">
        <v>35</v>
      </c>
      <c r="S826" s="13" t="str">
        <f>IF(Excel_Advanced_Sales_Dataset_200034[[#This Row],[Delivery Status]]="Pending","Follow-Up","OK")</f>
        <v>OK</v>
      </c>
      <c r="T826" s="13" t="s">
        <v>36</v>
      </c>
    </row>
    <row r="827" spans="1:20" x14ac:dyDescent="0.25">
      <c r="A827" s="13" t="s">
        <v>2175</v>
      </c>
      <c r="B827" s="13" t="s">
        <v>82</v>
      </c>
      <c r="C827" s="13" t="s">
        <v>2176</v>
      </c>
      <c r="D827" s="13" t="s">
        <v>30</v>
      </c>
      <c r="E827" s="13" t="s">
        <v>117</v>
      </c>
      <c r="F827" s="13" t="s">
        <v>387</v>
      </c>
      <c r="G827" s="13" t="s">
        <v>33</v>
      </c>
      <c r="H827" s="13" t="s">
        <v>119</v>
      </c>
      <c r="I827" s="13">
        <v>42</v>
      </c>
      <c r="J827" s="14">
        <v>30161.53</v>
      </c>
      <c r="K827" s="15">
        <v>9.41</v>
      </c>
      <c r="L827" s="16">
        <f>Excel_Advanced_Sales_Dataset_200034[[#This Row],[Discount]]/100</f>
        <v>9.4100000000000003E-2</v>
      </c>
      <c r="M827" s="17">
        <f>Excel_Advanced_Sales_Dataset_200034[[#This Row],[Quantity]]*Excel_Advanced_Sales_Dataset_200034[[#This Row],[Unit Price]]*Excel_Advanced_Sales_Dataset_200034[[#This Row],[Discount %]]/100</f>
        <v>1192.04398866</v>
      </c>
      <c r="N827" s="14">
        <f>Excel_Advanced_Sales_Dataset_200034[[#This Row],[Quantity]]*Excel_Advanced_Sales_Dataset_200034[[#This Row],[Unit Price]]-Excel_Advanced_Sales_Dataset_200034[[#This Row],[Discount Amount]]</f>
        <v>1265592.21601134</v>
      </c>
      <c r="O827" s="14" t="str">
        <f>IF(Excel_Advanced_Sales_Dataset_200034[[#This Row],[Total Sales]]&gt;50000,"Yes","No")</f>
        <v>Yes</v>
      </c>
      <c r="P827" s="18">
        <v>46226</v>
      </c>
      <c r="Q827" s="13" t="s">
        <v>68</v>
      </c>
      <c r="R827" s="13" t="s">
        <v>25</v>
      </c>
      <c r="S827" s="13" t="str">
        <f>IF(Excel_Advanced_Sales_Dataset_200034[[#This Row],[Delivery Status]]="Pending","Follow-Up","OK")</f>
        <v>Follow-Up</v>
      </c>
      <c r="T827" s="13" t="s">
        <v>26</v>
      </c>
    </row>
    <row r="828" spans="1:20" x14ac:dyDescent="0.25">
      <c r="A828" s="13" t="s">
        <v>2177</v>
      </c>
      <c r="B828" s="13" t="s">
        <v>628</v>
      </c>
      <c r="C828" s="13" t="s">
        <v>2178</v>
      </c>
      <c r="D828" s="13" t="s">
        <v>30</v>
      </c>
      <c r="E828" s="13" t="s">
        <v>117</v>
      </c>
      <c r="F828" s="13" t="s">
        <v>118</v>
      </c>
      <c r="G828" s="13" t="s">
        <v>51</v>
      </c>
      <c r="H828" s="13" t="s">
        <v>52</v>
      </c>
      <c r="I828" s="13">
        <v>20</v>
      </c>
      <c r="J828" s="14">
        <v>48815.47</v>
      </c>
      <c r="K828" s="15">
        <v>6.28</v>
      </c>
      <c r="L828" s="16">
        <f>Excel_Advanced_Sales_Dataset_200034[[#This Row],[Discount]]/100</f>
        <v>6.2800000000000009E-2</v>
      </c>
      <c r="M828" s="17">
        <f>Excel_Advanced_Sales_Dataset_200034[[#This Row],[Quantity]]*Excel_Advanced_Sales_Dataset_200034[[#This Row],[Unit Price]]*Excel_Advanced_Sales_Dataset_200034[[#This Row],[Discount %]]/100</f>
        <v>613.12230320000015</v>
      </c>
      <c r="N828" s="14">
        <f>Excel_Advanced_Sales_Dataset_200034[[#This Row],[Quantity]]*Excel_Advanced_Sales_Dataset_200034[[#This Row],[Unit Price]]-Excel_Advanced_Sales_Dataset_200034[[#This Row],[Discount Amount]]</f>
        <v>975696.27769680007</v>
      </c>
      <c r="O828" s="14" t="str">
        <f>IF(Excel_Advanced_Sales_Dataset_200034[[#This Row],[Total Sales]]&gt;50000,"Yes","No")</f>
        <v>Yes</v>
      </c>
      <c r="P828" s="18">
        <v>46308</v>
      </c>
      <c r="Q828" s="13" t="s">
        <v>45</v>
      </c>
      <c r="R828" s="13" t="s">
        <v>25</v>
      </c>
      <c r="S828" s="13" t="str">
        <f>IF(Excel_Advanced_Sales_Dataset_200034[[#This Row],[Delivery Status]]="Pending","Follow-Up","OK")</f>
        <v>Follow-Up</v>
      </c>
      <c r="T828" s="13" t="s">
        <v>36</v>
      </c>
    </row>
    <row r="829" spans="1:20" x14ac:dyDescent="0.25">
      <c r="A829" s="13" t="s">
        <v>2179</v>
      </c>
      <c r="B829" s="13" t="s">
        <v>1068</v>
      </c>
      <c r="C829" s="13" t="s">
        <v>2180</v>
      </c>
      <c r="D829" s="13" t="s">
        <v>40</v>
      </c>
      <c r="E829" s="13" t="s">
        <v>109</v>
      </c>
      <c r="F829" s="13" t="s">
        <v>110</v>
      </c>
      <c r="G829" s="13" t="s">
        <v>43</v>
      </c>
      <c r="H829" s="13" t="s">
        <v>380</v>
      </c>
      <c r="I829" s="13">
        <v>17</v>
      </c>
      <c r="J829" s="14">
        <v>9033.9599999999991</v>
      </c>
      <c r="K829" s="15">
        <v>0.15</v>
      </c>
      <c r="L829" s="16">
        <f>Excel_Advanced_Sales_Dataset_200034[[#This Row],[Discount]]/100</f>
        <v>1.5E-3</v>
      </c>
      <c r="M829" s="17">
        <f>Excel_Advanced_Sales_Dataset_200034[[#This Row],[Quantity]]*Excel_Advanced_Sales_Dataset_200034[[#This Row],[Unit Price]]*Excel_Advanced_Sales_Dataset_200034[[#This Row],[Discount %]]/100</f>
        <v>2.3036597999999997</v>
      </c>
      <c r="N829" s="14">
        <f>Excel_Advanced_Sales_Dataset_200034[[#This Row],[Quantity]]*Excel_Advanced_Sales_Dataset_200034[[#This Row],[Unit Price]]-Excel_Advanced_Sales_Dataset_200034[[#This Row],[Discount Amount]]</f>
        <v>153575.01634019997</v>
      </c>
      <c r="O829" s="14" t="str">
        <f>IF(Excel_Advanced_Sales_Dataset_200034[[#This Row],[Total Sales]]&gt;50000,"Yes","No")</f>
        <v>Yes</v>
      </c>
      <c r="P829" s="18">
        <v>46368</v>
      </c>
      <c r="Q829" s="13" t="s">
        <v>58</v>
      </c>
      <c r="R829" s="13" t="s">
        <v>35</v>
      </c>
      <c r="S829" s="13" t="str">
        <f>IF(Excel_Advanced_Sales_Dataset_200034[[#This Row],[Delivery Status]]="Pending","Follow-Up","OK")</f>
        <v>OK</v>
      </c>
      <c r="T829" s="13" t="s">
        <v>26</v>
      </c>
    </row>
    <row r="830" spans="1:20" x14ac:dyDescent="0.25">
      <c r="A830" s="13" t="s">
        <v>2181</v>
      </c>
      <c r="B830" s="13" t="s">
        <v>1368</v>
      </c>
      <c r="C830" s="13" t="s">
        <v>2182</v>
      </c>
      <c r="D830" s="13" t="s">
        <v>19</v>
      </c>
      <c r="E830" s="13" t="s">
        <v>20</v>
      </c>
      <c r="F830" s="13" t="s">
        <v>21</v>
      </c>
      <c r="G830" s="13" t="s">
        <v>66</v>
      </c>
      <c r="H830" s="13" t="s">
        <v>67</v>
      </c>
      <c r="I830" s="13">
        <v>49</v>
      </c>
      <c r="J830" s="14">
        <v>3833.75</v>
      </c>
      <c r="K830" s="15">
        <v>10.94</v>
      </c>
      <c r="L830" s="16">
        <f>Excel_Advanced_Sales_Dataset_200034[[#This Row],[Discount]]/100</f>
        <v>0.1094</v>
      </c>
      <c r="M830" s="17">
        <f>Excel_Advanced_Sales_Dataset_200034[[#This Row],[Quantity]]*Excel_Advanced_Sales_Dataset_200034[[#This Row],[Unit Price]]*Excel_Advanced_Sales_Dataset_200034[[#This Row],[Discount %]]/100</f>
        <v>205.51200249999999</v>
      </c>
      <c r="N830" s="14">
        <f>Excel_Advanced_Sales_Dataset_200034[[#This Row],[Quantity]]*Excel_Advanced_Sales_Dataset_200034[[#This Row],[Unit Price]]-Excel_Advanced_Sales_Dataset_200034[[#This Row],[Discount Amount]]</f>
        <v>187648.23799749999</v>
      </c>
      <c r="O830" s="14" t="str">
        <f>IF(Excel_Advanced_Sales_Dataset_200034[[#This Row],[Total Sales]]&gt;50000,"Yes","No")</f>
        <v>Yes</v>
      </c>
      <c r="P830" s="18">
        <v>46257</v>
      </c>
      <c r="Q830" s="13" t="s">
        <v>58</v>
      </c>
      <c r="R830" s="13" t="s">
        <v>35</v>
      </c>
      <c r="S830" s="13" t="str">
        <f>IF(Excel_Advanced_Sales_Dataset_200034[[#This Row],[Delivery Status]]="Pending","Follow-Up","OK")</f>
        <v>OK</v>
      </c>
      <c r="T830" s="13" t="s">
        <v>53</v>
      </c>
    </row>
    <row r="831" spans="1:20" x14ac:dyDescent="0.25">
      <c r="A831" s="13" t="s">
        <v>2183</v>
      </c>
      <c r="B831" s="13" t="s">
        <v>2184</v>
      </c>
      <c r="C831" s="13" t="s">
        <v>2185</v>
      </c>
      <c r="D831" s="13" t="s">
        <v>19</v>
      </c>
      <c r="E831" s="13" t="s">
        <v>20</v>
      </c>
      <c r="F831" s="13" t="s">
        <v>285</v>
      </c>
      <c r="G831" s="13" t="s">
        <v>22</v>
      </c>
      <c r="H831" s="13" t="s">
        <v>180</v>
      </c>
      <c r="I831" s="13">
        <v>6</v>
      </c>
      <c r="J831" s="14">
        <v>2846.87</v>
      </c>
      <c r="K831" s="15">
        <v>14.66</v>
      </c>
      <c r="L831" s="16">
        <f>Excel_Advanced_Sales_Dataset_200034[[#This Row],[Discount]]/100</f>
        <v>0.14660000000000001</v>
      </c>
      <c r="M831" s="17">
        <f>Excel_Advanced_Sales_Dataset_200034[[#This Row],[Quantity]]*Excel_Advanced_Sales_Dataset_200034[[#This Row],[Unit Price]]*Excel_Advanced_Sales_Dataset_200034[[#This Row],[Discount %]]/100</f>
        <v>25.041068520000003</v>
      </c>
      <c r="N831" s="14">
        <f>Excel_Advanced_Sales_Dataset_200034[[#This Row],[Quantity]]*Excel_Advanced_Sales_Dataset_200034[[#This Row],[Unit Price]]-Excel_Advanced_Sales_Dataset_200034[[#This Row],[Discount Amount]]</f>
        <v>17056.178931480001</v>
      </c>
      <c r="O831" s="14" t="str">
        <f>IF(Excel_Advanced_Sales_Dataset_200034[[#This Row],[Total Sales]]&gt;50000,"Yes","No")</f>
        <v>No</v>
      </c>
      <c r="P831" s="18">
        <v>46320</v>
      </c>
      <c r="Q831" s="13" t="s">
        <v>113</v>
      </c>
      <c r="R831" s="13" t="s">
        <v>25</v>
      </c>
      <c r="S831" s="13" t="str">
        <f>IF(Excel_Advanced_Sales_Dataset_200034[[#This Row],[Delivery Status]]="Pending","Follow-Up","OK")</f>
        <v>Follow-Up</v>
      </c>
      <c r="T831" s="13" t="s">
        <v>26</v>
      </c>
    </row>
    <row r="832" spans="1:20" x14ac:dyDescent="0.25">
      <c r="A832" s="13" t="s">
        <v>2186</v>
      </c>
      <c r="B832" s="13" t="s">
        <v>1116</v>
      </c>
      <c r="C832" s="13" t="s">
        <v>2187</v>
      </c>
      <c r="D832" s="13" t="s">
        <v>19</v>
      </c>
      <c r="E832" s="13" t="s">
        <v>20</v>
      </c>
      <c r="F832" s="13" t="s">
        <v>176</v>
      </c>
      <c r="G832" s="13" t="s">
        <v>22</v>
      </c>
      <c r="H832" s="13" t="s">
        <v>23</v>
      </c>
      <c r="I832" s="13">
        <v>6</v>
      </c>
      <c r="J832" s="14">
        <v>23821.21</v>
      </c>
      <c r="K832" s="15">
        <v>11.99</v>
      </c>
      <c r="L832" s="16">
        <f>Excel_Advanced_Sales_Dataset_200034[[#This Row],[Discount]]/100</f>
        <v>0.11990000000000001</v>
      </c>
      <c r="M832" s="17">
        <f>Excel_Advanced_Sales_Dataset_200034[[#This Row],[Quantity]]*Excel_Advanced_Sales_Dataset_200034[[#This Row],[Unit Price]]*Excel_Advanced_Sales_Dataset_200034[[#This Row],[Discount %]]/100</f>
        <v>171.36978474000003</v>
      </c>
      <c r="N832" s="14">
        <f>Excel_Advanced_Sales_Dataset_200034[[#This Row],[Quantity]]*Excel_Advanced_Sales_Dataset_200034[[#This Row],[Unit Price]]-Excel_Advanced_Sales_Dataset_200034[[#This Row],[Discount Amount]]</f>
        <v>142755.89021526001</v>
      </c>
      <c r="O832" s="14" t="str">
        <f>IF(Excel_Advanced_Sales_Dataset_200034[[#This Row],[Total Sales]]&gt;50000,"Yes","No")</f>
        <v>Yes</v>
      </c>
      <c r="P832" s="18">
        <v>46264</v>
      </c>
      <c r="Q832" s="13" t="s">
        <v>113</v>
      </c>
      <c r="R832" s="13" t="s">
        <v>35</v>
      </c>
      <c r="S832" s="13" t="str">
        <f>IF(Excel_Advanced_Sales_Dataset_200034[[#This Row],[Delivery Status]]="Pending","Follow-Up","OK")</f>
        <v>OK</v>
      </c>
      <c r="T832" s="13" t="s">
        <v>53</v>
      </c>
    </row>
    <row r="833" spans="1:20" x14ac:dyDescent="0.25">
      <c r="A833" s="13" t="s">
        <v>2188</v>
      </c>
      <c r="B833" s="13" t="s">
        <v>2189</v>
      </c>
      <c r="C833" s="13" t="s">
        <v>2190</v>
      </c>
      <c r="D833" s="13" t="s">
        <v>19</v>
      </c>
      <c r="E833" s="13" t="s">
        <v>84</v>
      </c>
      <c r="F833" s="13" t="s">
        <v>85</v>
      </c>
      <c r="G833" s="13" t="s">
        <v>43</v>
      </c>
      <c r="H833" s="13" t="s">
        <v>74</v>
      </c>
      <c r="I833" s="13">
        <v>6</v>
      </c>
      <c r="J833" s="14">
        <v>5329.18</v>
      </c>
      <c r="K833" s="15">
        <v>15.78</v>
      </c>
      <c r="L833" s="16">
        <f>Excel_Advanced_Sales_Dataset_200034[[#This Row],[Discount]]/100</f>
        <v>0.1578</v>
      </c>
      <c r="M833" s="17">
        <f>Excel_Advanced_Sales_Dataset_200034[[#This Row],[Quantity]]*Excel_Advanced_Sales_Dataset_200034[[#This Row],[Unit Price]]*Excel_Advanced_Sales_Dataset_200034[[#This Row],[Discount %]]/100</f>
        <v>50.45667624</v>
      </c>
      <c r="N833" s="14">
        <f>Excel_Advanced_Sales_Dataset_200034[[#This Row],[Quantity]]*Excel_Advanced_Sales_Dataset_200034[[#This Row],[Unit Price]]-Excel_Advanced_Sales_Dataset_200034[[#This Row],[Discount Amount]]</f>
        <v>31924.623323760003</v>
      </c>
      <c r="O833" s="14" t="str">
        <f>IF(Excel_Advanced_Sales_Dataset_200034[[#This Row],[Total Sales]]&gt;50000,"Yes","No")</f>
        <v>No</v>
      </c>
      <c r="P833" s="18">
        <v>46371</v>
      </c>
      <c r="Q833" s="13" t="s">
        <v>24</v>
      </c>
      <c r="R833" s="13" t="s">
        <v>35</v>
      </c>
      <c r="S833" s="13" t="str">
        <f>IF(Excel_Advanced_Sales_Dataset_200034[[#This Row],[Delivery Status]]="Pending","Follow-Up","OK")</f>
        <v>OK</v>
      </c>
      <c r="T833" s="13" t="s">
        <v>36</v>
      </c>
    </row>
    <row r="834" spans="1:20" x14ac:dyDescent="0.25">
      <c r="A834" s="13" t="s">
        <v>2191</v>
      </c>
      <c r="B834" s="13" t="s">
        <v>920</v>
      </c>
      <c r="C834" s="13" t="s">
        <v>2192</v>
      </c>
      <c r="D834" s="13" t="s">
        <v>40</v>
      </c>
      <c r="E834" s="13" t="s">
        <v>41</v>
      </c>
      <c r="F834" s="13" t="s">
        <v>42</v>
      </c>
      <c r="G834" s="13" t="s">
        <v>33</v>
      </c>
      <c r="H834" s="13" t="s">
        <v>119</v>
      </c>
      <c r="I834" s="13">
        <v>34</v>
      </c>
      <c r="J834" s="14">
        <v>41645.25</v>
      </c>
      <c r="K834" s="15">
        <v>3.25</v>
      </c>
      <c r="L834" s="16">
        <f>Excel_Advanced_Sales_Dataset_200034[[#This Row],[Discount]]/100</f>
        <v>3.2500000000000001E-2</v>
      </c>
      <c r="M834" s="17">
        <f>Excel_Advanced_Sales_Dataset_200034[[#This Row],[Quantity]]*Excel_Advanced_Sales_Dataset_200034[[#This Row],[Unit Price]]*Excel_Advanced_Sales_Dataset_200034[[#This Row],[Discount %]]/100</f>
        <v>460.18001250000003</v>
      </c>
      <c r="N834" s="14">
        <f>Excel_Advanced_Sales_Dataset_200034[[#This Row],[Quantity]]*Excel_Advanced_Sales_Dataset_200034[[#This Row],[Unit Price]]-Excel_Advanced_Sales_Dataset_200034[[#This Row],[Discount Amount]]</f>
        <v>1415478.3199875001</v>
      </c>
      <c r="O834" s="14" t="str">
        <f>IF(Excel_Advanced_Sales_Dataset_200034[[#This Row],[Total Sales]]&gt;50000,"Yes","No")</f>
        <v>Yes</v>
      </c>
      <c r="P834" s="18">
        <v>46196</v>
      </c>
      <c r="Q834" s="13" t="s">
        <v>58</v>
      </c>
      <c r="R834" s="13" t="s">
        <v>59</v>
      </c>
      <c r="S834" s="13" t="str">
        <f>IF(Excel_Advanced_Sales_Dataset_200034[[#This Row],[Delivery Status]]="Pending","Follow-Up","OK")</f>
        <v>OK</v>
      </c>
      <c r="T834" s="13" t="s">
        <v>26</v>
      </c>
    </row>
    <row r="835" spans="1:20" x14ac:dyDescent="0.25">
      <c r="A835" s="13" t="s">
        <v>2193</v>
      </c>
      <c r="B835" s="13" t="s">
        <v>497</v>
      </c>
      <c r="C835" s="13" t="s">
        <v>2194</v>
      </c>
      <c r="D835" s="13" t="s">
        <v>19</v>
      </c>
      <c r="E835" s="13" t="s">
        <v>72</v>
      </c>
      <c r="F835" s="13" t="s">
        <v>224</v>
      </c>
      <c r="G835" s="13" t="s">
        <v>111</v>
      </c>
      <c r="H835" s="13" t="s">
        <v>112</v>
      </c>
      <c r="I835" s="13">
        <v>5</v>
      </c>
      <c r="J835" s="14">
        <v>27553.72</v>
      </c>
      <c r="K835" s="15">
        <v>16.36</v>
      </c>
      <c r="L835" s="16">
        <f>Excel_Advanced_Sales_Dataset_200034[[#This Row],[Discount]]/100</f>
        <v>0.1636</v>
      </c>
      <c r="M835" s="17">
        <f>Excel_Advanced_Sales_Dataset_200034[[#This Row],[Quantity]]*Excel_Advanced_Sales_Dataset_200034[[#This Row],[Unit Price]]*Excel_Advanced_Sales_Dataset_200034[[#This Row],[Discount %]]/100</f>
        <v>225.3894296</v>
      </c>
      <c r="N835" s="14">
        <f>Excel_Advanced_Sales_Dataset_200034[[#This Row],[Quantity]]*Excel_Advanced_Sales_Dataset_200034[[#This Row],[Unit Price]]-Excel_Advanced_Sales_Dataset_200034[[#This Row],[Discount Amount]]</f>
        <v>137543.2105704</v>
      </c>
      <c r="O835" s="14" t="str">
        <f>IF(Excel_Advanced_Sales_Dataset_200034[[#This Row],[Total Sales]]&gt;50000,"Yes","No")</f>
        <v>Yes</v>
      </c>
      <c r="P835" s="18">
        <v>46118</v>
      </c>
      <c r="Q835" s="13" t="s">
        <v>113</v>
      </c>
      <c r="R835" s="13" t="s">
        <v>35</v>
      </c>
      <c r="S835" s="13" t="str">
        <f>IF(Excel_Advanced_Sales_Dataset_200034[[#This Row],[Delivery Status]]="Pending","Follow-Up","OK")</f>
        <v>OK</v>
      </c>
      <c r="T835" s="13" t="s">
        <v>53</v>
      </c>
    </row>
    <row r="836" spans="1:20" x14ac:dyDescent="0.25">
      <c r="A836" s="13" t="s">
        <v>2195</v>
      </c>
      <c r="B836" s="13" t="s">
        <v>840</v>
      </c>
      <c r="C836" s="13" t="s">
        <v>1245</v>
      </c>
      <c r="D836" s="13" t="s">
        <v>40</v>
      </c>
      <c r="E836" s="13" t="s">
        <v>41</v>
      </c>
      <c r="F836" s="13" t="s">
        <v>126</v>
      </c>
      <c r="G836" s="13" t="s">
        <v>33</v>
      </c>
      <c r="H836" s="13" t="s">
        <v>127</v>
      </c>
      <c r="I836" s="13">
        <v>47</v>
      </c>
      <c r="J836" s="14">
        <v>47157.73</v>
      </c>
      <c r="K836" s="15">
        <v>5.59</v>
      </c>
      <c r="L836" s="16">
        <f>Excel_Advanced_Sales_Dataset_200034[[#This Row],[Discount]]/100</f>
        <v>5.5899999999999998E-2</v>
      </c>
      <c r="M836" s="17">
        <f>Excel_Advanced_Sales_Dataset_200034[[#This Row],[Quantity]]*Excel_Advanced_Sales_Dataset_200034[[#This Row],[Unit Price]]*Excel_Advanced_Sales_Dataset_200034[[#This Row],[Discount %]]/100</f>
        <v>1238.9750402899999</v>
      </c>
      <c r="N836" s="14">
        <f>Excel_Advanced_Sales_Dataset_200034[[#This Row],[Quantity]]*Excel_Advanced_Sales_Dataset_200034[[#This Row],[Unit Price]]-Excel_Advanced_Sales_Dataset_200034[[#This Row],[Discount Amount]]</f>
        <v>2215174.33495971</v>
      </c>
      <c r="O836" s="14" t="str">
        <f>IF(Excel_Advanced_Sales_Dataset_200034[[#This Row],[Total Sales]]&gt;50000,"Yes","No")</f>
        <v>Yes</v>
      </c>
      <c r="P836" s="18">
        <v>46266</v>
      </c>
      <c r="Q836" s="13" t="s">
        <v>113</v>
      </c>
      <c r="R836" s="13" t="s">
        <v>35</v>
      </c>
      <c r="S836" s="13" t="str">
        <f>IF(Excel_Advanced_Sales_Dataset_200034[[#This Row],[Delivery Status]]="Pending","Follow-Up","OK")</f>
        <v>OK</v>
      </c>
      <c r="T836" s="13" t="s">
        <v>53</v>
      </c>
    </row>
    <row r="837" spans="1:20" x14ac:dyDescent="0.25">
      <c r="A837" s="13" t="s">
        <v>2196</v>
      </c>
      <c r="B837" s="13" t="s">
        <v>2197</v>
      </c>
      <c r="C837" s="13" t="s">
        <v>2198</v>
      </c>
      <c r="D837" s="13" t="s">
        <v>63</v>
      </c>
      <c r="E837" s="13" t="s">
        <v>234</v>
      </c>
      <c r="F837" s="13" t="s">
        <v>235</v>
      </c>
      <c r="G837" s="13" t="s">
        <v>43</v>
      </c>
      <c r="H837" s="13" t="s">
        <v>380</v>
      </c>
      <c r="I837" s="13">
        <v>45</v>
      </c>
      <c r="J837" s="14">
        <v>32597.9</v>
      </c>
      <c r="K837" s="15">
        <v>11.61</v>
      </c>
      <c r="L837" s="16">
        <f>Excel_Advanced_Sales_Dataset_200034[[#This Row],[Discount]]/100</f>
        <v>0.11609999999999999</v>
      </c>
      <c r="M837" s="17">
        <f>Excel_Advanced_Sales_Dataset_200034[[#This Row],[Quantity]]*Excel_Advanced_Sales_Dataset_200034[[#This Row],[Unit Price]]*Excel_Advanced_Sales_Dataset_200034[[#This Row],[Discount %]]/100</f>
        <v>1703.0772855</v>
      </c>
      <c r="N837" s="14">
        <f>Excel_Advanced_Sales_Dataset_200034[[#This Row],[Quantity]]*Excel_Advanced_Sales_Dataset_200034[[#This Row],[Unit Price]]-Excel_Advanced_Sales_Dataset_200034[[#This Row],[Discount Amount]]</f>
        <v>1465202.4227145</v>
      </c>
      <c r="O837" s="14" t="str">
        <f>IF(Excel_Advanced_Sales_Dataset_200034[[#This Row],[Total Sales]]&gt;50000,"Yes","No")</f>
        <v>Yes</v>
      </c>
      <c r="P837" s="18">
        <v>46302</v>
      </c>
      <c r="Q837" s="13" t="s">
        <v>113</v>
      </c>
      <c r="R837" s="13" t="s">
        <v>35</v>
      </c>
      <c r="S837" s="13" t="str">
        <f>IF(Excel_Advanced_Sales_Dataset_200034[[#This Row],[Delivery Status]]="Pending","Follow-Up","OK")</f>
        <v>OK</v>
      </c>
      <c r="T837" s="13" t="s">
        <v>53</v>
      </c>
    </row>
    <row r="838" spans="1:20" x14ac:dyDescent="0.25">
      <c r="A838" s="13" t="s">
        <v>2199</v>
      </c>
      <c r="B838" s="13" t="s">
        <v>670</v>
      </c>
      <c r="C838" s="13" t="s">
        <v>2200</v>
      </c>
      <c r="D838" s="13" t="s">
        <v>19</v>
      </c>
      <c r="E838" s="13" t="s">
        <v>72</v>
      </c>
      <c r="F838" s="13" t="s">
        <v>224</v>
      </c>
      <c r="G838" s="13" t="s">
        <v>43</v>
      </c>
      <c r="H838" s="13" t="s">
        <v>140</v>
      </c>
      <c r="I838" s="13">
        <v>46</v>
      </c>
      <c r="J838" s="14">
        <v>19488.87</v>
      </c>
      <c r="K838" s="15">
        <v>10.220000000000001</v>
      </c>
      <c r="L838" s="16">
        <f>Excel_Advanced_Sales_Dataset_200034[[#This Row],[Discount]]/100</f>
        <v>0.10220000000000001</v>
      </c>
      <c r="M838" s="17">
        <f>Excel_Advanced_Sales_Dataset_200034[[#This Row],[Quantity]]*Excel_Advanced_Sales_Dataset_200034[[#This Row],[Unit Price]]*Excel_Advanced_Sales_Dataset_200034[[#This Row],[Discount %]]/100</f>
        <v>916.21075643999995</v>
      </c>
      <c r="N838" s="14">
        <f>Excel_Advanced_Sales_Dataset_200034[[#This Row],[Quantity]]*Excel_Advanced_Sales_Dataset_200034[[#This Row],[Unit Price]]-Excel_Advanced_Sales_Dataset_200034[[#This Row],[Discount Amount]]</f>
        <v>895571.80924355995</v>
      </c>
      <c r="O838" s="14" t="str">
        <f>IF(Excel_Advanced_Sales_Dataset_200034[[#This Row],[Total Sales]]&gt;50000,"Yes","No")</f>
        <v>Yes</v>
      </c>
      <c r="P838" s="18">
        <v>46083</v>
      </c>
      <c r="Q838" s="13" t="s">
        <v>68</v>
      </c>
      <c r="R838" s="13" t="s">
        <v>25</v>
      </c>
      <c r="S838" s="13" t="str">
        <f>IF(Excel_Advanced_Sales_Dataset_200034[[#This Row],[Delivery Status]]="Pending","Follow-Up","OK")</f>
        <v>Follow-Up</v>
      </c>
      <c r="T838" s="13" t="s">
        <v>53</v>
      </c>
    </row>
    <row r="839" spans="1:20" x14ac:dyDescent="0.25">
      <c r="A839" s="13" t="s">
        <v>2201</v>
      </c>
      <c r="B839" s="13" t="s">
        <v>2202</v>
      </c>
      <c r="C839" s="13" t="s">
        <v>2203</v>
      </c>
      <c r="D839" s="13" t="s">
        <v>30</v>
      </c>
      <c r="E839" s="13" t="s">
        <v>117</v>
      </c>
      <c r="F839" s="13" t="s">
        <v>239</v>
      </c>
      <c r="G839" s="13" t="s">
        <v>33</v>
      </c>
      <c r="H839" s="13" t="s">
        <v>34</v>
      </c>
      <c r="I839" s="13">
        <v>45</v>
      </c>
      <c r="J839" s="14">
        <v>24028.57</v>
      </c>
      <c r="K839" s="15">
        <v>5.3</v>
      </c>
      <c r="L839" s="16">
        <f>Excel_Advanced_Sales_Dataset_200034[[#This Row],[Discount]]/100</f>
        <v>5.2999999999999999E-2</v>
      </c>
      <c r="M839" s="17">
        <f>Excel_Advanced_Sales_Dataset_200034[[#This Row],[Quantity]]*Excel_Advanced_Sales_Dataset_200034[[#This Row],[Unit Price]]*Excel_Advanced_Sales_Dataset_200034[[#This Row],[Discount %]]/100</f>
        <v>573.08139449999999</v>
      </c>
      <c r="N839" s="14">
        <f>Excel_Advanced_Sales_Dataset_200034[[#This Row],[Quantity]]*Excel_Advanced_Sales_Dataset_200034[[#This Row],[Unit Price]]-Excel_Advanced_Sales_Dataset_200034[[#This Row],[Discount Amount]]</f>
        <v>1080712.5686054998</v>
      </c>
      <c r="O839" s="14" t="str">
        <f>IF(Excel_Advanced_Sales_Dataset_200034[[#This Row],[Total Sales]]&gt;50000,"Yes","No")</f>
        <v>Yes</v>
      </c>
      <c r="P839" s="18">
        <v>46249</v>
      </c>
      <c r="Q839" s="13" t="s">
        <v>113</v>
      </c>
      <c r="R839" s="13" t="s">
        <v>35</v>
      </c>
      <c r="S839" s="13" t="str">
        <f>IF(Excel_Advanced_Sales_Dataset_200034[[#This Row],[Delivery Status]]="Pending","Follow-Up","OK")</f>
        <v>OK</v>
      </c>
      <c r="T839" s="13" t="s">
        <v>53</v>
      </c>
    </row>
    <row r="840" spans="1:20" x14ac:dyDescent="0.25">
      <c r="A840" s="13" t="s">
        <v>2204</v>
      </c>
      <c r="B840" s="13" t="s">
        <v>2205</v>
      </c>
      <c r="C840" s="13" t="s">
        <v>2206</v>
      </c>
      <c r="D840" s="13" t="s">
        <v>63</v>
      </c>
      <c r="E840" s="13" t="s">
        <v>234</v>
      </c>
      <c r="F840" s="13" t="s">
        <v>235</v>
      </c>
      <c r="G840" s="13" t="s">
        <v>33</v>
      </c>
      <c r="H840" s="13" t="s">
        <v>119</v>
      </c>
      <c r="I840" s="13">
        <v>1</v>
      </c>
      <c r="J840" s="14">
        <v>39662.42</v>
      </c>
      <c r="K840" s="15">
        <v>19</v>
      </c>
      <c r="L840" s="16">
        <f>Excel_Advanced_Sales_Dataset_200034[[#This Row],[Discount]]/100</f>
        <v>0.19</v>
      </c>
      <c r="M840" s="17">
        <f>Excel_Advanced_Sales_Dataset_200034[[#This Row],[Quantity]]*Excel_Advanced_Sales_Dataset_200034[[#This Row],[Unit Price]]*Excel_Advanced_Sales_Dataset_200034[[#This Row],[Discount %]]/100</f>
        <v>75.358598000000001</v>
      </c>
      <c r="N840" s="14">
        <f>Excel_Advanced_Sales_Dataset_200034[[#This Row],[Quantity]]*Excel_Advanced_Sales_Dataset_200034[[#This Row],[Unit Price]]-Excel_Advanced_Sales_Dataset_200034[[#This Row],[Discount Amount]]</f>
        <v>39587.061401999999</v>
      </c>
      <c r="O840" s="14" t="str">
        <f>IF(Excel_Advanced_Sales_Dataset_200034[[#This Row],[Total Sales]]&gt;50000,"Yes","No")</f>
        <v>No</v>
      </c>
      <c r="P840" s="18">
        <v>46275</v>
      </c>
      <c r="Q840" s="13" t="s">
        <v>113</v>
      </c>
      <c r="R840" s="13" t="s">
        <v>35</v>
      </c>
      <c r="S840" s="13" t="str">
        <f>IF(Excel_Advanced_Sales_Dataset_200034[[#This Row],[Delivery Status]]="Pending","Follow-Up","OK")</f>
        <v>OK</v>
      </c>
      <c r="T840" s="13" t="s">
        <v>53</v>
      </c>
    </row>
    <row r="841" spans="1:20" x14ac:dyDescent="0.25">
      <c r="A841" s="13" t="s">
        <v>2207</v>
      </c>
      <c r="B841" s="13" t="s">
        <v>456</v>
      </c>
      <c r="C841" s="13" t="s">
        <v>2208</v>
      </c>
      <c r="D841" s="13" t="s">
        <v>63</v>
      </c>
      <c r="E841" s="13" t="s">
        <v>144</v>
      </c>
      <c r="F841" s="13" t="s">
        <v>216</v>
      </c>
      <c r="G841" s="13" t="s">
        <v>33</v>
      </c>
      <c r="H841" s="13" t="s">
        <v>57</v>
      </c>
      <c r="I841" s="13">
        <v>24</v>
      </c>
      <c r="J841" s="14">
        <v>22461.87</v>
      </c>
      <c r="K841" s="15">
        <v>16.649999999999999</v>
      </c>
      <c r="L841" s="16">
        <f>Excel_Advanced_Sales_Dataset_200034[[#This Row],[Discount]]/100</f>
        <v>0.16649999999999998</v>
      </c>
      <c r="M841" s="17">
        <f>Excel_Advanced_Sales_Dataset_200034[[#This Row],[Quantity]]*Excel_Advanced_Sales_Dataset_200034[[#This Row],[Unit Price]]*Excel_Advanced_Sales_Dataset_200034[[#This Row],[Discount %]]/100</f>
        <v>897.57632519999981</v>
      </c>
      <c r="N841" s="14">
        <f>Excel_Advanced_Sales_Dataset_200034[[#This Row],[Quantity]]*Excel_Advanced_Sales_Dataset_200034[[#This Row],[Unit Price]]-Excel_Advanced_Sales_Dataset_200034[[#This Row],[Discount Amount]]</f>
        <v>538187.30367479997</v>
      </c>
      <c r="O841" s="14" t="str">
        <f>IF(Excel_Advanced_Sales_Dataset_200034[[#This Row],[Total Sales]]&gt;50000,"Yes","No")</f>
        <v>Yes</v>
      </c>
      <c r="P841" s="18">
        <v>46063</v>
      </c>
      <c r="Q841" s="13" t="s">
        <v>24</v>
      </c>
      <c r="R841" s="13" t="s">
        <v>35</v>
      </c>
      <c r="S841" s="13" t="str">
        <f>IF(Excel_Advanced_Sales_Dataset_200034[[#This Row],[Delivery Status]]="Pending","Follow-Up","OK")</f>
        <v>OK</v>
      </c>
      <c r="T841" s="13" t="s">
        <v>53</v>
      </c>
    </row>
    <row r="842" spans="1:20" x14ac:dyDescent="0.25">
      <c r="A842" s="13" t="s">
        <v>2209</v>
      </c>
      <c r="B842" s="13" t="s">
        <v>382</v>
      </c>
      <c r="C842" s="13" t="s">
        <v>2210</v>
      </c>
      <c r="D842" s="13" t="s">
        <v>63</v>
      </c>
      <c r="E842" s="13" t="s">
        <v>64</v>
      </c>
      <c r="F842" s="13" t="s">
        <v>184</v>
      </c>
      <c r="G842" s="13" t="s">
        <v>51</v>
      </c>
      <c r="H842" s="13" t="s">
        <v>146</v>
      </c>
      <c r="I842" s="13">
        <v>29</v>
      </c>
      <c r="J842" s="14">
        <v>41152.94</v>
      </c>
      <c r="K842" s="15">
        <v>8.08</v>
      </c>
      <c r="L842" s="16">
        <f>Excel_Advanced_Sales_Dataset_200034[[#This Row],[Discount]]/100</f>
        <v>8.0799999999999997E-2</v>
      </c>
      <c r="M842" s="17">
        <f>Excel_Advanced_Sales_Dataset_200034[[#This Row],[Quantity]]*Excel_Advanced_Sales_Dataset_200034[[#This Row],[Unit Price]]*Excel_Advanced_Sales_Dataset_200034[[#This Row],[Discount %]]/100</f>
        <v>964.29569007999987</v>
      </c>
      <c r="N842" s="14">
        <f>Excel_Advanced_Sales_Dataset_200034[[#This Row],[Quantity]]*Excel_Advanced_Sales_Dataset_200034[[#This Row],[Unit Price]]-Excel_Advanced_Sales_Dataset_200034[[#This Row],[Discount Amount]]</f>
        <v>1192470.9643099201</v>
      </c>
      <c r="O842" s="14" t="str">
        <f>IF(Excel_Advanced_Sales_Dataset_200034[[#This Row],[Total Sales]]&gt;50000,"Yes","No")</f>
        <v>Yes</v>
      </c>
      <c r="P842" s="18">
        <v>46077</v>
      </c>
      <c r="Q842" s="13" t="s">
        <v>45</v>
      </c>
      <c r="R842" s="13" t="s">
        <v>35</v>
      </c>
      <c r="S842" s="13" t="str">
        <f>IF(Excel_Advanced_Sales_Dataset_200034[[#This Row],[Delivery Status]]="Pending","Follow-Up","OK")</f>
        <v>OK</v>
      </c>
      <c r="T842" s="13" t="s">
        <v>26</v>
      </c>
    </row>
    <row r="843" spans="1:20" x14ac:dyDescent="0.25">
      <c r="A843" s="13" t="s">
        <v>2211</v>
      </c>
      <c r="B843" s="13" t="s">
        <v>182</v>
      </c>
      <c r="C843" s="13" t="s">
        <v>2212</v>
      </c>
      <c r="D843" s="13" t="s">
        <v>30</v>
      </c>
      <c r="E843" s="13" t="s">
        <v>131</v>
      </c>
      <c r="F843" s="13" t="s">
        <v>194</v>
      </c>
      <c r="G843" s="13" t="s">
        <v>66</v>
      </c>
      <c r="H843" s="13" t="s">
        <v>67</v>
      </c>
      <c r="I843" s="13">
        <v>47</v>
      </c>
      <c r="J843" s="14">
        <v>21967.439999999999</v>
      </c>
      <c r="K843" s="15">
        <v>4.82</v>
      </c>
      <c r="L843" s="16">
        <f>Excel_Advanced_Sales_Dataset_200034[[#This Row],[Discount]]/100</f>
        <v>4.82E-2</v>
      </c>
      <c r="M843" s="17">
        <f>Excel_Advanced_Sales_Dataset_200034[[#This Row],[Quantity]]*Excel_Advanced_Sales_Dataset_200034[[#This Row],[Unit Price]]*Excel_Advanced_Sales_Dataset_200034[[#This Row],[Discount %]]/100</f>
        <v>497.65038576000001</v>
      </c>
      <c r="N843" s="14">
        <f>Excel_Advanced_Sales_Dataset_200034[[#This Row],[Quantity]]*Excel_Advanced_Sales_Dataset_200034[[#This Row],[Unit Price]]-Excel_Advanced_Sales_Dataset_200034[[#This Row],[Discount Amount]]</f>
        <v>1031972.0296142399</v>
      </c>
      <c r="O843" s="14" t="str">
        <f>IF(Excel_Advanced_Sales_Dataset_200034[[#This Row],[Total Sales]]&gt;50000,"Yes","No")</f>
        <v>Yes</v>
      </c>
      <c r="P843" s="18">
        <v>46248</v>
      </c>
      <c r="Q843" s="13" t="s">
        <v>113</v>
      </c>
      <c r="R843" s="13" t="s">
        <v>35</v>
      </c>
      <c r="S843" s="13" t="str">
        <f>IF(Excel_Advanced_Sales_Dataset_200034[[#This Row],[Delivery Status]]="Pending","Follow-Up","OK")</f>
        <v>OK</v>
      </c>
      <c r="T843" s="13" t="s">
        <v>53</v>
      </c>
    </row>
    <row r="844" spans="1:20" x14ac:dyDescent="0.25">
      <c r="A844" s="13" t="s">
        <v>2213</v>
      </c>
      <c r="B844" s="13" t="s">
        <v>1065</v>
      </c>
      <c r="C844" s="13" t="s">
        <v>2214</v>
      </c>
      <c r="D844" s="13" t="s">
        <v>19</v>
      </c>
      <c r="E844" s="13" t="s">
        <v>20</v>
      </c>
      <c r="F844" s="13" t="s">
        <v>285</v>
      </c>
      <c r="G844" s="13" t="s">
        <v>43</v>
      </c>
      <c r="H844" s="13" t="s">
        <v>140</v>
      </c>
      <c r="I844" s="13">
        <v>27</v>
      </c>
      <c r="J844" s="14">
        <v>30591.040000000001</v>
      </c>
      <c r="K844" s="15">
        <v>14.91</v>
      </c>
      <c r="L844" s="16">
        <f>Excel_Advanced_Sales_Dataset_200034[[#This Row],[Discount]]/100</f>
        <v>0.14910000000000001</v>
      </c>
      <c r="M844" s="17">
        <f>Excel_Advanced_Sales_Dataset_200034[[#This Row],[Quantity]]*Excel_Advanced_Sales_Dataset_200034[[#This Row],[Unit Price]]*Excel_Advanced_Sales_Dataset_200034[[#This Row],[Discount %]]/100</f>
        <v>1231.5034972800001</v>
      </c>
      <c r="N844" s="14">
        <f>Excel_Advanced_Sales_Dataset_200034[[#This Row],[Quantity]]*Excel_Advanced_Sales_Dataset_200034[[#This Row],[Unit Price]]-Excel_Advanced_Sales_Dataset_200034[[#This Row],[Discount Amount]]</f>
        <v>824726.57650272013</v>
      </c>
      <c r="O844" s="14" t="str">
        <f>IF(Excel_Advanced_Sales_Dataset_200034[[#This Row],[Total Sales]]&gt;50000,"Yes","No")</f>
        <v>Yes</v>
      </c>
      <c r="P844" s="18">
        <v>46214</v>
      </c>
      <c r="Q844" s="13" t="s">
        <v>45</v>
      </c>
      <c r="R844" s="13" t="s">
        <v>35</v>
      </c>
      <c r="S844" s="13" t="str">
        <f>IF(Excel_Advanced_Sales_Dataset_200034[[#This Row],[Delivery Status]]="Pending","Follow-Up","OK")</f>
        <v>OK</v>
      </c>
      <c r="T844" s="13" t="s">
        <v>36</v>
      </c>
    </row>
    <row r="845" spans="1:20" x14ac:dyDescent="0.25">
      <c r="A845" s="13" t="s">
        <v>2215</v>
      </c>
      <c r="B845" s="13" t="s">
        <v>214</v>
      </c>
      <c r="C845" s="13" t="s">
        <v>2216</v>
      </c>
      <c r="D845" s="13" t="s">
        <v>63</v>
      </c>
      <c r="E845" s="13" t="s">
        <v>234</v>
      </c>
      <c r="F845" s="13" t="s">
        <v>435</v>
      </c>
      <c r="G845" s="13" t="s">
        <v>66</v>
      </c>
      <c r="H845" s="13" t="s">
        <v>133</v>
      </c>
      <c r="I845" s="13">
        <v>34</v>
      </c>
      <c r="J845" s="14">
        <v>17463.060000000001</v>
      </c>
      <c r="K845" s="15">
        <v>18.079999999999998</v>
      </c>
      <c r="L845" s="16">
        <f>Excel_Advanced_Sales_Dataset_200034[[#This Row],[Discount]]/100</f>
        <v>0.18079999999999999</v>
      </c>
      <c r="M845" s="17">
        <f>Excel_Advanced_Sales_Dataset_200034[[#This Row],[Quantity]]*Excel_Advanced_Sales_Dataset_200034[[#This Row],[Unit Price]]*Excel_Advanced_Sales_Dataset_200034[[#This Row],[Discount %]]/100</f>
        <v>1073.4892243200002</v>
      </c>
      <c r="N845" s="14">
        <f>Excel_Advanced_Sales_Dataset_200034[[#This Row],[Quantity]]*Excel_Advanced_Sales_Dataset_200034[[#This Row],[Unit Price]]-Excel_Advanced_Sales_Dataset_200034[[#This Row],[Discount Amount]]</f>
        <v>592670.55077567999</v>
      </c>
      <c r="O845" s="14" t="str">
        <f>IF(Excel_Advanced_Sales_Dataset_200034[[#This Row],[Total Sales]]&gt;50000,"Yes","No")</f>
        <v>Yes</v>
      </c>
      <c r="P845" s="18">
        <v>46101</v>
      </c>
      <c r="Q845" s="13" t="s">
        <v>45</v>
      </c>
      <c r="R845" s="13" t="s">
        <v>35</v>
      </c>
      <c r="S845" s="13" t="str">
        <f>IF(Excel_Advanced_Sales_Dataset_200034[[#This Row],[Delivery Status]]="Pending","Follow-Up","OK")</f>
        <v>OK</v>
      </c>
      <c r="T845" s="13" t="s">
        <v>36</v>
      </c>
    </row>
    <row r="846" spans="1:20" x14ac:dyDescent="0.25">
      <c r="A846" s="13" t="s">
        <v>2217</v>
      </c>
      <c r="B846" s="13" t="s">
        <v>912</v>
      </c>
      <c r="C846" s="13" t="s">
        <v>2218</v>
      </c>
      <c r="D846" s="13" t="s">
        <v>63</v>
      </c>
      <c r="E846" s="13" t="s">
        <v>78</v>
      </c>
      <c r="F846" s="13" t="s">
        <v>79</v>
      </c>
      <c r="G846" s="13" t="s">
        <v>51</v>
      </c>
      <c r="H846" s="13" t="s">
        <v>167</v>
      </c>
      <c r="I846" s="13">
        <v>28</v>
      </c>
      <c r="J846" s="14">
        <v>22482.62</v>
      </c>
      <c r="K846" s="15">
        <v>6.75</v>
      </c>
      <c r="L846" s="16">
        <f>Excel_Advanced_Sales_Dataset_200034[[#This Row],[Discount]]/100</f>
        <v>6.7500000000000004E-2</v>
      </c>
      <c r="M846" s="17">
        <f>Excel_Advanced_Sales_Dataset_200034[[#This Row],[Quantity]]*Excel_Advanced_Sales_Dataset_200034[[#This Row],[Unit Price]]*Excel_Advanced_Sales_Dataset_200034[[#This Row],[Discount %]]/100</f>
        <v>424.92151799999999</v>
      </c>
      <c r="N846" s="14">
        <f>Excel_Advanced_Sales_Dataset_200034[[#This Row],[Quantity]]*Excel_Advanced_Sales_Dataset_200034[[#This Row],[Unit Price]]-Excel_Advanced_Sales_Dataset_200034[[#This Row],[Discount Amount]]</f>
        <v>629088.43848200003</v>
      </c>
      <c r="O846" s="14" t="str">
        <f>IF(Excel_Advanced_Sales_Dataset_200034[[#This Row],[Total Sales]]&gt;50000,"Yes","No")</f>
        <v>Yes</v>
      </c>
      <c r="P846" s="18">
        <v>46356</v>
      </c>
      <c r="Q846" s="13" t="s">
        <v>24</v>
      </c>
      <c r="R846" s="13" t="s">
        <v>35</v>
      </c>
      <c r="S846" s="13" t="str">
        <f>IF(Excel_Advanced_Sales_Dataset_200034[[#This Row],[Delivery Status]]="Pending","Follow-Up","OK")</f>
        <v>OK</v>
      </c>
      <c r="T846" s="13" t="s">
        <v>53</v>
      </c>
    </row>
    <row r="847" spans="1:20" x14ac:dyDescent="0.25">
      <c r="A847" s="13" t="s">
        <v>2219</v>
      </c>
      <c r="B847" s="13" t="s">
        <v>2220</v>
      </c>
      <c r="C847" s="13" t="s">
        <v>2221</v>
      </c>
      <c r="D847" s="13" t="s">
        <v>30</v>
      </c>
      <c r="E847" s="13" t="s">
        <v>198</v>
      </c>
      <c r="F847" s="13" t="s">
        <v>199</v>
      </c>
      <c r="G847" s="13" t="s">
        <v>33</v>
      </c>
      <c r="H847" s="13" t="s">
        <v>127</v>
      </c>
      <c r="I847" s="13">
        <v>22</v>
      </c>
      <c r="J847" s="14">
        <v>24318.720000000001</v>
      </c>
      <c r="K847" s="15">
        <v>6.09</v>
      </c>
      <c r="L847" s="16">
        <f>Excel_Advanced_Sales_Dataset_200034[[#This Row],[Discount]]/100</f>
        <v>6.0899999999999996E-2</v>
      </c>
      <c r="M847" s="17">
        <f>Excel_Advanced_Sales_Dataset_200034[[#This Row],[Quantity]]*Excel_Advanced_Sales_Dataset_200034[[#This Row],[Unit Price]]*Excel_Advanced_Sales_Dataset_200034[[#This Row],[Discount %]]/100</f>
        <v>325.82221056000003</v>
      </c>
      <c r="N847" s="14">
        <f>Excel_Advanced_Sales_Dataset_200034[[#This Row],[Quantity]]*Excel_Advanced_Sales_Dataset_200034[[#This Row],[Unit Price]]-Excel_Advanced_Sales_Dataset_200034[[#This Row],[Discount Amount]]</f>
        <v>534686.01778944011</v>
      </c>
      <c r="O847" s="14" t="str">
        <f>IF(Excel_Advanced_Sales_Dataset_200034[[#This Row],[Total Sales]]&gt;50000,"Yes","No")</f>
        <v>Yes</v>
      </c>
      <c r="P847" s="18">
        <v>46207</v>
      </c>
      <c r="Q847" s="13" t="s">
        <v>24</v>
      </c>
      <c r="R847" s="13" t="s">
        <v>59</v>
      </c>
      <c r="S847" s="13" t="str">
        <f>IF(Excel_Advanced_Sales_Dataset_200034[[#This Row],[Delivery Status]]="Pending","Follow-Up","OK")</f>
        <v>OK</v>
      </c>
      <c r="T847" s="13" t="s">
        <v>36</v>
      </c>
    </row>
    <row r="848" spans="1:20" x14ac:dyDescent="0.25">
      <c r="A848" s="13" t="s">
        <v>2222</v>
      </c>
      <c r="B848" s="13" t="s">
        <v>655</v>
      </c>
      <c r="C848" s="13" t="s">
        <v>2223</v>
      </c>
      <c r="D848" s="13" t="s">
        <v>30</v>
      </c>
      <c r="E848" s="13" t="s">
        <v>131</v>
      </c>
      <c r="F848" s="13" t="s">
        <v>194</v>
      </c>
      <c r="G848" s="13" t="s">
        <v>33</v>
      </c>
      <c r="H848" s="13" t="s">
        <v>34</v>
      </c>
      <c r="I848" s="13">
        <v>14</v>
      </c>
      <c r="J848" s="14">
        <v>29189.13</v>
      </c>
      <c r="K848" s="15">
        <v>17.89</v>
      </c>
      <c r="L848" s="16">
        <f>Excel_Advanced_Sales_Dataset_200034[[#This Row],[Discount]]/100</f>
        <v>0.1789</v>
      </c>
      <c r="M848" s="17">
        <f>Excel_Advanced_Sales_Dataset_200034[[#This Row],[Quantity]]*Excel_Advanced_Sales_Dataset_200034[[#This Row],[Unit Price]]*Excel_Advanced_Sales_Dataset_200034[[#This Row],[Discount %]]/100</f>
        <v>731.07094998000002</v>
      </c>
      <c r="N848" s="14">
        <f>Excel_Advanced_Sales_Dataset_200034[[#This Row],[Quantity]]*Excel_Advanced_Sales_Dataset_200034[[#This Row],[Unit Price]]-Excel_Advanced_Sales_Dataset_200034[[#This Row],[Discount Amount]]</f>
        <v>407916.74905002001</v>
      </c>
      <c r="O848" s="14" t="str">
        <f>IF(Excel_Advanced_Sales_Dataset_200034[[#This Row],[Total Sales]]&gt;50000,"Yes","No")</f>
        <v>Yes</v>
      </c>
      <c r="P848" s="18">
        <v>46378</v>
      </c>
      <c r="Q848" s="13" t="s">
        <v>45</v>
      </c>
      <c r="R848" s="13" t="s">
        <v>25</v>
      </c>
      <c r="S848" s="13" t="str">
        <f>IF(Excel_Advanced_Sales_Dataset_200034[[#This Row],[Delivery Status]]="Pending","Follow-Up","OK")</f>
        <v>Follow-Up</v>
      </c>
      <c r="T848" s="13" t="s">
        <v>26</v>
      </c>
    </row>
    <row r="849" spans="1:20" x14ac:dyDescent="0.25">
      <c r="A849" s="13" t="s">
        <v>2224</v>
      </c>
      <c r="B849" s="13" t="s">
        <v>2225</v>
      </c>
      <c r="C849" s="13" t="s">
        <v>2226</v>
      </c>
      <c r="D849" s="13" t="s">
        <v>40</v>
      </c>
      <c r="E849" s="13" t="s">
        <v>49</v>
      </c>
      <c r="F849" s="13" t="s">
        <v>397</v>
      </c>
      <c r="G849" s="13" t="s">
        <v>22</v>
      </c>
      <c r="H849" s="13" t="s">
        <v>180</v>
      </c>
      <c r="I849" s="13">
        <v>18</v>
      </c>
      <c r="J849" s="14">
        <v>15726.12</v>
      </c>
      <c r="K849" s="15">
        <v>5.72</v>
      </c>
      <c r="L849" s="16">
        <f>Excel_Advanced_Sales_Dataset_200034[[#This Row],[Discount]]/100</f>
        <v>5.7200000000000001E-2</v>
      </c>
      <c r="M849" s="17">
        <f>Excel_Advanced_Sales_Dataset_200034[[#This Row],[Quantity]]*Excel_Advanced_Sales_Dataset_200034[[#This Row],[Unit Price]]*Excel_Advanced_Sales_Dataset_200034[[#This Row],[Discount %]]/100</f>
        <v>161.91613152000002</v>
      </c>
      <c r="N849" s="14">
        <f>Excel_Advanced_Sales_Dataset_200034[[#This Row],[Quantity]]*Excel_Advanced_Sales_Dataset_200034[[#This Row],[Unit Price]]-Excel_Advanced_Sales_Dataset_200034[[#This Row],[Discount Amount]]</f>
        <v>282908.24386848003</v>
      </c>
      <c r="O849" s="14" t="str">
        <f>IF(Excel_Advanced_Sales_Dataset_200034[[#This Row],[Total Sales]]&gt;50000,"Yes","No")</f>
        <v>Yes</v>
      </c>
      <c r="P849" s="18">
        <v>46269</v>
      </c>
      <c r="Q849" s="13" t="s">
        <v>24</v>
      </c>
      <c r="R849" s="13" t="s">
        <v>35</v>
      </c>
      <c r="S849" s="13" t="str">
        <f>IF(Excel_Advanced_Sales_Dataset_200034[[#This Row],[Delivery Status]]="Pending","Follow-Up","OK")</f>
        <v>OK</v>
      </c>
      <c r="T849" s="13" t="s">
        <v>26</v>
      </c>
    </row>
    <row r="850" spans="1:20" x14ac:dyDescent="0.25">
      <c r="A850" s="13" t="s">
        <v>2227</v>
      </c>
      <c r="B850" s="13" t="s">
        <v>248</v>
      </c>
      <c r="C850" s="13" t="s">
        <v>2228</v>
      </c>
      <c r="D850" s="13" t="s">
        <v>40</v>
      </c>
      <c r="E850" s="13" t="s">
        <v>49</v>
      </c>
      <c r="F850" s="13" t="s">
        <v>306</v>
      </c>
      <c r="G850" s="13" t="s">
        <v>111</v>
      </c>
      <c r="H850" s="13" t="s">
        <v>185</v>
      </c>
      <c r="I850" s="13">
        <v>10</v>
      </c>
      <c r="J850" s="14">
        <v>6350.2</v>
      </c>
      <c r="K850" s="15">
        <v>0.69</v>
      </c>
      <c r="L850" s="16">
        <f>Excel_Advanced_Sales_Dataset_200034[[#This Row],[Discount]]/100</f>
        <v>6.8999999999999999E-3</v>
      </c>
      <c r="M850" s="17">
        <f>Excel_Advanced_Sales_Dataset_200034[[#This Row],[Quantity]]*Excel_Advanced_Sales_Dataset_200034[[#This Row],[Unit Price]]*Excel_Advanced_Sales_Dataset_200034[[#This Row],[Discount %]]/100</f>
        <v>4.3816379999999997</v>
      </c>
      <c r="N850" s="14">
        <f>Excel_Advanced_Sales_Dataset_200034[[#This Row],[Quantity]]*Excel_Advanced_Sales_Dataset_200034[[#This Row],[Unit Price]]-Excel_Advanced_Sales_Dataset_200034[[#This Row],[Discount Amount]]</f>
        <v>63497.618362000001</v>
      </c>
      <c r="O850" s="14" t="str">
        <f>IF(Excel_Advanced_Sales_Dataset_200034[[#This Row],[Total Sales]]&gt;50000,"Yes","No")</f>
        <v>Yes</v>
      </c>
      <c r="P850" s="18">
        <v>46221</v>
      </c>
      <c r="Q850" s="13" t="s">
        <v>68</v>
      </c>
      <c r="R850" s="13" t="s">
        <v>35</v>
      </c>
      <c r="S850" s="13" t="str">
        <f>IF(Excel_Advanced_Sales_Dataset_200034[[#This Row],[Delivery Status]]="Pending","Follow-Up","OK")</f>
        <v>OK</v>
      </c>
      <c r="T850" s="13" t="s">
        <v>53</v>
      </c>
    </row>
    <row r="851" spans="1:20" x14ac:dyDescent="0.25">
      <c r="A851" s="13" t="s">
        <v>2229</v>
      </c>
      <c r="B851" s="13" t="s">
        <v>1475</v>
      </c>
      <c r="C851" s="13" t="s">
        <v>2230</v>
      </c>
      <c r="D851" s="13" t="s">
        <v>63</v>
      </c>
      <c r="E851" s="13" t="s">
        <v>144</v>
      </c>
      <c r="F851" s="13" t="s">
        <v>145</v>
      </c>
      <c r="G851" s="13" t="s">
        <v>51</v>
      </c>
      <c r="H851" s="13" t="s">
        <v>167</v>
      </c>
      <c r="I851" s="13">
        <v>50</v>
      </c>
      <c r="J851" s="14">
        <v>36803.81</v>
      </c>
      <c r="K851" s="15">
        <v>1.81</v>
      </c>
      <c r="L851" s="16">
        <f>Excel_Advanced_Sales_Dataset_200034[[#This Row],[Discount]]/100</f>
        <v>1.8100000000000002E-2</v>
      </c>
      <c r="M851" s="17">
        <f>Excel_Advanced_Sales_Dataset_200034[[#This Row],[Quantity]]*Excel_Advanced_Sales_Dataset_200034[[#This Row],[Unit Price]]*Excel_Advanced_Sales_Dataset_200034[[#This Row],[Discount %]]/100</f>
        <v>333.07448050000005</v>
      </c>
      <c r="N851" s="14">
        <f>Excel_Advanced_Sales_Dataset_200034[[#This Row],[Quantity]]*Excel_Advanced_Sales_Dataset_200034[[#This Row],[Unit Price]]-Excel_Advanced_Sales_Dataset_200034[[#This Row],[Discount Amount]]</f>
        <v>1839857.4255194999</v>
      </c>
      <c r="O851" s="14" t="str">
        <f>IF(Excel_Advanced_Sales_Dataset_200034[[#This Row],[Total Sales]]&gt;50000,"Yes","No")</f>
        <v>Yes</v>
      </c>
      <c r="P851" s="18">
        <v>46048</v>
      </c>
      <c r="Q851" s="13" t="s">
        <v>58</v>
      </c>
      <c r="R851" s="13" t="s">
        <v>25</v>
      </c>
      <c r="S851" s="13" t="str">
        <f>IF(Excel_Advanced_Sales_Dataset_200034[[#This Row],[Delivery Status]]="Pending","Follow-Up","OK")</f>
        <v>Follow-Up</v>
      </c>
      <c r="T851" s="13" t="s">
        <v>26</v>
      </c>
    </row>
    <row r="852" spans="1:20" x14ac:dyDescent="0.25">
      <c r="A852" s="13" t="s">
        <v>2231</v>
      </c>
      <c r="B852" s="13" t="s">
        <v>1445</v>
      </c>
      <c r="C852" s="13" t="s">
        <v>2232</v>
      </c>
      <c r="D852" s="13" t="s">
        <v>19</v>
      </c>
      <c r="E852" s="13" t="s">
        <v>153</v>
      </c>
      <c r="F852" s="13" t="s">
        <v>448</v>
      </c>
      <c r="G852" s="13" t="s">
        <v>66</v>
      </c>
      <c r="H852" s="13" t="s">
        <v>155</v>
      </c>
      <c r="I852" s="13">
        <v>48</v>
      </c>
      <c r="J852" s="14">
        <v>39610.080000000002</v>
      </c>
      <c r="K852" s="15">
        <v>10.27</v>
      </c>
      <c r="L852" s="16">
        <f>Excel_Advanced_Sales_Dataset_200034[[#This Row],[Discount]]/100</f>
        <v>0.1027</v>
      </c>
      <c r="M852" s="17">
        <f>Excel_Advanced_Sales_Dataset_200034[[#This Row],[Quantity]]*Excel_Advanced_Sales_Dataset_200034[[#This Row],[Unit Price]]*Excel_Advanced_Sales_Dataset_200034[[#This Row],[Discount %]]/100</f>
        <v>1952.6185036800002</v>
      </c>
      <c r="N852" s="14">
        <f>Excel_Advanced_Sales_Dataset_200034[[#This Row],[Quantity]]*Excel_Advanced_Sales_Dataset_200034[[#This Row],[Unit Price]]-Excel_Advanced_Sales_Dataset_200034[[#This Row],[Discount Amount]]</f>
        <v>1899331.2214963201</v>
      </c>
      <c r="O852" s="14" t="str">
        <f>IF(Excel_Advanced_Sales_Dataset_200034[[#This Row],[Total Sales]]&gt;50000,"Yes","No")</f>
        <v>Yes</v>
      </c>
      <c r="P852" s="18">
        <v>46140</v>
      </c>
      <c r="Q852" s="13" t="s">
        <v>24</v>
      </c>
      <c r="R852" s="13" t="s">
        <v>35</v>
      </c>
      <c r="S852" s="13" t="str">
        <f>IF(Excel_Advanced_Sales_Dataset_200034[[#This Row],[Delivery Status]]="Pending","Follow-Up","OK")</f>
        <v>OK</v>
      </c>
      <c r="T852" s="13" t="s">
        <v>53</v>
      </c>
    </row>
    <row r="853" spans="1:20" x14ac:dyDescent="0.25">
      <c r="A853" s="13" t="s">
        <v>2233</v>
      </c>
      <c r="B853" s="13" t="s">
        <v>317</v>
      </c>
      <c r="C853" s="13" t="s">
        <v>2234</v>
      </c>
      <c r="D853" s="13" t="s">
        <v>19</v>
      </c>
      <c r="E853" s="13" t="s">
        <v>153</v>
      </c>
      <c r="F853" s="13" t="s">
        <v>448</v>
      </c>
      <c r="G853" s="13" t="s">
        <v>43</v>
      </c>
      <c r="H853" s="13" t="s">
        <v>391</v>
      </c>
      <c r="I853" s="13">
        <v>38</v>
      </c>
      <c r="J853" s="14">
        <v>37731.370000000003</v>
      </c>
      <c r="K853" s="15">
        <v>5.65</v>
      </c>
      <c r="L853" s="16">
        <f>Excel_Advanced_Sales_Dataset_200034[[#This Row],[Discount]]/100</f>
        <v>5.6500000000000002E-2</v>
      </c>
      <c r="M853" s="17">
        <f>Excel_Advanced_Sales_Dataset_200034[[#This Row],[Quantity]]*Excel_Advanced_Sales_Dataset_200034[[#This Row],[Unit Price]]*Excel_Advanced_Sales_Dataset_200034[[#This Row],[Discount %]]/100</f>
        <v>810.09251390000009</v>
      </c>
      <c r="N853" s="14">
        <f>Excel_Advanced_Sales_Dataset_200034[[#This Row],[Quantity]]*Excel_Advanced_Sales_Dataset_200034[[#This Row],[Unit Price]]-Excel_Advanced_Sales_Dataset_200034[[#This Row],[Discount Amount]]</f>
        <v>1432981.9674861</v>
      </c>
      <c r="O853" s="14" t="str">
        <f>IF(Excel_Advanced_Sales_Dataset_200034[[#This Row],[Total Sales]]&gt;50000,"Yes","No")</f>
        <v>Yes</v>
      </c>
      <c r="P853" s="18">
        <v>46313</v>
      </c>
      <c r="Q853" s="13" t="s">
        <v>68</v>
      </c>
      <c r="R853" s="13" t="s">
        <v>35</v>
      </c>
      <c r="S853" s="13" t="str">
        <f>IF(Excel_Advanced_Sales_Dataset_200034[[#This Row],[Delivery Status]]="Pending","Follow-Up","OK")</f>
        <v>OK</v>
      </c>
      <c r="T853" s="13" t="s">
        <v>26</v>
      </c>
    </row>
    <row r="854" spans="1:20" x14ac:dyDescent="0.25">
      <c r="A854" s="13" t="s">
        <v>2235</v>
      </c>
      <c r="B854" s="13" t="s">
        <v>609</v>
      </c>
      <c r="C854" s="13" t="s">
        <v>2236</v>
      </c>
      <c r="D854" s="13" t="s">
        <v>30</v>
      </c>
      <c r="E854" s="13" t="s">
        <v>31</v>
      </c>
      <c r="F854" s="13" t="s">
        <v>555</v>
      </c>
      <c r="G854" s="13" t="s">
        <v>43</v>
      </c>
      <c r="H854" s="13" t="s">
        <v>74</v>
      </c>
      <c r="I854" s="13">
        <v>30</v>
      </c>
      <c r="J854" s="14">
        <v>38829.660000000003</v>
      </c>
      <c r="K854" s="15">
        <v>3.92</v>
      </c>
      <c r="L854" s="16">
        <f>Excel_Advanced_Sales_Dataset_200034[[#This Row],[Discount]]/100</f>
        <v>3.9199999999999999E-2</v>
      </c>
      <c r="M854" s="17">
        <f>Excel_Advanced_Sales_Dataset_200034[[#This Row],[Quantity]]*Excel_Advanced_Sales_Dataset_200034[[#This Row],[Unit Price]]*Excel_Advanced_Sales_Dataset_200034[[#This Row],[Discount %]]/100</f>
        <v>456.63680160000001</v>
      </c>
      <c r="N854" s="14">
        <f>Excel_Advanced_Sales_Dataset_200034[[#This Row],[Quantity]]*Excel_Advanced_Sales_Dataset_200034[[#This Row],[Unit Price]]-Excel_Advanced_Sales_Dataset_200034[[#This Row],[Discount Amount]]</f>
        <v>1164433.1631984001</v>
      </c>
      <c r="O854" s="14" t="str">
        <f>IF(Excel_Advanced_Sales_Dataset_200034[[#This Row],[Total Sales]]&gt;50000,"Yes","No")</f>
        <v>Yes</v>
      </c>
      <c r="P854" s="18">
        <v>46142</v>
      </c>
      <c r="Q854" s="13" t="s">
        <v>68</v>
      </c>
      <c r="R854" s="13" t="s">
        <v>35</v>
      </c>
      <c r="S854" s="13" t="str">
        <f>IF(Excel_Advanced_Sales_Dataset_200034[[#This Row],[Delivery Status]]="Pending","Follow-Up","OK")</f>
        <v>OK</v>
      </c>
      <c r="T854" s="13" t="s">
        <v>36</v>
      </c>
    </row>
    <row r="855" spans="1:20" x14ac:dyDescent="0.25">
      <c r="A855" s="13" t="s">
        <v>2237</v>
      </c>
      <c r="B855" s="13" t="s">
        <v>840</v>
      </c>
      <c r="C855" s="13" t="s">
        <v>2238</v>
      </c>
      <c r="D855" s="13" t="s">
        <v>30</v>
      </c>
      <c r="E855" s="13" t="s">
        <v>131</v>
      </c>
      <c r="F855" s="13" t="s">
        <v>194</v>
      </c>
      <c r="G855" s="13" t="s">
        <v>51</v>
      </c>
      <c r="H855" s="13" t="s">
        <v>167</v>
      </c>
      <c r="I855" s="13">
        <v>11</v>
      </c>
      <c r="J855" s="14">
        <v>10884.25</v>
      </c>
      <c r="K855" s="15">
        <v>7.93</v>
      </c>
      <c r="L855" s="16">
        <f>Excel_Advanced_Sales_Dataset_200034[[#This Row],[Discount]]/100</f>
        <v>7.9299999999999995E-2</v>
      </c>
      <c r="M855" s="17">
        <f>Excel_Advanced_Sales_Dataset_200034[[#This Row],[Quantity]]*Excel_Advanced_Sales_Dataset_200034[[#This Row],[Unit Price]]*Excel_Advanced_Sales_Dataset_200034[[#This Row],[Discount %]]/100</f>
        <v>94.94331274999999</v>
      </c>
      <c r="N855" s="14">
        <f>Excel_Advanced_Sales_Dataset_200034[[#This Row],[Quantity]]*Excel_Advanced_Sales_Dataset_200034[[#This Row],[Unit Price]]-Excel_Advanced_Sales_Dataset_200034[[#This Row],[Discount Amount]]</f>
        <v>119631.80668725001</v>
      </c>
      <c r="O855" s="14" t="str">
        <f>IF(Excel_Advanced_Sales_Dataset_200034[[#This Row],[Total Sales]]&gt;50000,"Yes","No")</f>
        <v>Yes</v>
      </c>
      <c r="P855" s="18">
        <v>46291</v>
      </c>
      <c r="Q855" s="13" t="s">
        <v>45</v>
      </c>
      <c r="R855" s="13" t="s">
        <v>35</v>
      </c>
      <c r="S855" s="13" t="str">
        <f>IF(Excel_Advanced_Sales_Dataset_200034[[#This Row],[Delivery Status]]="Pending","Follow-Up","OK")</f>
        <v>OK</v>
      </c>
      <c r="T855" s="13" t="s">
        <v>26</v>
      </c>
    </row>
    <row r="856" spans="1:20" x14ac:dyDescent="0.25">
      <c r="A856" s="13" t="s">
        <v>2239</v>
      </c>
      <c r="B856" s="13" t="s">
        <v>2240</v>
      </c>
      <c r="C856" s="13" t="s">
        <v>2241</v>
      </c>
      <c r="D856" s="13" t="s">
        <v>30</v>
      </c>
      <c r="E856" s="13" t="s">
        <v>131</v>
      </c>
      <c r="F856" s="13" t="s">
        <v>132</v>
      </c>
      <c r="G856" s="13" t="s">
        <v>33</v>
      </c>
      <c r="H856" s="13" t="s">
        <v>119</v>
      </c>
      <c r="I856" s="13">
        <v>44</v>
      </c>
      <c r="J856" s="14">
        <v>27592.74</v>
      </c>
      <c r="K856" s="15">
        <v>18.100000000000001</v>
      </c>
      <c r="L856" s="16">
        <f>Excel_Advanced_Sales_Dataset_200034[[#This Row],[Discount]]/100</f>
        <v>0.18100000000000002</v>
      </c>
      <c r="M856" s="17">
        <f>Excel_Advanced_Sales_Dataset_200034[[#This Row],[Quantity]]*Excel_Advanced_Sales_Dataset_200034[[#This Row],[Unit Price]]*Excel_Advanced_Sales_Dataset_200034[[#This Row],[Discount %]]/100</f>
        <v>2197.4858136000003</v>
      </c>
      <c r="N856" s="14">
        <f>Excel_Advanced_Sales_Dataset_200034[[#This Row],[Quantity]]*Excel_Advanced_Sales_Dataset_200034[[#This Row],[Unit Price]]-Excel_Advanced_Sales_Dataset_200034[[#This Row],[Discount Amount]]</f>
        <v>1211883.0741864</v>
      </c>
      <c r="O856" s="14" t="str">
        <f>IF(Excel_Advanced_Sales_Dataset_200034[[#This Row],[Total Sales]]&gt;50000,"Yes","No")</f>
        <v>Yes</v>
      </c>
      <c r="P856" s="18">
        <v>46210</v>
      </c>
      <c r="Q856" s="13" t="s">
        <v>45</v>
      </c>
      <c r="R856" s="13" t="s">
        <v>35</v>
      </c>
      <c r="S856" s="13" t="str">
        <f>IF(Excel_Advanced_Sales_Dataset_200034[[#This Row],[Delivery Status]]="Pending","Follow-Up","OK")</f>
        <v>OK</v>
      </c>
      <c r="T856" s="13" t="s">
        <v>53</v>
      </c>
    </row>
    <row r="857" spans="1:20" x14ac:dyDescent="0.25">
      <c r="A857" s="13" t="s">
        <v>2242</v>
      </c>
      <c r="B857" s="13" t="s">
        <v>283</v>
      </c>
      <c r="C857" s="13" t="s">
        <v>2243</v>
      </c>
      <c r="D857" s="13" t="s">
        <v>19</v>
      </c>
      <c r="E857" s="13" t="s">
        <v>72</v>
      </c>
      <c r="F857" s="13" t="s">
        <v>73</v>
      </c>
      <c r="G857" s="13" t="s">
        <v>33</v>
      </c>
      <c r="H857" s="13" t="s">
        <v>57</v>
      </c>
      <c r="I857" s="13">
        <v>5</v>
      </c>
      <c r="J857" s="14">
        <v>1119.19</v>
      </c>
      <c r="K857" s="15">
        <v>16.98</v>
      </c>
      <c r="L857" s="16">
        <f>Excel_Advanced_Sales_Dataset_200034[[#This Row],[Discount]]/100</f>
        <v>0.16980000000000001</v>
      </c>
      <c r="M857" s="17">
        <f>Excel_Advanced_Sales_Dataset_200034[[#This Row],[Quantity]]*Excel_Advanced_Sales_Dataset_200034[[#This Row],[Unit Price]]*Excel_Advanced_Sales_Dataset_200034[[#This Row],[Discount %]]/100</f>
        <v>9.5019231000000008</v>
      </c>
      <c r="N857" s="14">
        <f>Excel_Advanced_Sales_Dataset_200034[[#This Row],[Quantity]]*Excel_Advanced_Sales_Dataset_200034[[#This Row],[Unit Price]]-Excel_Advanced_Sales_Dataset_200034[[#This Row],[Discount Amount]]</f>
        <v>5586.4480769000011</v>
      </c>
      <c r="O857" s="14" t="str">
        <f>IF(Excel_Advanced_Sales_Dataset_200034[[#This Row],[Total Sales]]&gt;50000,"Yes","No")</f>
        <v>No</v>
      </c>
      <c r="P857" s="18">
        <v>46209</v>
      </c>
      <c r="Q857" s="13" t="s">
        <v>58</v>
      </c>
      <c r="R857" s="13" t="s">
        <v>35</v>
      </c>
      <c r="S857" s="13" t="str">
        <f>IF(Excel_Advanced_Sales_Dataset_200034[[#This Row],[Delivery Status]]="Pending","Follow-Up","OK")</f>
        <v>OK</v>
      </c>
      <c r="T857" s="13" t="s">
        <v>53</v>
      </c>
    </row>
    <row r="858" spans="1:20" x14ac:dyDescent="0.25">
      <c r="A858" s="13" t="s">
        <v>2244</v>
      </c>
      <c r="B858" s="13" t="s">
        <v>2245</v>
      </c>
      <c r="C858" s="13" t="s">
        <v>2246</v>
      </c>
      <c r="D858" s="13" t="s">
        <v>40</v>
      </c>
      <c r="E858" s="13" t="s">
        <v>109</v>
      </c>
      <c r="F858" s="13" t="s">
        <v>110</v>
      </c>
      <c r="G858" s="13" t="s">
        <v>43</v>
      </c>
      <c r="H858" s="13" t="s">
        <v>140</v>
      </c>
      <c r="I858" s="13">
        <v>1</v>
      </c>
      <c r="J858" s="14">
        <v>12435.02</v>
      </c>
      <c r="K858" s="15">
        <v>18.09</v>
      </c>
      <c r="L858" s="16">
        <f>Excel_Advanced_Sales_Dataset_200034[[#This Row],[Discount]]/100</f>
        <v>0.18090000000000001</v>
      </c>
      <c r="M858" s="17">
        <f>Excel_Advanced_Sales_Dataset_200034[[#This Row],[Quantity]]*Excel_Advanced_Sales_Dataset_200034[[#This Row],[Unit Price]]*Excel_Advanced_Sales_Dataset_200034[[#This Row],[Discount %]]/100</f>
        <v>22.494951180000001</v>
      </c>
      <c r="N858" s="14">
        <f>Excel_Advanced_Sales_Dataset_200034[[#This Row],[Quantity]]*Excel_Advanced_Sales_Dataset_200034[[#This Row],[Unit Price]]-Excel_Advanced_Sales_Dataset_200034[[#This Row],[Discount Amount]]</f>
        <v>12412.52504882</v>
      </c>
      <c r="O858" s="14" t="str">
        <f>IF(Excel_Advanced_Sales_Dataset_200034[[#This Row],[Total Sales]]&gt;50000,"Yes","No")</f>
        <v>No</v>
      </c>
      <c r="P858" s="18">
        <v>46029</v>
      </c>
      <c r="Q858" s="13" t="s">
        <v>58</v>
      </c>
      <c r="R858" s="13" t="s">
        <v>35</v>
      </c>
      <c r="S858" s="13" t="str">
        <f>IF(Excel_Advanced_Sales_Dataset_200034[[#This Row],[Delivery Status]]="Pending","Follow-Up","OK")</f>
        <v>OK</v>
      </c>
      <c r="T858" s="13" t="s">
        <v>26</v>
      </c>
    </row>
    <row r="859" spans="1:20" x14ac:dyDescent="0.25">
      <c r="A859" s="13" t="s">
        <v>2247</v>
      </c>
      <c r="B859" s="13" t="s">
        <v>270</v>
      </c>
      <c r="C859" s="13" t="s">
        <v>2248</v>
      </c>
      <c r="D859" s="13" t="s">
        <v>19</v>
      </c>
      <c r="E859" s="13" t="s">
        <v>20</v>
      </c>
      <c r="F859" s="13" t="s">
        <v>285</v>
      </c>
      <c r="G859" s="13" t="s">
        <v>33</v>
      </c>
      <c r="H859" s="13" t="s">
        <v>57</v>
      </c>
      <c r="I859" s="13">
        <v>36</v>
      </c>
      <c r="J859" s="14">
        <v>29734.45</v>
      </c>
      <c r="K859" s="15">
        <v>10.39</v>
      </c>
      <c r="L859" s="16">
        <f>Excel_Advanced_Sales_Dataset_200034[[#This Row],[Discount]]/100</f>
        <v>0.10390000000000001</v>
      </c>
      <c r="M859" s="17">
        <f>Excel_Advanced_Sales_Dataset_200034[[#This Row],[Quantity]]*Excel_Advanced_Sales_Dataset_200034[[#This Row],[Unit Price]]*Excel_Advanced_Sales_Dataset_200034[[#This Row],[Discount %]]/100</f>
        <v>1112.1873678000002</v>
      </c>
      <c r="N859" s="14">
        <f>Excel_Advanced_Sales_Dataset_200034[[#This Row],[Quantity]]*Excel_Advanced_Sales_Dataset_200034[[#This Row],[Unit Price]]-Excel_Advanced_Sales_Dataset_200034[[#This Row],[Discount Amount]]</f>
        <v>1069328.0126322</v>
      </c>
      <c r="O859" s="14" t="str">
        <f>IF(Excel_Advanced_Sales_Dataset_200034[[#This Row],[Total Sales]]&gt;50000,"Yes","No")</f>
        <v>Yes</v>
      </c>
      <c r="P859" s="18">
        <v>46283</v>
      </c>
      <c r="Q859" s="13" t="s">
        <v>113</v>
      </c>
      <c r="R859" s="13" t="s">
        <v>35</v>
      </c>
      <c r="S859" s="13" t="str">
        <f>IF(Excel_Advanced_Sales_Dataset_200034[[#This Row],[Delivery Status]]="Pending","Follow-Up","OK")</f>
        <v>OK</v>
      </c>
      <c r="T859" s="13" t="s">
        <v>26</v>
      </c>
    </row>
    <row r="860" spans="1:20" x14ac:dyDescent="0.25">
      <c r="A860" s="13" t="s">
        <v>2249</v>
      </c>
      <c r="B860" s="13" t="s">
        <v>623</v>
      </c>
      <c r="C860" s="13" t="s">
        <v>870</v>
      </c>
      <c r="D860" s="13" t="s">
        <v>19</v>
      </c>
      <c r="E860" s="13" t="s">
        <v>153</v>
      </c>
      <c r="F860" s="13" t="s">
        <v>448</v>
      </c>
      <c r="G860" s="13" t="s">
        <v>33</v>
      </c>
      <c r="H860" s="13" t="s">
        <v>80</v>
      </c>
      <c r="I860" s="13">
        <v>36</v>
      </c>
      <c r="J860" s="14">
        <v>15219.92</v>
      </c>
      <c r="K860" s="15">
        <v>9.33</v>
      </c>
      <c r="L860" s="16">
        <f>Excel_Advanced_Sales_Dataset_200034[[#This Row],[Discount]]/100</f>
        <v>9.3299999999999994E-2</v>
      </c>
      <c r="M860" s="17">
        <f>Excel_Advanced_Sales_Dataset_200034[[#This Row],[Quantity]]*Excel_Advanced_Sales_Dataset_200034[[#This Row],[Unit Price]]*Excel_Advanced_Sales_Dataset_200034[[#This Row],[Discount %]]/100</f>
        <v>511.20667295999999</v>
      </c>
      <c r="N860" s="14">
        <f>Excel_Advanced_Sales_Dataset_200034[[#This Row],[Quantity]]*Excel_Advanced_Sales_Dataset_200034[[#This Row],[Unit Price]]-Excel_Advanced_Sales_Dataset_200034[[#This Row],[Discount Amount]]</f>
        <v>547405.91332704003</v>
      </c>
      <c r="O860" s="14" t="str">
        <f>IF(Excel_Advanced_Sales_Dataset_200034[[#This Row],[Total Sales]]&gt;50000,"Yes","No")</f>
        <v>Yes</v>
      </c>
      <c r="P860" s="18">
        <v>46023</v>
      </c>
      <c r="Q860" s="13" t="s">
        <v>68</v>
      </c>
      <c r="R860" s="13" t="s">
        <v>25</v>
      </c>
      <c r="S860" s="13" t="str">
        <f>IF(Excel_Advanced_Sales_Dataset_200034[[#This Row],[Delivery Status]]="Pending","Follow-Up","OK")</f>
        <v>Follow-Up</v>
      </c>
      <c r="T860" s="13" t="s">
        <v>36</v>
      </c>
    </row>
    <row r="861" spans="1:20" x14ac:dyDescent="0.25">
      <c r="A861" s="13" t="s">
        <v>2250</v>
      </c>
      <c r="B861" s="13" t="s">
        <v>2251</v>
      </c>
      <c r="C861" s="13" t="s">
        <v>2252</v>
      </c>
      <c r="D861" s="13" t="s">
        <v>40</v>
      </c>
      <c r="E861" s="13" t="s">
        <v>109</v>
      </c>
      <c r="F861" s="13" t="s">
        <v>110</v>
      </c>
      <c r="G861" s="13" t="s">
        <v>51</v>
      </c>
      <c r="H861" s="13" t="s">
        <v>52</v>
      </c>
      <c r="I861" s="13">
        <v>28</v>
      </c>
      <c r="J861" s="14">
        <v>37245.43</v>
      </c>
      <c r="K861" s="15">
        <v>0.13</v>
      </c>
      <c r="L861" s="16">
        <f>Excel_Advanced_Sales_Dataset_200034[[#This Row],[Discount]]/100</f>
        <v>1.2999999999999999E-3</v>
      </c>
      <c r="M861" s="17">
        <f>Excel_Advanced_Sales_Dataset_200034[[#This Row],[Quantity]]*Excel_Advanced_Sales_Dataset_200034[[#This Row],[Unit Price]]*Excel_Advanced_Sales_Dataset_200034[[#This Row],[Discount %]]/100</f>
        <v>13.55733652</v>
      </c>
      <c r="N861" s="14">
        <f>Excel_Advanced_Sales_Dataset_200034[[#This Row],[Quantity]]*Excel_Advanced_Sales_Dataset_200034[[#This Row],[Unit Price]]-Excel_Advanced_Sales_Dataset_200034[[#This Row],[Discount Amount]]</f>
        <v>1042858.48266348</v>
      </c>
      <c r="O861" s="14" t="str">
        <f>IF(Excel_Advanced_Sales_Dataset_200034[[#This Row],[Total Sales]]&gt;50000,"Yes","No")</f>
        <v>Yes</v>
      </c>
      <c r="P861" s="18">
        <v>46352</v>
      </c>
      <c r="Q861" s="13" t="s">
        <v>68</v>
      </c>
      <c r="R861" s="13" t="s">
        <v>35</v>
      </c>
      <c r="S861" s="13" t="str">
        <f>IF(Excel_Advanced_Sales_Dataset_200034[[#This Row],[Delivery Status]]="Pending","Follow-Up","OK")</f>
        <v>OK</v>
      </c>
      <c r="T861" s="13" t="s">
        <v>26</v>
      </c>
    </row>
    <row r="862" spans="1:20" x14ac:dyDescent="0.25">
      <c r="A862" s="13" t="s">
        <v>2253</v>
      </c>
      <c r="B862" s="13" t="s">
        <v>1216</v>
      </c>
      <c r="C862" s="13" t="s">
        <v>2254</v>
      </c>
      <c r="D862" s="13" t="s">
        <v>19</v>
      </c>
      <c r="E862" s="13" t="s">
        <v>72</v>
      </c>
      <c r="F862" s="13" t="s">
        <v>171</v>
      </c>
      <c r="G862" s="13" t="s">
        <v>51</v>
      </c>
      <c r="H862" s="13" t="s">
        <v>167</v>
      </c>
      <c r="I862" s="13">
        <v>42</v>
      </c>
      <c r="J862" s="14">
        <v>10671.55</v>
      </c>
      <c r="K862" s="15">
        <v>2.58</v>
      </c>
      <c r="L862" s="16">
        <f>Excel_Advanced_Sales_Dataset_200034[[#This Row],[Discount]]/100</f>
        <v>2.58E-2</v>
      </c>
      <c r="M862" s="17">
        <f>Excel_Advanced_Sales_Dataset_200034[[#This Row],[Quantity]]*Excel_Advanced_Sales_Dataset_200034[[#This Row],[Unit Price]]*Excel_Advanced_Sales_Dataset_200034[[#This Row],[Discount %]]/100</f>
        <v>115.63691579999998</v>
      </c>
      <c r="N862" s="14">
        <f>Excel_Advanced_Sales_Dataset_200034[[#This Row],[Quantity]]*Excel_Advanced_Sales_Dataset_200034[[#This Row],[Unit Price]]-Excel_Advanced_Sales_Dataset_200034[[#This Row],[Discount Amount]]</f>
        <v>448089.46308419999</v>
      </c>
      <c r="O862" s="14" t="str">
        <f>IF(Excel_Advanced_Sales_Dataset_200034[[#This Row],[Total Sales]]&gt;50000,"Yes","No")</f>
        <v>Yes</v>
      </c>
      <c r="P862" s="18">
        <v>46287</v>
      </c>
      <c r="Q862" s="13" t="s">
        <v>113</v>
      </c>
      <c r="R862" s="13" t="s">
        <v>35</v>
      </c>
      <c r="S862" s="13" t="str">
        <f>IF(Excel_Advanced_Sales_Dataset_200034[[#This Row],[Delivery Status]]="Pending","Follow-Up","OK")</f>
        <v>OK</v>
      </c>
      <c r="T862" s="13" t="s">
        <v>36</v>
      </c>
    </row>
    <row r="863" spans="1:20" x14ac:dyDescent="0.25">
      <c r="A863" s="13" t="s">
        <v>2255</v>
      </c>
      <c r="B863" s="13" t="s">
        <v>1725</v>
      </c>
      <c r="C863" s="13" t="s">
        <v>2256</v>
      </c>
      <c r="D863" s="13" t="s">
        <v>30</v>
      </c>
      <c r="E863" s="13" t="s">
        <v>131</v>
      </c>
      <c r="F863" s="13" t="s">
        <v>194</v>
      </c>
      <c r="G863" s="13" t="s">
        <v>51</v>
      </c>
      <c r="H863" s="13" t="s">
        <v>105</v>
      </c>
      <c r="I863" s="13">
        <v>33</v>
      </c>
      <c r="J863" s="14">
        <v>17565.669999999998</v>
      </c>
      <c r="K863" s="15">
        <v>9.76</v>
      </c>
      <c r="L863" s="16">
        <f>Excel_Advanced_Sales_Dataset_200034[[#This Row],[Discount]]/100</f>
        <v>9.7599999999999992E-2</v>
      </c>
      <c r="M863" s="17">
        <f>Excel_Advanced_Sales_Dataset_200034[[#This Row],[Quantity]]*Excel_Advanced_Sales_Dataset_200034[[#This Row],[Unit Price]]*Excel_Advanced_Sales_Dataset_200034[[#This Row],[Discount %]]/100</f>
        <v>565.75509935999992</v>
      </c>
      <c r="N863" s="14">
        <f>Excel_Advanced_Sales_Dataset_200034[[#This Row],[Quantity]]*Excel_Advanced_Sales_Dataset_200034[[#This Row],[Unit Price]]-Excel_Advanced_Sales_Dataset_200034[[#This Row],[Discount Amount]]</f>
        <v>579101.35490063997</v>
      </c>
      <c r="O863" s="14" t="str">
        <f>IF(Excel_Advanced_Sales_Dataset_200034[[#This Row],[Total Sales]]&gt;50000,"Yes","No")</f>
        <v>Yes</v>
      </c>
      <c r="P863" s="18">
        <v>46243</v>
      </c>
      <c r="Q863" s="13" t="s">
        <v>113</v>
      </c>
      <c r="R863" s="13" t="s">
        <v>35</v>
      </c>
      <c r="S863" s="13" t="str">
        <f>IF(Excel_Advanced_Sales_Dataset_200034[[#This Row],[Delivery Status]]="Pending","Follow-Up","OK")</f>
        <v>OK</v>
      </c>
      <c r="T863" s="13" t="s">
        <v>53</v>
      </c>
    </row>
    <row r="864" spans="1:20" x14ac:dyDescent="0.25">
      <c r="A864" s="13" t="s">
        <v>2257</v>
      </c>
      <c r="B864" s="13" t="s">
        <v>1451</v>
      </c>
      <c r="C864" s="13" t="s">
        <v>2258</v>
      </c>
      <c r="D864" s="13" t="s">
        <v>30</v>
      </c>
      <c r="E864" s="13" t="s">
        <v>198</v>
      </c>
      <c r="F864" s="13" t="s">
        <v>199</v>
      </c>
      <c r="G864" s="13" t="s">
        <v>33</v>
      </c>
      <c r="H864" s="13" t="s">
        <v>80</v>
      </c>
      <c r="I864" s="13">
        <v>29</v>
      </c>
      <c r="J864" s="14">
        <v>16136.15</v>
      </c>
      <c r="K864" s="15">
        <v>8.85</v>
      </c>
      <c r="L864" s="16">
        <f>Excel_Advanced_Sales_Dataset_200034[[#This Row],[Discount]]/100</f>
        <v>8.8499999999999995E-2</v>
      </c>
      <c r="M864" s="17">
        <f>Excel_Advanced_Sales_Dataset_200034[[#This Row],[Quantity]]*Excel_Advanced_Sales_Dataset_200034[[#This Row],[Unit Price]]*Excel_Advanced_Sales_Dataset_200034[[#This Row],[Discount %]]/100</f>
        <v>414.13428974999994</v>
      </c>
      <c r="N864" s="14">
        <f>Excel_Advanced_Sales_Dataset_200034[[#This Row],[Quantity]]*Excel_Advanced_Sales_Dataset_200034[[#This Row],[Unit Price]]-Excel_Advanced_Sales_Dataset_200034[[#This Row],[Discount Amount]]</f>
        <v>467534.21571024996</v>
      </c>
      <c r="O864" s="14" t="str">
        <f>IF(Excel_Advanced_Sales_Dataset_200034[[#This Row],[Total Sales]]&gt;50000,"Yes","No")</f>
        <v>Yes</v>
      </c>
      <c r="P864" s="18">
        <v>46362</v>
      </c>
      <c r="Q864" s="13" t="s">
        <v>113</v>
      </c>
      <c r="R864" s="13" t="s">
        <v>35</v>
      </c>
      <c r="S864" s="13" t="str">
        <f>IF(Excel_Advanced_Sales_Dataset_200034[[#This Row],[Delivery Status]]="Pending","Follow-Up","OK")</f>
        <v>OK</v>
      </c>
      <c r="T864" s="13" t="s">
        <v>26</v>
      </c>
    </row>
    <row r="865" spans="1:20" x14ac:dyDescent="0.25">
      <c r="A865" s="13" t="s">
        <v>2259</v>
      </c>
      <c r="B865" s="13" t="s">
        <v>514</v>
      </c>
      <c r="C865" s="13" t="s">
        <v>2260</v>
      </c>
      <c r="D865" s="13" t="s">
        <v>30</v>
      </c>
      <c r="E865" s="13" t="s">
        <v>117</v>
      </c>
      <c r="F865" s="13" t="s">
        <v>118</v>
      </c>
      <c r="G865" s="13" t="s">
        <v>51</v>
      </c>
      <c r="H865" s="13" t="s">
        <v>52</v>
      </c>
      <c r="I865" s="13">
        <v>29</v>
      </c>
      <c r="J865" s="14">
        <v>17933.98</v>
      </c>
      <c r="K865" s="15">
        <v>4.59</v>
      </c>
      <c r="L865" s="16">
        <f>Excel_Advanced_Sales_Dataset_200034[[#This Row],[Discount]]/100</f>
        <v>4.5899999999999996E-2</v>
      </c>
      <c r="M865" s="17">
        <f>Excel_Advanced_Sales_Dataset_200034[[#This Row],[Quantity]]*Excel_Advanced_Sales_Dataset_200034[[#This Row],[Unit Price]]*Excel_Advanced_Sales_Dataset_200034[[#This Row],[Discount %]]/100</f>
        <v>238.71920777999995</v>
      </c>
      <c r="N865" s="14">
        <f>Excel_Advanced_Sales_Dataset_200034[[#This Row],[Quantity]]*Excel_Advanced_Sales_Dataset_200034[[#This Row],[Unit Price]]-Excel_Advanced_Sales_Dataset_200034[[#This Row],[Discount Amount]]</f>
        <v>519846.70079221996</v>
      </c>
      <c r="O865" s="14" t="str">
        <f>IF(Excel_Advanced_Sales_Dataset_200034[[#This Row],[Total Sales]]&gt;50000,"Yes","No")</f>
        <v>Yes</v>
      </c>
      <c r="P865" s="18">
        <v>46171</v>
      </c>
      <c r="Q865" s="13" t="s">
        <v>58</v>
      </c>
      <c r="R865" s="13" t="s">
        <v>35</v>
      </c>
      <c r="S865" s="13" t="str">
        <f>IF(Excel_Advanced_Sales_Dataset_200034[[#This Row],[Delivery Status]]="Pending","Follow-Up","OK")</f>
        <v>OK</v>
      </c>
      <c r="T865" s="13" t="s">
        <v>53</v>
      </c>
    </row>
    <row r="866" spans="1:20" x14ac:dyDescent="0.25">
      <c r="A866" s="13" t="s">
        <v>2261</v>
      </c>
      <c r="B866" s="13" t="s">
        <v>232</v>
      </c>
      <c r="C866" s="13" t="s">
        <v>2262</v>
      </c>
      <c r="D866" s="13" t="s">
        <v>30</v>
      </c>
      <c r="E866" s="13" t="s">
        <v>198</v>
      </c>
      <c r="F866" s="13" t="s">
        <v>199</v>
      </c>
      <c r="G866" s="13" t="s">
        <v>33</v>
      </c>
      <c r="H866" s="13" t="s">
        <v>127</v>
      </c>
      <c r="I866" s="13">
        <v>25</v>
      </c>
      <c r="J866" s="14">
        <v>48236.19</v>
      </c>
      <c r="K866" s="15">
        <v>11.12</v>
      </c>
      <c r="L866" s="16">
        <f>Excel_Advanced_Sales_Dataset_200034[[#This Row],[Discount]]/100</f>
        <v>0.11119999999999999</v>
      </c>
      <c r="M866" s="17">
        <f>Excel_Advanced_Sales_Dataset_200034[[#This Row],[Quantity]]*Excel_Advanced_Sales_Dataset_200034[[#This Row],[Unit Price]]*Excel_Advanced_Sales_Dataset_200034[[#This Row],[Discount %]]/100</f>
        <v>1340.9660819999999</v>
      </c>
      <c r="N866" s="14">
        <f>Excel_Advanced_Sales_Dataset_200034[[#This Row],[Quantity]]*Excel_Advanced_Sales_Dataset_200034[[#This Row],[Unit Price]]-Excel_Advanced_Sales_Dataset_200034[[#This Row],[Discount Amount]]</f>
        <v>1204563.7839180001</v>
      </c>
      <c r="O866" s="14" t="str">
        <f>IF(Excel_Advanced_Sales_Dataset_200034[[#This Row],[Total Sales]]&gt;50000,"Yes","No")</f>
        <v>Yes</v>
      </c>
      <c r="P866" s="18">
        <v>46068</v>
      </c>
      <c r="Q866" s="13" t="s">
        <v>58</v>
      </c>
      <c r="R866" s="13" t="s">
        <v>35</v>
      </c>
      <c r="S866" s="13" t="str">
        <f>IF(Excel_Advanced_Sales_Dataset_200034[[#This Row],[Delivery Status]]="Pending","Follow-Up","OK")</f>
        <v>OK</v>
      </c>
      <c r="T866" s="13" t="s">
        <v>26</v>
      </c>
    </row>
    <row r="867" spans="1:20" x14ac:dyDescent="0.25">
      <c r="A867" s="13" t="s">
        <v>2263</v>
      </c>
      <c r="B867" s="13" t="s">
        <v>187</v>
      </c>
      <c r="C867" s="13" t="s">
        <v>2264</v>
      </c>
      <c r="D867" s="13" t="s">
        <v>30</v>
      </c>
      <c r="E867" s="13" t="s">
        <v>131</v>
      </c>
      <c r="F867" s="13" t="s">
        <v>132</v>
      </c>
      <c r="G867" s="13" t="s">
        <v>111</v>
      </c>
      <c r="H867" s="13" t="s">
        <v>185</v>
      </c>
      <c r="I867" s="13">
        <v>42</v>
      </c>
      <c r="J867" s="14">
        <v>31903.68</v>
      </c>
      <c r="K867" s="15">
        <v>17.440000000000001</v>
      </c>
      <c r="L867" s="16">
        <f>Excel_Advanced_Sales_Dataset_200034[[#This Row],[Discount]]/100</f>
        <v>0.1744</v>
      </c>
      <c r="M867" s="17">
        <f>Excel_Advanced_Sales_Dataset_200034[[#This Row],[Quantity]]*Excel_Advanced_Sales_Dataset_200034[[#This Row],[Unit Price]]*Excel_Advanced_Sales_Dataset_200034[[#This Row],[Discount %]]/100</f>
        <v>2336.8807526400001</v>
      </c>
      <c r="N867" s="14">
        <f>Excel_Advanced_Sales_Dataset_200034[[#This Row],[Quantity]]*Excel_Advanced_Sales_Dataset_200034[[#This Row],[Unit Price]]-Excel_Advanced_Sales_Dataset_200034[[#This Row],[Discount Amount]]</f>
        <v>1337617.67924736</v>
      </c>
      <c r="O867" s="14" t="str">
        <f>IF(Excel_Advanced_Sales_Dataset_200034[[#This Row],[Total Sales]]&gt;50000,"Yes","No")</f>
        <v>Yes</v>
      </c>
      <c r="P867" s="18">
        <v>46215</v>
      </c>
      <c r="Q867" s="13" t="s">
        <v>113</v>
      </c>
      <c r="R867" s="13" t="s">
        <v>35</v>
      </c>
      <c r="S867" s="13" t="str">
        <f>IF(Excel_Advanced_Sales_Dataset_200034[[#This Row],[Delivery Status]]="Pending","Follow-Up","OK")</f>
        <v>OK</v>
      </c>
      <c r="T867" s="13" t="s">
        <v>36</v>
      </c>
    </row>
    <row r="868" spans="1:20" x14ac:dyDescent="0.25">
      <c r="A868" s="13" t="s">
        <v>2265</v>
      </c>
      <c r="B868" s="13" t="s">
        <v>708</v>
      </c>
      <c r="C868" s="13" t="s">
        <v>2266</v>
      </c>
      <c r="D868" s="13" t="s">
        <v>19</v>
      </c>
      <c r="E868" s="13" t="s">
        <v>20</v>
      </c>
      <c r="F868" s="13" t="s">
        <v>21</v>
      </c>
      <c r="G868" s="13" t="s">
        <v>22</v>
      </c>
      <c r="H868" s="13" t="s">
        <v>172</v>
      </c>
      <c r="I868" s="13">
        <v>19</v>
      </c>
      <c r="J868" s="14">
        <v>40015.64</v>
      </c>
      <c r="K868" s="15">
        <v>10.32</v>
      </c>
      <c r="L868" s="16">
        <f>Excel_Advanced_Sales_Dataset_200034[[#This Row],[Discount]]/100</f>
        <v>0.1032</v>
      </c>
      <c r="M868" s="17">
        <f>Excel_Advanced_Sales_Dataset_200034[[#This Row],[Quantity]]*Excel_Advanced_Sales_Dataset_200034[[#This Row],[Unit Price]]*Excel_Advanced_Sales_Dataset_200034[[#This Row],[Discount %]]/100</f>
        <v>784.62666911999997</v>
      </c>
      <c r="N868" s="14">
        <f>Excel_Advanced_Sales_Dataset_200034[[#This Row],[Quantity]]*Excel_Advanced_Sales_Dataset_200034[[#This Row],[Unit Price]]-Excel_Advanced_Sales_Dataset_200034[[#This Row],[Discount Amount]]</f>
        <v>759512.53333087999</v>
      </c>
      <c r="O868" s="14" t="str">
        <f>IF(Excel_Advanced_Sales_Dataset_200034[[#This Row],[Total Sales]]&gt;50000,"Yes","No")</f>
        <v>Yes</v>
      </c>
      <c r="P868" s="18">
        <v>46386</v>
      </c>
      <c r="Q868" s="13" t="s">
        <v>68</v>
      </c>
      <c r="R868" s="13" t="s">
        <v>35</v>
      </c>
      <c r="S868" s="13" t="str">
        <f>IF(Excel_Advanced_Sales_Dataset_200034[[#This Row],[Delivery Status]]="Pending","Follow-Up","OK")</f>
        <v>OK</v>
      </c>
      <c r="T868" s="13" t="s">
        <v>53</v>
      </c>
    </row>
    <row r="869" spans="1:20" x14ac:dyDescent="0.25">
      <c r="A869" s="13" t="s">
        <v>2267</v>
      </c>
      <c r="B869" s="13" t="s">
        <v>169</v>
      </c>
      <c r="C869" s="13" t="s">
        <v>2268</v>
      </c>
      <c r="D869" s="13" t="s">
        <v>40</v>
      </c>
      <c r="E869" s="13" t="s">
        <v>89</v>
      </c>
      <c r="F869" s="13" t="s">
        <v>90</v>
      </c>
      <c r="G869" s="13" t="s">
        <v>33</v>
      </c>
      <c r="H869" s="13" t="s">
        <v>80</v>
      </c>
      <c r="I869" s="13">
        <v>33</v>
      </c>
      <c r="J869" s="14">
        <v>33583.269999999997</v>
      </c>
      <c r="K869" s="15">
        <v>16.46</v>
      </c>
      <c r="L869" s="16">
        <f>Excel_Advanced_Sales_Dataset_200034[[#This Row],[Discount]]/100</f>
        <v>0.1646</v>
      </c>
      <c r="M869" s="17">
        <f>Excel_Advanced_Sales_Dataset_200034[[#This Row],[Quantity]]*Excel_Advanced_Sales_Dataset_200034[[#This Row],[Unit Price]]*Excel_Advanced_Sales_Dataset_200034[[#This Row],[Discount %]]/100</f>
        <v>1824.1760598599999</v>
      </c>
      <c r="N869" s="14">
        <f>Excel_Advanced_Sales_Dataset_200034[[#This Row],[Quantity]]*Excel_Advanced_Sales_Dataset_200034[[#This Row],[Unit Price]]-Excel_Advanced_Sales_Dataset_200034[[#This Row],[Discount Amount]]</f>
        <v>1106423.7339401399</v>
      </c>
      <c r="O869" s="14" t="str">
        <f>IF(Excel_Advanced_Sales_Dataset_200034[[#This Row],[Total Sales]]&gt;50000,"Yes","No")</f>
        <v>Yes</v>
      </c>
      <c r="P869" s="18">
        <v>46155</v>
      </c>
      <c r="Q869" s="13" t="s">
        <v>24</v>
      </c>
      <c r="R869" s="13" t="s">
        <v>35</v>
      </c>
      <c r="S869" s="13" t="str">
        <f>IF(Excel_Advanced_Sales_Dataset_200034[[#This Row],[Delivery Status]]="Pending","Follow-Up","OK")</f>
        <v>OK</v>
      </c>
      <c r="T869" s="13" t="s">
        <v>53</v>
      </c>
    </row>
    <row r="870" spans="1:20" x14ac:dyDescent="0.25">
      <c r="A870" s="13" t="s">
        <v>2269</v>
      </c>
      <c r="B870" s="13" t="s">
        <v>676</v>
      </c>
      <c r="C870" s="13" t="s">
        <v>2270</v>
      </c>
      <c r="D870" s="13" t="s">
        <v>19</v>
      </c>
      <c r="E870" s="13" t="s">
        <v>84</v>
      </c>
      <c r="F870" s="13" t="s">
        <v>338</v>
      </c>
      <c r="G870" s="13" t="s">
        <v>33</v>
      </c>
      <c r="H870" s="13" t="s">
        <v>127</v>
      </c>
      <c r="I870" s="13">
        <v>48</v>
      </c>
      <c r="J870" s="14">
        <v>39773.839999999997</v>
      </c>
      <c r="K870" s="15">
        <v>12.23</v>
      </c>
      <c r="L870" s="16">
        <f>Excel_Advanced_Sales_Dataset_200034[[#This Row],[Discount]]/100</f>
        <v>0.12230000000000001</v>
      </c>
      <c r="M870" s="17">
        <f>Excel_Advanced_Sales_Dataset_200034[[#This Row],[Quantity]]*Excel_Advanced_Sales_Dataset_200034[[#This Row],[Unit Price]]*Excel_Advanced_Sales_Dataset_200034[[#This Row],[Discount %]]/100</f>
        <v>2334.8835033599998</v>
      </c>
      <c r="N870" s="14">
        <f>Excel_Advanced_Sales_Dataset_200034[[#This Row],[Quantity]]*Excel_Advanced_Sales_Dataset_200034[[#This Row],[Unit Price]]-Excel_Advanced_Sales_Dataset_200034[[#This Row],[Discount Amount]]</f>
        <v>1906809.4364966399</v>
      </c>
      <c r="O870" s="14" t="str">
        <f>IF(Excel_Advanced_Sales_Dataset_200034[[#This Row],[Total Sales]]&gt;50000,"Yes","No")</f>
        <v>Yes</v>
      </c>
      <c r="P870" s="18">
        <v>46036</v>
      </c>
      <c r="Q870" s="13" t="s">
        <v>45</v>
      </c>
      <c r="R870" s="13" t="s">
        <v>25</v>
      </c>
      <c r="S870" s="13" t="str">
        <f>IF(Excel_Advanced_Sales_Dataset_200034[[#This Row],[Delivery Status]]="Pending","Follow-Up","OK")</f>
        <v>Follow-Up</v>
      </c>
      <c r="T870" s="13" t="s">
        <v>26</v>
      </c>
    </row>
    <row r="871" spans="1:20" x14ac:dyDescent="0.25">
      <c r="A871" s="13" t="s">
        <v>2271</v>
      </c>
      <c r="B871" s="13" t="s">
        <v>165</v>
      </c>
      <c r="C871" s="13" t="s">
        <v>2272</v>
      </c>
      <c r="D871" s="13" t="s">
        <v>19</v>
      </c>
      <c r="E871" s="13" t="s">
        <v>84</v>
      </c>
      <c r="F871" s="13" t="s">
        <v>338</v>
      </c>
      <c r="G871" s="13" t="s">
        <v>22</v>
      </c>
      <c r="H871" s="13" t="s">
        <v>217</v>
      </c>
      <c r="I871" s="13">
        <v>11</v>
      </c>
      <c r="J871" s="14">
        <v>926.68</v>
      </c>
      <c r="K871" s="15">
        <v>7.02</v>
      </c>
      <c r="L871" s="16">
        <f>Excel_Advanced_Sales_Dataset_200034[[#This Row],[Discount]]/100</f>
        <v>7.0199999999999999E-2</v>
      </c>
      <c r="M871" s="17">
        <f>Excel_Advanced_Sales_Dataset_200034[[#This Row],[Quantity]]*Excel_Advanced_Sales_Dataset_200034[[#This Row],[Unit Price]]*Excel_Advanced_Sales_Dataset_200034[[#This Row],[Discount %]]/100</f>
        <v>7.1558229599999992</v>
      </c>
      <c r="N871" s="14">
        <f>Excel_Advanced_Sales_Dataset_200034[[#This Row],[Quantity]]*Excel_Advanced_Sales_Dataset_200034[[#This Row],[Unit Price]]-Excel_Advanced_Sales_Dataset_200034[[#This Row],[Discount Amount]]</f>
        <v>10186.32417704</v>
      </c>
      <c r="O871" s="14" t="str">
        <f>IF(Excel_Advanced_Sales_Dataset_200034[[#This Row],[Total Sales]]&gt;50000,"Yes","No")</f>
        <v>No</v>
      </c>
      <c r="P871" s="18">
        <v>46089</v>
      </c>
      <c r="Q871" s="13" t="s">
        <v>68</v>
      </c>
      <c r="R871" s="13" t="s">
        <v>35</v>
      </c>
      <c r="S871" s="13" t="str">
        <f>IF(Excel_Advanced_Sales_Dataset_200034[[#This Row],[Delivery Status]]="Pending","Follow-Up","OK")</f>
        <v>OK</v>
      </c>
      <c r="T871" s="13" t="s">
        <v>53</v>
      </c>
    </row>
    <row r="872" spans="1:20" x14ac:dyDescent="0.25">
      <c r="A872" s="13" t="s">
        <v>2273</v>
      </c>
      <c r="B872" s="13" t="s">
        <v>912</v>
      </c>
      <c r="C872" s="13" t="s">
        <v>2274</v>
      </c>
      <c r="D872" s="13" t="s">
        <v>63</v>
      </c>
      <c r="E872" s="13" t="s">
        <v>234</v>
      </c>
      <c r="F872" s="13" t="s">
        <v>473</v>
      </c>
      <c r="G872" s="13" t="s">
        <v>51</v>
      </c>
      <c r="H872" s="13" t="s">
        <v>52</v>
      </c>
      <c r="I872" s="13">
        <v>6</v>
      </c>
      <c r="J872" s="14">
        <v>8823.42</v>
      </c>
      <c r="K872" s="15">
        <v>15.2</v>
      </c>
      <c r="L872" s="16">
        <f>Excel_Advanced_Sales_Dataset_200034[[#This Row],[Discount]]/100</f>
        <v>0.152</v>
      </c>
      <c r="M872" s="17">
        <f>Excel_Advanced_Sales_Dataset_200034[[#This Row],[Quantity]]*Excel_Advanced_Sales_Dataset_200034[[#This Row],[Unit Price]]*Excel_Advanced_Sales_Dataset_200034[[#This Row],[Discount %]]/100</f>
        <v>80.469590400000001</v>
      </c>
      <c r="N872" s="14">
        <f>Excel_Advanced_Sales_Dataset_200034[[#This Row],[Quantity]]*Excel_Advanced_Sales_Dataset_200034[[#This Row],[Unit Price]]-Excel_Advanced_Sales_Dataset_200034[[#This Row],[Discount Amount]]</f>
        <v>52860.050409600008</v>
      </c>
      <c r="O872" s="14" t="str">
        <f>IF(Excel_Advanced_Sales_Dataset_200034[[#This Row],[Total Sales]]&gt;50000,"Yes","No")</f>
        <v>Yes</v>
      </c>
      <c r="P872" s="18">
        <v>46360</v>
      </c>
      <c r="Q872" s="13" t="s">
        <v>45</v>
      </c>
      <c r="R872" s="13" t="s">
        <v>35</v>
      </c>
      <c r="S872" s="13" t="str">
        <f>IF(Excel_Advanced_Sales_Dataset_200034[[#This Row],[Delivery Status]]="Pending","Follow-Up","OK")</f>
        <v>OK</v>
      </c>
      <c r="T872" s="13" t="s">
        <v>26</v>
      </c>
    </row>
    <row r="873" spans="1:20" x14ac:dyDescent="0.25">
      <c r="A873" s="13" t="s">
        <v>2275</v>
      </c>
      <c r="B873" s="13" t="s">
        <v>1543</v>
      </c>
      <c r="C873" s="13" t="s">
        <v>2276</v>
      </c>
      <c r="D873" s="13" t="s">
        <v>40</v>
      </c>
      <c r="E873" s="13" t="s">
        <v>109</v>
      </c>
      <c r="F873" s="13" t="s">
        <v>259</v>
      </c>
      <c r="G873" s="13" t="s">
        <v>111</v>
      </c>
      <c r="H873" s="13" t="s">
        <v>185</v>
      </c>
      <c r="I873" s="13">
        <v>17</v>
      </c>
      <c r="J873" s="14">
        <v>26276.05</v>
      </c>
      <c r="K873" s="15">
        <v>10.32</v>
      </c>
      <c r="L873" s="16">
        <f>Excel_Advanced_Sales_Dataset_200034[[#This Row],[Discount]]/100</f>
        <v>0.1032</v>
      </c>
      <c r="M873" s="17">
        <f>Excel_Advanced_Sales_Dataset_200034[[#This Row],[Quantity]]*Excel_Advanced_Sales_Dataset_200034[[#This Row],[Unit Price]]*Excel_Advanced_Sales_Dataset_200034[[#This Row],[Discount %]]/100</f>
        <v>460.98702119999996</v>
      </c>
      <c r="N873" s="14">
        <f>Excel_Advanced_Sales_Dataset_200034[[#This Row],[Quantity]]*Excel_Advanced_Sales_Dataset_200034[[#This Row],[Unit Price]]-Excel_Advanced_Sales_Dataset_200034[[#This Row],[Discount Amount]]</f>
        <v>446231.86297879997</v>
      </c>
      <c r="O873" s="14" t="str">
        <f>IF(Excel_Advanced_Sales_Dataset_200034[[#This Row],[Total Sales]]&gt;50000,"Yes","No")</f>
        <v>Yes</v>
      </c>
      <c r="P873" s="18">
        <v>46305</v>
      </c>
      <c r="Q873" s="13" t="s">
        <v>113</v>
      </c>
      <c r="R873" s="13" t="s">
        <v>35</v>
      </c>
      <c r="S873" s="13" t="str">
        <f>IF(Excel_Advanced_Sales_Dataset_200034[[#This Row],[Delivery Status]]="Pending","Follow-Up","OK")</f>
        <v>OK</v>
      </c>
      <c r="T873" s="13" t="s">
        <v>53</v>
      </c>
    </row>
    <row r="874" spans="1:20" x14ac:dyDescent="0.25">
      <c r="A874" s="13" t="s">
        <v>2277</v>
      </c>
      <c r="B874" s="13" t="s">
        <v>340</v>
      </c>
      <c r="C874" s="13" t="s">
        <v>2278</v>
      </c>
      <c r="D874" s="13" t="s">
        <v>30</v>
      </c>
      <c r="E874" s="13" t="s">
        <v>198</v>
      </c>
      <c r="F874" s="13" t="s">
        <v>199</v>
      </c>
      <c r="G874" s="13" t="s">
        <v>43</v>
      </c>
      <c r="H874" s="13" t="s">
        <v>44</v>
      </c>
      <c r="I874" s="13">
        <v>44</v>
      </c>
      <c r="J874" s="14">
        <v>22050.94</v>
      </c>
      <c r="K874" s="15">
        <v>8.76</v>
      </c>
      <c r="L874" s="16">
        <f>Excel_Advanced_Sales_Dataset_200034[[#This Row],[Discount]]/100</f>
        <v>8.7599999999999997E-2</v>
      </c>
      <c r="M874" s="17">
        <f>Excel_Advanced_Sales_Dataset_200034[[#This Row],[Quantity]]*Excel_Advanced_Sales_Dataset_200034[[#This Row],[Unit Price]]*Excel_Advanced_Sales_Dataset_200034[[#This Row],[Discount %]]/100</f>
        <v>849.93143136000003</v>
      </c>
      <c r="N874" s="14">
        <f>Excel_Advanced_Sales_Dataset_200034[[#This Row],[Quantity]]*Excel_Advanced_Sales_Dataset_200034[[#This Row],[Unit Price]]-Excel_Advanced_Sales_Dataset_200034[[#This Row],[Discount Amount]]</f>
        <v>969391.42856864003</v>
      </c>
      <c r="O874" s="14" t="str">
        <f>IF(Excel_Advanced_Sales_Dataset_200034[[#This Row],[Total Sales]]&gt;50000,"Yes","No")</f>
        <v>Yes</v>
      </c>
      <c r="P874" s="18">
        <v>46278</v>
      </c>
      <c r="Q874" s="13" t="s">
        <v>24</v>
      </c>
      <c r="R874" s="13" t="s">
        <v>35</v>
      </c>
      <c r="S874" s="13" t="str">
        <f>IF(Excel_Advanced_Sales_Dataset_200034[[#This Row],[Delivery Status]]="Pending","Follow-Up","OK")</f>
        <v>OK</v>
      </c>
      <c r="T874" s="13" t="s">
        <v>53</v>
      </c>
    </row>
    <row r="875" spans="1:20" x14ac:dyDescent="0.25">
      <c r="A875" s="13" t="s">
        <v>2279</v>
      </c>
      <c r="B875" s="13" t="s">
        <v>701</v>
      </c>
      <c r="C875" s="13" t="s">
        <v>2280</v>
      </c>
      <c r="D875" s="13" t="s">
        <v>19</v>
      </c>
      <c r="E875" s="13" t="s">
        <v>72</v>
      </c>
      <c r="F875" s="13" t="s">
        <v>171</v>
      </c>
      <c r="G875" s="13" t="s">
        <v>66</v>
      </c>
      <c r="H875" s="13" t="s">
        <v>200</v>
      </c>
      <c r="I875" s="13">
        <v>42</v>
      </c>
      <c r="J875" s="14">
        <v>7557.88</v>
      </c>
      <c r="K875" s="15">
        <v>13.33</v>
      </c>
      <c r="L875" s="16">
        <f>Excel_Advanced_Sales_Dataset_200034[[#This Row],[Discount]]/100</f>
        <v>0.1333</v>
      </c>
      <c r="M875" s="17">
        <f>Excel_Advanced_Sales_Dataset_200034[[#This Row],[Quantity]]*Excel_Advanced_Sales_Dataset_200034[[#This Row],[Unit Price]]*Excel_Advanced_Sales_Dataset_200034[[#This Row],[Discount %]]/100</f>
        <v>423.13546968000003</v>
      </c>
      <c r="N875" s="14">
        <f>Excel_Advanced_Sales_Dataset_200034[[#This Row],[Quantity]]*Excel_Advanced_Sales_Dataset_200034[[#This Row],[Unit Price]]-Excel_Advanced_Sales_Dataset_200034[[#This Row],[Discount Amount]]</f>
        <v>317007.82453032001</v>
      </c>
      <c r="O875" s="14" t="str">
        <f>IF(Excel_Advanced_Sales_Dataset_200034[[#This Row],[Total Sales]]&gt;50000,"Yes","No")</f>
        <v>Yes</v>
      </c>
      <c r="P875" s="18">
        <v>46200</v>
      </c>
      <c r="Q875" s="13" t="s">
        <v>24</v>
      </c>
      <c r="R875" s="13" t="s">
        <v>35</v>
      </c>
      <c r="S875" s="13" t="str">
        <f>IF(Excel_Advanced_Sales_Dataset_200034[[#This Row],[Delivery Status]]="Pending","Follow-Up","OK")</f>
        <v>OK</v>
      </c>
      <c r="T875" s="13" t="s">
        <v>26</v>
      </c>
    </row>
    <row r="876" spans="1:20" x14ac:dyDescent="0.25">
      <c r="A876" s="13" t="s">
        <v>2281</v>
      </c>
      <c r="B876" s="13" t="s">
        <v>676</v>
      </c>
      <c r="C876" s="13" t="s">
        <v>2282</v>
      </c>
      <c r="D876" s="13" t="s">
        <v>19</v>
      </c>
      <c r="E876" s="13" t="s">
        <v>84</v>
      </c>
      <c r="F876" s="13" t="s">
        <v>85</v>
      </c>
      <c r="G876" s="13" t="s">
        <v>22</v>
      </c>
      <c r="H876" s="13" t="s">
        <v>180</v>
      </c>
      <c r="I876" s="13">
        <v>49</v>
      </c>
      <c r="J876" s="14">
        <v>43941.18</v>
      </c>
      <c r="K876" s="15">
        <v>19.05</v>
      </c>
      <c r="L876" s="16">
        <f>Excel_Advanced_Sales_Dataset_200034[[#This Row],[Discount]]/100</f>
        <v>0.1905</v>
      </c>
      <c r="M876" s="17">
        <f>Excel_Advanced_Sales_Dataset_200034[[#This Row],[Quantity]]*Excel_Advanced_Sales_Dataset_200034[[#This Row],[Unit Price]]*Excel_Advanced_Sales_Dataset_200034[[#This Row],[Discount %]]/100</f>
        <v>4101.6894470999996</v>
      </c>
      <c r="N876" s="14">
        <f>Excel_Advanced_Sales_Dataset_200034[[#This Row],[Quantity]]*Excel_Advanced_Sales_Dataset_200034[[#This Row],[Unit Price]]-Excel_Advanced_Sales_Dataset_200034[[#This Row],[Discount Amount]]</f>
        <v>2149016.1305529</v>
      </c>
      <c r="O876" s="14" t="str">
        <f>IF(Excel_Advanced_Sales_Dataset_200034[[#This Row],[Total Sales]]&gt;50000,"Yes","No")</f>
        <v>Yes</v>
      </c>
      <c r="P876" s="18">
        <v>46175</v>
      </c>
      <c r="Q876" s="13" t="s">
        <v>68</v>
      </c>
      <c r="R876" s="13" t="s">
        <v>35</v>
      </c>
      <c r="S876" s="13" t="str">
        <f>IF(Excel_Advanced_Sales_Dataset_200034[[#This Row],[Delivery Status]]="Pending","Follow-Up","OK")</f>
        <v>OK</v>
      </c>
      <c r="T876" s="13" t="s">
        <v>36</v>
      </c>
    </row>
    <row r="877" spans="1:20" x14ac:dyDescent="0.25">
      <c r="A877" s="13" t="s">
        <v>2283</v>
      </c>
      <c r="B877" s="13" t="s">
        <v>1451</v>
      </c>
      <c r="C877" s="13" t="s">
        <v>2284</v>
      </c>
      <c r="D877" s="13" t="s">
        <v>63</v>
      </c>
      <c r="E877" s="13" t="s">
        <v>234</v>
      </c>
      <c r="F877" s="13" t="s">
        <v>235</v>
      </c>
      <c r="G877" s="13" t="s">
        <v>22</v>
      </c>
      <c r="H877" s="13" t="s">
        <v>98</v>
      </c>
      <c r="I877" s="13">
        <v>46</v>
      </c>
      <c r="J877" s="14">
        <v>37264.550000000003</v>
      </c>
      <c r="K877" s="15">
        <v>6.06</v>
      </c>
      <c r="L877" s="16">
        <f>Excel_Advanced_Sales_Dataset_200034[[#This Row],[Discount]]/100</f>
        <v>6.0599999999999994E-2</v>
      </c>
      <c r="M877" s="17">
        <f>Excel_Advanced_Sales_Dataset_200034[[#This Row],[Quantity]]*Excel_Advanced_Sales_Dataset_200034[[#This Row],[Unit Price]]*Excel_Advanced_Sales_Dataset_200034[[#This Row],[Discount %]]/100</f>
        <v>1038.7865958</v>
      </c>
      <c r="N877" s="14">
        <f>Excel_Advanced_Sales_Dataset_200034[[#This Row],[Quantity]]*Excel_Advanced_Sales_Dataset_200034[[#This Row],[Unit Price]]-Excel_Advanced_Sales_Dataset_200034[[#This Row],[Discount Amount]]</f>
        <v>1713130.5134042001</v>
      </c>
      <c r="O877" s="14" t="str">
        <f>IF(Excel_Advanced_Sales_Dataset_200034[[#This Row],[Total Sales]]&gt;50000,"Yes","No")</f>
        <v>Yes</v>
      </c>
      <c r="P877" s="18">
        <v>46084</v>
      </c>
      <c r="Q877" s="13" t="s">
        <v>113</v>
      </c>
      <c r="R877" s="13" t="s">
        <v>35</v>
      </c>
      <c r="S877" s="13" t="str">
        <f>IF(Excel_Advanced_Sales_Dataset_200034[[#This Row],[Delivery Status]]="Pending","Follow-Up","OK")</f>
        <v>OK</v>
      </c>
      <c r="T877" s="13" t="s">
        <v>53</v>
      </c>
    </row>
    <row r="878" spans="1:20" x14ac:dyDescent="0.25">
      <c r="A878" s="13" t="s">
        <v>2285</v>
      </c>
      <c r="B878" s="13" t="s">
        <v>1272</v>
      </c>
      <c r="C878" s="13" t="s">
        <v>2286</v>
      </c>
      <c r="D878" s="13" t="s">
        <v>30</v>
      </c>
      <c r="E878" s="13" t="s">
        <v>31</v>
      </c>
      <c r="F878" s="13" t="s">
        <v>94</v>
      </c>
      <c r="G878" s="13" t="s">
        <v>111</v>
      </c>
      <c r="H878" s="13" t="s">
        <v>526</v>
      </c>
      <c r="I878" s="13">
        <v>50</v>
      </c>
      <c r="J878" s="14">
        <v>38846.68</v>
      </c>
      <c r="K878" s="15">
        <v>14.28</v>
      </c>
      <c r="L878" s="16">
        <f>Excel_Advanced_Sales_Dataset_200034[[#This Row],[Discount]]/100</f>
        <v>0.14279999999999998</v>
      </c>
      <c r="M878" s="17">
        <f>Excel_Advanced_Sales_Dataset_200034[[#This Row],[Quantity]]*Excel_Advanced_Sales_Dataset_200034[[#This Row],[Unit Price]]*Excel_Advanced_Sales_Dataset_200034[[#This Row],[Discount %]]/100</f>
        <v>2773.6529519999999</v>
      </c>
      <c r="N878" s="14">
        <f>Excel_Advanced_Sales_Dataset_200034[[#This Row],[Quantity]]*Excel_Advanced_Sales_Dataset_200034[[#This Row],[Unit Price]]-Excel_Advanced_Sales_Dataset_200034[[#This Row],[Discount Amount]]</f>
        <v>1939560.347048</v>
      </c>
      <c r="O878" s="14" t="str">
        <f>IF(Excel_Advanced_Sales_Dataset_200034[[#This Row],[Total Sales]]&gt;50000,"Yes","No")</f>
        <v>Yes</v>
      </c>
      <c r="P878" s="18">
        <v>46154</v>
      </c>
      <c r="Q878" s="13" t="s">
        <v>68</v>
      </c>
      <c r="R878" s="13" t="s">
        <v>35</v>
      </c>
      <c r="S878" s="13" t="str">
        <f>IF(Excel_Advanced_Sales_Dataset_200034[[#This Row],[Delivery Status]]="Pending","Follow-Up","OK")</f>
        <v>OK</v>
      </c>
      <c r="T878" s="13" t="s">
        <v>36</v>
      </c>
    </row>
    <row r="879" spans="1:20" x14ac:dyDescent="0.25">
      <c r="A879" s="13" t="s">
        <v>2287</v>
      </c>
      <c r="B879" s="13" t="s">
        <v>503</v>
      </c>
      <c r="C879" s="13" t="s">
        <v>2288</v>
      </c>
      <c r="D879" s="13" t="s">
        <v>30</v>
      </c>
      <c r="E879" s="13" t="s">
        <v>198</v>
      </c>
      <c r="F879" s="13" t="s">
        <v>199</v>
      </c>
      <c r="G879" s="13" t="s">
        <v>33</v>
      </c>
      <c r="H879" s="13" t="s">
        <v>127</v>
      </c>
      <c r="I879" s="13">
        <v>35</v>
      </c>
      <c r="J879" s="14">
        <v>34604.980000000003</v>
      </c>
      <c r="K879" s="15">
        <v>8.56</v>
      </c>
      <c r="L879" s="16">
        <f>Excel_Advanced_Sales_Dataset_200034[[#This Row],[Discount]]/100</f>
        <v>8.5600000000000009E-2</v>
      </c>
      <c r="M879" s="17">
        <f>Excel_Advanced_Sales_Dataset_200034[[#This Row],[Quantity]]*Excel_Advanced_Sales_Dataset_200034[[#This Row],[Unit Price]]*Excel_Advanced_Sales_Dataset_200034[[#This Row],[Discount %]]/100</f>
        <v>1036.7652008000002</v>
      </c>
      <c r="N879" s="14">
        <f>Excel_Advanced_Sales_Dataset_200034[[#This Row],[Quantity]]*Excel_Advanced_Sales_Dataset_200034[[#This Row],[Unit Price]]-Excel_Advanced_Sales_Dataset_200034[[#This Row],[Discount Amount]]</f>
        <v>1210137.5347992</v>
      </c>
      <c r="O879" s="14" t="str">
        <f>IF(Excel_Advanced_Sales_Dataset_200034[[#This Row],[Total Sales]]&gt;50000,"Yes","No")</f>
        <v>Yes</v>
      </c>
      <c r="P879" s="18">
        <v>46273</v>
      </c>
      <c r="Q879" s="13" t="s">
        <v>58</v>
      </c>
      <c r="R879" s="13" t="s">
        <v>35</v>
      </c>
      <c r="S879" s="13" t="str">
        <f>IF(Excel_Advanced_Sales_Dataset_200034[[#This Row],[Delivery Status]]="Pending","Follow-Up","OK")</f>
        <v>OK</v>
      </c>
      <c r="T879" s="13" t="s">
        <v>53</v>
      </c>
    </row>
    <row r="880" spans="1:20" x14ac:dyDescent="0.25">
      <c r="A880" s="13" t="s">
        <v>2289</v>
      </c>
      <c r="B880" s="13" t="s">
        <v>1231</v>
      </c>
      <c r="C880" s="13" t="s">
        <v>2290</v>
      </c>
      <c r="D880" s="13" t="s">
        <v>19</v>
      </c>
      <c r="E880" s="13" t="s">
        <v>20</v>
      </c>
      <c r="F880" s="13" t="s">
        <v>285</v>
      </c>
      <c r="G880" s="13" t="s">
        <v>66</v>
      </c>
      <c r="H880" s="13" t="s">
        <v>67</v>
      </c>
      <c r="I880" s="13">
        <v>25</v>
      </c>
      <c r="J880" s="14">
        <v>17731.080000000002</v>
      </c>
      <c r="K880" s="15">
        <v>8.56</v>
      </c>
      <c r="L880" s="16">
        <f>Excel_Advanced_Sales_Dataset_200034[[#This Row],[Discount]]/100</f>
        <v>8.5600000000000009E-2</v>
      </c>
      <c r="M880" s="17">
        <f>Excel_Advanced_Sales_Dataset_200034[[#This Row],[Quantity]]*Excel_Advanced_Sales_Dataset_200034[[#This Row],[Unit Price]]*Excel_Advanced_Sales_Dataset_200034[[#This Row],[Discount %]]/100</f>
        <v>379.44511200000011</v>
      </c>
      <c r="N880" s="14">
        <f>Excel_Advanced_Sales_Dataset_200034[[#This Row],[Quantity]]*Excel_Advanced_Sales_Dataset_200034[[#This Row],[Unit Price]]-Excel_Advanced_Sales_Dataset_200034[[#This Row],[Discount Amount]]</f>
        <v>442897.55488800007</v>
      </c>
      <c r="O880" s="14" t="str">
        <f>IF(Excel_Advanced_Sales_Dataset_200034[[#This Row],[Total Sales]]&gt;50000,"Yes","No")</f>
        <v>Yes</v>
      </c>
      <c r="P880" s="18">
        <v>46219</v>
      </c>
      <c r="Q880" s="13" t="s">
        <v>24</v>
      </c>
      <c r="R880" s="13" t="s">
        <v>35</v>
      </c>
      <c r="S880" s="13" t="str">
        <f>IF(Excel_Advanced_Sales_Dataset_200034[[#This Row],[Delivery Status]]="Pending","Follow-Up","OK")</f>
        <v>OK</v>
      </c>
      <c r="T880" s="13" t="s">
        <v>36</v>
      </c>
    </row>
    <row r="881" spans="1:20" x14ac:dyDescent="0.25">
      <c r="A881" s="13" t="s">
        <v>2291</v>
      </c>
      <c r="B881" s="13" t="s">
        <v>226</v>
      </c>
      <c r="C881" s="13" t="s">
        <v>2292</v>
      </c>
      <c r="D881" s="13" t="s">
        <v>40</v>
      </c>
      <c r="E881" s="13" t="s">
        <v>49</v>
      </c>
      <c r="F881" s="13" t="s">
        <v>397</v>
      </c>
      <c r="G881" s="13" t="s">
        <v>66</v>
      </c>
      <c r="H881" s="13" t="s">
        <v>67</v>
      </c>
      <c r="I881" s="13">
        <v>44</v>
      </c>
      <c r="J881" s="14">
        <v>9708.99</v>
      </c>
      <c r="K881" s="15">
        <v>1.86</v>
      </c>
      <c r="L881" s="16">
        <f>Excel_Advanced_Sales_Dataset_200034[[#This Row],[Discount]]/100</f>
        <v>1.8600000000000002E-2</v>
      </c>
      <c r="M881" s="17">
        <f>Excel_Advanced_Sales_Dataset_200034[[#This Row],[Quantity]]*Excel_Advanced_Sales_Dataset_200034[[#This Row],[Unit Price]]*Excel_Advanced_Sales_Dataset_200034[[#This Row],[Discount %]]/100</f>
        <v>79.458374160000005</v>
      </c>
      <c r="N881" s="14">
        <f>Excel_Advanced_Sales_Dataset_200034[[#This Row],[Quantity]]*Excel_Advanced_Sales_Dataset_200034[[#This Row],[Unit Price]]-Excel_Advanced_Sales_Dataset_200034[[#This Row],[Discount Amount]]</f>
        <v>427116.10162584</v>
      </c>
      <c r="O881" s="14" t="str">
        <f>IF(Excel_Advanced_Sales_Dataset_200034[[#This Row],[Total Sales]]&gt;50000,"Yes","No")</f>
        <v>Yes</v>
      </c>
      <c r="P881" s="18">
        <v>46355</v>
      </c>
      <c r="Q881" s="13" t="s">
        <v>113</v>
      </c>
      <c r="R881" s="13" t="s">
        <v>25</v>
      </c>
      <c r="S881" s="13" t="str">
        <f>IF(Excel_Advanced_Sales_Dataset_200034[[#This Row],[Delivery Status]]="Pending","Follow-Up","OK")</f>
        <v>Follow-Up</v>
      </c>
      <c r="T881" s="13" t="s">
        <v>26</v>
      </c>
    </row>
    <row r="882" spans="1:20" x14ac:dyDescent="0.25">
      <c r="A882" s="13" t="s">
        <v>2293</v>
      </c>
      <c r="B882" s="13" t="s">
        <v>676</v>
      </c>
      <c r="C882" s="13" t="s">
        <v>2294</v>
      </c>
      <c r="D882" s="13" t="s">
        <v>63</v>
      </c>
      <c r="E882" s="13" t="s">
        <v>78</v>
      </c>
      <c r="F882" s="13" t="s">
        <v>425</v>
      </c>
      <c r="G882" s="13" t="s">
        <v>22</v>
      </c>
      <c r="H882" s="13" t="s">
        <v>217</v>
      </c>
      <c r="I882" s="13">
        <v>49</v>
      </c>
      <c r="J882" s="14">
        <v>19139.93</v>
      </c>
      <c r="K882" s="15">
        <v>2.67</v>
      </c>
      <c r="L882" s="16">
        <f>Excel_Advanced_Sales_Dataset_200034[[#This Row],[Discount]]/100</f>
        <v>2.6699999999999998E-2</v>
      </c>
      <c r="M882" s="17">
        <f>Excel_Advanced_Sales_Dataset_200034[[#This Row],[Quantity]]*Excel_Advanced_Sales_Dataset_200034[[#This Row],[Unit Price]]*Excel_Advanced_Sales_Dataset_200034[[#This Row],[Discount %]]/100</f>
        <v>250.40770419</v>
      </c>
      <c r="N882" s="14">
        <f>Excel_Advanced_Sales_Dataset_200034[[#This Row],[Quantity]]*Excel_Advanced_Sales_Dataset_200034[[#This Row],[Unit Price]]-Excel_Advanced_Sales_Dataset_200034[[#This Row],[Discount Amount]]</f>
        <v>937606.16229581006</v>
      </c>
      <c r="O882" s="14" t="str">
        <f>IF(Excel_Advanced_Sales_Dataset_200034[[#This Row],[Total Sales]]&gt;50000,"Yes","No")</f>
        <v>Yes</v>
      </c>
      <c r="P882" s="18">
        <v>46127</v>
      </c>
      <c r="Q882" s="13" t="s">
        <v>68</v>
      </c>
      <c r="R882" s="13" t="s">
        <v>35</v>
      </c>
      <c r="S882" s="13" t="str">
        <f>IF(Excel_Advanced_Sales_Dataset_200034[[#This Row],[Delivery Status]]="Pending","Follow-Up","OK")</f>
        <v>OK</v>
      </c>
      <c r="T882" s="13" t="s">
        <v>26</v>
      </c>
    </row>
    <row r="883" spans="1:20" x14ac:dyDescent="0.25">
      <c r="A883" s="13" t="s">
        <v>2295</v>
      </c>
      <c r="B883" s="13" t="s">
        <v>336</v>
      </c>
      <c r="C883" s="13" t="s">
        <v>2296</v>
      </c>
      <c r="D883" s="13" t="s">
        <v>19</v>
      </c>
      <c r="E883" s="13" t="s">
        <v>20</v>
      </c>
      <c r="F883" s="13" t="s">
        <v>21</v>
      </c>
      <c r="G883" s="13" t="s">
        <v>43</v>
      </c>
      <c r="H883" s="13" t="s">
        <v>380</v>
      </c>
      <c r="I883" s="13">
        <v>30</v>
      </c>
      <c r="J883" s="14">
        <v>23996.91</v>
      </c>
      <c r="K883" s="15">
        <v>3.88</v>
      </c>
      <c r="L883" s="16">
        <f>Excel_Advanced_Sales_Dataset_200034[[#This Row],[Discount]]/100</f>
        <v>3.8800000000000001E-2</v>
      </c>
      <c r="M883" s="17">
        <f>Excel_Advanced_Sales_Dataset_200034[[#This Row],[Quantity]]*Excel_Advanced_Sales_Dataset_200034[[#This Row],[Unit Price]]*Excel_Advanced_Sales_Dataset_200034[[#This Row],[Discount %]]/100</f>
        <v>279.32403240000002</v>
      </c>
      <c r="N883" s="14">
        <f>Excel_Advanced_Sales_Dataset_200034[[#This Row],[Quantity]]*Excel_Advanced_Sales_Dataset_200034[[#This Row],[Unit Price]]-Excel_Advanced_Sales_Dataset_200034[[#This Row],[Discount Amount]]</f>
        <v>719627.97596760001</v>
      </c>
      <c r="O883" s="14" t="str">
        <f>IF(Excel_Advanced_Sales_Dataset_200034[[#This Row],[Total Sales]]&gt;50000,"Yes","No")</f>
        <v>Yes</v>
      </c>
      <c r="P883" s="18">
        <v>46128</v>
      </c>
      <c r="Q883" s="13" t="s">
        <v>68</v>
      </c>
      <c r="R883" s="13" t="s">
        <v>35</v>
      </c>
      <c r="S883" s="13" t="str">
        <f>IF(Excel_Advanced_Sales_Dataset_200034[[#This Row],[Delivery Status]]="Pending","Follow-Up","OK")</f>
        <v>OK</v>
      </c>
      <c r="T883" s="13" t="s">
        <v>36</v>
      </c>
    </row>
    <row r="884" spans="1:20" x14ac:dyDescent="0.25">
      <c r="A884" s="13" t="s">
        <v>2297</v>
      </c>
      <c r="B884" s="13" t="s">
        <v>482</v>
      </c>
      <c r="C884" s="13" t="s">
        <v>2298</v>
      </c>
      <c r="D884" s="13" t="s">
        <v>40</v>
      </c>
      <c r="E884" s="13" t="s">
        <v>89</v>
      </c>
      <c r="F884" s="13" t="s">
        <v>319</v>
      </c>
      <c r="G884" s="13" t="s">
        <v>22</v>
      </c>
      <c r="H884" s="13" t="s">
        <v>172</v>
      </c>
      <c r="I884" s="13">
        <v>1</v>
      </c>
      <c r="J884" s="14">
        <v>14377.26</v>
      </c>
      <c r="K884" s="15">
        <v>4.08</v>
      </c>
      <c r="L884" s="16">
        <f>Excel_Advanced_Sales_Dataset_200034[[#This Row],[Discount]]/100</f>
        <v>4.0800000000000003E-2</v>
      </c>
      <c r="M884" s="17">
        <f>Excel_Advanced_Sales_Dataset_200034[[#This Row],[Quantity]]*Excel_Advanced_Sales_Dataset_200034[[#This Row],[Unit Price]]*Excel_Advanced_Sales_Dataset_200034[[#This Row],[Discount %]]/100</f>
        <v>5.8659220800000007</v>
      </c>
      <c r="N884" s="14">
        <f>Excel_Advanced_Sales_Dataset_200034[[#This Row],[Quantity]]*Excel_Advanced_Sales_Dataset_200034[[#This Row],[Unit Price]]-Excel_Advanced_Sales_Dataset_200034[[#This Row],[Discount Amount]]</f>
        <v>14371.39407792</v>
      </c>
      <c r="O884" s="14" t="str">
        <f>IF(Excel_Advanced_Sales_Dataset_200034[[#This Row],[Total Sales]]&gt;50000,"Yes","No")</f>
        <v>No</v>
      </c>
      <c r="P884" s="18">
        <v>46225</v>
      </c>
      <c r="Q884" s="13" t="s">
        <v>113</v>
      </c>
      <c r="R884" s="13" t="s">
        <v>35</v>
      </c>
      <c r="S884" s="13" t="str">
        <f>IF(Excel_Advanced_Sales_Dataset_200034[[#This Row],[Delivery Status]]="Pending","Follow-Up","OK")</f>
        <v>OK</v>
      </c>
      <c r="T884" s="13" t="s">
        <v>53</v>
      </c>
    </row>
    <row r="885" spans="1:20" x14ac:dyDescent="0.25">
      <c r="A885" s="13" t="s">
        <v>2299</v>
      </c>
      <c r="B885" s="13" t="s">
        <v>92</v>
      </c>
      <c r="C885" s="13" t="s">
        <v>2300</v>
      </c>
      <c r="D885" s="13" t="s">
        <v>63</v>
      </c>
      <c r="E885" s="13" t="s">
        <v>234</v>
      </c>
      <c r="F885" s="13" t="s">
        <v>235</v>
      </c>
      <c r="G885" s="13" t="s">
        <v>111</v>
      </c>
      <c r="H885" s="13" t="s">
        <v>260</v>
      </c>
      <c r="I885" s="13">
        <v>46</v>
      </c>
      <c r="J885" s="14">
        <v>36378.86</v>
      </c>
      <c r="K885" s="15">
        <v>4.1399999999999997</v>
      </c>
      <c r="L885" s="16">
        <f>Excel_Advanced_Sales_Dataset_200034[[#This Row],[Discount]]/100</f>
        <v>4.1399999999999999E-2</v>
      </c>
      <c r="M885" s="17">
        <f>Excel_Advanced_Sales_Dataset_200034[[#This Row],[Quantity]]*Excel_Advanced_Sales_Dataset_200034[[#This Row],[Unit Price]]*Excel_Advanced_Sales_Dataset_200034[[#This Row],[Discount %]]/100</f>
        <v>692.79900984000005</v>
      </c>
      <c r="N885" s="14">
        <f>Excel_Advanced_Sales_Dataset_200034[[#This Row],[Quantity]]*Excel_Advanced_Sales_Dataset_200034[[#This Row],[Unit Price]]-Excel_Advanced_Sales_Dataset_200034[[#This Row],[Discount Amount]]</f>
        <v>1672734.7609901601</v>
      </c>
      <c r="O885" s="14" t="str">
        <f>IF(Excel_Advanced_Sales_Dataset_200034[[#This Row],[Total Sales]]&gt;50000,"Yes","No")</f>
        <v>Yes</v>
      </c>
      <c r="P885" s="18">
        <v>46118</v>
      </c>
      <c r="Q885" s="13" t="s">
        <v>24</v>
      </c>
      <c r="R885" s="13" t="s">
        <v>35</v>
      </c>
      <c r="S885" s="13" t="str">
        <f>IF(Excel_Advanced_Sales_Dataset_200034[[#This Row],[Delivery Status]]="Pending","Follow-Up","OK")</f>
        <v>OK</v>
      </c>
      <c r="T885" s="13" t="s">
        <v>36</v>
      </c>
    </row>
    <row r="886" spans="1:20" x14ac:dyDescent="0.25">
      <c r="A886" s="13" t="s">
        <v>2301</v>
      </c>
      <c r="B886" s="13" t="s">
        <v>2117</v>
      </c>
      <c r="C886" s="13" t="s">
        <v>2302</v>
      </c>
      <c r="D886" s="13" t="s">
        <v>30</v>
      </c>
      <c r="E886" s="13" t="s">
        <v>131</v>
      </c>
      <c r="F886" s="13" t="s">
        <v>163</v>
      </c>
      <c r="G886" s="13" t="s">
        <v>51</v>
      </c>
      <c r="H886" s="13" t="s">
        <v>105</v>
      </c>
      <c r="I886" s="13">
        <v>8</v>
      </c>
      <c r="J886" s="14">
        <v>17086.63</v>
      </c>
      <c r="K886" s="15">
        <v>2.4</v>
      </c>
      <c r="L886" s="16">
        <f>Excel_Advanced_Sales_Dataset_200034[[#This Row],[Discount]]/100</f>
        <v>2.4E-2</v>
      </c>
      <c r="M886" s="17">
        <f>Excel_Advanced_Sales_Dataset_200034[[#This Row],[Quantity]]*Excel_Advanced_Sales_Dataset_200034[[#This Row],[Unit Price]]*Excel_Advanced_Sales_Dataset_200034[[#This Row],[Discount %]]/100</f>
        <v>32.806329600000005</v>
      </c>
      <c r="N886" s="14">
        <f>Excel_Advanced_Sales_Dataset_200034[[#This Row],[Quantity]]*Excel_Advanced_Sales_Dataset_200034[[#This Row],[Unit Price]]-Excel_Advanced_Sales_Dataset_200034[[#This Row],[Discount Amount]]</f>
        <v>136660.23367040002</v>
      </c>
      <c r="O886" s="14" t="str">
        <f>IF(Excel_Advanced_Sales_Dataset_200034[[#This Row],[Total Sales]]&gt;50000,"Yes","No")</f>
        <v>Yes</v>
      </c>
      <c r="P886" s="18">
        <v>46370</v>
      </c>
      <c r="Q886" s="13" t="s">
        <v>113</v>
      </c>
      <c r="R886" s="13" t="s">
        <v>35</v>
      </c>
      <c r="S886" s="13" t="str">
        <f>IF(Excel_Advanced_Sales_Dataset_200034[[#This Row],[Delivery Status]]="Pending","Follow-Up","OK")</f>
        <v>OK</v>
      </c>
      <c r="T886" s="13" t="s">
        <v>36</v>
      </c>
    </row>
    <row r="887" spans="1:20" x14ac:dyDescent="0.25">
      <c r="A887" s="13" t="s">
        <v>2303</v>
      </c>
      <c r="B887" s="13" t="s">
        <v>553</v>
      </c>
      <c r="C887" s="13" t="s">
        <v>2304</v>
      </c>
      <c r="D887" s="13" t="s">
        <v>40</v>
      </c>
      <c r="E887" s="13" t="s">
        <v>109</v>
      </c>
      <c r="F887" s="13" t="s">
        <v>259</v>
      </c>
      <c r="G887" s="13" t="s">
        <v>51</v>
      </c>
      <c r="H887" s="13" t="s">
        <v>146</v>
      </c>
      <c r="I887" s="13">
        <v>45</v>
      </c>
      <c r="J887" s="14">
        <v>5260.41</v>
      </c>
      <c r="K887" s="15">
        <v>5.18</v>
      </c>
      <c r="L887" s="16">
        <f>Excel_Advanced_Sales_Dataset_200034[[#This Row],[Discount]]/100</f>
        <v>5.1799999999999999E-2</v>
      </c>
      <c r="M887" s="17">
        <f>Excel_Advanced_Sales_Dataset_200034[[#This Row],[Quantity]]*Excel_Advanced_Sales_Dataset_200034[[#This Row],[Unit Price]]*Excel_Advanced_Sales_Dataset_200034[[#This Row],[Discount %]]/100</f>
        <v>122.6201571</v>
      </c>
      <c r="N887" s="14">
        <f>Excel_Advanced_Sales_Dataset_200034[[#This Row],[Quantity]]*Excel_Advanced_Sales_Dataset_200034[[#This Row],[Unit Price]]-Excel_Advanced_Sales_Dataset_200034[[#This Row],[Discount Amount]]</f>
        <v>236595.82984289998</v>
      </c>
      <c r="O887" s="14" t="str">
        <f>IF(Excel_Advanced_Sales_Dataset_200034[[#This Row],[Total Sales]]&gt;50000,"Yes","No")</f>
        <v>Yes</v>
      </c>
      <c r="P887" s="18">
        <v>46282</v>
      </c>
      <c r="Q887" s="13" t="s">
        <v>58</v>
      </c>
      <c r="R887" s="13" t="s">
        <v>35</v>
      </c>
      <c r="S887" s="13" t="str">
        <f>IF(Excel_Advanced_Sales_Dataset_200034[[#This Row],[Delivery Status]]="Pending","Follow-Up","OK")</f>
        <v>OK</v>
      </c>
      <c r="T887" s="13" t="s">
        <v>26</v>
      </c>
    </row>
    <row r="888" spans="1:20" x14ac:dyDescent="0.25">
      <c r="A888" s="13" t="s">
        <v>2305</v>
      </c>
      <c r="B888" s="13" t="s">
        <v>2306</v>
      </c>
      <c r="C888" s="13" t="s">
        <v>2307</v>
      </c>
      <c r="D888" s="13" t="s">
        <v>40</v>
      </c>
      <c r="E888" s="13" t="s">
        <v>89</v>
      </c>
      <c r="F888" s="13" t="s">
        <v>334</v>
      </c>
      <c r="G888" s="13" t="s">
        <v>51</v>
      </c>
      <c r="H888" s="13" t="s">
        <v>190</v>
      </c>
      <c r="I888" s="13">
        <v>23</v>
      </c>
      <c r="J888" s="14">
        <v>545.80999999999995</v>
      </c>
      <c r="K888" s="15">
        <v>6.65</v>
      </c>
      <c r="L888" s="16">
        <f>Excel_Advanced_Sales_Dataset_200034[[#This Row],[Discount]]/100</f>
        <v>6.6500000000000004E-2</v>
      </c>
      <c r="M888" s="17">
        <f>Excel_Advanced_Sales_Dataset_200034[[#This Row],[Quantity]]*Excel_Advanced_Sales_Dataset_200034[[#This Row],[Unit Price]]*Excel_Advanced_Sales_Dataset_200034[[#This Row],[Discount %]]/100</f>
        <v>8.34816395</v>
      </c>
      <c r="N888" s="14">
        <f>Excel_Advanced_Sales_Dataset_200034[[#This Row],[Quantity]]*Excel_Advanced_Sales_Dataset_200034[[#This Row],[Unit Price]]-Excel_Advanced_Sales_Dataset_200034[[#This Row],[Discount Amount]]</f>
        <v>12545.281836049999</v>
      </c>
      <c r="O888" s="14" t="str">
        <f>IF(Excel_Advanced_Sales_Dataset_200034[[#This Row],[Total Sales]]&gt;50000,"Yes","No")</f>
        <v>No</v>
      </c>
      <c r="P888" s="18">
        <v>46299</v>
      </c>
      <c r="Q888" s="13" t="s">
        <v>24</v>
      </c>
      <c r="R888" s="13" t="s">
        <v>35</v>
      </c>
      <c r="S888" s="13" t="str">
        <f>IF(Excel_Advanced_Sales_Dataset_200034[[#This Row],[Delivery Status]]="Pending","Follow-Up","OK")</f>
        <v>OK</v>
      </c>
      <c r="T888" s="13" t="s">
        <v>53</v>
      </c>
    </row>
    <row r="889" spans="1:20" x14ac:dyDescent="0.25">
      <c r="A889" s="13" t="s">
        <v>2308</v>
      </c>
      <c r="B889" s="13" t="s">
        <v>1192</v>
      </c>
      <c r="C889" s="13" t="s">
        <v>2309</v>
      </c>
      <c r="D889" s="13" t="s">
        <v>63</v>
      </c>
      <c r="E889" s="13" t="s">
        <v>234</v>
      </c>
      <c r="F889" s="13" t="s">
        <v>435</v>
      </c>
      <c r="G889" s="13" t="s">
        <v>22</v>
      </c>
      <c r="H889" s="13" t="s">
        <v>217</v>
      </c>
      <c r="I889" s="13">
        <v>46</v>
      </c>
      <c r="J889" s="14">
        <v>28771.37</v>
      </c>
      <c r="K889" s="15">
        <v>8.4499999999999993</v>
      </c>
      <c r="L889" s="16">
        <f>Excel_Advanced_Sales_Dataset_200034[[#This Row],[Discount]]/100</f>
        <v>8.4499999999999992E-2</v>
      </c>
      <c r="M889" s="17">
        <f>Excel_Advanced_Sales_Dataset_200034[[#This Row],[Quantity]]*Excel_Advanced_Sales_Dataset_200034[[#This Row],[Unit Price]]*Excel_Advanced_Sales_Dataset_200034[[#This Row],[Discount %]]/100</f>
        <v>1118.3431518999998</v>
      </c>
      <c r="N889" s="14">
        <f>Excel_Advanced_Sales_Dataset_200034[[#This Row],[Quantity]]*Excel_Advanced_Sales_Dataset_200034[[#This Row],[Unit Price]]-Excel_Advanced_Sales_Dataset_200034[[#This Row],[Discount Amount]]</f>
        <v>1322364.6768481</v>
      </c>
      <c r="O889" s="14" t="str">
        <f>IF(Excel_Advanced_Sales_Dataset_200034[[#This Row],[Total Sales]]&gt;50000,"Yes","No")</f>
        <v>Yes</v>
      </c>
      <c r="P889" s="18">
        <v>46225</v>
      </c>
      <c r="Q889" s="13" t="s">
        <v>58</v>
      </c>
      <c r="R889" s="13" t="s">
        <v>35</v>
      </c>
      <c r="S889" s="13" t="str">
        <f>IF(Excel_Advanced_Sales_Dataset_200034[[#This Row],[Delivery Status]]="Pending","Follow-Up","OK")</f>
        <v>OK</v>
      </c>
      <c r="T889" s="13" t="s">
        <v>26</v>
      </c>
    </row>
    <row r="890" spans="1:20" x14ac:dyDescent="0.25">
      <c r="A890" s="13" t="s">
        <v>2310</v>
      </c>
      <c r="B890" s="13" t="s">
        <v>2311</v>
      </c>
      <c r="C890" s="13" t="s">
        <v>2312</v>
      </c>
      <c r="D890" s="13" t="s">
        <v>40</v>
      </c>
      <c r="E890" s="13" t="s">
        <v>41</v>
      </c>
      <c r="F890" s="13" t="s">
        <v>42</v>
      </c>
      <c r="G890" s="13" t="s">
        <v>22</v>
      </c>
      <c r="H890" s="13" t="s">
        <v>98</v>
      </c>
      <c r="I890" s="13">
        <v>48</v>
      </c>
      <c r="J890" s="14">
        <v>32057.919999999998</v>
      </c>
      <c r="K890" s="15">
        <v>11.9</v>
      </c>
      <c r="L890" s="16">
        <f>Excel_Advanced_Sales_Dataset_200034[[#This Row],[Discount]]/100</f>
        <v>0.11900000000000001</v>
      </c>
      <c r="M890" s="17">
        <f>Excel_Advanced_Sales_Dataset_200034[[#This Row],[Quantity]]*Excel_Advanced_Sales_Dataset_200034[[#This Row],[Unit Price]]*Excel_Advanced_Sales_Dataset_200034[[#This Row],[Discount %]]/100</f>
        <v>1831.1483903999999</v>
      </c>
      <c r="N890" s="14">
        <f>Excel_Advanced_Sales_Dataset_200034[[#This Row],[Quantity]]*Excel_Advanced_Sales_Dataset_200034[[#This Row],[Unit Price]]-Excel_Advanced_Sales_Dataset_200034[[#This Row],[Discount Amount]]</f>
        <v>1536949.0116095999</v>
      </c>
      <c r="O890" s="14" t="str">
        <f>IF(Excel_Advanced_Sales_Dataset_200034[[#This Row],[Total Sales]]&gt;50000,"Yes","No")</f>
        <v>Yes</v>
      </c>
      <c r="P890" s="18">
        <v>46182</v>
      </c>
      <c r="Q890" s="13" t="s">
        <v>113</v>
      </c>
      <c r="R890" s="13" t="s">
        <v>35</v>
      </c>
      <c r="S890" s="13" t="str">
        <f>IF(Excel_Advanced_Sales_Dataset_200034[[#This Row],[Delivery Status]]="Pending","Follow-Up","OK")</f>
        <v>OK</v>
      </c>
      <c r="T890" s="13" t="s">
        <v>36</v>
      </c>
    </row>
    <row r="891" spans="1:20" x14ac:dyDescent="0.25">
      <c r="A891" s="13" t="s">
        <v>2313</v>
      </c>
      <c r="B891" s="13" t="s">
        <v>1073</v>
      </c>
      <c r="C891" s="13" t="s">
        <v>2314</v>
      </c>
      <c r="D891" s="13" t="s">
        <v>30</v>
      </c>
      <c r="E891" s="13" t="s">
        <v>117</v>
      </c>
      <c r="F891" s="13" t="s">
        <v>239</v>
      </c>
      <c r="G891" s="13" t="s">
        <v>22</v>
      </c>
      <c r="H891" s="13" t="s">
        <v>172</v>
      </c>
      <c r="I891" s="13">
        <v>35</v>
      </c>
      <c r="J891" s="14">
        <v>20640.52</v>
      </c>
      <c r="K891" s="15">
        <v>0.67</v>
      </c>
      <c r="L891" s="16">
        <f>Excel_Advanced_Sales_Dataset_200034[[#This Row],[Discount]]/100</f>
        <v>6.7000000000000002E-3</v>
      </c>
      <c r="M891" s="17">
        <f>Excel_Advanced_Sales_Dataset_200034[[#This Row],[Quantity]]*Excel_Advanced_Sales_Dataset_200034[[#This Row],[Unit Price]]*Excel_Advanced_Sales_Dataset_200034[[#This Row],[Discount %]]/100</f>
        <v>48.402019400000007</v>
      </c>
      <c r="N891" s="14">
        <f>Excel_Advanced_Sales_Dataset_200034[[#This Row],[Quantity]]*Excel_Advanced_Sales_Dataset_200034[[#This Row],[Unit Price]]-Excel_Advanced_Sales_Dataset_200034[[#This Row],[Discount Amount]]</f>
        <v>722369.79798060004</v>
      </c>
      <c r="O891" s="14" t="str">
        <f>IF(Excel_Advanced_Sales_Dataset_200034[[#This Row],[Total Sales]]&gt;50000,"Yes","No")</f>
        <v>Yes</v>
      </c>
      <c r="P891" s="18">
        <v>46294</v>
      </c>
      <c r="Q891" s="13" t="s">
        <v>113</v>
      </c>
      <c r="R891" s="13" t="s">
        <v>35</v>
      </c>
      <c r="S891" s="13" t="str">
        <f>IF(Excel_Advanced_Sales_Dataset_200034[[#This Row],[Delivery Status]]="Pending","Follow-Up","OK")</f>
        <v>OK</v>
      </c>
      <c r="T891" s="13" t="s">
        <v>53</v>
      </c>
    </row>
    <row r="892" spans="1:20" x14ac:dyDescent="0.25">
      <c r="A892" s="13" t="s">
        <v>2315</v>
      </c>
      <c r="B892" s="13" t="s">
        <v>1899</v>
      </c>
      <c r="C892" s="13" t="s">
        <v>2316</v>
      </c>
      <c r="D892" s="13" t="s">
        <v>63</v>
      </c>
      <c r="E892" s="13" t="s">
        <v>64</v>
      </c>
      <c r="F892" s="13" t="s">
        <v>65</v>
      </c>
      <c r="G892" s="13" t="s">
        <v>22</v>
      </c>
      <c r="H892" s="13" t="s">
        <v>180</v>
      </c>
      <c r="I892" s="13">
        <v>22</v>
      </c>
      <c r="J892" s="14">
        <v>23106.080000000002</v>
      </c>
      <c r="K892" s="15">
        <v>12.24</v>
      </c>
      <c r="L892" s="16">
        <f>Excel_Advanced_Sales_Dataset_200034[[#This Row],[Discount]]/100</f>
        <v>0.12240000000000001</v>
      </c>
      <c r="M892" s="17">
        <f>Excel_Advanced_Sales_Dataset_200034[[#This Row],[Quantity]]*Excel_Advanced_Sales_Dataset_200034[[#This Row],[Unit Price]]*Excel_Advanced_Sales_Dataset_200034[[#This Row],[Discount %]]/100</f>
        <v>622.20052224000005</v>
      </c>
      <c r="N892" s="14">
        <f>Excel_Advanced_Sales_Dataset_200034[[#This Row],[Quantity]]*Excel_Advanced_Sales_Dataset_200034[[#This Row],[Unit Price]]-Excel_Advanced_Sales_Dataset_200034[[#This Row],[Discount Amount]]</f>
        <v>507711.55947775999</v>
      </c>
      <c r="O892" s="14" t="str">
        <f>IF(Excel_Advanced_Sales_Dataset_200034[[#This Row],[Total Sales]]&gt;50000,"Yes","No")</f>
        <v>Yes</v>
      </c>
      <c r="P892" s="18">
        <v>46164</v>
      </c>
      <c r="Q892" s="13" t="s">
        <v>113</v>
      </c>
      <c r="R892" s="13" t="s">
        <v>35</v>
      </c>
      <c r="S892" s="13" t="str">
        <f>IF(Excel_Advanced_Sales_Dataset_200034[[#This Row],[Delivery Status]]="Pending","Follow-Up","OK")</f>
        <v>OK</v>
      </c>
      <c r="T892" s="13" t="s">
        <v>36</v>
      </c>
    </row>
    <row r="893" spans="1:20" x14ac:dyDescent="0.25">
      <c r="A893" s="13" t="s">
        <v>2317</v>
      </c>
      <c r="B893" s="13" t="s">
        <v>129</v>
      </c>
      <c r="C893" s="13" t="s">
        <v>2318</v>
      </c>
      <c r="D893" s="13" t="s">
        <v>40</v>
      </c>
      <c r="E893" s="13" t="s">
        <v>89</v>
      </c>
      <c r="F893" s="13" t="s">
        <v>334</v>
      </c>
      <c r="G893" s="13" t="s">
        <v>51</v>
      </c>
      <c r="H893" s="13" t="s">
        <v>167</v>
      </c>
      <c r="I893" s="13">
        <v>49</v>
      </c>
      <c r="J893" s="14">
        <v>45636.85</v>
      </c>
      <c r="K893" s="15">
        <v>1.38</v>
      </c>
      <c r="L893" s="16">
        <f>Excel_Advanced_Sales_Dataset_200034[[#This Row],[Discount]]/100</f>
        <v>1.38E-2</v>
      </c>
      <c r="M893" s="17">
        <f>Excel_Advanced_Sales_Dataset_200034[[#This Row],[Quantity]]*Excel_Advanced_Sales_Dataset_200034[[#This Row],[Unit Price]]*Excel_Advanced_Sales_Dataset_200034[[#This Row],[Discount %]]/100</f>
        <v>308.5963797</v>
      </c>
      <c r="N893" s="14">
        <f>Excel_Advanced_Sales_Dataset_200034[[#This Row],[Quantity]]*Excel_Advanced_Sales_Dataset_200034[[#This Row],[Unit Price]]-Excel_Advanced_Sales_Dataset_200034[[#This Row],[Discount Amount]]</f>
        <v>2235897.0536202998</v>
      </c>
      <c r="O893" s="14" t="str">
        <f>IF(Excel_Advanced_Sales_Dataset_200034[[#This Row],[Total Sales]]&gt;50000,"Yes","No")</f>
        <v>Yes</v>
      </c>
      <c r="P893" s="18">
        <v>46091</v>
      </c>
      <c r="Q893" s="13" t="s">
        <v>68</v>
      </c>
      <c r="R893" s="13" t="s">
        <v>35</v>
      </c>
      <c r="S893" s="13" t="str">
        <f>IF(Excel_Advanced_Sales_Dataset_200034[[#This Row],[Delivery Status]]="Pending","Follow-Up","OK")</f>
        <v>OK</v>
      </c>
      <c r="T893" s="13" t="s">
        <v>53</v>
      </c>
    </row>
    <row r="894" spans="1:20" x14ac:dyDescent="0.25">
      <c r="A894" s="13" t="s">
        <v>2319</v>
      </c>
      <c r="B894" s="13" t="s">
        <v>2152</v>
      </c>
      <c r="C894" s="13" t="s">
        <v>2320</v>
      </c>
      <c r="D894" s="13" t="s">
        <v>63</v>
      </c>
      <c r="E894" s="13" t="s">
        <v>78</v>
      </c>
      <c r="F894" s="13" t="s">
        <v>79</v>
      </c>
      <c r="G894" s="13" t="s">
        <v>22</v>
      </c>
      <c r="H894" s="13" t="s">
        <v>172</v>
      </c>
      <c r="I894" s="13">
        <v>22</v>
      </c>
      <c r="J894" s="14">
        <v>39096.04</v>
      </c>
      <c r="K894" s="15">
        <v>13.24</v>
      </c>
      <c r="L894" s="16">
        <f>Excel_Advanced_Sales_Dataset_200034[[#This Row],[Discount]]/100</f>
        <v>0.13239999999999999</v>
      </c>
      <c r="M894" s="17">
        <f>Excel_Advanced_Sales_Dataset_200034[[#This Row],[Quantity]]*Excel_Advanced_Sales_Dataset_200034[[#This Row],[Unit Price]]*Excel_Advanced_Sales_Dataset_200034[[#This Row],[Discount %]]/100</f>
        <v>1138.78945312</v>
      </c>
      <c r="N894" s="14">
        <f>Excel_Advanced_Sales_Dataset_200034[[#This Row],[Quantity]]*Excel_Advanced_Sales_Dataset_200034[[#This Row],[Unit Price]]-Excel_Advanced_Sales_Dataset_200034[[#This Row],[Discount Amount]]</f>
        <v>858974.09054688003</v>
      </c>
      <c r="O894" s="14" t="str">
        <f>IF(Excel_Advanced_Sales_Dataset_200034[[#This Row],[Total Sales]]&gt;50000,"Yes","No")</f>
        <v>Yes</v>
      </c>
      <c r="P894" s="18">
        <v>46190</v>
      </c>
      <c r="Q894" s="13" t="s">
        <v>68</v>
      </c>
      <c r="R894" s="13" t="s">
        <v>25</v>
      </c>
      <c r="S894" s="13" t="str">
        <f>IF(Excel_Advanced_Sales_Dataset_200034[[#This Row],[Delivery Status]]="Pending","Follow-Up","OK")</f>
        <v>Follow-Up</v>
      </c>
      <c r="T894" s="13" t="s">
        <v>53</v>
      </c>
    </row>
    <row r="895" spans="1:20" x14ac:dyDescent="0.25">
      <c r="A895" s="13" t="s">
        <v>2321</v>
      </c>
      <c r="B895" s="13" t="s">
        <v>861</v>
      </c>
      <c r="C895" s="13" t="s">
        <v>2322</v>
      </c>
      <c r="D895" s="13" t="s">
        <v>40</v>
      </c>
      <c r="E895" s="13" t="s">
        <v>49</v>
      </c>
      <c r="F895" s="13" t="s">
        <v>306</v>
      </c>
      <c r="G895" s="13" t="s">
        <v>33</v>
      </c>
      <c r="H895" s="13" t="s">
        <v>57</v>
      </c>
      <c r="I895" s="13">
        <v>37</v>
      </c>
      <c r="J895" s="14">
        <v>45249.61</v>
      </c>
      <c r="K895" s="15">
        <v>19.41</v>
      </c>
      <c r="L895" s="16">
        <f>Excel_Advanced_Sales_Dataset_200034[[#This Row],[Discount]]/100</f>
        <v>0.19409999999999999</v>
      </c>
      <c r="M895" s="17">
        <f>Excel_Advanced_Sales_Dataset_200034[[#This Row],[Quantity]]*Excel_Advanced_Sales_Dataset_200034[[#This Row],[Unit Price]]*Excel_Advanced_Sales_Dataset_200034[[#This Row],[Discount %]]/100</f>
        <v>3249.6912413700002</v>
      </c>
      <c r="N895" s="14">
        <f>Excel_Advanced_Sales_Dataset_200034[[#This Row],[Quantity]]*Excel_Advanced_Sales_Dataset_200034[[#This Row],[Unit Price]]-Excel_Advanced_Sales_Dataset_200034[[#This Row],[Discount Amount]]</f>
        <v>1670985.87875863</v>
      </c>
      <c r="O895" s="14" t="str">
        <f>IF(Excel_Advanced_Sales_Dataset_200034[[#This Row],[Total Sales]]&gt;50000,"Yes","No")</f>
        <v>Yes</v>
      </c>
      <c r="P895" s="18">
        <v>46320</v>
      </c>
      <c r="Q895" s="13" t="s">
        <v>24</v>
      </c>
      <c r="R895" s="13" t="s">
        <v>35</v>
      </c>
      <c r="S895" s="13" t="str">
        <f>IF(Excel_Advanced_Sales_Dataset_200034[[#This Row],[Delivery Status]]="Pending","Follow-Up","OK")</f>
        <v>OK</v>
      </c>
      <c r="T895" s="13" t="s">
        <v>36</v>
      </c>
    </row>
    <row r="896" spans="1:20" x14ac:dyDescent="0.25">
      <c r="A896" s="13" t="s">
        <v>2323</v>
      </c>
      <c r="B896" s="13" t="s">
        <v>1565</v>
      </c>
      <c r="C896" s="13" t="s">
        <v>2324</v>
      </c>
      <c r="D896" s="13" t="s">
        <v>40</v>
      </c>
      <c r="E896" s="13" t="s">
        <v>89</v>
      </c>
      <c r="F896" s="13" t="s">
        <v>90</v>
      </c>
      <c r="G896" s="13" t="s">
        <v>22</v>
      </c>
      <c r="H896" s="13" t="s">
        <v>180</v>
      </c>
      <c r="I896" s="13">
        <v>1</v>
      </c>
      <c r="J896" s="14">
        <v>4792.5600000000004</v>
      </c>
      <c r="K896" s="15">
        <v>10.31</v>
      </c>
      <c r="L896" s="16">
        <f>Excel_Advanced_Sales_Dataset_200034[[#This Row],[Discount]]/100</f>
        <v>0.10310000000000001</v>
      </c>
      <c r="M896" s="17">
        <f>Excel_Advanced_Sales_Dataset_200034[[#This Row],[Quantity]]*Excel_Advanced_Sales_Dataset_200034[[#This Row],[Unit Price]]*Excel_Advanced_Sales_Dataset_200034[[#This Row],[Discount %]]/100</f>
        <v>4.9411293600000015</v>
      </c>
      <c r="N896" s="14">
        <f>Excel_Advanced_Sales_Dataset_200034[[#This Row],[Quantity]]*Excel_Advanced_Sales_Dataset_200034[[#This Row],[Unit Price]]-Excel_Advanced_Sales_Dataset_200034[[#This Row],[Discount Amount]]</f>
        <v>4787.6188706400008</v>
      </c>
      <c r="O896" s="14" t="str">
        <f>IF(Excel_Advanced_Sales_Dataset_200034[[#This Row],[Total Sales]]&gt;50000,"Yes","No")</f>
        <v>No</v>
      </c>
      <c r="P896" s="18">
        <v>46031</v>
      </c>
      <c r="Q896" s="13" t="s">
        <v>68</v>
      </c>
      <c r="R896" s="13" t="s">
        <v>35</v>
      </c>
      <c r="S896" s="13" t="str">
        <f>IF(Excel_Advanced_Sales_Dataset_200034[[#This Row],[Delivery Status]]="Pending","Follow-Up","OK")</f>
        <v>OK</v>
      </c>
      <c r="T896" s="13" t="s">
        <v>36</v>
      </c>
    </row>
    <row r="897" spans="1:20" x14ac:dyDescent="0.25">
      <c r="A897" s="13" t="s">
        <v>2325</v>
      </c>
      <c r="B897" s="13" t="s">
        <v>642</v>
      </c>
      <c r="C897" s="13" t="s">
        <v>2326</v>
      </c>
      <c r="D897" s="13" t="s">
        <v>63</v>
      </c>
      <c r="E897" s="13" t="s">
        <v>144</v>
      </c>
      <c r="F897" s="13" t="s">
        <v>145</v>
      </c>
      <c r="G897" s="13" t="s">
        <v>51</v>
      </c>
      <c r="H897" s="13" t="s">
        <v>52</v>
      </c>
      <c r="I897" s="13">
        <v>3</v>
      </c>
      <c r="J897" s="14">
        <v>6118.1</v>
      </c>
      <c r="K897" s="15">
        <v>15.13</v>
      </c>
      <c r="L897" s="16">
        <f>Excel_Advanced_Sales_Dataset_200034[[#This Row],[Discount]]/100</f>
        <v>0.15130000000000002</v>
      </c>
      <c r="M897" s="17">
        <f>Excel_Advanced_Sales_Dataset_200034[[#This Row],[Quantity]]*Excel_Advanced_Sales_Dataset_200034[[#This Row],[Unit Price]]*Excel_Advanced_Sales_Dataset_200034[[#This Row],[Discount %]]/100</f>
        <v>27.770055900000006</v>
      </c>
      <c r="N897" s="14">
        <f>Excel_Advanced_Sales_Dataset_200034[[#This Row],[Quantity]]*Excel_Advanced_Sales_Dataset_200034[[#This Row],[Unit Price]]-Excel_Advanced_Sales_Dataset_200034[[#This Row],[Discount Amount]]</f>
        <v>18326.529944100002</v>
      </c>
      <c r="O897" s="14" t="str">
        <f>IF(Excel_Advanced_Sales_Dataset_200034[[#This Row],[Total Sales]]&gt;50000,"Yes","No")</f>
        <v>No</v>
      </c>
      <c r="P897" s="18">
        <v>46218</v>
      </c>
      <c r="Q897" s="13" t="s">
        <v>58</v>
      </c>
      <c r="R897" s="13" t="s">
        <v>35</v>
      </c>
      <c r="S897" s="13" t="str">
        <f>IF(Excel_Advanced_Sales_Dataset_200034[[#This Row],[Delivery Status]]="Pending","Follow-Up","OK")</f>
        <v>OK</v>
      </c>
      <c r="T897" s="13" t="s">
        <v>53</v>
      </c>
    </row>
    <row r="898" spans="1:20" x14ac:dyDescent="0.25">
      <c r="A898" s="13" t="s">
        <v>2327</v>
      </c>
      <c r="B898" s="13" t="s">
        <v>1003</v>
      </c>
      <c r="C898" s="13" t="s">
        <v>2328</v>
      </c>
      <c r="D898" s="13" t="s">
        <v>30</v>
      </c>
      <c r="E898" s="13" t="s">
        <v>198</v>
      </c>
      <c r="F898" s="13" t="s">
        <v>199</v>
      </c>
      <c r="G898" s="13" t="s">
        <v>22</v>
      </c>
      <c r="H898" s="13" t="s">
        <v>23</v>
      </c>
      <c r="I898" s="13">
        <v>48</v>
      </c>
      <c r="J898" s="14">
        <v>15183.26</v>
      </c>
      <c r="K898" s="15">
        <v>12.4</v>
      </c>
      <c r="L898" s="16">
        <f>Excel_Advanced_Sales_Dataset_200034[[#This Row],[Discount]]/100</f>
        <v>0.124</v>
      </c>
      <c r="M898" s="17">
        <f>Excel_Advanced_Sales_Dataset_200034[[#This Row],[Quantity]]*Excel_Advanced_Sales_Dataset_200034[[#This Row],[Unit Price]]*Excel_Advanced_Sales_Dataset_200034[[#This Row],[Discount %]]/100</f>
        <v>903.70763519999991</v>
      </c>
      <c r="N898" s="14">
        <f>Excel_Advanced_Sales_Dataset_200034[[#This Row],[Quantity]]*Excel_Advanced_Sales_Dataset_200034[[#This Row],[Unit Price]]-Excel_Advanced_Sales_Dataset_200034[[#This Row],[Discount Amount]]</f>
        <v>727892.77236479998</v>
      </c>
      <c r="O898" s="14" t="str">
        <f>IF(Excel_Advanced_Sales_Dataset_200034[[#This Row],[Total Sales]]&gt;50000,"Yes","No")</f>
        <v>Yes</v>
      </c>
      <c r="P898" s="18">
        <v>46305</v>
      </c>
      <c r="Q898" s="13" t="s">
        <v>68</v>
      </c>
      <c r="R898" s="13" t="s">
        <v>35</v>
      </c>
      <c r="S898" s="13" t="str">
        <f>IF(Excel_Advanced_Sales_Dataset_200034[[#This Row],[Delivery Status]]="Pending","Follow-Up","OK")</f>
        <v>OK</v>
      </c>
      <c r="T898" s="13" t="s">
        <v>36</v>
      </c>
    </row>
    <row r="899" spans="1:20" x14ac:dyDescent="0.25">
      <c r="A899" s="13" t="s">
        <v>2329</v>
      </c>
      <c r="B899" s="13" t="s">
        <v>138</v>
      </c>
      <c r="C899" s="13" t="s">
        <v>2330</v>
      </c>
      <c r="D899" s="13" t="s">
        <v>19</v>
      </c>
      <c r="E899" s="13" t="s">
        <v>20</v>
      </c>
      <c r="F899" s="13" t="s">
        <v>176</v>
      </c>
      <c r="G899" s="13" t="s">
        <v>51</v>
      </c>
      <c r="H899" s="13" t="s">
        <v>105</v>
      </c>
      <c r="I899" s="13">
        <v>49</v>
      </c>
      <c r="J899" s="14">
        <v>11082.04</v>
      </c>
      <c r="K899" s="15">
        <v>19.059999999999999</v>
      </c>
      <c r="L899" s="16">
        <f>Excel_Advanced_Sales_Dataset_200034[[#This Row],[Discount]]/100</f>
        <v>0.19059999999999999</v>
      </c>
      <c r="M899" s="17">
        <f>Excel_Advanced_Sales_Dataset_200034[[#This Row],[Quantity]]*Excel_Advanced_Sales_Dataset_200034[[#This Row],[Unit Price]]*Excel_Advanced_Sales_Dataset_200034[[#This Row],[Discount %]]/100</f>
        <v>1034.9960437600002</v>
      </c>
      <c r="N899" s="14">
        <f>Excel_Advanced_Sales_Dataset_200034[[#This Row],[Quantity]]*Excel_Advanced_Sales_Dataset_200034[[#This Row],[Unit Price]]-Excel_Advanced_Sales_Dataset_200034[[#This Row],[Discount Amount]]</f>
        <v>541984.9639562401</v>
      </c>
      <c r="O899" s="14" t="str">
        <f>IF(Excel_Advanced_Sales_Dataset_200034[[#This Row],[Total Sales]]&gt;50000,"Yes","No")</f>
        <v>Yes</v>
      </c>
      <c r="P899" s="18">
        <v>46157</v>
      </c>
      <c r="Q899" s="13" t="s">
        <v>24</v>
      </c>
      <c r="R899" s="13" t="s">
        <v>35</v>
      </c>
      <c r="S899" s="13" t="str">
        <f>IF(Excel_Advanced_Sales_Dataset_200034[[#This Row],[Delivery Status]]="Pending","Follow-Up","OK")</f>
        <v>OK</v>
      </c>
      <c r="T899" s="13" t="s">
        <v>53</v>
      </c>
    </row>
    <row r="900" spans="1:20" x14ac:dyDescent="0.25">
      <c r="A900" s="13" t="s">
        <v>2331</v>
      </c>
      <c r="B900" s="13" t="s">
        <v>1424</v>
      </c>
      <c r="C900" s="13" t="s">
        <v>2332</v>
      </c>
      <c r="D900" s="13" t="s">
        <v>30</v>
      </c>
      <c r="E900" s="13" t="s">
        <v>198</v>
      </c>
      <c r="F900" s="13" t="s">
        <v>199</v>
      </c>
      <c r="G900" s="13" t="s">
        <v>66</v>
      </c>
      <c r="H900" s="13" t="s">
        <v>155</v>
      </c>
      <c r="I900" s="13">
        <v>3</v>
      </c>
      <c r="J900" s="14">
        <v>1090.21</v>
      </c>
      <c r="K900" s="15">
        <v>10.17</v>
      </c>
      <c r="L900" s="16">
        <f>Excel_Advanced_Sales_Dataset_200034[[#This Row],[Discount]]/100</f>
        <v>0.1017</v>
      </c>
      <c r="M900" s="17">
        <f>Excel_Advanced_Sales_Dataset_200034[[#This Row],[Quantity]]*Excel_Advanced_Sales_Dataset_200034[[#This Row],[Unit Price]]*Excel_Advanced_Sales_Dataset_200034[[#This Row],[Discount %]]/100</f>
        <v>3.3262307099999999</v>
      </c>
      <c r="N900" s="14">
        <f>Excel_Advanced_Sales_Dataset_200034[[#This Row],[Quantity]]*Excel_Advanced_Sales_Dataset_200034[[#This Row],[Unit Price]]-Excel_Advanced_Sales_Dataset_200034[[#This Row],[Discount Amount]]</f>
        <v>3267.3037692900002</v>
      </c>
      <c r="O900" s="14" t="str">
        <f>IF(Excel_Advanced_Sales_Dataset_200034[[#This Row],[Total Sales]]&gt;50000,"Yes","No")</f>
        <v>No</v>
      </c>
      <c r="P900" s="18">
        <v>46341</v>
      </c>
      <c r="Q900" s="13" t="s">
        <v>45</v>
      </c>
      <c r="R900" s="13" t="s">
        <v>35</v>
      </c>
      <c r="S900" s="13" t="str">
        <f>IF(Excel_Advanced_Sales_Dataset_200034[[#This Row],[Delivery Status]]="Pending","Follow-Up","OK")</f>
        <v>OK</v>
      </c>
      <c r="T900" s="13" t="s">
        <v>26</v>
      </c>
    </row>
    <row r="901" spans="1:20" x14ac:dyDescent="0.25">
      <c r="A901" s="13" t="s">
        <v>2333</v>
      </c>
      <c r="B901" s="13" t="s">
        <v>923</v>
      </c>
      <c r="C901" s="13" t="s">
        <v>2334</v>
      </c>
      <c r="D901" s="13" t="s">
        <v>63</v>
      </c>
      <c r="E901" s="13" t="s">
        <v>234</v>
      </c>
      <c r="F901" s="13" t="s">
        <v>435</v>
      </c>
      <c r="G901" s="13" t="s">
        <v>66</v>
      </c>
      <c r="H901" s="13" t="s">
        <v>276</v>
      </c>
      <c r="I901" s="13">
        <v>5</v>
      </c>
      <c r="J901" s="14">
        <v>22674.62</v>
      </c>
      <c r="K901" s="15">
        <v>18.91</v>
      </c>
      <c r="L901" s="16">
        <f>Excel_Advanced_Sales_Dataset_200034[[#This Row],[Discount]]/100</f>
        <v>0.18909999999999999</v>
      </c>
      <c r="M901" s="17">
        <f>Excel_Advanced_Sales_Dataset_200034[[#This Row],[Quantity]]*Excel_Advanced_Sales_Dataset_200034[[#This Row],[Unit Price]]*Excel_Advanced_Sales_Dataset_200034[[#This Row],[Discount %]]/100</f>
        <v>214.38853209999996</v>
      </c>
      <c r="N901" s="14">
        <f>Excel_Advanced_Sales_Dataset_200034[[#This Row],[Quantity]]*Excel_Advanced_Sales_Dataset_200034[[#This Row],[Unit Price]]-Excel_Advanced_Sales_Dataset_200034[[#This Row],[Discount Amount]]</f>
        <v>113158.71146789999</v>
      </c>
      <c r="O901" s="14" t="str">
        <f>IF(Excel_Advanced_Sales_Dataset_200034[[#This Row],[Total Sales]]&gt;50000,"Yes","No")</f>
        <v>Yes</v>
      </c>
      <c r="P901" s="18">
        <v>46376</v>
      </c>
      <c r="Q901" s="13" t="s">
        <v>68</v>
      </c>
      <c r="R901" s="13" t="s">
        <v>25</v>
      </c>
      <c r="S901" s="13" t="str">
        <f>IF(Excel_Advanced_Sales_Dataset_200034[[#This Row],[Delivery Status]]="Pending","Follow-Up","OK")</f>
        <v>Follow-Up</v>
      </c>
      <c r="T901" s="13" t="s">
        <v>53</v>
      </c>
    </row>
    <row r="902" spans="1:20" x14ac:dyDescent="0.25">
      <c r="A902" s="13" t="s">
        <v>2335</v>
      </c>
      <c r="B902" s="13" t="s">
        <v>2152</v>
      </c>
      <c r="C902" s="13" t="s">
        <v>2336</v>
      </c>
      <c r="D902" s="13" t="s">
        <v>30</v>
      </c>
      <c r="E902" s="13" t="s">
        <v>131</v>
      </c>
      <c r="F902" s="13" t="s">
        <v>132</v>
      </c>
      <c r="G902" s="13" t="s">
        <v>51</v>
      </c>
      <c r="H902" s="13" t="s">
        <v>146</v>
      </c>
      <c r="I902" s="13">
        <v>34</v>
      </c>
      <c r="J902" s="14">
        <v>8102.77</v>
      </c>
      <c r="K902" s="15">
        <v>1.47</v>
      </c>
      <c r="L902" s="16">
        <f>Excel_Advanced_Sales_Dataset_200034[[#This Row],[Discount]]/100</f>
        <v>1.47E-2</v>
      </c>
      <c r="M902" s="17">
        <f>Excel_Advanced_Sales_Dataset_200034[[#This Row],[Quantity]]*Excel_Advanced_Sales_Dataset_200034[[#This Row],[Unit Price]]*Excel_Advanced_Sales_Dataset_200034[[#This Row],[Discount %]]/100</f>
        <v>40.497644459999997</v>
      </c>
      <c r="N902" s="14">
        <f>Excel_Advanced_Sales_Dataset_200034[[#This Row],[Quantity]]*Excel_Advanced_Sales_Dataset_200034[[#This Row],[Unit Price]]-Excel_Advanced_Sales_Dataset_200034[[#This Row],[Discount Amount]]</f>
        <v>275453.68235553999</v>
      </c>
      <c r="O902" s="14" t="str">
        <f>IF(Excel_Advanced_Sales_Dataset_200034[[#This Row],[Total Sales]]&gt;50000,"Yes","No")</f>
        <v>Yes</v>
      </c>
      <c r="P902" s="18">
        <v>46302</v>
      </c>
      <c r="Q902" s="13" t="s">
        <v>24</v>
      </c>
      <c r="R902" s="13" t="s">
        <v>25</v>
      </c>
      <c r="S902" s="13" t="str">
        <f>IF(Excel_Advanced_Sales_Dataset_200034[[#This Row],[Delivery Status]]="Pending","Follow-Up","OK")</f>
        <v>Follow-Up</v>
      </c>
      <c r="T902" s="13" t="s">
        <v>26</v>
      </c>
    </row>
    <row r="903" spans="1:20" x14ac:dyDescent="0.25">
      <c r="A903" s="13" t="s">
        <v>2337</v>
      </c>
      <c r="B903" s="13" t="s">
        <v>2338</v>
      </c>
      <c r="C903" s="13" t="s">
        <v>2339</v>
      </c>
      <c r="D903" s="13" t="s">
        <v>19</v>
      </c>
      <c r="E903" s="13" t="s">
        <v>20</v>
      </c>
      <c r="F903" s="13" t="s">
        <v>21</v>
      </c>
      <c r="G903" s="13" t="s">
        <v>51</v>
      </c>
      <c r="H903" s="13" t="s">
        <v>105</v>
      </c>
      <c r="I903" s="13">
        <v>13</v>
      </c>
      <c r="J903" s="14">
        <v>22265.63</v>
      </c>
      <c r="K903" s="15">
        <v>11.88</v>
      </c>
      <c r="L903" s="16">
        <f>Excel_Advanced_Sales_Dataset_200034[[#This Row],[Discount]]/100</f>
        <v>0.1188</v>
      </c>
      <c r="M903" s="17">
        <f>Excel_Advanced_Sales_Dataset_200034[[#This Row],[Quantity]]*Excel_Advanced_Sales_Dataset_200034[[#This Row],[Unit Price]]*Excel_Advanced_Sales_Dataset_200034[[#This Row],[Discount %]]/100</f>
        <v>343.87038972000005</v>
      </c>
      <c r="N903" s="14">
        <f>Excel_Advanced_Sales_Dataset_200034[[#This Row],[Quantity]]*Excel_Advanced_Sales_Dataset_200034[[#This Row],[Unit Price]]-Excel_Advanced_Sales_Dataset_200034[[#This Row],[Discount Amount]]</f>
        <v>289109.31961027998</v>
      </c>
      <c r="O903" s="14" t="str">
        <f>IF(Excel_Advanced_Sales_Dataset_200034[[#This Row],[Total Sales]]&gt;50000,"Yes","No")</f>
        <v>Yes</v>
      </c>
      <c r="P903" s="18">
        <v>46136</v>
      </c>
      <c r="Q903" s="13" t="s">
        <v>113</v>
      </c>
      <c r="R903" s="13" t="s">
        <v>35</v>
      </c>
      <c r="S903" s="13" t="str">
        <f>IF(Excel_Advanced_Sales_Dataset_200034[[#This Row],[Delivery Status]]="Pending","Follow-Up","OK")</f>
        <v>OK</v>
      </c>
      <c r="T903" s="13" t="s">
        <v>53</v>
      </c>
    </row>
    <row r="904" spans="1:20" x14ac:dyDescent="0.25">
      <c r="A904" s="13" t="s">
        <v>2340</v>
      </c>
      <c r="B904" s="13" t="s">
        <v>1284</v>
      </c>
      <c r="C904" s="13" t="s">
        <v>2341</v>
      </c>
      <c r="D904" s="13" t="s">
        <v>63</v>
      </c>
      <c r="E904" s="13" t="s">
        <v>144</v>
      </c>
      <c r="F904" s="13" t="s">
        <v>145</v>
      </c>
      <c r="G904" s="13" t="s">
        <v>43</v>
      </c>
      <c r="H904" s="13" t="s">
        <v>140</v>
      </c>
      <c r="I904" s="13">
        <v>27</v>
      </c>
      <c r="J904" s="14">
        <v>34291.53</v>
      </c>
      <c r="K904" s="15">
        <v>0.85</v>
      </c>
      <c r="L904" s="16">
        <f>Excel_Advanced_Sales_Dataset_200034[[#This Row],[Discount]]/100</f>
        <v>8.5000000000000006E-3</v>
      </c>
      <c r="M904" s="17">
        <f>Excel_Advanced_Sales_Dataset_200034[[#This Row],[Quantity]]*Excel_Advanced_Sales_Dataset_200034[[#This Row],[Unit Price]]*Excel_Advanced_Sales_Dataset_200034[[#This Row],[Discount %]]/100</f>
        <v>78.699061350000008</v>
      </c>
      <c r="N904" s="14">
        <f>Excel_Advanced_Sales_Dataset_200034[[#This Row],[Quantity]]*Excel_Advanced_Sales_Dataset_200034[[#This Row],[Unit Price]]-Excel_Advanced_Sales_Dataset_200034[[#This Row],[Discount Amount]]</f>
        <v>925792.61093864997</v>
      </c>
      <c r="O904" s="14" t="str">
        <f>IF(Excel_Advanced_Sales_Dataset_200034[[#This Row],[Total Sales]]&gt;50000,"Yes","No")</f>
        <v>Yes</v>
      </c>
      <c r="P904" s="18">
        <v>46039</v>
      </c>
      <c r="Q904" s="13" t="s">
        <v>68</v>
      </c>
      <c r="R904" s="13" t="s">
        <v>35</v>
      </c>
      <c r="S904" s="13" t="str">
        <f>IF(Excel_Advanced_Sales_Dataset_200034[[#This Row],[Delivery Status]]="Pending","Follow-Up","OK")</f>
        <v>OK</v>
      </c>
      <c r="T904" s="13" t="s">
        <v>36</v>
      </c>
    </row>
    <row r="905" spans="1:20" x14ac:dyDescent="0.25">
      <c r="A905" s="13" t="s">
        <v>2342</v>
      </c>
      <c r="B905" s="13" t="s">
        <v>560</v>
      </c>
      <c r="C905" s="13" t="s">
        <v>2343</v>
      </c>
      <c r="D905" s="13" t="s">
        <v>19</v>
      </c>
      <c r="E905" s="13" t="s">
        <v>84</v>
      </c>
      <c r="F905" s="13" t="s">
        <v>338</v>
      </c>
      <c r="G905" s="13" t="s">
        <v>43</v>
      </c>
      <c r="H905" s="13" t="s">
        <v>140</v>
      </c>
      <c r="I905" s="13">
        <v>50</v>
      </c>
      <c r="J905" s="14">
        <v>28473.41</v>
      </c>
      <c r="K905" s="15">
        <v>7.91</v>
      </c>
      <c r="L905" s="16">
        <f>Excel_Advanced_Sales_Dataset_200034[[#This Row],[Discount]]/100</f>
        <v>7.9100000000000004E-2</v>
      </c>
      <c r="M905" s="17">
        <f>Excel_Advanced_Sales_Dataset_200034[[#This Row],[Quantity]]*Excel_Advanced_Sales_Dataset_200034[[#This Row],[Unit Price]]*Excel_Advanced_Sales_Dataset_200034[[#This Row],[Discount %]]/100</f>
        <v>1126.1233655000001</v>
      </c>
      <c r="N905" s="14">
        <f>Excel_Advanced_Sales_Dataset_200034[[#This Row],[Quantity]]*Excel_Advanced_Sales_Dataset_200034[[#This Row],[Unit Price]]-Excel_Advanced_Sales_Dataset_200034[[#This Row],[Discount Amount]]</f>
        <v>1422544.3766345</v>
      </c>
      <c r="O905" s="14" t="str">
        <f>IF(Excel_Advanced_Sales_Dataset_200034[[#This Row],[Total Sales]]&gt;50000,"Yes","No")</f>
        <v>Yes</v>
      </c>
      <c r="P905" s="18">
        <v>46152</v>
      </c>
      <c r="Q905" s="13" t="s">
        <v>24</v>
      </c>
      <c r="R905" s="13" t="s">
        <v>35</v>
      </c>
      <c r="S905" s="13" t="str">
        <f>IF(Excel_Advanced_Sales_Dataset_200034[[#This Row],[Delivery Status]]="Pending","Follow-Up","OK")</f>
        <v>OK</v>
      </c>
      <c r="T905" s="13" t="s">
        <v>26</v>
      </c>
    </row>
    <row r="906" spans="1:20" x14ac:dyDescent="0.25">
      <c r="A906" s="13" t="s">
        <v>2344</v>
      </c>
      <c r="B906" s="13" t="s">
        <v>304</v>
      </c>
      <c r="C906" s="13" t="s">
        <v>2345</v>
      </c>
      <c r="D906" s="13" t="s">
        <v>19</v>
      </c>
      <c r="E906" s="13" t="s">
        <v>72</v>
      </c>
      <c r="F906" s="13" t="s">
        <v>73</v>
      </c>
      <c r="G906" s="13" t="s">
        <v>111</v>
      </c>
      <c r="H906" s="13" t="s">
        <v>526</v>
      </c>
      <c r="I906" s="13">
        <v>21</v>
      </c>
      <c r="J906" s="14">
        <v>4316.84</v>
      </c>
      <c r="K906" s="15">
        <v>15.36</v>
      </c>
      <c r="L906" s="16">
        <f>Excel_Advanced_Sales_Dataset_200034[[#This Row],[Discount]]/100</f>
        <v>0.15359999999999999</v>
      </c>
      <c r="M906" s="17">
        <f>Excel_Advanced_Sales_Dataset_200034[[#This Row],[Quantity]]*Excel_Advanced_Sales_Dataset_200034[[#This Row],[Unit Price]]*Excel_Advanced_Sales_Dataset_200034[[#This Row],[Discount %]]/100</f>
        <v>139.24399103999997</v>
      </c>
      <c r="N906" s="14">
        <f>Excel_Advanced_Sales_Dataset_200034[[#This Row],[Quantity]]*Excel_Advanced_Sales_Dataset_200034[[#This Row],[Unit Price]]-Excel_Advanced_Sales_Dataset_200034[[#This Row],[Discount Amount]]</f>
        <v>90514.39600896</v>
      </c>
      <c r="O906" s="14" t="str">
        <f>IF(Excel_Advanced_Sales_Dataset_200034[[#This Row],[Total Sales]]&gt;50000,"Yes","No")</f>
        <v>Yes</v>
      </c>
      <c r="P906" s="18">
        <v>46227</v>
      </c>
      <c r="Q906" s="13" t="s">
        <v>24</v>
      </c>
      <c r="R906" s="13" t="s">
        <v>35</v>
      </c>
      <c r="S906" s="13" t="str">
        <f>IF(Excel_Advanced_Sales_Dataset_200034[[#This Row],[Delivery Status]]="Pending","Follow-Up","OK")</f>
        <v>OK</v>
      </c>
      <c r="T906" s="13" t="s">
        <v>36</v>
      </c>
    </row>
    <row r="907" spans="1:20" x14ac:dyDescent="0.25">
      <c r="A907" s="13" t="s">
        <v>2346</v>
      </c>
      <c r="B907" s="13" t="s">
        <v>1666</v>
      </c>
      <c r="C907" s="13" t="s">
        <v>2347</v>
      </c>
      <c r="D907" s="13" t="s">
        <v>19</v>
      </c>
      <c r="E907" s="13" t="s">
        <v>84</v>
      </c>
      <c r="F907" s="13" t="s">
        <v>159</v>
      </c>
      <c r="G907" s="13" t="s">
        <v>111</v>
      </c>
      <c r="H907" s="13" t="s">
        <v>240</v>
      </c>
      <c r="I907" s="13">
        <v>35</v>
      </c>
      <c r="J907" s="14">
        <v>25666.720000000001</v>
      </c>
      <c r="K907" s="15">
        <v>2.96</v>
      </c>
      <c r="L907" s="16">
        <f>Excel_Advanced_Sales_Dataset_200034[[#This Row],[Discount]]/100</f>
        <v>2.9600000000000001E-2</v>
      </c>
      <c r="M907" s="17">
        <f>Excel_Advanced_Sales_Dataset_200034[[#This Row],[Quantity]]*Excel_Advanced_Sales_Dataset_200034[[#This Row],[Unit Price]]*Excel_Advanced_Sales_Dataset_200034[[#This Row],[Discount %]]/100</f>
        <v>265.90721920000004</v>
      </c>
      <c r="N907" s="14">
        <f>Excel_Advanced_Sales_Dataset_200034[[#This Row],[Quantity]]*Excel_Advanced_Sales_Dataset_200034[[#This Row],[Unit Price]]-Excel_Advanced_Sales_Dataset_200034[[#This Row],[Discount Amount]]</f>
        <v>898069.29278080002</v>
      </c>
      <c r="O907" s="14" t="str">
        <f>IF(Excel_Advanced_Sales_Dataset_200034[[#This Row],[Total Sales]]&gt;50000,"Yes","No")</f>
        <v>Yes</v>
      </c>
      <c r="P907" s="18">
        <v>46343</v>
      </c>
      <c r="Q907" s="13" t="s">
        <v>45</v>
      </c>
      <c r="R907" s="13" t="s">
        <v>25</v>
      </c>
      <c r="S907" s="13" t="str">
        <f>IF(Excel_Advanced_Sales_Dataset_200034[[#This Row],[Delivery Status]]="Pending","Follow-Up","OK")</f>
        <v>Follow-Up</v>
      </c>
      <c r="T907" s="13" t="s">
        <v>26</v>
      </c>
    </row>
    <row r="908" spans="1:20" x14ac:dyDescent="0.25">
      <c r="A908" s="13" t="s">
        <v>2348</v>
      </c>
      <c r="B908" s="13" t="s">
        <v>404</v>
      </c>
      <c r="C908" s="13" t="s">
        <v>2349</v>
      </c>
      <c r="D908" s="13" t="s">
        <v>40</v>
      </c>
      <c r="E908" s="13" t="s">
        <v>49</v>
      </c>
      <c r="F908" s="13" t="s">
        <v>397</v>
      </c>
      <c r="G908" s="13" t="s">
        <v>66</v>
      </c>
      <c r="H908" s="13" t="s">
        <v>276</v>
      </c>
      <c r="I908" s="13">
        <v>50</v>
      </c>
      <c r="J908" s="14">
        <v>25981.73</v>
      </c>
      <c r="K908" s="15">
        <v>2.69</v>
      </c>
      <c r="L908" s="16">
        <f>Excel_Advanced_Sales_Dataset_200034[[#This Row],[Discount]]/100</f>
        <v>2.69E-2</v>
      </c>
      <c r="M908" s="17">
        <f>Excel_Advanced_Sales_Dataset_200034[[#This Row],[Quantity]]*Excel_Advanced_Sales_Dataset_200034[[#This Row],[Unit Price]]*Excel_Advanced_Sales_Dataset_200034[[#This Row],[Discount %]]/100</f>
        <v>349.45426850000001</v>
      </c>
      <c r="N908" s="14">
        <f>Excel_Advanced_Sales_Dataset_200034[[#This Row],[Quantity]]*Excel_Advanced_Sales_Dataset_200034[[#This Row],[Unit Price]]-Excel_Advanced_Sales_Dataset_200034[[#This Row],[Discount Amount]]</f>
        <v>1298737.0457315</v>
      </c>
      <c r="O908" s="14" t="str">
        <f>IF(Excel_Advanced_Sales_Dataset_200034[[#This Row],[Total Sales]]&gt;50000,"Yes","No")</f>
        <v>Yes</v>
      </c>
      <c r="P908" s="18">
        <v>46280</v>
      </c>
      <c r="Q908" s="13" t="s">
        <v>45</v>
      </c>
      <c r="R908" s="13" t="s">
        <v>35</v>
      </c>
      <c r="S908" s="13" t="str">
        <f>IF(Excel_Advanced_Sales_Dataset_200034[[#This Row],[Delivery Status]]="Pending","Follow-Up","OK")</f>
        <v>OK</v>
      </c>
      <c r="T908" s="13" t="s">
        <v>53</v>
      </c>
    </row>
    <row r="909" spans="1:20" x14ac:dyDescent="0.25">
      <c r="A909" s="13" t="s">
        <v>2350</v>
      </c>
      <c r="B909" s="13" t="s">
        <v>2060</v>
      </c>
      <c r="C909" s="13" t="s">
        <v>2351</v>
      </c>
      <c r="D909" s="13" t="s">
        <v>30</v>
      </c>
      <c r="E909" s="13" t="s">
        <v>131</v>
      </c>
      <c r="F909" s="13" t="s">
        <v>163</v>
      </c>
      <c r="G909" s="13" t="s">
        <v>22</v>
      </c>
      <c r="H909" s="13" t="s">
        <v>23</v>
      </c>
      <c r="I909" s="13">
        <v>41</v>
      </c>
      <c r="J909" s="14">
        <v>14084.6</v>
      </c>
      <c r="K909" s="15">
        <v>17.64</v>
      </c>
      <c r="L909" s="16">
        <f>Excel_Advanced_Sales_Dataset_200034[[#This Row],[Discount]]/100</f>
        <v>0.1764</v>
      </c>
      <c r="M909" s="17">
        <f>Excel_Advanced_Sales_Dataset_200034[[#This Row],[Quantity]]*Excel_Advanced_Sales_Dataset_200034[[#This Row],[Unit Price]]*Excel_Advanced_Sales_Dataset_200034[[#This Row],[Discount %]]/100</f>
        <v>1018.6546103999999</v>
      </c>
      <c r="N909" s="14">
        <f>Excel_Advanced_Sales_Dataset_200034[[#This Row],[Quantity]]*Excel_Advanced_Sales_Dataset_200034[[#This Row],[Unit Price]]-Excel_Advanced_Sales_Dataset_200034[[#This Row],[Discount Amount]]</f>
        <v>576449.94538960001</v>
      </c>
      <c r="O909" s="14" t="str">
        <f>IF(Excel_Advanced_Sales_Dataset_200034[[#This Row],[Total Sales]]&gt;50000,"Yes","No")</f>
        <v>Yes</v>
      </c>
      <c r="P909" s="18">
        <v>46083</v>
      </c>
      <c r="Q909" s="13" t="s">
        <v>113</v>
      </c>
      <c r="R909" s="13" t="s">
        <v>25</v>
      </c>
      <c r="S909" s="13" t="str">
        <f>IF(Excel_Advanced_Sales_Dataset_200034[[#This Row],[Delivery Status]]="Pending","Follow-Up","OK")</f>
        <v>Follow-Up</v>
      </c>
      <c r="T909" s="13" t="s">
        <v>26</v>
      </c>
    </row>
    <row r="910" spans="1:20" x14ac:dyDescent="0.25">
      <c r="A910" s="13" t="s">
        <v>2352</v>
      </c>
      <c r="B910" s="13" t="s">
        <v>2353</v>
      </c>
      <c r="C910" s="13" t="s">
        <v>2354</v>
      </c>
      <c r="D910" s="13" t="s">
        <v>63</v>
      </c>
      <c r="E910" s="13" t="s">
        <v>234</v>
      </c>
      <c r="F910" s="13" t="s">
        <v>435</v>
      </c>
      <c r="G910" s="13" t="s">
        <v>111</v>
      </c>
      <c r="H910" s="13" t="s">
        <v>240</v>
      </c>
      <c r="I910" s="13">
        <v>35</v>
      </c>
      <c r="J910" s="14">
        <v>48742.07</v>
      </c>
      <c r="K910" s="15">
        <v>6.96</v>
      </c>
      <c r="L910" s="16">
        <f>Excel_Advanced_Sales_Dataset_200034[[#This Row],[Discount]]/100</f>
        <v>6.9599999999999995E-2</v>
      </c>
      <c r="M910" s="17">
        <f>Excel_Advanced_Sales_Dataset_200034[[#This Row],[Quantity]]*Excel_Advanced_Sales_Dataset_200034[[#This Row],[Unit Price]]*Excel_Advanced_Sales_Dataset_200034[[#This Row],[Discount %]]/100</f>
        <v>1187.3568251999998</v>
      </c>
      <c r="N910" s="14">
        <f>Excel_Advanced_Sales_Dataset_200034[[#This Row],[Quantity]]*Excel_Advanced_Sales_Dataset_200034[[#This Row],[Unit Price]]-Excel_Advanced_Sales_Dataset_200034[[#This Row],[Discount Amount]]</f>
        <v>1704785.0931748</v>
      </c>
      <c r="O910" s="14" t="str">
        <f>IF(Excel_Advanced_Sales_Dataset_200034[[#This Row],[Total Sales]]&gt;50000,"Yes","No")</f>
        <v>Yes</v>
      </c>
      <c r="P910" s="18">
        <v>46377</v>
      </c>
      <c r="Q910" s="13" t="s">
        <v>58</v>
      </c>
      <c r="R910" s="13" t="s">
        <v>35</v>
      </c>
      <c r="S910" s="13" t="str">
        <f>IF(Excel_Advanced_Sales_Dataset_200034[[#This Row],[Delivery Status]]="Pending","Follow-Up","OK")</f>
        <v>OK</v>
      </c>
      <c r="T910" s="13" t="s">
        <v>53</v>
      </c>
    </row>
    <row r="911" spans="1:20" x14ac:dyDescent="0.25">
      <c r="A911" s="13" t="s">
        <v>2355</v>
      </c>
      <c r="B911" s="13" t="s">
        <v>38</v>
      </c>
      <c r="C911" s="13" t="s">
        <v>2356</v>
      </c>
      <c r="D911" s="13" t="s">
        <v>30</v>
      </c>
      <c r="E911" s="13" t="s">
        <v>131</v>
      </c>
      <c r="F911" s="13" t="s">
        <v>163</v>
      </c>
      <c r="G911" s="13" t="s">
        <v>43</v>
      </c>
      <c r="H911" s="13" t="s">
        <v>74</v>
      </c>
      <c r="I911" s="13">
        <v>8</v>
      </c>
      <c r="J911" s="14">
        <v>10000.16</v>
      </c>
      <c r="K911" s="15">
        <v>1</v>
      </c>
      <c r="L911" s="16">
        <f>Excel_Advanced_Sales_Dataset_200034[[#This Row],[Discount]]/100</f>
        <v>0.01</v>
      </c>
      <c r="M911" s="17">
        <f>Excel_Advanced_Sales_Dataset_200034[[#This Row],[Quantity]]*Excel_Advanced_Sales_Dataset_200034[[#This Row],[Unit Price]]*Excel_Advanced_Sales_Dataset_200034[[#This Row],[Discount %]]/100</f>
        <v>8.0001280000000001</v>
      </c>
      <c r="N911" s="14">
        <f>Excel_Advanced_Sales_Dataset_200034[[#This Row],[Quantity]]*Excel_Advanced_Sales_Dataset_200034[[#This Row],[Unit Price]]-Excel_Advanced_Sales_Dataset_200034[[#This Row],[Discount Amount]]</f>
        <v>79993.279871999999</v>
      </c>
      <c r="O911" s="14" t="str">
        <f>IF(Excel_Advanced_Sales_Dataset_200034[[#This Row],[Total Sales]]&gt;50000,"Yes","No")</f>
        <v>Yes</v>
      </c>
      <c r="P911" s="18">
        <v>46137</v>
      </c>
      <c r="Q911" s="13" t="s">
        <v>58</v>
      </c>
      <c r="R911" s="13" t="s">
        <v>35</v>
      </c>
      <c r="S911" s="13" t="str">
        <f>IF(Excel_Advanced_Sales_Dataset_200034[[#This Row],[Delivery Status]]="Pending","Follow-Up","OK")</f>
        <v>OK</v>
      </c>
      <c r="T911" s="13" t="s">
        <v>26</v>
      </c>
    </row>
    <row r="912" spans="1:20" x14ac:dyDescent="0.25">
      <c r="A912" s="13" t="s">
        <v>2357</v>
      </c>
      <c r="B912" s="13" t="s">
        <v>799</v>
      </c>
      <c r="C912" s="13" t="s">
        <v>2358</v>
      </c>
      <c r="D912" s="13" t="s">
        <v>19</v>
      </c>
      <c r="E912" s="13" t="s">
        <v>72</v>
      </c>
      <c r="F912" s="13" t="s">
        <v>171</v>
      </c>
      <c r="G912" s="13" t="s">
        <v>22</v>
      </c>
      <c r="H912" s="13" t="s">
        <v>180</v>
      </c>
      <c r="I912" s="13">
        <v>5</v>
      </c>
      <c r="J912" s="14">
        <v>7839.33</v>
      </c>
      <c r="K912" s="15">
        <v>17.88</v>
      </c>
      <c r="L912" s="16">
        <f>Excel_Advanced_Sales_Dataset_200034[[#This Row],[Discount]]/100</f>
        <v>0.17879999999999999</v>
      </c>
      <c r="M912" s="17">
        <f>Excel_Advanced_Sales_Dataset_200034[[#This Row],[Quantity]]*Excel_Advanced_Sales_Dataset_200034[[#This Row],[Unit Price]]*Excel_Advanced_Sales_Dataset_200034[[#This Row],[Discount %]]/100</f>
        <v>70.083610199999995</v>
      </c>
      <c r="N912" s="14">
        <f>Excel_Advanced_Sales_Dataset_200034[[#This Row],[Quantity]]*Excel_Advanced_Sales_Dataset_200034[[#This Row],[Unit Price]]-Excel_Advanced_Sales_Dataset_200034[[#This Row],[Discount Amount]]</f>
        <v>39126.566389799998</v>
      </c>
      <c r="O912" s="14" t="str">
        <f>IF(Excel_Advanced_Sales_Dataset_200034[[#This Row],[Total Sales]]&gt;50000,"Yes","No")</f>
        <v>No</v>
      </c>
      <c r="P912" s="18">
        <v>46297</v>
      </c>
      <c r="Q912" s="13" t="s">
        <v>45</v>
      </c>
      <c r="R912" s="13" t="s">
        <v>35</v>
      </c>
      <c r="S912" s="13" t="str">
        <f>IF(Excel_Advanced_Sales_Dataset_200034[[#This Row],[Delivery Status]]="Pending","Follow-Up","OK")</f>
        <v>OK</v>
      </c>
      <c r="T912" s="13" t="s">
        <v>53</v>
      </c>
    </row>
    <row r="913" spans="1:20" x14ac:dyDescent="0.25">
      <c r="A913" s="13" t="s">
        <v>2359</v>
      </c>
      <c r="B913" s="13" t="s">
        <v>891</v>
      </c>
      <c r="C913" s="13" t="s">
        <v>2360</v>
      </c>
      <c r="D913" s="13" t="s">
        <v>63</v>
      </c>
      <c r="E913" s="13" t="s">
        <v>144</v>
      </c>
      <c r="F913" s="13" t="s">
        <v>216</v>
      </c>
      <c r="G913" s="13" t="s">
        <v>111</v>
      </c>
      <c r="H913" s="13" t="s">
        <v>185</v>
      </c>
      <c r="I913" s="13">
        <v>17</v>
      </c>
      <c r="J913" s="14">
        <v>34826.33</v>
      </c>
      <c r="K913" s="15">
        <v>6.16</v>
      </c>
      <c r="L913" s="16">
        <f>Excel_Advanced_Sales_Dataset_200034[[#This Row],[Discount]]/100</f>
        <v>6.1600000000000002E-2</v>
      </c>
      <c r="M913" s="17">
        <f>Excel_Advanced_Sales_Dataset_200034[[#This Row],[Quantity]]*Excel_Advanced_Sales_Dataset_200034[[#This Row],[Unit Price]]*Excel_Advanced_Sales_Dataset_200034[[#This Row],[Discount %]]/100</f>
        <v>364.70132775999997</v>
      </c>
      <c r="N913" s="14">
        <f>Excel_Advanced_Sales_Dataset_200034[[#This Row],[Quantity]]*Excel_Advanced_Sales_Dataset_200034[[#This Row],[Unit Price]]-Excel_Advanced_Sales_Dataset_200034[[#This Row],[Discount Amount]]</f>
        <v>591682.90867223998</v>
      </c>
      <c r="O913" s="14" t="str">
        <f>IF(Excel_Advanced_Sales_Dataset_200034[[#This Row],[Total Sales]]&gt;50000,"Yes","No")</f>
        <v>Yes</v>
      </c>
      <c r="P913" s="18">
        <v>46169</v>
      </c>
      <c r="Q913" s="13" t="s">
        <v>68</v>
      </c>
      <c r="R913" s="13" t="s">
        <v>35</v>
      </c>
      <c r="S913" s="13" t="str">
        <f>IF(Excel_Advanced_Sales_Dataset_200034[[#This Row],[Delivery Status]]="Pending","Follow-Up","OK")</f>
        <v>OK</v>
      </c>
      <c r="T913" s="13" t="s">
        <v>26</v>
      </c>
    </row>
    <row r="914" spans="1:20" x14ac:dyDescent="0.25">
      <c r="A914" s="13" t="s">
        <v>2361</v>
      </c>
      <c r="B914" s="13" t="s">
        <v>2362</v>
      </c>
      <c r="C914" s="13" t="s">
        <v>2363</v>
      </c>
      <c r="D914" s="13" t="s">
        <v>30</v>
      </c>
      <c r="E914" s="13" t="s">
        <v>117</v>
      </c>
      <c r="F914" s="13" t="s">
        <v>118</v>
      </c>
      <c r="G914" s="13" t="s">
        <v>43</v>
      </c>
      <c r="H914" s="13" t="s">
        <v>140</v>
      </c>
      <c r="I914" s="13">
        <v>30</v>
      </c>
      <c r="J914" s="14">
        <v>27152.880000000001</v>
      </c>
      <c r="K914" s="15">
        <v>7.84</v>
      </c>
      <c r="L914" s="16">
        <f>Excel_Advanced_Sales_Dataset_200034[[#This Row],[Discount]]/100</f>
        <v>7.8399999999999997E-2</v>
      </c>
      <c r="M914" s="17">
        <f>Excel_Advanced_Sales_Dataset_200034[[#This Row],[Quantity]]*Excel_Advanced_Sales_Dataset_200034[[#This Row],[Unit Price]]*Excel_Advanced_Sales_Dataset_200034[[#This Row],[Discount %]]/100</f>
        <v>638.63573759999997</v>
      </c>
      <c r="N914" s="14">
        <f>Excel_Advanced_Sales_Dataset_200034[[#This Row],[Quantity]]*Excel_Advanced_Sales_Dataset_200034[[#This Row],[Unit Price]]-Excel_Advanced_Sales_Dataset_200034[[#This Row],[Discount Amount]]</f>
        <v>813947.76426239999</v>
      </c>
      <c r="O914" s="14" t="str">
        <f>IF(Excel_Advanced_Sales_Dataset_200034[[#This Row],[Total Sales]]&gt;50000,"Yes","No")</f>
        <v>Yes</v>
      </c>
      <c r="P914" s="18">
        <v>46124</v>
      </c>
      <c r="Q914" s="13" t="s">
        <v>45</v>
      </c>
      <c r="R914" s="13" t="s">
        <v>35</v>
      </c>
      <c r="S914" s="13" t="str">
        <f>IF(Excel_Advanced_Sales_Dataset_200034[[#This Row],[Delivery Status]]="Pending","Follow-Up","OK")</f>
        <v>OK</v>
      </c>
      <c r="T914" s="13" t="s">
        <v>26</v>
      </c>
    </row>
    <row r="915" spans="1:20" x14ac:dyDescent="0.25">
      <c r="A915" s="13" t="s">
        <v>2364</v>
      </c>
      <c r="B915" s="13" t="s">
        <v>791</v>
      </c>
      <c r="C915" s="13" t="s">
        <v>2365</v>
      </c>
      <c r="D915" s="13" t="s">
        <v>63</v>
      </c>
      <c r="E915" s="13" t="s">
        <v>64</v>
      </c>
      <c r="F915" s="13" t="s">
        <v>184</v>
      </c>
      <c r="G915" s="13" t="s">
        <v>111</v>
      </c>
      <c r="H915" s="13" t="s">
        <v>185</v>
      </c>
      <c r="I915" s="13">
        <v>41</v>
      </c>
      <c r="J915" s="14">
        <v>13775.89</v>
      </c>
      <c r="K915" s="15">
        <v>18.22</v>
      </c>
      <c r="L915" s="16">
        <f>Excel_Advanced_Sales_Dataset_200034[[#This Row],[Discount]]/100</f>
        <v>0.1822</v>
      </c>
      <c r="M915" s="17">
        <f>Excel_Advanced_Sales_Dataset_200034[[#This Row],[Quantity]]*Excel_Advanced_Sales_Dataset_200034[[#This Row],[Unit Price]]*Excel_Advanced_Sales_Dataset_200034[[#This Row],[Discount %]]/100</f>
        <v>1029.08653478</v>
      </c>
      <c r="N915" s="14">
        <f>Excel_Advanced_Sales_Dataset_200034[[#This Row],[Quantity]]*Excel_Advanced_Sales_Dataset_200034[[#This Row],[Unit Price]]-Excel_Advanced_Sales_Dataset_200034[[#This Row],[Discount Amount]]</f>
        <v>563782.40346522001</v>
      </c>
      <c r="O915" s="14" t="str">
        <f>IF(Excel_Advanced_Sales_Dataset_200034[[#This Row],[Total Sales]]&gt;50000,"Yes","No")</f>
        <v>Yes</v>
      </c>
      <c r="P915" s="18">
        <v>46101</v>
      </c>
      <c r="Q915" s="13" t="s">
        <v>58</v>
      </c>
      <c r="R915" s="13" t="s">
        <v>35</v>
      </c>
      <c r="S915" s="13" t="str">
        <f>IF(Excel_Advanced_Sales_Dataset_200034[[#This Row],[Delivery Status]]="Pending","Follow-Up","OK")</f>
        <v>OK</v>
      </c>
      <c r="T915" s="13" t="s">
        <v>53</v>
      </c>
    </row>
    <row r="916" spans="1:20" x14ac:dyDescent="0.25">
      <c r="A916" s="13" t="s">
        <v>2366</v>
      </c>
      <c r="B916" s="13" t="s">
        <v>1435</v>
      </c>
      <c r="C916" s="13" t="s">
        <v>2367</v>
      </c>
      <c r="D916" s="13" t="s">
        <v>40</v>
      </c>
      <c r="E916" s="13" t="s">
        <v>49</v>
      </c>
      <c r="F916" s="13" t="s">
        <v>397</v>
      </c>
      <c r="G916" s="13" t="s">
        <v>66</v>
      </c>
      <c r="H916" s="13" t="s">
        <v>133</v>
      </c>
      <c r="I916" s="13">
        <v>7</v>
      </c>
      <c r="J916" s="14">
        <v>42714.34</v>
      </c>
      <c r="K916" s="15">
        <v>14.7</v>
      </c>
      <c r="L916" s="16">
        <f>Excel_Advanced_Sales_Dataset_200034[[#This Row],[Discount]]/100</f>
        <v>0.14699999999999999</v>
      </c>
      <c r="M916" s="17">
        <f>Excel_Advanced_Sales_Dataset_200034[[#This Row],[Quantity]]*Excel_Advanced_Sales_Dataset_200034[[#This Row],[Unit Price]]*Excel_Advanced_Sales_Dataset_200034[[#This Row],[Discount %]]/100</f>
        <v>439.53055860000001</v>
      </c>
      <c r="N916" s="14">
        <f>Excel_Advanced_Sales_Dataset_200034[[#This Row],[Quantity]]*Excel_Advanced_Sales_Dataset_200034[[#This Row],[Unit Price]]-Excel_Advanced_Sales_Dataset_200034[[#This Row],[Discount Amount]]</f>
        <v>298560.84944140003</v>
      </c>
      <c r="O916" s="14" t="str">
        <f>IF(Excel_Advanced_Sales_Dataset_200034[[#This Row],[Total Sales]]&gt;50000,"Yes","No")</f>
        <v>Yes</v>
      </c>
      <c r="P916" s="18">
        <v>46253</v>
      </c>
      <c r="Q916" s="13" t="s">
        <v>58</v>
      </c>
      <c r="R916" s="13" t="s">
        <v>35</v>
      </c>
      <c r="S916" s="13" t="str">
        <f>IF(Excel_Advanced_Sales_Dataset_200034[[#This Row],[Delivery Status]]="Pending","Follow-Up","OK")</f>
        <v>OK</v>
      </c>
      <c r="T916" s="13" t="s">
        <v>36</v>
      </c>
    </row>
    <row r="917" spans="1:20" x14ac:dyDescent="0.25">
      <c r="A917" s="13" t="s">
        <v>2368</v>
      </c>
      <c r="B917" s="13" t="s">
        <v>2369</v>
      </c>
      <c r="C917" s="13" t="s">
        <v>2370</v>
      </c>
      <c r="D917" s="13" t="s">
        <v>30</v>
      </c>
      <c r="E917" s="13" t="s">
        <v>117</v>
      </c>
      <c r="F917" s="13" t="s">
        <v>118</v>
      </c>
      <c r="G917" s="13" t="s">
        <v>51</v>
      </c>
      <c r="H917" s="13" t="s">
        <v>52</v>
      </c>
      <c r="I917" s="13">
        <v>42</v>
      </c>
      <c r="J917" s="14">
        <v>31855.98</v>
      </c>
      <c r="K917" s="15">
        <v>19.03</v>
      </c>
      <c r="L917" s="16">
        <f>Excel_Advanced_Sales_Dataset_200034[[#This Row],[Discount]]/100</f>
        <v>0.19030000000000002</v>
      </c>
      <c r="M917" s="17">
        <f>Excel_Advanced_Sales_Dataset_200034[[#This Row],[Quantity]]*Excel_Advanced_Sales_Dataset_200034[[#This Row],[Unit Price]]*Excel_Advanced_Sales_Dataset_200034[[#This Row],[Discount %]]/100</f>
        <v>2546.1210574800002</v>
      </c>
      <c r="N917" s="14">
        <f>Excel_Advanced_Sales_Dataset_200034[[#This Row],[Quantity]]*Excel_Advanced_Sales_Dataset_200034[[#This Row],[Unit Price]]-Excel_Advanced_Sales_Dataset_200034[[#This Row],[Discount Amount]]</f>
        <v>1335405.0389425198</v>
      </c>
      <c r="O917" s="14" t="str">
        <f>IF(Excel_Advanced_Sales_Dataset_200034[[#This Row],[Total Sales]]&gt;50000,"Yes","No")</f>
        <v>Yes</v>
      </c>
      <c r="P917" s="18">
        <v>46206</v>
      </c>
      <c r="Q917" s="13" t="s">
        <v>113</v>
      </c>
      <c r="R917" s="13" t="s">
        <v>59</v>
      </c>
      <c r="S917" s="13" t="str">
        <f>IF(Excel_Advanced_Sales_Dataset_200034[[#This Row],[Delivery Status]]="Pending","Follow-Up","OK")</f>
        <v>OK</v>
      </c>
      <c r="T917" s="13" t="s">
        <v>53</v>
      </c>
    </row>
    <row r="918" spans="1:20" x14ac:dyDescent="0.25">
      <c r="A918" s="13" t="s">
        <v>2371</v>
      </c>
      <c r="B918" s="13" t="s">
        <v>1041</v>
      </c>
      <c r="C918" s="13" t="s">
        <v>2372</v>
      </c>
      <c r="D918" s="13" t="s">
        <v>63</v>
      </c>
      <c r="E918" s="13" t="s">
        <v>144</v>
      </c>
      <c r="F918" s="13" t="s">
        <v>189</v>
      </c>
      <c r="G918" s="13" t="s">
        <v>43</v>
      </c>
      <c r="H918" s="13" t="s">
        <v>74</v>
      </c>
      <c r="I918" s="13">
        <v>28</v>
      </c>
      <c r="J918" s="14">
        <v>30457.18</v>
      </c>
      <c r="K918" s="15">
        <v>1.88</v>
      </c>
      <c r="L918" s="16">
        <f>Excel_Advanced_Sales_Dataset_200034[[#This Row],[Discount]]/100</f>
        <v>1.8799999999999997E-2</v>
      </c>
      <c r="M918" s="17">
        <f>Excel_Advanced_Sales_Dataset_200034[[#This Row],[Quantity]]*Excel_Advanced_Sales_Dataset_200034[[#This Row],[Unit Price]]*Excel_Advanced_Sales_Dataset_200034[[#This Row],[Discount %]]/100</f>
        <v>160.32659551999998</v>
      </c>
      <c r="N918" s="14">
        <f>Excel_Advanced_Sales_Dataset_200034[[#This Row],[Quantity]]*Excel_Advanced_Sales_Dataset_200034[[#This Row],[Unit Price]]-Excel_Advanced_Sales_Dataset_200034[[#This Row],[Discount Amount]]</f>
        <v>852640.71340448002</v>
      </c>
      <c r="O918" s="14" t="str">
        <f>IF(Excel_Advanced_Sales_Dataset_200034[[#This Row],[Total Sales]]&gt;50000,"Yes","No")</f>
        <v>Yes</v>
      </c>
      <c r="P918" s="18">
        <v>46299</v>
      </c>
      <c r="Q918" s="13" t="s">
        <v>24</v>
      </c>
      <c r="R918" s="13" t="s">
        <v>35</v>
      </c>
      <c r="S918" s="13" t="str">
        <f>IF(Excel_Advanced_Sales_Dataset_200034[[#This Row],[Delivery Status]]="Pending","Follow-Up","OK")</f>
        <v>OK</v>
      </c>
      <c r="T918" s="13" t="s">
        <v>53</v>
      </c>
    </row>
    <row r="919" spans="1:20" x14ac:dyDescent="0.25">
      <c r="A919" s="13" t="s">
        <v>2373</v>
      </c>
      <c r="B919" s="13" t="s">
        <v>2374</v>
      </c>
      <c r="C919" s="13" t="s">
        <v>2375</v>
      </c>
      <c r="D919" s="13" t="s">
        <v>63</v>
      </c>
      <c r="E919" s="13" t="s">
        <v>64</v>
      </c>
      <c r="F919" s="13" t="s">
        <v>65</v>
      </c>
      <c r="G919" s="13" t="s">
        <v>43</v>
      </c>
      <c r="H919" s="13" t="s">
        <v>74</v>
      </c>
      <c r="I919" s="13">
        <v>45</v>
      </c>
      <c r="J919" s="14">
        <v>34471.81</v>
      </c>
      <c r="K919" s="15">
        <v>0.5</v>
      </c>
      <c r="L919" s="16">
        <f>Excel_Advanced_Sales_Dataset_200034[[#This Row],[Discount]]/100</f>
        <v>5.0000000000000001E-3</v>
      </c>
      <c r="M919" s="17">
        <f>Excel_Advanced_Sales_Dataset_200034[[#This Row],[Quantity]]*Excel_Advanced_Sales_Dataset_200034[[#This Row],[Unit Price]]*Excel_Advanced_Sales_Dataset_200034[[#This Row],[Discount %]]/100</f>
        <v>77.561572499999997</v>
      </c>
      <c r="N919" s="14">
        <f>Excel_Advanced_Sales_Dataset_200034[[#This Row],[Quantity]]*Excel_Advanced_Sales_Dataset_200034[[#This Row],[Unit Price]]-Excel_Advanced_Sales_Dataset_200034[[#This Row],[Discount Amount]]</f>
        <v>1551153.8884274999</v>
      </c>
      <c r="O919" s="14" t="str">
        <f>IF(Excel_Advanced_Sales_Dataset_200034[[#This Row],[Total Sales]]&gt;50000,"Yes","No")</f>
        <v>Yes</v>
      </c>
      <c r="P919" s="18">
        <v>46090</v>
      </c>
      <c r="Q919" s="13" t="s">
        <v>45</v>
      </c>
      <c r="R919" s="13" t="s">
        <v>35</v>
      </c>
      <c r="S919" s="13" t="str">
        <f>IF(Excel_Advanced_Sales_Dataset_200034[[#This Row],[Delivery Status]]="Pending","Follow-Up","OK")</f>
        <v>OK</v>
      </c>
      <c r="T919" s="13" t="s">
        <v>36</v>
      </c>
    </row>
    <row r="920" spans="1:20" x14ac:dyDescent="0.25">
      <c r="A920" s="13" t="s">
        <v>2376</v>
      </c>
      <c r="B920" s="13" t="s">
        <v>468</v>
      </c>
      <c r="C920" s="13" t="s">
        <v>2377</v>
      </c>
      <c r="D920" s="13" t="s">
        <v>30</v>
      </c>
      <c r="E920" s="13" t="s">
        <v>131</v>
      </c>
      <c r="F920" s="13" t="s">
        <v>132</v>
      </c>
      <c r="G920" s="13" t="s">
        <v>33</v>
      </c>
      <c r="H920" s="13" t="s">
        <v>80</v>
      </c>
      <c r="I920" s="13">
        <v>28</v>
      </c>
      <c r="J920" s="14">
        <v>17556.150000000001</v>
      </c>
      <c r="K920" s="15">
        <v>2.5099999999999998</v>
      </c>
      <c r="L920" s="16">
        <f>Excel_Advanced_Sales_Dataset_200034[[#This Row],[Discount]]/100</f>
        <v>2.5099999999999997E-2</v>
      </c>
      <c r="M920" s="17">
        <f>Excel_Advanced_Sales_Dataset_200034[[#This Row],[Quantity]]*Excel_Advanced_Sales_Dataset_200034[[#This Row],[Unit Price]]*Excel_Advanced_Sales_Dataset_200034[[#This Row],[Discount %]]/100</f>
        <v>123.38462220000001</v>
      </c>
      <c r="N920" s="14">
        <f>Excel_Advanced_Sales_Dataset_200034[[#This Row],[Quantity]]*Excel_Advanced_Sales_Dataset_200034[[#This Row],[Unit Price]]-Excel_Advanced_Sales_Dataset_200034[[#This Row],[Discount Amount]]</f>
        <v>491448.81537780009</v>
      </c>
      <c r="O920" s="14" t="str">
        <f>IF(Excel_Advanced_Sales_Dataset_200034[[#This Row],[Total Sales]]&gt;50000,"Yes","No")</f>
        <v>Yes</v>
      </c>
      <c r="P920" s="18">
        <v>46139</v>
      </c>
      <c r="Q920" s="13" t="s">
        <v>68</v>
      </c>
      <c r="R920" s="13" t="s">
        <v>35</v>
      </c>
      <c r="S920" s="13" t="str">
        <f>IF(Excel_Advanced_Sales_Dataset_200034[[#This Row],[Delivery Status]]="Pending","Follow-Up","OK")</f>
        <v>OK</v>
      </c>
      <c r="T920" s="13" t="s">
        <v>26</v>
      </c>
    </row>
    <row r="921" spans="1:20" x14ac:dyDescent="0.25">
      <c r="A921" s="13" t="s">
        <v>2378</v>
      </c>
      <c r="B921" s="13" t="s">
        <v>2338</v>
      </c>
      <c r="C921" s="13" t="s">
        <v>2379</v>
      </c>
      <c r="D921" s="13" t="s">
        <v>30</v>
      </c>
      <c r="E921" s="13" t="s">
        <v>31</v>
      </c>
      <c r="F921" s="13" t="s">
        <v>32</v>
      </c>
      <c r="G921" s="13" t="s">
        <v>111</v>
      </c>
      <c r="H921" s="13" t="s">
        <v>260</v>
      </c>
      <c r="I921" s="13">
        <v>48</v>
      </c>
      <c r="J921" s="14">
        <v>47109.07</v>
      </c>
      <c r="K921" s="15">
        <v>11.21</v>
      </c>
      <c r="L921" s="16">
        <f>Excel_Advanced_Sales_Dataset_200034[[#This Row],[Discount]]/100</f>
        <v>0.11210000000000001</v>
      </c>
      <c r="M921" s="17">
        <f>Excel_Advanced_Sales_Dataset_200034[[#This Row],[Quantity]]*Excel_Advanced_Sales_Dataset_200034[[#This Row],[Unit Price]]*Excel_Advanced_Sales_Dataset_200034[[#This Row],[Discount %]]/100</f>
        <v>2534.84483856</v>
      </c>
      <c r="N921" s="14">
        <f>Excel_Advanced_Sales_Dataset_200034[[#This Row],[Quantity]]*Excel_Advanced_Sales_Dataset_200034[[#This Row],[Unit Price]]-Excel_Advanced_Sales_Dataset_200034[[#This Row],[Discount Amount]]</f>
        <v>2258700.5151614398</v>
      </c>
      <c r="O921" s="14" t="str">
        <f>IF(Excel_Advanced_Sales_Dataset_200034[[#This Row],[Total Sales]]&gt;50000,"Yes","No")</f>
        <v>Yes</v>
      </c>
      <c r="P921" s="18">
        <v>46314</v>
      </c>
      <c r="Q921" s="13" t="s">
        <v>58</v>
      </c>
      <c r="R921" s="13" t="s">
        <v>35</v>
      </c>
      <c r="S921" s="13" t="str">
        <f>IF(Excel_Advanced_Sales_Dataset_200034[[#This Row],[Delivery Status]]="Pending","Follow-Up","OK")</f>
        <v>OK</v>
      </c>
      <c r="T921" s="13" t="s">
        <v>26</v>
      </c>
    </row>
    <row r="922" spans="1:20" x14ac:dyDescent="0.25">
      <c r="A922" s="13" t="s">
        <v>2380</v>
      </c>
      <c r="B922" s="13" t="s">
        <v>2381</v>
      </c>
      <c r="C922" s="13" t="s">
        <v>2382</v>
      </c>
      <c r="D922" s="13" t="s">
        <v>63</v>
      </c>
      <c r="E922" s="13" t="s">
        <v>78</v>
      </c>
      <c r="F922" s="13" t="s">
        <v>79</v>
      </c>
      <c r="G922" s="13" t="s">
        <v>22</v>
      </c>
      <c r="H922" s="13" t="s">
        <v>172</v>
      </c>
      <c r="I922" s="13">
        <v>8</v>
      </c>
      <c r="J922" s="14">
        <v>17181.43</v>
      </c>
      <c r="K922" s="15">
        <v>11.22</v>
      </c>
      <c r="L922" s="16">
        <f>Excel_Advanced_Sales_Dataset_200034[[#This Row],[Discount]]/100</f>
        <v>0.11220000000000001</v>
      </c>
      <c r="M922" s="17">
        <f>Excel_Advanced_Sales_Dataset_200034[[#This Row],[Quantity]]*Excel_Advanced_Sales_Dataset_200034[[#This Row],[Unit Price]]*Excel_Advanced_Sales_Dataset_200034[[#This Row],[Discount %]]/100</f>
        <v>154.22051568000001</v>
      </c>
      <c r="N922" s="14">
        <f>Excel_Advanced_Sales_Dataset_200034[[#This Row],[Quantity]]*Excel_Advanced_Sales_Dataset_200034[[#This Row],[Unit Price]]-Excel_Advanced_Sales_Dataset_200034[[#This Row],[Discount Amount]]</f>
        <v>137297.21948432</v>
      </c>
      <c r="O922" s="14" t="str">
        <f>IF(Excel_Advanced_Sales_Dataset_200034[[#This Row],[Total Sales]]&gt;50000,"Yes","No")</f>
        <v>Yes</v>
      </c>
      <c r="P922" s="18">
        <v>46253</v>
      </c>
      <c r="Q922" s="13" t="s">
        <v>24</v>
      </c>
      <c r="R922" s="13" t="s">
        <v>35</v>
      </c>
      <c r="S922" s="13" t="str">
        <f>IF(Excel_Advanced_Sales_Dataset_200034[[#This Row],[Delivery Status]]="Pending","Follow-Up","OK")</f>
        <v>OK</v>
      </c>
      <c r="T922" s="13" t="s">
        <v>26</v>
      </c>
    </row>
    <row r="923" spans="1:20" x14ac:dyDescent="0.25">
      <c r="A923" s="13" t="s">
        <v>2383</v>
      </c>
      <c r="B923" s="13" t="s">
        <v>1480</v>
      </c>
      <c r="C923" s="13" t="s">
        <v>2384</v>
      </c>
      <c r="D923" s="13" t="s">
        <v>63</v>
      </c>
      <c r="E923" s="13" t="s">
        <v>234</v>
      </c>
      <c r="F923" s="13" t="s">
        <v>435</v>
      </c>
      <c r="G923" s="13" t="s">
        <v>43</v>
      </c>
      <c r="H923" s="13" t="s">
        <v>44</v>
      </c>
      <c r="I923" s="13">
        <v>9</v>
      </c>
      <c r="J923" s="14">
        <v>31020.13</v>
      </c>
      <c r="K923" s="15">
        <v>15.26</v>
      </c>
      <c r="L923" s="16">
        <f>Excel_Advanced_Sales_Dataset_200034[[#This Row],[Discount]]/100</f>
        <v>0.15259999999999999</v>
      </c>
      <c r="M923" s="17">
        <f>Excel_Advanced_Sales_Dataset_200034[[#This Row],[Quantity]]*Excel_Advanced_Sales_Dataset_200034[[#This Row],[Unit Price]]*Excel_Advanced_Sales_Dataset_200034[[#This Row],[Discount %]]/100</f>
        <v>426.03046541999998</v>
      </c>
      <c r="N923" s="14">
        <f>Excel_Advanced_Sales_Dataset_200034[[#This Row],[Quantity]]*Excel_Advanced_Sales_Dataset_200034[[#This Row],[Unit Price]]-Excel_Advanced_Sales_Dataset_200034[[#This Row],[Discount Amount]]</f>
        <v>278755.13953458</v>
      </c>
      <c r="O923" s="14" t="str">
        <f>IF(Excel_Advanced_Sales_Dataset_200034[[#This Row],[Total Sales]]&gt;50000,"Yes","No")</f>
        <v>Yes</v>
      </c>
      <c r="P923" s="18">
        <v>46141</v>
      </c>
      <c r="Q923" s="13" t="s">
        <v>113</v>
      </c>
      <c r="R923" s="13" t="s">
        <v>35</v>
      </c>
      <c r="S923" s="13" t="str">
        <f>IF(Excel_Advanced_Sales_Dataset_200034[[#This Row],[Delivery Status]]="Pending","Follow-Up","OK")</f>
        <v>OK</v>
      </c>
      <c r="T923" s="13" t="s">
        <v>26</v>
      </c>
    </row>
    <row r="924" spans="1:20" x14ac:dyDescent="0.25">
      <c r="A924" s="13" t="s">
        <v>2385</v>
      </c>
      <c r="B924" s="13" t="s">
        <v>395</v>
      </c>
      <c r="C924" s="13" t="s">
        <v>2386</v>
      </c>
      <c r="D924" s="13" t="s">
        <v>30</v>
      </c>
      <c r="E924" s="13" t="s">
        <v>31</v>
      </c>
      <c r="F924" s="13" t="s">
        <v>555</v>
      </c>
      <c r="G924" s="13" t="s">
        <v>33</v>
      </c>
      <c r="H924" s="13" t="s">
        <v>127</v>
      </c>
      <c r="I924" s="13">
        <v>14</v>
      </c>
      <c r="J924" s="14">
        <v>43526.27</v>
      </c>
      <c r="K924" s="15">
        <v>14.75</v>
      </c>
      <c r="L924" s="16">
        <f>Excel_Advanced_Sales_Dataset_200034[[#This Row],[Discount]]/100</f>
        <v>0.14749999999999999</v>
      </c>
      <c r="M924" s="17">
        <f>Excel_Advanced_Sales_Dataset_200034[[#This Row],[Quantity]]*Excel_Advanced_Sales_Dataset_200034[[#This Row],[Unit Price]]*Excel_Advanced_Sales_Dataset_200034[[#This Row],[Discount %]]/100</f>
        <v>898.81747549999989</v>
      </c>
      <c r="N924" s="14">
        <f>Excel_Advanced_Sales_Dataset_200034[[#This Row],[Quantity]]*Excel_Advanced_Sales_Dataset_200034[[#This Row],[Unit Price]]-Excel_Advanced_Sales_Dataset_200034[[#This Row],[Discount Amount]]</f>
        <v>608468.96252449986</v>
      </c>
      <c r="O924" s="14" t="str">
        <f>IF(Excel_Advanced_Sales_Dataset_200034[[#This Row],[Total Sales]]&gt;50000,"Yes","No")</f>
        <v>Yes</v>
      </c>
      <c r="P924" s="18">
        <v>46184</v>
      </c>
      <c r="Q924" s="13" t="s">
        <v>58</v>
      </c>
      <c r="R924" s="13" t="s">
        <v>35</v>
      </c>
      <c r="S924" s="13" t="str">
        <f>IF(Excel_Advanced_Sales_Dataset_200034[[#This Row],[Delivery Status]]="Pending","Follow-Up","OK")</f>
        <v>OK</v>
      </c>
      <c r="T924" s="13" t="s">
        <v>26</v>
      </c>
    </row>
    <row r="925" spans="1:20" x14ac:dyDescent="0.25">
      <c r="A925" s="13" t="s">
        <v>2387</v>
      </c>
      <c r="B925" s="13" t="s">
        <v>1540</v>
      </c>
      <c r="C925" s="13" t="s">
        <v>2388</v>
      </c>
      <c r="D925" s="13" t="s">
        <v>19</v>
      </c>
      <c r="E925" s="13" t="s">
        <v>84</v>
      </c>
      <c r="F925" s="13" t="s">
        <v>85</v>
      </c>
      <c r="G925" s="13" t="s">
        <v>33</v>
      </c>
      <c r="H925" s="13" t="s">
        <v>80</v>
      </c>
      <c r="I925" s="13">
        <v>33</v>
      </c>
      <c r="J925" s="14">
        <v>17168.82</v>
      </c>
      <c r="K925" s="15">
        <v>7.43</v>
      </c>
      <c r="L925" s="16">
        <f>Excel_Advanced_Sales_Dataset_200034[[#This Row],[Discount]]/100</f>
        <v>7.4299999999999991E-2</v>
      </c>
      <c r="M925" s="17">
        <f>Excel_Advanced_Sales_Dataset_200034[[#This Row],[Quantity]]*Excel_Advanced_Sales_Dataset_200034[[#This Row],[Unit Price]]*Excel_Advanced_Sales_Dataset_200034[[#This Row],[Discount %]]/100</f>
        <v>420.96229757999993</v>
      </c>
      <c r="N925" s="14">
        <f>Excel_Advanced_Sales_Dataset_200034[[#This Row],[Quantity]]*Excel_Advanced_Sales_Dataset_200034[[#This Row],[Unit Price]]-Excel_Advanced_Sales_Dataset_200034[[#This Row],[Discount Amount]]</f>
        <v>566150.09770241997</v>
      </c>
      <c r="O925" s="14" t="str">
        <f>IF(Excel_Advanced_Sales_Dataset_200034[[#This Row],[Total Sales]]&gt;50000,"Yes","No")</f>
        <v>Yes</v>
      </c>
      <c r="P925" s="18">
        <v>46190</v>
      </c>
      <c r="Q925" s="13" t="s">
        <v>24</v>
      </c>
      <c r="R925" s="13" t="s">
        <v>35</v>
      </c>
      <c r="S925" s="13" t="str">
        <f>IF(Excel_Advanced_Sales_Dataset_200034[[#This Row],[Delivery Status]]="Pending","Follow-Up","OK")</f>
        <v>OK</v>
      </c>
      <c r="T925" s="13" t="s">
        <v>53</v>
      </c>
    </row>
    <row r="926" spans="1:20" x14ac:dyDescent="0.25">
      <c r="A926" s="13" t="s">
        <v>2389</v>
      </c>
      <c r="B926" s="13" t="s">
        <v>1275</v>
      </c>
      <c r="C926" s="13" t="s">
        <v>2390</v>
      </c>
      <c r="D926" s="13" t="s">
        <v>19</v>
      </c>
      <c r="E926" s="13" t="s">
        <v>72</v>
      </c>
      <c r="F926" s="13" t="s">
        <v>224</v>
      </c>
      <c r="G926" s="13" t="s">
        <v>111</v>
      </c>
      <c r="H926" s="13" t="s">
        <v>185</v>
      </c>
      <c r="I926" s="13">
        <v>42</v>
      </c>
      <c r="J926" s="14">
        <v>42851.35</v>
      </c>
      <c r="K926" s="15">
        <v>7.52</v>
      </c>
      <c r="L926" s="16">
        <f>Excel_Advanced_Sales_Dataset_200034[[#This Row],[Discount]]/100</f>
        <v>7.5199999999999989E-2</v>
      </c>
      <c r="M926" s="17">
        <f>Excel_Advanced_Sales_Dataset_200034[[#This Row],[Quantity]]*Excel_Advanced_Sales_Dataset_200034[[#This Row],[Unit Price]]*Excel_Advanced_Sales_Dataset_200034[[#This Row],[Discount %]]/100</f>
        <v>1353.4170383999997</v>
      </c>
      <c r="N926" s="14">
        <f>Excel_Advanced_Sales_Dataset_200034[[#This Row],[Quantity]]*Excel_Advanced_Sales_Dataset_200034[[#This Row],[Unit Price]]-Excel_Advanced_Sales_Dataset_200034[[#This Row],[Discount Amount]]</f>
        <v>1798403.2829616</v>
      </c>
      <c r="O926" s="14" t="str">
        <f>IF(Excel_Advanced_Sales_Dataset_200034[[#This Row],[Total Sales]]&gt;50000,"Yes","No")</f>
        <v>Yes</v>
      </c>
      <c r="P926" s="18">
        <v>46204</v>
      </c>
      <c r="Q926" s="13" t="s">
        <v>113</v>
      </c>
      <c r="R926" s="13" t="s">
        <v>35</v>
      </c>
      <c r="S926" s="13" t="str">
        <f>IF(Excel_Advanced_Sales_Dataset_200034[[#This Row],[Delivery Status]]="Pending","Follow-Up","OK")</f>
        <v>OK</v>
      </c>
      <c r="T926" s="13" t="s">
        <v>26</v>
      </c>
    </row>
    <row r="927" spans="1:20" x14ac:dyDescent="0.25">
      <c r="A927" s="13" t="s">
        <v>2391</v>
      </c>
      <c r="B927" s="13" t="s">
        <v>1249</v>
      </c>
      <c r="C927" s="13" t="s">
        <v>2392</v>
      </c>
      <c r="D927" s="13" t="s">
        <v>30</v>
      </c>
      <c r="E927" s="13" t="s">
        <v>31</v>
      </c>
      <c r="F927" s="13" t="s">
        <v>94</v>
      </c>
      <c r="G927" s="13" t="s">
        <v>66</v>
      </c>
      <c r="H927" s="13" t="s">
        <v>155</v>
      </c>
      <c r="I927" s="13">
        <v>30</v>
      </c>
      <c r="J927" s="14">
        <v>31418.84</v>
      </c>
      <c r="K927" s="15">
        <v>0.96</v>
      </c>
      <c r="L927" s="16">
        <f>Excel_Advanced_Sales_Dataset_200034[[#This Row],[Discount]]/100</f>
        <v>9.5999999999999992E-3</v>
      </c>
      <c r="M927" s="17">
        <f>Excel_Advanced_Sales_Dataset_200034[[#This Row],[Quantity]]*Excel_Advanced_Sales_Dataset_200034[[#This Row],[Unit Price]]*Excel_Advanced_Sales_Dataset_200034[[#This Row],[Discount %]]/100</f>
        <v>90.486259199999992</v>
      </c>
      <c r="N927" s="14">
        <f>Excel_Advanced_Sales_Dataset_200034[[#This Row],[Quantity]]*Excel_Advanced_Sales_Dataset_200034[[#This Row],[Unit Price]]-Excel_Advanced_Sales_Dataset_200034[[#This Row],[Discount Amount]]</f>
        <v>942474.71374079993</v>
      </c>
      <c r="O927" s="14" t="str">
        <f>IF(Excel_Advanced_Sales_Dataset_200034[[#This Row],[Total Sales]]&gt;50000,"Yes","No")</f>
        <v>Yes</v>
      </c>
      <c r="P927" s="18">
        <v>46318</v>
      </c>
      <c r="Q927" s="13" t="s">
        <v>68</v>
      </c>
      <c r="R927" s="13" t="s">
        <v>25</v>
      </c>
      <c r="S927" s="13" t="str">
        <f>IF(Excel_Advanced_Sales_Dataset_200034[[#This Row],[Delivery Status]]="Pending","Follow-Up","OK")</f>
        <v>Follow-Up</v>
      </c>
      <c r="T927" s="13" t="s">
        <v>53</v>
      </c>
    </row>
    <row r="928" spans="1:20" x14ac:dyDescent="0.25">
      <c r="A928" s="13" t="s">
        <v>2393</v>
      </c>
      <c r="B928" s="13" t="s">
        <v>2394</v>
      </c>
      <c r="C928" s="13" t="s">
        <v>2395</v>
      </c>
      <c r="D928" s="13" t="s">
        <v>19</v>
      </c>
      <c r="E928" s="13" t="s">
        <v>84</v>
      </c>
      <c r="F928" s="13" t="s">
        <v>159</v>
      </c>
      <c r="G928" s="13" t="s">
        <v>22</v>
      </c>
      <c r="H928" s="13" t="s">
        <v>23</v>
      </c>
      <c r="I928" s="13">
        <v>33</v>
      </c>
      <c r="J928" s="14">
        <v>1984.91</v>
      </c>
      <c r="K928" s="15">
        <v>10.050000000000001</v>
      </c>
      <c r="L928" s="16">
        <f>Excel_Advanced_Sales_Dataset_200034[[#This Row],[Discount]]/100</f>
        <v>0.10050000000000001</v>
      </c>
      <c r="M928" s="17">
        <f>Excel_Advanced_Sales_Dataset_200034[[#This Row],[Quantity]]*Excel_Advanced_Sales_Dataset_200034[[#This Row],[Unit Price]]*Excel_Advanced_Sales_Dataset_200034[[#This Row],[Discount %]]/100</f>
        <v>65.829540150000014</v>
      </c>
      <c r="N928" s="14">
        <f>Excel_Advanced_Sales_Dataset_200034[[#This Row],[Quantity]]*Excel_Advanced_Sales_Dataset_200034[[#This Row],[Unit Price]]-Excel_Advanced_Sales_Dataset_200034[[#This Row],[Discount Amount]]</f>
        <v>65436.200459850006</v>
      </c>
      <c r="O928" s="14" t="str">
        <f>IF(Excel_Advanced_Sales_Dataset_200034[[#This Row],[Total Sales]]&gt;50000,"Yes","No")</f>
        <v>Yes</v>
      </c>
      <c r="P928" s="18">
        <v>46044</v>
      </c>
      <c r="Q928" s="13" t="s">
        <v>113</v>
      </c>
      <c r="R928" s="13" t="s">
        <v>35</v>
      </c>
      <c r="S928" s="13" t="str">
        <f>IF(Excel_Advanced_Sales_Dataset_200034[[#This Row],[Delivery Status]]="Pending","Follow-Up","OK")</f>
        <v>OK</v>
      </c>
      <c r="T928" s="13" t="s">
        <v>53</v>
      </c>
    </row>
    <row r="929" spans="1:20" x14ac:dyDescent="0.25">
      <c r="A929" s="13" t="s">
        <v>2396</v>
      </c>
      <c r="B929" s="13" t="s">
        <v>2397</v>
      </c>
      <c r="C929" s="13" t="s">
        <v>2398</v>
      </c>
      <c r="D929" s="13" t="s">
        <v>30</v>
      </c>
      <c r="E929" s="13" t="s">
        <v>198</v>
      </c>
      <c r="F929" s="13" t="s">
        <v>199</v>
      </c>
      <c r="G929" s="13" t="s">
        <v>22</v>
      </c>
      <c r="H929" s="13" t="s">
        <v>98</v>
      </c>
      <c r="I929" s="13">
        <v>4</v>
      </c>
      <c r="J929" s="14">
        <v>1307.3399999999999</v>
      </c>
      <c r="K929" s="15">
        <v>12.87</v>
      </c>
      <c r="L929" s="16">
        <f>Excel_Advanced_Sales_Dataset_200034[[#This Row],[Discount]]/100</f>
        <v>0.12869999999999998</v>
      </c>
      <c r="M929" s="17">
        <f>Excel_Advanced_Sales_Dataset_200034[[#This Row],[Quantity]]*Excel_Advanced_Sales_Dataset_200034[[#This Row],[Unit Price]]*Excel_Advanced_Sales_Dataset_200034[[#This Row],[Discount %]]/100</f>
        <v>6.7301863199999987</v>
      </c>
      <c r="N929" s="14">
        <f>Excel_Advanced_Sales_Dataset_200034[[#This Row],[Quantity]]*Excel_Advanced_Sales_Dataset_200034[[#This Row],[Unit Price]]-Excel_Advanced_Sales_Dataset_200034[[#This Row],[Discount Amount]]</f>
        <v>5222.6298136799996</v>
      </c>
      <c r="O929" s="14" t="str">
        <f>IF(Excel_Advanced_Sales_Dataset_200034[[#This Row],[Total Sales]]&gt;50000,"Yes","No")</f>
        <v>No</v>
      </c>
      <c r="P929" s="18">
        <v>46113</v>
      </c>
      <c r="Q929" s="13" t="s">
        <v>24</v>
      </c>
      <c r="R929" s="13" t="s">
        <v>35</v>
      </c>
      <c r="S929" s="13" t="str">
        <f>IF(Excel_Advanced_Sales_Dataset_200034[[#This Row],[Delivery Status]]="Pending","Follow-Up","OK")</f>
        <v>OK</v>
      </c>
      <c r="T929" s="13" t="s">
        <v>36</v>
      </c>
    </row>
    <row r="930" spans="1:20" x14ac:dyDescent="0.25">
      <c r="A930" s="13" t="s">
        <v>2399</v>
      </c>
      <c r="B930" s="13" t="s">
        <v>370</v>
      </c>
      <c r="C930" s="13" t="s">
        <v>2400</v>
      </c>
      <c r="D930" s="13" t="s">
        <v>63</v>
      </c>
      <c r="E930" s="13" t="s">
        <v>144</v>
      </c>
      <c r="F930" s="13" t="s">
        <v>145</v>
      </c>
      <c r="G930" s="13" t="s">
        <v>66</v>
      </c>
      <c r="H930" s="13" t="s">
        <v>276</v>
      </c>
      <c r="I930" s="13">
        <v>17</v>
      </c>
      <c r="J930" s="14">
        <v>25565.71</v>
      </c>
      <c r="K930" s="15">
        <v>14.54</v>
      </c>
      <c r="L930" s="16">
        <f>Excel_Advanced_Sales_Dataset_200034[[#This Row],[Discount]]/100</f>
        <v>0.1454</v>
      </c>
      <c r="M930" s="17">
        <f>Excel_Advanced_Sales_Dataset_200034[[#This Row],[Quantity]]*Excel_Advanced_Sales_Dataset_200034[[#This Row],[Unit Price]]*Excel_Advanced_Sales_Dataset_200034[[#This Row],[Discount %]]/100</f>
        <v>631.93321977999994</v>
      </c>
      <c r="N930" s="14">
        <f>Excel_Advanced_Sales_Dataset_200034[[#This Row],[Quantity]]*Excel_Advanced_Sales_Dataset_200034[[#This Row],[Unit Price]]-Excel_Advanced_Sales_Dataset_200034[[#This Row],[Discount Amount]]</f>
        <v>433985.13678022003</v>
      </c>
      <c r="O930" s="14" t="str">
        <f>IF(Excel_Advanced_Sales_Dataset_200034[[#This Row],[Total Sales]]&gt;50000,"Yes","No")</f>
        <v>Yes</v>
      </c>
      <c r="P930" s="18">
        <v>46355</v>
      </c>
      <c r="Q930" s="13" t="s">
        <v>113</v>
      </c>
      <c r="R930" s="13" t="s">
        <v>35</v>
      </c>
      <c r="S930" s="13" t="str">
        <f>IF(Excel_Advanced_Sales_Dataset_200034[[#This Row],[Delivery Status]]="Pending","Follow-Up","OK")</f>
        <v>OK</v>
      </c>
      <c r="T930" s="13" t="s">
        <v>53</v>
      </c>
    </row>
    <row r="931" spans="1:20" x14ac:dyDescent="0.25">
      <c r="A931" s="13" t="s">
        <v>2401</v>
      </c>
      <c r="B931" s="13" t="s">
        <v>2097</v>
      </c>
      <c r="C931" s="13" t="s">
        <v>2402</v>
      </c>
      <c r="D931" s="13" t="s">
        <v>19</v>
      </c>
      <c r="E931" s="13" t="s">
        <v>153</v>
      </c>
      <c r="F931" s="13" t="s">
        <v>275</v>
      </c>
      <c r="G931" s="13" t="s">
        <v>33</v>
      </c>
      <c r="H931" s="13" t="s">
        <v>119</v>
      </c>
      <c r="I931" s="13">
        <v>15</v>
      </c>
      <c r="J931" s="14">
        <v>1437.89</v>
      </c>
      <c r="K931" s="15">
        <v>11.89</v>
      </c>
      <c r="L931" s="16">
        <f>Excel_Advanced_Sales_Dataset_200034[[#This Row],[Discount]]/100</f>
        <v>0.11890000000000001</v>
      </c>
      <c r="M931" s="17">
        <f>Excel_Advanced_Sales_Dataset_200034[[#This Row],[Quantity]]*Excel_Advanced_Sales_Dataset_200034[[#This Row],[Unit Price]]*Excel_Advanced_Sales_Dataset_200034[[#This Row],[Discount %]]/100</f>
        <v>25.644768150000004</v>
      </c>
      <c r="N931" s="14">
        <f>Excel_Advanced_Sales_Dataset_200034[[#This Row],[Quantity]]*Excel_Advanced_Sales_Dataset_200034[[#This Row],[Unit Price]]-Excel_Advanced_Sales_Dataset_200034[[#This Row],[Discount Amount]]</f>
        <v>21542.705231850003</v>
      </c>
      <c r="O931" s="14" t="str">
        <f>IF(Excel_Advanced_Sales_Dataset_200034[[#This Row],[Total Sales]]&gt;50000,"Yes","No")</f>
        <v>No</v>
      </c>
      <c r="P931" s="18">
        <v>46191</v>
      </c>
      <c r="Q931" s="13" t="s">
        <v>45</v>
      </c>
      <c r="R931" s="13" t="s">
        <v>35</v>
      </c>
      <c r="S931" s="13" t="str">
        <f>IF(Excel_Advanced_Sales_Dataset_200034[[#This Row],[Delivery Status]]="Pending","Follow-Up","OK")</f>
        <v>OK</v>
      </c>
      <c r="T931" s="13" t="s">
        <v>36</v>
      </c>
    </row>
    <row r="932" spans="1:20" x14ac:dyDescent="0.25">
      <c r="A932" s="13" t="s">
        <v>2403</v>
      </c>
      <c r="B932" s="13" t="s">
        <v>1156</v>
      </c>
      <c r="C932" s="13" t="s">
        <v>2404</v>
      </c>
      <c r="D932" s="13" t="s">
        <v>19</v>
      </c>
      <c r="E932" s="13" t="s">
        <v>84</v>
      </c>
      <c r="F932" s="13" t="s">
        <v>159</v>
      </c>
      <c r="G932" s="13" t="s">
        <v>66</v>
      </c>
      <c r="H932" s="13" t="s">
        <v>67</v>
      </c>
      <c r="I932" s="13">
        <v>3</v>
      </c>
      <c r="J932" s="14">
        <v>13996.46</v>
      </c>
      <c r="K932" s="15">
        <v>6.23</v>
      </c>
      <c r="L932" s="16">
        <f>Excel_Advanced_Sales_Dataset_200034[[#This Row],[Discount]]/100</f>
        <v>6.2300000000000001E-2</v>
      </c>
      <c r="M932" s="17">
        <f>Excel_Advanced_Sales_Dataset_200034[[#This Row],[Quantity]]*Excel_Advanced_Sales_Dataset_200034[[#This Row],[Unit Price]]*Excel_Advanced_Sales_Dataset_200034[[#This Row],[Discount %]]/100</f>
        <v>26.159383739999999</v>
      </c>
      <c r="N932" s="14">
        <f>Excel_Advanced_Sales_Dataset_200034[[#This Row],[Quantity]]*Excel_Advanced_Sales_Dataset_200034[[#This Row],[Unit Price]]-Excel_Advanced_Sales_Dataset_200034[[#This Row],[Discount Amount]]</f>
        <v>41963.220616259998</v>
      </c>
      <c r="O932" s="14" t="str">
        <f>IF(Excel_Advanced_Sales_Dataset_200034[[#This Row],[Total Sales]]&gt;50000,"Yes","No")</f>
        <v>No</v>
      </c>
      <c r="P932" s="18">
        <v>46083</v>
      </c>
      <c r="Q932" s="13" t="s">
        <v>58</v>
      </c>
      <c r="R932" s="13" t="s">
        <v>35</v>
      </c>
      <c r="S932" s="13" t="str">
        <f>IF(Excel_Advanced_Sales_Dataset_200034[[#This Row],[Delivery Status]]="Pending","Follow-Up","OK")</f>
        <v>OK</v>
      </c>
      <c r="T932" s="13" t="s">
        <v>53</v>
      </c>
    </row>
    <row r="933" spans="1:20" x14ac:dyDescent="0.25">
      <c r="A933" s="13" t="s">
        <v>2405</v>
      </c>
      <c r="B933" s="13" t="s">
        <v>606</v>
      </c>
      <c r="C933" s="13" t="s">
        <v>2406</v>
      </c>
      <c r="D933" s="13" t="s">
        <v>63</v>
      </c>
      <c r="E933" s="13" t="s">
        <v>78</v>
      </c>
      <c r="F933" s="13" t="s">
        <v>425</v>
      </c>
      <c r="G933" s="13" t="s">
        <v>111</v>
      </c>
      <c r="H933" s="13" t="s">
        <v>526</v>
      </c>
      <c r="I933" s="13">
        <v>41</v>
      </c>
      <c r="J933" s="14">
        <v>14315.43</v>
      </c>
      <c r="K933" s="15">
        <v>11.51</v>
      </c>
      <c r="L933" s="16">
        <f>Excel_Advanced_Sales_Dataset_200034[[#This Row],[Discount]]/100</f>
        <v>0.11509999999999999</v>
      </c>
      <c r="M933" s="17">
        <f>Excel_Advanced_Sales_Dataset_200034[[#This Row],[Quantity]]*Excel_Advanced_Sales_Dataset_200034[[#This Row],[Unit Price]]*Excel_Advanced_Sales_Dataset_200034[[#This Row],[Discount %]]/100</f>
        <v>675.55945712999994</v>
      </c>
      <c r="N933" s="14">
        <f>Excel_Advanced_Sales_Dataset_200034[[#This Row],[Quantity]]*Excel_Advanced_Sales_Dataset_200034[[#This Row],[Unit Price]]-Excel_Advanced_Sales_Dataset_200034[[#This Row],[Discount Amount]]</f>
        <v>586257.07054286997</v>
      </c>
      <c r="O933" s="14" t="str">
        <f>IF(Excel_Advanced_Sales_Dataset_200034[[#This Row],[Total Sales]]&gt;50000,"Yes","No")</f>
        <v>Yes</v>
      </c>
      <c r="P933" s="18">
        <v>46251</v>
      </c>
      <c r="Q933" s="13" t="s">
        <v>68</v>
      </c>
      <c r="R933" s="13" t="s">
        <v>35</v>
      </c>
      <c r="S933" s="13" t="str">
        <f>IF(Excel_Advanced_Sales_Dataset_200034[[#This Row],[Delivery Status]]="Pending","Follow-Up","OK")</f>
        <v>OK</v>
      </c>
      <c r="T933" s="13" t="s">
        <v>53</v>
      </c>
    </row>
    <row r="934" spans="1:20" x14ac:dyDescent="0.25">
      <c r="A934" s="13" t="s">
        <v>2407</v>
      </c>
      <c r="B934" s="13" t="s">
        <v>579</v>
      </c>
      <c r="C934" s="13" t="s">
        <v>2408</v>
      </c>
      <c r="D934" s="13" t="s">
        <v>19</v>
      </c>
      <c r="E934" s="13" t="s">
        <v>20</v>
      </c>
      <c r="F934" s="13" t="s">
        <v>21</v>
      </c>
      <c r="G934" s="13" t="s">
        <v>111</v>
      </c>
      <c r="H934" s="13" t="s">
        <v>526</v>
      </c>
      <c r="I934" s="13">
        <v>20</v>
      </c>
      <c r="J934" s="14">
        <v>30763.61</v>
      </c>
      <c r="K934" s="15">
        <v>14.29</v>
      </c>
      <c r="L934" s="16">
        <f>Excel_Advanced_Sales_Dataset_200034[[#This Row],[Discount]]/100</f>
        <v>0.1429</v>
      </c>
      <c r="M934" s="17">
        <f>Excel_Advanced_Sales_Dataset_200034[[#This Row],[Quantity]]*Excel_Advanced_Sales_Dataset_200034[[#This Row],[Unit Price]]*Excel_Advanced_Sales_Dataset_200034[[#This Row],[Discount %]]/100</f>
        <v>879.22397379999995</v>
      </c>
      <c r="N934" s="14">
        <f>Excel_Advanced_Sales_Dataset_200034[[#This Row],[Quantity]]*Excel_Advanced_Sales_Dataset_200034[[#This Row],[Unit Price]]-Excel_Advanced_Sales_Dataset_200034[[#This Row],[Discount Amount]]</f>
        <v>614392.97602619999</v>
      </c>
      <c r="O934" s="14" t="str">
        <f>IF(Excel_Advanced_Sales_Dataset_200034[[#This Row],[Total Sales]]&gt;50000,"Yes","No")</f>
        <v>Yes</v>
      </c>
      <c r="P934" s="18">
        <v>46039</v>
      </c>
      <c r="Q934" s="13" t="s">
        <v>58</v>
      </c>
      <c r="R934" s="13" t="s">
        <v>35</v>
      </c>
      <c r="S934" s="13" t="str">
        <f>IF(Excel_Advanced_Sales_Dataset_200034[[#This Row],[Delivery Status]]="Pending","Follow-Up","OK")</f>
        <v>OK</v>
      </c>
      <c r="T934" s="13" t="s">
        <v>26</v>
      </c>
    </row>
    <row r="935" spans="1:20" x14ac:dyDescent="0.25">
      <c r="A935" s="13" t="s">
        <v>2409</v>
      </c>
      <c r="B935" s="13" t="s">
        <v>178</v>
      </c>
      <c r="C935" s="13" t="s">
        <v>2410</v>
      </c>
      <c r="D935" s="13" t="s">
        <v>30</v>
      </c>
      <c r="E935" s="13" t="s">
        <v>131</v>
      </c>
      <c r="F935" s="13" t="s">
        <v>194</v>
      </c>
      <c r="G935" s="13" t="s">
        <v>22</v>
      </c>
      <c r="H935" s="13" t="s">
        <v>180</v>
      </c>
      <c r="I935" s="13">
        <v>19</v>
      </c>
      <c r="J935" s="14">
        <v>7092.06</v>
      </c>
      <c r="K935" s="15">
        <v>5.6</v>
      </c>
      <c r="L935" s="16">
        <f>Excel_Advanced_Sales_Dataset_200034[[#This Row],[Discount]]/100</f>
        <v>5.5999999999999994E-2</v>
      </c>
      <c r="M935" s="17">
        <f>Excel_Advanced_Sales_Dataset_200034[[#This Row],[Quantity]]*Excel_Advanced_Sales_Dataset_200034[[#This Row],[Unit Price]]*Excel_Advanced_Sales_Dataset_200034[[#This Row],[Discount %]]/100</f>
        <v>75.459518399999993</v>
      </c>
      <c r="N935" s="14">
        <f>Excel_Advanced_Sales_Dataset_200034[[#This Row],[Quantity]]*Excel_Advanced_Sales_Dataset_200034[[#This Row],[Unit Price]]-Excel_Advanced_Sales_Dataset_200034[[#This Row],[Discount Amount]]</f>
        <v>134673.68048160002</v>
      </c>
      <c r="O935" s="14" t="str">
        <f>IF(Excel_Advanced_Sales_Dataset_200034[[#This Row],[Total Sales]]&gt;50000,"Yes","No")</f>
        <v>Yes</v>
      </c>
      <c r="P935" s="18">
        <v>46371</v>
      </c>
      <c r="Q935" s="13" t="s">
        <v>68</v>
      </c>
      <c r="R935" s="13" t="s">
        <v>35</v>
      </c>
      <c r="S935" s="13" t="str">
        <f>IF(Excel_Advanced_Sales_Dataset_200034[[#This Row],[Delivery Status]]="Pending","Follow-Up","OK")</f>
        <v>OK</v>
      </c>
      <c r="T935" s="13" t="s">
        <v>36</v>
      </c>
    </row>
    <row r="936" spans="1:20" x14ac:dyDescent="0.25">
      <c r="A936" s="13" t="s">
        <v>2411</v>
      </c>
      <c r="B936" s="13" t="s">
        <v>1522</v>
      </c>
      <c r="C936" s="13" t="s">
        <v>2412</v>
      </c>
      <c r="D936" s="13" t="s">
        <v>30</v>
      </c>
      <c r="E936" s="13" t="s">
        <v>117</v>
      </c>
      <c r="F936" s="13" t="s">
        <v>239</v>
      </c>
      <c r="G936" s="13" t="s">
        <v>66</v>
      </c>
      <c r="H936" s="13" t="s">
        <v>133</v>
      </c>
      <c r="I936" s="13">
        <v>23</v>
      </c>
      <c r="J936" s="14">
        <v>11284.87</v>
      </c>
      <c r="K936" s="15">
        <v>2.63</v>
      </c>
      <c r="L936" s="16">
        <f>Excel_Advanced_Sales_Dataset_200034[[#This Row],[Discount]]/100</f>
        <v>2.63E-2</v>
      </c>
      <c r="M936" s="17">
        <f>Excel_Advanced_Sales_Dataset_200034[[#This Row],[Quantity]]*Excel_Advanced_Sales_Dataset_200034[[#This Row],[Unit Price]]*Excel_Advanced_Sales_Dataset_200034[[#This Row],[Discount %]]/100</f>
        <v>68.262178630000008</v>
      </c>
      <c r="N936" s="14">
        <f>Excel_Advanced_Sales_Dataset_200034[[#This Row],[Quantity]]*Excel_Advanced_Sales_Dataset_200034[[#This Row],[Unit Price]]-Excel_Advanced_Sales_Dataset_200034[[#This Row],[Discount Amount]]</f>
        <v>259483.74782137002</v>
      </c>
      <c r="O936" s="14" t="str">
        <f>IF(Excel_Advanced_Sales_Dataset_200034[[#This Row],[Total Sales]]&gt;50000,"Yes","No")</f>
        <v>Yes</v>
      </c>
      <c r="P936" s="18">
        <v>46129</v>
      </c>
      <c r="Q936" s="13" t="s">
        <v>24</v>
      </c>
      <c r="R936" s="13" t="s">
        <v>35</v>
      </c>
      <c r="S936" s="13" t="str">
        <f>IF(Excel_Advanced_Sales_Dataset_200034[[#This Row],[Delivery Status]]="Pending","Follow-Up","OK")</f>
        <v>OK</v>
      </c>
      <c r="T936" s="13" t="s">
        <v>26</v>
      </c>
    </row>
    <row r="937" spans="1:20" x14ac:dyDescent="0.25">
      <c r="A937" s="13" t="s">
        <v>2413</v>
      </c>
      <c r="B937" s="13" t="s">
        <v>1116</v>
      </c>
      <c r="C937" s="13" t="s">
        <v>2414</v>
      </c>
      <c r="D937" s="13" t="s">
        <v>19</v>
      </c>
      <c r="E937" s="13" t="s">
        <v>84</v>
      </c>
      <c r="F937" s="13" t="s">
        <v>159</v>
      </c>
      <c r="G937" s="13" t="s">
        <v>22</v>
      </c>
      <c r="H937" s="13" t="s">
        <v>217</v>
      </c>
      <c r="I937" s="13">
        <v>21</v>
      </c>
      <c r="J937" s="14">
        <v>36886.5</v>
      </c>
      <c r="K937" s="15">
        <v>19.02</v>
      </c>
      <c r="L937" s="16">
        <f>Excel_Advanced_Sales_Dataset_200034[[#This Row],[Discount]]/100</f>
        <v>0.19020000000000001</v>
      </c>
      <c r="M937" s="17">
        <f>Excel_Advanced_Sales_Dataset_200034[[#This Row],[Quantity]]*Excel_Advanced_Sales_Dataset_200034[[#This Row],[Unit Price]]*Excel_Advanced_Sales_Dataset_200034[[#This Row],[Discount %]]/100</f>
        <v>1473.3205829999999</v>
      </c>
      <c r="N937" s="14">
        <f>Excel_Advanced_Sales_Dataset_200034[[#This Row],[Quantity]]*Excel_Advanced_Sales_Dataset_200034[[#This Row],[Unit Price]]-Excel_Advanced_Sales_Dataset_200034[[#This Row],[Discount Amount]]</f>
        <v>773143.17941700004</v>
      </c>
      <c r="O937" s="14" t="str">
        <f>IF(Excel_Advanced_Sales_Dataset_200034[[#This Row],[Total Sales]]&gt;50000,"Yes","No")</f>
        <v>Yes</v>
      </c>
      <c r="P937" s="18">
        <v>46056</v>
      </c>
      <c r="Q937" s="13" t="s">
        <v>45</v>
      </c>
      <c r="R937" s="13" t="s">
        <v>35</v>
      </c>
      <c r="S937" s="13" t="str">
        <f>IF(Excel_Advanced_Sales_Dataset_200034[[#This Row],[Delivery Status]]="Pending","Follow-Up","OK")</f>
        <v>OK</v>
      </c>
      <c r="T937" s="13" t="s">
        <v>36</v>
      </c>
    </row>
    <row r="938" spans="1:20" x14ac:dyDescent="0.25">
      <c r="A938" s="13" t="s">
        <v>2415</v>
      </c>
      <c r="B938" s="13" t="s">
        <v>586</v>
      </c>
      <c r="C938" s="13" t="s">
        <v>2416</v>
      </c>
      <c r="D938" s="13" t="s">
        <v>30</v>
      </c>
      <c r="E938" s="13" t="s">
        <v>117</v>
      </c>
      <c r="F938" s="13" t="s">
        <v>239</v>
      </c>
      <c r="G938" s="13" t="s">
        <v>66</v>
      </c>
      <c r="H938" s="13" t="s">
        <v>276</v>
      </c>
      <c r="I938" s="13">
        <v>29</v>
      </c>
      <c r="J938" s="14">
        <v>41532.69</v>
      </c>
      <c r="K938" s="15">
        <v>3.91</v>
      </c>
      <c r="L938" s="16">
        <f>Excel_Advanced_Sales_Dataset_200034[[#This Row],[Discount]]/100</f>
        <v>3.9100000000000003E-2</v>
      </c>
      <c r="M938" s="17">
        <f>Excel_Advanced_Sales_Dataset_200034[[#This Row],[Quantity]]*Excel_Advanced_Sales_Dataset_200034[[#This Row],[Unit Price]]*Excel_Advanced_Sales_Dataset_200034[[#This Row],[Discount %]]/100</f>
        <v>470.93917191000003</v>
      </c>
      <c r="N938" s="14">
        <f>Excel_Advanced_Sales_Dataset_200034[[#This Row],[Quantity]]*Excel_Advanced_Sales_Dataset_200034[[#This Row],[Unit Price]]-Excel_Advanced_Sales_Dataset_200034[[#This Row],[Discount Amount]]</f>
        <v>1203977.07082809</v>
      </c>
      <c r="O938" s="14" t="str">
        <f>IF(Excel_Advanced_Sales_Dataset_200034[[#This Row],[Total Sales]]&gt;50000,"Yes","No")</f>
        <v>Yes</v>
      </c>
      <c r="P938" s="18">
        <v>46214</v>
      </c>
      <c r="Q938" s="13" t="s">
        <v>58</v>
      </c>
      <c r="R938" s="13" t="s">
        <v>35</v>
      </c>
      <c r="S938" s="13" t="str">
        <f>IF(Excel_Advanced_Sales_Dataset_200034[[#This Row],[Delivery Status]]="Pending","Follow-Up","OK")</f>
        <v>OK</v>
      </c>
      <c r="T938" s="13" t="s">
        <v>36</v>
      </c>
    </row>
    <row r="939" spans="1:20" x14ac:dyDescent="0.25">
      <c r="A939" s="13" t="s">
        <v>2417</v>
      </c>
      <c r="B939" s="13" t="s">
        <v>2097</v>
      </c>
      <c r="C939" s="13" t="s">
        <v>2418</v>
      </c>
      <c r="D939" s="13" t="s">
        <v>19</v>
      </c>
      <c r="E939" s="13" t="s">
        <v>84</v>
      </c>
      <c r="F939" s="13" t="s">
        <v>338</v>
      </c>
      <c r="G939" s="13" t="s">
        <v>66</v>
      </c>
      <c r="H939" s="13" t="s">
        <v>155</v>
      </c>
      <c r="I939" s="13">
        <v>12</v>
      </c>
      <c r="J939" s="14">
        <v>38153.79</v>
      </c>
      <c r="K939" s="15">
        <v>10.11</v>
      </c>
      <c r="L939" s="16">
        <f>Excel_Advanced_Sales_Dataset_200034[[#This Row],[Discount]]/100</f>
        <v>0.1011</v>
      </c>
      <c r="M939" s="17">
        <f>Excel_Advanced_Sales_Dataset_200034[[#This Row],[Quantity]]*Excel_Advanced_Sales_Dataset_200034[[#This Row],[Unit Price]]*Excel_Advanced_Sales_Dataset_200034[[#This Row],[Discount %]]/100</f>
        <v>462.88178027999993</v>
      </c>
      <c r="N939" s="14">
        <f>Excel_Advanced_Sales_Dataset_200034[[#This Row],[Quantity]]*Excel_Advanced_Sales_Dataset_200034[[#This Row],[Unit Price]]-Excel_Advanced_Sales_Dataset_200034[[#This Row],[Discount Amount]]</f>
        <v>457382.59821972001</v>
      </c>
      <c r="O939" s="14" t="str">
        <f>IF(Excel_Advanced_Sales_Dataset_200034[[#This Row],[Total Sales]]&gt;50000,"Yes","No")</f>
        <v>Yes</v>
      </c>
      <c r="P939" s="18">
        <v>46214</v>
      </c>
      <c r="Q939" s="13" t="s">
        <v>68</v>
      </c>
      <c r="R939" s="13" t="s">
        <v>35</v>
      </c>
      <c r="S939" s="13" t="str">
        <f>IF(Excel_Advanced_Sales_Dataset_200034[[#This Row],[Delivery Status]]="Pending","Follow-Up","OK")</f>
        <v>OK</v>
      </c>
      <c r="T939" s="13" t="s">
        <v>53</v>
      </c>
    </row>
    <row r="940" spans="1:20" x14ac:dyDescent="0.25">
      <c r="A940" s="13" t="s">
        <v>2419</v>
      </c>
      <c r="B940" s="13" t="s">
        <v>491</v>
      </c>
      <c r="C940" s="13" t="s">
        <v>2420</v>
      </c>
      <c r="D940" s="13" t="s">
        <v>19</v>
      </c>
      <c r="E940" s="13" t="s">
        <v>153</v>
      </c>
      <c r="F940" s="13" t="s">
        <v>154</v>
      </c>
      <c r="G940" s="13" t="s">
        <v>51</v>
      </c>
      <c r="H940" s="13" t="s">
        <v>190</v>
      </c>
      <c r="I940" s="13">
        <v>15</v>
      </c>
      <c r="J940" s="14">
        <v>9086.65</v>
      </c>
      <c r="K940" s="15">
        <v>8.64</v>
      </c>
      <c r="L940" s="16">
        <f>Excel_Advanced_Sales_Dataset_200034[[#This Row],[Discount]]/100</f>
        <v>8.6400000000000005E-2</v>
      </c>
      <c r="M940" s="17">
        <f>Excel_Advanced_Sales_Dataset_200034[[#This Row],[Quantity]]*Excel_Advanced_Sales_Dataset_200034[[#This Row],[Unit Price]]*Excel_Advanced_Sales_Dataset_200034[[#This Row],[Discount %]]/100</f>
        <v>117.76298400000002</v>
      </c>
      <c r="N940" s="14">
        <f>Excel_Advanced_Sales_Dataset_200034[[#This Row],[Quantity]]*Excel_Advanced_Sales_Dataset_200034[[#This Row],[Unit Price]]-Excel_Advanced_Sales_Dataset_200034[[#This Row],[Discount Amount]]</f>
        <v>136181.987016</v>
      </c>
      <c r="O940" s="14" t="str">
        <f>IF(Excel_Advanced_Sales_Dataset_200034[[#This Row],[Total Sales]]&gt;50000,"Yes","No")</f>
        <v>Yes</v>
      </c>
      <c r="P940" s="18">
        <v>46382</v>
      </c>
      <c r="Q940" s="13" t="s">
        <v>24</v>
      </c>
      <c r="R940" s="13" t="s">
        <v>25</v>
      </c>
      <c r="S940" s="13" t="str">
        <f>IF(Excel_Advanced_Sales_Dataset_200034[[#This Row],[Delivery Status]]="Pending","Follow-Up","OK")</f>
        <v>Follow-Up</v>
      </c>
      <c r="T940" s="13" t="s">
        <v>26</v>
      </c>
    </row>
    <row r="941" spans="1:20" x14ac:dyDescent="0.25">
      <c r="A941" s="13" t="s">
        <v>2421</v>
      </c>
      <c r="B941" s="13" t="s">
        <v>1254</v>
      </c>
      <c r="C941" s="13" t="s">
        <v>2422</v>
      </c>
      <c r="D941" s="13" t="s">
        <v>30</v>
      </c>
      <c r="E941" s="13" t="s">
        <v>198</v>
      </c>
      <c r="F941" s="13" t="s">
        <v>199</v>
      </c>
      <c r="G941" s="13" t="s">
        <v>51</v>
      </c>
      <c r="H941" s="13" t="s">
        <v>146</v>
      </c>
      <c r="I941" s="13">
        <v>29</v>
      </c>
      <c r="J941" s="14">
        <v>5110.71</v>
      </c>
      <c r="K941" s="15">
        <v>1.99</v>
      </c>
      <c r="L941" s="16">
        <f>Excel_Advanced_Sales_Dataset_200034[[#This Row],[Discount]]/100</f>
        <v>1.9900000000000001E-2</v>
      </c>
      <c r="M941" s="17">
        <f>Excel_Advanced_Sales_Dataset_200034[[#This Row],[Quantity]]*Excel_Advanced_Sales_Dataset_200034[[#This Row],[Unit Price]]*Excel_Advanced_Sales_Dataset_200034[[#This Row],[Discount %]]/100</f>
        <v>29.493907410000002</v>
      </c>
      <c r="N941" s="14">
        <f>Excel_Advanced_Sales_Dataset_200034[[#This Row],[Quantity]]*Excel_Advanced_Sales_Dataset_200034[[#This Row],[Unit Price]]-Excel_Advanced_Sales_Dataset_200034[[#This Row],[Discount Amount]]</f>
        <v>148181.09609258999</v>
      </c>
      <c r="O941" s="14" t="str">
        <f>IF(Excel_Advanced_Sales_Dataset_200034[[#This Row],[Total Sales]]&gt;50000,"Yes","No")</f>
        <v>Yes</v>
      </c>
      <c r="P941" s="18">
        <v>46262</v>
      </c>
      <c r="Q941" s="13" t="s">
        <v>45</v>
      </c>
      <c r="R941" s="13" t="s">
        <v>25</v>
      </c>
      <c r="S941" s="13" t="str">
        <f>IF(Excel_Advanced_Sales_Dataset_200034[[#This Row],[Delivery Status]]="Pending","Follow-Up","OK")</f>
        <v>Follow-Up</v>
      </c>
      <c r="T941" s="13" t="s">
        <v>53</v>
      </c>
    </row>
    <row r="942" spans="1:20" x14ac:dyDescent="0.25">
      <c r="A942" s="13" t="s">
        <v>2423</v>
      </c>
      <c r="B942" s="13" t="s">
        <v>1728</v>
      </c>
      <c r="C942" s="13" t="s">
        <v>2424</v>
      </c>
      <c r="D942" s="13" t="s">
        <v>30</v>
      </c>
      <c r="E942" s="13" t="s">
        <v>198</v>
      </c>
      <c r="F942" s="13" t="s">
        <v>199</v>
      </c>
      <c r="G942" s="13" t="s">
        <v>33</v>
      </c>
      <c r="H942" s="13" t="s">
        <v>119</v>
      </c>
      <c r="I942" s="13">
        <v>27</v>
      </c>
      <c r="J942" s="14">
        <v>6840.65</v>
      </c>
      <c r="K942" s="15">
        <v>15.51</v>
      </c>
      <c r="L942" s="16">
        <f>Excel_Advanced_Sales_Dataset_200034[[#This Row],[Discount]]/100</f>
        <v>0.15509999999999999</v>
      </c>
      <c r="M942" s="17">
        <f>Excel_Advanced_Sales_Dataset_200034[[#This Row],[Quantity]]*Excel_Advanced_Sales_Dataset_200034[[#This Row],[Unit Price]]*Excel_Advanced_Sales_Dataset_200034[[#This Row],[Discount %]]/100</f>
        <v>286.46590004999996</v>
      </c>
      <c r="N942" s="14">
        <f>Excel_Advanced_Sales_Dataset_200034[[#This Row],[Quantity]]*Excel_Advanced_Sales_Dataset_200034[[#This Row],[Unit Price]]-Excel_Advanced_Sales_Dataset_200034[[#This Row],[Discount Amount]]</f>
        <v>184411.08409994998</v>
      </c>
      <c r="O942" s="14" t="str">
        <f>IF(Excel_Advanced_Sales_Dataset_200034[[#This Row],[Total Sales]]&gt;50000,"Yes","No")</f>
        <v>Yes</v>
      </c>
      <c r="P942" s="18">
        <v>46197</v>
      </c>
      <c r="Q942" s="13" t="s">
        <v>68</v>
      </c>
      <c r="R942" s="13" t="s">
        <v>35</v>
      </c>
      <c r="S942" s="13" t="str">
        <f>IF(Excel_Advanced_Sales_Dataset_200034[[#This Row],[Delivery Status]]="Pending","Follow-Up","OK")</f>
        <v>OK</v>
      </c>
      <c r="T942" s="13" t="s">
        <v>26</v>
      </c>
    </row>
    <row r="943" spans="1:20" x14ac:dyDescent="0.25">
      <c r="A943" s="13" t="s">
        <v>2425</v>
      </c>
      <c r="B943" s="13" t="s">
        <v>977</v>
      </c>
      <c r="C943" s="13" t="s">
        <v>2426</v>
      </c>
      <c r="D943" s="13" t="s">
        <v>63</v>
      </c>
      <c r="E943" s="13" t="s">
        <v>78</v>
      </c>
      <c r="F943" s="13" t="s">
        <v>79</v>
      </c>
      <c r="G943" s="13" t="s">
        <v>111</v>
      </c>
      <c r="H943" s="13" t="s">
        <v>526</v>
      </c>
      <c r="I943" s="13">
        <v>23</v>
      </c>
      <c r="J943" s="14">
        <v>21806.880000000001</v>
      </c>
      <c r="K943" s="15">
        <v>9.2200000000000006</v>
      </c>
      <c r="L943" s="16">
        <f>Excel_Advanced_Sales_Dataset_200034[[#This Row],[Discount]]/100</f>
        <v>9.2200000000000004E-2</v>
      </c>
      <c r="M943" s="17">
        <f>Excel_Advanced_Sales_Dataset_200034[[#This Row],[Quantity]]*Excel_Advanced_Sales_Dataset_200034[[#This Row],[Unit Price]]*Excel_Advanced_Sales_Dataset_200034[[#This Row],[Discount %]]/100</f>
        <v>462.43669728000009</v>
      </c>
      <c r="N943" s="14">
        <f>Excel_Advanced_Sales_Dataset_200034[[#This Row],[Quantity]]*Excel_Advanced_Sales_Dataset_200034[[#This Row],[Unit Price]]-Excel_Advanced_Sales_Dataset_200034[[#This Row],[Discount Amount]]</f>
        <v>501095.80330272007</v>
      </c>
      <c r="O943" s="14" t="str">
        <f>IF(Excel_Advanced_Sales_Dataset_200034[[#This Row],[Total Sales]]&gt;50000,"Yes","No")</f>
        <v>Yes</v>
      </c>
      <c r="P943" s="18">
        <v>46135</v>
      </c>
      <c r="Q943" s="13" t="s">
        <v>113</v>
      </c>
      <c r="R943" s="13" t="s">
        <v>35</v>
      </c>
      <c r="S943" s="13" t="str">
        <f>IF(Excel_Advanced_Sales_Dataset_200034[[#This Row],[Delivery Status]]="Pending","Follow-Up","OK")</f>
        <v>OK</v>
      </c>
      <c r="T943" s="13" t="s">
        <v>26</v>
      </c>
    </row>
    <row r="944" spans="1:20" x14ac:dyDescent="0.25">
      <c r="A944" s="13" t="s">
        <v>2427</v>
      </c>
      <c r="B944" s="13" t="s">
        <v>1149</v>
      </c>
      <c r="C944" s="13" t="s">
        <v>2428</v>
      </c>
      <c r="D944" s="13" t="s">
        <v>40</v>
      </c>
      <c r="E944" s="13" t="s">
        <v>89</v>
      </c>
      <c r="F944" s="13" t="s">
        <v>334</v>
      </c>
      <c r="G944" s="13" t="s">
        <v>111</v>
      </c>
      <c r="H944" s="13" t="s">
        <v>260</v>
      </c>
      <c r="I944" s="13">
        <v>32</v>
      </c>
      <c r="J944" s="14">
        <v>29335.33</v>
      </c>
      <c r="K944" s="15">
        <v>12.3</v>
      </c>
      <c r="L944" s="16">
        <f>Excel_Advanced_Sales_Dataset_200034[[#This Row],[Discount]]/100</f>
        <v>0.12300000000000001</v>
      </c>
      <c r="M944" s="17">
        <f>Excel_Advanced_Sales_Dataset_200034[[#This Row],[Quantity]]*Excel_Advanced_Sales_Dataset_200034[[#This Row],[Unit Price]]*Excel_Advanced_Sales_Dataset_200034[[#This Row],[Discount %]]/100</f>
        <v>1154.6385888000002</v>
      </c>
      <c r="N944" s="14">
        <f>Excel_Advanced_Sales_Dataset_200034[[#This Row],[Quantity]]*Excel_Advanced_Sales_Dataset_200034[[#This Row],[Unit Price]]-Excel_Advanced_Sales_Dataset_200034[[#This Row],[Discount Amount]]</f>
        <v>937575.92141120008</v>
      </c>
      <c r="O944" s="14" t="str">
        <f>IF(Excel_Advanced_Sales_Dataset_200034[[#This Row],[Total Sales]]&gt;50000,"Yes","No")</f>
        <v>Yes</v>
      </c>
      <c r="P944" s="18">
        <v>46337</v>
      </c>
      <c r="Q944" s="13" t="s">
        <v>58</v>
      </c>
      <c r="R944" s="13" t="s">
        <v>35</v>
      </c>
      <c r="S944" s="13" t="str">
        <f>IF(Excel_Advanced_Sales_Dataset_200034[[#This Row],[Delivery Status]]="Pending","Follow-Up","OK")</f>
        <v>OK</v>
      </c>
      <c r="T944" s="13" t="s">
        <v>53</v>
      </c>
    </row>
    <row r="945" spans="1:20" x14ac:dyDescent="0.25">
      <c r="A945" s="13" t="s">
        <v>2429</v>
      </c>
      <c r="B945" s="13" t="s">
        <v>785</v>
      </c>
      <c r="C945" s="13" t="s">
        <v>2430</v>
      </c>
      <c r="D945" s="13" t="s">
        <v>63</v>
      </c>
      <c r="E945" s="13" t="s">
        <v>144</v>
      </c>
      <c r="F945" s="13" t="s">
        <v>189</v>
      </c>
      <c r="G945" s="13" t="s">
        <v>111</v>
      </c>
      <c r="H945" s="13" t="s">
        <v>526</v>
      </c>
      <c r="I945" s="13">
        <v>30</v>
      </c>
      <c r="J945" s="14">
        <v>47208.79</v>
      </c>
      <c r="K945" s="15">
        <v>2.89</v>
      </c>
      <c r="L945" s="16">
        <f>Excel_Advanced_Sales_Dataset_200034[[#This Row],[Discount]]/100</f>
        <v>2.8900000000000002E-2</v>
      </c>
      <c r="M945" s="17">
        <f>Excel_Advanced_Sales_Dataset_200034[[#This Row],[Quantity]]*Excel_Advanced_Sales_Dataset_200034[[#This Row],[Unit Price]]*Excel_Advanced_Sales_Dataset_200034[[#This Row],[Discount %]]/100</f>
        <v>409.30020930000001</v>
      </c>
      <c r="N945" s="14">
        <f>Excel_Advanced_Sales_Dataset_200034[[#This Row],[Quantity]]*Excel_Advanced_Sales_Dataset_200034[[#This Row],[Unit Price]]-Excel_Advanced_Sales_Dataset_200034[[#This Row],[Discount Amount]]</f>
        <v>1415854.3997907001</v>
      </c>
      <c r="O945" s="14" t="str">
        <f>IF(Excel_Advanced_Sales_Dataset_200034[[#This Row],[Total Sales]]&gt;50000,"Yes","No")</f>
        <v>Yes</v>
      </c>
      <c r="P945" s="18">
        <v>46248</v>
      </c>
      <c r="Q945" s="13" t="s">
        <v>113</v>
      </c>
      <c r="R945" s="13" t="s">
        <v>35</v>
      </c>
      <c r="S945" s="13" t="str">
        <f>IF(Excel_Advanced_Sales_Dataset_200034[[#This Row],[Delivery Status]]="Pending","Follow-Up","OK")</f>
        <v>OK</v>
      </c>
      <c r="T945" s="13" t="s">
        <v>26</v>
      </c>
    </row>
    <row r="946" spans="1:20" x14ac:dyDescent="0.25">
      <c r="A946" s="13" t="s">
        <v>2431</v>
      </c>
      <c r="B946" s="13" t="s">
        <v>2432</v>
      </c>
      <c r="C946" s="13" t="s">
        <v>2433</v>
      </c>
      <c r="D946" s="13" t="s">
        <v>40</v>
      </c>
      <c r="E946" s="13" t="s">
        <v>49</v>
      </c>
      <c r="F946" s="13" t="s">
        <v>50</v>
      </c>
      <c r="G946" s="13" t="s">
        <v>51</v>
      </c>
      <c r="H946" s="13" t="s">
        <v>52</v>
      </c>
      <c r="I946" s="13">
        <v>2</v>
      </c>
      <c r="J946" s="14">
        <v>1516.95</v>
      </c>
      <c r="K946" s="15">
        <v>6.07</v>
      </c>
      <c r="L946" s="16">
        <f>Excel_Advanced_Sales_Dataset_200034[[#This Row],[Discount]]/100</f>
        <v>6.0700000000000004E-2</v>
      </c>
      <c r="M946" s="17">
        <f>Excel_Advanced_Sales_Dataset_200034[[#This Row],[Quantity]]*Excel_Advanced_Sales_Dataset_200034[[#This Row],[Unit Price]]*Excel_Advanced_Sales_Dataset_200034[[#This Row],[Discount %]]/100</f>
        <v>1.8415773000000002</v>
      </c>
      <c r="N946" s="14">
        <f>Excel_Advanced_Sales_Dataset_200034[[#This Row],[Quantity]]*Excel_Advanced_Sales_Dataset_200034[[#This Row],[Unit Price]]-Excel_Advanced_Sales_Dataset_200034[[#This Row],[Discount Amount]]</f>
        <v>3032.0584226999999</v>
      </c>
      <c r="O946" s="14" t="str">
        <f>IF(Excel_Advanced_Sales_Dataset_200034[[#This Row],[Total Sales]]&gt;50000,"Yes","No")</f>
        <v>No</v>
      </c>
      <c r="P946" s="18">
        <v>46226</v>
      </c>
      <c r="Q946" s="13" t="s">
        <v>24</v>
      </c>
      <c r="R946" s="13" t="s">
        <v>35</v>
      </c>
      <c r="S946" s="13" t="str">
        <f>IF(Excel_Advanced_Sales_Dataset_200034[[#This Row],[Delivery Status]]="Pending","Follow-Up","OK")</f>
        <v>OK</v>
      </c>
      <c r="T946" s="13" t="s">
        <v>53</v>
      </c>
    </row>
    <row r="947" spans="1:20" x14ac:dyDescent="0.25">
      <c r="A947" s="13" t="s">
        <v>2434</v>
      </c>
      <c r="B947" s="13" t="s">
        <v>752</v>
      </c>
      <c r="C947" s="13" t="s">
        <v>2435</v>
      </c>
      <c r="D947" s="13" t="s">
        <v>19</v>
      </c>
      <c r="E947" s="13" t="s">
        <v>153</v>
      </c>
      <c r="F947" s="13" t="s">
        <v>154</v>
      </c>
      <c r="G947" s="13" t="s">
        <v>111</v>
      </c>
      <c r="H947" s="13" t="s">
        <v>260</v>
      </c>
      <c r="I947" s="13">
        <v>1</v>
      </c>
      <c r="J947" s="14">
        <v>17243.62</v>
      </c>
      <c r="K947" s="15">
        <v>10.15</v>
      </c>
      <c r="L947" s="16">
        <f>Excel_Advanced_Sales_Dataset_200034[[#This Row],[Discount]]/100</f>
        <v>0.10150000000000001</v>
      </c>
      <c r="M947" s="17">
        <f>Excel_Advanced_Sales_Dataset_200034[[#This Row],[Quantity]]*Excel_Advanced_Sales_Dataset_200034[[#This Row],[Unit Price]]*Excel_Advanced_Sales_Dataset_200034[[#This Row],[Discount %]]/100</f>
        <v>17.5022743</v>
      </c>
      <c r="N947" s="14">
        <f>Excel_Advanced_Sales_Dataset_200034[[#This Row],[Quantity]]*Excel_Advanced_Sales_Dataset_200034[[#This Row],[Unit Price]]-Excel_Advanced_Sales_Dataset_200034[[#This Row],[Discount Amount]]</f>
        <v>17226.117725699998</v>
      </c>
      <c r="O947" s="14" t="str">
        <f>IF(Excel_Advanced_Sales_Dataset_200034[[#This Row],[Total Sales]]&gt;50000,"Yes","No")</f>
        <v>No</v>
      </c>
      <c r="P947" s="18">
        <v>46081</v>
      </c>
      <c r="Q947" s="13" t="s">
        <v>113</v>
      </c>
      <c r="R947" s="13" t="s">
        <v>35</v>
      </c>
      <c r="S947" s="13" t="str">
        <f>IF(Excel_Advanced_Sales_Dataset_200034[[#This Row],[Delivery Status]]="Pending","Follow-Up","OK")</f>
        <v>OK</v>
      </c>
      <c r="T947" s="13" t="s">
        <v>53</v>
      </c>
    </row>
    <row r="948" spans="1:20" x14ac:dyDescent="0.25">
      <c r="A948" s="13" t="s">
        <v>2436</v>
      </c>
      <c r="B948" s="13" t="s">
        <v>308</v>
      </c>
      <c r="C948" s="13" t="s">
        <v>2437</v>
      </c>
      <c r="D948" s="13" t="s">
        <v>63</v>
      </c>
      <c r="E948" s="13" t="s">
        <v>234</v>
      </c>
      <c r="F948" s="13" t="s">
        <v>435</v>
      </c>
      <c r="G948" s="13" t="s">
        <v>33</v>
      </c>
      <c r="H948" s="13" t="s">
        <v>57</v>
      </c>
      <c r="I948" s="13">
        <v>8</v>
      </c>
      <c r="J948" s="14">
        <v>1277.06</v>
      </c>
      <c r="K948" s="15">
        <v>19.68</v>
      </c>
      <c r="L948" s="16">
        <f>Excel_Advanced_Sales_Dataset_200034[[#This Row],[Discount]]/100</f>
        <v>0.1968</v>
      </c>
      <c r="M948" s="17">
        <f>Excel_Advanced_Sales_Dataset_200034[[#This Row],[Quantity]]*Excel_Advanced_Sales_Dataset_200034[[#This Row],[Unit Price]]*Excel_Advanced_Sales_Dataset_200034[[#This Row],[Discount %]]/100</f>
        <v>20.106032639999999</v>
      </c>
      <c r="N948" s="14">
        <f>Excel_Advanced_Sales_Dataset_200034[[#This Row],[Quantity]]*Excel_Advanced_Sales_Dataset_200034[[#This Row],[Unit Price]]-Excel_Advanced_Sales_Dataset_200034[[#This Row],[Discount Amount]]</f>
        <v>10196.373967359999</v>
      </c>
      <c r="O948" s="14" t="str">
        <f>IF(Excel_Advanced_Sales_Dataset_200034[[#This Row],[Total Sales]]&gt;50000,"Yes","No")</f>
        <v>No</v>
      </c>
      <c r="P948" s="18">
        <v>46215</v>
      </c>
      <c r="Q948" s="13" t="s">
        <v>24</v>
      </c>
      <c r="R948" s="13" t="s">
        <v>35</v>
      </c>
      <c r="S948" s="13" t="str">
        <f>IF(Excel_Advanced_Sales_Dataset_200034[[#This Row],[Delivery Status]]="Pending","Follow-Up","OK")</f>
        <v>OK</v>
      </c>
      <c r="T948" s="13" t="s">
        <v>53</v>
      </c>
    </row>
    <row r="949" spans="1:20" x14ac:dyDescent="0.25">
      <c r="A949" s="13" t="s">
        <v>2438</v>
      </c>
      <c r="B949" s="13" t="s">
        <v>245</v>
      </c>
      <c r="C949" s="13" t="s">
        <v>2439</v>
      </c>
      <c r="D949" s="13" t="s">
        <v>30</v>
      </c>
      <c r="E949" s="13" t="s">
        <v>117</v>
      </c>
      <c r="F949" s="13" t="s">
        <v>239</v>
      </c>
      <c r="G949" s="13" t="s">
        <v>33</v>
      </c>
      <c r="H949" s="13" t="s">
        <v>127</v>
      </c>
      <c r="I949" s="13">
        <v>34</v>
      </c>
      <c r="J949" s="14">
        <v>36892.870000000003</v>
      </c>
      <c r="K949" s="15">
        <v>17.53</v>
      </c>
      <c r="L949" s="16">
        <f>Excel_Advanced_Sales_Dataset_200034[[#This Row],[Discount]]/100</f>
        <v>0.17530000000000001</v>
      </c>
      <c r="M949" s="17">
        <f>Excel_Advanced_Sales_Dataset_200034[[#This Row],[Quantity]]*Excel_Advanced_Sales_Dataset_200034[[#This Row],[Unit Price]]*Excel_Advanced_Sales_Dataset_200034[[#This Row],[Discount %]]/100</f>
        <v>2198.8888377400003</v>
      </c>
      <c r="N949" s="14">
        <f>Excel_Advanced_Sales_Dataset_200034[[#This Row],[Quantity]]*Excel_Advanced_Sales_Dataset_200034[[#This Row],[Unit Price]]-Excel_Advanced_Sales_Dataset_200034[[#This Row],[Discount Amount]]</f>
        <v>1252158.69116226</v>
      </c>
      <c r="O949" s="14" t="str">
        <f>IF(Excel_Advanced_Sales_Dataset_200034[[#This Row],[Total Sales]]&gt;50000,"Yes","No")</f>
        <v>Yes</v>
      </c>
      <c r="P949" s="18">
        <v>46108</v>
      </c>
      <c r="Q949" s="13" t="s">
        <v>113</v>
      </c>
      <c r="R949" s="13" t="s">
        <v>35</v>
      </c>
      <c r="S949" s="13" t="str">
        <f>IF(Excel_Advanced_Sales_Dataset_200034[[#This Row],[Delivery Status]]="Pending","Follow-Up","OK")</f>
        <v>OK</v>
      </c>
      <c r="T949" s="13" t="s">
        <v>26</v>
      </c>
    </row>
    <row r="950" spans="1:20" x14ac:dyDescent="0.25">
      <c r="A950" s="13" t="s">
        <v>2440</v>
      </c>
      <c r="B950" s="13" t="s">
        <v>717</v>
      </c>
      <c r="C950" s="13" t="s">
        <v>2441</v>
      </c>
      <c r="D950" s="13" t="s">
        <v>40</v>
      </c>
      <c r="E950" s="13" t="s">
        <v>49</v>
      </c>
      <c r="F950" s="13" t="s">
        <v>397</v>
      </c>
      <c r="G950" s="13" t="s">
        <v>22</v>
      </c>
      <c r="H950" s="13" t="s">
        <v>23</v>
      </c>
      <c r="I950" s="13">
        <v>43</v>
      </c>
      <c r="J950" s="14">
        <v>47726.19</v>
      </c>
      <c r="K950" s="15">
        <v>11.18</v>
      </c>
      <c r="L950" s="16">
        <f>Excel_Advanced_Sales_Dataset_200034[[#This Row],[Discount]]/100</f>
        <v>0.1118</v>
      </c>
      <c r="M950" s="17">
        <f>Excel_Advanced_Sales_Dataset_200034[[#This Row],[Quantity]]*Excel_Advanced_Sales_Dataset_200034[[#This Row],[Unit Price]]*Excel_Advanced_Sales_Dataset_200034[[#This Row],[Discount %]]/100</f>
        <v>2294.3888580600001</v>
      </c>
      <c r="N950" s="14">
        <f>Excel_Advanced_Sales_Dataset_200034[[#This Row],[Quantity]]*Excel_Advanced_Sales_Dataset_200034[[#This Row],[Unit Price]]-Excel_Advanced_Sales_Dataset_200034[[#This Row],[Discount Amount]]</f>
        <v>2049931.7811419403</v>
      </c>
      <c r="O950" s="14" t="str">
        <f>IF(Excel_Advanced_Sales_Dataset_200034[[#This Row],[Total Sales]]&gt;50000,"Yes","No")</f>
        <v>Yes</v>
      </c>
      <c r="P950" s="18">
        <v>46270</v>
      </c>
      <c r="Q950" s="13" t="s">
        <v>24</v>
      </c>
      <c r="R950" s="13" t="s">
        <v>35</v>
      </c>
      <c r="S950" s="13" t="str">
        <f>IF(Excel_Advanced_Sales_Dataset_200034[[#This Row],[Delivery Status]]="Pending","Follow-Up","OK")</f>
        <v>OK</v>
      </c>
      <c r="T950" s="13" t="s">
        <v>53</v>
      </c>
    </row>
    <row r="951" spans="1:20" x14ac:dyDescent="0.25">
      <c r="A951" s="13" t="s">
        <v>2442</v>
      </c>
      <c r="B951" s="13" t="s">
        <v>990</v>
      </c>
      <c r="C951" s="13" t="s">
        <v>2443</v>
      </c>
      <c r="D951" s="13" t="s">
        <v>40</v>
      </c>
      <c r="E951" s="13" t="s">
        <v>49</v>
      </c>
      <c r="F951" s="13" t="s">
        <v>50</v>
      </c>
      <c r="G951" s="13" t="s">
        <v>111</v>
      </c>
      <c r="H951" s="13" t="s">
        <v>112</v>
      </c>
      <c r="I951" s="13">
        <v>7</v>
      </c>
      <c r="J951" s="14">
        <v>16129.28</v>
      </c>
      <c r="K951" s="15">
        <v>10.039999999999999</v>
      </c>
      <c r="L951" s="16">
        <f>Excel_Advanced_Sales_Dataset_200034[[#This Row],[Discount]]/100</f>
        <v>0.10039999999999999</v>
      </c>
      <c r="M951" s="17">
        <f>Excel_Advanced_Sales_Dataset_200034[[#This Row],[Quantity]]*Excel_Advanced_Sales_Dataset_200034[[#This Row],[Unit Price]]*Excel_Advanced_Sales_Dataset_200034[[#This Row],[Discount %]]/100</f>
        <v>113.35657983999999</v>
      </c>
      <c r="N951" s="14">
        <f>Excel_Advanced_Sales_Dataset_200034[[#This Row],[Quantity]]*Excel_Advanced_Sales_Dataset_200034[[#This Row],[Unit Price]]-Excel_Advanced_Sales_Dataset_200034[[#This Row],[Discount Amount]]</f>
        <v>112791.60342016001</v>
      </c>
      <c r="O951" s="14" t="str">
        <f>IF(Excel_Advanced_Sales_Dataset_200034[[#This Row],[Total Sales]]&gt;50000,"Yes","No")</f>
        <v>Yes</v>
      </c>
      <c r="P951" s="18">
        <v>46192</v>
      </c>
      <c r="Q951" s="13" t="s">
        <v>113</v>
      </c>
      <c r="R951" s="13" t="s">
        <v>35</v>
      </c>
      <c r="S951" s="13" t="str">
        <f>IF(Excel_Advanced_Sales_Dataset_200034[[#This Row],[Delivery Status]]="Pending","Follow-Up","OK")</f>
        <v>OK</v>
      </c>
      <c r="T951" s="13" t="s">
        <v>26</v>
      </c>
    </row>
    <row r="952" spans="1:20" x14ac:dyDescent="0.25">
      <c r="A952" s="13" t="s">
        <v>2444</v>
      </c>
      <c r="B952" s="13" t="s">
        <v>327</v>
      </c>
      <c r="C952" s="13" t="s">
        <v>2445</v>
      </c>
      <c r="D952" s="13" t="s">
        <v>19</v>
      </c>
      <c r="E952" s="13" t="s">
        <v>84</v>
      </c>
      <c r="F952" s="13" t="s">
        <v>338</v>
      </c>
      <c r="G952" s="13" t="s">
        <v>111</v>
      </c>
      <c r="H952" s="13" t="s">
        <v>526</v>
      </c>
      <c r="I952" s="13">
        <v>42</v>
      </c>
      <c r="J952" s="14">
        <v>3003.18</v>
      </c>
      <c r="K952" s="15">
        <v>3.29</v>
      </c>
      <c r="L952" s="16">
        <f>Excel_Advanced_Sales_Dataset_200034[[#This Row],[Discount]]/100</f>
        <v>3.2899999999999999E-2</v>
      </c>
      <c r="M952" s="17">
        <f>Excel_Advanced_Sales_Dataset_200034[[#This Row],[Quantity]]*Excel_Advanced_Sales_Dataset_200034[[#This Row],[Unit Price]]*Excel_Advanced_Sales_Dataset_200034[[#This Row],[Discount %]]/100</f>
        <v>41.497941240000003</v>
      </c>
      <c r="N952" s="14">
        <f>Excel_Advanced_Sales_Dataset_200034[[#This Row],[Quantity]]*Excel_Advanced_Sales_Dataset_200034[[#This Row],[Unit Price]]-Excel_Advanced_Sales_Dataset_200034[[#This Row],[Discount Amount]]</f>
        <v>126092.06205876</v>
      </c>
      <c r="O952" s="14" t="str">
        <f>IF(Excel_Advanced_Sales_Dataset_200034[[#This Row],[Total Sales]]&gt;50000,"Yes","No")</f>
        <v>Yes</v>
      </c>
      <c r="P952" s="18">
        <v>46138</v>
      </c>
      <c r="Q952" s="13" t="s">
        <v>68</v>
      </c>
      <c r="R952" s="13" t="s">
        <v>35</v>
      </c>
      <c r="S952" s="13" t="str">
        <f>IF(Excel_Advanced_Sales_Dataset_200034[[#This Row],[Delivery Status]]="Pending","Follow-Up","OK")</f>
        <v>OK</v>
      </c>
      <c r="T952" s="13" t="s">
        <v>26</v>
      </c>
    </row>
    <row r="953" spans="1:20" x14ac:dyDescent="0.25">
      <c r="A953" s="13" t="s">
        <v>2446</v>
      </c>
      <c r="B953" s="13" t="s">
        <v>1993</v>
      </c>
      <c r="C953" s="13" t="s">
        <v>2447</v>
      </c>
      <c r="D953" s="13" t="s">
        <v>30</v>
      </c>
      <c r="E953" s="13" t="s">
        <v>31</v>
      </c>
      <c r="F953" s="13" t="s">
        <v>32</v>
      </c>
      <c r="G953" s="13" t="s">
        <v>111</v>
      </c>
      <c r="H953" s="13" t="s">
        <v>240</v>
      </c>
      <c r="I953" s="13">
        <v>21</v>
      </c>
      <c r="J953" s="14">
        <v>13773.63</v>
      </c>
      <c r="K953" s="15">
        <v>0.68</v>
      </c>
      <c r="L953" s="16">
        <f>Excel_Advanced_Sales_Dataset_200034[[#This Row],[Discount]]/100</f>
        <v>6.8000000000000005E-3</v>
      </c>
      <c r="M953" s="17">
        <f>Excel_Advanced_Sales_Dataset_200034[[#This Row],[Quantity]]*Excel_Advanced_Sales_Dataset_200034[[#This Row],[Unit Price]]*Excel_Advanced_Sales_Dataset_200034[[#This Row],[Discount %]]/100</f>
        <v>19.668743639999999</v>
      </c>
      <c r="N953" s="14">
        <f>Excel_Advanced_Sales_Dataset_200034[[#This Row],[Quantity]]*Excel_Advanced_Sales_Dataset_200034[[#This Row],[Unit Price]]-Excel_Advanced_Sales_Dataset_200034[[#This Row],[Discount Amount]]</f>
        <v>289226.56125635997</v>
      </c>
      <c r="O953" s="14" t="str">
        <f>IF(Excel_Advanced_Sales_Dataset_200034[[#This Row],[Total Sales]]&gt;50000,"Yes","No")</f>
        <v>Yes</v>
      </c>
      <c r="P953" s="18">
        <v>46054</v>
      </c>
      <c r="Q953" s="13" t="s">
        <v>113</v>
      </c>
      <c r="R953" s="13" t="s">
        <v>25</v>
      </c>
      <c r="S953" s="13" t="str">
        <f>IF(Excel_Advanced_Sales_Dataset_200034[[#This Row],[Delivery Status]]="Pending","Follow-Up","OK")</f>
        <v>Follow-Up</v>
      </c>
      <c r="T953" s="13" t="s">
        <v>53</v>
      </c>
    </row>
    <row r="954" spans="1:20" x14ac:dyDescent="0.25">
      <c r="A954" s="13" t="s">
        <v>2448</v>
      </c>
      <c r="B954" s="13" t="s">
        <v>205</v>
      </c>
      <c r="C954" s="13" t="s">
        <v>2449</v>
      </c>
      <c r="D954" s="13" t="s">
        <v>30</v>
      </c>
      <c r="E954" s="13" t="s">
        <v>198</v>
      </c>
      <c r="F954" s="13" t="s">
        <v>199</v>
      </c>
      <c r="G954" s="13" t="s">
        <v>51</v>
      </c>
      <c r="H954" s="13" t="s">
        <v>167</v>
      </c>
      <c r="I954" s="13">
        <v>13</v>
      </c>
      <c r="J954" s="14">
        <v>19704.43</v>
      </c>
      <c r="K954" s="15">
        <v>19.190000000000001</v>
      </c>
      <c r="L954" s="16">
        <f>Excel_Advanced_Sales_Dataset_200034[[#This Row],[Discount]]/100</f>
        <v>0.19190000000000002</v>
      </c>
      <c r="M954" s="17">
        <f>Excel_Advanced_Sales_Dataset_200034[[#This Row],[Quantity]]*Excel_Advanced_Sales_Dataset_200034[[#This Row],[Unit Price]]*Excel_Advanced_Sales_Dataset_200034[[#This Row],[Discount %]]/100</f>
        <v>491.56641521000006</v>
      </c>
      <c r="N954" s="14">
        <f>Excel_Advanced_Sales_Dataset_200034[[#This Row],[Quantity]]*Excel_Advanced_Sales_Dataset_200034[[#This Row],[Unit Price]]-Excel_Advanced_Sales_Dataset_200034[[#This Row],[Discount Amount]]</f>
        <v>255666.02358479</v>
      </c>
      <c r="O954" s="14" t="str">
        <f>IF(Excel_Advanced_Sales_Dataset_200034[[#This Row],[Total Sales]]&gt;50000,"Yes","No")</f>
        <v>Yes</v>
      </c>
      <c r="P954" s="18">
        <v>46140</v>
      </c>
      <c r="Q954" s="13" t="s">
        <v>24</v>
      </c>
      <c r="R954" s="13" t="s">
        <v>35</v>
      </c>
      <c r="S954" s="13" t="str">
        <f>IF(Excel_Advanced_Sales_Dataset_200034[[#This Row],[Delivery Status]]="Pending","Follow-Up","OK")</f>
        <v>OK</v>
      </c>
      <c r="T954" s="13" t="s">
        <v>36</v>
      </c>
    </row>
    <row r="955" spans="1:20" x14ac:dyDescent="0.25">
      <c r="A955" s="13" t="s">
        <v>2450</v>
      </c>
      <c r="B955" s="13" t="s">
        <v>1347</v>
      </c>
      <c r="C955" s="13" t="s">
        <v>2451</v>
      </c>
      <c r="D955" s="13" t="s">
        <v>40</v>
      </c>
      <c r="E955" s="13" t="s">
        <v>109</v>
      </c>
      <c r="F955" s="13" t="s">
        <v>110</v>
      </c>
      <c r="G955" s="13" t="s">
        <v>111</v>
      </c>
      <c r="H955" s="13" t="s">
        <v>112</v>
      </c>
      <c r="I955" s="13">
        <v>1</v>
      </c>
      <c r="J955" s="14">
        <v>36877.33</v>
      </c>
      <c r="K955" s="15">
        <v>14.42</v>
      </c>
      <c r="L955" s="16">
        <f>Excel_Advanced_Sales_Dataset_200034[[#This Row],[Discount]]/100</f>
        <v>0.14419999999999999</v>
      </c>
      <c r="M955" s="17">
        <f>Excel_Advanced_Sales_Dataset_200034[[#This Row],[Quantity]]*Excel_Advanced_Sales_Dataset_200034[[#This Row],[Unit Price]]*Excel_Advanced_Sales_Dataset_200034[[#This Row],[Discount %]]/100</f>
        <v>53.177109860000002</v>
      </c>
      <c r="N955" s="14">
        <f>Excel_Advanced_Sales_Dataset_200034[[#This Row],[Quantity]]*Excel_Advanced_Sales_Dataset_200034[[#This Row],[Unit Price]]-Excel_Advanced_Sales_Dataset_200034[[#This Row],[Discount Amount]]</f>
        <v>36824.152890140002</v>
      </c>
      <c r="O955" s="14" t="str">
        <f>IF(Excel_Advanced_Sales_Dataset_200034[[#This Row],[Total Sales]]&gt;50000,"Yes","No")</f>
        <v>No</v>
      </c>
      <c r="P955" s="18">
        <v>46247</v>
      </c>
      <c r="Q955" s="13" t="s">
        <v>45</v>
      </c>
      <c r="R955" s="13" t="s">
        <v>35</v>
      </c>
      <c r="S955" s="13" t="str">
        <f>IF(Excel_Advanced_Sales_Dataset_200034[[#This Row],[Delivery Status]]="Pending","Follow-Up","OK")</f>
        <v>OK</v>
      </c>
      <c r="T955" s="13" t="s">
        <v>53</v>
      </c>
    </row>
    <row r="956" spans="1:20" x14ac:dyDescent="0.25">
      <c r="A956" s="13" t="s">
        <v>2452</v>
      </c>
      <c r="B956" s="13" t="s">
        <v>1906</v>
      </c>
      <c r="C956" s="13" t="s">
        <v>2453</v>
      </c>
      <c r="D956" s="13" t="s">
        <v>19</v>
      </c>
      <c r="E956" s="13" t="s">
        <v>153</v>
      </c>
      <c r="F956" s="13" t="s">
        <v>275</v>
      </c>
      <c r="G956" s="13" t="s">
        <v>66</v>
      </c>
      <c r="H956" s="13" t="s">
        <v>276</v>
      </c>
      <c r="I956" s="13">
        <v>48</v>
      </c>
      <c r="J956" s="14">
        <v>36029.17</v>
      </c>
      <c r="K956" s="15">
        <v>7.75</v>
      </c>
      <c r="L956" s="16">
        <f>Excel_Advanced_Sales_Dataset_200034[[#This Row],[Discount]]/100</f>
        <v>7.7499999999999999E-2</v>
      </c>
      <c r="M956" s="17">
        <f>Excel_Advanced_Sales_Dataset_200034[[#This Row],[Quantity]]*Excel_Advanced_Sales_Dataset_200034[[#This Row],[Unit Price]]*Excel_Advanced_Sales_Dataset_200034[[#This Row],[Discount %]]/100</f>
        <v>1340.285124</v>
      </c>
      <c r="N956" s="14">
        <f>Excel_Advanced_Sales_Dataset_200034[[#This Row],[Quantity]]*Excel_Advanced_Sales_Dataset_200034[[#This Row],[Unit Price]]-Excel_Advanced_Sales_Dataset_200034[[#This Row],[Discount Amount]]</f>
        <v>1728059.874876</v>
      </c>
      <c r="O956" s="14" t="str">
        <f>IF(Excel_Advanced_Sales_Dataset_200034[[#This Row],[Total Sales]]&gt;50000,"Yes","No")</f>
        <v>Yes</v>
      </c>
      <c r="P956" s="18">
        <v>46036</v>
      </c>
      <c r="Q956" s="13" t="s">
        <v>24</v>
      </c>
      <c r="R956" s="13" t="s">
        <v>35</v>
      </c>
      <c r="S956" s="13" t="str">
        <f>IF(Excel_Advanced_Sales_Dataset_200034[[#This Row],[Delivery Status]]="Pending","Follow-Up","OK")</f>
        <v>OK</v>
      </c>
      <c r="T956" s="13" t="s">
        <v>26</v>
      </c>
    </row>
    <row r="957" spans="1:20" x14ac:dyDescent="0.25">
      <c r="A957" s="13" t="s">
        <v>2454</v>
      </c>
      <c r="B957" s="13" t="s">
        <v>2455</v>
      </c>
      <c r="C957" s="13" t="s">
        <v>2456</v>
      </c>
      <c r="D957" s="13" t="s">
        <v>30</v>
      </c>
      <c r="E957" s="13" t="s">
        <v>131</v>
      </c>
      <c r="F957" s="13" t="s">
        <v>132</v>
      </c>
      <c r="G957" s="13" t="s">
        <v>51</v>
      </c>
      <c r="H957" s="13" t="s">
        <v>105</v>
      </c>
      <c r="I957" s="13">
        <v>44</v>
      </c>
      <c r="J957" s="14">
        <v>44092.7</v>
      </c>
      <c r="K957" s="15">
        <v>8.9</v>
      </c>
      <c r="L957" s="16">
        <f>Excel_Advanced_Sales_Dataset_200034[[#This Row],[Discount]]/100</f>
        <v>8.900000000000001E-2</v>
      </c>
      <c r="M957" s="17">
        <f>Excel_Advanced_Sales_Dataset_200034[[#This Row],[Quantity]]*Excel_Advanced_Sales_Dataset_200034[[#This Row],[Unit Price]]*Excel_Advanced_Sales_Dataset_200034[[#This Row],[Discount %]]/100</f>
        <v>1726.6701320000002</v>
      </c>
      <c r="N957" s="14">
        <f>Excel_Advanced_Sales_Dataset_200034[[#This Row],[Quantity]]*Excel_Advanced_Sales_Dataset_200034[[#This Row],[Unit Price]]-Excel_Advanced_Sales_Dataset_200034[[#This Row],[Discount Amount]]</f>
        <v>1938352.1298679998</v>
      </c>
      <c r="O957" s="14" t="str">
        <f>IF(Excel_Advanced_Sales_Dataset_200034[[#This Row],[Total Sales]]&gt;50000,"Yes","No")</f>
        <v>Yes</v>
      </c>
      <c r="P957" s="18">
        <v>46127</v>
      </c>
      <c r="Q957" s="13" t="s">
        <v>68</v>
      </c>
      <c r="R957" s="13" t="s">
        <v>35</v>
      </c>
      <c r="S957" s="13" t="str">
        <f>IF(Excel_Advanced_Sales_Dataset_200034[[#This Row],[Delivery Status]]="Pending","Follow-Up","OK")</f>
        <v>OK</v>
      </c>
      <c r="T957" s="13" t="s">
        <v>53</v>
      </c>
    </row>
    <row r="958" spans="1:20" x14ac:dyDescent="0.25">
      <c r="A958" s="13" t="s">
        <v>2457</v>
      </c>
      <c r="B958" s="13" t="s">
        <v>346</v>
      </c>
      <c r="C958" s="13" t="s">
        <v>2458</v>
      </c>
      <c r="D958" s="13" t="s">
        <v>30</v>
      </c>
      <c r="E958" s="13" t="s">
        <v>117</v>
      </c>
      <c r="F958" s="13" t="s">
        <v>118</v>
      </c>
      <c r="G958" s="13" t="s">
        <v>43</v>
      </c>
      <c r="H958" s="13" t="s">
        <v>391</v>
      </c>
      <c r="I958" s="13">
        <v>6</v>
      </c>
      <c r="J958" s="14">
        <v>13927.46</v>
      </c>
      <c r="K958" s="15">
        <v>9.3000000000000007</v>
      </c>
      <c r="L958" s="16">
        <f>Excel_Advanced_Sales_Dataset_200034[[#This Row],[Discount]]/100</f>
        <v>9.3000000000000013E-2</v>
      </c>
      <c r="M958" s="17">
        <f>Excel_Advanced_Sales_Dataset_200034[[#This Row],[Quantity]]*Excel_Advanced_Sales_Dataset_200034[[#This Row],[Unit Price]]*Excel_Advanced_Sales_Dataset_200034[[#This Row],[Discount %]]/100</f>
        <v>77.715226800000011</v>
      </c>
      <c r="N958" s="14">
        <f>Excel_Advanced_Sales_Dataset_200034[[#This Row],[Quantity]]*Excel_Advanced_Sales_Dataset_200034[[#This Row],[Unit Price]]-Excel_Advanced_Sales_Dataset_200034[[#This Row],[Discount Amount]]</f>
        <v>83487.044773199988</v>
      </c>
      <c r="O958" s="14" t="str">
        <f>IF(Excel_Advanced_Sales_Dataset_200034[[#This Row],[Total Sales]]&gt;50000,"Yes","No")</f>
        <v>Yes</v>
      </c>
      <c r="P958" s="18">
        <v>46068</v>
      </c>
      <c r="Q958" s="13" t="s">
        <v>24</v>
      </c>
      <c r="R958" s="13" t="s">
        <v>35</v>
      </c>
      <c r="S958" s="13" t="str">
        <f>IF(Excel_Advanced_Sales_Dataset_200034[[#This Row],[Delivery Status]]="Pending","Follow-Up","OK")</f>
        <v>OK</v>
      </c>
      <c r="T958" s="13" t="s">
        <v>36</v>
      </c>
    </row>
    <row r="959" spans="1:20" x14ac:dyDescent="0.25">
      <c r="A959" s="13" t="s">
        <v>2459</v>
      </c>
      <c r="B959" s="13" t="s">
        <v>2060</v>
      </c>
      <c r="C959" s="13" t="s">
        <v>2460</v>
      </c>
      <c r="D959" s="13" t="s">
        <v>30</v>
      </c>
      <c r="E959" s="13" t="s">
        <v>131</v>
      </c>
      <c r="F959" s="13" t="s">
        <v>163</v>
      </c>
      <c r="G959" s="13" t="s">
        <v>51</v>
      </c>
      <c r="H959" s="13" t="s">
        <v>105</v>
      </c>
      <c r="I959" s="13">
        <v>8</v>
      </c>
      <c r="J959" s="14">
        <v>10931.64</v>
      </c>
      <c r="K959" s="15">
        <v>0.94</v>
      </c>
      <c r="L959" s="16">
        <f>Excel_Advanced_Sales_Dataset_200034[[#This Row],[Discount]]/100</f>
        <v>9.3999999999999986E-3</v>
      </c>
      <c r="M959" s="17">
        <f>Excel_Advanced_Sales_Dataset_200034[[#This Row],[Quantity]]*Excel_Advanced_Sales_Dataset_200034[[#This Row],[Unit Price]]*Excel_Advanced_Sales_Dataset_200034[[#This Row],[Discount %]]/100</f>
        <v>8.2205932799999974</v>
      </c>
      <c r="N959" s="14">
        <f>Excel_Advanced_Sales_Dataset_200034[[#This Row],[Quantity]]*Excel_Advanced_Sales_Dataset_200034[[#This Row],[Unit Price]]-Excel_Advanced_Sales_Dataset_200034[[#This Row],[Discount Amount]]</f>
        <v>87444.899406719996</v>
      </c>
      <c r="O959" s="14" t="str">
        <f>IF(Excel_Advanced_Sales_Dataset_200034[[#This Row],[Total Sales]]&gt;50000,"Yes","No")</f>
        <v>Yes</v>
      </c>
      <c r="P959" s="18">
        <v>46057</v>
      </c>
      <c r="Q959" s="13" t="s">
        <v>58</v>
      </c>
      <c r="R959" s="13" t="s">
        <v>35</v>
      </c>
      <c r="S959" s="13" t="str">
        <f>IF(Excel_Advanced_Sales_Dataset_200034[[#This Row],[Delivery Status]]="Pending","Follow-Up","OK")</f>
        <v>OK</v>
      </c>
      <c r="T959" s="13" t="s">
        <v>36</v>
      </c>
    </row>
    <row r="960" spans="1:20" x14ac:dyDescent="0.25">
      <c r="A960" s="13" t="s">
        <v>2461</v>
      </c>
      <c r="B960" s="13" t="s">
        <v>308</v>
      </c>
      <c r="C960" s="13" t="s">
        <v>2462</v>
      </c>
      <c r="D960" s="13" t="s">
        <v>19</v>
      </c>
      <c r="E960" s="13" t="s">
        <v>84</v>
      </c>
      <c r="F960" s="13" t="s">
        <v>159</v>
      </c>
      <c r="G960" s="13" t="s">
        <v>43</v>
      </c>
      <c r="H960" s="13" t="s">
        <v>74</v>
      </c>
      <c r="I960" s="13">
        <v>49</v>
      </c>
      <c r="J960" s="14">
        <v>16559.97</v>
      </c>
      <c r="K960" s="15">
        <v>9.25</v>
      </c>
      <c r="L960" s="16">
        <f>Excel_Advanced_Sales_Dataset_200034[[#This Row],[Discount]]/100</f>
        <v>9.2499999999999999E-2</v>
      </c>
      <c r="M960" s="17">
        <f>Excel_Advanced_Sales_Dataset_200034[[#This Row],[Quantity]]*Excel_Advanced_Sales_Dataset_200034[[#This Row],[Unit Price]]*Excel_Advanced_Sales_Dataset_200034[[#This Row],[Discount %]]/100</f>
        <v>750.58064024999999</v>
      </c>
      <c r="N960" s="14">
        <f>Excel_Advanced_Sales_Dataset_200034[[#This Row],[Quantity]]*Excel_Advanced_Sales_Dataset_200034[[#This Row],[Unit Price]]-Excel_Advanced_Sales_Dataset_200034[[#This Row],[Discount Amount]]</f>
        <v>810687.94935975003</v>
      </c>
      <c r="O960" s="14" t="str">
        <f>IF(Excel_Advanced_Sales_Dataset_200034[[#This Row],[Total Sales]]&gt;50000,"Yes","No")</f>
        <v>Yes</v>
      </c>
      <c r="P960" s="18">
        <v>46108</v>
      </c>
      <c r="Q960" s="13" t="s">
        <v>45</v>
      </c>
      <c r="R960" s="13" t="s">
        <v>35</v>
      </c>
      <c r="S960" s="13" t="str">
        <f>IF(Excel_Advanced_Sales_Dataset_200034[[#This Row],[Delivery Status]]="Pending","Follow-Up","OK")</f>
        <v>OK</v>
      </c>
      <c r="T960" s="13" t="s">
        <v>26</v>
      </c>
    </row>
    <row r="961" spans="1:20" x14ac:dyDescent="0.25">
      <c r="A961" s="13" t="s">
        <v>2463</v>
      </c>
      <c r="B961" s="13" t="s">
        <v>443</v>
      </c>
      <c r="C961" s="13" t="s">
        <v>2464</v>
      </c>
      <c r="D961" s="13" t="s">
        <v>40</v>
      </c>
      <c r="E961" s="13" t="s">
        <v>41</v>
      </c>
      <c r="F961" s="13" t="s">
        <v>102</v>
      </c>
      <c r="G961" s="13" t="s">
        <v>51</v>
      </c>
      <c r="H961" s="13" t="s">
        <v>190</v>
      </c>
      <c r="I961" s="13">
        <v>37</v>
      </c>
      <c r="J961" s="14">
        <v>22077.25</v>
      </c>
      <c r="K961" s="15">
        <v>10.029999999999999</v>
      </c>
      <c r="L961" s="16">
        <f>Excel_Advanced_Sales_Dataset_200034[[#This Row],[Discount]]/100</f>
        <v>0.1003</v>
      </c>
      <c r="M961" s="17">
        <f>Excel_Advanced_Sales_Dataset_200034[[#This Row],[Quantity]]*Excel_Advanced_Sales_Dataset_200034[[#This Row],[Unit Price]]*Excel_Advanced_Sales_Dataset_200034[[#This Row],[Discount %]]/100</f>
        <v>819.3088247500001</v>
      </c>
      <c r="N961" s="14">
        <f>Excel_Advanced_Sales_Dataset_200034[[#This Row],[Quantity]]*Excel_Advanced_Sales_Dataset_200034[[#This Row],[Unit Price]]-Excel_Advanced_Sales_Dataset_200034[[#This Row],[Discount Amount]]</f>
        <v>816038.94117524999</v>
      </c>
      <c r="O961" s="14" t="str">
        <f>IF(Excel_Advanced_Sales_Dataset_200034[[#This Row],[Total Sales]]&gt;50000,"Yes","No")</f>
        <v>Yes</v>
      </c>
      <c r="P961" s="18">
        <v>46218</v>
      </c>
      <c r="Q961" s="13" t="s">
        <v>24</v>
      </c>
      <c r="R961" s="13" t="s">
        <v>35</v>
      </c>
      <c r="S961" s="13" t="str">
        <f>IF(Excel_Advanced_Sales_Dataset_200034[[#This Row],[Delivery Status]]="Pending","Follow-Up","OK")</f>
        <v>OK</v>
      </c>
      <c r="T961" s="13" t="s">
        <v>36</v>
      </c>
    </row>
    <row r="962" spans="1:20" x14ac:dyDescent="0.25">
      <c r="A962" s="13" t="s">
        <v>2465</v>
      </c>
      <c r="B962" s="13" t="s">
        <v>237</v>
      </c>
      <c r="C962" s="13" t="s">
        <v>2466</v>
      </c>
      <c r="D962" s="13" t="s">
        <v>19</v>
      </c>
      <c r="E962" s="13" t="s">
        <v>20</v>
      </c>
      <c r="F962" s="13" t="s">
        <v>176</v>
      </c>
      <c r="G962" s="13" t="s">
        <v>111</v>
      </c>
      <c r="H962" s="13" t="s">
        <v>112</v>
      </c>
      <c r="I962" s="13">
        <v>28</v>
      </c>
      <c r="J962" s="14">
        <v>46046.11</v>
      </c>
      <c r="K962" s="15">
        <v>15.67</v>
      </c>
      <c r="L962" s="16">
        <f>Excel_Advanced_Sales_Dataset_200034[[#This Row],[Discount]]/100</f>
        <v>0.15670000000000001</v>
      </c>
      <c r="M962" s="17">
        <f>Excel_Advanced_Sales_Dataset_200034[[#This Row],[Quantity]]*Excel_Advanced_Sales_Dataset_200034[[#This Row],[Unit Price]]*Excel_Advanced_Sales_Dataset_200034[[#This Row],[Discount %]]/100</f>
        <v>2020.3191223600004</v>
      </c>
      <c r="N962" s="14">
        <f>Excel_Advanced_Sales_Dataset_200034[[#This Row],[Quantity]]*Excel_Advanced_Sales_Dataset_200034[[#This Row],[Unit Price]]-Excel_Advanced_Sales_Dataset_200034[[#This Row],[Discount Amount]]</f>
        <v>1287270.76087764</v>
      </c>
      <c r="O962" s="14" t="str">
        <f>IF(Excel_Advanced_Sales_Dataset_200034[[#This Row],[Total Sales]]&gt;50000,"Yes","No")</f>
        <v>Yes</v>
      </c>
      <c r="P962" s="18">
        <v>46182</v>
      </c>
      <c r="Q962" s="13" t="s">
        <v>58</v>
      </c>
      <c r="R962" s="13" t="s">
        <v>35</v>
      </c>
      <c r="S962" s="13" t="str">
        <f>IF(Excel_Advanced_Sales_Dataset_200034[[#This Row],[Delivery Status]]="Pending","Follow-Up","OK")</f>
        <v>OK</v>
      </c>
      <c r="T962" s="13" t="s">
        <v>36</v>
      </c>
    </row>
    <row r="963" spans="1:20" x14ac:dyDescent="0.25">
      <c r="A963" s="13" t="s">
        <v>2467</v>
      </c>
      <c r="B963" s="13" t="s">
        <v>1216</v>
      </c>
      <c r="C963" s="13" t="s">
        <v>2468</v>
      </c>
      <c r="D963" s="13" t="s">
        <v>63</v>
      </c>
      <c r="E963" s="13" t="s">
        <v>64</v>
      </c>
      <c r="F963" s="13" t="s">
        <v>441</v>
      </c>
      <c r="G963" s="13" t="s">
        <v>22</v>
      </c>
      <c r="H963" s="13" t="s">
        <v>180</v>
      </c>
      <c r="I963" s="13">
        <v>8</v>
      </c>
      <c r="J963" s="14">
        <v>45271.05</v>
      </c>
      <c r="K963" s="15">
        <v>8.43</v>
      </c>
      <c r="L963" s="16">
        <f>Excel_Advanced_Sales_Dataset_200034[[#This Row],[Discount]]/100</f>
        <v>8.43E-2</v>
      </c>
      <c r="M963" s="17">
        <f>Excel_Advanced_Sales_Dataset_200034[[#This Row],[Quantity]]*Excel_Advanced_Sales_Dataset_200034[[#This Row],[Unit Price]]*Excel_Advanced_Sales_Dataset_200034[[#This Row],[Discount %]]/100</f>
        <v>305.30796120000002</v>
      </c>
      <c r="N963" s="14">
        <f>Excel_Advanced_Sales_Dataset_200034[[#This Row],[Quantity]]*Excel_Advanced_Sales_Dataset_200034[[#This Row],[Unit Price]]-Excel_Advanced_Sales_Dataset_200034[[#This Row],[Discount Amount]]</f>
        <v>361863.09203880001</v>
      </c>
      <c r="O963" s="14" t="str">
        <f>IF(Excel_Advanced_Sales_Dataset_200034[[#This Row],[Total Sales]]&gt;50000,"Yes","No")</f>
        <v>Yes</v>
      </c>
      <c r="P963" s="18">
        <v>46126</v>
      </c>
      <c r="Q963" s="13" t="s">
        <v>24</v>
      </c>
      <c r="R963" s="13" t="s">
        <v>35</v>
      </c>
      <c r="S963" s="13" t="str">
        <f>IF(Excel_Advanced_Sales_Dataset_200034[[#This Row],[Delivery Status]]="Pending","Follow-Up","OK")</f>
        <v>OK</v>
      </c>
      <c r="T963" s="13" t="s">
        <v>26</v>
      </c>
    </row>
    <row r="964" spans="1:20" x14ac:dyDescent="0.25">
      <c r="A964" s="13" t="s">
        <v>2469</v>
      </c>
      <c r="B964" s="13" t="s">
        <v>579</v>
      </c>
      <c r="C964" s="13" t="s">
        <v>2470</v>
      </c>
      <c r="D964" s="13" t="s">
        <v>40</v>
      </c>
      <c r="E964" s="13" t="s">
        <v>109</v>
      </c>
      <c r="F964" s="13" t="s">
        <v>259</v>
      </c>
      <c r="G964" s="13" t="s">
        <v>66</v>
      </c>
      <c r="H964" s="13" t="s">
        <v>276</v>
      </c>
      <c r="I964" s="13">
        <v>3</v>
      </c>
      <c r="J964" s="14">
        <v>30439.89</v>
      </c>
      <c r="K964" s="15">
        <v>17.399999999999999</v>
      </c>
      <c r="L964" s="16">
        <f>Excel_Advanced_Sales_Dataset_200034[[#This Row],[Discount]]/100</f>
        <v>0.17399999999999999</v>
      </c>
      <c r="M964" s="17">
        <f>Excel_Advanced_Sales_Dataset_200034[[#This Row],[Quantity]]*Excel_Advanced_Sales_Dataset_200034[[#This Row],[Unit Price]]*Excel_Advanced_Sales_Dataset_200034[[#This Row],[Discount %]]/100</f>
        <v>158.8962258</v>
      </c>
      <c r="N964" s="14">
        <f>Excel_Advanced_Sales_Dataset_200034[[#This Row],[Quantity]]*Excel_Advanced_Sales_Dataset_200034[[#This Row],[Unit Price]]-Excel_Advanced_Sales_Dataset_200034[[#This Row],[Discount Amount]]</f>
        <v>91160.773774200003</v>
      </c>
      <c r="O964" s="14" t="str">
        <f>IF(Excel_Advanced_Sales_Dataset_200034[[#This Row],[Total Sales]]&gt;50000,"Yes","No")</f>
        <v>Yes</v>
      </c>
      <c r="P964" s="18">
        <v>46259</v>
      </c>
      <c r="Q964" s="13" t="s">
        <v>45</v>
      </c>
      <c r="R964" s="13" t="s">
        <v>35</v>
      </c>
      <c r="S964" s="13" t="str">
        <f>IF(Excel_Advanced_Sales_Dataset_200034[[#This Row],[Delivery Status]]="Pending","Follow-Up","OK")</f>
        <v>OK</v>
      </c>
      <c r="T964" s="13" t="s">
        <v>53</v>
      </c>
    </row>
    <row r="965" spans="1:20" x14ac:dyDescent="0.25">
      <c r="A965" s="13" t="s">
        <v>2471</v>
      </c>
      <c r="B965" s="13" t="s">
        <v>1899</v>
      </c>
      <c r="C965" s="13" t="s">
        <v>2472</v>
      </c>
      <c r="D965" s="13" t="s">
        <v>40</v>
      </c>
      <c r="E965" s="13" t="s">
        <v>109</v>
      </c>
      <c r="F965" s="13" t="s">
        <v>110</v>
      </c>
      <c r="G965" s="13" t="s">
        <v>43</v>
      </c>
      <c r="H965" s="13" t="s">
        <v>140</v>
      </c>
      <c r="I965" s="13">
        <v>30</v>
      </c>
      <c r="J965" s="14">
        <v>40579.42</v>
      </c>
      <c r="K965" s="15">
        <v>15.61</v>
      </c>
      <c r="L965" s="16">
        <f>Excel_Advanced_Sales_Dataset_200034[[#This Row],[Discount]]/100</f>
        <v>0.15609999999999999</v>
      </c>
      <c r="M965" s="17">
        <f>Excel_Advanced_Sales_Dataset_200034[[#This Row],[Quantity]]*Excel_Advanced_Sales_Dataset_200034[[#This Row],[Unit Price]]*Excel_Advanced_Sales_Dataset_200034[[#This Row],[Discount %]]/100</f>
        <v>1900.3342385999995</v>
      </c>
      <c r="N965" s="14">
        <f>Excel_Advanced_Sales_Dataset_200034[[#This Row],[Quantity]]*Excel_Advanced_Sales_Dataset_200034[[#This Row],[Unit Price]]-Excel_Advanced_Sales_Dataset_200034[[#This Row],[Discount Amount]]</f>
        <v>1215482.2657613999</v>
      </c>
      <c r="O965" s="14" t="str">
        <f>IF(Excel_Advanced_Sales_Dataset_200034[[#This Row],[Total Sales]]&gt;50000,"Yes","No")</f>
        <v>Yes</v>
      </c>
      <c r="P965" s="18">
        <v>46055</v>
      </c>
      <c r="Q965" s="13" t="s">
        <v>58</v>
      </c>
      <c r="R965" s="13" t="s">
        <v>35</v>
      </c>
      <c r="S965" s="13" t="str">
        <f>IF(Excel_Advanced_Sales_Dataset_200034[[#This Row],[Delivery Status]]="Pending","Follow-Up","OK")</f>
        <v>OK</v>
      </c>
      <c r="T965" s="13" t="s">
        <v>26</v>
      </c>
    </row>
    <row r="966" spans="1:20" x14ac:dyDescent="0.25">
      <c r="A966" s="13" t="s">
        <v>2473</v>
      </c>
      <c r="B966" s="13" t="s">
        <v>349</v>
      </c>
      <c r="C966" s="13" t="s">
        <v>2474</v>
      </c>
      <c r="D966" s="13" t="s">
        <v>63</v>
      </c>
      <c r="E966" s="13" t="s">
        <v>64</v>
      </c>
      <c r="F966" s="13" t="s">
        <v>184</v>
      </c>
      <c r="G966" s="13" t="s">
        <v>22</v>
      </c>
      <c r="H966" s="13" t="s">
        <v>180</v>
      </c>
      <c r="I966" s="13">
        <v>40</v>
      </c>
      <c r="J966" s="14">
        <v>16945.21</v>
      </c>
      <c r="K966" s="15">
        <v>8.2799999999999994</v>
      </c>
      <c r="L966" s="16">
        <f>Excel_Advanced_Sales_Dataset_200034[[#This Row],[Discount]]/100</f>
        <v>8.2799999999999999E-2</v>
      </c>
      <c r="M966" s="17">
        <f>Excel_Advanced_Sales_Dataset_200034[[#This Row],[Quantity]]*Excel_Advanced_Sales_Dataset_200034[[#This Row],[Unit Price]]*Excel_Advanced_Sales_Dataset_200034[[#This Row],[Discount %]]/100</f>
        <v>561.22535519999985</v>
      </c>
      <c r="N966" s="14">
        <f>Excel_Advanced_Sales_Dataset_200034[[#This Row],[Quantity]]*Excel_Advanced_Sales_Dataset_200034[[#This Row],[Unit Price]]-Excel_Advanced_Sales_Dataset_200034[[#This Row],[Discount Amount]]</f>
        <v>677247.1746447999</v>
      </c>
      <c r="O966" s="14" t="str">
        <f>IF(Excel_Advanced_Sales_Dataset_200034[[#This Row],[Total Sales]]&gt;50000,"Yes","No")</f>
        <v>Yes</v>
      </c>
      <c r="P966" s="18">
        <v>46144</v>
      </c>
      <c r="Q966" s="13" t="s">
        <v>24</v>
      </c>
      <c r="R966" s="13" t="s">
        <v>35</v>
      </c>
      <c r="S966" s="13" t="str">
        <f>IF(Excel_Advanced_Sales_Dataset_200034[[#This Row],[Delivery Status]]="Pending","Follow-Up","OK")</f>
        <v>OK</v>
      </c>
      <c r="T966" s="13" t="s">
        <v>53</v>
      </c>
    </row>
    <row r="967" spans="1:20" x14ac:dyDescent="0.25">
      <c r="A967" s="13" t="s">
        <v>2475</v>
      </c>
      <c r="B967" s="13" t="s">
        <v>1406</v>
      </c>
      <c r="C967" s="13" t="s">
        <v>2476</v>
      </c>
      <c r="D967" s="13" t="s">
        <v>19</v>
      </c>
      <c r="E967" s="13" t="s">
        <v>72</v>
      </c>
      <c r="F967" s="13" t="s">
        <v>224</v>
      </c>
      <c r="G967" s="13" t="s">
        <v>66</v>
      </c>
      <c r="H967" s="13" t="s">
        <v>67</v>
      </c>
      <c r="I967" s="13">
        <v>29</v>
      </c>
      <c r="J967" s="14">
        <v>6373.03</v>
      </c>
      <c r="K967" s="15">
        <v>5.05</v>
      </c>
      <c r="L967" s="16">
        <f>Excel_Advanced_Sales_Dataset_200034[[#This Row],[Discount]]/100</f>
        <v>5.0499999999999996E-2</v>
      </c>
      <c r="M967" s="17">
        <f>Excel_Advanced_Sales_Dataset_200034[[#This Row],[Quantity]]*Excel_Advanced_Sales_Dataset_200034[[#This Row],[Unit Price]]*Excel_Advanced_Sales_Dataset_200034[[#This Row],[Discount %]]/100</f>
        <v>93.333024350000002</v>
      </c>
      <c r="N967" s="14">
        <f>Excel_Advanced_Sales_Dataset_200034[[#This Row],[Quantity]]*Excel_Advanced_Sales_Dataset_200034[[#This Row],[Unit Price]]-Excel_Advanced_Sales_Dataset_200034[[#This Row],[Discount Amount]]</f>
        <v>184724.53697565</v>
      </c>
      <c r="O967" s="14" t="str">
        <f>IF(Excel_Advanced_Sales_Dataset_200034[[#This Row],[Total Sales]]&gt;50000,"Yes","No")</f>
        <v>Yes</v>
      </c>
      <c r="P967" s="18">
        <v>46181</v>
      </c>
      <c r="Q967" s="13" t="s">
        <v>68</v>
      </c>
      <c r="R967" s="13" t="s">
        <v>35</v>
      </c>
      <c r="S967" s="13" t="str">
        <f>IF(Excel_Advanced_Sales_Dataset_200034[[#This Row],[Delivery Status]]="Pending","Follow-Up","OK")</f>
        <v>OK</v>
      </c>
      <c r="T967" s="13" t="s">
        <v>26</v>
      </c>
    </row>
    <row r="968" spans="1:20" x14ac:dyDescent="0.25">
      <c r="A968" s="13" t="s">
        <v>2477</v>
      </c>
      <c r="B968" s="13" t="s">
        <v>2478</v>
      </c>
      <c r="C968" s="13" t="s">
        <v>2479</v>
      </c>
      <c r="D968" s="13" t="s">
        <v>30</v>
      </c>
      <c r="E968" s="13" t="s">
        <v>131</v>
      </c>
      <c r="F968" s="13" t="s">
        <v>194</v>
      </c>
      <c r="G968" s="13" t="s">
        <v>22</v>
      </c>
      <c r="H968" s="13" t="s">
        <v>217</v>
      </c>
      <c r="I968" s="13">
        <v>12</v>
      </c>
      <c r="J968" s="14">
        <v>20971.759999999998</v>
      </c>
      <c r="K968" s="15">
        <v>5.4</v>
      </c>
      <c r="L968" s="16">
        <f>Excel_Advanced_Sales_Dataset_200034[[#This Row],[Discount]]/100</f>
        <v>5.4000000000000006E-2</v>
      </c>
      <c r="M968" s="17">
        <f>Excel_Advanced_Sales_Dataset_200034[[#This Row],[Quantity]]*Excel_Advanced_Sales_Dataset_200034[[#This Row],[Unit Price]]*Excel_Advanced_Sales_Dataset_200034[[#This Row],[Discount %]]/100</f>
        <v>135.89700480000002</v>
      </c>
      <c r="N968" s="14">
        <f>Excel_Advanced_Sales_Dataset_200034[[#This Row],[Quantity]]*Excel_Advanced_Sales_Dataset_200034[[#This Row],[Unit Price]]-Excel_Advanced_Sales_Dataset_200034[[#This Row],[Discount Amount]]</f>
        <v>251525.22299519999</v>
      </c>
      <c r="O968" s="14" t="str">
        <f>IF(Excel_Advanced_Sales_Dataset_200034[[#This Row],[Total Sales]]&gt;50000,"Yes","No")</f>
        <v>Yes</v>
      </c>
      <c r="P968" s="18">
        <v>46381</v>
      </c>
      <c r="Q968" s="13" t="s">
        <v>45</v>
      </c>
      <c r="R968" s="13" t="s">
        <v>35</v>
      </c>
      <c r="S968" s="13" t="str">
        <f>IF(Excel_Advanced_Sales_Dataset_200034[[#This Row],[Delivery Status]]="Pending","Follow-Up","OK")</f>
        <v>OK</v>
      </c>
      <c r="T968" s="13" t="s">
        <v>26</v>
      </c>
    </row>
    <row r="969" spans="1:20" x14ac:dyDescent="0.25">
      <c r="A969" s="13" t="s">
        <v>2480</v>
      </c>
      <c r="B969" s="13" t="s">
        <v>497</v>
      </c>
      <c r="C969" s="13" t="s">
        <v>2481</v>
      </c>
      <c r="D969" s="13" t="s">
        <v>63</v>
      </c>
      <c r="E969" s="13" t="s">
        <v>64</v>
      </c>
      <c r="F969" s="13" t="s">
        <v>184</v>
      </c>
      <c r="G969" s="13" t="s">
        <v>111</v>
      </c>
      <c r="H969" s="13" t="s">
        <v>240</v>
      </c>
      <c r="I969" s="13">
        <v>1</v>
      </c>
      <c r="J969" s="14">
        <v>5123.58</v>
      </c>
      <c r="K969" s="15">
        <v>15</v>
      </c>
      <c r="L969" s="16">
        <f>Excel_Advanced_Sales_Dataset_200034[[#This Row],[Discount]]/100</f>
        <v>0.15</v>
      </c>
      <c r="M969" s="17">
        <f>Excel_Advanced_Sales_Dataset_200034[[#This Row],[Quantity]]*Excel_Advanced_Sales_Dataset_200034[[#This Row],[Unit Price]]*Excel_Advanced_Sales_Dataset_200034[[#This Row],[Discount %]]/100</f>
        <v>7.6853699999999989</v>
      </c>
      <c r="N969" s="14">
        <f>Excel_Advanced_Sales_Dataset_200034[[#This Row],[Quantity]]*Excel_Advanced_Sales_Dataset_200034[[#This Row],[Unit Price]]-Excel_Advanced_Sales_Dataset_200034[[#This Row],[Discount Amount]]</f>
        <v>5115.8946299999998</v>
      </c>
      <c r="O969" s="14" t="str">
        <f>IF(Excel_Advanced_Sales_Dataset_200034[[#This Row],[Total Sales]]&gt;50000,"Yes","No")</f>
        <v>No</v>
      </c>
      <c r="P969" s="18">
        <v>46300</v>
      </c>
      <c r="Q969" s="13" t="s">
        <v>113</v>
      </c>
      <c r="R969" s="13" t="s">
        <v>35</v>
      </c>
      <c r="S969" s="13" t="str">
        <f>IF(Excel_Advanced_Sales_Dataset_200034[[#This Row],[Delivery Status]]="Pending","Follow-Up","OK")</f>
        <v>OK</v>
      </c>
      <c r="T969" s="13" t="s">
        <v>36</v>
      </c>
    </row>
    <row r="970" spans="1:20" x14ac:dyDescent="0.25">
      <c r="A970" s="13" t="s">
        <v>2482</v>
      </c>
      <c r="B970" s="13" t="s">
        <v>1076</v>
      </c>
      <c r="C970" s="13" t="s">
        <v>2483</v>
      </c>
      <c r="D970" s="13" t="s">
        <v>19</v>
      </c>
      <c r="E970" s="13" t="s">
        <v>72</v>
      </c>
      <c r="F970" s="13" t="s">
        <v>73</v>
      </c>
      <c r="G970" s="13" t="s">
        <v>51</v>
      </c>
      <c r="H970" s="13" t="s">
        <v>105</v>
      </c>
      <c r="I970" s="13">
        <v>11</v>
      </c>
      <c r="J970" s="14">
        <v>13188.45</v>
      </c>
      <c r="K970" s="15">
        <v>4.55</v>
      </c>
      <c r="L970" s="16">
        <f>Excel_Advanced_Sales_Dataset_200034[[#This Row],[Discount]]/100</f>
        <v>4.5499999999999999E-2</v>
      </c>
      <c r="M970" s="17">
        <f>Excel_Advanced_Sales_Dataset_200034[[#This Row],[Quantity]]*Excel_Advanced_Sales_Dataset_200034[[#This Row],[Unit Price]]*Excel_Advanced_Sales_Dataset_200034[[#This Row],[Discount %]]/100</f>
        <v>66.008192250000008</v>
      </c>
      <c r="N970" s="14">
        <f>Excel_Advanced_Sales_Dataset_200034[[#This Row],[Quantity]]*Excel_Advanced_Sales_Dataset_200034[[#This Row],[Unit Price]]-Excel_Advanced_Sales_Dataset_200034[[#This Row],[Discount Amount]]</f>
        <v>145006.94180775</v>
      </c>
      <c r="O970" s="14" t="str">
        <f>IF(Excel_Advanced_Sales_Dataset_200034[[#This Row],[Total Sales]]&gt;50000,"Yes","No")</f>
        <v>Yes</v>
      </c>
      <c r="P970" s="18">
        <v>46260</v>
      </c>
      <c r="Q970" s="13" t="s">
        <v>113</v>
      </c>
      <c r="R970" s="13" t="s">
        <v>25</v>
      </c>
      <c r="S970" s="13" t="str">
        <f>IF(Excel_Advanced_Sales_Dataset_200034[[#This Row],[Delivery Status]]="Pending","Follow-Up","OK")</f>
        <v>Follow-Up</v>
      </c>
      <c r="T970" s="13" t="s">
        <v>36</v>
      </c>
    </row>
    <row r="971" spans="1:20" x14ac:dyDescent="0.25">
      <c r="A971" s="13" t="s">
        <v>2484</v>
      </c>
      <c r="B971" s="13" t="s">
        <v>355</v>
      </c>
      <c r="C971" s="13" t="s">
        <v>2485</v>
      </c>
      <c r="D971" s="13" t="s">
        <v>30</v>
      </c>
      <c r="E971" s="13" t="s">
        <v>198</v>
      </c>
      <c r="F971" s="13" t="s">
        <v>199</v>
      </c>
      <c r="G971" s="13" t="s">
        <v>33</v>
      </c>
      <c r="H971" s="13" t="s">
        <v>127</v>
      </c>
      <c r="I971" s="13">
        <v>22</v>
      </c>
      <c r="J971" s="14">
        <v>27970.07</v>
      </c>
      <c r="K971" s="15">
        <v>19.96</v>
      </c>
      <c r="L971" s="16">
        <f>Excel_Advanced_Sales_Dataset_200034[[#This Row],[Discount]]/100</f>
        <v>0.1996</v>
      </c>
      <c r="M971" s="17">
        <f>Excel_Advanced_Sales_Dataset_200034[[#This Row],[Quantity]]*Excel_Advanced_Sales_Dataset_200034[[#This Row],[Unit Price]]*Excel_Advanced_Sales_Dataset_200034[[#This Row],[Discount %]]/100</f>
        <v>1228.2217138400001</v>
      </c>
      <c r="N971" s="14">
        <f>Excel_Advanced_Sales_Dataset_200034[[#This Row],[Quantity]]*Excel_Advanced_Sales_Dataset_200034[[#This Row],[Unit Price]]-Excel_Advanced_Sales_Dataset_200034[[#This Row],[Discount Amount]]</f>
        <v>614113.31828616001</v>
      </c>
      <c r="O971" s="14" t="str">
        <f>IF(Excel_Advanced_Sales_Dataset_200034[[#This Row],[Total Sales]]&gt;50000,"Yes","No")</f>
        <v>Yes</v>
      </c>
      <c r="P971" s="18">
        <v>46366</v>
      </c>
      <c r="Q971" s="13" t="s">
        <v>45</v>
      </c>
      <c r="R971" s="13" t="s">
        <v>35</v>
      </c>
      <c r="S971" s="13" t="str">
        <f>IF(Excel_Advanced_Sales_Dataset_200034[[#This Row],[Delivery Status]]="Pending","Follow-Up","OK")</f>
        <v>OK</v>
      </c>
      <c r="T971" s="13" t="s">
        <v>26</v>
      </c>
    </row>
    <row r="972" spans="1:20" x14ac:dyDescent="0.25">
      <c r="A972" s="13" t="s">
        <v>2486</v>
      </c>
      <c r="B972" s="13" t="s">
        <v>1976</v>
      </c>
      <c r="C972" s="13" t="s">
        <v>2487</v>
      </c>
      <c r="D972" s="13" t="s">
        <v>63</v>
      </c>
      <c r="E972" s="13" t="s">
        <v>144</v>
      </c>
      <c r="F972" s="13" t="s">
        <v>145</v>
      </c>
      <c r="G972" s="13" t="s">
        <v>33</v>
      </c>
      <c r="H972" s="13" t="s">
        <v>119</v>
      </c>
      <c r="I972" s="13">
        <v>34</v>
      </c>
      <c r="J972" s="14">
        <v>10192.02</v>
      </c>
      <c r="K972" s="15">
        <v>6.35</v>
      </c>
      <c r="L972" s="16">
        <f>Excel_Advanced_Sales_Dataset_200034[[#This Row],[Discount]]/100</f>
        <v>6.3500000000000001E-2</v>
      </c>
      <c r="M972" s="17">
        <f>Excel_Advanced_Sales_Dataset_200034[[#This Row],[Quantity]]*Excel_Advanced_Sales_Dataset_200034[[#This Row],[Unit Price]]*Excel_Advanced_Sales_Dataset_200034[[#This Row],[Discount %]]/100</f>
        <v>220.04571179999999</v>
      </c>
      <c r="N972" s="14">
        <f>Excel_Advanced_Sales_Dataset_200034[[#This Row],[Quantity]]*Excel_Advanced_Sales_Dataset_200034[[#This Row],[Unit Price]]-Excel_Advanced_Sales_Dataset_200034[[#This Row],[Discount Amount]]</f>
        <v>346308.6342882</v>
      </c>
      <c r="O972" s="14" t="str">
        <f>IF(Excel_Advanced_Sales_Dataset_200034[[#This Row],[Total Sales]]&gt;50000,"Yes","No")</f>
        <v>Yes</v>
      </c>
      <c r="P972" s="18">
        <v>46366</v>
      </c>
      <c r="Q972" s="13" t="s">
        <v>113</v>
      </c>
      <c r="R972" s="13" t="s">
        <v>35</v>
      </c>
      <c r="S972" s="13" t="str">
        <f>IF(Excel_Advanced_Sales_Dataset_200034[[#This Row],[Delivery Status]]="Pending","Follow-Up","OK")</f>
        <v>OK</v>
      </c>
      <c r="T972" s="13" t="s">
        <v>53</v>
      </c>
    </row>
    <row r="973" spans="1:20" x14ac:dyDescent="0.25">
      <c r="A973" s="13" t="s">
        <v>2488</v>
      </c>
      <c r="B973" s="13" t="s">
        <v>960</v>
      </c>
      <c r="C973" s="13" t="s">
        <v>2489</v>
      </c>
      <c r="D973" s="13" t="s">
        <v>19</v>
      </c>
      <c r="E973" s="13" t="s">
        <v>153</v>
      </c>
      <c r="F973" s="13" t="s">
        <v>275</v>
      </c>
      <c r="G973" s="13" t="s">
        <v>43</v>
      </c>
      <c r="H973" s="13" t="s">
        <v>74</v>
      </c>
      <c r="I973" s="13">
        <v>50</v>
      </c>
      <c r="J973" s="14">
        <v>46615.91</v>
      </c>
      <c r="K973" s="15">
        <v>11.98</v>
      </c>
      <c r="L973" s="16">
        <f>Excel_Advanced_Sales_Dataset_200034[[#This Row],[Discount]]/100</f>
        <v>0.1198</v>
      </c>
      <c r="M973" s="17">
        <f>Excel_Advanced_Sales_Dataset_200034[[#This Row],[Quantity]]*Excel_Advanced_Sales_Dataset_200034[[#This Row],[Unit Price]]*Excel_Advanced_Sales_Dataset_200034[[#This Row],[Discount %]]/100</f>
        <v>2792.2930090000004</v>
      </c>
      <c r="N973" s="14">
        <f>Excel_Advanced_Sales_Dataset_200034[[#This Row],[Quantity]]*Excel_Advanced_Sales_Dataset_200034[[#This Row],[Unit Price]]-Excel_Advanced_Sales_Dataset_200034[[#This Row],[Discount Amount]]</f>
        <v>2328003.2069910001</v>
      </c>
      <c r="O973" s="14" t="str">
        <f>IF(Excel_Advanced_Sales_Dataset_200034[[#This Row],[Total Sales]]&gt;50000,"Yes","No")</f>
        <v>Yes</v>
      </c>
      <c r="P973" s="18">
        <v>46345</v>
      </c>
      <c r="Q973" s="13" t="s">
        <v>113</v>
      </c>
      <c r="R973" s="13" t="s">
        <v>35</v>
      </c>
      <c r="S973" s="13" t="str">
        <f>IF(Excel_Advanced_Sales_Dataset_200034[[#This Row],[Delivery Status]]="Pending","Follow-Up","OK")</f>
        <v>OK</v>
      </c>
      <c r="T973" s="13" t="s">
        <v>26</v>
      </c>
    </row>
    <row r="974" spans="1:20" x14ac:dyDescent="0.25">
      <c r="A974" s="13" t="s">
        <v>2490</v>
      </c>
      <c r="B974" s="13" t="s">
        <v>1658</v>
      </c>
      <c r="C974" s="13" t="s">
        <v>2491</v>
      </c>
      <c r="D974" s="13" t="s">
        <v>30</v>
      </c>
      <c r="E974" s="13" t="s">
        <v>31</v>
      </c>
      <c r="F974" s="13" t="s">
        <v>555</v>
      </c>
      <c r="G974" s="13" t="s">
        <v>43</v>
      </c>
      <c r="H974" s="13" t="s">
        <v>44</v>
      </c>
      <c r="I974" s="13">
        <v>42</v>
      </c>
      <c r="J974" s="14">
        <v>21149.11</v>
      </c>
      <c r="K974" s="15">
        <v>9.5299999999999994</v>
      </c>
      <c r="L974" s="16">
        <f>Excel_Advanced_Sales_Dataset_200034[[#This Row],[Discount]]/100</f>
        <v>9.5299999999999996E-2</v>
      </c>
      <c r="M974" s="17">
        <f>Excel_Advanced_Sales_Dataset_200034[[#This Row],[Quantity]]*Excel_Advanced_Sales_Dataset_200034[[#This Row],[Unit Price]]*Excel_Advanced_Sales_Dataset_200034[[#This Row],[Discount %]]/100</f>
        <v>846.51427686</v>
      </c>
      <c r="N974" s="14">
        <f>Excel_Advanced_Sales_Dataset_200034[[#This Row],[Quantity]]*Excel_Advanced_Sales_Dataset_200034[[#This Row],[Unit Price]]-Excel_Advanced_Sales_Dataset_200034[[#This Row],[Discount Amount]]</f>
        <v>887416.10572313995</v>
      </c>
      <c r="O974" s="14" t="str">
        <f>IF(Excel_Advanced_Sales_Dataset_200034[[#This Row],[Total Sales]]&gt;50000,"Yes","No")</f>
        <v>Yes</v>
      </c>
      <c r="P974" s="18">
        <v>46272</v>
      </c>
      <c r="Q974" s="13" t="s">
        <v>24</v>
      </c>
      <c r="R974" s="13" t="s">
        <v>35</v>
      </c>
      <c r="S974" s="13" t="str">
        <f>IF(Excel_Advanced_Sales_Dataset_200034[[#This Row],[Delivery Status]]="Pending","Follow-Up","OK")</f>
        <v>OK</v>
      </c>
      <c r="T974" s="13" t="s">
        <v>53</v>
      </c>
    </row>
    <row r="975" spans="1:20" x14ac:dyDescent="0.25">
      <c r="A975" s="13" t="s">
        <v>2492</v>
      </c>
      <c r="B975" s="13" t="s">
        <v>222</v>
      </c>
      <c r="C975" s="13" t="s">
        <v>2493</v>
      </c>
      <c r="D975" s="13" t="s">
        <v>63</v>
      </c>
      <c r="E975" s="13" t="s">
        <v>234</v>
      </c>
      <c r="F975" s="13" t="s">
        <v>435</v>
      </c>
      <c r="G975" s="13" t="s">
        <v>111</v>
      </c>
      <c r="H975" s="13" t="s">
        <v>260</v>
      </c>
      <c r="I975" s="13">
        <v>16</v>
      </c>
      <c r="J975" s="14">
        <v>20217.79</v>
      </c>
      <c r="K975" s="15">
        <v>18.63</v>
      </c>
      <c r="L975" s="16">
        <f>Excel_Advanced_Sales_Dataset_200034[[#This Row],[Discount]]/100</f>
        <v>0.18629999999999999</v>
      </c>
      <c r="M975" s="17">
        <f>Excel_Advanced_Sales_Dataset_200034[[#This Row],[Quantity]]*Excel_Advanced_Sales_Dataset_200034[[#This Row],[Unit Price]]*Excel_Advanced_Sales_Dataset_200034[[#This Row],[Discount %]]/100</f>
        <v>602.65188432000002</v>
      </c>
      <c r="N975" s="14">
        <f>Excel_Advanced_Sales_Dataset_200034[[#This Row],[Quantity]]*Excel_Advanced_Sales_Dataset_200034[[#This Row],[Unit Price]]-Excel_Advanced_Sales_Dataset_200034[[#This Row],[Discount Amount]]</f>
        <v>322881.98811568</v>
      </c>
      <c r="O975" s="14" t="str">
        <f>IF(Excel_Advanced_Sales_Dataset_200034[[#This Row],[Total Sales]]&gt;50000,"Yes","No")</f>
        <v>Yes</v>
      </c>
      <c r="P975" s="18">
        <v>46143</v>
      </c>
      <c r="Q975" s="13" t="s">
        <v>68</v>
      </c>
      <c r="R975" s="13" t="s">
        <v>35</v>
      </c>
      <c r="S975" s="13" t="str">
        <f>IF(Excel_Advanced_Sales_Dataset_200034[[#This Row],[Delivery Status]]="Pending","Follow-Up","OK")</f>
        <v>OK</v>
      </c>
      <c r="T975" s="13" t="s">
        <v>53</v>
      </c>
    </row>
    <row r="976" spans="1:20" x14ac:dyDescent="0.25">
      <c r="A976" s="13" t="s">
        <v>2494</v>
      </c>
      <c r="B976" s="13" t="s">
        <v>1640</v>
      </c>
      <c r="C976" s="13" t="s">
        <v>2495</v>
      </c>
      <c r="D976" s="13" t="s">
        <v>63</v>
      </c>
      <c r="E976" s="13" t="s">
        <v>234</v>
      </c>
      <c r="F976" s="13" t="s">
        <v>435</v>
      </c>
      <c r="G976" s="13" t="s">
        <v>66</v>
      </c>
      <c r="H976" s="13" t="s">
        <v>155</v>
      </c>
      <c r="I976" s="13">
        <v>16</v>
      </c>
      <c r="J976" s="14">
        <v>28070.560000000001</v>
      </c>
      <c r="K976" s="15">
        <v>6</v>
      </c>
      <c r="L976" s="16">
        <f>Excel_Advanced_Sales_Dataset_200034[[#This Row],[Discount]]/100</f>
        <v>0.06</v>
      </c>
      <c r="M976" s="17">
        <f>Excel_Advanced_Sales_Dataset_200034[[#This Row],[Quantity]]*Excel_Advanced_Sales_Dataset_200034[[#This Row],[Unit Price]]*Excel_Advanced_Sales_Dataset_200034[[#This Row],[Discount %]]/100</f>
        <v>269.47737599999999</v>
      </c>
      <c r="N976" s="14">
        <f>Excel_Advanced_Sales_Dataset_200034[[#This Row],[Quantity]]*Excel_Advanced_Sales_Dataset_200034[[#This Row],[Unit Price]]-Excel_Advanced_Sales_Dataset_200034[[#This Row],[Discount Amount]]</f>
        <v>448859.482624</v>
      </c>
      <c r="O976" s="14" t="str">
        <f>IF(Excel_Advanced_Sales_Dataset_200034[[#This Row],[Total Sales]]&gt;50000,"Yes","No")</f>
        <v>Yes</v>
      </c>
      <c r="P976" s="18">
        <v>46175</v>
      </c>
      <c r="Q976" s="13" t="s">
        <v>45</v>
      </c>
      <c r="R976" s="13" t="s">
        <v>35</v>
      </c>
      <c r="S976" s="13" t="str">
        <f>IF(Excel_Advanced_Sales_Dataset_200034[[#This Row],[Delivery Status]]="Pending","Follow-Up","OK")</f>
        <v>OK</v>
      </c>
      <c r="T976" s="13" t="s">
        <v>53</v>
      </c>
    </row>
    <row r="977" spans="1:20" x14ac:dyDescent="0.25">
      <c r="A977" s="13" t="s">
        <v>2496</v>
      </c>
      <c r="B977" s="13" t="s">
        <v>1990</v>
      </c>
      <c r="C977" s="13" t="s">
        <v>2497</v>
      </c>
      <c r="D977" s="13" t="s">
        <v>30</v>
      </c>
      <c r="E977" s="13" t="s">
        <v>117</v>
      </c>
      <c r="F977" s="13" t="s">
        <v>118</v>
      </c>
      <c r="G977" s="13" t="s">
        <v>22</v>
      </c>
      <c r="H977" s="13" t="s">
        <v>180</v>
      </c>
      <c r="I977" s="13">
        <v>3</v>
      </c>
      <c r="J977" s="14">
        <v>28151.88</v>
      </c>
      <c r="K977" s="15">
        <v>3.96</v>
      </c>
      <c r="L977" s="16">
        <f>Excel_Advanced_Sales_Dataset_200034[[#This Row],[Discount]]/100</f>
        <v>3.9599999999999996E-2</v>
      </c>
      <c r="M977" s="17">
        <f>Excel_Advanced_Sales_Dataset_200034[[#This Row],[Quantity]]*Excel_Advanced_Sales_Dataset_200034[[#This Row],[Unit Price]]*Excel_Advanced_Sales_Dataset_200034[[#This Row],[Discount %]]/100</f>
        <v>33.444433439999997</v>
      </c>
      <c r="N977" s="14">
        <f>Excel_Advanced_Sales_Dataset_200034[[#This Row],[Quantity]]*Excel_Advanced_Sales_Dataset_200034[[#This Row],[Unit Price]]-Excel_Advanced_Sales_Dataset_200034[[#This Row],[Discount Amount]]</f>
        <v>84422.195566559996</v>
      </c>
      <c r="O977" s="14" t="str">
        <f>IF(Excel_Advanced_Sales_Dataset_200034[[#This Row],[Total Sales]]&gt;50000,"Yes","No")</f>
        <v>Yes</v>
      </c>
      <c r="P977" s="18">
        <v>46316</v>
      </c>
      <c r="Q977" s="13" t="s">
        <v>45</v>
      </c>
      <c r="R977" s="13" t="s">
        <v>35</v>
      </c>
      <c r="S977" s="13" t="str">
        <f>IF(Excel_Advanced_Sales_Dataset_200034[[#This Row],[Delivery Status]]="Pending","Follow-Up","OK")</f>
        <v>OK</v>
      </c>
      <c r="T977" s="13" t="s">
        <v>26</v>
      </c>
    </row>
    <row r="978" spans="1:20" x14ac:dyDescent="0.25">
      <c r="A978" s="13" t="s">
        <v>2498</v>
      </c>
      <c r="B978" s="13" t="s">
        <v>2499</v>
      </c>
      <c r="C978" s="13" t="s">
        <v>2500</v>
      </c>
      <c r="D978" s="13" t="s">
        <v>30</v>
      </c>
      <c r="E978" s="13" t="s">
        <v>117</v>
      </c>
      <c r="F978" s="13" t="s">
        <v>118</v>
      </c>
      <c r="G978" s="13" t="s">
        <v>66</v>
      </c>
      <c r="H978" s="13" t="s">
        <v>133</v>
      </c>
      <c r="I978" s="13">
        <v>31</v>
      </c>
      <c r="J978" s="14">
        <v>41377.18</v>
      </c>
      <c r="K978" s="15">
        <v>14.04</v>
      </c>
      <c r="L978" s="16">
        <f>Excel_Advanced_Sales_Dataset_200034[[#This Row],[Discount]]/100</f>
        <v>0.1404</v>
      </c>
      <c r="M978" s="17">
        <f>Excel_Advanced_Sales_Dataset_200034[[#This Row],[Quantity]]*Excel_Advanced_Sales_Dataset_200034[[#This Row],[Unit Price]]*Excel_Advanced_Sales_Dataset_200034[[#This Row],[Discount %]]/100</f>
        <v>1800.9003823200003</v>
      </c>
      <c r="N978" s="14">
        <f>Excel_Advanced_Sales_Dataset_200034[[#This Row],[Quantity]]*Excel_Advanced_Sales_Dataset_200034[[#This Row],[Unit Price]]-Excel_Advanced_Sales_Dataset_200034[[#This Row],[Discount Amount]]</f>
        <v>1280891.6796176801</v>
      </c>
      <c r="O978" s="14" t="str">
        <f>IF(Excel_Advanced_Sales_Dataset_200034[[#This Row],[Total Sales]]&gt;50000,"Yes","No")</f>
        <v>Yes</v>
      </c>
      <c r="P978" s="18">
        <v>46161</v>
      </c>
      <c r="Q978" s="13" t="s">
        <v>24</v>
      </c>
      <c r="R978" s="13" t="s">
        <v>35</v>
      </c>
      <c r="S978" s="13" t="str">
        <f>IF(Excel_Advanced_Sales_Dataset_200034[[#This Row],[Delivery Status]]="Pending","Follow-Up","OK")</f>
        <v>OK</v>
      </c>
      <c r="T978" s="13" t="s">
        <v>53</v>
      </c>
    </row>
    <row r="979" spans="1:20" x14ac:dyDescent="0.25">
      <c r="A979" s="13" t="s">
        <v>2501</v>
      </c>
      <c r="B979" s="13" t="s">
        <v>1322</v>
      </c>
      <c r="C979" s="13" t="s">
        <v>2502</v>
      </c>
      <c r="D979" s="13" t="s">
        <v>40</v>
      </c>
      <c r="E979" s="13" t="s">
        <v>109</v>
      </c>
      <c r="F979" s="13" t="s">
        <v>110</v>
      </c>
      <c r="G979" s="13" t="s">
        <v>111</v>
      </c>
      <c r="H979" s="13" t="s">
        <v>260</v>
      </c>
      <c r="I979" s="13">
        <v>48</v>
      </c>
      <c r="J979" s="14">
        <v>45255.8</v>
      </c>
      <c r="K979" s="15">
        <v>4.3899999999999997</v>
      </c>
      <c r="L979" s="16">
        <f>Excel_Advanced_Sales_Dataset_200034[[#This Row],[Discount]]/100</f>
        <v>4.3899999999999995E-2</v>
      </c>
      <c r="M979" s="17">
        <f>Excel_Advanced_Sales_Dataset_200034[[#This Row],[Quantity]]*Excel_Advanced_Sales_Dataset_200034[[#This Row],[Unit Price]]*Excel_Advanced_Sales_Dataset_200034[[#This Row],[Discount %]]/100</f>
        <v>953.63021760000004</v>
      </c>
      <c r="N979" s="14">
        <f>Excel_Advanced_Sales_Dataset_200034[[#This Row],[Quantity]]*Excel_Advanced_Sales_Dataset_200034[[#This Row],[Unit Price]]-Excel_Advanced_Sales_Dataset_200034[[#This Row],[Discount Amount]]</f>
        <v>2171324.7697824002</v>
      </c>
      <c r="O979" s="14" t="str">
        <f>IF(Excel_Advanced_Sales_Dataset_200034[[#This Row],[Total Sales]]&gt;50000,"Yes","No")</f>
        <v>Yes</v>
      </c>
      <c r="P979" s="18">
        <v>46041</v>
      </c>
      <c r="Q979" s="13" t="s">
        <v>24</v>
      </c>
      <c r="R979" s="13" t="s">
        <v>35</v>
      </c>
      <c r="S979" s="13" t="str">
        <f>IF(Excel_Advanced_Sales_Dataset_200034[[#This Row],[Delivery Status]]="Pending","Follow-Up","OK")</f>
        <v>OK</v>
      </c>
      <c r="T979" s="13" t="s">
        <v>26</v>
      </c>
    </row>
    <row r="980" spans="1:20" x14ac:dyDescent="0.25">
      <c r="A980" s="13" t="s">
        <v>2503</v>
      </c>
      <c r="B980" s="13" t="s">
        <v>2504</v>
      </c>
      <c r="C980" s="13" t="s">
        <v>2505</v>
      </c>
      <c r="D980" s="13" t="s">
        <v>40</v>
      </c>
      <c r="E980" s="13" t="s">
        <v>49</v>
      </c>
      <c r="F980" s="13" t="s">
        <v>50</v>
      </c>
      <c r="G980" s="13" t="s">
        <v>51</v>
      </c>
      <c r="H980" s="13" t="s">
        <v>167</v>
      </c>
      <c r="I980" s="13">
        <v>41</v>
      </c>
      <c r="J980" s="14">
        <v>49010.55</v>
      </c>
      <c r="K980" s="15">
        <v>16.38</v>
      </c>
      <c r="L980" s="16">
        <f>Excel_Advanced_Sales_Dataset_200034[[#This Row],[Discount]]/100</f>
        <v>0.1638</v>
      </c>
      <c r="M980" s="17">
        <f>Excel_Advanced_Sales_Dataset_200034[[#This Row],[Quantity]]*Excel_Advanced_Sales_Dataset_200034[[#This Row],[Unit Price]]*Excel_Advanced_Sales_Dataset_200034[[#This Row],[Discount %]]/100</f>
        <v>3291.4505168999999</v>
      </c>
      <c r="N980" s="14">
        <f>Excel_Advanced_Sales_Dataset_200034[[#This Row],[Quantity]]*Excel_Advanced_Sales_Dataset_200034[[#This Row],[Unit Price]]-Excel_Advanced_Sales_Dataset_200034[[#This Row],[Discount Amount]]</f>
        <v>2006141.0994831</v>
      </c>
      <c r="O980" s="14" t="str">
        <f>IF(Excel_Advanced_Sales_Dataset_200034[[#This Row],[Total Sales]]&gt;50000,"Yes","No")</f>
        <v>Yes</v>
      </c>
      <c r="P980" s="18">
        <v>46130</v>
      </c>
      <c r="Q980" s="13" t="s">
        <v>58</v>
      </c>
      <c r="R980" s="13" t="s">
        <v>59</v>
      </c>
      <c r="S980" s="13" t="str">
        <f>IF(Excel_Advanced_Sales_Dataset_200034[[#This Row],[Delivery Status]]="Pending","Follow-Up","OK")</f>
        <v>OK</v>
      </c>
      <c r="T980" s="13" t="s">
        <v>53</v>
      </c>
    </row>
    <row r="981" spans="1:20" x14ac:dyDescent="0.25">
      <c r="A981" s="13" t="s">
        <v>2506</v>
      </c>
      <c r="B981" s="13" t="s">
        <v>2507</v>
      </c>
      <c r="C981" s="13" t="s">
        <v>2508</v>
      </c>
      <c r="D981" s="13" t="s">
        <v>40</v>
      </c>
      <c r="E981" s="13" t="s">
        <v>49</v>
      </c>
      <c r="F981" s="13" t="s">
        <v>50</v>
      </c>
      <c r="G981" s="13" t="s">
        <v>111</v>
      </c>
      <c r="H981" s="13" t="s">
        <v>260</v>
      </c>
      <c r="I981" s="13">
        <v>47</v>
      </c>
      <c r="J981" s="14">
        <v>4154.37</v>
      </c>
      <c r="K981" s="15">
        <v>18.079999999999998</v>
      </c>
      <c r="L981" s="16">
        <f>Excel_Advanced_Sales_Dataset_200034[[#This Row],[Discount]]/100</f>
        <v>0.18079999999999999</v>
      </c>
      <c r="M981" s="17">
        <f>Excel_Advanced_Sales_Dataset_200034[[#This Row],[Quantity]]*Excel_Advanced_Sales_Dataset_200034[[#This Row],[Unit Price]]*Excel_Advanced_Sales_Dataset_200034[[#This Row],[Discount %]]/100</f>
        <v>353.02174511999999</v>
      </c>
      <c r="N981" s="14">
        <f>Excel_Advanced_Sales_Dataset_200034[[#This Row],[Quantity]]*Excel_Advanced_Sales_Dataset_200034[[#This Row],[Unit Price]]-Excel_Advanced_Sales_Dataset_200034[[#This Row],[Discount Amount]]</f>
        <v>194902.36825487998</v>
      </c>
      <c r="O981" s="14" t="str">
        <f>IF(Excel_Advanced_Sales_Dataset_200034[[#This Row],[Total Sales]]&gt;50000,"Yes","No")</f>
        <v>Yes</v>
      </c>
      <c r="P981" s="18">
        <v>46042</v>
      </c>
      <c r="Q981" s="13" t="s">
        <v>68</v>
      </c>
      <c r="R981" s="13" t="s">
        <v>35</v>
      </c>
      <c r="S981" s="13" t="str">
        <f>IF(Excel_Advanced_Sales_Dataset_200034[[#This Row],[Delivery Status]]="Pending","Follow-Up","OK")</f>
        <v>OK</v>
      </c>
      <c r="T981" s="13" t="s">
        <v>26</v>
      </c>
    </row>
    <row r="982" spans="1:20" x14ac:dyDescent="0.25">
      <c r="A982" s="13" t="s">
        <v>2509</v>
      </c>
      <c r="B982" s="13" t="s">
        <v>1435</v>
      </c>
      <c r="C982" s="13" t="s">
        <v>2510</v>
      </c>
      <c r="D982" s="13" t="s">
        <v>30</v>
      </c>
      <c r="E982" s="13" t="s">
        <v>117</v>
      </c>
      <c r="F982" s="13" t="s">
        <v>387</v>
      </c>
      <c r="G982" s="13" t="s">
        <v>22</v>
      </c>
      <c r="H982" s="13" t="s">
        <v>23</v>
      </c>
      <c r="I982" s="13">
        <v>38</v>
      </c>
      <c r="J982" s="14">
        <v>44592.94</v>
      </c>
      <c r="K982" s="15">
        <v>8.9499999999999993</v>
      </c>
      <c r="L982" s="16">
        <f>Excel_Advanced_Sales_Dataset_200034[[#This Row],[Discount]]/100</f>
        <v>8.9499999999999996E-2</v>
      </c>
      <c r="M982" s="17">
        <f>Excel_Advanced_Sales_Dataset_200034[[#This Row],[Quantity]]*Excel_Advanced_Sales_Dataset_200034[[#This Row],[Unit Price]]*Excel_Advanced_Sales_Dataset_200034[[#This Row],[Discount %]]/100</f>
        <v>1516.6058894000003</v>
      </c>
      <c r="N982" s="14">
        <f>Excel_Advanced_Sales_Dataset_200034[[#This Row],[Quantity]]*Excel_Advanced_Sales_Dataset_200034[[#This Row],[Unit Price]]-Excel_Advanced_Sales_Dataset_200034[[#This Row],[Discount Amount]]</f>
        <v>1693015.1141106002</v>
      </c>
      <c r="O982" s="14" t="str">
        <f>IF(Excel_Advanced_Sales_Dataset_200034[[#This Row],[Total Sales]]&gt;50000,"Yes","No")</f>
        <v>Yes</v>
      </c>
      <c r="P982" s="18">
        <v>46080</v>
      </c>
      <c r="Q982" s="13" t="s">
        <v>68</v>
      </c>
      <c r="R982" s="13" t="s">
        <v>35</v>
      </c>
      <c r="S982" s="13" t="str">
        <f>IF(Excel_Advanced_Sales_Dataset_200034[[#This Row],[Delivery Status]]="Pending","Follow-Up","OK")</f>
        <v>OK</v>
      </c>
      <c r="T982" s="13" t="s">
        <v>36</v>
      </c>
    </row>
    <row r="983" spans="1:20" x14ac:dyDescent="0.25">
      <c r="A983" s="13" t="s">
        <v>2511</v>
      </c>
      <c r="B983" s="13" t="s">
        <v>2512</v>
      </c>
      <c r="C983" s="13" t="s">
        <v>2513</v>
      </c>
      <c r="D983" s="13" t="s">
        <v>40</v>
      </c>
      <c r="E983" s="13" t="s">
        <v>89</v>
      </c>
      <c r="F983" s="13" t="s">
        <v>319</v>
      </c>
      <c r="G983" s="13" t="s">
        <v>66</v>
      </c>
      <c r="H983" s="13" t="s">
        <v>67</v>
      </c>
      <c r="I983" s="13">
        <v>4</v>
      </c>
      <c r="J983" s="14">
        <v>43629.86</v>
      </c>
      <c r="K983" s="15">
        <v>10.8</v>
      </c>
      <c r="L983" s="16">
        <f>Excel_Advanced_Sales_Dataset_200034[[#This Row],[Discount]]/100</f>
        <v>0.10800000000000001</v>
      </c>
      <c r="M983" s="17">
        <f>Excel_Advanced_Sales_Dataset_200034[[#This Row],[Quantity]]*Excel_Advanced_Sales_Dataset_200034[[#This Row],[Unit Price]]*Excel_Advanced_Sales_Dataset_200034[[#This Row],[Discount %]]/100</f>
        <v>188.48099520000002</v>
      </c>
      <c r="N983" s="14">
        <f>Excel_Advanced_Sales_Dataset_200034[[#This Row],[Quantity]]*Excel_Advanced_Sales_Dataset_200034[[#This Row],[Unit Price]]-Excel_Advanced_Sales_Dataset_200034[[#This Row],[Discount Amount]]</f>
        <v>174330.95900480001</v>
      </c>
      <c r="O983" s="14" t="str">
        <f>IF(Excel_Advanced_Sales_Dataset_200034[[#This Row],[Total Sales]]&gt;50000,"Yes","No")</f>
        <v>Yes</v>
      </c>
      <c r="P983" s="18">
        <v>46345</v>
      </c>
      <c r="Q983" s="13" t="s">
        <v>68</v>
      </c>
      <c r="R983" s="13" t="s">
        <v>35</v>
      </c>
      <c r="S983" s="13" t="str">
        <f>IF(Excel_Advanced_Sales_Dataset_200034[[#This Row],[Delivery Status]]="Pending","Follow-Up","OK")</f>
        <v>OK</v>
      </c>
      <c r="T983" s="13" t="s">
        <v>36</v>
      </c>
    </row>
    <row r="984" spans="1:20" x14ac:dyDescent="0.25">
      <c r="A984" s="13" t="s">
        <v>2514</v>
      </c>
      <c r="B984" s="13" t="s">
        <v>262</v>
      </c>
      <c r="C984" s="13" t="s">
        <v>2515</v>
      </c>
      <c r="D984" s="13" t="s">
        <v>63</v>
      </c>
      <c r="E984" s="13" t="s">
        <v>78</v>
      </c>
      <c r="F984" s="13" t="s">
        <v>255</v>
      </c>
      <c r="G984" s="13" t="s">
        <v>66</v>
      </c>
      <c r="H984" s="13" t="s">
        <v>67</v>
      </c>
      <c r="I984" s="13">
        <v>3</v>
      </c>
      <c r="J984" s="14">
        <v>40887.06</v>
      </c>
      <c r="K984" s="15">
        <v>12.65</v>
      </c>
      <c r="L984" s="16">
        <f>Excel_Advanced_Sales_Dataset_200034[[#This Row],[Discount]]/100</f>
        <v>0.1265</v>
      </c>
      <c r="M984" s="17">
        <f>Excel_Advanced_Sales_Dataset_200034[[#This Row],[Quantity]]*Excel_Advanced_Sales_Dataset_200034[[#This Row],[Unit Price]]*Excel_Advanced_Sales_Dataset_200034[[#This Row],[Discount %]]/100</f>
        <v>155.16639269999999</v>
      </c>
      <c r="N984" s="14">
        <f>Excel_Advanced_Sales_Dataset_200034[[#This Row],[Quantity]]*Excel_Advanced_Sales_Dataset_200034[[#This Row],[Unit Price]]-Excel_Advanced_Sales_Dataset_200034[[#This Row],[Discount Amount]]</f>
        <v>122506.01360729999</v>
      </c>
      <c r="O984" s="14" t="str">
        <f>IF(Excel_Advanced_Sales_Dataset_200034[[#This Row],[Total Sales]]&gt;50000,"Yes","No")</f>
        <v>Yes</v>
      </c>
      <c r="P984" s="18">
        <v>46134</v>
      </c>
      <c r="Q984" s="13" t="s">
        <v>68</v>
      </c>
      <c r="R984" s="13" t="s">
        <v>35</v>
      </c>
      <c r="S984" s="13" t="str">
        <f>IF(Excel_Advanced_Sales_Dataset_200034[[#This Row],[Delivery Status]]="Pending","Follow-Up","OK")</f>
        <v>OK</v>
      </c>
      <c r="T984" s="13" t="s">
        <v>26</v>
      </c>
    </row>
    <row r="985" spans="1:20" x14ac:dyDescent="0.25">
      <c r="A985" s="13" t="s">
        <v>2516</v>
      </c>
      <c r="B985" s="13" t="s">
        <v>327</v>
      </c>
      <c r="C985" s="13" t="s">
        <v>2517</v>
      </c>
      <c r="D985" s="13" t="s">
        <v>30</v>
      </c>
      <c r="E985" s="13" t="s">
        <v>131</v>
      </c>
      <c r="F985" s="13" t="s">
        <v>194</v>
      </c>
      <c r="G985" s="13" t="s">
        <v>43</v>
      </c>
      <c r="H985" s="13" t="s">
        <v>74</v>
      </c>
      <c r="I985" s="13">
        <v>33</v>
      </c>
      <c r="J985" s="14">
        <v>5431.98</v>
      </c>
      <c r="K985" s="15">
        <v>1.1399999999999999</v>
      </c>
      <c r="L985" s="16">
        <f>Excel_Advanced_Sales_Dataset_200034[[#This Row],[Discount]]/100</f>
        <v>1.1399999999999999E-2</v>
      </c>
      <c r="M985" s="17">
        <f>Excel_Advanced_Sales_Dataset_200034[[#This Row],[Quantity]]*Excel_Advanced_Sales_Dataset_200034[[#This Row],[Unit Price]]*Excel_Advanced_Sales_Dataset_200034[[#This Row],[Discount %]]/100</f>
        <v>20.435108759999999</v>
      </c>
      <c r="N985" s="14">
        <f>Excel_Advanced_Sales_Dataset_200034[[#This Row],[Quantity]]*Excel_Advanced_Sales_Dataset_200034[[#This Row],[Unit Price]]-Excel_Advanced_Sales_Dataset_200034[[#This Row],[Discount Amount]]</f>
        <v>179234.90489124</v>
      </c>
      <c r="O985" s="14" t="str">
        <f>IF(Excel_Advanced_Sales_Dataset_200034[[#This Row],[Total Sales]]&gt;50000,"Yes","No")</f>
        <v>Yes</v>
      </c>
      <c r="P985" s="18">
        <v>46143</v>
      </c>
      <c r="Q985" s="13" t="s">
        <v>113</v>
      </c>
      <c r="R985" s="13" t="s">
        <v>25</v>
      </c>
      <c r="S985" s="13" t="str">
        <f>IF(Excel_Advanced_Sales_Dataset_200034[[#This Row],[Delivery Status]]="Pending","Follow-Up","OK")</f>
        <v>Follow-Up</v>
      </c>
      <c r="T985" s="13" t="s">
        <v>26</v>
      </c>
    </row>
    <row r="986" spans="1:20" x14ac:dyDescent="0.25">
      <c r="A986" s="13" t="s">
        <v>2518</v>
      </c>
      <c r="B986" s="13" t="s">
        <v>687</v>
      </c>
      <c r="C986" s="13" t="s">
        <v>2519</v>
      </c>
      <c r="D986" s="13" t="s">
        <v>63</v>
      </c>
      <c r="E986" s="13" t="s">
        <v>144</v>
      </c>
      <c r="F986" s="13" t="s">
        <v>216</v>
      </c>
      <c r="G986" s="13" t="s">
        <v>51</v>
      </c>
      <c r="H986" s="13" t="s">
        <v>167</v>
      </c>
      <c r="I986" s="13">
        <v>33</v>
      </c>
      <c r="J986" s="14">
        <v>24867.82</v>
      </c>
      <c r="K986" s="15">
        <v>13.74</v>
      </c>
      <c r="L986" s="16">
        <f>Excel_Advanced_Sales_Dataset_200034[[#This Row],[Discount]]/100</f>
        <v>0.13739999999999999</v>
      </c>
      <c r="M986" s="17">
        <f>Excel_Advanced_Sales_Dataset_200034[[#This Row],[Quantity]]*Excel_Advanced_Sales_Dataset_200034[[#This Row],[Unit Price]]*Excel_Advanced_Sales_Dataset_200034[[#This Row],[Discount %]]/100</f>
        <v>1127.5566944399998</v>
      </c>
      <c r="N986" s="14">
        <f>Excel_Advanced_Sales_Dataset_200034[[#This Row],[Quantity]]*Excel_Advanced_Sales_Dataset_200034[[#This Row],[Unit Price]]-Excel_Advanced_Sales_Dataset_200034[[#This Row],[Discount Amount]]</f>
        <v>819510.50330555998</v>
      </c>
      <c r="O986" s="14" t="str">
        <f>IF(Excel_Advanced_Sales_Dataset_200034[[#This Row],[Total Sales]]&gt;50000,"Yes","No")</f>
        <v>Yes</v>
      </c>
      <c r="P986" s="18">
        <v>46359</v>
      </c>
      <c r="Q986" s="13" t="s">
        <v>68</v>
      </c>
      <c r="R986" s="13" t="s">
        <v>35</v>
      </c>
      <c r="S986" s="13" t="str">
        <f>IF(Excel_Advanced_Sales_Dataset_200034[[#This Row],[Delivery Status]]="Pending","Follow-Up","OK")</f>
        <v>OK</v>
      </c>
      <c r="T986" s="13" t="s">
        <v>53</v>
      </c>
    </row>
    <row r="987" spans="1:20" x14ac:dyDescent="0.25">
      <c r="A987" s="13" t="s">
        <v>2520</v>
      </c>
      <c r="B987" s="13" t="s">
        <v>378</v>
      </c>
      <c r="C987" s="13" t="s">
        <v>2521</v>
      </c>
      <c r="D987" s="13" t="s">
        <v>40</v>
      </c>
      <c r="E987" s="13" t="s">
        <v>41</v>
      </c>
      <c r="F987" s="13" t="s">
        <v>102</v>
      </c>
      <c r="G987" s="13" t="s">
        <v>111</v>
      </c>
      <c r="H987" s="13" t="s">
        <v>112</v>
      </c>
      <c r="I987" s="13">
        <v>22</v>
      </c>
      <c r="J987" s="14">
        <v>1479.43</v>
      </c>
      <c r="K987" s="15">
        <v>10.09</v>
      </c>
      <c r="L987" s="16">
        <f>Excel_Advanced_Sales_Dataset_200034[[#This Row],[Discount]]/100</f>
        <v>0.1009</v>
      </c>
      <c r="M987" s="17">
        <f>Excel_Advanced_Sales_Dataset_200034[[#This Row],[Quantity]]*Excel_Advanced_Sales_Dataset_200034[[#This Row],[Unit Price]]*Excel_Advanced_Sales_Dataset_200034[[#This Row],[Discount %]]/100</f>
        <v>32.840387140000004</v>
      </c>
      <c r="N987" s="14">
        <f>Excel_Advanced_Sales_Dataset_200034[[#This Row],[Quantity]]*Excel_Advanced_Sales_Dataset_200034[[#This Row],[Unit Price]]-Excel_Advanced_Sales_Dataset_200034[[#This Row],[Discount Amount]]</f>
        <v>32514.619612860002</v>
      </c>
      <c r="O987" s="14" t="str">
        <f>IF(Excel_Advanced_Sales_Dataset_200034[[#This Row],[Total Sales]]&gt;50000,"Yes","No")</f>
        <v>No</v>
      </c>
      <c r="P987" s="18">
        <v>46212</v>
      </c>
      <c r="Q987" s="13" t="s">
        <v>58</v>
      </c>
      <c r="R987" s="13" t="s">
        <v>35</v>
      </c>
      <c r="S987" s="13" t="str">
        <f>IF(Excel_Advanced_Sales_Dataset_200034[[#This Row],[Delivery Status]]="Pending","Follow-Up","OK")</f>
        <v>OK</v>
      </c>
      <c r="T987" s="13" t="s">
        <v>26</v>
      </c>
    </row>
    <row r="988" spans="1:20" x14ac:dyDescent="0.25">
      <c r="A988" s="13" t="s">
        <v>2522</v>
      </c>
      <c r="B988" s="13" t="s">
        <v>2523</v>
      </c>
      <c r="C988" s="13" t="s">
        <v>2524</v>
      </c>
      <c r="D988" s="13" t="s">
        <v>63</v>
      </c>
      <c r="E988" s="13" t="s">
        <v>64</v>
      </c>
      <c r="F988" s="13" t="s">
        <v>441</v>
      </c>
      <c r="G988" s="13" t="s">
        <v>66</v>
      </c>
      <c r="H988" s="13" t="s">
        <v>133</v>
      </c>
      <c r="I988" s="13">
        <v>15</v>
      </c>
      <c r="J988" s="14">
        <v>30672.27</v>
      </c>
      <c r="K988" s="15">
        <v>13.73</v>
      </c>
      <c r="L988" s="16">
        <f>Excel_Advanced_Sales_Dataset_200034[[#This Row],[Discount]]/100</f>
        <v>0.13730000000000001</v>
      </c>
      <c r="M988" s="17">
        <f>Excel_Advanced_Sales_Dataset_200034[[#This Row],[Quantity]]*Excel_Advanced_Sales_Dataset_200034[[#This Row],[Unit Price]]*Excel_Advanced_Sales_Dataset_200034[[#This Row],[Discount %]]/100</f>
        <v>631.69540065000001</v>
      </c>
      <c r="N988" s="14">
        <f>Excel_Advanced_Sales_Dataset_200034[[#This Row],[Quantity]]*Excel_Advanced_Sales_Dataset_200034[[#This Row],[Unit Price]]-Excel_Advanced_Sales_Dataset_200034[[#This Row],[Discount Amount]]</f>
        <v>459452.35459935002</v>
      </c>
      <c r="O988" s="14" t="str">
        <f>IF(Excel_Advanced_Sales_Dataset_200034[[#This Row],[Total Sales]]&gt;50000,"Yes","No")</f>
        <v>Yes</v>
      </c>
      <c r="P988" s="18">
        <v>46119</v>
      </c>
      <c r="Q988" s="13" t="s">
        <v>24</v>
      </c>
      <c r="R988" s="13" t="s">
        <v>35</v>
      </c>
      <c r="S988" s="13" t="str">
        <f>IF(Excel_Advanced_Sales_Dataset_200034[[#This Row],[Delivery Status]]="Pending","Follow-Up","OK")</f>
        <v>OK</v>
      </c>
      <c r="T988" s="13" t="s">
        <v>36</v>
      </c>
    </row>
    <row r="989" spans="1:20" x14ac:dyDescent="0.25">
      <c r="A989" s="13" t="s">
        <v>2525</v>
      </c>
      <c r="B989" s="13" t="s">
        <v>531</v>
      </c>
      <c r="C989" s="13" t="s">
        <v>2526</v>
      </c>
      <c r="D989" s="13" t="s">
        <v>40</v>
      </c>
      <c r="E989" s="13" t="s">
        <v>49</v>
      </c>
      <c r="F989" s="13" t="s">
        <v>397</v>
      </c>
      <c r="G989" s="13" t="s">
        <v>51</v>
      </c>
      <c r="H989" s="13" t="s">
        <v>105</v>
      </c>
      <c r="I989" s="13">
        <v>23</v>
      </c>
      <c r="J989" s="14">
        <v>4599.0600000000004</v>
      </c>
      <c r="K989" s="15">
        <v>5.74</v>
      </c>
      <c r="L989" s="16">
        <f>Excel_Advanced_Sales_Dataset_200034[[#This Row],[Discount]]/100</f>
        <v>5.74E-2</v>
      </c>
      <c r="M989" s="17">
        <f>Excel_Advanced_Sales_Dataset_200034[[#This Row],[Quantity]]*Excel_Advanced_Sales_Dataset_200034[[#This Row],[Unit Price]]*Excel_Advanced_Sales_Dataset_200034[[#This Row],[Discount %]]/100</f>
        <v>60.716790120000006</v>
      </c>
      <c r="N989" s="14">
        <f>Excel_Advanced_Sales_Dataset_200034[[#This Row],[Quantity]]*Excel_Advanced_Sales_Dataset_200034[[#This Row],[Unit Price]]-Excel_Advanced_Sales_Dataset_200034[[#This Row],[Discount Amount]]</f>
        <v>105717.66320988</v>
      </c>
      <c r="O989" s="14" t="str">
        <f>IF(Excel_Advanced_Sales_Dataset_200034[[#This Row],[Total Sales]]&gt;50000,"Yes","No")</f>
        <v>Yes</v>
      </c>
      <c r="P989" s="18">
        <v>46271</v>
      </c>
      <c r="Q989" s="13" t="s">
        <v>58</v>
      </c>
      <c r="R989" s="13" t="s">
        <v>35</v>
      </c>
      <c r="S989" s="13" t="str">
        <f>IF(Excel_Advanced_Sales_Dataset_200034[[#This Row],[Delivery Status]]="Pending","Follow-Up","OK")</f>
        <v>OK</v>
      </c>
      <c r="T989" s="13" t="s">
        <v>36</v>
      </c>
    </row>
    <row r="990" spans="1:20" x14ac:dyDescent="0.25">
      <c r="A990" s="13" t="s">
        <v>2527</v>
      </c>
      <c r="B990" s="13" t="s">
        <v>858</v>
      </c>
      <c r="C990" s="13" t="s">
        <v>2528</v>
      </c>
      <c r="D990" s="13" t="s">
        <v>19</v>
      </c>
      <c r="E990" s="13" t="s">
        <v>72</v>
      </c>
      <c r="F990" s="13" t="s">
        <v>171</v>
      </c>
      <c r="G990" s="13" t="s">
        <v>51</v>
      </c>
      <c r="H990" s="13" t="s">
        <v>52</v>
      </c>
      <c r="I990" s="13">
        <v>21</v>
      </c>
      <c r="J990" s="14">
        <v>25037.94</v>
      </c>
      <c r="K990" s="15">
        <v>11.8</v>
      </c>
      <c r="L990" s="16">
        <f>Excel_Advanced_Sales_Dataset_200034[[#This Row],[Discount]]/100</f>
        <v>0.11800000000000001</v>
      </c>
      <c r="M990" s="17">
        <f>Excel_Advanced_Sales_Dataset_200034[[#This Row],[Quantity]]*Excel_Advanced_Sales_Dataset_200034[[#This Row],[Unit Price]]*Excel_Advanced_Sales_Dataset_200034[[#This Row],[Discount %]]/100</f>
        <v>620.44015320000005</v>
      </c>
      <c r="N990" s="14">
        <f>Excel_Advanced_Sales_Dataset_200034[[#This Row],[Quantity]]*Excel_Advanced_Sales_Dataset_200034[[#This Row],[Unit Price]]-Excel_Advanced_Sales_Dataset_200034[[#This Row],[Discount Amount]]</f>
        <v>525176.29984680004</v>
      </c>
      <c r="O990" s="14" t="str">
        <f>IF(Excel_Advanced_Sales_Dataset_200034[[#This Row],[Total Sales]]&gt;50000,"Yes","No")</f>
        <v>Yes</v>
      </c>
      <c r="P990" s="18">
        <v>46372</v>
      </c>
      <c r="Q990" s="13" t="s">
        <v>58</v>
      </c>
      <c r="R990" s="13" t="s">
        <v>35</v>
      </c>
      <c r="S990" s="13" t="str">
        <f>IF(Excel_Advanced_Sales_Dataset_200034[[#This Row],[Delivery Status]]="Pending","Follow-Up","OK")</f>
        <v>OK</v>
      </c>
      <c r="T990" s="13" t="s">
        <v>26</v>
      </c>
    </row>
    <row r="991" spans="1:20" x14ac:dyDescent="0.25">
      <c r="A991" s="13" t="s">
        <v>2529</v>
      </c>
      <c r="B991" s="13" t="s">
        <v>1472</v>
      </c>
      <c r="C991" s="13" t="s">
        <v>2530</v>
      </c>
      <c r="D991" s="13" t="s">
        <v>30</v>
      </c>
      <c r="E991" s="13" t="s">
        <v>31</v>
      </c>
      <c r="F991" s="13" t="s">
        <v>32</v>
      </c>
      <c r="G991" s="13" t="s">
        <v>22</v>
      </c>
      <c r="H991" s="13" t="s">
        <v>172</v>
      </c>
      <c r="I991" s="13">
        <v>41</v>
      </c>
      <c r="J991" s="14">
        <v>14112.89</v>
      </c>
      <c r="K991" s="15">
        <v>13.58</v>
      </c>
      <c r="L991" s="16">
        <f>Excel_Advanced_Sales_Dataset_200034[[#This Row],[Discount]]/100</f>
        <v>0.1358</v>
      </c>
      <c r="M991" s="17">
        <f>Excel_Advanced_Sales_Dataset_200034[[#This Row],[Quantity]]*Excel_Advanced_Sales_Dataset_200034[[#This Row],[Unit Price]]*Excel_Advanced_Sales_Dataset_200034[[#This Row],[Discount %]]/100</f>
        <v>785.77748942000005</v>
      </c>
      <c r="N991" s="14">
        <f>Excel_Advanced_Sales_Dataset_200034[[#This Row],[Quantity]]*Excel_Advanced_Sales_Dataset_200034[[#This Row],[Unit Price]]-Excel_Advanced_Sales_Dataset_200034[[#This Row],[Discount Amount]]</f>
        <v>577842.71251057996</v>
      </c>
      <c r="O991" s="14" t="str">
        <f>IF(Excel_Advanced_Sales_Dataset_200034[[#This Row],[Total Sales]]&gt;50000,"Yes","No")</f>
        <v>Yes</v>
      </c>
      <c r="P991" s="18">
        <v>46053</v>
      </c>
      <c r="Q991" s="13" t="s">
        <v>68</v>
      </c>
      <c r="R991" s="13" t="s">
        <v>35</v>
      </c>
      <c r="S991" s="13" t="str">
        <f>IF(Excel_Advanced_Sales_Dataset_200034[[#This Row],[Delivery Status]]="Pending","Follow-Up","OK")</f>
        <v>OK</v>
      </c>
      <c r="T991" s="13" t="s">
        <v>26</v>
      </c>
    </row>
    <row r="992" spans="1:20" x14ac:dyDescent="0.25">
      <c r="A992" s="13" t="s">
        <v>2531</v>
      </c>
      <c r="B992" s="13" t="s">
        <v>2532</v>
      </c>
      <c r="C992" s="13" t="s">
        <v>2533</v>
      </c>
      <c r="D992" s="13" t="s">
        <v>30</v>
      </c>
      <c r="E992" s="13" t="s">
        <v>198</v>
      </c>
      <c r="F992" s="13" t="s">
        <v>199</v>
      </c>
      <c r="G992" s="13" t="s">
        <v>33</v>
      </c>
      <c r="H992" s="13" t="s">
        <v>119</v>
      </c>
      <c r="I992" s="13">
        <v>38</v>
      </c>
      <c r="J992" s="14">
        <v>48939.85</v>
      </c>
      <c r="K992" s="15">
        <v>3.51</v>
      </c>
      <c r="L992" s="16">
        <f>Excel_Advanced_Sales_Dataset_200034[[#This Row],[Discount]]/100</f>
        <v>3.5099999999999999E-2</v>
      </c>
      <c r="M992" s="17">
        <f>Excel_Advanced_Sales_Dataset_200034[[#This Row],[Quantity]]*Excel_Advanced_Sales_Dataset_200034[[#This Row],[Unit Price]]*Excel_Advanced_Sales_Dataset_200034[[#This Row],[Discount %]]/100</f>
        <v>652.75971930000003</v>
      </c>
      <c r="N992" s="14">
        <f>Excel_Advanced_Sales_Dataset_200034[[#This Row],[Quantity]]*Excel_Advanced_Sales_Dataset_200034[[#This Row],[Unit Price]]-Excel_Advanced_Sales_Dataset_200034[[#This Row],[Discount Amount]]</f>
        <v>1859061.5402807</v>
      </c>
      <c r="O992" s="14" t="str">
        <f>IF(Excel_Advanced_Sales_Dataset_200034[[#This Row],[Total Sales]]&gt;50000,"Yes","No")</f>
        <v>Yes</v>
      </c>
      <c r="P992" s="18">
        <v>46237</v>
      </c>
      <c r="Q992" s="13" t="s">
        <v>45</v>
      </c>
      <c r="R992" s="13" t="s">
        <v>35</v>
      </c>
      <c r="S992" s="13" t="str">
        <f>IF(Excel_Advanced_Sales_Dataset_200034[[#This Row],[Delivery Status]]="Pending","Follow-Up","OK")</f>
        <v>OK</v>
      </c>
      <c r="T992" s="13" t="s">
        <v>53</v>
      </c>
    </row>
    <row r="993" spans="1:20" x14ac:dyDescent="0.25">
      <c r="A993" s="13" t="s">
        <v>2534</v>
      </c>
      <c r="B993" s="13" t="s">
        <v>2311</v>
      </c>
      <c r="C993" s="13" t="s">
        <v>2535</v>
      </c>
      <c r="D993" s="13" t="s">
        <v>19</v>
      </c>
      <c r="E993" s="13" t="s">
        <v>153</v>
      </c>
      <c r="F993" s="13" t="s">
        <v>448</v>
      </c>
      <c r="G993" s="13" t="s">
        <v>51</v>
      </c>
      <c r="H993" s="13" t="s">
        <v>52</v>
      </c>
      <c r="I993" s="13">
        <v>3</v>
      </c>
      <c r="J993" s="14">
        <v>2018.58</v>
      </c>
      <c r="K993" s="15">
        <v>0.02</v>
      </c>
      <c r="L993" s="16">
        <f>Excel_Advanced_Sales_Dataset_200034[[#This Row],[Discount]]/100</f>
        <v>2.0000000000000001E-4</v>
      </c>
      <c r="M993" s="17">
        <f>Excel_Advanced_Sales_Dataset_200034[[#This Row],[Quantity]]*Excel_Advanced_Sales_Dataset_200034[[#This Row],[Unit Price]]*Excel_Advanced_Sales_Dataset_200034[[#This Row],[Discount %]]/100</f>
        <v>1.2111480000000001E-2</v>
      </c>
      <c r="N993" s="14">
        <f>Excel_Advanced_Sales_Dataset_200034[[#This Row],[Quantity]]*Excel_Advanced_Sales_Dataset_200034[[#This Row],[Unit Price]]-Excel_Advanced_Sales_Dataset_200034[[#This Row],[Discount Amount]]</f>
        <v>6055.7278885199994</v>
      </c>
      <c r="O993" s="14" t="str">
        <f>IF(Excel_Advanced_Sales_Dataset_200034[[#This Row],[Total Sales]]&gt;50000,"Yes","No")</f>
        <v>No</v>
      </c>
      <c r="P993" s="18">
        <v>46082</v>
      </c>
      <c r="Q993" s="13" t="s">
        <v>24</v>
      </c>
      <c r="R993" s="13" t="s">
        <v>35</v>
      </c>
      <c r="S993" s="13" t="str">
        <f>IF(Excel_Advanced_Sales_Dataset_200034[[#This Row],[Delivery Status]]="Pending","Follow-Up","OK")</f>
        <v>OK</v>
      </c>
      <c r="T993" s="13" t="s">
        <v>53</v>
      </c>
    </row>
    <row r="994" spans="1:20" x14ac:dyDescent="0.25">
      <c r="A994" s="13" t="s">
        <v>2536</v>
      </c>
      <c r="B994" s="13" t="s">
        <v>767</v>
      </c>
      <c r="C994" s="13" t="s">
        <v>2537</v>
      </c>
      <c r="D994" s="13" t="s">
        <v>30</v>
      </c>
      <c r="E994" s="13" t="s">
        <v>131</v>
      </c>
      <c r="F994" s="13" t="s">
        <v>194</v>
      </c>
      <c r="G994" s="13" t="s">
        <v>51</v>
      </c>
      <c r="H994" s="13" t="s">
        <v>105</v>
      </c>
      <c r="I994" s="13">
        <v>2</v>
      </c>
      <c r="J994" s="14">
        <v>37534.910000000003</v>
      </c>
      <c r="K994" s="15">
        <v>18.97</v>
      </c>
      <c r="L994" s="16">
        <f>Excel_Advanced_Sales_Dataset_200034[[#This Row],[Discount]]/100</f>
        <v>0.18969999999999998</v>
      </c>
      <c r="M994" s="17">
        <f>Excel_Advanced_Sales_Dataset_200034[[#This Row],[Quantity]]*Excel_Advanced_Sales_Dataset_200034[[#This Row],[Unit Price]]*Excel_Advanced_Sales_Dataset_200034[[#This Row],[Discount %]]/100</f>
        <v>142.40744854000002</v>
      </c>
      <c r="N994" s="14">
        <f>Excel_Advanced_Sales_Dataset_200034[[#This Row],[Quantity]]*Excel_Advanced_Sales_Dataset_200034[[#This Row],[Unit Price]]-Excel_Advanced_Sales_Dataset_200034[[#This Row],[Discount Amount]]</f>
        <v>74927.412551460002</v>
      </c>
      <c r="O994" s="14" t="str">
        <f>IF(Excel_Advanced_Sales_Dataset_200034[[#This Row],[Total Sales]]&gt;50000,"Yes","No")</f>
        <v>Yes</v>
      </c>
      <c r="P994" s="18">
        <v>46361</v>
      </c>
      <c r="Q994" s="13" t="s">
        <v>24</v>
      </c>
      <c r="R994" s="13" t="s">
        <v>35</v>
      </c>
      <c r="S994" s="13" t="str">
        <f>IF(Excel_Advanced_Sales_Dataset_200034[[#This Row],[Delivery Status]]="Pending","Follow-Up","OK")</f>
        <v>OK</v>
      </c>
      <c r="T994" s="13" t="s">
        <v>26</v>
      </c>
    </row>
    <row r="995" spans="1:20" x14ac:dyDescent="0.25">
      <c r="A995" s="13" t="s">
        <v>2538</v>
      </c>
      <c r="B995" s="13" t="s">
        <v>1365</v>
      </c>
      <c r="C995" s="13" t="s">
        <v>2539</v>
      </c>
      <c r="D995" s="13" t="s">
        <v>19</v>
      </c>
      <c r="E995" s="13" t="s">
        <v>84</v>
      </c>
      <c r="F995" s="13" t="s">
        <v>338</v>
      </c>
      <c r="G995" s="13" t="s">
        <v>51</v>
      </c>
      <c r="H995" s="13" t="s">
        <v>105</v>
      </c>
      <c r="I995" s="13">
        <v>33</v>
      </c>
      <c r="J995" s="14">
        <v>21424.22</v>
      </c>
      <c r="K995" s="15">
        <v>12.23</v>
      </c>
      <c r="L995" s="16">
        <f>Excel_Advanced_Sales_Dataset_200034[[#This Row],[Discount]]/100</f>
        <v>0.12230000000000001</v>
      </c>
      <c r="M995" s="17">
        <f>Excel_Advanced_Sales_Dataset_200034[[#This Row],[Quantity]]*Excel_Advanced_Sales_Dataset_200034[[#This Row],[Unit Price]]*Excel_Advanced_Sales_Dataset_200034[[#This Row],[Discount %]]/100</f>
        <v>864.66009497999994</v>
      </c>
      <c r="N995" s="14">
        <f>Excel_Advanced_Sales_Dataset_200034[[#This Row],[Quantity]]*Excel_Advanced_Sales_Dataset_200034[[#This Row],[Unit Price]]-Excel_Advanced_Sales_Dataset_200034[[#This Row],[Discount Amount]]</f>
        <v>706134.59990501998</v>
      </c>
      <c r="O995" s="14" t="str">
        <f>IF(Excel_Advanced_Sales_Dataset_200034[[#This Row],[Total Sales]]&gt;50000,"Yes","No")</f>
        <v>Yes</v>
      </c>
      <c r="P995" s="18">
        <v>46166</v>
      </c>
      <c r="Q995" s="13" t="s">
        <v>45</v>
      </c>
      <c r="R995" s="13" t="s">
        <v>35</v>
      </c>
      <c r="S995" s="13" t="str">
        <f>IF(Excel_Advanced_Sales_Dataset_200034[[#This Row],[Delivery Status]]="Pending","Follow-Up","OK")</f>
        <v>OK</v>
      </c>
      <c r="T995" s="13" t="s">
        <v>26</v>
      </c>
    </row>
    <row r="996" spans="1:20" x14ac:dyDescent="0.25">
      <c r="A996" s="13" t="s">
        <v>2540</v>
      </c>
      <c r="B996" s="13" t="s">
        <v>563</v>
      </c>
      <c r="C996" s="13" t="s">
        <v>2541</v>
      </c>
      <c r="D996" s="13" t="s">
        <v>40</v>
      </c>
      <c r="E996" s="13" t="s">
        <v>109</v>
      </c>
      <c r="F996" s="13" t="s">
        <v>259</v>
      </c>
      <c r="G996" s="13" t="s">
        <v>111</v>
      </c>
      <c r="H996" s="13" t="s">
        <v>240</v>
      </c>
      <c r="I996" s="13">
        <v>20</v>
      </c>
      <c r="J996" s="14">
        <v>25430.42</v>
      </c>
      <c r="K996" s="15">
        <v>12.28</v>
      </c>
      <c r="L996" s="16">
        <f>Excel_Advanced_Sales_Dataset_200034[[#This Row],[Discount]]/100</f>
        <v>0.12279999999999999</v>
      </c>
      <c r="M996" s="17">
        <f>Excel_Advanced_Sales_Dataset_200034[[#This Row],[Quantity]]*Excel_Advanced_Sales_Dataset_200034[[#This Row],[Unit Price]]*Excel_Advanced_Sales_Dataset_200034[[#This Row],[Discount %]]/100</f>
        <v>624.57111519999989</v>
      </c>
      <c r="N996" s="14">
        <f>Excel_Advanced_Sales_Dataset_200034[[#This Row],[Quantity]]*Excel_Advanced_Sales_Dataset_200034[[#This Row],[Unit Price]]-Excel_Advanced_Sales_Dataset_200034[[#This Row],[Discount Amount]]</f>
        <v>507983.82888479996</v>
      </c>
      <c r="O996" s="14" t="str">
        <f>IF(Excel_Advanced_Sales_Dataset_200034[[#This Row],[Total Sales]]&gt;50000,"Yes","No")</f>
        <v>Yes</v>
      </c>
      <c r="P996" s="18">
        <v>46310</v>
      </c>
      <c r="Q996" s="13" t="s">
        <v>113</v>
      </c>
      <c r="R996" s="13" t="s">
        <v>35</v>
      </c>
      <c r="S996" s="13" t="str">
        <f>IF(Excel_Advanced_Sales_Dataset_200034[[#This Row],[Delivery Status]]="Pending","Follow-Up","OK")</f>
        <v>OK</v>
      </c>
      <c r="T996" s="13" t="s">
        <v>36</v>
      </c>
    </row>
    <row r="997" spans="1:20" x14ac:dyDescent="0.25">
      <c r="A997" s="13" t="s">
        <v>2542</v>
      </c>
      <c r="B997" s="13" t="s">
        <v>1584</v>
      </c>
      <c r="C997" s="13" t="s">
        <v>2543</v>
      </c>
      <c r="D997" s="13" t="s">
        <v>19</v>
      </c>
      <c r="E997" s="13" t="s">
        <v>72</v>
      </c>
      <c r="F997" s="13" t="s">
        <v>224</v>
      </c>
      <c r="G997" s="13" t="s">
        <v>43</v>
      </c>
      <c r="H997" s="13" t="s">
        <v>391</v>
      </c>
      <c r="I997" s="13">
        <v>18</v>
      </c>
      <c r="J997" s="14">
        <v>18804.96</v>
      </c>
      <c r="K997" s="15">
        <v>11.67</v>
      </c>
      <c r="L997" s="16">
        <f>Excel_Advanced_Sales_Dataset_200034[[#This Row],[Discount]]/100</f>
        <v>0.1167</v>
      </c>
      <c r="M997" s="17">
        <f>Excel_Advanced_Sales_Dataset_200034[[#This Row],[Quantity]]*Excel_Advanced_Sales_Dataset_200034[[#This Row],[Unit Price]]*Excel_Advanced_Sales_Dataset_200034[[#This Row],[Discount %]]/100</f>
        <v>395.01698975999994</v>
      </c>
      <c r="N997" s="14">
        <f>Excel_Advanced_Sales_Dataset_200034[[#This Row],[Quantity]]*Excel_Advanced_Sales_Dataset_200034[[#This Row],[Unit Price]]-Excel_Advanced_Sales_Dataset_200034[[#This Row],[Discount Amount]]</f>
        <v>338094.26301023999</v>
      </c>
      <c r="O997" s="14" t="str">
        <f>IF(Excel_Advanced_Sales_Dataset_200034[[#This Row],[Total Sales]]&gt;50000,"Yes","No")</f>
        <v>Yes</v>
      </c>
      <c r="P997" s="18">
        <v>46030</v>
      </c>
      <c r="Q997" s="13" t="s">
        <v>45</v>
      </c>
      <c r="R997" s="13" t="s">
        <v>25</v>
      </c>
      <c r="S997" s="13" t="str">
        <f>IF(Excel_Advanced_Sales_Dataset_200034[[#This Row],[Delivery Status]]="Pending","Follow-Up","OK")</f>
        <v>Follow-Up</v>
      </c>
      <c r="T997" s="13" t="s">
        <v>26</v>
      </c>
    </row>
    <row r="998" spans="1:20" x14ac:dyDescent="0.25">
      <c r="A998" s="13" t="s">
        <v>2544</v>
      </c>
      <c r="B998" s="13" t="s">
        <v>358</v>
      </c>
      <c r="C998" s="13" t="s">
        <v>2545</v>
      </c>
      <c r="D998" s="13" t="s">
        <v>63</v>
      </c>
      <c r="E998" s="13" t="s">
        <v>234</v>
      </c>
      <c r="F998" s="13" t="s">
        <v>435</v>
      </c>
      <c r="G998" s="13" t="s">
        <v>33</v>
      </c>
      <c r="H998" s="13" t="s">
        <v>57</v>
      </c>
      <c r="I998" s="13">
        <v>48</v>
      </c>
      <c r="J998" s="14">
        <v>34472.080000000002</v>
      </c>
      <c r="K998" s="15">
        <v>14.93</v>
      </c>
      <c r="L998" s="16">
        <f>Excel_Advanced_Sales_Dataset_200034[[#This Row],[Discount]]/100</f>
        <v>0.14929999999999999</v>
      </c>
      <c r="M998" s="17">
        <f>Excel_Advanced_Sales_Dataset_200034[[#This Row],[Quantity]]*Excel_Advanced_Sales_Dataset_200034[[#This Row],[Unit Price]]*Excel_Advanced_Sales_Dataset_200034[[#This Row],[Discount %]]/100</f>
        <v>2470.4071411199998</v>
      </c>
      <c r="N998" s="14">
        <f>Excel_Advanced_Sales_Dataset_200034[[#This Row],[Quantity]]*Excel_Advanced_Sales_Dataset_200034[[#This Row],[Unit Price]]-Excel_Advanced_Sales_Dataset_200034[[#This Row],[Discount Amount]]</f>
        <v>1652189.4328588801</v>
      </c>
      <c r="O998" s="14" t="str">
        <f>IF(Excel_Advanced_Sales_Dataset_200034[[#This Row],[Total Sales]]&gt;50000,"Yes","No")</f>
        <v>Yes</v>
      </c>
      <c r="P998" s="18">
        <v>46264</v>
      </c>
      <c r="Q998" s="13" t="s">
        <v>24</v>
      </c>
      <c r="R998" s="13" t="s">
        <v>25</v>
      </c>
      <c r="S998" s="13" t="str">
        <f>IF(Excel_Advanced_Sales_Dataset_200034[[#This Row],[Delivery Status]]="Pending","Follow-Up","OK")</f>
        <v>Follow-Up</v>
      </c>
      <c r="T998" s="13" t="s">
        <v>36</v>
      </c>
    </row>
    <row r="999" spans="1:20" x14ac:dyDescent="0.25">
      <c r="A999" s="13" t="s">
        <v>2546</v>
      </c>
      <c r="B999" s="13" t="s">
        <v>687</v>
      </c>
      <c r="C999" s="13" t="s">
        <v>2547</v>
      </c>
      <c r="D999" s="13" t="s">
        <v>40</v>
      </c>
      <c r="E999" s="13" t="s">
        <v>49</v>
      </c>
      <c r="F999" s="13" t="s">
        <v>50</v>
      </c>
      <c r="G999" s="13" t="s">
        <v>22</v>
      </c>
      <c r="H999" s="13" t="s">
        <v>217</v>
      </c>
      <c r="I999" s="13">
        <v>45</v>
      </c>
      <c r="J999" s="14">
        <v>1971.91</v>
      </c>
      <c r="K999" s="15">
        <v>11.39</v>
      </c>
      <c r="L999" s="16">
        <f>Excel_Advanced_Sales_Dataset_200034[[#This Row],[Discount]]/100</f>
        <v>0.1139</v>
      </c>
      <c r="M999" s="17">
        <f>Excel_Advanced_Sales_Dataset_200034[[#This Row],[Quantity]]*Excel_Advanced_Sales_Dataset_200034[[#This Row],[Unit Price]]*Excel_Advanced_Sales_Dataset_200034[[#This Row],[Discount %]]/100</f>
        <v>101.07024704999999</v>
      </c>
      <c r="N999" s="14">
        <f>Excel_Advanced_Sales_Dataset_200034[[#This Row],[Quantity]]*Excel_Advanced_Sales_Dataset_200034[[#This Row],[Unit Price]]-Excel_Advanced_Sales_Dataset_200034[[#This Row],[Discount Amount]]</f>
        <v>88634.879752950001</v>
      </c>
      <c r="O999" s="14" t="str">
        <f>IF(Excel_Advanced_Sales_Dataset_200034[[#This Row],[Total Sales]]&gt;50000,"Yes","No")</f>
        <v>Yes</v>
      </c>
      <c r="P999" s="18">
        <v>46145</v>
      </c>
      <c r="Q999" s="13" t="s">
        <v>58</v>
      </c>
      <c r="R999" s="13" t="s">
        <v>35</v>
      </c>
      <c r="S999" s="13" t="str">
        <f>IF(Excel_Advanced_Sales_Dataset_200034[[#This Row],[Delivery Status]]="Pending","Follow-Up","OK")</f>
        <v>OK</v>
      </c>
      <c r="T999" s="13" t="s">
        <v>36</v>
      </c>
    </row>
    <row r="1000" spans="1:20" x14ac:dyDescent="0.25">
      <c r="A1000" s="13" t="s">
        <v>2548</v>
      </c>
      <c r="B1000" s="13" t="s">
        <v>614</v>
      </c>
      <c r="C1000" s="13" t="s">
        <v>2549</v>
      </c>
      <c r="D1000" s="13" t="s">
        <v>40</v>
      </c>
      <c r="E1000" s="13" t="s">
        <v>41</v>
      </c>
      <c r="F1000" s="13" t="s">
        <v>102</v>
      </c>
      <c r="G1000" s="13" t="s">
        <v>111</v>
      </c>
      <c r="H1000" s="13" t="s">
        <v>260</v>
      </c>
      <c r="I1000" s="13">
        <v>7</v>
      </c>
      <c r="J1000" s="14">
        <v>14955.54</v>
      </c>
      <c r="K1000" s="15">
        <v>6.32</v>
      </c>
      <c r="L1000" s="16">
        <f>Excel_Advanced_Sales_Dataset_200034[[#This Row],[Discount]]/100</f>
        <v>6.3200000000000006E-2</v>
      </c>
      <c r="M1000" s="17">
        <f>Excel_Advanced_Sales_Dataset_200034[[#This Row],[Quantity]]*Excel_Advanced_Sales_Dataset_200034[[#This Row],[Unit Price]]*Excel_Advanced_Sales_Dataset_200034[[#This Row],[Discount %]]/100</f>
        <v>66.163308960000009</v>
      </c>
      <c r="N1000" s="14">
        <f>Excel_Advanced_Sales_Dataset_200034[[#This Row],[Quantity]]*Excel_Advanced_Sales_Dataset_200034[[#This Row],[Unit Price]]-Excel_Advanced_Sales_Dataset_200034[[#This Row],[Discount Amount]]</f>
        <v>104622.61669103999</v>
      </c>
      <c r="O1000" s="14" t="str">
        <f>IF(Excel_Advanced_Sales_Dataset_200034[[#This Row],[Total Sales]]&gt;50000,"Yes","No")</f>
        <v>Yes</v>
      </c>
      <c r="P1000" s="18">
        <v>46097</v>
      </c>
      <c r="Q1000" s="13" t="s">
        <v>45</v>
      </c>
      <c r="R1000" s="13" t="s">
        <v>35</v>
      </c>
      <c r="S1000" s="13" t="str">
        <f>IF(Excel_Advanced_Sales_Dataset_200034[[#This Row],[Delivery Status]]="Pending","Follow-Up","OK")</f>
        <v>OK</v>
      </c>
      <c r="T1000" s="13" t="s">
        <v>26</v>
      </c>
    </row>
    <row r="1001" spans="1:20" x14ac:dyDescent="0.25">
      <c r="A1001" s="13" t="s">
        <v>2550</v>
      </c>
      <c r="B1001" s="13" t="s">
        <v>1976</v>
      </c>
      <c r="C1001" s="13" t="s">
        <v>2551</v>
      </c>
      <c r="D1001" s="13" t="s">
        <v>19</v>
      </c>
      <c r="E1001" s="13" t="s">
        <v>84</v>
      </c>
      <c r="F1001" s="13" t="s">
        <v>338</v>
      </c>
      <c r="G1001" s="13" t="s">
        <v>22</v>
      </c>
      <c r="H1001" s="13" t="s">
        <v>98</v>
      </c>
      <c r="I1001" s="13">
        <v>14</v>
      </c>
      <c r="J1001" s="14">
        <v>32826.370000000003</v>
      </c>
      <c r="K1001" s="15">
        <v>0.3</v>
      </c>
      <c r="L1001" s="16">
        <f>Excel_Advanced_Sales_Dataset_200034[[#This Row],[Discount]]/100</f>
        <v>3.0000000000000001E-3</v>
      </c>
      <c r="M1001" s="17">
        <f>Excel_Advanced_Sales_Dataset_200034[[#This Row],[Quantity]]*Excel_Advanced_Sales_Dataset_200034[[#This Row],[Unit Price]]*Excel_Advanced_Sales_Dataset_200034[[#This Row],[Discount %]]/100</f>
        <v>13.787075400000001</v>
      </c>
      <c r="N1001" s="14">
        <f>Excel_Advanced_Sales_Dataset_200034[[#This Row],[Quantity]]*Excel_Advanced_Sales_Dataset_200034[[#This Row],[Unit Price]]-Excel_Advanced_Sales_Dataset_200034[[#This Row],[Discount Amount]]</f>
        <v>459555.39292460005</v>
      </c>
      <c r="O1001" s="14" t="str">
        <f>IF(Excel_Advanced_Sales_Dataset_200034[[#This Row],[Total Sales]]&gt;50000,"Yes","No")</f>
        <v>Yes</v>
      </c>
      <c r="P1001" s="18">
        <v>46303</v>
      </c>
      <c r="Q1001" s="13" t="s">
        <v>113</v>
      </c>
      <c r="R1001" s="13" t="s">
        <v>35</v>
      </c>
      <c r="S1001" s="13" t="str">
        <f>IF(Excel_Advanced_Sales_Dataset_200034[[#This Row],[Delivery Status]]="Pending","Follow-Up","OK")</f>
        <v>OK</v>
      </c>
      <c r="T1001" s="13" t="s">
        <v>26</v>
      </c>
    </row>
    <row r="1002" spans="1:20" x14ac:dyDescent="0.25">
      <c r="A1002" s="13" t="s">
        <v>2552</v>
      </c>
      <c r="B1002" s="13" t="s">
        <v>427</v>
      </c>
      <c r="C1002" s="13" t="s">
        <v>2553</v>
      </c>
      <c r="D1002" s="13" t="s">
        <v>30</v>
      </c>
      <c r="E1002" s="13" t="s">
        <v>31</v>
      </c>
      <c r="F1002" s="13" t="s">
        <v>555</v>
      </c>
      <c r="G1002" s="13" t="s">
        <v>22</v>
      </c>
      <c r="H1002" s="13" t="s">
        <v>180</v>
      </c>
      <c r="I1002" s="13">
        <v>44</v>
      </c>
      <c r="J1002" s="14">
        <v>2697.86</v>
      </c>
      <c r="K1002" s="15">
        <v>14.71</v>
      </c>
      <c r="L1002" s="16">
        <f>Excel_Advanced_Sales_Dataset_200034[[#This Row],[Discount]]/100</f>
        <v>0.14710000000000001</v>
      </c>
      <c r="M1002" s="17">
        <f>Excel_Advanced_Sales_Dataset_200034[[#This Row],[Quantity]]*Excel_Advanced_Sales_Dataset_200034[[#This Row],[Unit Price]]*Excel_Advanced_Sales_Dataset_200034[[#This Row],[Discount %]]/100</f>
        <v>174.61629064000005</v>
      </c>
      <c r="N1002" s="14">
        <f>Excel_Advanced_Sales_Dataset_200034[[#This Row],[Quantity]]*Excel_Advanced_Sales_Dataset_200034[[#This Row],[Unit Price]]-Excel_Advanced_Sales_Dataset_200034[[#This Row],[Discount Amount]]</f>
        <v>118531.22370936001</v>
      </c>
      <c r="O1002" s="14" t="str">
        <f>IF(Excel_Advanced_Sales_Dataset_200034[[#This Row],[Total Sales]]&gt;50000,"Yes","No")</f>
        <v>Yes</v>
      </c>
      <c r="P1002" s="18">
        <v>46077</v>
      </c>
      <c r="Q1002" s="13" t="s">
        <v>24</v>
      </c>
      <c r="R1002" s="13" t="s">
        <v>35</v>
      </c>
      <c r="S1002" s="13" t="str">
        <f>IF(Excel_Advanced_Sales_Dataset_200034[[#This Row],[Delivery Status]]="Pending","Follow-Up","OK")</f>
        <v>OK</v>
      </c>
      <c r="T1002" s="13" t="s">
        <v>36</v>
      </c>
    </row>
    <row r="1003" spans="1:20" x14ac:dyDescent="0.25">
      <c r="A1003" s="13" t="s">
        <v>2554</v>
      </c>
      <c r="B1003" s="13" t="s">
        <v>2245</v>
      </c>
      <c r="C1003" s="13" t="s">
        <v>2555</v>
      </c>
      <c r="D1003" s="13" t="s">
        <v>63</v>
      </c>
      <c r="E1003" s="13" t="s">
        <v>78</v>
      </c>
      <c r="F1003" s="13" t="s">
        <v>79</v>
      </c>
      <c r="G1003" s="13" t="s">
        <v>66</v>
      </c>
      <c r="H1003" s="13" t="s">
        <v>133</v>
      </c>
      <c r="I1003" s="13">
        <v>18</v>
      </c>
      <c r="J1003" s="14">
        <v>28147.05</v>
      </c>
      <c r="K1003" s="15">
        <v>15.04</v>
      </c>
      <c r="L1003" s="16">
        <f>Excel_Advanced_Sales_Dataset_200034[[#This Row],[Discount]]/100</f>
        <v>0.15039999999999998</v>
      </c>
      <c r="M1003" s="17">
        <f>Excel_Advanced_Sales_Dataset_200034[[#This Row],[Quantity]]*Excel_Advanced_Sales_Dataset_200034[[#This Row],[Unit Price]]*Excel_Advanced_Sales_Dataset_200034[[#This Row],[Discount %]]/100</f>
        <v>761.9969375999998</v>
      </c>
      <c r="N1003" s="14">
        <f>Excel_Advanced_Sales_Dataset_200034[[#This Row],[Quantity]]*Excel_Advanced_Sales_Dataset_200034[[#This Row],[Unit Price]]-Excel_Advanced_Sales_Dataset_200034[[#This Row],[Discount Amount]]</f>
        <v>505884.90306239994</v>
      </c>
      <c r="O1003" s="14" t="str">
        <f>IF(Excel_Advanced_Sales_Dataset_200034[[#This Row],[Total Sales]]&gt;50000,"Yes","No")</f>
        <v>Yes</v>
      </c>
      <c r="P1003" s="18">
        <v>46072</v>
      </c>
      <c r="Q1003" s="13" t="s">
        <v>24</v>
      </c>
      <c r="R1003" s="13" t="s">
        <v>35</v>
      </c>
      <c r="S1003" s="13" t="str">
        <f>IF(Excel_Advanced_Sales_Dataset_200034[[#This Row],[Delivery Status]]="Pending","Follow-Up","OK")</f>
        <v>OK</v>
      </c>
      <c r="T1003" s="13" t="s">
        <v>36</v>
      </c>
    </row>
    <row r="1004" spans="1:20" x14ac:dyDescent="0.25">
      <c r="A1004" s="13" t="s">
        <v>2556</v>
      </c>
      <c r="B1004" s="13" t="s">
        <v>805</v>
      </c>
      <c r="C1004" s="13" t="s">
        <v>2557</v>
      </c>
      <c r="D1004" s="13" t="s">
        <v>40</v>
      </c>
      <c r="E1004" s="13" t="s">
        <v>89</v>
      </c>
      <c r="F1004" s="13" t="s">
        <v>90</v>
      </c>
      <c r="G1004" s="13" t="s">
        <v>43</v>
      </c>
      <c r="H1004" s="13" t="s">
        <v>140</v>
      </c>
      <c r="I1004" s="13">
        <v>41</v>
      </c>
      <c r="J1004" s="14">
        <v>49922.239999999998</v>
      </c>
      <c r="K1004" s="15">
        <v>4.1399999999999997</v>
      </c>
      <c r="L1004" s="16">
        <f>Excel_Advanced_Sales_Dataset_200034[[#This Row],[Discount]]/100</f>
        <v>4.1399999999999999E-2</v>
      </c>
      <c r="M1004" s="17">
        <f>Excel_Advanced_Sales_Dataset_200034[[#This Row],[Quantity]]*Excel_Advanced_Sales_Dataset_200034[[#This Row],[Unit Price]]*Excel_Advanced_Sales_Dataset_200034[[#This Row],[Discount %]]/100</f>
        <v>847.38010176</v>
      </c>
      <c r="N1004" s="14">
        <f>Excel_Advanced_Sales_Dataset_200034[[#This Row],[Quantity]]*Excel_Advanced_Sales_Dataset_200034[[#This Row],[Unit Price]]-Excel_Advanced_Sales_Dataset_200034[[#This Row],[Discount Amount]]</f>
        <v>2045964.4598982399</v>
      </c>
      <c r="O1004" s="14" t="str">
        <f>IF(Excel_Advanced_Sales_Dataset_200034[[#This Row],[Total Sales]]&gt;50000,"Yes","No")</f>
        <v>Yes</v>
      </c>
      <c r="P1004" s="18">
        <v>46147</v>
      </c>
      <c r="Q1004" s="13" t="s">
        <v>24</v>
      </c>
      <c r="R1004" s="13" t="s">
        <v>35</v>
      </c>
      <c r="S1004" s="13" t="str">
        <f>IF(Excel_Advanced_Sales_Dataset_200034[[#This Row],[Delivery Status]]="Pending","Follow-Up","OK")</f>
        <v>OK</v>
      </c>
      <c r="T1004" s="13" t="s">
        <v>36</v>
      </c>
    </row>
    <row r="1005" spans="1:20" x14ac:dyDescent="0.25">
      <c r="A1005" s="13" t="s">
        <v>2558</v>
      </c>
      <c r="B1005" s="13" t="s">
        <v>869</v>
      </c>
      <c r="C1005" s="13" t="s">
        <v>2559</v>
      </c>
      <c r="D1005" s="13" t="s">
        <v>40</v>
      </c>
      <c r="E1005" s="13" t="s">
        <v>41</v>
      </c>
      <c r="F1005" s="13" t="s">
        <v>102</v>
      </c>
      <c r="G1005" s="13" t="s">
        <v>51</v>
      </c>
      <c r="H1005" s="13" t="s">
        <v>52</v>
      </c>
      <c r="I1005" s="13">
        <v>36</v>
      </c>
      <c r="J1005" s="14">
        <v>36076.5</v>
      </c>
      <c r="K1005" s="15">
        <v>9.91</v>
      </c>
      <c r="L1005" s="16">
        <f>Excel_Advanced_Sales_Dataset_200034[[#This Row],[Discount]]/100</f>
        <v>9.9100000000000008E-2</v>
      </c>
      <c r="M1005" s="17">
        <f>Excel_Advanced_Sales_Dataset_200034[[#This Row],[Quantity]]*Excel_Advanced_Sales_Dataset_200034[[#This Row],[Unit Price]]*Excel_Advanced_Sales_Dataset_200034[[#This Row],[Discount %]]/100</f>
        <v>1287.0652140000002</v>
      </c>
      <c r="N1005" s="14">
        <f>Excel_Advanced_Sales_Dataset_200034[[#This Row],[Quantity]]*Excel_Advanced_Sales_Dataset_200034[[#This Row],[Unit Price]]-Excel_Advanced_Sales_Dataset_200034[[#This Row],[Discount Amount]]</f>
        <v>1297466.9347860001</v>
      </c>
      <c r="O1005" s="14" t="str">
        <f>IF(Excel_Advanced_Sales_Dataset_200034[[#This Row],[Total Sales]]&gt;50000,"Yes","No")</f>
        <v>Yes</v>
      </c>
      <c r="P1005" s="18">
        <v>46128</v>
      </c>
      <c r="Q1005" s="13" t="s">
        <v>113</v>
      </c>
      <c r="R1005" s="13" t="s">
        <v>35</v>
      </c>
      <c r="S1005" s="13" t="str">
        <f>IF(Excel_Advanced_Sales_Dataset_200034[[#This Row],[Delivery Status]]="Pending","Follow-Up","OK")</f>
        <v>OK</v>
      </c>
      <c r="T1005" s="13" t="s">
        <v>36</v>
      </c>
    </row>
    <row r="1006" spans="1:20" x14ac:dyDescent="0.25">
      <c r="A1006" s="13" t="s">
        <v>2560</v>
      </c>
      <c r="B1006" s="13" t="s">
        <v>1065</v>
      </c>
      <c r="C1006" s="13" t="s">
        <v>2561</v>
      </c>
      <c r="D1006" s="13" t="s">
        <v>19</v>
      </c>
      <c r="E1006" s="13" t="s">
        <v>84</v>
      </c>
      <c r="F1006" s="13" t="s">
        <v>159</v>
      </c>
      <c r="G1006" s="13" t="s">
        <v>43</v>
      </c>
      <c r="H1006" s="13" t="s">
        <v>391</v>
      </c>
      <c r="I1006" s="13">
        <v>5</v>
      </c>
      <c r="J1006" s="14">
        <v>3394.63</v>
      </c>
      <c r="K1006" s="15">
        <v>5.84</v>
      </c>
      <c r="L1006" s="16">
        <f>Excel_Advanced_Sales_Dataset_200034[[#This Row],[Discount]]/100</f>
        <v>5.8400000000000001E-2</v>
      </c>
      <c r="M1006" s="17">
        <f>Excel_Advanced_Sales_Dataset_200034[[#This Row],[Quantity]]*Excel_Advanced_Sales_Dataset_200034[[#This Row],[Unit Price]]*Excel_Advanced_Sales_Dataset_200034[[#This Row],[Discount %]]/100</f>
        <v>9.9123196</v>
      </c>
      <c r="N1006" s="14">
        <f>Excel_Advanced_Sales_Dataset_200034[[#This Row],[Quantity]]*Excel_Advanced_Sales_Dataset_200034[[#This Row],[Unit Price]]-Excel_Advanced_Sales_Dataset_200034[[#This Row],[Discount Amount]]</f>
        <v>16963.237680400001</v>
      </c>
      <c r="O1006" s="14" t="str">
        <f>IF(Excel_Advanced_Sales_Dataset_200034[[#This Row],[Total Sales]]&gt;50000,"Yes","No")</f>
        <v>No</v>
      </c>
      <c r="P1006" s="18">
        <v>46319</v>
      </c>
      <c r="Q1006" s="13" t="s">
        <v>45</v>
      </c>
      <c r="R1006" s="13" t="s">
        <v>35</v>
      </c>
      <c r="S1006" s="13" t="str">
        <f>IF(Excel_Advanced_Sales_Dataset_200034[[#This Row],[Delivery Status]]="Pending","Follow-Up","OK")</f>
        <v>OK</v>
      </c>
      <c r="T1006" s="13" t="s">
        <v>53</v>
      </c>
    </row>
    <row r="1007" spans="1:20" x14ac:dyDescent="0.25">
      <c r="A1007" s="13" t="s">
        <v>2562</v>
      </c>
      <c r="B1007" s="13" t="s">
        <v>633</v>
      </c>
      <c r="C1007" s="13" t="s">
        <v>2563</v>
      </c>
      <c r="D1007" s="13" t="s">
        <v>19</v>
      </c>
      <c r="E1007" s="13" t="s">
        <v>20</v>
      </c>
      <c r="F1007" s="13" t="s">
        <v>176</v>
      </c>
      <c r="G1007" s="13" t="s">
        <v>22</v>
      </c>
      <c r="H1007" s="13" t="s">
        <v>98</v>
      </c>
      <c r="I1007" s="13">
        <v>15</v>
      </c>
      <c r="J1007" s="14">
        <v>12831.08</v>
      </c>
      <c r="K1007" s="15">
        <v>18.53</v>
      </c>
      <c r="L1007" s="16">
        <f>Excel_Advanced_Sales_Dataset_200034[[#This Row],[Discount]]/100</f>
        <v>0.18530000000000002</v>
      </c>
      <c r="M1007" s="17">
        <f>Excel_Advanced_Sales_Dataset_200034[[#This Row],[Quantity]]*Excel_Advanced_Sales_Dataset_200034[[#This Row],[Unit Price]]*Excel_Advanced_Sales_Dataset_200034[[#This Row],[Discount %]]/100</f>
        <v>356.63986860000006</v>
      </c>
      <c r="N1007" s="14">
        <f>Excel_Advanced_Sales_Dataset_200034[[#This Row],[Quantity]]*Excel_Advanced_Sales_Dataset_200034[[#This Row],[Unit Price]]-Excel_Advanced_Sales_Dataset_200034[[#This Row],[Discount Amount]]</f>
        <v>192109.56013140001</v>
      </c>
      <c r="O1007" s="14" t="str">
        <f>IF(Excel_Advanced_Sales_Dataset_200034[[#This Row],[Total Sales]]&gt;50000,"Yes","No")</f>
        <v>Yes</v>
      </c>
      <c r="P1007" s="18">
        <v>46341</v>
      </c>
      <c r="Q1007" s="13" t="s">
        <v>113</v>
      </c>
      <c r="R1007" s="13" t="s">
        <v>35</v>
      </c>
      <c r="S1007" s="13" t="str">
        <f>IF(Excel_Advanced_Sales_Dataset_200034[[#This Row],[Delivery Status]]="Pending","Follow-Up","OK")</f>
        <v>OK</v>
      </c>
      <c r="T1007" s="13" t="s">
        <v>26</v>
      </c>
    </row>
    <row r="1008" spans="1:20" x14ac:dyDescent="0.25">
      <c r="A1008" s="13" t="s">
        <v>2564</v>
      </c>
      <c r="B1008" s="13" t="s">
        <v>717</v>
      </c>
      <c r="C1008" s="13" t="s">
        <v>2565</v>
      </c>
      <c r="D1008" s="13" t="s">
        <v>40</v>
      </c>
      <c r="E1008" s="13" t="s">
        <v>41</v>
      </c>
      <c r="F1008" s="13" t="s">
        <v>102</v>
      </c>
      <c r="G1008" s="13" t="s">
        <v>66</v>
      </c>
      <c r="H1008" s="13" t="s">
        <v>200</v>
      </c>
      <c r="I1008" s="13">
        <v>49</v>
      </c>
      <c r="J1008" s="14">
        <v>49544.3</v>
      </c>
      <c r="K1008" s="15">
        <v>5.01</v>
      </c>
      <c r="L1008" s="16">
        <f>Excel_Advanced_Sales_Dataset_200034[[#This Row],[Discount]]/100</f>
        <v>5.0099999999999999E-2</v>
      </c>
      <c r="M1008" s="17">
        <f>Excel_Advanced_Sales_Dataset_200034[[#This Row],[Quantity]]*Excel_Advanced_Sales_Dataset_200034[[#This Row],[Unit Price]]*Excel_Advanced_Sales_Dataset_200034[[#This Row],[Discount %]]/100</f>
        <v>1216.2630207</v>
      </c>
      <c r="N1008" s="14">
        <f>Excel_Advanced_Sales_Dataset_200034[[#This Row],[Quantity]]*Excel_Advanced_Sales_Dataset_200034[[#This Row],[Unit Price]]-Excel_Advanced_Sales_Dataset_200034[[#This Row],[Discount Amount]]</f>
        <v>2426454.4369793003</v>
      </c>
      <c r="O1008" s="14" t="str">
        <f>IF(Excel_Advanced_Sales_Dataset_200034[[#This Row],[Total Sales]]&gt;50000,"Yes","No")</f>
        <v>Yes</v>
      </c>
      <c r="P1008" s="18">
        <v>46143</v>
      </c>
      <c r="Q1008" s="13" t="s">
        <v>68</v>
      </c>
      <c r="R1008" s="13" t="s">
        <v>59</v>
      </c>
      <c r="S1008" s="13" t="str">
        <f>IF(Excel_Advanced_Sales_Dataset_200034[[#This Row],[Delivery Status]]="Pending","Follow-Up","OK")</f>
        <v>OK</v>
      </c>
      <c r="T1008" s="13" t="s">
        <v>53</v>
      </c>
    </row>
    <row r="1009" spans="1:20" x14ac:dyDescent="0.25">
      <c r="A1009" s="13" t="s">
        <v>2566</v>
      </c>
      <c r="B1009" s="13" t="s">
        <v>1658</v>
      </c>
      <c r="C1009" s="13" t="s">
        <v>2567</v>
      </c>
      <c r="D1009" s="13" t="s">
        <v>63</v>
      </c>
      <c r="E1009" s="13" t="s">
        <v>144</v>
      </c>
      <c r="F1009" s="13" t="s">
        <v>189</v>
      </c>
      <c r="G1009" s="13" t="s">
        <v>43</v>
      </c>
      <c r="H1009" s="13" t="s">
        <v>391</v>
      </c>
      <c r="I1009" s="13">
        <v>1</v>
      </c>
      <c r="J1009" s="14">
        <v>16539.099999999999</v>
      </c>
      <c r="K1009" s="15">
        <v>12.57</v>
      </c>
      <c r="L1009" s="16">
        <f>Excel_Advanced_Sales_Dataset_200034[[#This Row],[Discount]]/100</f>
        <v>0.12570000000000001</v>
      </c>
      <c r="M1009" s="17">
        <f>Excel_Advanced_Sales_Dataset_200034[[#This Row],[Quantity]]*Excel_Advanced_Sales_Dataset_200034[[#This Row],[Unit Price]]*Excel_Advanced_Sales_Dataset_200034[[#This Row],[Discount %]]/100</f>
        <v>20.789648699999997</v>
      </c>
      <c r="N1009" s="14">
        <f>Excel_Advanced_Sales_Dataset_200034[[#This Row],[Quantity]]*Excel_Advanced_Sales_Dataset_200034[[#This Row],[Unit Price]]-Excel_Advanced_Sales_Dataset_200034[[#This Row],[Discount Amount]]</f>
        <v>16518.310351299999</v>
      </c>
      <c r="O1009" s="14" t="str">
        <f>IF(Excel_Advanced_Sales_Dataset_200034[[#This Row],[Total Sales]]&gt;50000,"Yes","No")</f>
        <v>No</v>
      </c>
      <c r="P1009" s="18">
        <v>46128</v>
      </c>
      <c r="Q1009" s="13" t="s">
        <v>45</v>
      </c>
      <c r="R1009" s="13" t="s">
        <v>35</v>
      </c>
      <c r="S1009" s="13" t="str">
        <f>IF(Excel_Advanced_Sales_Dataset_200034[[#This Row],[Delivery Status]]="Pending","Follow-Up","OK")</f>
        <v>OK</v>
      </c>
      <c r="T1009" s="13" t="s">
        <v>36</v>
      </c>
    </row>
    <row r="1010" spans="1:20" x14ac:dyDescent="0.25">
      <c r="A1010" s="13" t="s">
        <v>2568</v>
      </c>
      <c r="B1010" s="13" t="s">
        <v>211</v>
      </c>
      <c r="C1010" s="13" t="s">
        <v>2569</v>
      </c>
      <c r="D1010" s="13" t="s">
        <v>30</v>
      </c>
      <c r="E1010" s="13" t="s">
        <v>198</v>
      </c>
      <c r="F1010" s="13" t="s">
        <v>199</v>
      </c>
      <c r="G1010" s="13" t="s">
        <v>111</v>
      </c>
      <c r="H1010" s="13" t="s">
        <v>260</v>
      </c>
      <c r="I1010" s="13">
        <v>21</v>
      </c>
      <c r="J1010" s="14">
        <v>27960.86</v>
      </c>
      <c r="K1010" s="15">
        <v>13.79</v>
      </c>
      <c r="L1010" s="16">
        <f>Excel_Advanced_Sales_Dataset_200034[[#This Row],[Discount]]/100</f>
        <v>0.13789999999999999</v>
      </c>
      <c r="M1010" s="17">
        <f>Excel_Advanced_Sales_Dataset_200034[[#This Row],[Quantity]]*Excel_Advanced_Sales_Dataset_200034[[#This Row],[Unit Price]]*Excel_Advanced_Sales_Dataset_200034[[#This Row],[Discount %]]/100</f>
        <v>809.71854474000008</v>
      </c>
      <c r="N1010" s="14">
        <f>Excel_Advanced_Sales_Dataset_200034[[#This Row],[Quantity]]*Excel_Advanced_Sales_Dataset_200034[[#This Row],[Unit Price]]-Excel_Advanced_Sales_Dataset_200034[[#This Row],[Discount Amount]]</f>
        <v>586368.34145526006</v>
      </c>
      <c r="O1010" s="14" t="str">
        <f>IF(Excel_Advanced_Sales_Dataset_200034[[#This Row],[Total Sales]]&gt;50000,"Yes","No")</f>
        <v>Yes</v>
      </c>
      <c r="P1010" s="18">
        <v>46142</v>
      </c>
      <c r="Q1010" s="13" t="s">
        <v>24</v>
      </c>
      <c r="R1010" s="13" t="s">
        <v>35</v>
      </c>
      <c r="S1010" s="13" t="str">
        <f>IF(Excel_Advanced_Sales_Dataset_200034[[#This Row],[Delivery Status]]="Pending","Follow-Up","OK")</f>
        <v>OK</v>
      </c>
      <c r="T1010" s="13" t="s">
        <v>26</v>
      </c>
    </row>
    <row r="1011" spans="1:20" x14ac:dyDescent="0.25">
      <c r="A1011" s="13" t="s">
        <v>2570</v>
      </c>
      <c r="B1011" s="13" t="s">
        <v>2512</v>
      </c>
      <c r="C1011" s="13" t="s">
        <v>2571</v>
      </c>
      <c r="D1011" s="13" t="s">
        <v>19</v>
      </c>
      <c r="E1011" s="13" t="s">
        <v>84</v>
      </c>
      <c r="F1011" s="13" t="s">
        <v>85</v>
      </c>
      <c r="G1011" s="13" t="s">
        <v>43</v>
      </c>
      <c r="H1011" s="13" t="s">
        <v>380</v>
      </c>
      <c r="I1011" s="13">
        <v>9</v>
      </c>
      <c r="J1011" s="14">
        <v>2043.11</v>
      </c>
      <c r="K1011" s="15">
        <v>8.27</v>
      </c>
      <c r="L1011" s="16">
        <f>Excel_Advanced_Sales_Dataset_200034[[#This Row],[Discount]]/100</f>
        <v>8.2699999999999996E-2</v>
      </c>
      <c r="M1011" s="17">
        <f>Excel_Advanced_Sales_Dataset_200034[[#This Row],[Quantity]]*Excel_Advanced_Sales_Dataset_200034[[#This Row],[Unit Price]]*Excel_Advanced_Sales_Dataset_200034[[#This Row],[Discount %]]/100</f>
        <v>15.206867729999997</v>
      </c>
      <c r="N1011" s="14">
        <f>Excel_Advanced_Sales_Dataset_200034[[#This Row],[Quantity]]*Excel_Advanced_Sales_Dataset_200034[[#This Row],[Unit Price]]-Excel_Advanced_Sales_Dataset_200034[[#This Row],[Discount Amount]]</f>
        <v>18372.783132269997</v>
      </c>
      <c r="O1011" s="14" t="str">
        <f>IF(Excel_Advanced_Sales_Dataset_200034[[#This Row],[Total Sales]]&gt;50000,"Yes","No")</f>
        <v>No</v>
      </c>
      <c r="P1011" s="18">
        <v>46291</v>
      </c>
      <c r="Q1011" s="13" t="s">
        <v>68</v>
      </c>
      <c r="R1011" s="13" t="s">
        <v>35</v>
      </c>
      <c r="S1011" s="13" t="str">
        <f>IF(Excel_Advanced_Sales_Dataset_200034[[#This Row],[Delivery Status]]="Pending","Follow-Up","OK")</f>
        <v>OK</v>
      </c>
      <c r="T1011" s="13" t="s">
        <v>26</v>
      </c>
    </row>
    <row r="1012" spans="1:20" x14ac:dyDescent="0.25">
      <c r="A1012" s="13" t="s">
        <v>2572</v>
      </c>
      <c r="B1012" s="13" t="s">
        <v>1165</v>
      </c>
      <c r="C1012" s="13" t="s">
        <v>2573</v>
      </c>
      <c r="D1012" s="13" t="s">
        <v>30</v>
      </c>
      <c r="E1012" s="13" t="s">
        <v>131</v>
      </c>
      <c r="F1012" s="13" t="s">
        <v>132</v>
      </c>
      <c r="G1012" s="13" t="s">
        <v>43</v>
      </c>
      <c r="H1012" s="13" t="s">
        <v>391</v>
      </c>
      <c r="I1012" s="13">
        <v>38</v>
      </c>
      <c r="J1012" s="14">
        <v>12355.46</v>
      </c>
      <c r="K1012" s="15">
        <v>18.16</v>
      </c>
      <c r="L1012" s="16">
        <f>Excel_Advanced_Sales_Dataset_200034[[#This Row],[Discount]]/100</f>
        <v>0.18160000000000001</v>
      </c>
      <c r="M1012" s="17">
        <f>Excel_Advanced_Sales_Dataset_200034[[#This Row],[Quantity]]*Excel_Advanced_Sales_Dataset_200034[[#This Row],[Unit Price]]*Excel_Advanced_Sales_Dataset_200034[[#This Row],[Discount %]]/100</f>
        <v>852.62558367999998</v>
      </c>
      <c r="N1012" s="14">
        <f>Excel_Advanced_Sales_Dataset_200034[[#This Row],[Quantity]]*Excel_Advanced_Sales_Dataset_200034[[#This Row],[Unit Price]]-Excel_Advanced_Sales_Dataset_200034[[#This Row],[Discount Amount]]</f>
        <v>468654.85441631998</v>
      </c>
      <c r="O1012" s="14" t="str">
        <f>IF(Excel_Advanced_Sales_Dataset_200034[[#This Row],[Total Sales]]&gt;50000,"Yes","No")</f>
        <v>Yes</v>
      </c>
      <c r="P1012" s="18">
        <v>46293</v>
      </c>
      <c r="Q1012" s="13" t="s">
        <v>24</v>
      </c>
      <c r="R1012" s="13" t="s">
        <v>35</v>
      </c>
      <c r="S1012" s="13" t="str">
        <f>IF(Excel_Advanced_Sales_Dataset_200034[[#This Row],[Delivery Status]]="Pending","Follow-Up","OK")</f>
        <v>OK</v>
      </c>
      <c r="T1012" s="13" t="s">
        <v>53</v>
      </c>
    </row>
    <row r="1013" spans="1:20" x14ac:dyDescent="0.25">
      <c r="A1013" s="13" t="s">
        <v>2574</v>
      </c>
      <c r="B1013" s="13" t="s">
        <v>595</v>
      </c>
      <c r="C1013" s="13" t="s">
        <v>2575</v>
      </c>
      <c r="D1013" s="13" t="s">
        <v>63</v>
      </c>
      <c r="E1013" s="13" t="s">
        <v>78</v>
      </c>
      <c r="F1013" s="13" t="s">
        <v>255</v>
      </c>
      <c r="G1013" s="13" t="s">
        <v>33</v>
      </c>
      <c r="H1013" s="13" t="s">
        <v>119</v>
      </c>
      <c r="I1013" s="13">
        <v>49</v>
      </c>
      <c r="J1013" s="14">
        <v>37276.31</v>
      </c>
      <c r="K1013" s="15">
        <v>11.44</v>
      </c>
      <c r="L1013" s="16">
        <f>Excel_Advanced_Sales_Dataset_200034[[#This Row],[Discount]]/100</f>
        <v>0.1144</v>
      </c>
      <c r="M1013" s="17">
        <f>Excel_Advanced_Sales_Dataset_200034[[#This Row],[Quantity]]*Excel_Advanced_Sales_Dataset_200034[[#This Row],[Unit Price]]*Excel_Advanced_Sales_Dataset_200034[[#This Row],[Discount %]]/100</f>
        <v>2089.5608333600003</v>
      </c>
      <c r="N1013" s="14">
        <f>Excel_Advanced_Sales_Dataset_200034[[#This Row],[Quantity]]*Excel_Advanced_Sales_Dataset_200034[[#This Row],[Unit Price]]-Excel_Advanced_Sales_Dataset_200034[[#This Row],[Discount Amount]]</f>
        <v>1824449.6291666399</v>
      </c>
      <c r="O1013" s="14" t="str">
        <f>IF(Excel_Advanced_Sales_Dataset_200034[[#This Row],[Total Sales]]&gt;50000,"Yes","No")</f>
        <v>Yes</v>
      </c>
      <c r="P1013" s="18">
        <v>46116</v>
      </c>
      <c r="Q1013" s="13" t="s">
        <v>24</v>
      </c>
      <c r="R1013" s="13" t="s">
        <v>35</v>
      </c>
      <c r="S1013" s="13" t="str">
        <f>IF(Excel_Advanced_Sales_Dataset_200034[[#This Row],[Delivery Status]]="Pending","Follow-Up","OK")</f>
        <v>OK</v>
      </c>
      <c r="T1013" s="13" t="s">
        <v>53</v>
      </c>
    </row>
    <row r="1014" spans="1:20" x14ac:dyDescent="0.25">
      <c r="A1014" s="13" t="s">
        <v>2576</v>
      </c>
      <c r="B1014" s="13" t="s">
        <v>2577</v>
      </c>
      <c r="C1014" s="13" t="s">
        <v>2578</v>
      </c>
      <c r="D1014" s="13" t="s">
        <v>40</v>
      </c>
      <c r="E1014" s="13" t="s">
        <v>49</v>
      </c>
      <c r="F1014" s="13" t="s">
        <v>50</v>
      </c>
      <c r="G1014" s="13" t="s">
        <v>66</v>
      </c>
      <c r="H1014" s="13" t="s">
        <v>200</v>
      </c>
      <c r="I1014" s="13">
        <v>3</v>
      </c>
      <c r="J1014" s="14">
        <v>8045</v>
      </c>
      <c r="K1014" s="15">
        <v>18.25</v>
      </c>
      <c r="L1014" s="16">
        <f>Excel_Advanced_Sales_Dataset_200034[[#This Row],[Discount]]/100</f>
        <v>0.1825</v>
      </c>
      <c r="M1014" s="17">
        <f>Excel_Advanced_Sales_Dataset_200034[[#This Row],[Quantity]]*Excel_Advanced_Sales_Dataset_200034[[#This Row],[Unit Price]]*Excel_Advanced_Sales_Dataset_200034[[#This Row],[Discount %]]/100</f>
        <v>44.046374999999998</v>
      </c>
      <c r="N1014" s="14">
        <f>Excel_Advanced_Sales_Dataset_200034[[#This Row],[Quantity]]*Excel_Advanced_Sales_Dataset_200034[[#This Row],[Unit Price]]-Excel_Advanced_Sales_Dataset_200034[[#This Row],[Discount Amount]]</f>
        <v>24090.953624999998</v>
      </c>
      <c r="O1014" s="14" t="str">
        <f>IF(Excel_Advanced_Sales_Dataset_200034[[#This Row],[Total Sales]]&gt;50000,"Yes","No")</f>
        <v>No</v>
      </c>
      <c r="P1014" s="18">
        <v>46357</v>
      </c>
      <c r="Q1014" s="13" t="s">
        <v>58</v>
      </c>
      <c r="R1014" s="13" t="s">
        <v>35</v>
      </c>
      <c r="S1014" s="13" t="str">
        <f>IF(Excel_Advanced_Sales_Dataset_200034[[#This Row],[Delivery Status]]="Pending","Follow-Up","OK")</f>
        <v>OK</v>
      </c>
      <c r="T1014" s="13" t="s">
        <v>26</v>
      </c>
    </row>
    <row r="1015" spans="1:20" x14ac:dyDescent="0.25">
      <c r="A1015" s="13" t="s">
        <v>2579</v>
      </c>
      <c r="B1015" s="13" t="s">
        <v>1725</v>
      </c>
      <c r="C1015" s="13" t="s">
        <v>2580</v>
      </c>
      <c r="D1015" s="13" t="s">
        <v>63</v>
      </c>
      <c r="E1015" s="13" t="s">
        <v>234</v>
      </c>
      <c r="F1015" s="13" t="s">
        <v>435</v>
      </c>
      <c r="G1015" s="13" t="s">
        <v>51</v>
      </c>
      <c r="H1015" s="13" t="s">
        <v>105</v>
      </c>
      <c r="I1015" s="13">
        <v>32</v>
      </c>
      <c r="J1015" s="14">
        <v>27621.41</v>
      </c>
      <c r="K1015" s="15">
        <v>15.09</v>
      </c>
      <c r="L1015" s="16">
        <f>Excel_Advanced_Sales_Dataset_200034[[#This Row],[Discount]]/100</f>
        <v>0.15090000000000001</v>
      </c>
      <c r="M1015" s="17">
        <f>Excel_Advanced_Sales_Dataset_200034[[#This Row],[Quantity]]*Excel_Advanced_Sales_Dataset_200034[[#This Row],[Unit Price]]*Excel_Advanced_Sales_Dataset_200034[[#This Row],[Discount %]]/100</f>
        <v>1333.7826460799999</v>
      </c>
      <c r="N1015" s="14">
        <f>Excel_Advanced_Sales_Dataset_200034[[#This Row],[Quantity]]*Excel_Advanced_Sales_Dataset_200034[[#This Row],[Unit Price]]-Excel_Advanced_Sales_Dataset_200034[[#This Row],[Discount Amount]]</f>
        <v>882551.33735391998</v>
      </c>
      <c r="O1015" s="14" t="str">
        <f>IF(Excel_Advanced_Sales_Dataset_200034[[#This Row],[Total Sales]]&gt;50000,"Yes","No")</f>
        <v>Yes</v>
      </c>
      <c r="P1015" s="18">
        <v>46023</v>
      </c>
      <c r="Q1015" s="13" t="s">
        <v>24</v>
      </c>
      <c r="R1015" s="13" t="s">
        <v>25</v>
      </c>
      <c r="S1015" s="13" t="str">
        <f>IF(Excel_Advanced_Sales_Dataset_200034[[#This Row],[Delivery Status]]="Pending","Follow-Up","OK")</f>
        <v>Follow-Up</v>
      </c>
      <c r="T1015" s="13" t="s">
        <v>53</v>
      </c>
    </row>
    <row r="1016" spans="1:20" x14ac:dyDescent="0.25">
      <c r="A1016" s="13" t="s">
        <v>2581</v>
      </c>
      <c r="B1016" s="13" t="s">
        <v>1033</v>
      </c>
      <c r="C1016" s="13" t="s">
        <v>2582</v>
      </c>
      <c r="D1016" s="13" t="s">
        <v>19</v>
      </c>
      <c r="E1016" s="13" t="s">
        <v>20</v>
      </c>
      <c r="F1016" s="13" t="s">
        <v>285</v>
      </c>
      <c r="G1016" s="13" t="s">
        <v>66</v>
      </c>
      <c r="H1016" s="13" t="s">
        <v>276</v>
      </c>
      <c r="I1016" s="13">
        <v>38</v>
      </c>
      <c r="J1016" s="14">
        <v>3335.8</v>
      </c>
      <c r="K1016" s="15">
        <v>14.03</v>
      </c>
      <c r="L1016" s="16">
        <f>Excel_Advanced_Sales_Dataset_200034[[#This Row],[Discount]]/100</f>
        <v>0.14029999999999998</v>
      </c>
      <c r="M1016" s="17">
        <f>Excel_Advanced_Sales_Dataset_200034[[#This Row],[Quantity]]*Excel_Advanced_Sales_Dataset_200034[[#This Row],[Unit Price]]*Excel_Advanced_Sales_Dataset_200034[[#This Row],[Discount %]]/100</f>
        <v>177.84484119999996</v>
      </c>
      <c r="N1016" s="14">
        <f>Excel_Advanced_Sales_Dataset_200034[[#This Row],[Quantity]]*Excel_Advanced_Sales_Dataset_200034[[#This Row],[Unit Price]]-Excel_Advanced_Sales_Dataset_200034[[#This Row],[Discount Amount]]</f>
        <v>126582.55515880001</v>
      </c>
      <c r="O1016" s="14" t="str">
        <f>IF(Excel_Advanced_Sales_Dataset_200034[[#This Row],[Total Sales]]&gt;50000,"Yes","No")</f>
        <v>Yes</v>
      </c>
      <c r="P1016" s="18">
        <v>46261</v>
      </c>
      <c r="Q1016" s="13" t="s">
        <v>45</v>
      </c>
      <c r="R1016" s="13" t="s">
        <v>35</v>
      </c>
      <c r="S1016" s="13" t="str">
        <f>IF(Excel_Advanced_Sales_Dataset_200034[[#This Row],[Delivery Status]]="Pending","Follow-Up","OK")</f>
        <v>OK</v>
      </c>
      <c r="T1016" s="13" t="s">
        <v>26</v>
      </c>
    </row>
    <row r="1017" spans="1:20" x14ac:dyDescent="0.25">
      <c r="A1017" s="13" t="s">
        <v>2583</v>
      </c>
      <c r="B1017" s="13" t="s">
        <v>891</v>
      </c>
      <c r="C1017" s="13" t="s">
        <v>2584</v>
      </c>
      <c r="D1017" s="13" t="s">
        <v>30</v>
      </c>
      <c r="E1017" s="13" t="s">
        <v>131</v>
      </c>
      <c r="F1017" s="13" t="s">
        <v>132</v>
      </c>
      <c r="G1017" s="13" t="s">
        <v>66</v>
      </c>
      <c r="H1017" s="13" t="s">
        <v>200</v>
      </c>
      <c r="I1017" s="13">
        <v>27</v>
      </c>
      <c r="J1017" s="14">
        <v>4783.3900000000003</v>
      </c>
      <c r="K1017" s="15">
        <v>12.06</v>
      </c>
      <c r="L1017" s="16">
        <f>Excel_Advanced_Sales_Dataset_200034[[#This Row],[Discount]]/100</f>
        <v>0.1206</v>
      </c>
      <c r="M1017" s="17">
        <f>Excel_Advanced_Sales_Dataset_200034[[#This Row],[Quantity]]*Excel_Advanced_Sales_Dataset_200034[[#This Row],[Unit Price]]*Excel_Advanced_Sales_Dataset_200034[[#This Row],[Discount %]]/100</f>
        <v>155.75674518000002</v>
      </c>
      <c r="N1017" s="14">
        <f>Excel_Advanced_Sales_Dataset_200034[[#This Row],[Quantity]]*Excel_Advanced_Sales_Dataset_200034[[#This Row],[Unit Price]]-Excel_Advanced_Sales_Dataset_200034[[#This Row],[Discount Amount]]</f>
        <v>128995.77325482001</v>
      </c>
      <c r="O1017" s="14" t="str">
        <f>IF(Excel_Advanced_Sales_Dataset_200034[[#This Row],[Total Sales]]&gt;50000,"Yes","No")</f>
        <v>Yes</v>
      </c>
      <c r="P1017" s="18">
        <v>46247</v>
      </c>
      <c r="Q1017" s="13" t="s">
        <v>58</v>
      </c>
      <c r="R1017" s="13" t="s">
        <v>35</v>
      </c>
      <c r="S1017" s="13" t="str">
        <f>IF(Excel_Advanced_Sales_Dataset_200034[[#This Row],[Delivery Status]]="Pending","Follow-Up","OK")</f>
        <v>OK</v>
      </c>
      <c r="T1017" s="13" t="s">
        <v>26</v>
      </c>
    </row>
    <row r="1018" spans="1:20" x14ac:dyDescent="0.25">
      <c r="A1018" s="13" t="s">
        <v>2585</v>
      </c>
      <c r="B1018" s="13" t="s">
        <v>1745</v>
      </c>
      <c r="C1018" s="13" t="s">
        <v>2586</v>
      </c>
      <c r="D1018" s="13" t="s">
        <v>40</v>
      </c>
      <c r="E1018" s="13" t="s">
        <v>109</v>
      </c>
      <c r="F1018" s="13" t="s">
        <v>110</v>
      </c>
      <c r="G1018" s="13" t="s">
        <v>33</v>
      </c>
      <c r="H1018" s="13" t="s">
        <v>34</v>
      </c>
      <c r="I1018" s="13">
        <v>16</v>
      </c>
      <c r="J1018" s="14">
        <v>42496.89</v>
      </c>
      <c r="K1018" s="15">
        <v>16.149999999999999</v>
      </c>
      <c r="L1018" s="16">
        <f>Excel_Advanced_Sales_Dataset_200034[[#This Row],[Discount]]/100</f>
        <v>0.16149999999999998</v>
      </c>
      <c r="M1018" s="17">
        <f>Excel_Advanced_Sales_Dataset_200034[[#This Row],[Quantity]]*Excel_Advanced_Sales_Dataset_200034[[#This Row],[Unit Price]]*Excel_Advanced_Sales_Dataset_200034[[#This Row],[Discount %]]/100</f>
        <v>1098.1196375999998</v>
      </c>
      <c r="N1018" s="14">
        <f>Excel_Advanced_Sales_Dataset_200034[[#This Row],[Quantity]]*Excel_Advanced_Sales_Dataset_200034[[#This Row],[Unit Price]]-Excel_Advanced_Sales_Dataset_200034[[#This Row],[Discount Amount]]</f>
        <v>678852.12036239996</v>
      </c>
      <c r="O1018" s="14" t="str">
        <f>IF(Excel_Advanced_Sales_Dataset_200034[[#This Row],[Total Sales]]&gt;50000,"Yes","No")</f>
        <v>Yes</v>
      </c>
      <c r="P1018" s="18">
        <v>46318</v>
      </c>
      <c r="Q1018" s="13" t="s">
        <v>68</v>
      </c>
      <c r="R1018" s="13" t="s">
        <v>35</v>
      </c>
      <c r="S1018" s="13" t="str">
        <f>IF(Excel_Advanced_Sales_Dataset_200034[[#This Row],[Delivery Status]]="Pending","Follow-Up","OK")</f>
        <v>OK</v>
      </c>
      <c r="T1018" s="13" t="s">
        <v>26</v>
      </c>
    </row>
    <row r="1019" spans="1:20" x14ac:dyDescent="0.25">
      <c r="A1019" s="13" t="s">
        <v>2587</v>
      </c>
      <c r="B1019" s="13" t="s">
        <v>327</v>
      </c>
      <c r="C1019" s="13" t="s">
        <v>2588</v>
      </c>
      <c r="D1019" s="13" t="s">
        <v>40</v>
      </c>
      <c r="E1019" s="13" t="s">
        <v>49</v>
      </c>
      <c r="F1019" s="13" t="s">
        <v>306</v>
      </c>
      <c r="G1019" s="13" t="s">
        <v>22</v>
      </c>
      <c r="H1019" s="13" t="s">
        <v>180</v>
      </c>
      <c r="I1019" s="13">
        <v>20</v>
      </c>
      <c r="J1019" s="14">
        <v>37213.01</v>
      </c>
      <c r="K1019" s="15">
        <v>0.59</v>
      </c>
      <c r="L1019" s="16">
        <f>Excel_Advanced_Sales_Dataset_200034[[#This Row],[Discount]]/100</f>
        <v>5.8999999999999999E-3</v>
      </c>
      <c r="M1019" s="17">
        <f>Excel_Advanced_Sales_Dataset_200034[[#This Row],[Quantity]]*Excel_Advanced_Sales_Dataset_200034[[#This Row],[Unit Price]]*Excel_Advanced_Sales_Dataset_200034[[#This Row],[Discount %]]/100</f>
        <v>43.911351800000006</v>
      </c>
      <c r="N1019" s="14">
        <f>Excel_Advanced_Sales_Dataset_200034[[#This Row],[Quantity]]*Excel_Advanced_Sales_Dataset_200034[[#This Row],[Unit Price]]-Excel_Advanced_Sales_Dataset_200034[[#This Row],[Discount Amount]]</f>
        <v>744216.2886482001</v>
      </c>
      <c r="O1019" s="14" t="str">
        <f>IF(Excel_Advanced_Sales_Dataset_200034[[#This Row],[Total Sales]]&gt;50000,"Yes","No")</f>
        <v>Yes</v>
      </c>
      <c r="P1019" s="18">
        <v>46345</v>
      </c>
      <c r="Q1019" s="13" t="s">
        <v>68</v>
      </c>
      <c r="R1019" s="13" t="s">
        <v>25</v>
      </c>
      <c r="S1019" s="13" t="str">
        <f>IF(Excel_Advanced_Sales_Dataset_200034[[#This Row],[Delivery Status]]="Pending","Follow-Up","OK")</f>
        <v>Follow-Up</v>
      </c>
      <c r="T1019" s="13" t="s">
        <v>53</v>
      </c>
    </row>
    <row r="1020" spans="1:20" x14ac:dyDescent="0.25">
      <c r="A1020" s="13" t="s">
        <v>2589</v>
      </c>
      <c r="B1020" s="13" t="s">
        <v>2353</v>
      </c>
      <c r="C1020" s="13" t="s">
        <v>2590</v>
      </c>
      <c r="D1020" s="13" t="s">
        <v>63</v>
      </c>
      <c r="E1020" s="13" t="s">
        <v>64</v>
      </c>
      <c r="F1020" s="13" t="s">
        <v>184</v>
      </c>
      <c r="G1020" s="13" t="s">
        <v>22</v>
      </c>
      <c r="H1020" s="13" t="s">
        <v>98</v>
      </c>
      <c r="I1020" s="13">
        <v>37</v>
      </c>
      <c r="J1020" s="14">
        <v>46508.61</v>
      </c>
      <c r="K1020" s="15">
        <v>19.5</v>
      </c>
      <c r="L1020" s="16">
        <f>Excel_Advanced_Sales_Dataset_200034[[#This Row],[Discount]]/100</f>
        <v>0.19500000000000001</v>
      </c>
      <c r="M1020" s="17">
        <f>Excel_Advanced_Sales_Dataset_200034[[#This Row],[Quantity]]*Excel_Advanced_Sales_Dataset_200034[[#This Row],[Unit Price]]*Excel_Advanced_Sales_Dataset_200034[[#This Row],[Discount %]]/100</f>
        <v>3355.5962115000002</v>
      </c>
      <c r="N1020" s="14">
        <f>Excel_Advanced_Sales_Dataset_200034[[#This Row],[Quantity]]*Excel_Advanced_Sales_Dataset_200034[[#This Row],[Unit Price]]-Excel_Advanced_Sales_Dataset_200034[[#This Row],[Discount Amount]]</f>
        <v>1717462.9737885001</v>
      </c>
      <c r="O1020" s="14" t="str">
        <f>IF(Excel_Advanced_Sales_Dataset_200034[[#This Row],[Total Sales]]&gt;50000,"Yes","No")</f>
        <v>Yes</v>
      </c>
      <c r="P1020" s="18">
        <v>46099</v>
      </c>
      <c r="Q1020" s="13" t="s">
        <v>24</v>
      </c>
      <c r="R1020" s="13" t="s">
        <v>35</v>
      </c>
      <c r="S1020" s="13" t="str">
        <f>IF(Excel_Advanced_Sales_Dataset_200034[[#This Row],[Delivery Status]]="Pending","Follow-Up","OK")</f>
        <v>OK</v>
      </c>
      <c r="T1020" s="13" t="s">
        <v>53</v>
      </c>
    </row>
    <row r="1021" spans="1:20" x14ac:dyDescent="0.25">
      <c r="A1021" s="13" t="s">
        <v>2591</v>
      </c>
      <c r="B1021" s="13" t="s">
        <v>1752</v>
      </c>
      <c r="C1021" s="13" t="s">
        <v>2592</v>
      </c>
      <c r="D1021" s="13" t="s">
        <v>40</v>
      </c>
      <c r="E1021" s="13" t="s">
        <v>41</v>
      </c>
      <c r="F1021" s="13" t="s">
        <v>42</v>
      </c>
      <c r="G1021" s="13" t="s">
        <v>22</v>
      </c>
      <c r="H1021" s="13" t="s">
        <v>180</v>
      </c>
      <c r="I1021" s="13">
        <v>7</v>
      </c>
      <c r="J1021" s="14">
        <v>40203.58</v>
      </c>
      <c r="K1021" s="15">
        <v>5.44</v>
      </c>
      <c r="L1021" s="16">
        <f>Excel_Advanced_Sales_Dataset_200034[[#This Row],[Discount]]/100</f>
        <v>5.4400000000000004E-2</v>
      </c>
      <c r="M1021" s="17">
        <f>Excel_Advanced_Sales_Dataset_200034[[#This Row],[Quantity]]*Excel_Advanced_Sales_Dataset_200034[[#This Row],[Unit Price]]*Excel_Advanced_Sales_Dataset_200034[[#This Row],[Discount %]]/100</f>
        <v>153.09523264000001</v>
      </c>
      <c r="N1021" s="14">
        <f>Excel_Advanced_Sales_Dataset_200034[[#This Row],[Quantity]]*Excel_Advanced_Sales_Dataset_200034[[#This Row],[Unit Price]]-Excel_Advanced_Sales_Dataset_200034[[#This Row],[Discount Amount]]</f>
        <v>281271.96476736001</v>
      </c>
      <c r="O1021" s="14" t="str">
        <f>IF(Excel_Advanced_Sales_Dataset_200034[[#This Row],[Total Sales]]&gt;50000,"Yes","No")</f>
        <v>Yes</v>
      </c>
      <c r="P1021" s="18">
        <v>46246</v>
      </c>
      <c r="Q1021" s="13" t="s">
        <v>24</v>
      </c>
      <c r="R1021" s="13" t="s">
        <v>35</v>
      </c>
      <c r="S1021" s="13" t="str">
        <f>IF(Excel_Advanced_Sales_Dataset_200034[[#This Row],[Delivery Status]]="Pending","Follow-Up","OK")</f>
        <v>OK</v>
      </c>
      <c r="T1021" s="13" t="s">
        <v>53</v>
      </c>
    </row>
    <row r="1022" spans="1:20" x14ac:dyDescent="0.25">
      <c r="A1022" s="13" t="s">
        <v>2593</v>
      </c>
      <c r="B1022" s="13" t="s">
        <v>1508</v>
      </c>
      <c r="C1022" s="13" t="s">
        <v>2594</v>
      </c>
      <c r="D1022" s="13" t="s">
        <v>40</v>
      </c>
      <c r="E1022" s="13" t="s">
        <v>89</v>
      </c>
      <c r="F1022" s="13" t="s">
        <v>319</v>
      </c>
      <c r="G1022" s="13" t="s">
        <v>22</v>
      </c>
      <c r="H1022" s="13" t="s">
        <v>180</v>
      </c>
      <c r="I1022" s="13">
        <v>41</v>
      </c>
      <c r="J1022" s="14">
        <v>17474.830000000002</v>
      </c>
      <c r="K1022" s="15">
        <v>17.37</v>
      </c>
      <c r="L1022" s="16">
        <f>Excel_Advanced_Sales_Dataset_200034[[#This Row],[Discount]]/100</f>
        <v>0.17370000000000002</v>
      </c>
      <c r="M1022" s="17">
        <f>Excel_Advanced_Sales_Dataset_200034[[#This Row],[Quantity]]*Excel_Advanced_Sales_Dataset_200034[[#This Row],[Unit Price]]*Excel_Advanced_Sales_Dataset_200034[[#This Row],[Discount %]]/100</f>
        <v>1244.5049681100002</v>
      </c>
      <c r="N1022" s="14">
        <f>Excel_Advanced_Sales_Dataset_200034[[#This Row],[Quantity]]*Excel_Advanced_Sales_Dataset_200034[[#This Row],[Unit Price]]-Excel_Advanced_Sales_Dataset_200034[[#This Row],[Discount Amount]]</f>
        <v>715223.52503189002</v>
      </c>
      <c r="O1022" s="14" t="str">
        <f>IF(Excel_Advanced_Sales_Dataset_200034[[#This Row],[Total Sales]]&gt;50000,"Yes","No")</f>
        <v>Yes</v>
      </c>
      <c r="P1022" s="18">
        <v>46228</v>
      </c>
      <c r="Q1022" s="13" t="s">
        <v>113</v>
      </c>
      <c r="R1022" s="13" t="s">
        <v>59</v>
      </c>
      <c r="S1022" s="13" t="str">
        <f>IF(Excel_Advanced_Sales_Dataset_200034[[#This Row],[Delivery Status]]="Pending","Follow-Up","OK")</f>
        <v>OK</v>
      </c>
      <c r="T1022" s="13" t="s">
        <v>36</v>
      </c>
    </row>
    <row r="1023" spans="1:20" x14ac:dyDescent="0.25">
      <c r="A1023" s="13" t="s">
        <v>2595</v>
      </c>
      <c r="B1023" s="13" t="s">
        <v>1003</v>
      </c>
      <c r="C1023" s="13" t="s">
        <v>2596</v>
      </c>
      <c r="D1023" s="13" t="s">
        <v>40</v>
      </c>
      <c r="E1023" s="13" t="s">
        <v>49</v>
      </c>
      <c r="F1023" s="13" t="s">
        <v>397</v>
      </c>
      <c r="G1023" s="13" t="s">
        <v>33</v>
      </c>
      <c r="H1023" s="13" t="s">
        <v>57</v>
      </c>
      <c r="I1023" s="13">
        <v>22</v>
      </c>
      <c r="J1023" s="14">
        <v>41529.47</v>
      </c>
      <c r="K1023" s="15">
        <v>5.92</v>
      </c>
      <c r="L1023" s="16">
        <f>Excel_Advanced_Sales_Dataset_200034[[#This Row],[Discount]]/100</f>
        <v>5.9200000000000003E-2</v>
      </c>
      <c r="M1023" s="17">
        <f>Excel_Advanced_Sales_Dataset_200034[[#This Row],[Quantity]]*Excel_Advanced_Sales_Dataset_200034[[#This Row],[Unit Price]]*Excel_Advanced_Sales_Dataset_200034[[#This Row],[Discount %]]/100</f>
        <v>540.87981728000011</v>
      </c>
      <c r="N1023" s="14">
        <f>Excel_Advanced_Sales_Dataset_200034[[#This Row],[Quantity]]*Excel_Advanced_Sales_Dataset_200034[[#This Row],[Unit Price]]-Excel_Advanced_Sales_Dataset_200034[[#This Row],[Discount Amount]]</f>
        <v>913107.4601827201</v>
      </c>
      <c r="O1023" s="14" t="str">
        <f>IF(Excel_Advanced_Sales_Dataset_200034[[#This Row],[Total Sales]]&gt;50000,"Yes","No")</f>
        <v>Yes</v>
      </c>
      <c r="P1023" s="18">
        <v>46216</v>
      </c>
      <c r="Q1023" s="13" t="s">
        <v>24</v>
      </c>
      <c r="R1023" s="13" t="s">
        <v>35</v>
      </c>
      <c r="S1023" s="13" t="str">
        <f>IF(Excel_Advanced_Sales_Dataset_200034[[#This Row],[Delivery Status]]="Pending","Follow-Up","OK")</f>
        <v>OK</v>
      </c>
      <c r="T1023" s="13" t="s">
        <v>26</v>
      </c>
    </row>
    <row r="1024" spans="1:20" x14ac:dyDescent="0.25">
      <c r="A1024" s="13" t="s">
        <v>2597</v>
      </c>
      <c r="B1024" s="13" t="s">
        <v>898</v>
      </c>
      <c r="C1024" s="13" t="s">
        <v>2598</v>
      </c>
      <c r="D1024" s="13" t="s">
        <v>30</v>
      </c>
      <c r="E1024" s="13" t="s">
        <v>31</v>
      </c>
      <c r="F1024" s="13" t="s">
        <v>94</v>
      </c>
      <c r="G1024" s="13" t="s">
        <v>51</v>
      </c>
      <c r="H1024" s="13" t="s">
        <v>167</v>
      </c>
      <c r="I1024" s="13">
        <v>48</v>
      </c>
      <c r="J1024" s="14">
        <v>27470.65</v>
      </c>
      <c r="K1024" s="15">
        <v>10.92</v>
      </c>
      <c r="L1024" s="16">
        <f>Excel_Advanced_Sales_Dataset_200034[[#This Row],[Discount]]/100</f>
        <v>0.10920000000000001</v>
      </c>
      <c r="M1024" s="17">
        <f>Excel_Advanced_Sales_Dataset_200034[[#This Row],[Quantity]]*Excel_Advanced_Sales_Dataset_200034[[#This Row],[Unit Price]]*Excel_Advanced_Sales_Dataset_200034[[#This Row],[Discount %]]/100</f>
        <v>1439.9015904000003</v>
      </c>
      <c r="N1024" s="14">
        <f>Excel_Advanced_Sales_Dataset_200034[[#This Row],[Quantity]]*Excel_Advanced_Sales_Dataset_200034[[#This Row],[Unit Price]]-Excel_Advanced_Sales_Dataset_200034[[#This Row],[Discount Amount]]</f>
        <v>1317151.2984096003</v>
      </c>
      <c r="O1024" s="14" t="str">
        <f>IF(Excel_Advanced_Sales_Dataset_200034[[#This Row],[Total Sales]]&gt;50000,"Yes","No")</f>
        <v>Yes</v>
      </c>
      <c r="P1024" s="18">
        <v>46080</v>
      </c>
      <c r="Q1024" s="13" t="s">
        <v>45</v>
      </c>
      <c r="R1024" s="13" t="s">
        <v>25</v>
      </c>
      <c r="S1024" s="13" t="str">
        <f>IF(Excel_Advanced_Sales_Dataset_200034[[#This Row],[Delivery Status]]="Pending","Follow-Up","OK")</f>
        <v>Follow-Up</v>
      </c>
      <c r="T1024" s="13" t="s">
        <v>26</v>
      </c>
    </row>
    <row r="1025" spans="1:20" x14ac:dyDescent="0.25">
      <c r="A1025" s="13" t="s">
        <v>2599</v>
      </c>
      <c r="B1025" s="13" t="s">
        <v>2007</v>
      </c>
      <c r="C1025" s="13" t="s">
        <v>2600</v>
      </c>
      <c r="D1025" s="13" t="s">
        <v>63</v>
      </c>
      <c r="E1025" s="13" t="s">
        <v>144</v>
      </c>
      <c r="F1025" s="13" t="s">
        <v>145</v>
      </c>
      <c r="G1025" s="13" t="s">
        <v>51</v>
      </c>
      <c r="H1025" s="13" t="s">
        <v>146</v>
      </c>
      <c r="I1025" s="13">
        <v>44</v>
      </c>
      <c r="J1025" s="14">
        <v>22608.22</v>
      </c>
      <c r="K1025" s="15">
        <v>9.39</v>
      </c>
      <c r="L1025" s="16">
        <f>Excel_Advanced_Sales_Dataset_200034[[#This Row],[Discount]]/100</f>
        <v>9.3900000000000011E-2</v>
      </c>
      <c r="M1025" s="17">
        <f>Excel_Advanced_Sales_Dataset_200034[[#This Row],[Quantity]]*Excel_Advanced_Sales_Dataset_200034[[#This Row],[Unit Price]]*Excel_Advanced_Sales_Dataset_200034[[#This Row],[Discount %]]/100</f>
        <v>934.08121752000022</v>
      </c>
      <c r="N1025" s="14">
        <f>Excel_Advanced_Sales_Dataset_200034[[#This Row],[Quantity]]*Excel_Advanced_Sales_Dataset_200034[[#This Row],[Unit Price]]-Excel_Advanced_Sales_Dataset_200034[[#This Row],[Discount Amount]]</f>
        <v>993827.59878248</v>
      </c>
      <c r="O1025" s="14" t="str">
        <f>IF(Excel_Advanced_Sales_Dataset_200034[[#This Row],[Total Sales]]&gt;50000,"Yes","No")</f>
        <v>Yes</v>
      </c>
      <c r="P1025" s="18">
        <v>46190</v>
      </c>
      <c r="Q1025" s="13" t="s">
        <v>24</v>
      </c>
      <c r="R1025" s="13" t="s">
        <v>35</v>
      </c>
      <c r="S1025" s="13" t="str">
        <f>IF(Excel_Advanced_Sales_Dataset_200034[[#This Row],[Delivery Status]]="Pending","Follow-Up","OK")</f>
        <v>OK</v>
      </c>
      <c r="T1025" s="13" t="s">
        <v>26</v>
      </c>
    </row>
    <row r="1026" spans="1:20" x14ac:dyDescent="0.25">
      <c r="A1026" s="13" t="s">
        <v>2601</v>
      </c>
      <c r="B1026" s="13" t="s">
        <v>1010</v>
      </c>
      <c r="C1026" s="13" t="s">
        <v>2602</v>
      </c>
      <c r="D1026" s="13" t="s">
        <v>40</v>
      </c>
      <c r="E1026" s="13" t="s">
        <v>89</v>
      </c>
      <c r="F1026" s="13" t="s">
        <v>90</v>
      </c>
      <c r="G1026" s="13" t="s">
        <v>66</v>
      </c>
      <c r="H1026" s="13" t="s">
        <v>200</v>
      </c>
      <c r="I1026" s="13">
        <v>42</v>
      </c>
      <c r="J1026" s="14">
        <v>35018.400000000001</v>
      </c>
      <c r="K1026" s="15">
        <v>4.25</v>
      </c>
      <c r="L1026" s="16">
        <f>Excel_Advanced_Sales_Dataset_200034[[#This Row],[Discount]]/100</f>
        <v>4.2500000000000003E-2</v>
      </c>
      <c r="M1026" s="17">
        <f>Excel_Advanced_Sales_Dataset_200034[[#This Row],[Quantity]]*Excel_Advanced_Sales_Dataset_200034[[#This Row],[Unit Price]]*Excel_Advanced_Sales_Dataset_200034[[#This Row],[Discount %]]/100</f>
        <v>625.07844</v>
      </c>
      <c r="N1026" s="14">
        <f>Excel_Advanced_Sales_Dataset_200034[[#This Row],[Quantity]]*Excel_Advanced_Sales_Dataset_200034[[#This Row],[Unit Price]]-Excel_Advanced_Sales_Dataset_200034[[#This Row],[Discount Amount]]</f>
        <v>1470147.72156</v>
      </c>
      <c r="O1026" s="14" t="str">
        <f>IF(Excel_Advanced_Sales_Dataset_200034[[#This Row],[Total Sales]]&gt;50000,"Yes","No")</f>
        <v>Yes</v>
      </c>
      <c r="P1026" s="18">
        <v>46365</v>
      </c>
      <c r="Q1026" s="13" t="s">
        <v>113</v>
      </c>
      <c r="R1026" s="13" t="s">
        <v>35</v>
      </c>
      <c r="S1026" s="13" t="str">
        <f>IF(Excel_Advanced_Sales_Dataset_200034[[#This Row],[Delivery Status]]="Pending","Follow-Up","OK")</f>
        <v>OK</v>
      </c>
      <c r="T1026" s="13" t="s">
        <v>26</v>
      </c>
    </row>
    <row r="1027" spans="1:20" x14ac:dyDescent="0.25">
      <c r="A1027" s="13" t="s">
        <v>2603</v>
      </c>
      <c r="B1027" s="13" t="s">
        <v>415</v>
      </c>
      <c r="C1027" s="13" t="s">
        <v>2604</v>
      </c>
      <c r="D1027" s="13" t="s">
        <v>30</v>
      </c>
      <c r="E1027" s="13" t="s">
        <v>198</v>
      </c>
      <c r="F1027" s="13" t="s">
        <v>199</v>
      </c>
      <c r="G1027" s="13" t="s">
        <v>22</v>
      </c>
      <c r="H1027" s="13" t="s">
        <v>172</v>
      </c>
      <c r="I1027" s="13">
        <v>22</v>
      </c>
      <c r="J1027" s="14">
        <v>28283.360000000001</v>
      </c>
      <c r="K1027" s="15">
        <v>11.3</v>
      </c>
      <c r="L1027" s="16">
        <f>Excel_Advanced_Sales_Dataset_200034[[#This Row],[Discount]]/100</f>
        <v>0.113</v>
      </c>
      <c r="M1027" s="17">
        <f>Excel_Advanced_Sales_Dataset_200034[[#This Row],[Quantity]]*Excel_Advanced_Sales_Dataset_200034[[#This Row],[Unit Price]]*Excel_Advanced_Sales_Dataset_200034[[#This Row],[Discount %]]/100</f>
        <v>703.12432960000001</v>
      </c>
      <c r="N1027" s="14">
        <f>Excel_Advanced_Sales_Dataset_200034[[#This Row],[Quantity]]*Excel_Advanced_Sales_Dataset_200034[[#This Row],[Unit Price]]-Excel_Advanced_Sales_Dataset_200034[[#This Row],[Discount Amount]]</f>
        <v>621530.79567040002</v>
      </c>
      <c r="O1027" s="14" t="str">
        <f>IF(Excel_Advanced_Sales_Dataset_200034[[#This Row],[Total Sales]]&gt;50000,"Yes","No")</f>
        <v>Yes</v>
      </c>
      <c r="P1027" s="18">
        <v>46300</v>
      </c>
      <c r="Q1027" s="13" t="s">
        <v>24</v>
      </c>
      <c r="R1027" s="13" t="s">
        <v>35</v>
      </c>
      <c r="S1027" s="13" t="str">
        <f>IF(Excel_Advanced_Sales_Dataset_200034[[#This Row],[Delivery Status]]="Pending","Follow-Up","OK")</f>
        <v>OK</v>
      </c>
      <c r="T1027" s="13" t="s">
        <v>26</v>
      </c>
    </row>
    <row r="1028" spans="1:20" x14ac:dyDescent="0.25">
      <c r="A1028" s="13" t="s">
        <v>2605</v>
      </c>
      <c r="B1028" s="13" t="s">
        <v>1010</v>
      </c>
      <c r="C1028" s="13" t="s">
        <v>2606</v>
      </c>
      <c r="D1028" s="13" t="s">
        <v>63</v>
      </c>
      <c r="E1028" s="13" t="s">
        <v>64</v>
      </c>
      <c r="F1028" s="13" t="s">
        <v>184</v>
      </c>
      <c r="G1028" s="13" t="s">
        <v>22</v>
      </c>
      <c r="H1028" s="13" t="s">
        <v>23</v>
      </c>
      <c r="I1028" s="13">
        <v>14</v>
      </c>
      <c r="J1028" s="14">
        <v>43851.9</v>
      </c>
      <c r="K1028" s="15">
        <v>0.79</v>
      </c>
      <c r="L1028" s="16">
        <f>Excel_Advanced_Sales_Dataset_200034[[#This Row],[Discount]]/100</f>
        <v>7.9000000000000008E-3</v>
      </c>
      <c r="M1028" s="17">
        <f>Excel_Advanced_Sales_Dataset_200034[[#This Row],[Quantity]]*Excel_Advanced_Sales_Dataset_200034[[#This Row],[Unit Price]]*Excel_Advanced_Sales_Dataset_200034[[#This Row],[Discount %]]/100</f>
        <v>48.500201400000009</v>
      </c>
      <c r="N1028" s="14">
        <f>Excel_Advanced_Sales_Dataset_200034[[#This Row],[Quantity]]*Excel_Advanced_Sales_Dataset_200034[[#This Row],[Unit Price]]-Excel_Advanced_Sales_Dataset_200034[[#This Row],[Discount Amount]]</f>
        <v>613878.09979859996</v>
      </c>
      <c r="O1028" s="14" t="str">
        <f>IF(Excel_Advanced_Sales_Dataset_200034[[#This Row],[Total Sales]]&gt;50000,"Yes","No")</f>
        <v>Yes</v>
      </c>
      <c r="P1028" s="18">
        <v>46337</v>
      </c>
      <c r="Q1028" s="13" t="s">
        <v>113</v>
      </c>
      <c r="R1028" s="13" t="s">
        <v>59</v>
      </c>
      <c r="S1028" s="13" t="str">
        <f>IF(Excel_Advanced_Sales_Dataset_200034[[#This Row],[Delivery Status]]="Pending","Follow-Up","OK")</f>
        <v>OK</v>
      </c>
      <c r="T1028" s="13" t="s">
        <v>53</v>
      </c>
    </row>
    <row r="1029" spans="1:20" x14ac:dyDescent="0.25">
      <c r="A1029" s="13" t="s">
        <v>2607</v>
      </c>
      <c r="B1029" s="13" t="s">
        <v>1469</v>
      </c>
      <c r="C1029" s="13" t="s">
        <v>2608</v>
      </c>
      <c r="D1029" s="13" t="s">
        <v>63</v>
      </c>
      <c r="E1029" s="13" t="s">
        <v>64</v>
      </c>
      <c r="F1029" s="13" t="s">
        <v>65</v>
      </c>
      <c r="G1029" s="13" t="s">
        <v>43</v>
      </c>
      <c r="H1029" s="13" t="s">
        <v>44</v>
      </c>
      <c r="I1029" s="13">
        <v>31</v>
      </c>
      <c r="J1029" s="14">
        <v>29896.3</v>
      </c>
      <c r="K1029" s="15">
        <v>2.11</v>
      </c>
      <c r="L1029" s="16">
        <f>Excel_Advanced_Sales_Dataset_200034[[#This Row],[Discount]]/100</f>
        <v>2.1099999999999997E-2</v>
      </c>
      <c r="M1029" s="17">
        <f>Excel_Advanced_Sales_Dataset_200034[[#This Row],[Quantity]]*Excel_Advanced_Sales_Dataset_200034[[#This Row],[Unit Price]]*Excel_Advanced_Sales_Dataset_200034[[#This Row],[Discount %]]/100</f>
        <v>195.55169829999994</v>
      </c>
      <c r="N1029" s="14">
        <f>Excel_Advanced_Sales_Dataset_200034[[#This Row],[Quantity]]*Excel_Advanced_Sales_Dataset_200034[[#This Row],[Unit Price]]-Excel_Advanced_Sales_Dataset_200034[[#This Row],[Discount Amount]]</f>
        <v>926589.74830169987</v>
      </c>
      <c r="O1029" s="14" t="str">
        <f>IF(Excel_Advanced_Sales_Dataset_200034[[#This Row],[Total Sales]]&gt;50000,"Yes","No")</f>
        <v>Yes</v>
      </c>
      <c r="P1029" s="18">
        <v>46207</v>
      </c>
      <c r="Q1029" s="13" t="s">
        <v>113</v>
      </c>
      <c r="R1029" s="13" t="s">
        <v>35</v>
      </c>
      <c r="S1029" s="13" t="str">
        <f>IF(Excel_Advanced_Sales_Dataset_200034[[#This Row],[Delivery Status]]="Pending","Follow-Up","OK")</f>
        <v>OK</v>
      </c>
      <c r="T1029" s="13" t="s">
        <v>53</v>
      </c>
    </row>
    <row r="1030" spans="1:20" x14ac:dyDescent="0.25">
      <c r="A1030" s="13" t="s">
        <v>2609</v>
      </c>
      <c r="B1030" s="13" t="s">
        <v>667</v>
      </c>
      <c r="C1030" s="13" t="s">
        <v>2610</v>
      </c>
      <c r="D1030" s="13" t="s">
        <v>63</v>
      </c>
      <c r="E1030" s="13" t="s">
        <v>78</v>
      </c>
      <c r="F1030" s="13" t="s">
        <v>425</v>
      </c>
      <c r="G1030" s="13" t="s">
        <v>33</v>
      </c>
      <c r="H1030" s="13" t="s">
        <v>34</v>
      </c>
      <c r="I1030" s="13">
        <v>45</v>
      </c>
      <c r="J1030" s="14">
        <v>22950.21</v>
      </c>
      <c r="K1030" s="15">
        <v>4.87</v>
      </c>
      <c r="L1030" s="16">
        <f>Excel_Advanced_Sales_Dataset_200034[[#This Row],[Discount]]/100</f>
        <v>4.87E-2</v>
      </c>
      <c r="M1030" s="17">
        <f>Excel_Advanced_Sales_Dataset_200034[[#This Row],[Quantity]]*Excel_Advanced_Sales_Dataset_200034[[#This Row],[Unit Price]]*Excel_Advanced_Sales_Dataset_200034[[#This Row],[Discount %]]/100</f>
        <v>502.95385214999993</v>
      </c>
      <c r="N1030" s="14">
        <f>Excel_Advanced_Sales_Dataset_200034[[#This Row],[Quantity]]*Excel_Advanced_Sales_Dataset_200034[[#This Row],[Unit Price]]-Excel_Advanced_Sales_Dataset_200034[[#This Row],[Discount Amount]]</f>
        <v>1032256.4961478499</v>
      </c>
      <c r="O1030" s="14" t="str">
        <f>IF(Excel_Advanced_Sales_Dataset_200034[[#This Row],[Total Sales]]&gt;50000,"Yes","No")</f>
        <v>Yes</v>
      </c>
      <c r="P1030" s="18">
        <v>46216</v>
      </c>
      <c r="Q1030" s="13" t="s">
        <v>68</v>
      </c>
      <c r="R1030" s="13" t="s">
        <v>35</v>
      </c>
      <c r="S1030" s="13" t="str">
        <f>IF(Excel_Advanced_Sales_Dataset_200034[[#This Row],[Delivery Status]]="Pending","Follow-Up","OK")</f>
        <v>OK</v>
      </c>
      <c r="T1030" s="13" t="s">
        <v>36</v>
      </c>
    </row>
    <row r="1031" spans="1:20" x14ac:dyDescent="0.25">
      <c r="A1031" s="13" t="s">
        <v>2611</v>
      </c>
      <c r="B1031" s="13" t="s">
        <v>340</v>
      </c>
      <c r="C1031" s="13" t="s">
        <v>2612</v>
      </c>
      <c r="D1031" s="13" t="s">
        <v>63</v>
      </c>
      <c r="E1031" s="13" t="s">
        <v>64</v>
      </c>
      <c r="F1031" s="13" t="s">
        <v>441</v>
      </c>
      <c r="G1031" s="13" t="s">
        <v>51</v>
      </c>
      <c r="H1031" s="13" t="s">
        <v>190</v>
      </c>
      <c r="I1031" s="13">
        <v>2</v>
      </c>
      <c r="J1031" s="14">
        <v>11912.78</v>
      </c>
      <c r="K1031" s="15">
        <v>2.21</v>
      </c>
      <c r="L1031" s="16">
        <f>Excel_Advanced_Sales_Dataset_200034[[#This Row],[Discount]]/100</f>
        <v>2.2099999999999998E-2</v>
      </c>
      <c r="M1031" s="17">
        <f>Excel_Advanced_Sales_Dataset_200034[[#This Row],[Quantity]]*Excel_Advanced_Sales_Dataset_200034[[#This Row],[Unit Price]]*Excel_Advanced_Sales_Dataset_200034[[#This Row],[Discount %]]/100</f>
        <v>5.2654487599999991</v>
      </c>
      <c r="N1031" s="14">
        <f>Excel_Advanced_Sales_Dataset_200034[[#This Row],[Quantity]]*Excel_Advanced_Sales_Dataset_200034[[#This Row],[Unit Price]]-Excel_Advanced_Sales_Dataset_200034[[#This Row],[Discount Amount]]</f>
        <v>23820.29455124</v>
      </c>
      <c r="O1031" s="14" t="str">
        <f>IF(Excel_Advanced_Sales_Dataset_200034[[#This Row],[Total Sales]]&gt;50000,"Yes","No")</f>
        <v>No</v>
      </c>
      <c r="P1031" s="18">
        <v>46333</v>
      </c>
      <c r="Q1031" s="13" t="s">
        <v>58</v>
      </c>
      <c r="R1031" s="13" t="s">
        <v>35</v>
      </c>
      <c r="S1031" s="13" t="str">
        <f>IF(Excel_Advanced_Sales_Dataset_200034[[#This Row],[Delivery Status]]="Pending","Follow-Up","OK")</f>
        <v>OK</v>
      </c>
      <c r="T1031" s="13" t="s">
        <v>53</v>
      </c>
    </row>
    <row r="1032" spans="1:20" x14ac:dyDescent="0.25">
      <c r="A1032" s="13" t="s">
        <v>2613</v>
      </c>
      <c r="B1032" s="13" t="s">
        <v>1648</v>
      </c>
      <c r="C1032" s="13" t="s">
        <v>2614</v>
      </c>
      <c r="D1032" s="13" t="s">
        <v>19</v>
      </c>
      <c r="E1032" s="13" t="s">
        <v>84</v>
      </c>
      <c r="F1032" s="13" t="s">
        <v>159</v>
      </c>
      <c r="G1032" s="13" t="s">
        <v>111</v>
      </c>
      <c r="H1032" s="13" t="s">
        <v>260</v>
      </c>
      <c r="I1032" s="13">
        <v>29</v>
      </c>
      <c r="J1032" s="14">
        <v>25688.94</v>
      </c>
      <c r="K1032" s="15">
        <v>5.18</v>
      </c>
      <c r="L1032" s="16">
        <f>Excel_Advanced_Sales_Dataset_200034[[#This Row],[Discount]]/100</f>
        <v>5.1799999999999999E-2</v>
      </c>
      <c r="M1032" s="17">
        <f>Excel_Advanced_Sales_Dataset_200034[[#This Row],[Quantity]]*Excel_Advanced_Sales_Dataset_200034[[#This Row],[Unit Price]]*Excel_Advanced_Sales_Dataset_200034[[#This Row],[Discount %]]/100</f>
        <v>385.89925667999995</v>
      </c>
      <c r="N1032" s="14">
        <f>Excel_Advanced_Sales_Dataset_200034[[#This Row],[Quantity]]*Excel_Advanced_Sales_Dataset_200034[[#This Row],[Unit Price]]-Excel_Advanced_Sales_Dataset_200034[[#This Row],[Discount Amount]]</f>
        <v>744593.36074331996</v>
      </c>
      <c r="O1032" s="14" t="str">
        <f>IF(Excel_Advanced_Sales_Dataset_200034[[#This Row],[Total Sales]]&gt;50000,"Yes","No")</f>
        <v>Yes</v>
      </c>
      <c r="P1032" s="18">
        <v>46152</v>
      </c>
      <c r="Q1032" s="13" t="s">
        <v>24</v>
      </c>
      <c r="R1032" s="13" t="s">
        <v>35</v>
      </c>
      <c r="S1032" s="13" t="str">
        <f>IF(Excel_Advanced_Sales_Dataset_200034[[#This Row],[Delivery Status]]="Pending","Follow-Up","OK")</f>
        <v>OK</v>
      </c>
      <c r="T1032" s="13" t="s">
        <v>53</v>
      </c>
    </row>
    <row r="1033" spans="1:20" x14ac:dyDescent="0.25">
      <c r="A1033" s="13" t="s">
        <v>2615</v>
      </c>
      <c r="B1033" s="13" t="s">
        <v>208</v>
      </c>
      <c r="C1033" s="13" t="s">
        <v>2616</v>
      </c>
      <c r="D1033" s="13" t="s">
        <v>40</v>
      </c>
      <c r="E1033" s="13" t="s">
        <v>109</v>
      </c>
      <c r="F1033" s="13" t="s">
        <v>110</v>
      </c>
      <c r="G1033" s="13" t="s">
        <v>43</v>
      </c>
      <c r="H1033" s="13" t="s">
        <v>140</v>
      </c>
      <c r="I1033" s="13">
        <v>30</v>
      </c>
      <c r="J1033" s="14">
        <v>29664.66</v>
      </c>
      <c r="K1033" s="15">
        <v>1.34</v>
      </c>
      <c r="L1033" s="16">
        <f>Excel_Advanced_Sales_Dataset_200034[[#This Row],[Discount]]/100</f>
        <v>1.34E-2</v>
      </c>
      <c r="M1033" s="17">
        <f>Excel_Advanced_Sales_Dataset_200034[[#This Row],[Quantity]]*Excel_Advanced_Sales_Dataset_200034[[#This Row],[Unit Price]]*Excel_Advanced_Sales_Dataset_200034[[#This Row],[Discount %]]/100</f>
        <v>119.2519332</v>
      </c>
      <c r="N1033" s="14">
        <f>Excel_Advanced_Sales_Dataset_200034[[#This Row],[Quantity]]*Excel_Advanced_Sales_Dataset_200034[[#This Row],[Unit Price]]-Excel_Advanced_Sales_Dataset_200034[[#This Row],[Discount Amount]]</f>
        <v>889820.54806679999</v>
      </c>
      <c r="O1033" s="14" t="str">
        <f>IF(Excel_Advanced_Sales_Dataset_200034[[#This Row],[Total Sales]]&gt;50000,"Yes","No")</f>
        <v>Yes</v>
      </c>
      <c r="P1033" s="18">
        <v>46232</v>
      </c>
      <c r="Q1033" s="13" t="s">
        <v>24</v>
      </c>
      <c r="R1033" s="13" t="s">
        <v>35</v>
      </c>
      <c r="S1033" s="13" t="str">
        <f>IF(Excel_Advanced_Sales_Dataset_200034[[#This Row],[Delivery Status]]="Pending","Follow-Up","OK")</f>
        <v>OK</v>
      </c>
      <c r="T1033" s="13" t="s">
        <v>26</v>
      </c>
    </row>
    <row r="1034" spans="1:20" x14ac:dyDescent="0.25">
      <c r="A1034" s="13" t="s">
        <v>2617</v>
      </c>
      <c r="B1034" s="13" t="s">
        <v>2618</v>
      </c>
      <c r="C1034" s="13" t="s">
        <v>2619</v>
      </c>
      <c r="D1034" s="13" t="s">
        <v>63</v>
      </c>
      <c r="E1034" s="13" t="s">
        <v>78</v>
      </c>
      <c r="F1034" s="13" t="s">
        <v>425</v>
      </c>
      <c r="G1034" s="13" t="s">
        <v>33</v>
      </c>
      <c r="H1034" s="13" t="s">
        <v>57</v>
      </c>
      <c r="I1034" s="13">
        <v>16</v>
      </c>
      <c r="J1034" s="14">
        <v>980.18</v>
      </c>
      <c r="K1034" s="15">
        <v>11.15</v>
      </c>
      <c r="L1034" s="16">
        <f>Excel_Advanced_Sales_Dataset_200034[[#This Row],[Discount]]/100</f>
        <v>0.1115</v>
      </c>
      <c r="M1034" s="17">
        <f>Excel_Advanced_Sales_Dataset_200034[[#This Row],[Quantity]]*Excel_Advanced_Sales_Dataset_200034[[#This Row],[Unit Price]]*Excel_Advanced_Sales_Dataset_200034[[#This Row],[Discount %]]/100</f>
        <v>17.486411199999999</v>
      </c>
      <c r="N1034" s="14">
        <f>Excel_Advanced_Sales_Dataset_200034[[#This Row],[Quantity]]*Excel_Advanced_Sales_Dataset_200034[[#This Row],[Unit Price]]-Excel_Advanced_Sales_Dataset_200034[[#This Row],[Discount Amount]]</f>
        <v>15665.3935888</v>
      </c>
      <c r="O1034" s="14" t="str">
        <f>IF(Excel_Advanced_Sales_Dataset_200034[[#This Row],[Total Sales]]&gt;50000,"Yes","No")</f>
        <v>No</v>
      </c>
      <c r="P1034" s="18">
        <v>46260</v>
      </c>
      <c r="Q1034" s="13" t="s">
        <v>45</v>
      </c>
      <c r="R1034" s="13" t="s">
        <v>35</v>
      </c>
      <c r="S1034" s="13" t="str">
        <f>IF(Excel_Advanced_Sales_Dataset_200034[[#This Row],[Delivery Status]]="Pending","Follow-Up","OK")</f>
        <v>OK</v>
      </c>
      <c r="T1034" s="13" t="s">
        <v>26</v>
      </c>
    </row>
    <row r="1035" spans="1:20" x14ac:dyDescent="0.25">
      <c r="A1035" s="13" t="s">
        <v>2620</v>
      </c>
      <c r="B1035" s="13" t="s">
        <v>2577</v>
      </c>
      <c r="C1035" s="13" t="s">
        <v>2621</v>
      </c>
      <c r="D1035" s="13" t="s">
        <v>19</v>
      </c>
      <c r="E1035" s="13" t="s">
        <v>20</v>
      </c>
      <c r="F1035" s="13" t="s">
        <v>21</v>
      </c>
      <c r="G1035" s="13" t="s">
        <v>111</v>
      </c>
      <c r="H1035" s="13" t="s">
        <v>240</v>
      </c>
      <c r="I1035" s="13">
        <v>11</v>
      </c>
      <c r="J1035" s="14">
        <v>49533.42</v>
      </c>
      <c r="K1035" s="15">
        <v>6.29</v>
      </c>
      <c r="L1035" s="16">
        <f>Excel_Advanced_Sales_Dataset_200034[[#This Row],[Discount]]/100</f>
        <v>6.2899999999999998E-2</v>
      </c>
      <c r="M1035" s="17">
        <f>Excel_Advanced_Sales_Dataset_200034[[#This Row],[Quantity]]*Excel_Advanced_Sales_Dataset_200034[[#This Row],[Unit Price]]*Excel_Advanced_Sales_Dataset_200034[[#This Row],[Discount %]]/100</f>
        <v>342.72173298000001</v>
      </c>
      <c r="N1035" s="14">
        <f>Excel_Advanced_Sales_Dataset_200034[[#This Row],[Quantity]]*Excel_Advanced_Sales_Dataset_200034[[#This Row],[Unit Price]]-Excel_Advanced_Sales_Dataset_200034[[#This Row],[Discount Amount]]</f>
        <v>544524.89826702001</v>
      </c>
      <c r="O1035" s="14" t="str">
        <f>IF(Excel_Advanced_Sales_Dataset_200034[[#This Row],[Total Sales]]&gt;50000,"Yes","No")</f>
        <v>Yes</v>
      </c>
      <c r="P1035" s="18">
        <v>46194</v>
      </c>
      <c r="Q1035" s="13" t="s">
        <v>68</v>
      </c>
      <c r="R1035" s="13" t="s">
        <v>59</v>
      </c>
      <c r="S1035" s="13" t="str">
        <f>IF(Excel_Advanced_Sales_Dataset_200034[[#This Row],[Delivery Status]]="Pending","Follow-Up","OK")</f>
        <v>OK</v>
      </c>
      <c r="T1035" s="13" t="s">
        <v>53</v>
      </c>
    </row>
    <row r="1036" spans="1:20" x14ac:dyDescent="0.25">
      <c r="A1036" s="13" t="s">
        <v>2622</v>
      </c>
      <c r="B1036" s="13" t="s">
        <v>202</v>
      </c>
      <c r="C1036" s="13" t="s">
        <v>2623</v>
      </c>
      <c r="D1036" s="13" t="s">
        <v>30</v>
      </c>
      <c r="E1036" s="13" t="s">
        <v>131</v>
      </c>
      <c r="F1036" s="13" t="s">
        <v>163</v>
      </c>
      <c r="G1036" s="13" t="s">
        <v>111</v>
      </c>
      <c r="H1036" s="13" t="s">
        <v>240</v>
      </c>
      <c r="I1036" s="13">
        <v>3</v>
      </c>
      <c r="J1036" s="14">
        <v>35527.06</v>
      </c>
      <c r="K1036" s="15">
        <v>16.86</v>
      </c>
      <c r="L1036" s="16">
        <f>Excel_Advanced_Sales_Dataset_200034[[#This Row],[Discount]]/100</f>
        <v>0.1686</v>
      </c>
      <c r="M1036" s="17">
        <f>Excel_Advanced_Sales_Dataset_200034[[#This Row],[Quantity]]*Excel_Advanced_Sales_Dataset_200034[[#This Row],[Unit Price]]*Excel_Advanced_Sales_Dataset_200034[[#This Row],[Discount %]]/100</f>
        <v>179.69586948</v>
      </c>
      <c r="N1036" s="14">
        <f>Excel_Advanced_Sales_Dataset_200034[[#This Row],[Quantity]]*Excel_Advanced_Sales_Dataset_200034[[#This Row],[Unit Price]]-Excel_Advanced_Sales_Dataset_200034[[#This Row],[Discount Amount]]</f>
        <v>106401.48413052</v>
      </c>
      <c r="O1036" s="14" t="str">
        <f>IF(Excel_Advanced_Sales_Dataset_200034[[#This Row],[Total Sales]]&gt;50000,"Yes","No")</f>
        <v>Yes</v>
      </c>
      <c r="P1036" s="18">
        <v>46380</v>
      </c>
      <c r="Q1036" s="13" t="s">
        <v>24</v>
      </c>
      <c r="R1036" s="13" t="s">
        <v>35</v>
      </c>
      <c r="S1036" s="13" t="str">
        <f>IF(Excel_Advanced_Sales_Dataset_200034[[#This Row],[Delivery Status]]="Pending","Follow-Up","OK")</f>
        <v>OK</v>
      </c>
      <c r="T1036" s="13" t="s">
        <v>36</v>
      </c>
    </row>
    <row r="1037" spans="1:20" x14ac:dyDescent="0.25">
      <c r="A1037" s="13" t="s">
        <v>2624</v>
      </c>
      <c r="B1037" s="13" t="s">
        <v>2625</v>
      </c>
      <c r="C1037" s="13" t="s">
        <v>2626</v>
      </c>
      <c r="D1037" s="13" t="s">
        <v>30</v>
      </c>
      <c r="E1037" s="13" t="s">
        <v>117</v>
      </c>
      <c r="F1037" s="13" t="s">
        <v>118</v>
      </c>
      <c r="G1037" s="13" t="s">
        <v>51</v>
      </c>
      <c r="H1037" s="13" t="s">
        <v>190</v>
      </c>
      <c r="I1037" s="13">
        <v>42</v>
      </c>
      <c r="J1037" s="14">
        <v>17740.97</v>
      </c>
      <c r="K1037" s="15">
        <v>2.13</v>
      </c>
      <c r="L1037" s="16">
        <f>Excel_Advanced_Sales_Dataset_200034[[#This Row],[Discount]]/100</f>
        <v>2.1299999999999999E-2</v>
      </c>
      <c r="M1037" s="17">
        <f>Excel_Advanced_Sales_Dataset_200034[[#This Row],[Quantity]]*Excel_Advanced_Sales_Dataset_200034[[#This Row],[Unit Price]]*Excel_Advanced_Sales_Dataset_200034[[#This Row],[Discount %]]/100</f>
        <v>158.71071762</v>
      </c>
      <c r="N1037" s="14">
        <f>Excel_Advanced_Sales_Dataset_200034[[#This Row],[Quantity]]*Excel_Advanced_Sales_Dataset_200034[[#This Row],[Unit Price]]-Excel_Advanced_Sales_Dataset_200034[[#This Row],[Discount Amount]]</f>
        <v>744962.02928238001</v>
      </c>
      <c r="O1037" s="14" t="str">
        <f>IF(Excel_Advanced_Sales_Dataset_200034[[#This Row],[Total Sales]]&gt;50000,"Yes","No")</f>
        <v>Yes</v>
      </c>
      <c r="P1037" s="18">
        <v>46061</v>
      </c>
      <c r="Q1037" s="13" t="s">
        <v>45</v>
      </c>
      <c r="R1037" s="13" t="s">
        <v>35</v>
      </c>
      <c r="S1037" s="13" t="str">
        <f>IF(Excel_Advanced_Sales_Dataset_200034[[#This Row],[Delivery Status]]="Pending","Follow-Up","OK")</f>
        <v>OK</v>
      </c>
      <c r="T1037" s="13" t="s">
        <v>26</v>
      </c>
    </row>
    <row r="1038" spans="1:20" x14ac:dyDescent="0.25">
      <c r="A1038" s="13" t="s">
        <v>2627</v>
      </c>
      <c r="B1038" s="13" t="s">
        <v>1497</v>
      </c>
      <c r="C1038" s="13" t="s">
        <v>2628</v>
      </c>
      <c r="D1038" s="13" t="s">
        <v>40</v>
      </c>
      <c r="E1038" s="13" t="s">
        <v>109</v>
      </c>
      <c r="F1038" s="13" t="s">
        <v>110</v>
      </c>
      <c r="G1038" s="13" t="s">
        <v>111</v>
      </c>
      <c r="H1038" s="13" t="s">
        <v>240</v>
      </c>
      <c r="I1038" s="13">
        <v>41</v>
      </c>
      <c r="J1038" s="14">
        <v>47549.61</v>
      </c>
      <c r="K1038" s="15">
        <v>10.51</v>
      </c>
      <c r="L1038" s="16">
        <f>Excel_Advanced_Sales_Dataset_200034[[#This Row],[Discount]]/100</f>
        <v>0.1051</v>
      </c>
      <c r="M1038" s="17">
        <f>Excel_Advanced_Sales_Dataset_200034[[#This Row],[Quantity]]*Excel_Advanced_Sales_Dataset_200034[[#This Row],[Unit Price]]*Excel_Advanced_Sales_Dataset_200034[[#This Row],[Discount %]]/100</f>
        <v>2048.9602445099999</v>
      </c>
      <c r="N1038" s="14">
        <f>Excel_Advanced_Sales_Dataset_200034[[#This Row],[Quantity]]*Excel_Advanced_Sales_Dataset_200034[[#This Row],[Unit Price]]-Excel_Advanced_Sales_Dataset_200034[[#This Row],[Discount Amount]]</f>
        <v>1947485.0497554899</v>
      </c>
      <c r="O1038" s="14" t="str">
        <f>IF(Excel_Advanced_Sales_Dataset_200034[[#This Row],[Total Sales]]&gt;50000,"Yes","No")</f>
        <v>Yes</v>
      </c>
      <c r="P1038" s="18">
        <v>46170</v>
      </c>
      <c r="Q1038" s="13" t="s">
        <v>113</v>
      </c>
      <c r="R1038" s="13" t="s">
        <v>25</v>
      </c>
      <c r="S1038" s="13" t="str">
        <f>IF(Excel_Advanced_Sales_Dataset_200034[[#This Row],[Delivery Status]]="Pending","Follow-Up","OK")</f>
        <v>Follow-Up</v>
      </c>
      <c r="T1038" s="13" t="s">
        <v>36</v>
      </c>
    </row>
    <row r="1039" spans="1:20" x14ac:dyDescent="0.25">
      <c r="A1039" s="13" t="s">
        <v>2629</v>
      </c>
      <c r="B1039" s="13" t="s">
        <v>606</v>
      </c>
      <c r="C1039" s="13" t="s">
        <v>2630</v>
      </c>
      <c r="D1039" s="13" t="s">
        <v>30</v>
      </c>
      <c r="E1039" s="13" t="s">
        <v>198</v>
      </c>
      <c r="F1039" s="13" t="s">
        <v>199</v>
      </c>
      <c r="G1039" s="13" t="s">
        <v>51</v>
      </c>
      <c r="H1039" s="13" t="s">
        <v>52</v>
      </c>
      <c r="I1039" s="13">
        <v>19</v>
      </c>
      <c r="J1039" s="14">
        <v>3656.97</v>
      </c>
      <c r="K1039" s="15">
        <v>15.41</v>
      </c>
      <c r="L1039" s="16">
        <f>Excel_Advanced_Sales_Dataset_200034[[#This Row],[Discount]]/100</f>
        <v>0.15410000000000001</v>
      </c>
      <c r="M1039" s="17">
        <f>Excel_Advanced_Sales_Dataset_200034[[#This Row],[Quantity]]*Excel_Advanced_Sales_Dataset_200034[[#This Row],[Unit Price]]*Excel_Advanced_Sales_Dataset_200034[[#This Row],[Discount %]]/100</f>
        <v>107.07242463</v>
      </c>
      <c r="N1039" s="14">
        <f>Excel_Advanced_Sales_Dataset_200034[[#This Row],[Quantity]]*Excel_Advanced_Sales_Dataset_200034[[#This Row],[Unit Price]]-Excel_Advanced_Sales_Dataset_200034[[#This Row],[Discount Amount]]</f>
        <v>69375.357575369999</v>
      </c>
      <c r="O1039" s="14" t="str">
        <f>IF(Excel_Advanced_Sales_Dataset_200034[[#This Row],[Total Sales]]&gt;50000,"Yes","No")</f>
        <v>Yes</v>
      </c>
      <c r="P1039" s="18">
        <v>46331</v>
      </c>
      <c r="Q1039" s="13" t="s">
        <v>58</v>
      </c>
      <c r="R1039" s="13" t="s">
        <v>35</v>
      </c>
      <c r="S1039" s="13" t="str">
        <f>IF(Excel_Advanced_Sales_Dataset_200034[[#This Row],[Delivery Status]]="Pending","Follow-Up","OK")</f>
        <v>OK</v>
      </c>
      <c r="T1039" s="13" t="s">
        <v>26</v>
      </c>
    </row>
    <row r="1040" spans="1:20" x14ac:dyDescent="0.25">
      <c r="A1040" s="13" t="s">
        <v>2631</v>
      </c>
      <c r="B1040" s="13" t="s">
        <v>2369</v>
      </c>
      <c r="C1040" s="13" t="s">
        <v>2632</v>
      </c>
      <c r="D1040" s="13" t="s">
        <v>30</v>
      </c>
      <c r="E1040" s="13" t="s">
        <v>117</v>
      </c>
      <c r="F1040" s="13" t="s">
        <v>239</v>
      </c>
      <c r="G1040" s="13" t="s">
        <v>43</v>
      </c>
      <c r="H1040" s="13" t="s">
        <v>44</v>
      </c>
      <c r="I1040" s="13">
        <v>43</v>
      </c>
      <c r="J1040" s="14">
        <v>33838.699999999997</v>
      </c>
      <c r="K1040" s="15">
        <v>10.16</v>
      </c>
      <c r="L1040" s="16">
        <f>Excel_Advanced_Sales_Dataset_200034[[#This Row],[Discount]]/100</f>
        <v>0.1016</v>
      </c>
      <c r="M1040" s="17">
        <f>Excel_Advanced_Sales_Dataset_200034[[#This Row],[Quantity]]*Excel_Advanced_Sales_Dataset_200034[[#This Row],[Unit Price]]*Excel_Advanced_Sales_Dataset_200034[[#This Row],[Discount %]]/100</f>
        <v>1478.3451255999998</v>
      </c>
      <c r="N1040" s="14">
        <f>Excel_Advanced_Sales_Dataset_200034[[#This Row],[Quantity]]*Excel_Advanced_Sales_Dataset_200034[[#This Row],[Unit Price]]-Excel_Advanced_Sales_Dataset_200034[[#This Row],[Discount Amount]]</f>
        <v>1453585.7548743999</v>
      </c>
      <c r="O1040" s="14" t="str">
        <f>IF(Excel_Advanced_Sales_Dataset_200034[[#This Row],[Total Sales]]&gt;50000,"Yes","No")</f>
        <v>Yes</v>
      </c>
      <c r="P1040" s="18">
        <v>46231</v>
      </c>
      <c r="Q1040" s="13" t="s">
        <v>58</v>
      </c>
      <c r="R1040" s="13" t="s">
        <v>35</v>
      </c>
      <c r="S1040" s="13" t="str">
        <f>IF(Excel_Advanced_Sales_Dataset_200034[[#This Row],[Delivery Status]]="Pending","Follow-Up","OK")</f>
        <v>OK</v>
      </c>
      <c r="T1040" s="13" t="s">
        <v>53</v>
      </c>
    </row>
    <row r="1041" spans="1:20" x14ac:dyDescent="0.25">
      <c r="A1041" s="13" t="s">
        <v>2633</v>
      </c>
      <c r="B1041" s="13" t="s">
        <v>1081</v>
      </c>
      <c r="C1041" s="13" t="s">
        <v>2634</v>
      </c>
      <c r="D1041" s="13" t="s">
        <v>40</v>
      </c>
      <c r="E1041" s="13" t="s">
        <v>109</v>
      </c>
      <c r="F1041" s="13" t="s">
        <v>110</v>
      </c>
      <c r="G1041" s="13" t="s">
        <v>33</v>
      </c>
      <c r="H1041" s="13" t="s">
        <v>119</v>
      </c>
      <c r="I1041" s="13">
        <v>11</v>
      </c>
      <c r="J1041" s="14">
        <v>12065.07</v>
      </c>
      <c r="K1041" s="15">
        <v>11.1</v>
      </c>
      <c r="L1041" s="16">
        <f>Excel_Advanced_Sales_Dataset_200034[[#This Row],[Discount]]/100</f>
        <v>0.111</v>
      </c>
      <c r="M1041" s="17">
        <f>Excel_Advanced_Sales_Dataset_200034[[#This Row],[Quantity]]*Excel_Advanced_Sales_Dataset_200034[[#This Row],[Unit Price]]*Excel_Advanced_Sales_Dataset_200034[[#This Row],[Discount %]]/100</f>
        <v>147.31450469999999</v>
      </c>
      <c r="N1041" s="14">
        <f>Excel_Advanced_Sales_Dataset_200034[[#This Row],[Quantity]]*Excel_Advanced_Sales_Dataset_200034[[#This Row],[Unit Price]]-Excel_Advanced_Sales_Dataset_200034[[#This Row],[Discount Amount]]</f>
        <v>132568.45549529998</v>
      </c>
      <c r="O1041" s="14" t="str">
        <f>IF(Excel_Advanced_Sales_Dataset_200034[[#This Row],[Total Sales]]&gt;50000,"Yes","No")</f>
        <v>Yes</v>
      </c>
      <c r="P1041" s="18">
        <v>46369</v>
      </c>
      <c r="Q1041" s="13" t="s">
        <v>45</v>
      </c>
      <c r="R1041" s="13" t="s">
        <v>35</v>
      </c>
      <c r="S1041" s="13" t="str">
        <f>IF(Excel_Advanced_Sales_Dataset_200034[[#This Row],[Delivery Status]]="Pending","Follow-Up","OK")</f>
        <v>OK</v>
      </c>
      <c r="T1041" s="13" t="s">
        <v>36</v>
      </c>
    </row>
    <row r="1042" spans="1:20" x14ac:dyDescent="0.25">
      <c r="A1042" s="13" t="s">
        <v>2635</v>
      </c>
      <c r="B1042" s="13" t="s">
        <v>2636</v>
      </c>
      <c r="C1042" s="13" t="s">
        <v>2637</v>
      </c>
      <c r="D1042" s="13" t="s">
        <v>30</v>
      </c>
      <c r="E1042" s="13" t="s">
        <v>198</v>
      </c>
      <c r="F1042" s="13" t="s">
        <v>199</v>
      </c>
      <c r="G1042" s="13" t="s">
        <v>43</v>
      </c>
      <c r="H1042" s="13" t="s">
        <v>44</v>
      </c>
      <c r="I1042" s="13">
        <v>24</v>
      </c>
      <c r="J1042" s="14">
        <v>42576.6</v>
      </c>
      <c r="K1042" s="15">
        <v>11.76</v>
      </c>
      <c r="L1042" s="16">
        <f>Excel_Advanced_Sales_Dataset_200034[[#This Row],[Discount]]/100</f>
        <v>0.1176</v>
      </c>
      <c r="M1042" s="17">
        <f>Excel_Advanced_Sales_Dataset_200034[[#This Row],[Quantity]]*Excel_Advanced_Sales_Dataset_200034[[#This Row],[Unit Price]]*Excel_Advanced_Sales_Dataset_200034[[#This Row],[Discount %]]/100</f>
        <v>1201.6819583999998</v>
      </c>
      <c r="N1042" s="14">
        <f>Excel_Advanced_Sales_Dataset_200034[[#This Row],[Quantity]]*Excel_Advanced_Sales_Dataset_200034[[#This Row],[Unit Price]]-Excel_Advanced_Sales_Dataset_200034[[#This Row],[Discount Amount]]</f>
        <v>1020636.7180416</v>
      </c>
      <c r="O1042" s="14" t="str">
        <f>IF(Excel_Advanced_Sales_Dataset_200034[[#This Row],[Total Sales]]&gt;50000,"Yes","No")</f>
        <v>Yes</v>
      </c>
      <c r="P1042" s="18">
        <v>46150</v>
      </c>
      <c r="Q1042" s="13" t="s">
        <v>24</v>
      </c>
      <c r="R1042" s="13" t="s">
        <v>35</v>
      </c>
      <c r="S1042" s="13" t="str">
        <f>IF(Excel_Advanced_Sales_Dataset_200034[[#This Row],[Delivery Status]]="Pending","Follow-Up","OK")</f>
        <v>OK</v>
      </c>
      <c r="T1042" s="13" t="s">
        <v>36</v>
      </c>
    </row>
    <row r="1043" spans="1:20" x14ac:dyDescent="0.25">
      <c r="A1043" s="13" t="s">
        <v>2638</v>
      </c>
      <c r="B1043" s="13" t="s">
        <v>1335</v>
      </c>
      <c r="C1043" s="13" t="s">
        <v>2639</v>
      </c>
      <c r="D1043" s="13" t="s">
        <v>19</v>
      </c>
      <c r="E1043" s="13" t="s">
        <v>84</v>
      </c>
      <c r="F1043" s="13" t="s">
        <v>159</v>
      </c>
      <c r="G1043" s="13" t="s">
        <v>43</v>
      </c>
      <c r="H1043" s="13" t="s">
        <v>140</v>
      </c>
      <c r="I1043" s="13">
        <v>7</v>
      </c>
      <c r="J1043" s="14">
        <v>15477.24</v>
      </c>
      <c r="K1043" s="15">
        <v>15.94</v>
      </c>
      <c r="L1043" s="16">
        <f>Excel_Advanced_Sales_Dataset_200034[[#This Row],[Discount]]/100</f>
        <v>0.15939999999999999</v>
      </c>
      <c r="M1043" s="17">
        <f>Excel_Advanced_Sales_Dataset_200034[[#This Row],[Quantity]]*Excel_Advanced_Sales_Dataset_200034[[#This Row],[Unit Price]]*Excel_Advanced_Sales_Dataset_200034[[#This Row],[Discount %]]/100</f>
        <v>172.69504391999999</v>
      </c>
      <c r="N1043" s="14">
        <f>Excel_Advanced_Sales_Dataset_200034[[#This Row],[Quantity]]*Excel_Advanced_Sales_Dataset_200034[[#This Row],[Unit Price]]-Excel_Advanced_Sales_Dataset_200034[[#This Row],[Discount Amount]]</f>
        <v>108167.98495607999</v>
      </c>
      <c r="O1043" s="14" t="str">
        <f>IF(Excel_Advanced_Sales_Dataset_200034[[#This Row],[Total Sales]]&gt;50000,"Yes","No")</f>
        <v>Yes</v>
      </c>
      <c r="P1043" s="18">
        <v>46081</v>
      </c>
      <c r="Q1043" s="13" t="s">
        <v>58</v>
      </c>
      <c r="R1043" s="13" t="s">
        <v>35</v>
      </c>
      <c r="S1043" s="13" t="str">
        <f>IF(Excel_Advanced_Sales_Dataset_200034[[#This Row],[Delivery Status]]="Pending","Follow-Up","OK")</f>
        <v>OK</v>
      </c>
      <c r="T1043" s="13" t="s">
        <v>26</v>
      </c>
    </row>
    <row r="1044" spans="1:20" x14ac:dyDescent="0.25">
      <c r="A1044" s="13" t="s">
        <v>2640</v>
      </c>
      <c r="B1044" s="13" t="s">
        <v>2641</v>
      </c>
      <c r="C1044" s="13" t="s">
        <v>2642</v>
      </c>
      <c r="D1044" s="13" t="s">
        <v>40</v>
      </c>
      <c r="E1044" s="13" t="s">
        <v>89</v>
      </c>
      <c r="F1044" s="13" t="s">
        <v>319</v>
      </c>
      <c r="G1044" s="13" t="s">
        <v>43</v>
      </c>
      <c r="H1044" s="13" t="s">
        <v>44</v>
      </c>
      <c r="I1044" s="13">
        <v>49</v>
      </c>
      <c r="J1044" s="14">
        <v>42721.07</v>
      </c>
      <c r="K1044" s="15">
        <v>12.95</v>
      </c>
      <c r="L1044" s="16">
        <f>Excel_Advanced_Sales_Dataset_200034[[#This Row],[Discount]]/100</f>
        <v>0.1295</v>
      </c>
      <c r="M1044" s="17">
        <f>Excel_Advanced_Sales_Dataset_200034[[#This Row],[Quantity]]*Excel_Advanced_Sales_Dataset_200034[[#This Row],[Unit Price]]*Excel_Advanced_Sales_Dataset_200034[[#This Row],[Discount %]]/100</f>
        <v>2710.8654968499995</v>
      </c>
      <c r="N1044" s="14">
        <f>Excel_Advanced_Sales_Dataset_200034[[#This Row],[Quantity]]*Excel_Advanced_Sales_Dataset_200034[[#This Row],[Unit Price]]-Excel_Advanced_Sales_Dataset_200034[[#This Row],[Discount Amount]]</f>
        <v>2090621.5645031498</v>
      </c>
      <c r="O1044" s="14" t="str">
        <f>IF(Excel_Advanced_Sales_Dataset_200034[[#This Row],[Total Sales]]&gt;50000,"Yes","No")</f>
        <v>Yes</v>
      </c>
      <c r="P1044" s="18">
        <v>46098</v>
      </c>
      <c r="Q1044" s="13" t="s">
        <v>68</v>
      </c>
      <c r="R1044" s="13" t="s">
        <v>35</v>
      </c>
      <c r="S1044" s="13" t="str">
        <f>IF(Excel_Advanced_Sales_Dataset_200034[[#This Row],[Delivery Status]]="Pending","Follow-Up","OK")</f>
        <v>OK</v>
      </c>
      <c r="T1044" s="13" t="s">
        <v>36</v>
      </c>
    </row>
    <row r="1045" spans="1:20" x14ac:dyDescent="0.25">
      <c r="A1045" s="13" t="s">
        <v>2643</v>
      </c>
      <c r="B1045" s="13" t="s">
        <v>2030</v>
      </c>
      <c r="C1045" s="13" t="s">
        <v>2644</v>
      </c>
      <c r="D1045" s="13" t="s">
        <v>63</v>
      </c>
      <c r="E1045" s="13" t="s">
        <v>78</v>
      </c>
      <c r="F1045" s="13" t="s">
        <v>425</v>
      </c>
      <c r="G1045" s="13" t="s">
        <v>66</v>
      </c>
      <c r="H1045" s="13" t="s">
        <v>155</v>
      </c>
      <c r="I1045" s="13">
        <v>7</v>
      </c>
      <c r="J1045" s="14">
        <v>13662.91</v>
      </c>
      <c r="K1045" s="15">
        <v>8.2200000000000006</v>
      </c>
      <c r="L1045" s="16">
        <f>Excel_Advanced_Sales_Dataset_200034[[#This Row],[Discount]]/100</f>
        <v>8.2200000000000009E-2</v>
      </c>
      <c r="M1045" s="17">
        <f>Excel_Advanced_Sales_Dataset_200034[[#This Row],[Quantity]]*Excel_Advanced_Sales_Dataset_200034[[#This Row],[Unit Price]]*Excel_Advanced_Sales_Dataset_200034[[#This Row],[Discount %]]/100</f>
        <v>78.616384140000008</v>
      </c>
      <c r="N1045" s="14">
        <f>Excel_Advanced_Sales_Dataset_200034[[#This Row],[Quantity]]*Excel_Advanced_Sales_Dataset_200034[[#This Row],[Unit Price]]-Excel_Advanced_Sales_Dataset_200034[[#This Row],[Discount Amount]]</f>
        <v>95561.753615859998</v>
      </c>
      <c r="O1045" s="14" t="str">
        <f>IF(Excel_Advanced_Sales_Dataset_200034[[#This Row],[Total Sales]]&gt;50000,"Yes","No")</f>
        <v>Yes</v>
      </c>
      <c r="P1045" s="18">
        <v>46335</v>
      </c>
      <c r="Q1045" s="13" t="s">
        <v>45</v>
      </c>
      <c r="R1045" s="13" t="s">
        <v>35</v>
      </c>
      <c r="S1045" s="13" t="str">
        <f>IF(Excel_Advanced_Sales_Dataset_200034[[#This Row],[Delivery Status]]="Pending","Follow-Up","OK")</f>
        <v>OK</v>
      </c>
      <c r="T1045" s="13" t="s">
        <v>36</v>
      </c>
    </row>
    <row r="1046" spans="1:20" x14ac:dyDescent="0.25">
      <c r="A1046" s="13" t="s">
        <v>2645</v>
      </c>
      <c r="B1046" s="13" t="s">
        <v>511</v>
      </c>
      <c r="C1046" s="13" t="s">
        <v>2646</v>
      </c>
      <c r="D1046" s="13" t="s">
        <v>63</v>
      </c>
      <c r="E1046" s="13" t="s">
        <v>64</v>
      </c>
      <c r="F1046" s="13" t="s">
        <v>441</v>
      </c>
      <c r="G1046" s="13" t="s">
        <v>33</v>
      </c>
      <c r="H1046" s="13" t="s">
        <v>57</v>
      </c>
      <c r="I1046" s="13">
        <v>38</v>
      </c>
      <c r="J1046" s="14">
        <v>42724.73</v>
      </c>
      <c r="K1046" s="15">
        <v>9.3800000000000008</v>
      </c>
      <c r="L1046" s="16">
        <f>Excel_Advanced_Sales_Dataset_200034[[#This Row],[Discount]]/100</f>
        <v>9.3800000000000008E-2</v>
      </c>
      <c r="M1046" s="17">
        <f>Excel_Advanced_Sales_Dataset_200034[[#This Row],[Quantity]]*Excel_Advanced_Sales_Dataset_200034[[#This Row],[Unit Price]]*Excel_Advanced_Sales_Dataset_200034[[#This Row],[Discount %]]/100</f>
        <v>1522.8802761200004</v>
      </c>
      <c r="N1046" s="14">
        <f>Excel_Advanced_Sales_Dataset_200034[[#This Row],[Quantity]]*Excel_Advanced_Sales_Dataset_200034[[#This Row],[Unit Price]]-Excel_Advanced_Sales_Dataset_200034[[#This Row],[Discount Amount]]</f>
        <v>1622016.8597238802</v>
      </c>
      <c r="O1046" s="14" t="str">
        <f>IF(Excel_Advanced_Sales_Dataset_200034[[#This Row],[Total Sales]]&gt;50000,"Yes","No")</f>
        <v>Yes</v>
      </c>
      <c r="P1046" s="18">
        <v>46330</v>
      </c>
      <c r="Q1046" s="13" t="s">
        <v>113</v>
      </c>
      <c r="R1046" s="13" t="s">
        <v>35</v>
      </c>
      <c r="S1046" s="13" t="str">
        <f>IF(Excel_Advanced_Sales_Dataset_200034[[#This Row],[Delivery Status]]="Pending","Follow-Up","OK")</f>
        <v>OK</v>
      </c>
      <c r="T1046" s="13" t="s">
        <v>53</v>
      </c>
    </row>
    <row r="1047" spans="1:20" x14ac:dyDescent="0.25">
      <c r="A1047" s="13" t="s">
        <v>2647</v>
      </c>
      <c r="B1047" s="13" t="s">
        <v>701</v>
      </c>
      <c r="C1047" s="13" t="s">
        <v>2648</v>
      </c>
      <c r="D1047" s="13" t="s">
        <v>30</v>
      </c>
      <c r="E1047" s="13" t="s">
        <v>31</v>
      </c>
      <c r="F1047" s="13" t="s">
        <v>555</v>
      </c>
      <c r="G1047" s="13" t="s">
        <v>33</v>
      </c>
      <c r="H1047" s="13" t="s">
        <v>80</v>
      </c>
      <c r="I1047" s="13">
        <v>35</v>
      </c>
      <c r="J1047" s="14">
        <v>4416.8100000000004</v>
      </c>
      <c r="K1047" s="15">
        <v>17</v>
      </c>
      <c r="L1047" s="16">
        <f>Excel_Advanced_Sales_Dataset_200034[[#This Row],[Discount]]/100</f>
        <v>0.17</v>
      </c>
      <c r="M1047" s="17">
        <f>Excel_Advanced_Sales_Dataset_200034[[#This Row],[Quantity]]*Excel_Advanced_Sales_Dataset_200034[[#This Row],[Unit Price]]*Excel_Advanced_Sales_Dataset_200034[[#This Row],[Discount %]]/100</f>
        <v>262.80019500000003</v>
      </c>
      <c r="N1047" s="14">
        <f>Excel_Advanced_Sales_Dataset_200034[[#This Row],[Quantity]]*Excel_Advanced_Sales_Dataset_200034[[#This Row],[Unit Price]]-Excel_Advanced_Sales_Dataset_200034[[#This Row],[Discount Amount]]</f>
        <v>154325.54980500002</v>
      </c>
      <c r="O1047" s="14" t="str">
        <f>IF(Excel_Advanced_Sales_Dataset_200034[[#This Row],[Total Sales]]&gt;50000,"Yes","No")</f>
        <v>Yes</v>
      </c>
      <c r="P1047" s="18">
        <v>46063</v>
      </c>
      <c r="Q1047" s="13" t="s">
        <v>24</v>
      </c>
      <c r="R1047" s="13" t="s">
        <v>35</v>
      </c>
      <c r="S1047" s="13" t="str">
        <f>IF(Excel_Advanced_Sales_Dataset_200034[[#This Row],[Delivery Status]]="Pending","Follow-Up","OK")</f>
        <v>OK</v>
      </c>
      <c r="T1047" s="13" t="s">
        <v>53</v>
      </c>
    </row>
    <row r="1048" spans="1:20" x14ac:dyDescent="0.25">
      <c r="A1048" s="13" t="s">
        <v>2649</v>
      </c>
      <c r="B1048" s="13" t="s">
        <v>586</v>
      </c>
      <c r="C1048" s="13" t="s">
        <v>2650</v>
      </c>
      <c r="D1048" s="13" t="s">
        <v>63</v>
      </c>
      <c r="E1048" s="13" t="s">
        <v>64</v>
      </c>
      <c r="F1048" s="13" t="s">
        <v>65</v>
      </c>
      <c r="G1048" s="13" t="s">
        <v>111</v>
      </c>
      <c r="H1048" s="13" t="s">
        <v>240</v>
      </c>
      <c r="I1048" s="13">
        <v>41</v>
      </c>
      <c r="J1048" s="14">
        <v>37783.03</v>
      </c>
      <c r="K1048" s="15">
        <v>11.31</v>
      </c>
      <c r="L1048" s="16">
        <f>Excel_Advanced_Sales_Dataset_200034[[#This Row],[Discount]]/100</f>
        <v>0.11310000000000001</v>
      </c>
      <c r="M1048" s="17">
        <f>Excel_Advanced_Sales_Dataset_200034[[#This Row],[Quantity]]*Excel_Advanced_Sales_Dataset_200034[[#This Row],[Unit Price]]*Excel_Advanced_Sales_Dataset_200034[[#This Row],[Discount %]]/100</f>
        <v>1752.0368841299999</v>
      </c>
      <c r="N1048" s="14">
        <f>Excel_Advanced_Sales_Dataset_200034[[#This Row],[Quantity]]*Excel_Advanced_Sales_Dataset_200034[[#This Row],[Unit Price]]-Excel_Advanced_Sales_Dataset_200034[[#This Row],[Discount Amount]]</f>
        <v>1547352.19311587</v>
      </c>
      <c r="O1048" s="14" t="str">
        <f>IF(Excel_Advanced_Sales_Dataset_200034[[#This Row],[Total Sales]]&gt;50000,"Yes","No")</f>
        <v>Yes</v>
      </c>
      <c r="P1048" s="18">
        <v>46101</v>
      </c>
      <c r="Q1048" s="13" t="s">
        <v>45</v>
      </c>
      <c r="R1048" s="13" t="s">
        <v>35</v>
      </c>
      <c r="S1048" s="13" t="str">
        <f>IF(Excel_Advanced_Sales_Dataset_200034[[#This Row],[Delivery Status]]="Pending","Follow-Up","OK")</f>
        <v>OK</v>
      </c>
      <c r="T1048" s="13" t="s">
        <v>26</v>
      </c>
    </row>
    <row r="1049" spans="1:20" x14ac:dyDescent="0.25">
      <c r="A1049" s="13" t="s">
        <v>2651</v>
      </c>
      <c r="B1049" s="13" t="s">
        <v>658</v>
      </c>
      <c r="C1049" s="13" t="s">
        <v>1440</v>
      </c>
      <c r="D1049" s="13" t="s">
        <v>63</v>
      </c>
      <c r="E1049" s="13" t="s">
        <v>234</v>
      </c>
      <c r="F1049" s="13" t="s">
        <v>235</v>
      </c>
      <c r="G1049" s="13" t="s">
        <v>43</v>
      </c>
      <c r="H1049" s="13" t="s">
        <v>391</v>
      </c>
      <c r="I1049" s="13">
        <v>19</v>
      </c>
      <c r="J1049" s="14">
        <v>43607.87</v>
      </c>
      <c r="K1049" s="15">
        <v>8.09</v>
      </c>
      <c r="L1049" s="16">
        <f>Excel_Advanced_Sales_Dataset_200034[[#This Row],[Discount]]/100</f>
        <v>8.09E-2</v>
      </c>
      <c r="M1049" s="17">
        <f>Excel_Advanced_Sales_Dataset_200034[[#This Row],[Quantity]]*Excel_Advanced_Sales_Dataset_200034[[#This Row],[Unit Price]]*Excel_Advanced_Sales_Dataset_200034[[#This Row],[Discount %]]/100</f>
        <v>670.29656977000002</v>
      </c>
      <c r="N1049" s="14">
        <f>Excel_Advanced_Sales_Dataset_200034[[#This Row],[Quantity]]*Excel_Advanced_Sales_Dataset_200034[[#This Row],[Unit Price]]-Excel_Advanced_Sales_Dataset_200034[[#This Row],[Discount Amount]]</f>
        <v>827879.23343023006</v>
      </c>
      <c r="O1049" s="14" t="str">
        <f>IF(Excel_Advanced_Sales_Dataset_200034[[#This Row],[Total Sales]]&gt;50000,"Yes","No")</f>
        <v>Yes</v>
      </c>
      <c r="P1049" s="18">
        <v>46147</v>
      </c>
      <c r="Q1049" s="13" t="s">
        <v>58</v>
      </c>
      <c r="R1049" s="13" t="s">
        <v>35</v>
      </c>
      <c r="S1049" s="13" t="str">
        <f>IF(Excel_Advanced_Sales_Dataset_200034[[#This Row],[Delivery Status]]="Pending","Follow-Up","OK")</f>
        <v>OK</v>
      </c>
      <c r="T1049" s="13" t="s">
        <v>36</v>
      </c>
    </row>
    <row r="1050" spans="1:20" x14ac:dyDescent="0.25">
      <c r="A1050" s="13" t="s">
        <v>2652</v>
      </c>
      <c r="B1050" s="13" t="s">
        <v>1036</v>
      </c>
      <c r="C1050" s="13" t="s">
        <v>2653</v>
      </c>
      <c r="D1050" s="13" t="s">
        <v>30</v>
      </c>
      <c r="E1050" s="13" t="s">
        <v>198</v>
      </c>
      <c r="F1050" s="13" t="s">
        <v>199</v>
      </c>
      <c r="G1050" s="13" t="s">
        <v>22</v>
      </c>
      <c r="H1050" s="13" t="s">
        <v>23</v>
      </c>
      <c r="I1050" s="13">
        <v>8</v>
      </c>
      <c r="J1050" s="14">
        <v>8356.56</v>
      </c>
      <c r="K1050" s="15">
        <v>12.29</v>
      </c>
      <c r="L1050" s="16">
        <f>Excel_Advanced_Sales_Dataset_200034[[#This Row],[Discount]]/100</f>
        <v>0.1229</v>
      </c>
      <c r="M1050" s="17">
        <f>Excel_Advanced_Sales_Dataset_200034[[#This Row],[Quantity]]*Excel_Advanced_Sales_Dataset_200034[[#This Row],[Unit Price]]*Excel_Advanced_Sales_Dataset_200034[[#This Row],[Discount %]]/100</f>
        <v>82.161697919999995</v>
      </c>
      <c r="N1050" s="14">
        <f>Excel_Advanced_Sales_Dataset_200034[[#This Row],[Quantity]]*Excel_Advanced_Sales_Dataset_200034[[#This Row],[Unit Price]]-Excel_Advanced_Sales_Dataset_200034[[#This Row],[Discount Amount]]</f>
        <v>66770.318302079992</v>
      </c>
      <c r="O1050" s="14" t="str">
        <f>IF(Excel_Advanced_Sales_Dataset_200034[[#This Row],[Total Sales]]&gt;50000,"Yes","No")</f>
        <v>Yes</v>
      </c>
      <c r="P1050" s="18">
        <v>46176</v>
      </c>
      <c r="Q1050" s="13" t="s">
        <v>45</v>
      </c>
      <c r="R1050" s="13" t="s">
        <v>35</v>
      </c>
      <c r="S1050" s="13" t="str">
        <f>IF(Excel_Advanced_Sales_Dataset_200034[[#This Row],[Delivery Status]]="Pending","Follow-Up","OK")</f>
        <v>OK</v>
      </c>
      <c r="T1050" s="13" t="s">
        <v>36</v>
      </c>
    </row>
    <row r="1051" spans="1:20" x14ac:dyDescent="0.25">
      <c r="A1051" s="13" t="s">
        <v>2654</v>
      </c>
      <c r="B1051" s="13" t="s">
        <v>1740</v>
      </c>
      <c r="C1051" s="13" t="s">
        <v>2655</v>
      </c>
      <c r="D1051" s="13" t="s">
        <v>63</v>
      </c>
      <c r="E1051" s="13" t="s">
        <v>78</v>
      </c>
      <c r="F1051" s="13" t="s">
        <v>79</v>
      </c>
      <c r="G1051" s="13" t="s">
        <v>22</v>
      </c>
      <c r="H1051" s="13" t="s">
        <v>172</v>
      </c>
      <c r="I1051" s="13">
        <v>45</v>
      </c>
      <c r="J1051" s="14">
        <v>43203.6</v>
      </c>
      <c r="K1051" s="15">
        <v>7.03</v>
      </c>
      <c r="L1051" s="16">
        <f>Excel_Advanced_Sales_Dataset_200034[[#This Row],[Discount]]/100</f>
        <v>7.0300000000000001E-2</v>
      </c>
      <c r="M1051" s="17">
        <f>Excel_Advanced_Sales_Dataset_200034[[#This Row],[Quantity]]*Excel_Advanced_Sales_Dataset_200034[[#This Row],[Unit Price]]*Excel_Advanced_Sales_Dataset_200034[[#This Row],[Discount %]]/100</f>
        <v>1366.7458859999999</v>
      </c>
      <c r="N1051" s="14">
        <f>Excel_Advanced_Sales_Dataset_200034[[#This Row],[Quantity]]*Excel_Advanced_Sales_Dataset_200034[[#This Row],[Unit Price]]-Excel_Advanced_Sales_Dataset_200034[[#This Row],[Discount Amount]]</f>
        <v>1942795.2541139999</v>
      </c>
      <c r="O1051" s="14" t="str">
        <f>IF(Excel_Advanced_Sales_Dataset_200034[[#This Row],[Total Sales]]&gt;50000,"Yes","No")</f>
        <v>Yes</v>
      </c>
      <c r="P1051" s="18">
        <v>46154</v>
      </c>
      <c r="Q1051" s="13" t="s">
        <v>68</v>
      </c>
      <c r="R1051" s="13" t="s">
        <v>25</v>
      </c>
      <c r="S1051" s="13" t="str">
        <f>IF(Excel_Advanced_Sales_Dataset_200034[[#This Row],[Delivery Status]]="Pending","Follow-Up","OK")</f>
        <v>Follow-Up</v>
      </c>
      <c r="T1051" s="13" t="s">
        <v>53</v>
      </c>
    </row>
    <row r="1052" spans="1:20" x14ac:dyDescent="0.25">
      <c r="A1052" s="13" t="s">
        <v>2656</v>
      </c>
      <c r="B1052" s="13" t="s">
        <v>308</v>
      </c>
      <c r="C1052" s="13" t="s">
        <v>2657</v>
      </c>
      <c r="D1052" s="13" t="s">
        <v>19</v>
      </c>
      <c r="E1052" s="13" t="s">
        <v>72</v>
      </c>
      <c r="F1052" s="13" t="s">
        <v>224</v>
      </c>
      <c r="G1052" s="13" t="s">
        <v>22</v>
      </c>
      <c r="H1052" s="13" t="s">
        <v>172</v>
      </c>
      <c r="I1052" s="13">
        <v>25</v>
      </c>
      <c r="J1052" s="14">
        <v>29253.24</v>
      </c>
      <c r="K1052" s="15">
        <v>7.93</v>
      </c>
      <c r="L1052" s="16">
        <f>Excel_Advanced_Sales_Dataset_200034[[#This Row],[Discount]]/100</f>
        <v>7.9299999999999995E-2</v>
      </c>
      <c r="M1052" s="17">
        <f>Excel_Advanced_Sales_Dataset_200034[[#This Row],[Quantity]]*Excel_Advanced_Sales_Dataset_200034[[#This Row],[Unit Price]]*Excel_Advanced_Sales_Dataset_200034[[#This Row],[Discount %]]/100</f>
        <v>579.94548299999997</v>
      </c>
      <c r="N1052" s="14">
        <f>Excel_Advanced_Sales_Dataset_200034[[#This Row],[Quantity]]*Excel_Advanced_Sales_Dataset_200034[[#This Row],[Unit Price]]-Excel_Advanced_Sales_Dataset_200034[[#This Row],[Discount Amount]]</f>
        <v>730751.05451699998</v>
      </c>
      <c r="O1052" s="14" t="str">
        <f>IF(Excel_Advanced_Sales_Dataset_200034[[#This Row],[Total Sales]]&gt;50000,"Yes","No")</f>
        <v>Yes</v>
      </c>
      <c r="P1052" s="18">
        <v>46272</v>
      </c>
      <c r="Q1052" s="13" t="s">
        <v>68</v>
      </c>
      <c r="R1052" s="13" t="s">
        <v>59</v>
      </c>
      <c r="S1052" s="13" t="str">
        <f>IF(Excel_Advanced_Sales_Dataset_200034[[#This Row],[Delivery Status]]="Pending","Follow-Up","OK")</f>
        <v>OK</v>
      </c>
      <c r="T1052" s="13" t="s">
        <v>26</v>
      </c>
    </row>
    <row r="1053" spans="1:20" x14ac:dyDescent="0.25">
      <c r="A1053" s="13" t="s">
        <v>2658</v>
      </c>
      <c r="B1053" s="13" t="s">
        <v>443</v>
      </c>
      <c r="C1053" s="13" t="s">
        <v>2659</v>
      </c>
      <c r="D1053" s="13" t="s">
        <v>30</v>
      </c>
      <c r="E1053" s="13" t="s">
        <v>131</v>
      </c>
      <c r="F1053" s="13" t="s">
        <v>194</v>
      </c>
      <c r="G1053" s="13" t="s">
        <v>33</v>
      </c>
      <c r="H1053" s="13" t="s">
        <v>127</v>
      </c>
      <c r="I1053" s="13">
        <v>20</v>
      </c>
      <c r="J1053" s="14">
        <v>14772.91</v>
      </c>
      <c r="K1053" s="15">
        <v>14.66</v>
      </c>
      <c r="L1053" s="16">
        <f>Excel_Advanced_Sales_Dataset_200034[[#This Row],[Discount]]/100</f>
        <v>0.14660000000000001</v>
      </c>
      <c r="M1053" s="17">
        <f>Excel_Advanced_Sales_Dataset_200034[[#This Row],[Quantity]]*Excel_Advanced_Sales_Dataset_200034[[#This Row],[Unit Price]]*Excel_Advanced_Sales_Dataset_200034[[#This Row],[Discount %]]/100</f>
        <v>433.14172120000001</v>
      </c>
      <c r="N1053" s="14">
        <f>Excel_Advanced_Sales_Dataset_200034[[#This Row],[Quantity]]*Excel_Advanced_Sales_Dataset_200034[[#This Row],[Unit Price]]-Excel_Advanced_Sales_Dataset_200034[[#This Row],[Discount Amount]]</f>
        <v>295025.05827879999</v>
      </c>
      <c r="O1053" s="14" t="str">
        <f>IF(Excel_Advanced_Sales_Dataset_200034[[#This Row],[Total Sales]]&gt;50000,"Yes","No")</f>
        <v>Yes</v>
      </c>
      <c r="P1053" s="18">
        <v>46056</v>
      </c>
      <c r="Q1053" s="13" t="s">
        <v>24</v>
      </c>
      <c r="R1053" s="13" t="s">
        <v>35</v>
      </c>
      <c r="S1053" s="13" t="str">
        <f>IF(Excel_Advanced_Sales_Dataset_200034[[#This Row],[Delivery Status]]="Pending","Follow-Up","OK")</f>
        <v>OK</v>
      </c>
      <c r="T1053" s="13" t="s">
        <v>26</v>
      </c>
    </row>
    <row r="1054" spans="1:20" x14ac:dyDescent="0.25">
      <c r="A1054" s="13" t="s">
        <v>2660</v>
      </c>
      <c r="B1054" s="13" t="s">
        <v>2661</v>
      </c>
      <c r="C1054" s="13" t="s">
        <v>2662</v>
      </c>
      <c r="D1054" s="13" t="s">
        <v>63</v>
      </c>
      <c r="E1054" s="13" t="s">
        <v>78</v>
      </c>
      <c r="F1054" s="13" t="s">
        <v>425</v>
      </c>
      <c r="G1054" s="13" t="s">
        <v>43</v>
      </c>
      <c r="H1054" s="13" t="s">
        <v>140</v>
      </c>
      <c r="I1054" s="13">
        <v>26</v>
      </c>
      <c r="J1054" s="14">
        <v>21481.98</v>
      </c>
      <c r="K1054" s="15">
        <v>15.05</v>
      </c>
      <c r="L1054" s="16">
        <f>Excel_Advanced_Sales_Dataset_200034[[#This Row],[Discount]]/100</f>
        <v>0.15049999999999999</v>
      </c>
      <c r="M1054" s="17">
        <f>Excel_Advanced_Sales_Dataset_200034[[#This Row],[Quantity]]*Excel_Advanced_Sales_Dataset_200034[[#This Row],[Unit Price]]*Excel_Advanced_Sales_Dataset_200034[[#This Row],[Discount %]]/100</f>
        <v>840.58987739999998</v>
      </c>
      <c r="N1054" s="14">
        <f>Excel_Advanced_Sales_Dataset_200034[[#This Row],[Quantity]]*Excel_Advanced_Sales_Dataset_200034[[#This Row],[Unit Price]]-Excel_Advanced_Sales_Dataset_200034[[#This Row],[Discount Amount]]</f>
        <v>557690.89012260002</v>
      </c>
      <c r="O1054" s="14" t="str">
        <f>IF(Excel_Advanced_Sales_Dataset_200034[[#This Row],[Total Sales]]&gt;50000,"Yes","No")</f>
        <v>Yes</v>
      </c>
      <c r="P1054" s="18">
        <v>46109</v>
      </c>
      <c r="Q1054" s="13" t="s">
        <v>24</v>
      </c>
      <c r="R1054" s="13" t="s">
        <v>35</v>
      </c>
      <c r="S1054" s="13" t="str">
        <f>IF(Excel_Advanced_Sales_Dataset_200034[[#This Row],[Delivery Status]]="Pending","Follow-Up","OK")</f>
        <v>OK</v>
      </c>
      <c r="T1054" s="13" t="s">
        <v>36</v>
      </c>
    </row>
    <row r="1055" spans="1:20" x14ac:dyDescent="0.25">
      <c r="A1055" s="13" t="s">
        <v>2663</v>
      </c>
      <c r="B1055" s="13" t="s">
        <v>1610</v>
      </c>
      <c r="C1055" s="13" t="s">
        <v>2664</v>
      </c>
      <c r="D1055" s="13" t="s">
        <v>30</v>
      </c>
      <c r="E1055" s="13" t="s">
        <v>198</v>
      </c>
      <c r="F1055" s="13" t="s">
        <v>199</v>
      </c>
      <c r="G1055" s="13" t="s">
        <v>66</v>
      </c>
      <c r="H1055" s="13" t="s">
        <v>200</v>
      </c>
      <c r="I1055" s="13">
        <v>6</v>
      </c>
      <c r="J1055" s="14">
        <v>38656.9</v>
      </c>
      <c r="K1055" s="15">
        <v>4.21</v>
      </c>
      <c r="L1055" s="16">
        <f>Excel_Advanced_Sales_Dataset_200034[[#This Row],[Discount]]/100</f>
        <v>4.2099999999999999E-2</v>
      </c>
      <c r="M1055" s="17">
        <f>Excel_Advanced_Sales_Dataset_200034[[#This Row],[Quantity]]*Excel_Advanced_Sales_Dataset_200034[[#This Row],[Unit Price]]*Excel_Advanced_Sales_Dataset_200034[[#This Row],[Discount %]]/100</f>
        <v>97.647329400000004</v>
      </c>
      <c r="N1055" s="14">
        <f>Excel_Advanced_Sales_Dataset_200034[[#This Row],[Quantity]]*Excel_Advanced_Sales_Dataset_200034[[#This Row],[Unit Price]]-Excel_Advanced_Sales_Dataset_200034[[#This Row],[Discount Amount]]</f>
        <v>231843.75267060002</v>
      </c>
      <c r="O1055" s="14" t="str">
        <f>IF(Excel_Advanced_Sales_Dataset_200034[[#This Row],[Total Sales]]&gt;50000,"Yes","No")</f>
        <v>Yes</v>
      </c>
      <c r="P1055" s="18">
        <v>46077</v>
      </c>
      <c r="Q1055" s="13" t="s">
        <v>58</v>
      </c>
      <c r="R1055" s="13" t="s">
        <v>35</v>
      </c>
      <c r="S1055" s="13" t="str">
        <f>IF(Excel_Advanced_Sales_Dataset_200034[[#This Row],[Delivery Status]]="Pending","Follow-Up","OK")</f>
        <v>OK</v>
      </c>
      <c r="T1055" s="13" t="s">
        <v>26</v>
      </c>
    </row>
    <row r="1056" spans="1:20" x14ac:dyDescent="0.25">
      <c r="A1056" s="13" t="s">
        <v>2665</v>
      </c>
      <c r="B1056" s="13" t="s">
        <v>100</v>
      </c>
      <c r="C1056" s="13" t="s">
        <v>2666</v>
      </c>
      <c r="D1056" s="13" t="s">
        <v>40</v>
      </c>
      <c r="E1056" s="13" t="s">
        <v>109</v>
      </c>
      <c r="F1056" s="13" t="s">
        <v>259</v>
      </c>
      <c r="G1056" s="13" t="s">
        <v>111</v>
      </c>
      <c r="H1056" s="13" t="s">
        <v>240</v>
      </c>
      <c r="I1056" s="13">
        <v>27</v>
      </c>
      <c r="J1056" s="14">
        <v>27900.959999999999</v>
      </c>
      <c r="K1056" s="15">
        <v>16.91</v>
      </c>
      <c r="L1056" s="16">
        <f>Excel_Advanced_Sales_Dataset_200034[[#This Row],[Discount]]/100</f>
        <v>0.1691</v>
      </c>
      <c r="M1056" s="17">
        <f>Excel_Advanced_Sales_Dataset_200034[[#This Row],[Quantity]]*Excel_Advanced_Sales_Dataset_200034[[#This Row],[Unit Price]]*Excel_Advanced_Sales_Dataset_200034[[#This Row],[Discount %]]/100</f>
        <v>1273.8741307199998</v>
      </c>
      <c r="N1056" s="14">
        <f>Excel_Advanced_Sales_Dataset_200034[[#This Row],[Quantity]]*Excel_Advanced_Sales_Dataset_200034[[#This Row],[Unit Price]]-Excel_Advanced_Sales_Dataset_200034[[#This Row],[Discount Amount]]</f>
        <v>752052.04586927989</v>
      </c>
      <c r="O1056" s="14" t="str">
        <f>IF(Excel_Advanced_Sales_Dataset_200034[[#This Row],[Total Sales]]&gt;50000,"Yes","No")</f>
        <v>Yes</v>
      </c>
      <c r="P1056" s="18">
        <v>46333</v>
      </c>
      <c r="Q1056" s="13" t="s">
        <v>45</v>
      </c>
      <c r="R1056" s="13" t="s">
        <v>35</v>
      </c>
      <c r="S1056" s="13" t="str">
        <f>IF(Excel_Advanced_Sales_Dataset_200034[[#This Row],[Delivery Status]]="Pending","Follow-Up","OK")</f>
        <v>OK</v>
      </c>
      <c r="T1056" s="13" t="s">
        <v>36</v>
      </c>
    </row>
    <row r="1057" spans="1:20" x14ac:dyDescent="0.25">
      <c r="A1057" s="13" t="s">
        <v>2667</v>
      </c>
      <c r="B1057" s="13" t="s">
        <v>1854</v>
      </c>
      <c r="C1057" s="13" t="s">
        <v>2668</v>
      </c>
      <c r="D1057" s="13" t="s">
        <v>30</v>
      </c>
      <c r="E1057" s="13" t="s">
        <v>117</v>
      </c>
      <c r="F1057" s="13" t="s">
        <v>387</v>
      </c>
      <c r="G1057" s="13" t="s">
        <v>51</v>
      </c>
      <c r="H1057" s="13" t="s">
        <v>105</v>
      </c>
      <c r="I1057" s="13">
        <v>23</v>
      </c>
      <c r="J1057" s="14">
        <v>43479.3</v>
      </c>
      <c r="K1057" s="15">
        <v>16.03</v>
      </c>
      <c r="L1057" s="16">
        <f>Excel_Advanced_Sales_Dataset_200034[[#This Row],[Discount]]/100</f>
        <v>0.1603</v>
      </c>
      <c r="M1057" s="17">
        <f>Excel_Advanced_Sales_Dataset_200034[[#This Row],[Quantity]]*Excel_Advanced_Sales_Dataset_200034[[#This Row],[Unit Price]]*Excel_Advanced_Sales_Dataset_200034[[#This Row],[Discount %]]/100</f>
        <v>1603.0383116999999</v>
      </c>
      <c r="N1057" s="14">
        <f>Excel_Advanced_Sales_Dataset_200034[[#This Row],[Quantity]]*Excel_Advanced_Sales_Dataset_200034[[#This Row],[Unit Price]]-Excel_Advanced_Sales_Dataset_200034[[#This Row],[Discount Amount]]</f>
        <v>998420.86168830004</v>
      </c>
      <c r="O1057" s="14" t="str">
        <f>IF(Excel_Advanced_Sales_Dataset_200034[[#This Row],[Total Sales]]&gt;50000,"Yes","No")</f>
        <v>Yes</v>
      </c>
      <c r="P1057" s="18">
        <v>46111</v>
      </c>
      <c r="Q1057" s="13" t="s">
        <v>68</v>
      </c>
      <c r="R1057" s="13" t="s">
        <v>35</v>
      </c>
      <c r="S1057" s="13" t="str">
        <f>IF(Excel_Advanced_Sales_Dataset_200034[[#This Row],[Delivery Status]]="Pending","Follow-Up","OK")</f>
        <v>OK</v>
      </c>
      <c r="T1057" s="13" t="s">
        <v>26</v>
      </c>
    </row>
    <row r="1058" spans="1:20" x14ac:dyDescent="0.25">
      <c r="A1058" s="13" t="s">
        <v>2669</v>
      </c>
      <c r="B1058" s="13" t="s">
        <v>1497</v>
      </c>
      <c r="C1058" s="13" t="s">
        <v>2670</v>
      </c>
      <c r="D1058" s="13" t="s">
        <v>40</v>
      </c>
      <c r="E1058" s="13" t="s">
        <v>109</v>
      </c>
      <c r="F1058" s="13" t="s">
        <v>110</v>
      </c>
      <c r="G1058" s="13" t="s">
        <v>33</v>
      </c>
      <c r="H1058" s="13" t="s">
        <v>80</v>
      </c>
      <c r="I1058" s="13">
        <v>1</v>
      </c>
      <c r="J1058" s="14">
        <v>24303.07</v>
      </c>
      <c r="K1058" s="15">
        <v>14.68</v>
      </c>
      <c r="L1058" s="16">
        <f>Excel_Advanced_Sales_Dataset_200034[[#This Row],[Discount]]/100</f>
        <v>0.14679999999999999</v>
      </c>
      <c r="M1058" s="17">
        <f>Excel_Advanced_Sales_Dataset_200034[[#This Row],[Quantity]]*Excel_Advanced_Sales_Dataset_200034[[#This Row],[Unit Price]]*Excel_Advanced_Sales_Dataset_200034[[#This Row],[Discount %]]/100</f>
        <v>35.676906759999994</v>
      </c>
      <c r="N1058" s="14">
        <f>Excel_Advanced_Sales_Dataset_200034[[#This Row],[Quantity]]*Excel_Advanced_Sales_Dataset_200034[[#This Row],[Unit Price]]-Excel_Advanced_Sales_Dataset_200034[[#This Row],[Discount Amount]]</f>
        <v>24267.39309324</v>
      </c>
      <c r="O1058" s="14" t="str">
        <f>IF(Excel_Advanced_Sales_Dataset_200034[[#This Row],[Total Sales]]&gt;50000,"Yes","No")</f>
        <v>No</v>
      </c>
      <c r="P1058" s="18">
        <v>46350</v>
      </c>
      <c r="Q1058" s="13" t="s">
        <v>68</v>
      </c>
      <c r="R1058" s="13" t="s">
        <v>35</v>
      </c>
      <c r="S1058" s="13" t="str">
        <f>IF(Excel_Advanced_Sales_Dataset_200034[[#This Row],[Delivery Status]]="Pending","Follow-Up","OK")</f>
        <v>OK</v>
      </c>
      <c r="T1058" s="13" t="s">
        <v>36</v>
      </c>
    </row>
    <row r="1059" spans="1:20" x14ac:dyDescent="0.25">
      <c r="A1059" s="13" t="s">
        <v>2671</v>
      </c>
      <c r="B1059" s="13" t="s">
        <v>211</v>
      </c>
      <c r="C1059" s="13" t="s">
        <v>1382</v>
      </c>
      <c r="D1059" s="13" t="s">
        <v>19</v>
      </c>
      <c r="E1059" s="13" t="s">
        <v>84</v>
      </c>
      <c r="F1059" s="13" t="s">
        <v>159</v>
      </c>
      <c r="G1059" s="13" t="s">
        <v>111</v>
      </c>
      <c r="H1059" s="13" t="s">
        <v>240</v>
      </c>
      <c r="I1059" s="13">
        <v>28</v>
      </c>
      <c r="J1059" s="14">
        <v>27778.47</v>
      </c>
      <c r="K1059" s="15">
        <v>10.97</v>
      </c>
      <c r="L1059" s="16">
        <f>Excel_Advanced_Sales_Dataset_200034[[#This Row],[Discount]]/100</f>
        <v>0.10970000000000001</v>
      </c>
      <c r="M1059" s="17">
        <f>Excel_Advanced_Sales_Dataset_200034[[#This Row],[Quantity]]*Excel_Advanced_Sales_Dataset_200034[[#This Row],[Unit Price]]*Excel_Advanced_Sales_Dataset_200034[[#This Row],[Discount %]]/100</f>
        <v>853.24348452000004</v>
      </c>
      <c r="N1059" s="14">
        <f>Excel_Advanced_Sales_Dataset_200034[[#This Row],[Quantity]]*Excel_Advanced_Sales_Dataset_200034[[#This Row],[Unit Price]]-Excel_Advanced_Sales_Dataset_200034[[#This Row],[Discount Amount]]</f>
        <v>776943.91651548003</v>
      </c>
      <c r="O1059" s="14" t="str">
        <f>IF(Excel_Advanced_Sales_Dataset_200034[[#This Row],[Total Sales]]&gt;50000,"Yes","No")</f>
        <v>Yes</v>
      </c>
      <c r="P1059" s="18">
        <v>46190</v>
      </c>
      <c r="Q1059" s="13" t="s">
        <v>58</v>
      </c>
      <c r="R1059" s="13" t="s">
        <v>59</v>
      </c>
      <c r="S1059" s="13" t="str">
        <f>IF(Excel_Advanced_Sales_Dataset_200034[[#This Row],[Delivery Status]]="Pending","Follow-Up","OK")</f>
        <v>OK</v>
      </c>
      <c r="T1059" s="13" t="s">
        <v>36</v>
      </c>
    </row>
    <row r="1060" spans="1:20" x14ac:dyDescent="0.25">
      <c r="A1060" s="13" t="s">
        <v>2672</v>
      </c>
      <c r="B1060" s="13" t="s">
        <v>2251</v>
      </c>
      <c r="C1060" s="13" t="s">
        <v>2673</v>
      </c>
      <c r="D1060" s="13" t="s">
        <v>19</v>
      </c>
      <c r="E1060" s="13" t="s">
        <v>72</v>
      </c>
      <c r="F1060" s="13" t="s">
        <v>224</v>
      </c>
      <c r="G1060" s="13" t="s">
        <v>22</v>
      </c>
      <c r="H1060" s="13" t="s">
        <v>23</v>
      </c>
      <c r="I1060" s="13">
        <v>30</v>
      </c>
      <c r="J1060" s="14">
        <v>29907.52</v>
      </c>
      <c r="K1060" s="15">
        <v>13.62</v>
      </c>
      <c r="L1060" s="16">
        <f>Excel_Advanced_Sales_Dataset_200034[[#This Row],[Discount]]/100</f>
        <v>0.13619999999999999</v>
      </c>
      <c r="M1060" s="17">
        <f>Excel_Advanced_Sales_Dataset_200034[[#This Row],[Quantity]]*Excel_Advanced_Sales_Dataset_200034[[#This Row],[Unit Price]]*Excel_Advanced_Sales_Dataset_200034[[#This Row],[Discount %]]/100</f>
        <v>1222.0212671999998</v>
      </c>
      <c r="N1060" s="14">
        <f>Excel_Advanced_Sales_Dataset_200034[[#This Row],[Quantity]]*Excel_Advanced_Sales_Dataset_200034[[#This Row],[Unit Price]]-Excel_Advanced_Sales_Dataset_200034[[#This Row],[Discount Amount]]</f>
        <v>896003.57873279997</v>
      </c>
      <c r="O1060" s="14" t="str">
        <f>IF(Excel_Advanced_Sales_Dataset_200034[[#This Row],[Total Sales]]&gt;50000,"Yes","No")</f>
        <v>Yes</v>
      </c>
      <c r="P1060" s="18">
        <v>46146</v>
      </c>
      <c r="Q1060" s="13" t="s">
        <v>68</v>
      </c>
      <c r="R1060" s="13" t="s">
        <v>35</v>
      </c>
      <c r="S1060" s="13" t="str">
        <f>IF(Excel_Advanced_Sales_Dataset_200034[[#This Row],[Delivery Status]]="Pending","Follow-Up","OK")</f>
        <v>OK</v>
      </c>
      <c r="T1060" s="13" t="s">
        <v>53</v>
      </c>
    </row>
    <row r="1061" spans="1:20" x14ac:dyDescent="0.25">
      <c r="A1061" s="13" t="s">
        <v>2674</v>
      </c>
      <c r="B1061" s="13" t="s">
        <v>2143</v>
      </c>
      <c r="C1061" s="13" t="s">
        <v>2675</v>
      </c>
      <c r="D1061" s="13" t="s">
        <v>63</v>
      </c>
      <c r="E1061" s="13" t="s">
        <v>78</v>
      </c>
      <c r="F1061" s="13" t="s">
        <v>425</v>
      </c>
      <c r="G1061" s="13" t="s">
        <v>51</v>
      </c>
      <c r="H1061" s="13" t="s">
        <v>52</v>
      </c>
      <c r="I1061" s="13">
        <v>32</v>
      </c>
      <c r="J1061" s="14">
        <v>24507.85</v>
      </c>
      <c r="K1061" s="15">
        <v>9.06</v>
      </c>
      <c r="L1061" s="16">
        <f>Excel_Advanced_Sales_Dataset_200034[[#This Row],[Discount]]/100</f>
        <v>9.06E-2</v>
      </c>
      <c r="M1061" s="17">
        <f>Excel_Advanced_Sales_Dataset_200034[[#This Row],[Quantity]]*Excel_Advanced_Sales_Dataset_200034[[#This Row],[Unit Price]]*Excel_Advanced_Sales_Dataset_200034[[#This Row],[Discount %]]/100</f>
        <v>710.53158719999988</v>
      </c>
      <c r="N1061" s="14">
        <f>Excel_Advanced_Sales_Dataset_200034[[#This Row],[Quantity]]*Excel_Advanced_Sales_Dataset_200034[[#This Row],[Unit Price]]-Excel_Advanced_Sales_Dataset_200034[[#This Row],[Discount Amount]]</f>
        <v>783540.66841279995</v>
      </c>
      <c r="O1061" s="14" t="str">
        <f>IF(Excel_Advanced_Sales_Dataset_200034[[#This Row],[Total Sales]]&gt;50000,"Yes","No")</f>
        <v>Yes</v>
      </c>
      <c r="P1061" s="18">
        <v>46259</v>
      </c>
      <c r="Q1061" s="13" t="s">
        <v>45</v>
      </c>
      <c r="R1061" s="13" t="s">
        <v>35</v>
      </c>
      <c r="S1061" s="13" t="str">
        <f>IF(Excel_Advanced_Sales_Dataset_200034[[#This Row],[Delivery Status]]="Pending","Follow-Up","OK")</f>
        <v>OK</v>
      </c>
      <c r="T1061" s="13" t="s">
        <v>36</v>
      </c>
    </row>
    <row r="1062" spans="1:20" x14ac:dyDescent="0.25">
      <c r="A1062" s="13" t="s">
        <v>2676</v>
      </c>
      <c r="B1062" s="13" t="s">
        <v>853</v>
      </c>
      <c r="C1062" s="13" t="s">
        <v>2677</v>
      </c>
      <c r="D1062" s="13" t="s">
        <v>30</v>
      </c>
      <c r="E1062" s="13" t="s">
        <v>31</v>
      </c>
      <c r="F1062" s="13" t="s">
        <v>32</v>
      </c>
      <c r="G1062" s="13" t="s">
        <v>51</v>
      </c>
      <c r="H1062" s="13" t="s">
        <v>146</v>
      </c>
      <c r="I1062" s="13">
        <v>19</v>
      </c>
      <c r="J1062" s="14">
        <v>46842.36</v>
      </c>
      <c r="K1062" s="15">
        <v>8.89</v>
      </c>
      <c r="L1062" s="16">
        <f>Excel_Advanced_Sales_Dataset_200034[[#This Row],[Discount]]/100</f>
        <v>8.8900000000000007E-2</v>
      </c>
      <c r="M1062" s="17">
        <f>Excel_Advanced_Sales_Dataset_200034[[#This Row],[Quantity]]*Excel_Advanced_Sales_Dataset_200034[[#This Row],[Unit Price]]*Excel_Advanced_Sales_Dataset_200034[[#This Row],[Discount %]]/100</f>
        <v>791.21430276000001</v>
      </c>
      <c r="N1062" s="14">
        <f>Excel_Advanced_Sales_Dataset_200034[[#This Row],[Quantity]]*Excel_Advanced_Sales_Dataset_200034[[#This Row],[Unit Price]]-Excel_Advanced_Sales_Dataset_200034[[#This Row],[Discount Amount]]</f>
        <v>889213.62569724</v>
      </c>
      <c r="O1062" s="14" t="str">
        <f>IF(Excel_Advanced_Sales_Dataset_200034[[#This Row],[Total Sales]]&gt;50000,"Yes","No")</f>
        <v>Yes</v>
      </c>
      <c r="P1062" s="18">
        <v>46283</v>
      </c>
      <c r="Q1062" s="13" t="s">
        <v>58</v>
      </c>
      <c r="R1062" s="13" t="s">
        <v>35</v>
      </c>
      <c r="S1062" s="13" t="str">
        <f>IF(Excel_Advanced_Sales_Dataset_200034[[#This Row],[Delivery Status]]="Pending","Follow-Up","OK")</f>
        <v>OK</v>
      </c>
      <c r="T1062" s="13" t="s">
        <v>26</v>
      </c>
    </row>
    <row r="1063" spans="1:20" x14ac:dyDescent="0.25">
      <c r="A1063" s="13" t="s">
        <v>2678</v>
      </c>
      <c r="B1063" s="13" t="s">
        <v>242</v>
      </c>
      <c r="C1063" s="13" t="s">
        <v>2679</v>
      </c>
      <c r="D1063" s="13" t="s">
        <v>40</v>
      </c>
      <c r="E1063" s="13" t="s">
        <v>109</v>
      </c>
      <c r="F1063" s="13" t="s">
        <v>110</v>
      </c>
      <c r="G1063" s="13" t="s">
        <v>43</v>
      </c>
      <c r="H1063" s="13" t="s">
        <v>140</v>
      </c>
      <c r="I1063" s="13">
        <v>25</v>
      </c>
      <c r="J1063" s="14">
        <v>1440.65</v>
      </c>
      <c r="K1063" s="15">
        <v>17.82</v>
      </c>
      <c r="L1063" s="16">
        <f>Excel_Advanced_Sales_Dataset_200034[[#This Row],[Discount]]/100</f>
        <v>0.1782</v>
      </c>
      <c r="M1063" s="17">
        <f>Excel_Advanced_Sales_Dataset_200034[[#This Row],[Quantity]]*Excel_Advanced_Sales_Dataset_200034[[#This Row],[Unit Price]]*Excel_Advanced_Sales_Dataset_200034[[#This Row],[Discount %]]/100</f>
        <v>64.180957499999991</v>
      </c>
      <c r="N1063" s="14">
        <f>Excel_Advanced_Sales_Dataset_200034[[#This Row],[Quantity]]*Excel_Advanced_Sales_Dataset_200034[[#This Row],[Unit Price]]-Excel_Advanced_Sales_Dataset_200034[[#This Row],[Discount Amount]]</f>
        <v>35952.069042499999</v>
      </c>
      <c r="O1063" s="14" t="str">
        <f>IF(Excel_Advanced_Sales_Dataset_200034[[#This Row],[Total Sales]]&gt;50000,"Yes","No")</f>
        <v>No</v>
      </c>
      <c r="P1063" s="18">
        <v>46114</v>
      </c>
      <c r="Q1063" s="13" t="s">
        <v>58</v>
      </c>
      <c r="R1063" s="13" t="s">
        <v>59</v>
      </c>
      <c r="S1063" s="13" t="str">
        <f>IF(Excel_Advanced_Sales_Dataset_200034[[#This Row],[Delivery Status]]="Pending","Follow-Up","OK")</f>
        <v>OK</v>
      </c>
      <c r="T1063" s="13" t="s">
        <v>26</v>
      </c>
    </row>
    <row r="1064" spans="1:20" x14ac:dyDescent="0.25">
      <c r="A1064" s="13" t="s">
        <v>2680</v>
      </c>
      <c r="B1064" s="13" t="s">
        <v>1448</v>
      </c>
      <c r="C1064" s="13" t="s">
        <v>2681</v>
      </c>
      <c r="D1064" s="13" t="s">
        <v>30</v>
      </c>
      <c r="E1064" s="13" t="s">
        <v>117</v>
      </c>
      <c r="F1064" s="13" t="s">
        <v>239</v>
      </c>
      <c r="G1064" s="13" t="s">
        <v>111</v>
      </c>
      <c r="H1064" s="13" t="s">
        <v>112</v>
      </c>
      <c r="I1064" s="13">
        <v>43</v>
      </c>
      <c r="J1064" s="14">
        <v>937.49</v>
      </c>
      <c r="K1064" s="15">
        <v>5.21</v>
      </c>
      <c r="L1064" s="16">
        <f>Excel_Advanced_Sales_Dataset_200034[[#This Row],[Discount]]/100</f>
        <v>5.21E-2</v>
      </c>
      <c r="M1064" s="17">
        <f>Excel_Advanced_Sales_Dataset_200034[[#This Row],[Quantity]]*Excel_Advanced_Sales_Dataset_200034[[#This Row],[Unit Price]]*Excel_Advanced_Sales_Dataset_200034[[#This Row],[Discount %]]/100</f>
        <v>21.002588469999999</v>
      </c>
      <c r="N1064" s="14">
        <f>Excel_Advanced_Sales_Dataset_200034[[#This Row],[Quantity]]*Excel_Advanced_Sales_Dataset_200034[[#This Row],[Unit Price]]-Excel_Advanced_Sales_Dataset_200034[[#This Row],[Discount Amount]]</f>
        <v>40291.067411529999</v>
      </c>
      <c r="O1064" s="14" t="str">
        <f>IF(Excel_Advanced_Sales_Dataset_200034[[#This Row],[Total Sales]]&gt;50000,"Yes","No")</f>
        <v>No</v>
      </c>
      <c r="P1064" s="18">
        <v>46096</v>
      </c>
      <c r="Q1064" s="13" t="s">
        <v>68</v>
      </c>
      <c r="R1064" s="13" t="s">
        <v>35</v>
      </c>
      <c r="S1064" s="13" t="str">
        <f>IF(Excel_Advanced_Sales_Dataset_200034[[#This Row],[Delivery Status]]="Pending","Follow-Up","OK")</f>
        <v>OK</v>
      </c>
      <c r="T1064" s="13" t="s">
        <v>36</v>
      </c>
    </row>
    <row r="1065" spans="1:20" x14ac:dyDescent="0.25">
      <c r="A1065" s="13" t="s">
        <v>2682</v>
      </c>
      <c r="B1065" s="13" t="s">
        <v>47</v>
      </c>
      <c r="C1065" s="13" t="s">
        <v>2683</v>
      </c>
      <c r="D1065" s="13" t="s">
        <v>19</v>
      </c>
      <c r="E1065" s="13" t="s">
        <v>20</v>
      </c>
      <c r="F1065" s="13" t="s">
        <v>21</v>
      </c>
      <c r="G1065" s="13" t="s">
        <v>33</v>
      </c>
      <c r="H1065" s="13" t="s">
        <v>127</v>
      </c>
      <c r="I1065" s="13">
        <v>43</v>
      </c>
      <c r="J1065" s="14">
        <v>9233.89</v>
      </c>
      <c r="K1065" s="15">
        <v>7.68</v>
      </c>
      <c r="L1065" s="16">
        <f>Excel_Advanced_Sales_Dataset_200034[[#This Row],[Discount]]/100</f>
        <v>7.6799999999999993E-2</v>
      </c>
      <c r="M1065" s="17">
        <f>Excel_Advanced_Sales_Dataset_200034[[#This Row],[Quantity]]*Excel_Advanced_Sales_Dataset_200034[[#This Row],[Unit Price]]*Excel_Advanced_Sales_Dataset_200034[[#This Row],[Discount %]]/100</f>
        <v>304.93998335999993</v>
      </c>
      <c r="N1065" s="14">
        <f>Excel_Advanced_Sales_Dataset_200034[[#This Row],[Quantity]]*Excel_Advanced_Sales_Dataset_200034[[#This Row],[Unit Price]]-Excel_Advanced_Sales_Dataset_200034[[#This Row],[Discount Amount]]</f>
        <v>396752.33001663996</v>
      </c>
      <c r="O1065" s="14" t="str">
        <f>IF(Excel_Advanced_Sales_Dataset_200034[[#This Row],[Total Sales]]&gt;50000,"Yes","No")</f>
        <v>Yes</v>
      </c>
      <c r="P1065" s="18">
        <v>46111</v>
      </c>
      <c r="Q1065" s="13" t="s">
        <v>68</v>
      </c>
      <c r="R1065" s="13" t="s">
        <v>35</v>
      </c>
      <c r="S1065" s="13" t="str">
        <f>IF(Excel_Advanced_Sales_Dataset_200034[[#This Row],[Delivery Status]]="Pending","Follow-Up","OK")</f>
        <v>OK</v>
      </c>
      <c r="T1065" s="13" t="s">
        <v>53</v>
      </c>
    </row>
    <row r="1066" spans="1:20" x14ac:dyDescent="0.25">
      <c r="A1066" s="13" t="s">
        <v>2684</v>
      </c>
      <c r="B1066" s="13" t="s">
        <v>1678</v>
      </c>
      <c r="C1066" s="13" t="s">
        <v>2685</v>
      </c>
      <c r="D1066" s="13" t="s">
        <v>30</v>
      </c>
      <c r="E1066" s="13" t="s">
        <v>31</v>
      </c>
      <c r="F1066" s="13" t="s">
        <v>94</v>
      </c>
      <c r="G1066" s="13" t="s">
        <v>43</v>
      </c>
      <c r="H1066" s="13" t="s">
        <v>140</v>
      </c>
      <c r="I1066" s="13">
        <v>19</v>
      </c>
      <c r="J1066" s="14">
        <v>38406.17</v>
      </c>
      <c r="K1066" s="15">
        <v>11.2</v>
      </c>
      <c r="L1066" s="16">
        <f>Excel_Advanced_Sales_Dataset_200034[[#This Row],[Discount]]/100</f>
        <v>0.11199999999999999</v>
      </c>
      <c r="M1066" s="17">
        <f>Excel_Advanced_Sales_Dataset_200034[[#This Row],[Quantity]]*Excel_Advanced_Sales_Dataset_200034[[#This Row],[Unit Price]]*Excel_Advanced_Sales_Dataset_200034[[#This Row],[Discount %]]/100</f>
        <v>817.28329759999997</v>
      </c>
      <c r="N1066" s="14">
        <f>Excel_Advanced_Sales_Dataset_200034[[#This Row],[Quantity]]*Excel_Advanced_Sales_Dataset_200034[[#This Row],[Unit Price]]-Excel_Advanced_Sales_Dataset_200034[[#This Row],[Discount Amount]]</f>
        <v>728899.94670239999</v>
      </c>
      <c r="O1066" s="14" t="str">
        <f>IF(Excel_Advanced_Sales_Dataset_200034[[#This Row],[Total Sales]]&gt;50000,"Yes","No")</f>
        <v>Yes</v>
      </c>
      <c r="P1066" s="18">
        <v>46309</v>
      </c>
      <c r="Q1066" s="13" t="s">
        <v>24</v>
      </c>
      <c r="R1066" s="13" t="s">
        <v>35</v>
      </c>
      <c r="S1066" s="13" t="str">
        <f>IF(Excel_Advanced_Sales_Dataset_200034[[#This Row],[Delivery Status]]="Pending","Follow-Up","OK")</f>
        <v>OK</v>
      </c>
      <c r="T1066" s="13" t="s">
        <v>53</v>
      </c>
    </row>
    <row r="1067" spans="1:20" x14ac:dyDescent="0.25">
      <c r="A1067" s="13" t="s">
        <v>2686</v>
      </c>
      <c r="B1067" s="13" t="s">
        <v>205</v>
      </c>
      <c r="C1067" s="13" t="s">
        <v>2687</v>
      </c>
      <c r="D1067" s="13" t="s">
        <v>19</v>
      </c>
      <c r="E1067" s="13" t="s">
        <v>153</v>
      </c>
      <c r="F1067" s="13" t="s">
        <v>154</v>
      </c>
      <c r="G1067" s="13" t="s">
        <v>111</v>
      </c>
      <c r="H1067" s="13" t="s">
        <v>526</v>
      </c>
      <c r="I1067" s="13">
        <v>48</v>
      </c>
      <c r="J1067" s="14">
        <v>35244.550000000003</v>
      </c>
      <c r="K1067" s="15">
        <v>6.59</v>
      </c>
      <c r="L1067" s="16">
        <f>Excel_Advanced_Sales_Dataset_200034[[#This Row],[Discount]]/100</f>
        <v>6.59E-2</v>
      </c>
      <c r="M1067" s="17">
        <f>Excel_Advanced_Sales_Dataset_200034[[#This Row],[Quantity]]*Excel_Advanced_Sales_Dataset_200034[[#This Row],[Unit Price]]*Excel_Advanced_Sales_Dataset_200034[[#This Row],[Discount %]]/100</f>
        <v>1114.8556056000002</v>
      </c>
      <c r="N1067" s="14">
        <f>Excel_Advanced_Sales_Dataset_200034[[#This Row],[Quantity]]*Excel_Advanced_Sales_Dataset_200034[[#This Row],[Unit Price]]-Excel_Advanced_Sales_Dataset_200034[[#This Row],[Discount Amount]]</f>
        <v>1690623.5443944002</v>
      </c>
      <c r="O1067" s="14" t="str">
        <f>IF(Excel_Advanced_Sales_Dataset_200034[[#This Row],[Total Sales]]&gt;50000,"Yes","No")</f>
        <v>Yes</v>
      </c>
      <c r="P1067" s="18">
        <v>46175</v>
      </c>
      <c r="Q1067" s="13" t="s">
        <v>45</v>
      </c>
      <c r="R1067" s="13" t="s">
        <v>35</v>
      </c>
      <c r="S1067" s="13" t="str">
        <f>IF(Excel_Advanced_Sales_Dataset_200034[[#This Row],[Delivery Status]]="Pending","Follow-Up","OK")</f>
        <v>OK</v>
      </c>
      <c r="T1067" s="13" t="s">
        <v>53</v>
      </c>
    </row>
    <row r="1068" spans="1:20" x14ac:dyDescent="0.25">
      <c r="A1068" s="13" t="s">
        <v>2688</v>
      </c>
      <c r="B1068" s="13" t="s">
        <v>2689</v>
      </c>
      <c r="C1068" s="13" t="s">
        <v>2690</v>
      </c>
      <c r="D1068" s="13" t="s">
        <v>30</v>
      </c>
      <c r="E1068" s="13" t="s">
        <v>31</v>
      </c>
      <c r="F1068" s="13" t="s">
        <v>32</v>
      </c>
      <c r="G1068" s="13" t="s">
        <v>66</v>
      </c>
      <c r="H1068" s="13" t="s">
        <v>276</v>
      </c>
      <c r="I1068" s="13">
        <v>21</v>
      </c>
      <c r="J1068" s="14">
        <v>23734.080000000002</v>
      </c>
      <c r="K1068" s="15">
        <v>8.3800000000000008</v>
      </c>
      <c r="L1068" s="16">
        <f>Excel_Advanced_Sales_Dataset_200034[[#This Row],[Discount]]/100</f>
        <v>8.3800000000000013E-2</v>
      </c>
      <c r="M1068" s="17">
        <f>Excel_Advanced_Sales_Dataset_200034[[#This Row],[Quantity]]*Excel_Advanced_Sales_Dataset_200034[[#This Row],[Unit Price]]*Excel_Advanced_Sales_Dataset_200034[[#This Row],[Discount %]]/100</f>
        <v>417.67233984000012</v>
      </c>
      <c r="N1068" s="14">
        <f>Excel_Advanced_Sales_Dataset_200034[[#This Row],[Quantity]]*Excel_Advanced_Sales_Dataset_200034[[#This Row],[Unit Price]]-Excel_Advanced_Sales_Dataset_200034[[#This Row],[Discount Amount]]</f>
        <v>497998.00766016007</v>
      </c>
      <c r="O1068" s="14" t="str">
        <f>IF(Excel_Advanced_Sales_Dataset_200034[[#This Row],[Total Sales]]&gt;50000,"Yes","No")</f>
        <v>Yes</v>
      </c>
      <c r="P1068" s="18">
        <v>46237</v>
      </c>
      <c r="Q1068" s="13" t="s">
        <v>58</v>
      </c>
      <c r="R1068" s="13" t="s">
        <v>35</v>
      </c>
      <c r="S1068" s="13" t="str">
        <f>IF(Excel_Advanced_Sales_Dataset_200034[[#This Row],[Delivery Status]]="Pending","Follow-Up","OK")</f>
        <v>OK</v>
      </c>
      <c r="T1068" s="13" t="s">
        <v>26</v>
      </c>
    </row>
    <row r="1069" spans="1:20" x14ac:dyDescent="0.25">
      <c r="A1069" s="13" t="s">
        <v>2691</v>
      </c>
      <c r="B1069" s="13" t="s">
        <v>679</v>
      </c>
      <c r="C1069" s="13" t="s">
        <v>2692</v>
      </c>
      <c r="D1069" s="13" t="s">
        <v>30</v>
      </c>
      <c r="E1069" s="13" t="s">
        <v>131</v>
      </c>
      <c r="F1069" s="13" t="s">
        <v>132</v>
      </c>
      <c r="G1069" s="13" t="s">
        <v>43</v>
      </c>
      <c r="H1069" s="13" t="s">
        <v>74</v>
      </c>
      <c r="I1069" s="13">
        <v>46</v>
      </c>
      <c r="J1069" s="14">
        <v>32175.78</v>
      </c>
      <c r="K1069" s="15">
        <v>11.99</v>
      </c>
      <c r="L1069" s="16">
        <f>Excel_Advanced_Sales_Dataset_200034[[#This Row],[Discount]]/100</f>
        <v>0.11990000000000001</v>
      </c>
      <c r="M1069" s="17">
        <f>Excel_Advanced_Sales_Dataset_200034[[#This Row],[Quantity]]*Excel_Advanced_Sales_Dataset_200034[[#This Row],[Unit Price]]*Excel_Advanced_Sales_Dataset_200034[[#This Row],[Discount %]]/100</f>
        <v>1774.62297012</v>
      </c>
      <c r="N1069" s="14">
        <f>Excel_Advanced_Sales_Dataset_200034[[#This Row],[Quantity]]*Excel_Advanced_Sales_Dataset_200034[[#This Row],[Unit Price]]-Excel_Advanced_Sales_Dataset_200034[[#This Row],[Discount Amount]]</f>
        <v>1478311.2570298798</v>
      </c>
      <c r="O1069" s="14" t="str">
        <f>IF(Excel_Advanced_Sales_Dataset_200034[[#This Row],[Total Sales]]&gt;50000,"Yes","No")</f>
        <v>Yes</v>
      </c>
      <c r="P1069" s="18">
        <v>46057</v>
      </c>
      <c r="Q1069" s="13" t="s">
        <v>58</v>
      </c>
      <c r="R1069" s="13" t="s">
        <v>35</v>
      </c>
      <c r="S1069" s="13" t="str">
        <f>IF(Excel_Advanced_Sales_Dataset_200034[[#This Row],[Delivery Status]]="Pending","Follow-Up","OK")</f>
        <v>OK</v>
      </c>
      <c r="T1069" s="13" t="s">
        <v>36</v>
      </c>
    </row>
    <row r="1070" spans="1:20" x14ac:dyDescent="0.25">
      <c r="A1070" s="13" t="s">
        <v>2693</v>
      </c>
      <c r="B1070" s="13" t="s">
        <v>2105</v>
      </c>
      <c r="C1070" s="13" t="s">
        <v>2694</v>
      </c>
      <c r="D1070" s="13" t="s">
        <v>19</v>
      </c>
      <c r="E1070" s="13" t="s">
        <v>153</v>
      </c>
      <c r="F1070" s="13" t="s">
        <v>154</v>
      </c>
      <c r="G1070" s="13" t="s">
        <v>51</v>
      </c>
      <c r="H1070" s="13" t="s">
        <v>167</v>
      </c>
      <c r="I1070" s="13">
        <v>11</v>
      </c>
      <c r="J1070" s="14">
        <v>13921.82</v>
      </c>
      <c r="K1070" s="15">
        <v>15.35</v>
      </c>
      <c r="L1070" s="16">
        <f>Excel_Advanced_Sales_Dataset_200034[[#This Row],[Discount]]/100</f>
        <v>0.1535</v>
      </c>
      <c r="M1070" s="17">
        <f>Excel_Advanced_Sales_Dataset_200034[[#This Row],[Quantity]]*Excel_Advanced_Sales_Dataset_200034[[#This Row],[Unit Price]]*Excel_Advanced_Sales_Dataset_200034[[#This Row],[Discount %]]/100</f>
        <v>235.06993069999996</v>
      </c>
      <c r="N1070" s="14">
        <f>Excel_Advanced_Sales_Dataset_200034[[#This Row],[Quantity]]*Excel_Advanced_Sales_Dataset_200034[[#This Row],[Unit Price]]-Excel_Advanced_Sales_Dataset_200034[[#This Row],[Discount Amount]]</f>
        <v>152904.95006929999</v>
      </c>
      <c r="O1070" s="14" t="str">
        <f>IF(Excel_Advanced_Sales_Dataset_200034[[#This Row],[Total Sales]]&gt;50000,"Yes","No")</f>
        <v>Yes</v>
      </c>
      <c r="P1070" s="18">
        <v>46045</v>
      </c>
      <c r="Q1070" s="13" t="s">
        <v>45</v>
      </c>
      <c r="R1070" s="13" t="s">
        <v>35</v>
      </c>
      <c r="S1070" s="13" t="str">
        <f>IF(Excel_Advanced_Sales_Dataset_200034[[#This Row],[Delivery Status]]="Pending","Follow-Up","OK")</f>
        <v>OK</v>
      </c>
      <c r="T1070" s="13" t="s">
        <v>36</v>
      </c>
    </row>
    <row r="1071" spans="1:20" x14ac:dyDescent="0.25">
      <c r="A1071" s="13" t="s">
        <v>2695</v>
      </c>
      <c r="B1071" s="13" t="s">
        <v>2696</v>
      </c>
      <c r="C1071" s="13" t="s">
        <v>2697</v>
      </c>
      <c r="D1071" s="13" t="s">
        <v>30</v>
      </c>
      <c r="E1071" s="13" t="s">
        <v>131</v>
      </c>
      <c r="F1071" s="13" t="s">
        <v>163</v>
      </c>
      <c r="G1071" s="13" t="s">
        <v>43</v>
      </c>
      <c r="H1071" s="13" t="s">
        <v>391</v>
      </c>
      <c r="I1071" s="13">
        <v>10</v>
      </c>
      <c r="J1071" s="14">
        <v>32334.91</v>
      </c>
      <c r="K1071" s="15">
        <v>10.33</v>
      </c>
      <c r="L1071" s="16">
        <f>Excel_Advanced_Sales_Dataset_200034[[#This Row],[Discount]]/100</f>
        <v>0.1033</v>
      </c>
      <c r="M1071" s="17">
        <f>Excel_Advanced_Sales_Dataset_200034[[#This Row],[Quantity]]*Excel_Advanced_Sales_Dataset_200034[[#This Row],[Unit Price]]*Excel_Advanced_Sales_Dataset_200034[[#This Row],[Discount %]]/100</f>
        <v>334.01962029999993</v>
      </c>
      <c r="N1071" s="14">
        <f>Excel_Advanced_Sales_Dataset_200034[[#This Row],[Quantity]]*Excel_Advanced_Sales_Dataset_200034[[#This Row],[Unit Price]]-Excel_Advanced_Sales_Dataset_200034[[#This Row],[Discount Amount]]</f>
        <v>323015.0803797</v>
      </c>
      <c r="O1071" s="14" t="str">
        <f>IF(Excel_Advanced_Sales_Dataset_200034[[#This Row],[Total Sales]]&gt;50000,"Yes","No")</f>
        <v>Yes</v>
      </c>
      <c r="P1071" s="18">
        <v>46063</v>
      </c>
      <c r="Q1071" s="13" t="s">
        <v>68</v>
      </c>
      <c r="R1071" s="13" t="s">
        <v>35</v>
      </c>
      <c r="S1071" s="13" t="str">
        <f>IF(Excel_Advanced_Sales_Dataset_200034[[#This Row],[Delivery Status]]="Pending","Follow-Up","OK")</f>
        <v>OK</v>
      </c>
      <c r="T1071" s="13" t="s">
        <v>53</v>
      </c>
    </row>
    <row r="1072" spans="1:20" x14ac:dyDescent="0.25">
      <c r="A1072" s="13" t="s">
        <v>2698</v>
      </c>
      <c r="B1072" s="13" t="s">
        <v>2016</v>
      </c>
      <c r="C1072" s="13" t="s">
        <v>2699</v>
      </c>
      <c r="D1072" s="13" t="s">
        <v>19</v>
      </c>
      <c r="E1072" s="13" t="s">
        <v>153</v>
      </c>
      <c r="F1072" s="13" t="s">
        <v>275</v>
      </c>
      <c r="G1072" s="13" t="s">
        <v>43</v>
      </c>
      <c r="H1072" s="13" t="s">
        <v>391</v>
      </c>
      <c r="I1072" s="13">
        <v>39</v>
      </c>
      <c r="J1072" s="14">
        <v>6684.63</v>
      </c>
      <c r="K1072" s="15">
        <v>8.26</v>
      </c>
      <c r="L1072" s="16">
        <f>Excel_Advanced_Sales_Dataset_200034[[#This Row],[Discount]]/100</f>
        <v>8.2599999999999993E-2</v>
      </c>
      <c r="M1072" s="17">
        <f>Excel_Advanced_Sales_Dataset_200034[[#This Row],[Quantity]]*Excel_Advanced_Sales_Dataset_200034[[#This Row],[Unit Price]]*Excel_Advanced_Sales_Dataset_200034[[#This Row],[Discount %]]/100</f>
        <v>215.33867081999998</v>
      </c>
      <c r="N1072" s="14">
        <f>Excel_Advanced_Sales_Dataset_200034[[#This Row],[Quantity]]*Excel_Advanced_Sales_Dataset_200034[[#This Row],[Unit Price]]-Excel_Advanced_Sales_Dataset_200034[[#This Row],[Discount Amount]]</f>
        <v>260485.23132918001</v>
      </c>
      <c r="O1072" s="14" t="str">
        <f>IF(Excel_Advanced_Sales_Dataset_200034[[#This Row],[Total Sales]]&gt;50000,"Yes","No")</f>
        <v>Yes</v>
      </c>
      <c r="P1072" s="18">
        <v>46161</v>
      </c>
      <c r="Q1072" s="13" t="s">
        <v>45</v>
      </c>
      <c r="R1072" s="13" t="s">
        <v>35</v>
      </c>
      <c r="S1072" s="13" t="str">
        <f>IF(Excel_Advanced_Sales_Dataset_200034[[#This Row],[Delivery Status]]="Pending","Follow-Up","OK")</f>
        <v>OK</v>
      </c>
      <c r="T1072" s="13" t="s">
        <v>53</v>
      </c>
    </row>
    <row r="1073" spans="1:20" x14ac:dyDescent="0.25">
      <c r="A1073" s="13" t="s">
        <v>2700</v>
      </c>
      <c r="B1073" s="13" t="s">
        <v>2205</v>
      </c>
      <c r="C1073" s="13" t="s">
        <v>2701</v>
      </c>
      <c r="D1073" s="13" t="s">
        <v>30</v>
      </c>
      <c r="E1073" s="13" t="s">
        <v>198</v>
      </c>
      <c r="F1073" s="13" t="s">
        <v>199</v>
      </c>
      <c r="G1073" s="13" t="s">
        <v>43</v>
      </c>
      <c r="H1073" s="13" t="s">
        <v>44</v>
      </c>
      <c r="I1073" s="13">
        <v>29</v>
      </c>
      <c r="J1073" s="14">
        <v>42490.66</v>
      </c>
      <c r="K1073" s="15">
        <v>4.2</v>
      </c>
      <c r="L1073" s="16">
        <f>Excel_Advanced_Sales_Dataset_200034[[#This Row],[Discount]]/100</f>
        <v>4.2000000000000003E-2</v>
      </c>
      <c r="M1073" s="17">
        <f>Excel_Advanced_Sales_Dataset_200034[[#This Row],[Quantity]]*Excel_Advanced_Sales_Dataset_200034[[#This Row],[Unit Price]]*Excel_Advanced_Sales_Dataset_200034[[#This Row],[Discount %]]/100</f>
        <v>517.53623880000009</v>
      </c>
      <c r="N1073" s="14">
        <f>Excel_Advanced_Sales_Dataset_200034[[#This Row],[Quantity]]*Excel_Advanced_Sales_Dataset_200034[[#This Row],[Unit Price]]-Excel_Advanced_Sales_Dataset_200034[[#This Row],[Discount Amount]]</f>
        <v>1231711.6037612001</v>
      </c>
      <c r="O1073" s="14" t="str">
        <f>IF(Excel_Advanced_Sales_Dataset_200034[[#This Row],[Total Sales]]&gt;50000,"Yes","No")</f>
        <v>Yes</v>
      </c>
      <c r="P1073" s="18">
        <v>46365</v>
      </c>
      <c r="Q1073" s="13" t="s">
        <v>24</v>
      </c>
      <c r="R1073" s="13" t="s">
        <v>35</v>
      </c>
      <c r="S1073" s="13" t="str">
        <f>IF(Excel_Advanced_Sales_Dataset_200034[[#This Row],[Delivery Status]]="Pending","Follow-Up","OK")</f>
        <v>OK</v>
      </c>
      <c r="T1073" s="13" t="s">
        <v>53</v>
      </c>
    </row>
    <row r="1074" spans="1:20" x14ac:dyDescent="0.25">
      <c r="A1074" s="13" t="s">
        <v>2702</v>
      </c>
      <c r="B1074" s="13" t="s">
        <v>1368</v>
      </c>
      <c r="C1074" s="13" t="s">
        <v>2703</v>
      </c>
      <c r="D1074" s="13" t="s">
        <v>30</v>
      </c>
      <c r="E1074" s="13" t="s">
        <v>131</v>
      </c>
      <c r="F1074" s="13" t="s">
        <v>194</v>
      </c>
      <c r="G1074" s="13" t="s">
        <v>33</v>
      </c>
      <c r="H1074" s="13" t="s">
        <v>57</v>
      </c>
      <c r="I1074" s="13">
        <v>43</v>
      </c>
      <c r="J1074" s="14">
        <v>12486.58</v>
      </c>
      <c r="K1074" s="15">
        <v>2.06</v>
      </c>
      <c r="L1074" s="16">
        <f>Excel_Advanced_Sales_Dataset_200034[[#This Row],[Discount]]/100</f>
        <v>2.06E-2</v>
      </c>
      <c r="M1074" s="17">
        <f>Excel_Advanced_Sales_Dataset_200034[[#This Row],[Quantity]]*Excel_Advanced_Sales_Dataset_200034[[#This Row],[Unit Price]]*Excel_Advanced_Sales_Dataset_200034[[#This Row],[Discount %]]/100</f>
        <v>110.60612563999999</v>
      </c>
      <c r="N1074" s="14">
        <f>Excel_Advanced_Sales_Dataset_200034[[#This Row],[Quantity]]*Excel_Advanced_Sales_Dataset_200034[[#This Row],[Unit Price]]-Excel_Advanced_Sales_Dataset_200034[[#This Row],[Discount Amount]]</f>
        <v>536812.33387435996</v>
      </c>
      <c r="O1074" s="14" t="str">
        <f>IF(Excel_Advanced_Sales_Dataset_200034[[#This Row],[Total Sales]]&gt;50000,"Yes","No")</f>
        <v>Yes</v>
      </c>
      <c r="P1074" s="18">
        <v>46308</v>
      </c>
      <c r="Q1074" s="13" t="s">
        <v>113</v>
      </c>
      <c r="R1074" s="13" t="s">
        <v>35</v>
      </c>
      <c r="S1074" s="13" t="str">
        <f>IF(Excel_Advanced_Sales_Dataset_200034[[#This Row],[Delivery Status]]="Pending","Follow-Up","OK")</f>
        <v>OK</v>
      </c>
      <c r="T1074" s="13" t="s">
        <v>53</v>
      </c>
    </row>
    <row r="1075" spans="1:20" x14ac:dyDescent="0.25">
      <c r="A1075" s="13" t="s">
        <v>2704</v>
      </c>
      <c r="B1075" s="13" t="s">
        <v>336</v>
      </c>
      <c r="C1075" s="13" t="s">
        <v>2705</v>
      </c>
      <c r="D1075" s="13" t="s">
        <v>40</v>
      </c>
      <c r="E1075" s="13" t="s">
        <v>89</v>
      </c>
      <c r="F1075" s="13" t="s">
        <v>334</v>
      </c>
      <c r="G1075" s="13" t="s">
        <v>33</v>
      </c>
      <c r="H1075" s="13" t="s">
        <v>57</v>
      </c>
      <c r="I1075" s="13">
        <v>44</v>
      </c>
      <c r="J1075" s="14">
        <v>6745.46</v>
      </c>
      <c r="K1075" s="15">
        <v>8.91</v>
      </c>
      <c r="L1075" s="16">
        <f>Excel_Advanced_Sales_Dataset_200034[[#This Row],[Discount]]/100</f>
        <v>8.9099999999999999E-2</v>
      </c>
      <c r="M1075" s="17">
        <f>Excel_Advanced_Sales_Dataset_200034[[#This Row],[Quantity]]*Excel_Advanced_Sales_Dataset_200034[[#This Row],[Unit Price]]*Excel_Advanced_Sales_Dataset_200034[[#This Row],[Discount %]]/100</f>
        <v>264.44901383999996</v>
      </c>
      <c r="N1075" s="14">
        <f>Excel_Advanced_Sales_Dataset_200034[[#This Row],[Quantity]]*Excel_Advanced_Sales_Dataset_200034[[#This Row],[Unit Price]]-Excel_Advanced_Sales_Dataset_200034[[#This Row],[Discount Amount]]</f>
        <v>296535.79098615999</v>
      </c>
      <c r="O1075" s="14" t="str">
        <f>IF(Excel_Advanced_Sales_Dataset_200034[[#This Row],[Total Sales]]&gt;50000,"Yes","No")</f>
        <v>Yes</v>
      </c>
      <c r="P1075" s="18">
        <v>46322</v>
      </c>
      <c r="Q1075" s="13" t="s">
        <v>45</v>
      </c>
      <c r="R1075" s="13" t="s">
        <v>25</v>
      </c>
      <c r="S1075" s="13" t="str">
        <f>IF(Excel_Advanced_Sales_Dataset_200034[[#This Row],[Delivery Status]]="Pending","Follow-Up","OK")</f>
        <v>Follow-Up</v>
      </c>
      <c r="T1075" s="13" t="s">
        <v>36</v>
      </c>
    </row>
    <row r="1076" spans="1:20" x14ac:dyDescent="0.25">
      <c r="A1076" s="13" t="s">
        <v>2706</v>
      </c>
      <c r="B1076" s="13" t="s">
        <v>1469</v>
      </c>
      <c r="C1076" s="13" t="s">
        <v>2707</v>
      </c>
      <c r="D1076" s="13" t="s">
        <v>40</v>
      </c>
      <c r="E1076" s="13" t="s">
        <v>49</v>
      </c>
      <c r="F1076" s="13" t="s">
        <v>306</v>
      </c>
      <c r="G1076" s="13" t="s">
        <v>66</v>
      </c>
      <c r="H1076" s="13" t="s">
        <v>276</v>
      </c>
      <c r="I1076" s="13">
        <v>46</v>
      </c>
      <c r="J1076" s="14">
        <v>39922.379999999997</v>
      </c>
      <c r="K1076" s="15">
        <v>4.22</v>
      </c>
      <c r="L1076" s="16">
        <f>Excel_Advanced_Sales_Dataset_200034[[#This Row],[Discount]]/100</f>
        <v>4.2199999999999994E-2</v>
      </c>
      <c r="M1076" s="17">
        <f>Excel_Advanced_Sales_Dataset_200034[[#This Row],[Quantity]]*Excel_Advanced_Sales_Dataset_200034[[#This Row],[Unit Price]]*Excel_Advanced_Sales_Dataset_200034[[#This Row],[Discount %]]/100</f>
        <v>774.97324055999979</v>
      </c>
      <c r="N1076" s="14">
        <f>Excel_Advanced_Sales_Dataset_200034[[#This Row],[Quantity]]*Excel_Advanced_Sales_Dataset_200034[[#This Row],[Unit Price]]-Excel_Advanced_Sales_Dataset_200034[[#This Row],[Discount Amount]]</f>
        <v>1835654.5067594401</v>
      </c>
      <c r="O1076" s="14" t="str">
        <f>IF(Excel_Advanced_Sales_Dataset_200034[[#This Row],[Total Sales]]&gt;50000,"Yes","No")</f>
        <v>Yes</v>
      </c>
      <c r="P1076" s="18">
        <v>46108</v>
      </c>
      <c r="Q1076" s="13" t="s">
        <v>58</v>
      </c>
      <c r="R1076" s="13" t="s">
        <v>35</v>
      </c>
      <c r="S1076" s="13" t="str">
        <f>IF(Excel_Advanced_Sales_Dataset_200034[[#This Row],[Delivery Status]]="Pending","Follow-Up","OK")</f>
        <v>OK</v>
      </c>
      <c r="T1076" s="13" t="s">
        <v>26</v>
      </c>
    </row>
    <row r="1077" spans="1:20" x14ac:dyDescent="0.25">
      <c r="A1077" s="13" t="s">
        <v>2708</v>
      </c>
      <c r="B1077" s="13" t="s">
        <v>723</v>
      </c>
      <c r="C1077" s="13" t="s">
        <v>2709</v>
      </c>
      <c r="D1077" s="13" t="s">
        <v>30</v>
      </c>
      <c r="E1077" s="13" t="s">
        <v>117</v>
      </c>
      <c r="F1077" s="13" t="s">
        <v>239</v>
      </c>
      <c r="G1077" s="13" t="s">
        <v>43</v>
      </c>
      <c r="H1077" s="13" t="s">
        <v>140</v>
      </c>
      <c r="I1077" s="13">
        <v>31</v>
      </c>
      <c r="J1077" s="14">
        <v>18574.21</v>
      </c>
      <c r="K1077" s="15">
        <v>5.99</v>
      </c>
      <c r="L1077" s="16">
        <f>Excel_Advanced_Sales_Dataset_200034[[#This Row],[Discount]]/100</f>
        <v>5.9900000000000002E-2</v>
      </c>
      <c r="M1077" s="17">
        <f>Excel_Advanced_Sales_Dataset_200034[[#This Row],[Quantity]]*Excel_Advanced_Sales_Dataset_200034[[#This Row],[Unit Price]]*Excel_Advanced_Sales_Dataset_200034[[#This Row],[Discount %]]/100</f>
        <v>344.90450549000002</v>
      </c>
      <c r="N1077" s="14">
        <f>Excel_Advanced_Sales_Dataset_200034[[#This Row],[Quantity]]*Excel_Advanced_Sales_Dataset_200034[[#This Row],[Unit Price]]-Excel_Advanced_Sales_Dataset_200034[[#This Row],[Discount Amount]]</f>
        <v>575455.60549451003</v>
      </c>
      <c r="O1077" s="14" t="str">
        <f>IF(Excel_Advanced_Sales_Dataset_200034[[#This Row],[Total Sales]]&gt;50000,"Yes","No")</f>
        <v>Yes</v>
      </c>
      <c r="P1077" s="18">
        <v>46089</v>
      </c>
      <c r="Q1077" s="13" t="s">
        <v>68</v>
      </c>
      <c r="R1077" s="13" t="s">
        <v>35</v>
      </c>
      <c r="S1077" s="13" t="str">
        <f>IF(Excel_Advanced_Sales_Dataset_200034[[#This Row],[Delivery Status]]="Pending","Follow-Up","OK")</f>
        <v>OK</v>
      </c>
      <c r="T1077" s="13" t="s">
        <v>26</v>
      </c>
    </row>
    <row r="1078" spans="1:20" x14ac:dyDescent="0.25">
      <c r="A1078" s="13" t="s">
        <v>2710</v>
      </c>
      <c r="B1078" s="13" t="s">
        <v>1568</v>
      </c>
      <c r="C1078" s="13" t="s">
        <v>2711</v>
      </c>
      <c r="D1078" s="13" t="s">
        <v>40</v>
      </c>
      <c r="E1078" s="13" t="s">
        <v>89</v>
      </c>
      <c r="F1078" s="13" t="s">
        <v>90</v>
      </c>
      <c r="G1078" s="13" t="s">
        <v>43</v>
      </c>
      <c r="H1078" s="13" t="s">
        <v>380</v>
      </c>
      <c r="I1078" s="13">
        <v>20</v>
      </c>
      <c r="J1078" s="14">
        <v>2140.64</v>
      </c>
      <c r="K1078" s="15">
        <v>19.13</v>
      </c>
      <c r="L1078" s="16">
        <f>Excel_Advanced_Sales_Dataset_200034[[#This Row],[Discount]]/100</f>
        <v>0.1913</v>
      </c>
      <c r="M1078" s="17">
        <f>Excel_Advanced_Sales_Dataset_200034[[#This Row],[Quantity]]*Excel_Advanced_Sales_Dataset_200034[[#This Row],[Unit Price]]*Excel_Advanced_Sales_Dataset_200034[[#This Row],[Discount %]]/100</f>
        <v>81.90088639999999</v>
      </c>
      <c r="N1078" s="14">
        <f>Excel_Advanced_Sales_Dataset_200034[[#This Row],[Quantity]]*Excel_Advanced_Sales_Dataset_200034[[#This Row],[Unit Price]]-Excel_Advanced_Sales_Dataset_200034[[#This Row],[Discount Amount]]</f>
        <v>42730.899113599997</v>
      </c>
      <c r="O1078" s="14" t="str">
        <f>IF(Excel_Advanced_Sales_Dataset_200034[[#This Row],[Total Sales]]&gt;50000,"Yes","No")</f>
        <v>No</v>
      </c>
      <c r="P1078" s="18">
        <v>46166</v>
      </c>
      <c r="Q1078" s="13" t="s">
        <v>24</v>
      </c>
      <c r="R1078" s="13" t="s">
        <v>35</v>
      </c>
      <c r="S1078" s="13" t="str">
        <f>IF(Excel_Advanced_Sales_Dataset_200034[[#This Row],[Delivery Status]]="Pending","Follow-Up","OK")</f>
        <v>OK</v>
      </c>
      <c r="T1078" s="13" t="s">
        <v>36</v>
      </c>
    </row>
    <row r="1079" spans="1:20" x14ac:dyDescent="0.25">
      <c r="A1079" s="13" t="s">
        <v>2712</v>
      </c>
      <c r="B1079" s="13" t="s">
        <v>823</v>
      </c>
      <c r="C1079" s="13" t="s">
        <v>2713</v>
      </c>
      <c r="D1079" s="13" t="s">
        <v>30</v>
      </c>
      <c r="E1079" s="13" t="s">
        <v>31</v>
      </c>
      <c r="F1079" s="13" t="s">
        <v>555</v>
      </c>
      <c r="G1079" s="13" t="s">
        <v>66</v>
      </c>
      <c r="H1079" s="13" t="s">
        <v>155</v>
      </c>
      <c r="I1079" s="13">
        <v>41</v>
      </c>
      <c r="J1079" s="14">
        <v>25391.63</v>
      </c>
      <c r="K1079" s="15">
        <v>1.47</v>
      </c>
      <c r="L1079" s="16">
        <f>Excel_Advanced_Sales_Dataset_200034[[#This Row],[Discount]]/100</f>
        <v>1.47E-2</v>
      </c>
      <c r="M1079" s="17">
        <f>Excel_Advanced_Sales_Dataset_200034[[#This Row],[Quantity]]*Excel_Advanced_Sales_Dataset_200034[[#This Row],[Unit Price]]*Excel_Advanced_Sales_Dataset_200034[[#This Row],[Discount %]]/100</f>
        <v>153.03535401000002</v>
      </c>
      <c r="N1079" s="14">
        <f>Excel_Advanced_Sales_Dataset_200034[[#This Row],[Quantity]]*Excel_Advanced_Sales_Dataset_200034[[#This Row],[Unit Price]]-Excel_Advanced_Sales_Dataset_200034[[#This Row],[Discount Amount]]</f>
        <v>1040903.7946459901</v>
      </c>
      <c r="O1079" s="14" t="str">
        <f>IF(Excel_Advanced_Sales_Dataset_200034[[#This Row],[Total Sales]]&gt;50000,"Yes","No")</f>
        <v>Yes</v>
      </c>
      <c r="P1079" s="18">
        <v>46385</v>
      </c>
      <c r="Q1079" s="13" t="s">
        <v>24</v>
      </c>
      <c r="R1079" s="13" t="s">
        <v>35</v>
      </c>
      <c r="S1079" s="13" t="str">
        <f>IF(Excel_Advanced_Sales_Dataset_200034[[#This Row],[Delivery Status]]="Pending","Follow-Up","OK")</f>
        <v>OK</v>
      </c>
      <c r="T1079" s="13" t="s">
        <v>53</v>
      </c>
    </row>
    <row r="1080" spans="1:20" x14ac:dyDescent="0.25">
      <c r="A1080" s="13" t="s">
        <v>2714</v>
      </c>
      <c r="B1080" s="13" t="s">
        <v>1663</v>
      </c>
      <c r="C1080" s="13" t="s">
        <v>2715</v>
      </c>
      <c r="D1080" s="13" t="s">
        <v>63</v>
      </c>
      <c r="E1080" s="13" t="s">
        <v>234</v>
      </c>
      <c r="F1080" s="13" t="s">
        <v>435</v>
      </c>
      <c r="G1080" s="13" t="s">
        <v>51</v>
      </c>
      <c r="H1080" s="13" t="s">
        <v>105</v>
      </c>
      <c r="I1080" s="13">
        <v>49</v>
      </c>
      <c r="J1080" s="14">
        <v>5653.92</v>
      </c>
      <c r="K1080" s="15">
        <v>8.1999999999999993</v>
      </c>
      <c r="L1080" s="16">
        <f>Excel_Advanced_Sales_Dataset_200034[[#This Row],[Discount]]/100</f>
        <v>8.199999999999999E-2</v>
      </c>
      <c r="M1080" s="17">
        <f>Excel_Advanced_Sales_Dataset_200034[[#This Row],[Quantity]]*Excel_Advanced_Sales_Dataset_200034[[#This Row],[Unit Price]]*Excel_Advanced_Sales_Dataset_200034[[#This Row],[Discount %]]/100</f>
        <v>227.17450559999997</v>
      </c>
      <c r="N1080" s="14">
        <f>Excel_Advanced_Sales_Dataset_200034[[#This Row],[Quantity]]*Excel_Advanced_Sales_Dataset_200034[[#This Row],[Unit Price]]-Excel_Advanced_Sales_Dataset_200034[[#This Row],[Discount Amount]]</f>
        <v>276814.90549440001</v>
      </c>
      <c r="O1080" s="14" t="str">
        <f>IF(Excel_Advanced_Sales_Dataset_200034[[#This Row],[Total Sales]]&gt;50000,"Yes","No")</f>
        <v>Yes</v>
      </c>
      <c r="P1080" s="18">
        <v>46295</v>
      </c>
      <c r="Q1080" s="13" t="s">
        <v>45</v>
      </c>
      <c r="R1080" s="13" t="s">
        <v>59</v>
      </c>
      <c r="S1080" s="13" t="str">
        <f>IF(Excel_Advanced_Sales_Dataset_200034[[#This Row],[Delivery Status]]="Pending","Follow-Up","OK")</f>
        <v>OK</v>
      </c>
      <c r="T1080" s="13" t="s">
        <v>53</v>
      </c>
    </row>
    <row r="1081" spans="1:20" x14ac:dyDescent="0.25">
      <c r="A1081" s="13" t="s">
        <v>2716</v>
      </c>
      <c r="B1081" s="13" t="s">
        <v>693</v>
      </c>
      <c r="C1081" s="13" t="s">
        <v>2717</v>
      </c>
      <c r="D1081" s="13" t="s">
        <v>19</v>
      </c>
      <c r="E1081" s="13" t="s">
        <v>84</v>
      </c>
      <c r="F1081" s="13" t="s">
        <v>85</v>
      </c>
      <c r="G1081" s="13" t="s">
        <v>33</v>
      </c>
      <c r="H1081" s="13" t="s">
        <v>34</v>
      </c>
      <c r="I1081" s="13">
        <v>14</v>
      </c>
      <c r="J1081" s="14">
        <v>24116.71</v>
      </c>
      <c r="K1081" s="15">
        <v>12.58</v>
      </c>
      <c r="L1081" s="16">
        <f>Excel_Advanced_Sales_Dataset_200034[[#This Row],[Discount]]/100</f>
        <v>0.1258</v>
      </c>
      <c r="M1081" s="17">
        <f>Excel_Advanced_Sales_Dataset_200034[[#This Row],[Quantity]]*Excel_Advanced_Sales_Dataset_200034[[#This Row],[Unit Price]]*Excel_Advanced_Sales_Dataset_200034[[#This Row],[Discount %]]/100</f>
        <v>424.74349651999995</v>
      </c>
      <c r="N1081" s="14">
        <f>Excel_Advanced_Sales_Dataset_200034[[#This Row],[Quantity]]*Excel_Advanced_Sales_Dataset_200034[[#This Row],[Unit Price]]-Excel_Advanced_Sales_Dataset_200034[[#This Row],[Discount Amount]]</f>
        <v>337209.19650348002</v>
      </c>
      <c r="O1081" s="14" t="str">
        <f>IF(Excel_Advanced_Sales_Dataset_200034[[#This Row],[Total Sales]]&gt;50000,"Yes","No")</f>
        <v>Yes</v>
      </c>
      <c r="P1081" s="18">
        <v>46136</v>
      </c>
      <c r="Q1081" s="13" t="s">
        <v>24</v>
      </c>
      <c r="R1081" s="13" t="s">
        <v>25</v>
      </c>
      <c r="S1081" s="13" t="str">
        <f>IF(Excel_Advanced_Sales_Dataset_200034[[#This Row],[Delivery Status]]="Pending","Follow-Up","OK")</f>
        <v>Follow-Up</v>
      </c>
      <c r="T1081" s="13" t="s">
        <v>53</v>
      </c>
    </row>
    <row r="1082" spans="1:20" x14ac:dyDescent="0.25">
      <c r="A1082" s="13" t="s">
        <v>2718</v>
      </c>
      <c r="B1082" s="13" t="s">
        <v>1290</v>
      </c>
      <c r="C1082" s="13" t="s">
        <v>2719</v>
      </c>
      <c r="D1082" s="13" t="s">
        <v>30</v>
      </c>
      <c r="E1082" s="13" t="s">
        <v>131</v>
      </c>
      <c r="F1082" s="13" t="s">
        <v>163</v>
      </c>
      <c r="G1082" s="13" t="s">
        <v>22</v>
      </c>
      <c r="H1082" s="13" t="s">
        <v>180</v>
      </c>
      <c r="I1082" s="13">
        <v>8</v>
      </c>
      <c r="J1082" s="14">
        <v>15252.71</v>
      </c>
      <c r="K1082" s="15">
        <v>7.96</v>
      </c>
      <c r="L1082" s="16">
        <f>Excel_Advanced_Sales_Dataset_200034[[#This Row],[Discount]]/100</f>
        <v>7.9600000000000004E-2</v>
      </c>
      <c r="M1082" s="17">
        <f>Excel_Advanced_Sales_Dataset_200034[[#This Row],[Quantity]]*Excel_Advanced_Sales_Dataset_200034[[#This Row],[Unit Price]]*Excel_Advanced_Sales_Dataset_200034[[#This Row],[Discount %]]/100</f>
        <v>97.129257280000004</v>
      </c>
      <c r="N1082" s="14">
        <f>Excel_Advanced_Sales_Dataset_200034[[#This Row],[Quantity]]*Excel_Advanced_Sales_Dataset_200034[[#This Row],[Unit Price]]-Excel_Advanced_Sales_Dataset_200034[[#This Row],[Discount Amount]]</f>
        <v>121924.55074271999</v>
      </c>
      <c r="O1082" s="14" t="str">
        <f>IF(Excel_Advanced_Sales_Dataset_200034[[#This Row],[Total Sales]]&gt;50000,"Yes","No")</f>
        <v>Yes</v>
      </c>
      <c r="P1082" s="18">
        <v>46212</v>
      </c>
      <c r="Q1082" s="13" t="s">
        <v>24</v>
      </c>
      <c r="R1082" s="13" t="s">
        <v>35</v>
      </c>
      <c r="S1082" s="13" t="str">
        <f>IF(Excel_Advanced_Sales_Dataset_200034[[#This Row],[Delivery Status]]="Pending","Follow-Up","OK")</f>
        <v>OK</v>
      </c>
      <c r="T1082" s="13" t="s">
        <v>26</v>
      </c>
    </row>
    <row r="1083" spans="1:20" x14ac:dyDescent="0.25">
      <c r="A1083" s="13" t="s">
        <v>2720</v>
      </c>
      <c r="B1083" s="13" t="s">
        <v>296</v>
      </c>
      <c r="C1083" s="13" t="s">
        <v>2721</v>
      </c>
      <c r="D1083" s="13" t="s">
        <v>19</v>
      </c>
      <c r="E1083" s="13" t="s">
        <v>72</v>
      </c>
      <c r="F1083" s="13" t="s">
        <v>171</v>
      </c>
      <c r="G1083" s="13" t="s">
        <v>43</v>
      </c>
      <c r="H1083" s="13" t="s">
        <v>74</v>
      </c>
      <c r="I1083" s="13">
        <v>23</v>
      </c>
      <c r="J1083" s="14">
        <v>38969.050000000003</v>
      </c>
      <c r="K1083" s="15">
        <v>2.15</v>
      </c>
      <c r="L1083" s="16">
        <f>Excel_Advanced_Sales_Dataset_200034[[#This Row],[Discount]]/100</f>
        <v>2.1499999999999998E-2</v>
      </c>
      <c r="M1083" s="17">
        <f>Excel_Advanced_Sales_Dataset_200034[[#This Row],[Quantity]]*Excel_Advanced_Sales_Dataset_200034[[#This Row],[Unit Price]]*Excel_Advanced_Sales_Dataset_200034[[#This Row],[Discount %]]/100</f>
        <v>192.70195225000001</v>
      </c>
      <c r="N1083" s="14">
        <f>Excel_Advanced_Sales_Dataset_200034[[#This Row],[Quantity]]*Excel_Advanced_Sales_Dataset_200034[[#This Row],[Unit Price]]-Excel_Advanced_Sales_Dataset_200034[[#This Row],[Discount Amount]]</f>
        <v>896095.44804775005</v>
      </c>
      <c r="O1083" s="14" t="str">
        <f>IF(Excel_Advanced_Sales_Dataset_200034[[#This Row],[Total Sales]]&gt;50000,"Yes","No")</f>
        <v>Yes</v>
      </c>
      <c r="P1083" s="18">
        <v>46115</v>
      </c>
      <c r="Q1083" s="13" t="s">
        <v>45</v>
      </c>
      <c r="R1083" s="13" t="s">
        <v>25</v>
      </c>
      <c r="S1083" s="13" t="str">
        <f>IF(Excel_Advanced_Sales_Dataset_200034[[#This Row],[Delivery Status]]="Pending","Follow-Up","OK")</f>
        <v>Follow-Up</v>
      </c>
      <c r="T1083" s="13" t="s">
        <v>26</v>
      </c>
    </row>
    <row r="1084" spans="1:20" x14ac:dyDescent="0.25">
      <c r="A1084" s="13" t="s">
        <v>2722</v>
      </c>
      <c r="B1084" s="13" t="s">
        <v>762</v>
      </c>
      <c r="C1084" s="13" t="s">
        <v>2723</v>
      </c>
      <c r="D1084" s="13" t="s">
        <v>40</v>
      </c>
      <c r="E1084" s="13" t="s">
        <v>49</v>
      </c>
      <c r="F1084" s="13" t="s">
        <v>306</v>
      </c>
      <c r="G1084" s="13" t="s">
        <v>66</v>
      </c>
      <c r="H1084" s="13" t="s">
        <v>155</v>
      </c>
      <c r="I1084" s="13">
        <v>46</v>
      </c>
      <c r="J1084" s="14">
        <v>5533.64</v>
      </c>
      <c r="K1084" s="15">
        <v>3.29</v>
      </c>
      <c r="L1084" s="16">
        <f>Excel_Advanced_Sales_Dataset_200034[[#This Row],[Discount]]/100</f>
        <v>3.2899999999999999E-2</v>
      </c>
      <c r="M1084" s="17">
        <f>Excel_Advanced_Sales_Dataset_200034[[#This Row],[Quantity]]*Excel_Advanced_Sales_Dataset_200034[[#This Row],[Unit Price]]*Excel_Advanced_Sales_Dataset_200034[[#This Row],[Discount %]]/100</f>
        <v>83.746107760000001</v>
      </c>
      <c r="N1084" s="14">
        <f>Excel_Advanced_Sales_Dataset_200034[[#This Row],[Quantity]]*Excel_Advanced_Sales_Dataset_200034[[#This Row],[Unit Price]]-Excel_Advanced_Sales_Dataset_200034[[#This Row],[Discount Amount]]</f>
        <v>254463.69389224</v>
      </c>
      <c r="O1084" s="14" t="str">
        <f>IF(Excel_Advanced_Sales_Dataset_200034[[#This Row],[Total Sales]]&gt;50000,"Yes","No")</f>
        <v>Yes</v>
      </c>
      <c r="P1084" s="18">
        <v>46269</v>
      </c>
      <c r="Q1084" s="13" t="s">
        <v>24</v>
      </c>
      <c r="R1084" s="13" t="s">
        <v>35</v>
      </c>
      <c r="S1084" s="13" t="str">
        <f>IF(Excel_Advanced_Sales_Dataset_200034[[#This Row],[Delivery Status]]="Pending","Follow-Up","OK")</f>
        <v>OK</v>
      </c>
      <c r="T1084" s="13" t="s">
        <v>53</v>
      </c>
    </row>
    <row r="1085" spans="1:20" x14ac:dyDescent="0.25">
      <c r="A1085" s="13" t="s">
        <v>2724</v>
      </c>
      <c r="B1085" s="13" t="s">
        <v>355</v>
      </c>
      <c r="C1085" s="13" t="s">
        <v>2725</v>
      </c>
      <c r="D1085" s="13" t="s">
        <v>63</v>
      </c>
      <c r="E1085" s="13" t="s">
        <v>144</v>
      </c>
      <c r="F1085" s="13" t="s">
        <v>189</v>
      </c>
      <c r="G1085" s="13" t="s">
        <v>33</v>
      </c>
      <c r="H1085" s="13" t="s">
        <v>119</v>
      </c>
      <c r="I1085" s="13">
        <v>42</v>
      </c>
      <c r="J1085" s="14">
        <v>37415.620000000003</v>
      </c>
      <c r="K1085" s="15">
        <v>13.62</v>
      </c>
      <c r="L1085" s="16">
        <f>Excel_Advanced_Sales_Dataset_200034[[#This Row],[Discount]]/100</f>
        <v>0.13619999999999999</v>
      </c>
      <c r="M1085" s="17">
        <f>Excel_Advanced_Sales_Dataset_200034[[#This Row],[Quantity]]*Excel_Advanced_Sales_Dataset_200034[[#This Row],[Unit Price]]*Excel_Advanced_Sales_Dataset_200034[[#This Row],[Discount %]]/100</f>
        <v>2140.3231264799997</v>
      </c>
      <c r="N1085" s="14">
        <f>Excel_Advanced_Sales_Dataset_200034[[#This Row],[Quantity]]*Excel_Advanced_Sales_Dataset_200034[[#This Row],[Unit Price]]-Excel_Advanced_Sales_Dataset_200034[[#This Row],[Discount Amount]]</f>
        <v>1569315.7168735201</v>
      </c>
      <c r="O1085" s="14" t="str">
        <f>IF(Excel_Advanced_Sales_Dataset_200034[[#This Row],[Total Sales]]&gt;50000,"Yes","No")</f>
        <v>Yes</v>
      </c>
      <c r="P1085" s="18">
        <v>46353</v>
      </c>
      <c r="Q1085" s="13" t="s">
        <v>113</v>
      </c>
      <c r="R1085" s="13" t="s">
        <v>59</v>
      </c>
      <c r="S1085" s="13" t="str">
        <f>IF(Excel_Advanced_Sales_Dataset_200034[[#This Row],[Delivery Status]]="Pending","Follow-Up","OK")</f>
        <v>OK</v>
      </c>
      <c r="T1085" s="13" t="s">
        <v>36</v>
      </c>
    </row>
    <row r="1086" spans="1:20" x14ac:dyDescent="0.25">
      <c r="A1086" s="13" t="s">
        <v>2726</v>
      </c>
      <c r="B1086" s="13" t="s">
        <v>2338</v>
      </c>
      <c r="C1086" s="13" t="s">
        <v>2727</v>
      </c>
      <c r="D1086" s="13" t="s">
        <v>30</v>
      </c>
      <c r="E1086" s="13" t="s">
        <v>198</v>
      </c>
      <c r="F1086" s="13" t="s">
        <v>199</v>
      </c>
      <c r="G1086" s="13" t="s">
        <v>111</v>
      </c>
      <c r="H1086" s="13" t="s">
        <v>260</v>
      </c>
      <c r="I1086" s="13">
        <v>25</v>
      </c>
      <c r="J1086" s="14">
        <v>43552.61</v>
      </c>
      <c r="K1086" s="15">
        <v>3.46</v>
      </c>
      <c r="L1086" s="16">
        <f>Excel_Advanced_Sales_Dataset_200034[[#This Row],[Discount]]/100</f>
        <v>3.4599999999999999E-2</v>
      </c>
      <c r="M1086" s="17">
        <f>Excel_Advanced_Sales_Dataset_200034[[#This Row],[Quantity]]*Excel_Advanced_Sales_Dataset_200034[[#This Row],[Unit Price]]*Excel_Advanced_Sales_Dataset_200034[[#This Row],[Discount %]]/100</f>
        <v>376.7300765</v>
      </c>
      <c r="N1086" s="14">
        <f>Excel_Advanced_Sales_Dataset_200034[[#This Row],[Quantity]]*Excel_Advanced_Sales_Dataset_200034[[#This Row],[Unit Price]]-Excel_Advanced_Sales_Dataset_200034[[#This Row],[Discount Amount]]</f>
        <v>1088438.5199235</v>
      </c>
      <c r="O1086" s="14" t="str">
        <f>IF(Excel_Advanced_Sales_Dataset_200034[[#This Row],[Total Sales]]&gt;50000,"Yes","No")</f>
        <v>Yes</v>
      </c>
      <c r="P1086" s="18">
        <v>46350</v>
      </c>
      <c r="Q1086" s="13" t="s">
        <v>24</v>
      </c>
      <c r="R1086" s="13" t="s">
        <v>35</v>
      </c>
      <c r="S1086" s="13" t="str">
        <f>IF(Excel_Advanced_Sales_Dataset_200034[[#This Row],[Delivery Status]]="Pending","Follow-Up","OK")</f>
        <v>OK</v>
      </c>
      <c r="T1086" s="13" t="s">
        <v>26</v>
      </c>
    </row>
    <row r="1087" spans="1:20" x14ac:dyDescent="0.25">
      <c r="A1087" s="13" t="s">
        <v>2728</v>
      </c>
      <c r="B1087" s="13" t="s">
        <v>614</v>
      </c>
      <c r="C1087" s="13" t="s">
        <v>2729</v>
      </c>
      <c r="D1087" s="13" t="s">
        <v>63</v>
      </c>
      <c r="E1087" s="13" t="s">
        <v>234</v>
      </c>
      <c r="F1087" s="13" t="s">
        <v>473</v>
      </c>
      <c r="G1087" s="13" t="s">
        <v>51</v>
      </c>
      <c r="H1087" s="13" t="s">
        <v>190</v>
      </c>
      <c r="I1087" s="13">
        <v>18</v>
      </c>
      <c r="J1087" s="14">
        <v>21929.65</v>
      </c>
      <c r="K1087" s="15">
        <v>15.78</v>
      </c>
      <c r="L1087" s="16">
        <f>Excel_Advanced_Sales_Dataset_200034[[#This Row],[Discount]]/100</f>
        <v>0.1578</v>
      </c>
      <c r="M1087" s="17">
        <f>Excel_Advanced_Sales_Dataset_200034[[#This Row],[Quantity]]*Excel_Advanced_Sales_Dataset_200034[[#This Row],[Unit Price]]*Excel_Advanced_Sales_Dataset_200034[[#This Row],[Discount %]]/100</f>
        <v>622.8897786</v>
      </c>
      <c r="N1087" s="14">
        <f>Excel_Advanced_Sales_Dataset_200034[[#This Row],[Quantity]]*Excel_Advanced_Sales_Dataset_200034[[#This Row],[Unit Price]]-Excel_Advanced_Sales_Dataset_200034[[#This Row],[Discount Amount]]</f>
        <v>394110.8102214</v>
      </c>
      <c r="O1087" s="14" t="str">
        <f>IF(Excel_Advanced_Sales_Dataset_200034[[#This Row],[Total Sales]]&gt;50000,"Yes","No")</f>
        <v>Yes</v>
      </c>
      <c r="P1087" s="18">
        <v>46112</v>
      </c>
      <c r="Q1087" s="13" t="s">
        <v>58</v>
      </c>
      <c r="R1087" s="13" t="s">
        <v>35</v>
      </c>
      <c r="S1087" s="13" t="str">
        <f>IF(Excel_Advanced_Sales_Dataset_200034[[#This Row],[Delivery Status]]="Pending","Follow-Up","OK")</f>
        <v>OK</v>
      </c>
      <c r="T1087" s="13" t="s">
        <v>26</v>
      </c>
    </row>
    <row r="1088" spans="1:20" x14ac:dyDescent="0.25">
      <c r="A1088" s="13" t="s">
        <v>2730</v>
      </c>
      <c r="B1088" s="13" t="s">
        <v>2731</v>
      </c>
      <c r="C1088" s="13" t="s">
        <v>2732</v>
      </c>
      <c r="D1088" s="13" t="s">
        <v>19</v>
      </c>
      <c r="E1088" s="13" t="s">
        <v>72</v>
      </c>
      <c r="F1088" s="13" t="s">
        <v>224</v>
      </c>
      <c r="G1088" s="13" t="s">
        <v>33</v>
      </c>
      <c r="H1088" s="13" t="s">
        <v>80</v>
      </c>
      <c r="I1088" s="13">
        <v>49</v>
      </c>
      <c r="J1088" s="14">
        <v>47787.5</v>
      </c>
      <c r="K1088" s="15">
        <v>5.57</v>
      </c>
      <c r="L1088" s="16">
        <f>Excel_Advanced_Sales_Dataset_200034[[#This Row],[Discount]]/100</f>
        <v>5.57E-2</v>
      </c>
      <c r="M1088" s="17">
        <f>Excel_Advanced_Sales_Dataset_200034[[#This Row],[Quantity]]*Excel_Advanced_Sales_Dataset_200034[[#This Row],[Unit Price]]*Excel_Advanced_Sales_Dataset_200034[[#This Row],[Discount %]]/100</f>
        <v>1304.2642375</v>
      </c>
      <c r="N1088" s="14">
        <f>Excel_Advanced_Sales_Dataset_200034[[#This Row],[Quantity]]*Excel_Advanced_Sales_Dataset_200034[[#This Row],[Unit Price]]-Excel_Advanced_Sales_Dataset_200034[[#This Row],[Discount Amount]]</f>
        <v>2340283.2357625002</v>
      </c>
      <c r="O1088" s="14" t="str">
        <f>IF(Excel_Advanced_Sales_Dataset_200034[[#This Row],[Total Sales]]&gt;50000,"Yes","No")</f>
        <v>Yes</v>
      </c>
      <c r="P1088" s="18">
        <v>46172</v>
      </c>
      <c r="Q1088" s="13" t="s">
        <v>24</v>
      </c>
      <c r="R1088" s="13" t="s">
        <v>35</v>
      </c>
      <c r="S1088" s="13" t="str">
        <f>IF(Excel_Advanced_Sales_Dataset_200034[[#This Row],[Delivery Status]]="Pending","Follow-Up","OK")</f>
        <v>OK</v>
      </c>
      <c r="T1088" s="13" t="s">
        <v>26</v>
      </c>
    </row>
    <row r="1089" spans="1:20" x14ac:dyDescent="0.25">
      <c r="A1089" s="13" t="s">
        <v>2733</v>
      </c>
      <c r="B1089" s="13" t="s">
        <v>2734</v>
      </c>
      <c r="C1089" s="13" t="s">
        <v>2735</v>
      </c>
      <c r="D1089" s="13" t="s">
        <v>40</v>
      </c>
      <c r="E1089" s="13" t="s">
        <v>49</v>
      </c>
      <c r="F1089" s="13" t="s">
        <v>306</v>
      </c>
      <c r="G1089" s="13" t="s">
        <v>51</v>
      </c>
      <c r="H1089" s="13" t="s">
        <v>52</v>
      </c>
      <c r="I1089" s="13">
        <v>11</v>
      </c>
      <c r="J1089" s="14">
        <v>6371.7</v>
      </c>
      <c r="K1089" s="15">
        <v>15.49</v>
      </c>
      <c r="L1089" s="16">
        <f>Excel_Advanced_Sales_Dataset_200034[[#This Row],[Discount]]/100</f>
        <v>0.15490000000000001</v>
      </c>
      <c r="M1089" s="17">
        <f>Excel_Advanced_Sales_Dataset_200034[[#This Row],[Quantity]]*Excel_Advanced_Sales_Dataset_200034[[#This Row],[Unit Price]]*Excel_Advanced_Sales_Dataset_200034[[#This Row],[Discount %]]/100</f>
        <v>108.5673963</v>
      </c>
      <c r="N1089" s="14">
        <f>Excel_Advanced_Sales_Dataset_200034[[#This Row],[Quantity]]*Excel_Advanced_Sales_Dataset_200034[[#This Row],[Unit Price]]-Excel_Advanced_Sales_Dataset_200034[[#This Row],[Discount Amount]]</f>
        <v>69980.132603699996</v>
      </c>
      <c r="O1089" s="14" t="str">
        <f>IF(Excel_Advanced_Sales_Dataset_200034[[#This Row],[Total Sales]]&gt;50000,"Yes","No")</f>
        <v>Yes</v>
      </c>
      <c r="P1089" s="18">
        <v>46051</v>
      </c>
      <c r="Q1089" s="13" t="s">
        <v>45</v>
      </c>
      <c r="R1089" s="13" t="s">
        <v>35</v>
      </c>
      <c r="S1089" s="13" t="str">
        <f>IF(Excel_Advanced_Sales_Dataset_200034[[#This Row],[Delivery Status]]="Pending","Follow-Up","OK")</f>
        <v>OK</v>
      </c>
      <c r="T1089" s="13" t="s">
        <v>26</v>
      </c>
    </row>
    <row r="1090" spans="1:20" x14ac:dyDescent="0.25">
      <c r="A1090" s="13" t="s">
        <v>2736</v>
      </c>
      <c r="B1090" s="13" t="s">
        <v>785</v>
      </c>
      <c r="C1090" s="13" t="s">
        <v>2737</v>
      </c>
      <c r="D1090" s="13" t="s">
        <v>40</v>
      </c>
      <c r="E1090" s="13" t="s">
        <v>41</v>
      </c>
      <c r="F1090" s="13" t="s">
        <v>102</v>
      </c>
      <c r="G1090" s="13" t="s">
        <v>66</v>
      </c>
      <c r="H1090" s="13" t="s">
        <v>276</v>
      </c>
      <c r="I1090" s="13">
        <v>33</v>
      </c>
      <c r="J1090" s="14">
        <v>10298.23</v>
      </c>
      <c r="K1090" s="15">
        <v>17.309999999999999</v>
      </c>
      <c r="L1090" s="16">
        <f>Excel_Advanced_Sales_Dataset_200034[[#This Row],[Discount]]/100</f>
        <v>0.17309999999999998</v>
      </c>
      <c r="M1090" s="17">
        <f>Excel_Advanced_Sales_Dataset_200034[[#This Row],[Quantity]]*Excel_Advanced_Sales_Dataset_200034[[#This Row],[Unit Price]]*Excel_Advanced_Sales_Dataset_200034[[#This Row],[Discount %]]/100</f>
        <v>588.26579228999992</v>
      </c>
      <c r="N1090" s="14">
        <f>Excel_Advanced_Sales_Dataset_200034[[#This Row],[Quantity]]*Excel_Advanced_Sales_Dataset_200034[[#This Row],[Unit Price]]-Excel_Advanced_Sales_Dataset_200034[[#This Row],[Discount Amount]]</f>
        <v>339253.32420770999</v>
      </c>
      <c r="O1090" s="14" t="str">
        <f>IF(Excel_Advanced_Sales_Dataset_200034[[#This Row],[Total Sales]]&gt;50000,"Yes","No")</f>
        <v>Yes</v>
      </c>
      <c r="P1090" s="18">
        <v>46240</v>
      </c>
      <c r="Q1090" s="13" t="s">
        <v>58</v>
      </c>
      <c r="R1090" s="13" t="s">
        <v>35</v>
      </c>
      <c r="S1090" s="13" t="str">
        <f>IF(Excel_Advanced_Sales_Dataset_200034[[#This Row],[Delivery Status]]="Pending","Follow-Up","OK")</f>
        <v>OK</v>
      </c>
      <c r="T1090" s="13" t="s">
        <v>26</v>
      </c>
    </row>
    <row r="1091" spans="1:20" x14ac:dyDescent="0.25">
      <c r="A1091" s="13" t="s">
        <v>2738</v>
      </c>
      <c r="B1091" s="13" t="s">
        <v>1976</v>
      </c>
      <c r="C1091" s="13" t="s">
        <v>2739</v>
      </c>
      <c r="D1091" s="13" t="s">
        <v>40</v>
      </c>
      <c r="E1091" s="13" t="s">
        <v>49</v>
      </c>
      <c r="F1091" s="13" t="s">
        <v>306</v>
      </c>
      <c r="G1091" s="13" t="s">
        <v>43</v>
      </c>
      <c r="H1091" s="13" t="s">
        <v>380</v>
      </c>
      <c r="I1091" s="13">
        <v>47</v>
      </c>
      <c r="J1091" s="14">
        <v>46302.16</v>
      </c>
      <c r="K1091" s="15">
        <v>17.43</v>
      </c>
      <c r="L1091" s="16">
        <f>Excel_Advanced_Sales_Dataset_200034[[#This Row],[Discount]]/100</f>
        <v>0.17430000000000001</v>
      </c>
      <c r="M1091" s="17">
        <f>Excel_Advanced_Sales_Dataset_200034[[#This Row],[Quantity]]*Excel_Advanced_Sales_Dataset_200034[[#This Row],[Unit Price]]*Excel_Advanced_Sales_Dataset_200034[[#This Row],[Discount %]]/100</f>
        <v>3793.1192493600001</v>
      </c>
      <c r="N1091" s="14">
        <f>Excel_Advanced_Sales_Dataset_200034[[#This Row],[Quantity]]*Excel_Advanced_Sales_Dataset_200034[[#This Row],[Unit Price]]-Excel_Advanced_Sales_Dataset_200034[[#This Row],[Discount Amount]]</f>
        <v>2172408.4007506398</v>
      </c>
      <c r="O1091" s="14" t="str">
        <f>IF(Excel_Advanced_Sales_Dataset_200034[[#This Row],[Total Sales]]&gt;50000,"Yes","No")</f>
        <v>Yes</v>
      </c>
      <c r="P1091" s="18">
        <v>46344</v>
      </c>
      <c r="Q1091" s="13" t="s">
        <v>68</v>
      </c>
      <c r="R1091" s="13" t="s">
        <v>35</v>
      </c>
      <c r="S1091" s="13" t="str">
        <f>IF(Excel_Advanced_Sales_Dataset_200034[[#This Row],[Delivery Status]]="Pending","Follow-Up","OK")</f>
        <v>OK</v>
      </c>
      <c r="T1091" s="13" t="s">
        <v>26</v>
      </c>
    </row>
    <row r="1092" spans="1:20" x14ac:dyDescent="0.25">
      <c r="A1092" s="13" t="s">
        <v>2740</v>
      </c>
      <c r="B1092" s="13" t="s">
        <v>1899</v>
      </c>
      <c r="C1092" s="13" t="s">
        <v>2741</v>
      </c>
      <c r="D1092" s="13" t="s">
        <v>30</v>
      </c>
      <c r="E1092" s="13" t="s">
        <v>198</v>
      </c>
      <c r="F1092" s="13" t="s">
        <v>199</v>
      </c>
      <c r="G1092" s="13" t="s">
        <v>43</v>
      </c>
      <c r="H1092" s="13" t="s">
        <v>380</v>
      </c>
      <c r="I1092" s="13">
        <v>29</v>
      </c>
      <c r="J1092" s="14">
        <v>11786.26</v>
      </c>
      <c r="K1092" s="15">
        <v>10.17</v>
      </c>
      <c r="L1092" s="16">
        <f>Excel_Advanced_Sales_Dataset_200034[[#This Row],[Discount]]/100</f>
        <v>0.1017</v>
      </c>
      <c r="M1092" s="17">
        <f>Excel_Advanced_Sales_Dataset_200034[[#This Row],[Quantity]]*Excel_Advanced_Sales_Dataset_200034[[#This Row],[Unit Price]]*Excel_Advanced_Sales_Dataset_200034[[#This Row],[Discount %]]/100</f>
        <v>347.61216617999997</v>
      </c>
      <c r="N1092" s="14">
        <f>Excel_Advanced_Sales_Dataset_200034[[#This Row],[Quantity]]*Excel_Advanced_Sales_Dataset_200034[[#This Row],[Unit Price]]-Excel_Advanced_Sales_Dataset_200034[[#This Row],[Discount Amount]]</f>
        <v>341453.92783381999</v>
      </c>
      <c r="O1092" s="14" t="str">
        <f>IF(Excel_Advanced_Sales_Dataset_200034[[#This Row],[Total Sales]]&gt;50000,"Yes","No")</f>
        <v>Yes</v>
      </c>
      <c r="P1092" s="18">
        <v>46233</v>
      </c>
      <c r="Q1092" s="13" t="s">
        <v>45</v>
      </c>
      <c r="R1092" s="13" t="s">
        <v>25</v>
      </c>
      <c r="S1092" s="13" t="str">
        <f>IF(Excel_Advanced_Sales_Dataset_200034[[#This Row],[Delivery Status]]="Pending","Follow-Up","OK")</f>
        <v>Follow-Up</v>
      </c>
      <c r="T1092" s="13" t="s">
        <v>26</v>
      </c>
    </row>
    <row r="1093" spans="1:20" x14ac:dyDescent="0.25">
      <c r="A1093" s="13" t="s">
        <v>2742</v>
      </c>
      <c r="B1093" s="13" t="s">
        <v>92</v>
      </c>
      <c r="C1093" s="13" t="s">
        <v>2743</v>
      </c>
      <c r="D1093" s="13" t="s">
        <v>19</v>
      </c>
      <c r="E1093" s="13" t="s">
        <v>84</v>
      </c>
      <c r="F1093" s="13" t="s">
        <v>85</v>
      </c>
      <c r="G1093" s="13" t="s">
        <v>66</v>
      </c>
      <c r="H1093" s="13" t="s">
        <v>276</v>
      </c>
      <c r="I1093" s="13">
        <v>29</v>
      </c>
      <c r="J1093" s="14">
        <v>31387.98</v>
      </c>
      <c r="K1093" s="15">
        <v>9.23</v>
      </c>
      <c r="L1093" s="16">
        <f>Excel_Advanced_Sales_Dataset_200034[[#This Row],[Discount]]/100</f>
        <v>9.2300000000000007E-2</v>
      </c>
      <c r="M1093" s="17">
        <f>Excel_Advanced_Sales_Dataset_200034[[#This Row],[Quantity]]*Excel_Advanced_Sales_Dataset_200034[[#This Row],[Unit Price]]*Excel_Advanced_Sales_Dataset_200034[[#This Row],[Discount %]]/100</f>
        <v>840.16206066000018</v>
      </c>
      <c r="N1093" s="14">
        <f>Excel_Advanced_Sales_Dataset_200034[[#This Row],[Quantity]]*Excel_Advanced_Sales_Dataset_200034[[#This Row],[Unit Price]]-Excel_Advanced_Sales_Dataset_200034[[#This Row],[Discount Amount]]</f>
        <v>909411.25793934008</v>
      </c>
      <c r="O1093" s="14" t="str">
        <f>IF(Excel_Advanced_Sales_Dataset_200034[[#This Row],[Total Sales]]&gt;50000,"Yes","No")</f>
        <v>Yes</v>
      </c>
      <c r="P1093" s="18">
        <v>46351</v>
      </c>
      <c r="Q1093" s="13" t="s">
        <v>68</v>
      </c>
      <c r="R1093" s="13" t="s">
        <v>35</v>
      </c>
      <c r="S1093" s="13" t="str">
        <f>IF(Excel_Advanced_Sales_Dataset_200034[[#This Row],[Delivery Status]]="Pending","Follow-Up","OK")</f>
        <v>OK</v>
      </c>
      <c r="T1093" s="13" t="s">
        <v>53</v>
      </c>
    </row>
    <row r="1094" spans="1:20" x14ac:dyDescent="0.25">
      <c r="A1094" s="13" t="s">
        <v>2744</v>
      </c>
      <c r="B1094" s="13" t="s">
        <v>465</v>
      </c>
      <c r="C1094" s="13" t="s">
        <v>2745</v>
      </c>
      <c r="D1094" s="13" t="s">
        <v>40</v>
      </c>
      <c r="E1094" s="13" t="s">
        <v>89</v>
      </c>
      <c r="F1094" s="13" t="s">
        <v>334</v>
      </c>
      <c r="G1094" s="13" t="s">
        <v>33</v>
      </c>
      <c r="H1094" s="13" t="s">
        <v>119</v>
      </c>
      <c r="I1094" s="13">
        <v>44</v>
      </c>
      <c r="J1094" s="14">
        <v>32984.660000000003</v>
      </c>
      <c r="K1094" s="15">
        <v>1.7</v>
      </c>
      <c r="L1094" s="16">
        <f>Excel_Advanced_Sales_Dataset_200034[[#This Row],[Discount]]/100</f>
        <v>1.7000000000000001E-2</v>
      </c>
      <c r="M1094" s="17">
        <f>Excel_Advanced_Sales_Dataset_200034[[#This Row],[Quantity]]*Excel_Advanced_Sales_Dataset_200034[[#This Row],[Unit Price]]*Excel_Advanced_Sales_Dataset_200034[[#This Row],[Discount %]]/100</f>
        <v>246.72525680000001</v>
      </c>
      <c r="N1094" s="14">
        <f>Excel_Advanced_Sales_Dataset_200034[[#This Row],[Quantity]]*Excel_Advanced_Sales_Dataset_200034[[#This Row],[Unit Price]]-Excel_Advanced_Sales_Dataset_200034[[#This Row],[Discount Amount]]</f>
        <v>1451078.3147432001</v>
      </c>
      <c r="O1094" s="14" t="str">
        <f>IF(Excel_Advanced_Sales_Dataset_200034[[#This Row],[Total Sales]]&gt;50000,"Yes","No")</f>
        <v>Yes</v>
      </c>
      <c r="P1094" s="18">
        <v>46186</v>
      </c>
      <c r="Q1094" s="13" t="s">
        <v>24</v>
      </c>
      <c r="R1094" s="13" t="s">
        <v>35</v>
      </c>
      <c r="S1094" s="13" t="str">
        <f>IF(Excel_Advanced_Sales_Dataset_200034[[#This Row],[Delivery Status]]="Pending","Follow-Up","OK")</f>
        <v>OK</v>
      </c>
      <c r="T1094" s="13" t="s">
        <v>53</v>
      </c>
    </row>
    <row r="1095" spans="1:20" x14ac:dyDescent="0.25">
      <c r="A1095" s="13" t="s">
        <v>2746</v>
      </c>
      <c r="B1095" s="13" t="s">
        <v>1773</v>
      </c>
      <c r="C1095" s="13" t="s">
        <v>2747</v>
      </c>
      <c r="D1095" s="13" t="s">
        <v>19</v>
      </c>
      <c r="E1095" s="13" t="s">
        <v>72</v>
      </c>
      <c r="F1095" s="13" t="s">
        <v>224</v>
      </c>
      <c r="G1095" s="13" t="s">
        <v>33</v>
      </c>
      <c r="H1095" s="13" t="s">
        <v>80</v>
      </c>
      <c r="I1095" s="13">
        <v>11</v>
      </c>
      <c r="J1095" s="14">
        <v>33479.74</v>
      </c>
      <c r="K1095" s="15">
        <v>16.34</v>
      </c>
      <c r="L1095" s="16">
        <f>Excel_Advanced_Sales_Dataset_200034[[#This Row],[Discount]]/100</f>
        <v>0.16339999999999999</v>
      </c>
      <c r="M1095" s="17">
        <f>Excel_Advanced_Sales_Dataset_200034[[#This Row],[Quantity]]*Excel_Advanced_Sales_Dataset_200034[[#This Row],[Unit Price]]*Excel_Advanced_Sales_Dataset_200034[[#This Row],[Discount %]]/100</f>
        <v>601.76484675999984</v>
      </c>
      <c r="N1095" s="14">
        <f>Excel_Advanced_Sales_Dataset_200034[[#This Row],[Quantity]]*Excel_Advanced_Sales_Dataset_200034[[#This Row],[Unit Price]]-Excel_Advanced_Sales_Dataset_200034[[#This Row],[Discount Amount]]</f>
        <v>367675.37515323993</v>
      </c>
      <c r="O1095" s="14" t="str">
        <f>IF(Excel_Advanced_Sales_Dataset_200034[[#This Row],[Total Sales]]&gt;50000,"Yes","No")</f>
        <v>Yes</v>
      </c>
      <c r="P1095" s="18">
        <v>46184</v>
      </c>
      <c r="Q1095" s="13" t="s">
        <v>113</v>
      </c>
      <c r="R1095" s="13" t="s">
        <v>35</v>
      </c>
      <c r="S1095" s="13" t="str">
        <f>IF(Excel_Advanced_Sales_Dataset_200034[[#This Row],[Delivery Status]]="Pending","Follow-Up","OK")</f>
        <v>OK</v>
      </c>
      <c r="T1095" s="13" t="s">
        <v>26</v>
      </c>
    </row>
    <row r="1096" spans="1:20" x14ac:dyDescent="0.25">
      <c r="A1096" s="13" t="s">
        <v>2748</v>
      </c>
      <c r="B1096" s="13" t="s">
        <v>1497</v>
      </c>
      <c r="C1096" s="13" t="s">
        <v>2749</v>
      </c>
      <c r="D1096" s="13" t="s">
        <v>30</v>
      </c>
      <c r="E1096" s="13" t="s">
        <v>131</v>
      </c>
      <c r="F1096" s="13" t="s">
        <v>194</v>
      </c>
      <c r="G1096" s="13" t="s">
        <v>111</v>
      </c>
      <c r="H1096" s="13" t="s">
        <v>240</v>
      </c>
      <c r="I1096" s="13">
        <v>19</v>
      </c>
      <c r="J1096" s="14">
        <v>12326.91</v>
      </c>
      <c r="K1096" s="15">
        <v>2.57</v>
      </c>
      <c r="L1096" s="16">
        <f>Excel_Advanced_Sales_Dataset_200034[[#This Row],[Discount]]/100</f>
        <v>2.5699999999999997E-2</v>
      </c>
      <c r="M1096" s="17">
        <f>Excel_Advanced_Sales_Dataset_200034[[#This Row],[Quantity]]*Excel_Advanced_Sales_Dataset_200034[[#This Row],[Unit Price]]*Excel_Advanced_Sales_Dataset_200034[[#This Row],[Discount %]]/100</f>
        <v>60.192301529999995</v>
      </c>
      <c r="N1096" s="14">
        <f>Excel_Advanced_Sales_Dataset_200034[[#This Row],[Quantity]]*Excel_Advanced_Sales_Dataset_200034[[#This Row],[Unit Price]]-Excel_Advanced_Sales_Dataset_200034[[#This Row],[Discount Amount]]</f>
        <v>234151.09769847</v>
      </c>
      <c r="O1096" s="14" t="str">
        <f>IF(Excel_Advanced_Sales_Dataset_200034[[#This Row],[Total Sales]]&gt;50000,"Yes","No")</f>
        <v>Yes</v>
      </c>
      <c r="P1096" s="18">
        <v>46036</v>
      </c>
      <c r="Q1096" s="13" t="s">
        <v>113</v>
      </c>
      <c r="R1096" s="13" t="s">
        <v>35</v>
      </c>
      <c r="S1096" s="13" t="str">
        <f>IF(Excel_Advanced_Sales_Dataset_200034[[#This Row],[Delivery Status]]="Pending","Follow-Up","OK")</f>
        <v>OK</v>
      </c>
      <c r="T1096" s="13" t="s">
        <v>36</v>
      </c>
    </row>
    <row r="1097" spans="1:20" x14ac:dyDescent="0.25">
      <c r="A1097" s="13" t="s">
        <v>2750</v>
      </c>
      <c r="B1097" s="13" t="s">
        <v>2016</v>
      </c>
      <c r="C1097" s="13" t="s">
        <v>2751</v>
      </c>
      <c r="D1097" s="13" t="s">
        <v>40</v>
      </c>
      <c r="E1097" s="13" t="s">
        <v>109</v>
      </c>
      <c r="F1097" s="13" t="s">
        <v>110</v>
      </c>
      <c r="G1097" s="13" t="s">
        <v>33</v>
      </c>
      <c r="H1097" s="13" t="s">
        <v>80</v>
      </c>
      <c r="I1097" s="13">
        <v>39</v>
      </c>
      <c r="J1097" s="14">
        <v>10484.44</v>
      </c>
      <c r="K1097" s="15">
        <v>17.850000000000001</v>
      </c>
      <c r="L1097" s="16">
        <f>Excel_Advanced_Sales_Dataset_200034[[#This Row],[Discount]]/100</f>
        <v>0.17850000000000002</v>
      </c>
      <c r="M1097" s="17">
        <f>Excel_Advanced_Sales_Dataset_200034[[#This Row],[Quantity]]*Excel_Advanced_Sales_Dataset_200034[[#This Row],[Unit Price]]*Excel_Advanced_Sales_Dataset_200034[[#This Row],[Discount %]]/100</f>
        <v>729.87429060000011</v>
      </c>
      <c r="N1097" s="14">
        <f>Excel_Advanced_Sales_Dataset_200034[[#This Row],[Quantity]]*Excel_Advanced_Sales_Dataset_200034[[#This Row],[Unit Price]]-Excel_Advanced_Sales_Dataset_200034[[#This Row],[Discount Amount]]</f>
        <v>408163.28570940002</v>
      </c>
      <c r="O1097" s="14" t="str">
        <f>IF(Excel_Advanced_Sales_Dataset_200034[[#This Row],[Total Sales]]&gt;50000,"Yes","No")</f>
        <v>Yes</v>
      </c>
      <c r="P1097" s="18">
        <v>46069</v>
      </c>
      <c r="Q1097" s="13" t="s">
        <v>45</v>
      </c>
      <c r="R1097" s="13" t="s">
        <v>35</v>
      </c>
      <c r="S1097" s="13" t="str">
        <f>IF(Excel_Advanced_Sales_Dataset_200034[[#This Row],[Delivery Status]]="Pending","Follow-Up","OK")</f>
        <v>OK</v>
      </c>
      <c r="T1097" s="13" t="s">
        <v>26</v>
      </c>
    </row>
    <row r="1098" spans="1:20" x14ac:dyDescent="0.25">
      <c r="A1098" s="13" t="s">
        <v>2752</v>
      </c>
      <c r="B1098" s="13" t="s">
        <v>1917</v>
      </c>
      <c r="C1098" s="13" t="s">
        <v>2753</v>
      </c>
      <c r="D1098" s="13" t="s">
        <v>40</v>
      </c>
      <c r="E1098" s="13" t="s">
        <v>89</v>
      </c>
      <c r="F1098" s="13" t="s">
        <v>334</v>
      </c>
      <c r="G1098" s="13" t="s">
        <v>51</v>
      </c>
      <c r="H1098" s="13" t="s">
        <v>146</v>
      </c>
      <c r="I1098" s="13">
        <v>23</v>
      </c>
      <c r="J1098" s="14">
        <v>2258.63</v>
      </c>
      <c r="K1098" s="15">
        <v>12.04</v>
      </c>
      <c r="L1098" s="16">
        <f>Excel_Advanced_Sales_Dataset_200034[[#This Row],[Discount]]/100</f>
        <v>0.12039999999999999</v>
      </c>
      <c r="M1098" s="17">
        <f>Excel_Advanced_Sales_Dataset_200034[[#This Row],[Quantity]]*Excel_Advanced_Sales_Dataset_200034[[#This Row],[Unit Price]]*Excel_Advanced_Sales_Dataset_200034[[#This Row],[Discount %]]/100</f>
        <v>62.545981959999999</v>
      </c>
      <c r="N1098" s="14">
        <f>Excel_Advanced_Sales_Dataset_200034[[#This Row],[Quantity]]*Excel_Advanced_Sales_Dataset_200034[[#This Row],[Unit Price]]-Excel_Advanced_Sales_Dataset_200034[[#This Row],[Discount Amount]]</f>
        <v>51885.944018040005</v>
      </c>
      <c r="O1098" s="14" t="str">
        <f>IF(Excel_Advanced_Sales_Dataset_200034[[#This Row],[Total Sales]]&gt;50000,"Yes","No")</f>
        <v>Yes</v>
      </c>
      <c r="P1098" s="18">
        <v>46263</v>
      </c>
      <c r="Q1098" s="13" t="s">
        <v>58</v>
      </c>
      <c r="R1098" s="13" t="s">
        <v>35</v>
      </c>
      <c r="S1098" s="13" t="str">
        <f>IF(Excel_Advanced_Sales_Dataset_200034[[#This Row],[Delivery Status]]="Pending","Follow-Up","OK")</f>
        <v>OK</v>
      </c>
      <c r="T1098" s="13" t="s">
        <v>53</v>
      </c>
    </row>
    <row r="1099" spans="1:20" x14ac:dyDescent="0.25">
      <c r="A1099" s="13" t="s">
        <v>2754</v>
      </c>
      <c r="B1099" s="13" t="s">
        <v>2755</v>
      </c>
      <c r="C1099" s="13" t="s">
        <v>2756</v>
      </c>
      <c r="D1099" s="13" t="s">
        <v>63</v>
      </c>
      <c r="E1099" s="13" t="s">
        <v>64</v>
      </c>
      <c r="F1099" s="13" t="s">
        <v>65</v>
      </c>
      <c r="G1099" s="13" t="s">
        <v>22</v>
      </c>
      <c r="H1099" s="13" t="s">
        <v>180</v>
      </c>
      <c r="I1099" s="13">
        <v>1</v>
      </c>
      <c r="J1099" s="14">
        <v>42242.16</v>
      </c>
      <c r="K1099" s="15">
        <v>19.22</v>
      </c>
      <c r="L1099" s="16">
        <f>Excel_Advanced_Sales_Dataset_200034[[#This Row],[Discount]]/100</f>
        <v>0.19219999999999998</v>
      </c>
      <c r="M1099" s="17">
        <f>Excel_Advanced_Sales_Dataset_200034[[#This Row],[Quantity]]*Excel_Advanced_Sales_Dataset_200034[[#This Row],[Unit Price]]*Excel_Advanced_Sales_Dataset_200034[[#This Row],[Discount %]]/100</f>
        <v>81.189431519999999</v>
      </c>
      <c r="N1099" s="14">
        <f>Excel_Advanced_Sales_Dataset_200034[[#This Row],[Quantity]]*Excel_Advanced_Sales_Dataset_200034[[#This Row],[Unit Price]]-Excel_Advanced_Sales_Dataset_200034[[#This Row],[Discount Amount]]</f>
        <v>42160.970568480006</v>
      </c>
      <c r="O1099" s="14" t="str">
        <f>IF(Excel_Advanced_Sales_Dataset_200034[[#This Row],[Total Sales]]&gt;50000,"Yes","No")</f>
        <v>No</v>
      </c>
      <c r="P1099" s="18">
        <v>46373</v>
      </c>
      <c r="Q1099" s="13" t="s">
        <v>68</v>
      </c>
      <c r="R1099" s="13" t="s">
        <v>35</v>
      </c>
      <c r="S1099" s="13" t="str">
        <f>IF(Excel_Advanced_Sales_Dataset_200034[[#This Row],[Delivery Status]]="Pending","Follow-Up","OK")</f>
        <v>OK</v>
      </c>
      <c r="T1099" s="13" t="s">
        <v>36</v>
      </c>
    </row>
    <row r="1100" spans="1:20" x14ac:dyDescent="0.25">
      <c r="A1100" s="13" t="s">
        <v>2757</v>
      </c>
      <c r="B1100" s="13" t="s">
        <v>531</v>
      </c>
      <c r="C1100" s="13" t="s">
        <v>2758</v>
      </c>
      <c r="D1100" s="13" t="s">
        <v>40</v>
      </c>
      <c r="E1100" s="13" t="s">
        <v>49</v>
      </c>
      <c r="F1100" s="13" t="s">
        <v>397</v>
      </c>
      <c r="G1100" s="13" t="s">
        <v>22</v>
      </c>
      <c r="H1100" s="13" t="s">
        <v>172</v>
      </c>
      <c r="I1100" s="13">
        <v>1</v>
      </c>
      <c r="J1100" s="14">
        <v>38298.199999999997</v>
      </c>
      <c r="K1100" s="15">
        <v>6.27</v>
      </c>
      <c r="L1100" s="16">
        <f>Excel_Advanced_Sales_Dataset_200034[[#This Row],[Discount]]/100</f>
        <v>6.2699999999999992E-2</v>
      </c>
      <c r="M1100" s="17">
        <f>Excel_Advanced_Sales_Dataset_200034[[#This Row],[Quantity]]*Excel_Advanced_Sales_Dataset_200034[[#This Row],[Unit Price]]*Excel_Advanced_Sales_Dataset_200034[[#This Row],[Discount %]]/100</f>
        <v>24.012971399999998</v>
      </c>
      <c r="N1100" s="14">
        <f>Excel_Advanced_Sales_Dataset_200034[[#This Row],[Quantity]]*Excel_Advanced_Sales_Dataset_200034[[#This Row],[Unit Price]]-Excel_Advanced_Sales_Dataset_200034[[#This Row],[Discount Amount]]</f>
        <v>38274.187028599998</v>
      </c>
      <c r="O1100" s="14" t="str">
        <f>IF(Excel_Advanced_Sales_Dataset_200034[[#This Row],[Total Sales]]&gt;50000,"Yes","No")</f>
        <v>No</v>
      </c>
      <c r="P1100" s="18">
        <v>46327</v>
      </c>
      <c r="Q1100" s="13" t="s">
        <v>45</v>
      </c>
      <c r="R1100" s="13" t="s">
        <v>25</v>
      </c>
      <c r="S1100" s="13" t="str">
        <f>IF(Excel_Advanced_Sales_Dataset_200034[[#This Row],[Delivery Status]]="Pending","Follow-Up","OK")</f>
        <v>Follow-Up</v>
      </c>
      <c r="T1100" s="13" t="s">
        <v>26</v>
      </c>
    </row>
    <row r="1101" spans="1:20" x14ac:dyDescent="0.25">
      <c r="A1101" s="13" t="s">
        <v>2759</v>
      </c>
      <c r="B1101" s="13" t="s">
        <v>636</v>
      </c>
      <c r="C1101" s="13" t="s">
        <v>2760</v>
      </c>
      <c r="D1101" s="13" t="s">
        <v>30</v>
      </c>
      <c r="E1101" s="13" t="s">
        <v>131</v>
      </c>
      <c r="F1101" s="13" t="s">
        <v>132</v>
      </c>
      <c r="G1101" s="13" t="s">
        <v>33</v>
      </c>
      <c r="H1101" s="13" t="s">
        <v>119</v>
      </c>
      <c r="I1101" s="13">
        <v>37</v>
      </c>
      <c r="J1101" s="14">
        <v>4268.92</v>
      </c>
      <c r="K1101" s="15">
        <v>14.75</v>
      </c>
      <c r="L1101" s="16">
        <f>Excel_Advanced_Sales_Dataset_200034[[#This Row],[Discount]]/100</f>
        <v>0.14749999999999999</v>
      </c>
      <c r="M1101" s="17">
        <f>Excel_Advanced_Sales_Dataset_200034[[#This Row],[Quantity]]*Excel_Advanced_Sales_Dataset_200034[[#This Row],[Unit Price]]*Excel_Advanced_Sales_Dataset_200034[[#This Row],[Discount %]]/100</f>
        <v>232.97630900000001</v>
      </c>
      <c r="N1101" s="14">
        <f>Excel_Advanced_Sales_Dataset_200034[[#This Row],[Quantity]]*Excel_Advanced_Sales_Dataset_200034[[#This Row],[Unit Price]]-Excel_Advanced_Sales_Dataset_200034[[#This Row],[Discount Amount]]</f>
        <v>157717.06369100002</v>
      </c>
      <c r="O1101" s="14" t="str">
        <f>IF(Excel_Advanced_Sales_Dataset_200034[[#This Row],[Total Sales]]&gt;50000,"Yes","No")</f>
        <v>Yes</v>
      </c>
      <c r="P1101" s="18">
        <v>46098</v>
      </c>
      <c r="Q1101" s="13" t="s">
        <v>24</v>
      </c>
      <c r="R1101" s="13" t="s">
        <v>35</v>
      </c>
      <c r="S1101" s="13" t="str">
        <f>IF(Excel_Advanced_Sales_Dataset_200034[[#This Row],[Delivery Status]]="Pending","Follow-Up","OK")</f>
        <v>OK</v>
      </c>
      <c r="T1101" s="13" t="s">
        <v>26</v>
      </c>
    </row>
    <row r="1102" spans="1:20" x14ac:dyDescent="0.25">
      <c r="A1102" s="13" t="s">
        <v>2761</v>
      </c>
      <c r="B1102" s="13" t="s">
        <v>412</v>
      </c>
      <c r="C1102" s="13" t="s">
        <v>2762</v>
      </c>
      <c r="D1102" s="13" t="s">
        <v>19</v>
      </c>
      <c r="E1102" s="13" t="s">
        <v>20</v>
      </c>
      <c r="F1102" s="13" t="s">
        <v>176</v>
      </c>
      <c r="G1102" s="13" t="s">
        <v>22</v>
      </c>
      <c r="H1102" s="13" t="s">
        <v>180</v>
      </c>
      <c r="I1102" s="13">
        <v>29</v>
      </c>
      <c r="J1102" s="14">
        <v>3930.31</v>
      </c>
      <c r="K1102" s="15">
        <v>6.32</v>
      </c>
      <c r="L1102" s="16">
        <f>Excel_Advanced_Sales_Dataset_200034[[#This Row],[Discount]]/100</f>
        <v>6.3200000000000006E-2</v>
      </c>
      <c r="M1102" s="17">
        <f>Excel_Advanced_Sales_Dataset_200034[[#This Row],[Quantity]]*Excel_Advanced_Sales_Dataset_200034[[#This Row],[Unit Price]]*Excel_Advanced_Sales_Dataset_200034[[#This Row],[Discount %]]/100</f>
        <v>72.034721680000018</v>
      </c>
      <c r="N1102" s="14">
        <f>Excel_Advanced_Sales_Dataset_200034[[#This Row],[Quantity]]*Excel_Advanced_Sales_Dataset_200034[[#This Row],[Unit Price]]-Excel_Advanced_Sales_Dataset_200034[[#This Row],[Discount Amount]]</f>
        <v>113906.95527832001</v>
      </c>
      <c r="O1102" s="14" t="str">
        <f>IF(Excel_Advanced_Sales_Dataset_200034[[#This Row],[Total Sales]]&gt;50000,"Yes","No")</f>
        <v>Yes</v>
      </c>
      <c r="P1102" s="18">
        <v>46355</v>
      </c>
      <c r="Q1102" s="13" t="s">
        <v>68</v>
      </c>
      <c r="R1102" s="13" t="s">
        <v>35</v>
      </c>
      <c r="S1102" s="13" t="str">
        <f>IF(Excel_Advanced_Sales_Dataset_200034[[#This Row],[Delivery Status]]="Pending","Follow-Up","OK")</f>
        <v>OK</v>
      </c>
      <c r="T1102" s="13" t="s">
        <v>53</v>
      </c>
    </row>
    <row r="1103" spans="1:20" x14ac:dyDescent="0.25">
      <c r="A1103" s="13" t="s">
        <v>2763</v>
      </c>
      <c r="B1103" s="13" t="s">
        <v>2764</v>
      </c>
      <c r="C1103" s="13" t="s">
        <v>2765</v>
      </c>
      <c r="D1103" s="13" t="s">
        <v>63</v>
      </c>
      <c r="E1103" s="13" t="s">
        <v>144</v>
      </c>
      <c r="F1103" s="13" t="s">
        <v>216</v>
      </c>
      <c r="G1103" s="13" t="s">
        <v>43</v>
      </c>
      <c r="H1103" s="13" t="s">
        <v>140</v>
      </c>
      <c r="I1103" s="13">
        <v>4</v>
      </c>
      <c r="J1103" s="14">
        <v>40702.03</v>
      </c>
      <c r="K1103" s="15">
        <v>2</v>
      </c>
      <c r="L1103" s="16">
        <f>Excel_Advanced_Sales_Dataset_200034[[#This Row],[Discount]]/100</f>
        <v>0.02</v>
      </c>
      <c r="M1103" s="17">
        <f>Excel_Advanced_Sales_Dataset_200034[[#This Row],[Quantity]]*Excel_Advanced_Sales_Dataset_200034[[#This Row],[Unit Price]]*Excel_Advanced_Sales_Dataset_200034[[#This Row],[Discount %]]/100</f>
        <v>32.561624000000002</v>
      </c>
      <c r="N1103" s="14">
        <f>Excel_Advanced_Sales_Dataset_200034[[#This Row],[Quantity]]*Excel_Advanced_Sales_Dataset_200034[[#This Row],[Unit Price]]-Excel_Advanced_Sales_Dataset_200034[[#This Row],[Discount Amount]]</f>
        <v>162775.558376</v>
      </c>
      <c r="O1103" s="14" t="str">
        <f>IF(Excel_Advanced_Sales_Dataset_200034[[#This Row],[Total Sales]]&gt;50000,"Yes","No")</f>
        <v>Yes</v>
      </c>
      <c r="P1103" s="18">
        <v>46276</v>
      </c>
      <c r="Q1103" s="13" t="s">
        <v>68</v>
      </c>
      <c r="R1103" s="13" t="s">
        <v>25</v>
      </c>
      <c r="S1103" s="13" t="str">
        <f>IF(Excel_Advanced_Sales_Dataset_200034[[#This Row],[Delivery Status]]="Pending","Follow-Up","OK")</f>
        <v>Follow-Up</v>
      </c>
      <c r="T1103" s="13" t="s">
        <v>36</v>
      </c>
    </row>
    <row r="1104" spans="1:20" x14ac:dyDescent="0.25">
      <c r="A1104" s="13" t="s">
        <v>2766</v>
      </c>
      <c r="B1104" s="13" t="s">
        <v>453</v>
      </c>
      <c r="C1104" s="13" t="s">
        <v>2767</v>
      </c>
      <c r="D1104" s="13" t="s">
        <v>63</v>
      </c>
      <c r="E1104" s="13" t="s">
        <v>78</v>
      </c>
      <c r="F1104" s="13" t="s">
        <v>425</v>
      </c>
      <c r="G1104" s="13" t="s">
        <v>43</v>
      </c>
      <c r="H1104" s="13" t="s">
        <v>380</v>
      </c>
      <c r="I1104" s="13">
        <v>8</v>
      </c>
      <c r="J1104" s="14">
        <v>47895.13</v>
      </c>
      <c r="K1104" s="15">
        <v>19.190000000000001</v>
      </c>
      <c r="L1104" s="16">
        <f>Excel_Advanced_Sales_Dataset_200034[[#This Row],[Discount]]/100</f>
        <v>0.19190000000000002</v>
      </c>
      <c r="M1104" s="17">
        <f>Excel_Advanced_Sales_Dataset_200034[[#This Row],[Quantity]]*Excel_Advanced_Sales_Dataset_200034[[#This Row],[Unit Price]]*Excel_Advanced_Sales_Dataset_200034[[#This Row],[Discount %]]/100</f>
        <v>735.28603576000012</v>
      </c>
      <c r="N1104" s="14">
        <f>Excel_Advanced_Sales_Dataset_200034[[#This Row],[Quantity]]*Excel_Advanced_Sales_Dataset_200034[[#This Row],[Unit Price]]-Excel_Advanced_Sales_Dataset_200034[[#This Row],[Discount Amount]]</f>
        <v>382425.75396423996</v>
      </c>
      <c r="O1104" s="14" t="str">
        <f>IF(Excel_Advanced_Sales_Dataset_200034[[#This Row],[Total Sales]]&gt;50000,"Yes","No")</f>
        <v>Yes</v>
      </c>
      <c r="P1104" s="18">
        <v>46030</v>
      </c>
      <c r="Q1104" s="13" t="s">
        <v>113</v>
      </c>
      <c r="R1104" s="13" t="s">
        <v>35</v>
      </c>
      <c r="S1104" s="13" t="str">
        <f>IF(Excel_Advanced_Sales_Dataset_200034[[#This Row],[Delivery Status]]="Pending","Follow-Up","OK")</f>
        <v>OK</v>
      </c>
      <c r="T1104" s="13" t="s">
        <v>26</v>
      </c>
    </row>
    <row r="1105" spans="1:20" x14ac:dyDescent="0.25">
      <c r="A1105" s="13" t="s">
        <v>2768</v>
      </c>
      <c r="B1105" s="13" t="s">
        <v>2097</v>
      </c>
      <c r="C1105" s="13" t="s">
        <v>2769</v>
      </c>
      <c r="D1105" s="13" t="s">
        <v>30</v>
      </c>
      <c r="E1105" s="13" t="s">
        <v>31</v>
      </c>
      <c r="F1105" s="13" t="s">
        <v>555</v>
      </c>
      <c r="G1105" s="13" t="s">
        <v>43</v>
      </c>
      <c r="H1105" s="13" t="s">
        <v>74</v>
      </c>
      <c r="I1105" s="13">
        <v>50</v>
      </c>
      <c r="J1105" s="14">
        <v>4195.09</v>
      </c>
      <c r="K1105" s="15">
        <v>2.57</v>
      </c>
      <c r="L1105" s="16">
        <f>Excel_Advanced_Sales_Dataset_200034[[#This Row],[Discount]]/100</f>
        <v>2.5699999999999997E-2</v>
      </c>
      <c r="M1105" s="17">
        <f>Excel_Advanced_Sales_Dataset_200034[[#This Row],[Quantity]]*Excel_Advanced_Sales_Dataset_200034[[#This Row],[Unit Price]]*Excel_Advanced_Sales_Dataset_200034[[#This Row],[Discount %]]/100</f>
        <v>53.906906499999998</v>
      </c>
      <c r="N1105" s="14">
        <f>Excel_Advanced_Sales_Dataset_200034[[#This Row],[Quantity]]*Excel_Advanced_Sales_Dataset_200034[[#This Row],[Unit Price]]-Excel_Advanced_Sales_Dataset_200034[[#This Row],[Discount Amount]]</f>
        <v>209700.59309350001</v>
      </c>
      <c r="O1105" s="14" t="str">
        <f>IF(Excel_Advanced_Sales_Dataset_200034[[#This Row],[Total Sales]]&gt;50000,"Yes","No")</f>
        <v>Yes</v>
      </c>
      <c r="P1105" s="18">
        <v>46027</v>
      </c>
      <c r="Q1105" s="13" t="s">
        <v>24</v>
      </c>
      <c r="R1105" s="13" t="s">
        <v>35</v>
      </c>
      <c r="S1105" s="13" t="str">
        <f>IF(Excel_Advanced_Sales_Dataset_200034[[#This Row],[Delivery Status]]="Pending","Follow-Up","OK")</f>
        <v>OK</v>
      </c>
      <c r="T1105" s="13" t="s">
        <v>26</v>
      </c>
    </row>
    <row r="1106" spans="1:20" x14ac:dyDescent="0.25">
      <c r="A1106" s="13" t="s">
        <v>2770</v>
      </c>
      <c r="B1106" s="13" t="s">
        <v>514</v>
      </c>
      <c r="C1106" s="13" t="s">
        <v>2771</v>
      </c>
      <c r="D1106" s="13" t="s">
        <v>63</v>
      </c>
      <c r="E1106" s="13" t="s">
        <v>64</v>
      </c>
      <c r="F1106" s="13" t="s">
        <v>441</v>
      </c>
      <c r="G1106" s="13" t="s">
        <v>111</v>
      </c>
      <c r="H1106" s="13" t="s">
        <v>240</v>
      </c>
      <c r="I1106" s="13">
        <v>7</v>
      </c>
      <c r="J1106" s="14">
        <v>7077.1</v>
      </c>
      <c r="K1106" s="15">
        <v>14.16</v>
      </c>
      <c r="L1106" s="16">
        <f>Excel_Advanced_Sales_Dataset_200034[[#This Row],[Discount]]/100</f>
        <v>0.1416</v>
      </c>
      <c r="M1106" s="17">
        <f>Excel_Advanced_Sales_Dataset_200034[[#This Row],[Quantity]]*Excel_Advanced_Sales_Dataset_200034[[#This Row],[Unit Price]]*Excel_Advanced_Sales_Dataset_200034[[#This Row],[Discount %]]/100</f>
        <v>70.14821520000001</v>
      </c>
      <c r="N1106" s="14">
        <f>Excel_Advanced_Sales_Dataset_200034[[#This Row],[Quantity]]*Excel_Advanced_Sales_Dataset_200034[[#This Row],[Unit Price]]-Excel_Advanced_Sales_Dataset_200034[[#This Row],[Discount Amount]]</f>
        <v>49469.551784800002</v>
      </c>
      <c r="O1106" s="14" t="str">
        <f>IF(Excel_Advanced_Sales_Dataset_200034[[#This Row],[Total Sales]]&gt;50000,"Yes","No")</f>
        <v>No</v>
      </c>
      <c r="P1106" s="18">
        <v>46142</v>
      </c>
      <c r="Q1106" s="13" t="s">
        <v>58</v>
      </c>
      <c r="R1106" s="13" t="s">
        <v>35</v>
      </c>
      <c r="S1106" s="13" t="str">
        <f>IF(Excel_Advanced_Sales_Dataset_200034[[#This Row],[Delivery Status]]="Pending","Follow-Up","OK")</f>
        <v>OK</v>
      </c>
      <c r="T1106" s="13" t="s">
        <v>53</v>
      </c>
    </row>
    <row r="1107" spans="1:20" x14ac:dyDescent="0.25">
      <c r="A1107" s="13" t="s">
        <v>2772</v>
      </c>
      <c r="B1107" s="13" t="s">
        <v>2044</v>
      </c>
      <c r="C1107" s="13" t="s">
        <v>2773</v>
      </c>
      <c r="D1107" s="13" t="s">
        <v>40</v>
      </c>
      <c r="E1107" s="13" t="s">
        <v>49</v>
      </c>
      <c r="F1107" s="13" t="s">
        <v>50</v>
      </c>
      <c r="G1107" s="13" t="s">
        <v>51</v>
      </c>
      <c r="H1107" s="13" t="s">
        <v>167</v>
      </c>
      <c r="I1107" s="13">
        <v>40</v>
      </c>
      <c r="J1107" s="14">
        <v>7816.66</v>
      </c>
      <c r="K1107" s="15">
        <v>12.02</v>
      </c>
      <c r="L1107" s="16">
        <f>Excel_Advanced_Sales_Dataset_200034[[#This Row],[Discount]]/100</f>
        <v>0.1202</v>
      </c>
      <c r="M1107" s="17">
        <f>Excel_Advanced_Sales_Dataset_200034[[#This Row],[Quantity]]*Excel_Advanced_Sales_Dataset_200034[[#This Row],[Unit Price]]*Excel_Advanced_Sales_Dataset_200034[[#This Row],[Discount %]]/100</f>
        <v>375.82501280000002</v>
      </c>
      <c r="N1107" s="14">
        <f>Excel_Advanced_Sales_Dataset_200034[[#This Row],[Quantity]]*Excel_Advanced_Sales_Dataset_200034[[#This Row],[Unit Price]]-Excel_Advanced_Sales_Dataset_200034[[#This Row],[Discount Amount]]</f>
        <v>312290.57498720003</v>
      </c>
      <c r="O1107" s="14" t="str">
        <f>IF(Excel_Advanced_Sales_Dataset_200034[[#This Row],[Total Sales]]&gt;50000,"Yes","No")</f>
        <v>Yes</v>
      </c>
      <c r="P1107" s="18">
        <v>46040</v>
      </c>
      <c r="Q1107" s="13" t="s">
        <v>24</v>
      </c>
      <c r="R1107" s="13" t="s">
        <v>25</v>
      </c>
      <c r="S1107" s="13" t="str">
        <f>IF(Excel_Advanced_Sales_Dataset_200034[[#This Row],[Delivery Status]]="Pending","Follow-Up","OK")</f>
        <v>Follow-Up</v>
      </c>
      <c r="T1107" s="13" t="s">
        <v>53</v>
      </c>
    </row>
    <row r="1108" spans="1:20" x14ac:dyDescent="0.25">
      <c r="A1108" s="13" t="s">
        <v>2774</v>
      </c>
      <c r="B1108" s="13" t="s">
        <v>687</v>
      </c>
      <c r="C1108" s="13" t="s">
        <v>2775</v>
      </c>
      <c r="D1108" s="13" t="s">
        <v>19</v>
      </c>
      <c r="E1108" s="13" t="s">
        <v>84</v>
      </c>
      <c r="F1108" s="13" t="s">
        <v>338</v>
      </c>
      <c r="G1108" s="13" t="s">
        <v>111</v>
      </c>
      <c r="H1108" s="13" t="s">
        <v>112</v>
      </c>
      <c r="I1108" s="13">
        <v>27</v>
      </c>
      <c r="J1108" s="14">
        <v>10163.459999999999</v>
      </c>
      <c r="K1108" s="15">
        <v>9.9700000000000006</v>
      </c>
      <c r="L1108" s="16">
        <f>Excel_Advanced_Sales_Dataset_200034[[#This Row],[Discount]]/100</f>
        <v>9.9700000000000011E-2</v>
      </c>
      <c r="M1108" s="17">
        <f>Excel_Advanced_Sales_Dataset_200034[[#This Row],[Quantity]]*Excel_Advanced_Sales_Dataset_200034[[#This Row],[Unit Price]]*Excel_Advanced_Sales_Dataset_200034[[#This Row],[Discount %]]/100</f>
        <v>273.59017974</v>
      </c>
      <c r="N1108" s="14">
        <f>Excel_Advanced_Sales_Dataset_200034[[#This Row],[Quantity]]*Excel_Advanced_Sales_Dataset_200034[[#This Row],[Unit Price]]-Excel_Advanced_Sales_Dataset_200034[[#This Row],[Discount Amount]]</f>
        <v>274139.82982026</v>
      </c>
      <c r="O1108" s="14" t="str">
        <f>IF(Excel_Advanced_Sales_Dataset_200034[[#This Row],[Total Sales]]&gt;50000,"Yes","No")</f>
        <v>Yes</v>
      </c>
      <c r="P1108" s="18">
        <v>46116</v>
      </c>
      <c r="Q1108" s="13" t="s">
        <v>24</v>
      </c>
      <c r="R1108" s="13" t="s">
        <v>35</v>
      </c>
      <c r="S1108" s="13" t="str">
        <f>IF(Excel_Advanced_Sales_Dataset_200034[[#This Row],[Delivery Status]]="Pending","Follow-Up","OK")</f>
        <v>OK</v>
      </c>
      <c r="T1108" s="13" t="s">
        <v>36</v>
      </c>
    </row>
    <row r="1109" spans="1:20" x14ac:dyDescent="0.25">
      <c r="A1109" s="13" t="s">
        <v>2776</v>
      </c>
      <c r="B1109" s="13" t="s">
        <v>304</v>
      </c>
      <c r="C1109" s="13" t="s">
        <v>2777</v>
      </c>
      <c r="D1109" s="13" t="s">
        <v>19</v>
      </c>
      <c r="E1109" s="13" t="s">
        <v>20</v>
      </c>
      <c r="F1109" s="13" t="s">
        <v>21</v>
      </c>
      <c r="G1109" s="13" t="s">
        <v>51</v>
      </c>
      <c r="H1109" s="13" t="s">
        <v>146</v>
      </c>
      <c r="I1109" s="13">
        <v>42</v>
      </c>
      <c r="J1109" s="14">
        <v>5642.8</v>
      </c>
      <c r="K1109" s="15">
        <v>16.670000000000002</v>
      </c>
      <c r="L1109" s="16">
        <f>Excel_Advanced_Sales_Dataset_200034[[#This Row],[Discount]]/100</f>
        <v>0.16670000000000001</v>
      </c>
      <c r="M1109" s="17">
        <f>Excel_Advanced_Sales_Dataset_200034[[#This Row],[Quantity]]*Excel_Advanced_Sales_Dataset_200034[[#This Row],[Unit Price]]*Excel_Advanced_Sales_Dataset_200034[[#This Row],[Discount %]]/100</f>
        <v>395.07499920000004</v>
      </c>
      <c r="N1109" s="14">
        <f>Excel_Advanced_Sales_Dataset_200034[[#This Row],[Quantity]]*Excel_Advanced_Sales_Dataset_200034[[#This Row],[Unit Price]]-Excel_Advanced_Sales_Dataset_200034[[#This Row],[Discount Amount]]</f>
        <v>236602.5250008</v>
      </c>
      <c r="O1109" s="14" t="str">
        <f>IF(Excel_Advanced_Sales_Dataset_200034[[#This Row],[Total Sales]]&gt;50000,"Yes","No")</f>
        <v>Yes</v>
      </c>
      <c r="P1109" s="18">
        <v>46042</v>
      </c>
      <c r="Q1109" s="13" t="s">
        <v>58</v>
      </c>
      <c r="R1109" s="13" t="s">
        <v>35</v>
      </c>
      <c r="S1109" s="13" t="str">
        <f>IF(Excel_Advanced_Sales_Dataset_200034[[#This Row],[Delivery Status]]="Pending","Follow-Up","OK")</f>
        <v>OK</v>
      </c>
      <c r="T1109" s="13" t="s">
        <v>26</v>
      </c>
    </row>
    <row r="1110" spans="1:20" x14ac:dyDescent="0.25">
      <c r="A1110" s="13" t="s">
        <v>2778</v>
      </c>
      <c r="B1110" s="13" t="s">
        <v>208</v>
      </c>
      <c r="C1110" s="13" t="s">
        <v>2779</v>
      </c>
      <c r="D1110" s="13" t="s">
        <v>30</v>
      </c>
      <c r="E1110" s="13" t="s">
        <v>131</v>
      </c>
      <c r="F1110" s="13" t="s">
        <v>194</v>
      </c>
      <c r="G1110" s="13" t="s">
        <v>33</v>
      </c>
      <c r="H1110" s="13" t="s">
        <v>34</v>
      </c>
      <c r="I1110" s="13">
        <v>28</v>
      </c>
      <c r="J1110" s="14">
        <v>19161.93</v>
      </c>
      <c r="K1110" s="15">
        <v>15.46</v>
      </c>
      <c r="L1110" s="16">
        <f>Excel_Advanced_Sales_Dataset_200034[[#This Row],[Discount]]/100</f>
        <v>0.15460000000000002</v>
      </c>
      <c r="M1110" s="17">
        <f>Excel_Advanced_Sales_Dataset_200034[[#This Row],[Quantity]]*Excel_Advanced_Sales_Dataset_200034[[#This Row],[Unit Price]]*Excel_Advanced_Sales_Dataset_200034[[#This Row],[Discount %]]/100</f>
        <v>829.48162584000022</v>
      </c>
      <c r="N1110" s="14">
        <f>Excel_Advanced_Sales_Dataset_200034[[#This Row],[Quantity]]*Excel_Advanced_Sales_Dataset_200034[[#This Row],[Unit Price]]-Excel_Advanced_Sales_Dataset_200034[[#This Row],[Discount Amount]]</f>
        <v>535704.55837416009</v>
      </c>
      <c r="O1110" s="14" t="str">
        <f>IF(Excel_Advanced_Sales_Dataset_200034[[#This Row],[Total Sales]]&gt;50000,"Yes","No")</f>
        <v>Yes</v>
      </c>
      <c r="P1110" s="18">
        <v>46224</v>
      </c>
      <c r="Q1110" s="13" t="s">
        <v>113</v>
      </c>
      <c r="R1110" s="13" t="s">
        <v>35</v>
      </c>
      <c r="S1110" s="13" t="str">
        <f>IF(Excel_Advanced_Sales_Dataset_200034[[#This Row],[Delivery Status]]="Pending","Follow-Up","OK")</f>
        <v>OK</v>
      </c>
      <c r="T1110" s="13" t="s">
        <v>26</v>
      </c>
    </row>
    <row r="1111" spans="1:20" x14ac:dyDescent="0.25">
      <c r="A1111" s="13" t="s">
        <v>2780</v>
      </c>
      <c r="B1111" s="13" t="s">
        <v>1335</v>
      </c>
      <c r="C1111" s="13" t="s">
        <v>2781</v>
      </c>
      <c r="D1111" s="13" t="s">
        <v>63</v>
      </c>
      <c r="E1111" s="13" t="s">
        <v>234</v>
      </c>
      <c r="F1111" s="13" t="s">
        <v>473</v>
      </c>
      <c r="G1111" s="13" t="s">
        <v>33</v>
      </c>
      <c r="H1111" s="13" t="s">
        <v>57</v>
      </c>
      <c r="I1111" s="13">
        <v>45</v>
      </c>
      <c r="J1111" s="14">
        <v>33735.21</v>
      </c>
      <c r="K1111" s="15">
        <v>7.56</v>
      </c>
      <c r="L1111" s="16">
        <f>Excel_Advanced_Sales_Dataset_200034[[#This Row],[Discount]]/100</f>
        <v>7.5600000000000001E-2</v>
      </c>
      <c r="M1111" s="17">
        <f>Excel_Advanced_Sales_Dataset_200034[[#This Row],[Quantity]]*Excel_Advanced_Sales_Dataset_200034[[#This Row],[Unit Price]]*Excel_Advanced_Sales_Dataset_200034[[#This Row],[Discount %]]/100</f>
        <v>1147.6718441999999</v>
      </c>
      <c r="N1111" s="14">
        <f>Excel_Advanced_Sales_Dataset_200034[[#This Row],[Quantity]]*Excel_Advanced_Sales_Dataset_200034[[#This Row],[Unit Price]]-Excel_Advanced_Sales_Dataset_200034[[#This Row],[Discount Amount]]</f>
        <v>1516936.7781558</v>
      </c>
      <c r="O1111" s="14" t="str">
        <f>IF(Excel_Advanced_Sales_Dataset_200034[[#This Row],[Total Sales]]&gt;50000,"Yes","No")</f>
        <v>Yes</v>
      </c>
      <c r="P1111" s="18">
        <v>46346</v>
      </c>
      <c r="Q1111" s="13" t="s">
        <v>113</v>
      </c>
      <c r="R1111" s="13" t="s">
        <v>59</v>
      </c>
      <c r="S1111" s="13" t="str">
        <f>IF(Excel_Advanced_Sales_Dataset_200034[[#This Row],[Delivery Status]]="Pending","Follow-Up","OK")</f>
        <v>OK</v>
      </c>
      <c r="T1111" s="13" t="s">
        <v>36</v>
      </c>
    </row>
    <row r="1112" spans="1:20" x14ac:dyDescent="0.25">
      <c r="A1112" s="13" t="s">
        <v>2782</v>
      </c>
      <c r="B1112" s="13" t="s">
        <v>378</v>
      </c>
      <c r="C1112" s="13" t="s">
        <v>2783</v>
      </c>
      <c r="D1112" s="13" t="s">
        <v>30</v>
      </c>
      <c r="E1112" s="13" t="s">
        <v>198</v>
      </c>
      <c r="F1112" s="13" t="s">
        <v>199</v>
      </c>
      <c r="G1112" s="13" t="s">
        <v>111</v>
      </c>
      <c r="H1112" s="13" t="s">
        <v>240</v>
      </c>
      <c r="I1112" s="13">
        <v>46</v>
      </c>
      <c r="J1112" s="14">
        <v>14702.18</v>
      </c>
      <c r="K1112" s="15">
        <v>0.38</v>
      </c>
      <c r="L1112" s="16">
        <f>Excel_Advanced_Sales_Dataset_200034[[#This Row],[Discount]]/100</f>
        <v>3.8E-3</v>
      </c>
      <c r="M1112" s="17">
        <f>Excel_Advanced_Sales_Dataset_200034[[#This Row],[Quantity]]*Excel_Advanced_Sales_Dataset_200034[[#This Row],[Unit Price]]*Excel_Advanced_Sales_Dataset_200034[[#This Row],[Discount %]]/100</f>
        <v>25.69941064</v>
      </c>
      <c r="N1112" s="14">
        <f>Excel_Advanced_Sales_Dataset_200034[[#This Row],[Quantity]]*Excel_Advanced_Sales_Dataset_200034[[#This Row],[Unit Price]]-Excel_Advanced_Sales_Dataset_200034[[#This Row],[Discount Amount]]</f>
        <v>676274.58058935998</v>
      </c>
      <c r="O1112" s="14" t="str">
        <f>IF(Excel_Advanced_Sales_Dataset_200034[[#This Row],[Total Sales]]&gt;50000,"Yes","No")</f>
        <v>Yes</v>
      </c>
      <c r="P1112" s="18">
        <v>46227</v>
      </c>
      <c r="Q1112" s="13" t="s">
        <v>58</v>
      </c>
      <c r="R1112" s="13" t="s">
        <v>25</v>
      </c>
      <c r="S1112" s="13" t="str">
        <f>IF(Excel_Advanced_Sales_Dataset_200034[[#This Row],[Delivery Status]]="Pending","Follow-Up","OK")</f>
        <v>Follow-Up</v>
      </c>
      <c r="T1112" s="13" t="s">
        <v>53</v>
      </c>
    </row>
    <row r="1113" spans="1:20" x14ac:dyDescent="0.25">
      <c r="A1113" s="13" t="s">
        <v>2784</v>
      </c>
      <c r="B1113" s="13" t="s">
        <v>861</v>
      </c>
      <c r="C1113" s="13" t="s">
        <v>2785</v>
      </c>
      <c r="D1113" s="13" t="s">
        <v>30</v>
      </c>
      <c r="E1113" s="13" t="s">
        <v>31</v>
      </c>
      <c r="F1113" s="13" t="s">
        <v>555</v>
      </c>
      <c r="G1113" s="13" t="s">
        <v>33</v>
      </c>
      <c r="H1113" s="13" t="s">
        <v>34</v>
      </c>
      <c r="I1113" s="13">
        <v>24</v>
      </c>
      <c r="J1113" s="14">
        <v>40193.519999999997</v>
      </c>
      <c r="K1113" s="15">
        <v>19.97</v>
      </c>
      <c r="L1113" s="16">
        <f>Excel_Advanced_Sales_Dataset_200034[[#This Row],[Discount]]/100</f>
        <v>0.19969999999999999</v>
      </c>
      <c r="M1113" s="17">
        <f>Excel_Advanced_Sales_Dataset_200034[[#This Row],[Quantity]]*Excel_Advanced_Sales_Dataset_200034[[#This Row],[Unit Price]]*Excel_Advanced_Sales_Dataset_200034[[#This Row],[Discount %]]/100</f>
        <v>1926.3950265599999</v>
      </c>
      <c r="N1113" s="14">
        <f>Excel_Advanced_Sales_Dataset_200034[[#This Row],[Quantity]]*Excel_Advanced_Sales_Dataset_200034[[#This Row],[Unit Price]]-Excel_Advanced_Sales_Dataset_200034[[#This Row],[Discount Amount]]</f>
        <v>962718.08497343992</v>
      </c>
      <c r="O1113" s="14" t="str">
        <f>IF(Excel_Advanced_Sales_Dataset_200034[[#This Row],[Total Sales]]&gt;50000,"Yes","No")</f>
        <v>Yes</v>
      </c>
      <c r="P1113" s="18">
        <v>46310</v>
      </c>
      <c r="Q1113" s="13" t="s">
        <v>24</v>
      </c>
      <c r="R1113" s="13" t="s">
        <v>59</v>
      </c>
      <c r="S1113" s="13" t="str">
        <f>IF(Excel_Advanced_Sales_Dataset_200034[[#This Row],[Delivery Status]]="Pending","Follow-Up","OK")</f>
        <v>OK</v>
      </c>
      <c r="T1113" s="13" t="s">
        <v>26</v>
      </c>
    </row>
    <row r="1114" spans="1:20" x14ac:dyDescent="0.25">
      <c r="A1114" s="13" t="s">
        <v>2786</v>
      </c>
      <c r="B1114" s="13" t="s">
        <v>1632</v>
      </c>
      <c r="C1114" s="13" t="s">
        <v>2787</v>
      </c>
      <c r="D1114" s="13" t="s">
        <v>19</v>
      </c>
      <c r="E1114" s="13" t="s">
        <v>72</v>
      </c>
      <c r="F1114" s="13" t="s">
        <v>224</v>
      </c>
      <c r="G1114" s="13" t="s">
        <v>66</v>
      </c>
      <c r="H1114" s="13" t="s">
        <v>67</v>
      </c>
      <c r="I1114" s="13">
        <v>46</v>
      </c>
      <c r="J1114" s="14">
        <v>44408.35</v>
      </c>
      <c r="K1114" s="15">
        <v>4.78</v>
      </c>
      <c r="L1114" s="16">
        <f>Excel_Advanced_Sales_Dataset_200034[[#This Row],[Discount]]/100</f>
        <v>4.7800000000000002E-2</v>
      </c>
      <c r="M1114" s="17">
        <f>Excel_Advanced_Sales_Dataset_200034[[#This Row],[Quantity]]*Excel_Advanced_Sales_Dataset_200034[[#This Row],[Unit Price]]*Excel_Advanced_Sales_Dataset_200034[[#This Row],[Discount %]]/100</f>
        <v>976.45079979999991</v>
      </c>
      <c r="N1114" s="14">
        <f>Excel_Advanced_Sales_Dataset_200034[[#This Row],[Quantity]]*Excel_Advanced_Sales_Dataset_200034[[#This Row],[Unit Price]]-Excel_Advanced_Sales_Dataset_200034[[#This Row],[Discount Amount]]</f>
        <v>2041807.6492001999</v>
      </c>
      <c r="O1114" s="14" t="str">
        <f>IF(Excel_Advanced_Sales_Dataset_200034[[#This Row],[Total Sales]]&gt;50000,"Yes","No")</f>
        <v>Yes</v>
      </c>
      <c r="P1114" s="18">
        <v>46046</v>
      </c>
      <c r="Q1114" s="13" t="s">
        <v>58</v>
      </c>
      <c r="R1114" s="13" t="s">
        <v>35</v>
      </c>
      <c r="S1114" s="13" t="str">
        <f>IF(Excel_Advanced_Sales_Dataset_200034[[#This Row],[Delivery Status]]="Pending","Follow-Up","OK")</f>
        <v>OK</v>
      </c>
      <c r="T1114" s="13" t="s">
        <v>53</v>
      </c>
    </row>
    <row r="1115" spans="1:20" x14ac:dyDescent="0.25">
      <c r="A1115" s="13" t="s">
        <v>2788</v>
      </c>
      <c r="B1115" s="13" t="s">
        <v>2789</v>
      </c>
      <c r="C1115" s="13" t="s">
        <v>2790</v>
      </c>
      <c r="D1115" s="13" t="s">
        <v>63</v>
      </c>
      <c r="E1115" s="13" t="s">
        <v>78</v>
      </c>
      <c r="F1115" s="13" t="s">
        <v>79</v>
      </c>
      <c r="G1115" s="13" t="s">
        <v>43</v>
      </c>
      <c r="H1115" s="13" t="s">
        <v>44</v>
      </c>
      <c r="I1115" s="13">
        <v>44</v>
      </c>
      <c r="J1115" s="14">
        <v>18544.91</v>
      </c>
      <c r="K1115" s="15">
        <v>15.41</v>
      </c>
      <c r="L1115" s="16">
        <f>Excel_Advanced_Sales_Dataset_200034[[#This Row],[Discount]]/100</f>
        <v>0.15410000000000001</v>
      </c>
      <c r="M1115" s="17">
        <f>Excel_Advanced_Sales_Dataset_200034[[#This Row],[Quantity]]*Excel_Advanced_Sales_Dataset_200034[[#This Row],[Unit Price]]*Excel_Advanced_Sales_Dataset_200034[[#This Row],[Discount %]]/100</f>
        <v>1257.4190776400001</v>
      </c>
      <c r="N1115" s="14">
        <f>Excel_Advanced_Sales_Dataset_200034[[#This Row],[Quantity]]*Excel_Advanced_Sales_Dataset_200034[[#This Row],[Unit Price]]-Excel_Advanced_Sales_Dataset_200034[[#This Row],[Discount Amount]]</f>
        <v>814718.62092235999</v>
      </c>
      <c r="O1115" s="14" t="str">
        <f>IF(Excel_Advanced_Sales_Dataset_200034[[#This Row],[Total Sales]]&gt;50000,"Yes","No")</f>
        <v>Yes</v>
      </c>
      <c r="P1115" s="18">
        <v>46244</v>
      </c>
      <c r="Q1115" s="13" t="s">
        <v>113</v>
      </c>
      <c r="R1115" s="13" t="s">
        <v>35</v>
      </c>
      <c r="S1115" s="13" t="str">
        <f>IF(Excel_Advanced_Sales_Dataset_200034[[#This Row],[Delivery Status]]="Pending","Follow-Up","OK")</f>
        <v>OK</v>
      </c>
      <c r="T1115" s="13" t="s">
        <v>36</v>
      </c>
    </row>
    <row r="1116" spans="1:20" x14ac:dyDescent="0.25">
      <c r="A1116" s="13" t="s">
        <v>2791</v>
      </c>
      <c r="B1116" s="13" t="s">
        <v>2792</v>
      </c>
      <c r="C1116" s="13" t="s">
        <v>2793</v>
      </c>
      <c r="D1116" s="13" t="s">
        <v>19</v>
      </c>
      <c r="E1116" s="13" t="s">
        <v>72</v>
      </c>
      <c r="F1116" s="13" t="s">
        <v>171</v>
      </c>
      <c r="G1116" s="13" t="s">
        <v>22</v>
      </c>
      <c r="H1116" s="13" t="s">
        <v>98</v>
      </c>
      <c r="I1116" s="13">
        <v>35</v>
      </c>
      <c r="J1116" s="14">
        <v>49730.3</v>
      </c>
      <c r="K1116" s="15">
        <v>8.4499999999999993</v>
      </c>
      <c r="L1116" s="16">
        <f>Excel_Advanced_Sales_Dataset_200034[[#This Row],[Discount]]/100</f>
        <v>8.4499999999999992E-2</v>
      </c>
      <c r="M1116" s="17">
        <f>Excel_Advanced_Sales_Dataset_200034[[#This Row],[Quantity]]*Excel_Advanced_Sales_Dataset_200034[[#This Row],[Unit Price]]*Excel_Advanced_Sales_Dataset_200034[[#This Row],[Discount %]]/100</f>
        <v>1470.7736224999999</v>
      </c>
      <c r="N1116" s="14">
        <f>Excel_Advanced_Sales_Dataset_200034[[#This Row],[Quantity]]*Excel_Advanced_Sales_Dataset_200034[[#This Row],[Unit Price]]-Excel_Advanced_Sales_Dataset_200034[[#This Row],[Discount Amount]]</f>
        <v>1739089.7263775</v>
      </c>
      <c r="O1116" s="14" t="str">
        <f>IF(Excel_Advanced_Sales_Dataset_200034[[#This Row],[Total Sales]]&gt;50000,"Yes","No")</f>
        <v>Yes</v>
      </c>
      <c r="P1116" s="18">
        <v>46289</v>
      </c>
      <c r="Q1116" s="13" t="s">
        <v>58</v>
      </c>
      <c r="R1116" s="13" t="s">
        <v>35</v>
      </c>
      <c r="S1116" s="13" t="str">
        <f>IF(Excel_Advanced_Sales_Dataset_200034[[#This Row],[Delivery Status]]="Pending","Follow-Up","OK")</f>
        <v>OK</v>
      </c>
      <c r="T1116" s="13" t="s">
        <v>36</v>
      </c>
    </row>
    <row r="1117" spans="1:20" x14ac:dyDescent="0.25">
      <c r="A1117" s="13" t="s">
        <v>2794</v>
      </c>
      <c r="B1117" s="13" t="s">
        <v>462</v>
      </c>
      <c r="C1117" s="13" t="s">
        <v>2795</v>
      </c>
      <c r="D1117" s="13" t="s">
        <v>40</v>
      </c>
      <c r="E1117" s="13" t="s">
        <v>109</v>
      </c>
      <c r="F1117" s="13" t="s">
        <v>259</v>
      </c>
      <c r="G1117" s="13" t="s">
        <v>43</v>
      </c>
      <c r="H1117" s="13" t="s">
        <v>380</v>
      </c>
      <c r="I1117" s="13">
        <v>2</v>
      </c>
      <c r="J1117" s="14">
        <v>40226.199999999997</v>
      </c>
      <c r="K1117" s="15">
        <v>13.05</v>
      </c>
      <c r="L1117" s="16">
        <f>Excel_Advanced_Sales_Dataset_200034[[#This Row],[Discount]]/100</f>
        <v>0.1305</v>
      </c>
      <c r="M1117" s="17">
        <f>Excel_Advanced_Sales_Dataset_200034[[#This Row],[Quantity]]*Excel_Advanced_Sales_Dataset_200034[[#This Row],[Unit Price]]*Excel_Advanced_Sales_Dataset_200034[[#This Row],[Discount %]]/100</f>
        <v>104.990382</v>
      </c>
      <c r="N1117" s="14">
        <f>Excel_Advanced_Sales_Dataset_200034[[#This Row],[Quantity]]*Excel_Advanced_Sales_Dataset_200034[[#This Row],[Unit Price]]-Excel_Advanced_Sales_Dataset_200034[[#This Row],[Discount Amount]]</f>
        <v>80347.409617999991</v>
      </c>
      <c r="O1117" s="14" t="str">
        <f>IF(Excel_Advanced_Sales_Dataset_200034[[#This Row],[Total Sales]]&gt;50000,"Yes","No")</f>
        <v>Yes</v>
      </c>
      <c r="P1117" s="18">
        <v>46150</v>
      </c>
      <c r="Q1117" s="13" t="s">
        <v>113</v>
      </c>
      <c r="R1117" s="13" t="s">
        <v>35</v>
      </c>
      <c r="S1117" s="13" t="str">
        <f>IF(Excel_Advanced_Sales_Dataset_200034[[#This Row],[Delivery Status]]="Pending","Follow-Up","OK")</f>
        <v>OK</v>
      </c>
      <c r="T1117" s="13" t="s">
        <v>26</v>
      </c>
    </row>
    <row r="1118" spans="1:20" x14ac:dyDescent="0.25">
      <c r="A1118" s="13" t="s">
        <v>2796</v>
      </c>
      <c r="B1118" s="13" t="s">
        <v>229</v>
      </c>
      <c r="C1118" s="13" t="s">
        <v>2797</v>
      </c>
      <c r="D1118" s="13" t="s">
        <v>40</v>
      </c>
      <c r="E1118" s="13" t="s">
        <v>49</v>
      </c>
      <c r="F1118" s="13" t="s">
        <v>397</v>
      </c>
      <c r="G1118" s="13" t="s">
        <v>33</v>
      </c>
      <c r="H1118" s="13" t="s">
        <v>80</v>
      </c>
      <c r="I1118" s="13">
        <v>42</v>
      </c>
      <c r="J1118" s="14">
        <v>31978.19</v>
      </c>
      <c r="K1118" s="15">
        <v>9.31</v>
      </c>
      <c r="L1118" s="16">
        <f>Excel_Advanced_Sales_Dataset_200034[[#This Row],[Discount]]/100</f>
        <v>9.3100000000000002E-2</v>
      </c>
      <c r="M1118" s="17">
        <f>Excel_Advanced_Sales_Dataset_200034[[#This Row],[Quantity]]*Excel_Advanced_Sales_Dataset_200034[[#This Row],[Unit Price]]*Excel_Advanced_Sales_Dataset_200034[[#This Row],[Discount %]]/100</f>
        <v>1250.41118538</v>
      </c>
      <c r="N1118" s="14">
        <f>Excel_Advanced_Sales_Dataset_200034[[#This Row],[Quantity]]*Excel_Advanced_Sales_Dataset_200034[[#This Row],[Unit Price]]-Excel_Advanced_Sales_Dataset_200034[[#This Row],[Discount Amount]]</f>
        <v>1341833.5688146199</v>
      </c>
      <c r="O1118" s="14" t="str">
        <f>IF(Excel_Advanced_Sales_Dataset_200034[[#This Row],[Total Sales]]&gt;50000,"Yes","No")</f>
        <v>Yes</v>
      </c>
      <c r="P1118" s="18">
        <v>46236</v>
      </c>
      <c r="Q1118" s="13" t="s">
        <v>58</v>
      </c>
      <c r="R1118" s="13" t="s">
        <v>35</v>
      </c>
      <c r="S1118" s="13" t="str">
        <f>IF(Excel_Advanced_Sales_Dataset_200034[[#This Row],[Delivery Status]]="Pending","Follow-Up","OK")</f>
        <v>OK</v>
      </c>
      <c r="T1118" s="13" t="s">
        <v>53</v>
      </c>
    </row>
    <row r="1119" spans="1:20" x14ac:dyDescent="0.25">
      <c r="A1119" s="13" t="s">
        <v>2798</v>
      </c>
      <c r="B1119" s="13" t="s">
        <v>124</v>
      </c>
      <c r="C1119" s="13" t="s">
        <v>2799</v>
      </c>
      <c r="D1119" s="13" t="s">
        <v>30</v>
      </c>
      <c r="E1119" s="13" t="s">
        <v>131</v>
      </c>
      <c r="F1119" s="13" t="s">
        <v>163</v>
      </c>
      <c r="G1119" s="13" t="s">
        <v>111</v>
      </c>
      <c r="H1119" s="13" t="s">
        <v>185</v>
      </c>
      <c r="I1119" s="13">
        <v>18</v>
      </c>
      <c r="J1119" s="14">
        <v>49420.800000000003</v>
      </c>
      <c r="K1119" s="15">
        <v>11.89</v>
      </c>
      <c r="L1119" s="16">
        <f>Excel_Advanced_Sales_Dataset_200034[[#This Row],[Discount]]/100</f>
        <v>0.11890000000000001</v>
      </c>
      <c r="M1119" s="17">
        <f>Excel_Advanced_Sales_Dataset_200034[[#This Row],[Quantity]]*Excel_Advanced_Sales_Dataset_200034[[#This Row],[Unit Price]]*Excel_Advanced_Sales_Dataset_200034[[#This Row],[Discount %]]/100</f>
        <v>1057.7039616</v>
      </c>
      <c r="N1119" s="14">
        <f>Excel_Advanced_Sales_Dataset_200034[[#This Row],[Quantity]]*Excel_Advanced_Sales_Dataset_200034[[#This Row],[Unit Price]]-Excel_Advanced_Sales_Dataset_200034[[#This Row],[Discount Amount]]</f>
        <v>888516.69603840006</v>
      </c>
      <c r="O1119" s="14" t="str">
        <f>IF(Excel_Advanced_Sales_Dataset_200034[[#This Row],[Total Sales]]&gt;50000,"Yes","No")</f>
        <v>Yes</v>
      </c>
      <c r="P1119" s="18">
        <v>46035</v>
      </c>
      <c r="Q1119" s="13" t="s">
        <v>113</v>
      </c>
      <c r="R1119" s="13" t="s">
        <v>35</v>
      </c>
      <c r="S1119" s="13" t="str">
        <f>IF(Excel_Advanced_Sales_Dataset_200034[[#This Row],[Delivery Status]]="Pending","Follow-Up","OK")</f>
        <v>OK</v>
      </c>
      <c r="T1119" s="13" t="s">
        <v>53</v>
      </c>
    </row>
    <row r="1120" spans="1:20" x14ac:dyDescent="0.25">
      <c r="A1120" s="13" t="s">
        <v>2800</v>
      </c>
      <c r="B1120" s="13" t="s">
        <v>2801</v>
      </c>
      <c r="C1120" s="13" t="s">
        <v>2802</v>
      </c>
      <c r="D1120" s="13" t="s">
        <v>30</v>
      </c>
      <c r="E1120" s="13" t="s">
        <v>198</v>
      </c>
      <c r="F1120" s="13" t="s">
        <v>199</v>
      </c>
      <c r="G1120" s="13" t="s">
        <v>51</v>
      </c>
      <c r="H1120" s="13" t="s">
        <v>105</v>
      </c>
      <c r="I1120" s="13">
        <v>12</v>
      </c>
      <c r="J1120" s="14">
        <v>37639.11</v>
      </c>
      <c r="K1120" s="15">
        <v>13.9</v>
      </c>
      <c r="L1120" s="16">
        <f>Excel_Advanced_Sales_Dataset_200034[[#This Row],[Discount]]/100</f>
        <v>0.13900000000000001</v>
      </c>
      <c r="M1120" s="17">
        <f>Excel_Advanced_Sales_Dataset_200034[[#This Row],[Quantity]]*Excel_Advanced_Sales_Dataset_200034[[#This Row],[Unit Price]]*Excel_Advanced_Sales_Dataset_200034[[#This Row],[Discount %]]/100</f>
        <v>627.82035480000002</v>
      </c>
      <c r="N1120" s="14">
        <f>Excel_Advanced_Sales_Dataset_200034[[#This Row],[Quantity]]*Excel_Advanced_Sales_Dataset_200034[[#This Row],[Unit Price]]-Excel_Advanced_Sales_Dataset_200034[[#This Row],[Discount Amount]]</f>
        <v>451041.49964520003</v>
      </c>
      <c r="O1120" s="14" t="str">
        <f>IF(Excel_Advanced_Sales_Dataset_200034[[#This Row],[Total Sales]]&gt;50000,"Yes","No")</f>
        <v>Yes</v>
      </c>
      <c r="P1120" s="18">
        <v>46341</v>
      </c>
      <c r="Q1120" s="13" t="s">
        <v>58</v>
      </c>
      <c r="R1120" s="13" t="s">
        <v>35</v>
      </c>
      <c r="S1120" s="13" t="str">
        <f>IF(Excel_Advanced_Sales_Dataset_200034[[#This Row],[Delivery Status]]="Pending","Follow-Up","OK")</f>
        <v>OK</v>
      </c>
      <c r="T1120" s="13" t="s">
        <v>36</v>
      </c>
    </row>
    <row r="1121" spans="1:20" x14ac:dyDescent="0.25">
      <c r="A1121" s="13" t="s">
        <v>2803</v>
      </c>
      <c r="B1121" s="13" t="s">
        <v>711</v>
      </c>
      <c r="C1121" s="13" t="s">
        <v>2804</v>
      </c>
      <c r="D1121" s="13" t="s">
        <v>30</v>
      </c>
      <c r="E1121" s="13" t="s">
        <v>117</v>
      </c>
      <c r="F1121" s="13" t="s">
        <v>239</v>
      </c>
      <c r="G1121" s="13" t="s">
        <v>111</v>
      </c>
      <c r="H1121" s="13" t="s">
        <v>526</v>
      </c>
      <c r="I1121" s="13">
        <v>27</v>
      </c>
      <c r="J1121" s="14">
        <v>5722.39</v>
      </c>
      <c r="K1121" s="15">
        <v>5.37</v>
      </c>
      <c r="L1121" s="16">
        <f>Excel_Advanced_Sales_Dataset_200034[[#This Row],[Discount]]/100</f>
        <v>5.3699999999999998E-2</v>
      </c>
      <c r="M1121" s="17">
        <f>Excel_Advanced_Sales_Dataset_200034[[#This Row],[Quantity]]*Excel_Advanced_Sales_Dataset_200034[[#This Row],[Unit Price]]*Excel_Advanced_Sales_Dataset_200034[[#This Row],[Discount %]]/100</f>
        <v>82.968932609999996</v>
      </c>
      <c r="N1121" s="14">
        <f>Excel_Advanced_Sales_Dataset_200034[[#This Row],[Quantity]]*Excel_Advanced_Sales_Dataset_200034[[#This Row],[Unit Price]]-Excel_Advanced_Sales_Dataset_200034[[#This Row],[Discount Amount]]</f>
        <v>154421.56106738999</v>
      </c>
      <c r="O1121" s="14" t="str">
        <f>IF(Excel_Advanced_Sales_Dataset_200034[[#This Row],[Total Sales]]&gt;50000,"Yes","No")</f>
        <v>Yes</v>
      </c>
      <c r="P1121" s="18">
        <v>46176</v>
      </c>
      <c r="Q1121" s="13" t="s">
        <v>68</v>
      </c>
      <c r="R1121" s="13" t="s">
        <v>35</v>
      </c>
      <c r="S1121" s="13" t="str">
        <f>IF(Excel_Advanced_Sales_Dataset_200034[[#This Row],[Delivery Status]]="Pending","Follow-Up","OK")</f>
        <v>OK</v>
      </c>
      <c r="T1121" s="13" t="s">
        <v>36</v>
      </c>
    </row>
    <row r="1122" spans="1:20" x14ac:dyDescent="0.25">
      <c r="A1122" s="13" t="s">
        <v>2805</v>
      </c>
      <c r="B1122" s="13" t="s">
        <v>652</v>
      </c>
      <c r="C1122" s="13" t="s">
        <v>2806</v>
      </c>
      <c r="D1122" s="13" t="s">
        <v>63</v>
      </c>
      <c r="E1122" s="13" t="s">
        <v>144</v>
      </c>
      <c r="F1122" s="13" t="s">
        <v>216</v>
      </c>
      <c r="G1122" s="13" t="s">
        <v>33</v>
      </c>
      <c r="H1122" s="13" t="s">
        <v>34</v>
      </c>
      <c r="I1122" s="13">
        <v>12</v>
      </c>
      <c r="J1122" s="14">
        <v>16047.72</v>
      </c>
      <c r="K1122" s="15">
        <v>13.49</v>
      </c>
      <c r="L1122" s="16">
        <f>Excel_Advanced_Sales_Dataset_200034[[#This Row],[Discount]]/100</f>
        <v>0.13489999999999999</v>
      </c>
      <c r="M1122" s="17">
        <f>Excel_Advanced_Sales_Dataset_200034[[#This Row],[Quantity]]*Excel_Advanced_Sales_Dataset_200034[[#This Row],[Unit Price]]*Excel_Advanced_Sales_Dataset_200034[[#This Row],[Discount %]]/100</f>
        <v>259.78049135999998</v>
      </c>
      <c r="N1122" s="14">
        <f>Excel_Advanced_Sales_Dataset_200034[[#This Row],[Quantity]]*Excel_Advanced_Sales_Dataset_200034[[#This Row],[Unit Price]]-Excel_Advanced_Sales_Dataset_200034[[#This Row],[Discount Amount]]</f>
        <v>192312.85950863999</v>
      </c>
      <c r="O1122" s="14" t="str">
        <f>IF(Excel_Advanced_Sales_Dataset_200034[[#This Row],[Total Sales]]&gt;50000,"Yes","No")</f>
        <v>Yes</v>
      </c>
      <c r="P1122" s="18">
        <v>46177</v>
      </c>
      <c r="Q1122" s="13" t="s">
        <v>45</v>
      </c>
      <c r="R1122" s="13" t="s">
        <v>35</v>
      </c>
      <c r="S1122" s="13" t="str">
        <f>IF(Excel_Advanced_Sales_Dataset_200034[[#This Row],[Delivery Status]]="Pending","Follow-Up","OK")</f>
        <v>OK</v>
      </c>
      <c r="T1122" s="13" t="s">
        <v>36</v>
      </c>
    </row>
    <row r="1123" spans="1:20" x14ac:dyDescent="0.25">
      <c r="A1123" s="13" t="s">
        <v>2807</v>
      </c>
      <c r="B1123" s="13" t="s">
        <v>2625</v>
      </c>
      <c r="C1123" s="13" t="s">
        <v>2808</v>
      </c>
      <c r="D1123" s="13" t="s">
        <v>63</v>
      </c>
      <c r="E1123" s="13" t="s">
        <v>78</v>
      </c>
      <c r="F1123" s="13" t="s">
        <v>255</v>
      </c>
      <c r="G1123" s="13" t="s">
        <v>111</v>
      </c>
      <c r="H1123" s="13" t="s">
        <v>112</v>
      </c>
      <c r="I1123" s="13">
        <v>34</v>
      </c>
      <c r="J1123" s="14">
        <v>32995.81</v>
      </c>
      <c r="K1123" s="15">
        <v>18.649999999999999</v>
      </c>
      <c r="L1123" s="16">
        <f>Excel_Advanced_Sales_Dataset_200034[[#This Row],[Discount]]/100</f>
        <v>0.1865</v>
      </c>
      <c r="M1123" s="17">
        <f>Excel_Advanced_Sales_Dataset_200034[[#This Row],[Quantity]]*Excel_Advanced_Sales_Dataset_200034[[#This Row],[Unit Price]]*Excel_Advanced_Sales_Dataset_200034[[#This Row],[Discount %]]/100</f>
        <v>2092.2643121000001</v>
      </c>
      <c r="N1123" s="14">
        <f>Excel_Advanced_Sales_Dataset_200034[[#This Row],[Quantity]]*Excel_Advanced_Sales_Dataset_200034[[#This Row],[Unit Price]]-Excel_Advanced_Sales_Dataset_200034[[#This Row],[Discount Amount]]</f>
        <v>1119765.2756879001</v>
      </c>
      <c r="O1123" s="14" t="str">
        <f>IF(Excel_Advanced_Sales_Dataset_200034[[#This Row],[Total Sales]]&gt;50000,"Yes","No")</f>
        <v>Yes</v>
      </c>
      <c r="P1123" s="18">
        <v>46136</v>
      </c>
      <c r="Q1123" s="13" t="s">
        <v>68</v>
      </c>
      <c r="R1123" s="13" t="s">
        <v>35</v>
      </c>
      <c r="S1123" s="13" t="str">
        <f>IF(Excel_Advanced_Sales_Dataset_200034[[#This Row],[Delivery Status]]="Pending","Follow-Up","OK")</f>
        <v>OK</v>
      </c>
      <c r="T1123" s="13" t="s">
        <v>53</v>
      </c>
    </row>
    <row r="1124" spans="1:20" x14ac:dyDescent="0.25">
      <c r="A1124" s="13" t="s">
        <v>2809</v>
      </c>
      <c r="B1124" s="13" t="s">
        <v>1264</v>
      </c>
      <c r="C1124" s="13" t="s">
        <v>2810</v>
      </c>
      <c r="D1124" s="13" t="s">
        <v>40</v>
      </c>
      <c r="E1124" s="13" t="s">
        <v>89</v>
      </c>
      <c r="F1124" s="13" t="s">
        <v>334</v>
      </c>
      <c r="G1124" s="13" t="s">
        <v>51</v>
      </c>
      <c r="H1124" s="13" t="s">
        <v>167</v>
      </c>
      <c r="I1124" s="13">
        <v>2</v>
      </c>
      <c r="J1124" s="14">
        <v>41293.26</v>
      </c>
      <c r="K1124" s="15">
        <v>16.87</v>
      </c>
      <c r="L1124" s="16">
        <f>Excel_Advanced_Sales_Dataset_200034[[#This Row],[Discount]]/100</f>
        <v>0.16870000000000002</v>
      </c>
      <c r="M1124" s="17">
        <f>Excel_Advanced_Sales_Dataset_200034[[#This Row],[Quantity]]*Excel_Advanced_Sales_Dataset_200034[[#This Row],[Unit Price]]*Excel_Advanced_Sales_Dataset_200034[[#This Row],[Discount %]]/100</f>
        <v>139.32345924000003</v>
      </c>
      <c r="N1124" s="14">
        <f>Excel_Advanced_Sales_Dataset_200034[[#This Row],[Quantity]]*Excel_Advanced_Sales_Dataset_200034[[#This Row],[Unit Price]]-Excel_Advanced_Sales_Dataset_200034[[#This Row],[Discount Amount]]</f>
        <v>82447.196540760007</v>
      </c>
      <c r="O1124" s="14" t="str">
        <f>IF(Excel_Advanced_Sales_Dataset_200034[[#This Row],[Total Sales]]&gt;50000,"Yes","No")</f>
        <v>Yes</v>
      </c>
      <c r="P1124" s="18">
        <v>46216</v>
      </c>
      <c r="Q1124" s="13" t="s">
        <v>113</v>
      </c>
      <c r="R1124" s="13" t="s">
        <v>35</v>
      </c>
      <c r="S1124" s="13" t="str">
        <f>IF(Excel_Advanced_Sales_Dataset_200034[[#This Row],[Delivery Status]]="Pending","Follow-Up","OK")</f>
        <v>OK</v>
      </c>
      <c r="T1124" s="13" t="s">
        <v>26</v>
      </c>
    </row>
    <row r="1125" spans="1:20" x14ac:dyDescent="0.25">
      <c r="A1125" s="13" t="s">
        <v>2811</v>
      </c>
      <c r="B1125" s="13" t="s">
        <v>1560</v>
      </c>
      <c r="C1125" s="13" t="s">
        <v>2812</v>
      </c>
      <c r="D1125" s="13" t="s">
        <v>30</v>
      </c>
      <c r="E1125" s="13" t="s">
        <v>117</v>
      </c>
      <c r="F1125" s="13" t="s">
        <v>387</v>
      </c>
      <c r="G1125" s="13" t="s">
        <v>33</v>
      </c>
      <c r="H1125" s="13" t="s">
        <v>127</v>
      </c>
      <c r="I1125" s="13">
        <v>18</v>
      </c>
      <c r="J1125" s="14">
        <v>28845.06</v>
      </c>
      <c r="K1125" s="15">
        <v>9.2100000000000009</v>
      </c>
      <c r="L1125" s="16">
        <f>Excel_Advanced_Sales_Dataset_200034[[#This Row],[Discount]]/100</f>
        <v>9.2100000000000015E-2</v>
      </c>
      <c r="M1125" s="17">
        <f>Excel_Advanced_Sales_Dataset_200034[[#This Row],[Quantity]]*Excel_Advanced_Sales_Dataset_200034[[#This Row],[Unit Price]]*Excel_Advanced_Sales_Dataset_200034[[#This Row],[Discount %]]/100</f>
        <v>478.19340468000007</v>
      </c>
      <c r="N1125" s="14">
        <f>Excel_Advanced_Sales_Dataset_200034[[#This Row],[Quantity]]*Excel_Advanced_Sales_Dataset_200034[[#This Row],[Unit Price]]-Excel_Advanced_Sales_Dataset_200034[[#This Row],[Discount Amount]]</f>
        <v>518732.88659532001</v>
      </c>
      <c r="O1125" s="14" t="str">
        <f>IF(Excel_Advanced_Sales_Dataset_200034[[#This Row],[Total Sales]]&gt;50000,"Yes","No")</f>
        <v>Yes</v>
      </c>
      <c r="P1125" s="18">
        <v>46334</v>
      </c>
      <c r="Q1125" s="13" t="s">
        <v>24</v>
      </c>
      <c r="R1125" s="13" t="s">
        <v>59</v>
      </c>
      <c r="S1125" s="13" t="str">
        <f>IF(Excel_Advanced_Sales_Dataset_200034[[#This Row],[Delivery Status]]="Pending","Follow-Up","OK")</f>
        <v>OK</v>
      </c>
      <c r="T1125" s="13" t="s">
        <v>53</v>
      </c>
    </row>
    <row r="1126" spans="1:20" x14ac:dyDescent="0.25">
      <c r="A1126" s="13" t="s">
        <v>2813</v>
      </c>
      <c r="B1126" s="13" t="s">
        <v>270</v>
      </c>
      <c r="C1126" s="13" t="s">
        <v>2814</v>
      </c>
      <c r="D1126" s="13" t="s">
        <v>30</v>
      </c>
      <c r="E1126" s="13" t="s">
        <v>198</v>
      </c>
      <c r="F1126" s="13" t="s">
        <v>199</v>
      </c>
      <c r="G1126" s="13" t="s">
        <v>43</v>
      </c>
      <c r="H1126" s="13" t="s">
        <v>74</v>
      </c>
      <c r="I1126" s="13">
        <v>46</v>
      </c>
      <c r="J1126" s="14">
        <v>7084.09</v>
      </c>
      <c r="K1126" s="15">
        <v>11.15</v>
      </c>
      <c r="L1126" s="16">
        <f>Excel_Advanced_Sales_Dataset_200034[[#This Row],[Discount]]/100</f>
        <v>0.1115</v>
      </c>
      <c r="M1126" s="17">
        <f>Excel_Advanced_Sales_Dataset_200034[[#This Row],[Quantity]]*Excel_Advanced_Sales_Dataset_200034[[#This Row],[Unit Price]]*Excel_Advanced_Sales_Dataset_200034[[#This Row],[Discount %]]/100</f>
        <v>363.34297609999999</v>
      </c>
      <c r="N1126" s="14">
        <f>Excel_Advanced_Sales_Dataset_200034[[#This Row],[Quantity]]*Excel_Advanced_Sales_Dataset_200034[[#This Row],[Unit Price]]-Excel_Advanced_Sales_Dataset_200034[[#This Row],[Discount Amount]]</f>
        <v>325504.79702390003</v>
      </c>
      <c r="O1126" s="14" t="str">
        <f>IF(Excel_Advanced_Sales_Dataset_200034[[#This Row],[Total Sales]]&gt;50000,"Yes","No")</f>
        <v>Yes</v>
      </c>
      <c r="P1126" s="18">
        <v>46385</v>
      </c>
      <c r="Q1126" s="13" t="s">
        <v>58</v>
      </c>
      <c r="R1126" s="13" t="s">
        <v>59</v>
      </c>
      <c r="S1126" s="13" t="str">
        <f>IF(Excel_Advanced_Sales_Dataset_200034[[#This Row],[Delivery Status]]="Pending","Follow-Up","OK")</f>
        <v>OK</v>
      </c>
      <c r="T1126" s="13" t="s">
        <v>26</v>
      </c>
    </row>
    <row r="1127" spans="1:20" x14ac:dyDescent="0.25">
      <c r="A1127" s="13" t="s">
        <v>2815</v>
      </c>
      <c r="B1127" s="13" t="s">
        <v>1745</v>
      </c>
      <c r="C1127" s="13" t="s">
        <v>2816</v>
      </c>
      <c r="D1127" s="13" t="s">
        <v>30</v>
      </c>
      <c r="E1127" s="13" t="s">
        <v>31</v>
      </c>
      <c r="F1127" s="13" t="s">
        <v>555</v>
      </c>
      <c r="G1127" s="13" t="s">
        <v>22</v>
      </c>
      <c r="H1127" s="13" t="s">
        <v>98</v>
      </c>
      <c r="I1127" s="13">
        <v>28</v>
      </c>
      <c r="J1127" s="14">
        <v>28587.35</v>
      </c>
      <c r="K1127" s="15">
        <v>8.18</v>
      </c>
      <c r="L1127" s="16">
        <f>Excel_Advanced_Sales_Dataset_200034[[#This Row],[Discount]]/100</f>
        <v>8.1799999999999998E-2</v>
      </c>
      <c r="M1127" s="17">
        <f>Excel_Advanced_Sales_Dataset_200034[[#This Row],[Quantity]]*Excel_Advanced_Sales_Dataset_200034[[#This Row],[Unit Price]]*Excel_Advanced_Sales_Dataset_200034[[#This Row],[Discount %]]/100</f>
        <v>654.7646643999999</v>
      </c>
      <c r="N1127" s="14">
        <f>Excel_Advanced_Sales_Dataset_200034[[#This Row],[Quantity]]*Excel_Advanced_Sales_Dataset_200034[[#This Row],[Unit Price]]-Excel_Advanced_Sales_Dataset_200034[[#This Row],[Discount Amount]]</f>
        <v>799791.03533559991</v>
      </c>
      <c r="O1127" s="14" t="str">
        <f>IF(Excel_Advanced_Sales_Dataset_200034[[#This Row],[Total Sales]]&gt;50000,"Yes","No")</f>
        <v>Yes</v>
      </c>
      <c r="P1127" s="18">
        <v>46035</v>
      </c>
      <c r="Q1127" s="13" t="s">
        <v>45</v>
      </c>
      <c r="R1127" s="13" t="s">
        <v>35</v>
      </c>
      <c r="S1127" s="13" t="str">
        <f>IF(Excel_Advanced_Sales_Dataset_200034[[#This Row],[Delivery Status]]="Pending","Follow-Up","OK")</f>
        <v>OK</v>
      </c>
      <c r="T1127" s="13" t="s">
        <v>26</v>
      </c>
    </row>
    <row r="1128" spans="1:20" x14ac:dyDescent="0.25">
      <c r="A1128" s="13" t="s">
        <v>2817</v>
      </c>
      <c r="B1128" s="13" t="s">
        <v>2432</v>
      </c>
      <c r="C1128" s="13" t="s">
        <v>2818</v>
      </c>
      <c r="D1128" s="13" t="s">
        <v>40</v>
      </c>
      <c r="E1128" s="13" t="s">
        <v>109</v>
      </c>
      <c r="F1128" s="13" t="s">
        <v>110</v>
      </c>
      <c r="G1128" s="13" t="s">
        <v>51</v>
      </c>
      <c r="H1128" s="13" t="s">
        <v>167</v>
      </c>
      <c r="I1128" s="13">
        <v>45</v>
      </c>
      <c r="J1128" s="14">
        <v>24508.39</v>
      </c>
      <c r="K1128" s="15">
        <v>15.55</v>
      </c>
      <c r="L1128" s="16">
        <f>Excel_Advanced_Sales_Dataset_200034[[#This Row],[Discount]]/100</f>
        <v>0.1555</v>
      </c>
      <c r="M1128" s="17">
        <f>Excel_Advanced_Sales_Dataset_200034[[#This Row],[Quantity]]*Excel_Advanced_Sales_Dataset_200034[[#This Row],[Unit Price]]*Excel_Advanced_Sales_Dataset_200034[[#This Row],[Discount %]]/100</f>
        <v>1714.9745902500001</v>
      </c>
      <c r="N1128" s="14">
        <f>Excel_Advanced_Sales_Dataset_200034[[#This Row],[Quantity]]*Excel_Advanced_Sales_Dataset_200034[[#This Row],[Unit Price]]-Excel_Advanced_Sales_Dataset_200034[[#This Row],[Discount Amount]]</f>
        <v>1101162.57540975</v>
      </c>
      <c r="O1128" s="14" t="str">
        <f>IF(Excel_Advanced_Sales_Dataset_200034[[#This Row],[Total Sales]]&gt;50000,"Yes","No")</f>
        <v>Yes</v>
      </c>
      <c r="P1128" s="18">
        <v>46145</v>
      </c>
      <c r="Q1128" s="13" t="s">
        <v>113</v>
      </c>
      <c r="R1128" s="13" t="s">
        <v>35</v>
      </c>
      <c r="S1128" s="13" t="str">
        <f>IF(Excel_Advanced_Sales_Dataset_200034[[#This Row],[Delivery Status]]="Pending","Follow-Up","OK")</f>
        <v>OK</v>
      </c>
      <c r="T1128" s="13" t="s">
        <v>36</v>
      </c>
    </row>
    <row r="1129" spans="1:20" x14ac:dyDescent="0.25">
      <c r="A1129" s="13" t="s">
        <v>2819</v>
      </c>
      <c r="B1129" s="13" t="s">
        <v>2499</v>
      </c>
      <c r="C1129" s="13" t="s">
        <v>2820</v>
      </c>
      <c r="D1129" s="13" t="s">
        <v>40</v>
      </c>
      <c r="E1129" s="13" t="s">
        <v>89</v>
      </c>
      <c r="F1129" s="13" t="s">
        <v>319</v>
      </c>
      <c r="G1129" s="13" t="s">
        <v>22</v>
      </c>
      <c r="H1129" s="13" t="s">
        <v>98</v>
      </c>
      <c r="I1129" s="13">
        <v>34</v>
      </c>
      <c r="J1129" s="14">
        <v>16690.41</v>
      </c>
      <c r="K1129" s="15">
        <v>14.7</v>
      </c>
      <c r="L1129" s="16">
        <f>Excel_Advanced_Sales_Dataset_200034[[#This Row],[Discount]]/100</f>
        <v>0.14699999999999999</v>
      </c>
      <c r="M1129" s="17">
        <f>Excel_Advanced_Sales_Dataset_200034[[#This Row],[Quantity]]*Excel_Advanced_Sales_Dataset_200034[[#This Row],[Unit Price]]*Excel_Advanced_Sales_Dataset_200034[[#This Row],[Discount %]]/100</f>
        <v>834.18669179999983</v>
      </c>
      <c r="N1129" s="14">
        <f>Excel_Advanced_Sales_Dataset_200034[[#This Row],[Quantity]]*Excel_Advanced_Sales_Dataset_200034[[#This Row],[Unit Price]]-Excel_Advanced_Sales_Dataset_200034[[#This Row],[Discount Amount]]</f>
        <v>566639.75330819993</v>
      </c>
      <c r="O1129" s="14" t="str">
        <f>IF(Excel_Advanced_Sales_Dataset_200034[[#This Row],[Total Sales]]&gt;50000,"Yes","No")</f>
        <v>Yes</v>
      </c>
      <c r="P1129" s="18">
        <v>46186</v>
      </c>
      <c r="Q1129" s="13" t="s">
        <v>24</v>
      </c>
      <c r="R1129" s="13" t="s">
        <v>35</v>
      </c>
      <c r="S1129" s="13" t="str">
        <f>IF(Excel_Advanced_Sales_Dataset_200034[[#This Row],[Delivery Status]]="Pending","Follow-Up","OK")</f>
        <v>OK</v>
      </c>
      <c r="T1129" s="13" t="s">
        <v>36</v>
      </c>
    </row>
    <row r="1130" spans="1:20" x14ac:dyDescent="0.25">
      <c r="A1130" s="13" t="s">
        <v>2821</v>
      </c>
      <c r="B1130" s="13" t="s">
        <v>520</v>
      </c>
      <c r="C1130" s="13" t="s">
        <v>2822</v>
      </c>
      <c r="D1130" s="13" t="s">
        <v>40</v>
      </c>
      <c r="E1130" s="13" t="s">
        <v>41</v>
      </c>
      <c r="F1130" s="13" t="s">
        <v>126</v>
      </c>
      <c r="G1130" s="13" t="s">
        <v>33</v>
      </c>
      <c r="H1130" s="13" t="s">
        <v>80</v>
      </c>
      <c r="I1130" s="13">
        <v>49</v>
      </c>
      <c r="J1130" s="14">
        <v>12969.6</v>
      </c>
      <c r="K1130" s="15">
        <v>17.420000000000002</v>
      </c>
      <c r="L1130" s="16">
        <f>Excel_Advanced_Sales_Dataset_200034[[#This Row],[Discount]]/100</f>
        <v>0.17420000000000002</v>
      </c>
      <c r="M1130" s="17">
        <f>Excel_Advanced_Sales_Dataset_200034[[#This Row],[Quantity]]*Excel_Advanced_Sales_Dataset_200034[[#This Row],[Unit Price]]*Excel_Advanced_Sales_Dataset_200034[[#This Row],[Discount %]]/100</f>
        <v>1107.0591168000001</v>
      </c>
      <c r="N1130" s="14">
        <f>Excel_Advanced_Sales_Dataset_200034[[#This Row],[Quantity]]*Excel_Advanced_Sales_Dataset_200034[[#This Row],[Unit Price]]-Excel_Advanced_Sales_Dataset_200034[[#This Row],[Discount Amount]]</f>
        <v>634403.34088320006</v>
      </c>
      <c r="O1130" s="14" t="str">
        <f>IF(Excel_Advanced_Sales_Dataset_200034[[#This Row],[Total Sales]]&gt;50000,"Yes","No")</f>
        <v>Yes</v>
      </c>
      <c r="P1130" s="18">
        <v>46335</v>
      </c>
      <c r="Q1130" s="13" t="s">
        <v>68</v>
      </c>
      <c r="R1130" s="13" t="s">
        <v>35</v>
      </c>
      <c r="S1130" s="13" t="str">
        <f>IF(Excel_Advanced_Sales_Dataset_200034[[#This Row],[Delivery Status]]="Pending","Follow-Up","OK")</f>
        <v>OK</v>
      </c>
      <c r="T1130" s="13" t="s">
        <v>36</v>
      </c>
    </row>
    <row r="1131" spans="1:20" x14ac:dyDescent="0.25">
      <c r="A1131" s="13" t="s">
        <v>2823</v>
      </c>
      <c r="B1131" s="13" t="s">
        <v>2143</v>
      </c>
      <c r="C1131" s="13" t="s">
        <v>2824</v>
      </c>
      <c r="D1131" s="13" t="s">
        <v>63</v>
      </c>
      <c r="E1131" s="13" t="s">
        <v>234</v>
      </c>
      <c r="F1131" s="13" t="s">
        <v>435</v>
      </c>
      <c r="G1131" s="13" t="s">
        <v>22</v>
      </c>
      <c r="H1131" s="13" t="s">
        <v>217</v>
      </c>
      <c r="I1131" s="13">
        <v>21</v>
      </c>
      <c r="J1131" s="14">
        <v>21427.11</v>
      </c>
      <c r="K1131" s="15">
        <v>19.45</v>
      </c>
      <c r="L1131" s="16">
        <f>Excel_Advanced_Sales_Dataset_200034[[#This Row],[Discount]]/100</f>
        <v>0.19450000000000001</v>
      </c>
      <c r="M1131" s="17">
        <f>Excel_Advanced_Sales_Dataset_200034[[#This Row],[Quantity]]*Excel_Advanced_Sales_Dataset_200034[[#This Row],[Unit Price]]*Excel_Advanced_Sales_Dataset_200034[[#This Row],[Discount %]]/100</f>
        <v>875.19030795000003</v>
      </c>
      <c r="N1131" s="14">
        <f>Excel_Advanced_Sales_Dataset_200034[[#This Row],[Quantity]]*Excel_Advanced_Sales_Dataset_200034[[#This Row],[Unit Price]]-Excel_Advanced_Sales_Dataset_200034[[#This Row],[Discount Amount]]</f>
        <v>449094.11969204998</v>
      </c>
      <c r="O1131" s="14" t="str">
        <f>IF(Excel_Advanced_Sales_Dataset_200034[[#This Row],[Total Sales]]&gt;50000,"Yes","No")</f>
        <v>Yes</v>
      </c>
      <c r="P1131" s="18">
        <v>46111</v>
      </c>
      <c r="Q1131" s="13" t="s">
        <v>68</v>
      </c>
      <c r="R1131" s="13" t="s">
        <v>35</v>
      </c>
      <c r="S1131" s="13" t="str">
        <f>IF(Excel_Advanced_Sales_Dataset_200034[[#This Row],[Delivery Status]]="Pending","Follow-Up","OK")</f>
        <v>OK</v>
      </c>
      <c r="T1131" s="13" t="s">
        <v>36</v>
      </c>
    </row>
    <row r="1132" spans="1:20" x14ac:dyDescent="0.25">
      <c r="A1132" s="13" t="s">
        <v>2825</v>
      </c>
      <c r="B1132" s="13" t="s">
        <v>404</v>
      </c>
      <c r="C1132" s="13" t="s">
        <v>2826</v>
      </c>
      <c r="D1132" s="13" t="s">
        <v>30</v>
      </c>
      <c r="E1132" s="13" t="s">
        <v>198</v>
      </c>
      <c r="F1132" s="13" t="s">
        <v>199</v>
      </c>
      <c r="G1132" s="13" t="s">
        <v>51</v>
      </c>
      <c r="H1132" s="13" t="s">
        <v>167</v>
      </c>
      <c r="I1132" s="13">
        <v>49</v>
      </c>
      <c r="J1132" s="14">
        <v>38683.11</v>
      </c>
      <c r="K1132" s="15">
        <v>3.93</v>
      </c>
      <c r="L1132" s="16">
        <f>Excel_Advanced_Sales_Dataset_200034[[#This Row],[Discount]]/100</f>
        <v>3.9300000000000002E-2</v>
      </c>
      <c r="M1132" s="17">
        <f>Excel_Advanced_Sales_Dataset_200034[[#This Row],[Quantity]]*Excel_Advanced_Sales_Dataset_200034[[#This Row],[Unit Price]]*Excel_Advanced_Sales_Dataset_200034[[#This Row],[Discount %]]/100</f>
        <v>744.92064927000013</v>
      </c>
      <c r="N1132" s="14">
        <f>Excel_Advanced_Sales_Dataset_200034[[#This Row],[Quantity]]*Excel_Advanced_Sales_Dataset_200034[[#This Row],[Unit Price]]-Excel_Advanced_Sales_Dataset_200034[[#This Row],[Discount Amount]]</f>
        <v>1894727.4693507301</v>
      </c>
      <c r="O1132" s="14" t="str">
        <f>IF(Excel_Advanced_Sales_Dataset_200034[[#This Row],[Total Sales]]&gt;50000,"Yes","No")</f>
        <v>Yes</v>
      </c>
      <c r="P1132" s="18">
        <v>46312</v>
      </c>
      <c r="Q1132" s="13" t="s">
        <v>113</v>
      </c>
      <c r="R1132" s="13" t="s">
        <v>35</v>
      </c>
      <c r="S1132" s="13" t="str">
        <f>IF(Excel_Advanced_Sales_Dataset_200034[[#This Row],[Delivery Status]]="Pending","Follow-Up","OK")</f>
        <v>OK</v>
      </c>
      <c r="T1132" s="13" t="s">
        <v>53</v>
      </c>
    </row>
    <row r="1133" spans="1:20" x14ac:dyDescent="0.25">
      <c r="A1133" s="13" t="s">
        <v>2827</v>
      </c>
      <c r="B1133" s="13" t="s">
        <v>70</v>
      </c>
      <c r="C1133" s="13" t="s">
        <v>2828</v>
      </c>
      <c r="D1133" s="13" t="s">
        <v>30</v>
      </c>
      <c r="E1133" s="13" t="s">
        <v>117</v>
      </c>
      <c r="F1133" s="13" t="s">
        <v>387</v>
      </c>
      <c r="G1133" s="13" t="s">
        <v>33</v>
      </c>
      <c r="H1133" s="13" t="s">
        <v>127</v>
      </c>
      <c r="I1133" s="13">
        <v>37</v>
      </c>
      <c r="J1133" s="14">
        <v>17755.21</v>
      </c>
      <c r="K1133" s="15">
        <v>18.760000000000002</v>
      </c>
      <c r="L1133" s="16">
        <f>Excel_Advanced_Sales_Dataset_200034[[#This Row],[Discount]]/100</f>
        <v>0.18760000000000002</v>
      </c>
      <c r="M1133" s="17">
        <f>Excel_Advanced_Sales_Dataset_200034[[#This Row],[Quantity]]*Excel_Advanced_Sales_Dataset_200034[[#This Row],[Unit Price]]*Excel_Advanced_Sales_Dataset_200034[[#This Row],[Discount %]]/100</f>
        <v>1232.4246365200001</v>
      </c>
      <c r="N1133" s="14">
        <f>Excel_Advanced_Sales_Dataset_200034[[#This Row],[Quantity]]*Excel_Advanced_Sales_Dataset_200034[[#This Row],[Unit Price]]-Excel_Advanced_Sales_Dataset_200034[[#This Row],[Discount Amount]]</f>
        <v>655710.34536348004</v>
      </c>
      <c r="O1133" s="14" t="str">
        <f>IF(Excel_Advanced_Sales_Dataset_200034[[#This Row],[Total Sales]]&gt;50000,"Yes","No")</f>
        <v>Yes</v>
      </c>
      <c r="P1133" s="18">
        <v>46176</v>
      </c>
      <c r="Q1133" s="13" t="s">
        <v>45</v>
      </c>
      <c r="R1133" s="13" t="s">
        <v>59</v>
      </c>
      <c r="S1133" s="13" t="str">
        <f>IF(Excel_Advanced_Sales_Dataset_200034[[#This Row],[Delivery Status]]="Pending","Follow-Up","OK")</f>
        <v>OK</v>
      </c>
      <c r="T1133" s="13" t="s">
        <v>36</v>
      </c>
    </row>
    <row r="1134" spans="1:20" x14ac:dyDescent="0.25">
      <c r="A1134" s="13" t="s">
        <v>2829</v>
      </c>
      <c r="B1134" s="13" t="s">
        <v>1845</v>
      </c>
      <c r="C1134" s="13" t="s">
        <v>2830</v>
      </c>
      <c r="D1134" s="13" t="s">
        <v>63</v>
      </c>
      <c r="E1134" s="13" t="s">
        <v>144</v>
      </c>
      <c r="F1134" s="13" t="s">
        <v>216</v>
      </c>
      <c r="G1134" s="13" t="s">
        <v>66</v>
      </c>
      <c r="H1134" s="13" t="s">
        <v>200</v>
      </c>
      <c r="I1134" s="13">
        <v>17</v>
      </c>
      <c r="J1134" s="14">
        <v>1902.79</v>
      </c>
      <c r="K1134" s="15">
        <v>8.89</v>
      </c>
      <c r="L1134" s="16">
        <f>Excel_Advanced_Sales_Dataset_200034[[#This Row],[Discount]]/100</f>
        <v>8.8900000000000007E-2</v>
      </c>
      <c r="M1134" s="17">
        <f>Excel_Advanced_Sales_Dataset_200034[[#This Row],[Quantity]]*Excel_Advanced_Sales_Dataset_200034[[#This Row],[Unit Price]]*Excel_Advanced_Sales_Dataset_200034[[#This Row],[Discount %]]/100</f>
        <v>28.756865270000002</v>
      </c>
      <c r="N1134" s="14">
        <f>Excel_Advanced_Sales_Dataset_200034[[#This Row],[Quantity]]*Excel_Advanced_Sales_Dataset_200034[[#This Row],[Unit Price]]-Excel_Advanced_Sales_Dataset_200034[[#This Row],[Discount Amount]]</f>
        <v>32318.673134730001</v>
      </c>
      <c r="O1134" s="14" t="str">
        <f>IF(Excel_Advanced_Sales_Dataset_200034[[#This Row],[Total Sales]]&gt;50000,"Yes","No")</f>
        <v>No</v>
      </c>
      <c r="P1134" s="18">
        <v>46338</v>
      </c>
      <c r="Q1134" s="13" t="s">
        <v>58</v>
      </c>
      <c r="R1134" s="13" t="s">
        <v>35</v>
      </c>
      <c r="S1134" s="13" t="str">
        <f>IF(Excel_Advanced_Sales_Dataset_200034[[#This Row],[Delivery Status]]="Pending","Follow-Up","OK")</f>
        <v>OK</v>
      </c>
      <c r="T1134" s="13" t="s">
        <v>36</v>
      </c>
    </row>
    <row r="1135" spans="1:20" x14ac:dyDescent="0.25">
      <c r="A1135" s="13" t="s">
        <v>2831</v>
      </c>
      <c r="B1135" s="13" t="s">
        <v>645</v>
      </c>
      <c r="C1135" s="13" t="s">
        <v>2832</v>
      </c>
      <c r="D1135" s="13" t="s">
        <v>19</v>
      </c>
      <c r="E1135" s="13" t="s">
        <v>153</v>
      </c>
      <c r="F1135" s="13" t="s">
        <v>275</v>
      </c>
      <c r="G1135" s="13" t="s">
        <v>22</v>
      </c>
      <c r="H1135" s="13" t="s">
        <v>180</v>
      </c>
      <c r="I1135" s="13">
        <v>43</v>
      </c>
      <c r="J1135" s="14">
        <v>35247.589999999997</v>
      </c>
      <c r="K1135" s="15">
        <v>19.93</v>
      </c>
      <c r="L1135" s="16">
        <f>Excel_Advanced_Sales_Dataset_200034[[#This Row],[Discount]]/100</f>
        <v>0.1993</v>
      </c>
      <c r="M1135" s="17">
        <f>Excel_Advanced_Sales_Dataset_200034[[#This Row],[Quantity]]*Excel_Advanced_Sales_Dataset_200034[[#This Row],[Unit Price]]*Excel_Advanced_Sales_Dataset_200034[[#This Row],[Discount %]]/100</f>
        <v>3020.6832154099998</v>
      </c>
      <c r="N1135" s="14">
        <f>Excel_Advanced_Sales_Dataset_200034[[#This Row],[Quantity]]*Excel_Advanced_Sales_Dataset_200034[[#This Row],[Unit Price]]-Excel_Advanced_Sales_Dataset_200034[[#This Row],[Discount Amount]]</f>
        <v>1512625.6867845899</v>
      </c>
      <c r="O1135" s="14" t="str">
        <f>IF(Excel_Advanced_Sales_Dataset_200034[[#This Row],[Total Sales]]&gt;50000,"Yes","No")</f>
        <v>Yes</v>
      </c>
      <c r="P1135" s="18">
        <v>46263</v>
      </c>
      <c r="Q1135" s="13" t="s">
        <v>24</v>
      </c>
      <c r="R1135" s="13" t="s">
        <v>25</v>
      </c>
      <c r="S1135" s="13" t="str">
        <f>IF(Excel_Advanced_Sales_Dataset_200034[[#This Row],[Delivery Status]]="Pending","Follow-Up","OK")</f>
        <v>Follow-Up</v>
      </c>
      <c r="T1135" s="13" t="s">
        <v>53</v>
      </c>
    </row>
    <row r="1136" spans="1:20" x14ac:dyDescent="0.25">
      <c r="A1136" s="13" t="s">
        <v>2833</v>
      </c>
      <c r="B1136" s="13" t="s">
        <v>708</v>
      </c>
      <c r="C1136" s="13" t="s">
        <v>2834</v>
      </c>
      <c r="D1136" s="13" t="s">
        <v>19</v>
      </c>
      <c r="E1136" s="13" t="s">
        <v>72</v>
      </c>
      <c r="F1136" s="13" t="s">
        <v>171</v>
      </c>
      <c r="G1136" s="13" t="s">
        <v>33</v>
      </c>
      <c r="H1136" s="13" t="s">
        <v>119</v>
      </c>
      <c r="I1136" s="13">
        <v>6</v>
      </c>
      <c r="J1136" s="14">
        <v>32333.68</v>
      </c>
      <c r="K1136" s="15">
        <v>1.1499999999999999</v>
      </c>
      <c r="L1136" s="16">
        <f>Excel_Advanced_Sales_Dataset_200034[[#This Row],[Discount]]/100</f>
        <v>1.15E-2</v>
      </c>
      <c r="M1136" s="17">
        <f>Excel_Advanced_Sales_Dataset_200034[[#This Row],[Quantity]]*Excel_Advanced_Sales_Dataset_200034[[#This Row],[Unit Price]]*Excel_Advanced_Sales_Dataset_200034[[#This Row],[Discount %]]/100</f>
        <v>22.310239200000002</v>
      </c>
      <c r="N1136" s="14">
        <f>Excel_Advanced_Sales_Dataset_200034[[#This Row],[Quantity]]*Excel_Advanced_Sales_Dataset_200034[[#This Row],[Unit Price]]-Excel_Advanced_Sales_Dataset_200034[[#This Row],[Discount Amount]]</f>
        <v>193979.76976080003</v>
      </c>
      <c r="O1136" s="14" t="str">
        <f>IF(Excel_Advanced_Sales_Dataset_200034[[#This Row],[Total Sales]]&gt;50000,"Yes","No")</f>
        <v>Yes</v>
      </c>
      <c r="P1136" s="18">
        <v>46252</v>
      </c>
      <c r="Q1136" s="13" t="s">
        <v>45</v>
      </c>
      <c r="R1136" s="13" t="s">
        <v>35</v>
      </c>
      <c r="S1136" s="13" t="str">
        <f>IF(Excel_Advanced_Sales_Dataset_200034[[#This Row],[Delivery Status]]="Pending","Follow-Up","OK")</f>
        <v>OK</v>
      </c>
      <c r="T1136" s="13" t="s">
        <v>26</v>
      </c>
    </row>
    <row r="1137" spans="1:20" x14ac:dyDescent="0.25">
      <c r="A1137" s="13" t="s">
        <v>2835</v>
      </c>
      <c r="B1137" s="13" t="s">
        <v>920</v>
      </c>
      <c r="C1137" s="13" t="s">
        <v>2836</v>
      </c>
      <c r="D1137" s="13" t="s">
        <v>63</v>
      </c>
      <c r="E1137" s="13" t="s">
        <v>234</v>
      </c>
      <c r="F1137" s="13" t="s">
        <v>435</v>
      </c>
      <c r="G1137" s="13" t="s">
        <v>43</v>
      </c>
      <c r="H1137" s="13" t="s">
        <v>380</v>
      </c>
      <c r="I1137" s="13">
        <v>35</v>
      </c>
      <c r="J1137" s="14">
        <v>12293.48</v>
      </c>
      <c r="K1137" s="15">
        <v>15.34</v>
      </c>
      <c r="L1137" s="16">
        <f>Excel_Advanced_Sales_Dataset_200034[[#This Row],[Discount]]/100</f>
        <v>0.15340000000000001</v>
      </c>
      <c r="M1137" s="17">
        <f>Excel_Advanced_Sales_Dataset_200034[[#This Row],[Quantity]]*Excel_Advanced_Sales_Dataset_200034[[#This Row],[Unit Price]]*Excel_Advanced_Sales_Dataset_200034[[#This Row],[Discount %]]/100</f>
        <v>660.0369412</v>
      </c>
      <c r="N1137" s="14">
        <f>Excel_Advanced_Sales_Dataset_200034[[#This Row],[Quantity]]*Excel_Advanced_Sales_Dataset_200034[[#This Row],[Unit Price]]-Excel_Advanced_Sales_Dataset_200034[[#This Row],[Discount Amount]]</f>
        <v>429611.76305880002</v>
      </c>
      <c r="O1137" s="14" t="str">
        <f>IF(Excel_Advanced_Sales_Dataset_200034[[#This Row],[Total Sales]]&gt;50000,"Yes","No")</f>
        <v>Yes</v>
      </c>
      <c r="P1137" s="18">
        <v>46286</v>
      </c>
      <c r="Q1137" s="13" t="s">
        <v>58</v>
      </c>
      <c r="R1137" s="13" t="s">
        <v>35</v>
      </c>
      <c r="S1137" s="13" t="str">
        <f>IF(Excel_Advanced_Sales_Dataset_200034[[#This Row],[Delivery Status]]="Pending","Follow-Up","OK")</f>
        <v>OK</v>
      </c>
      <c r="T1137" s="13" t="s">
        <v>53</v>
      </c>
    </row>
    <row r="1138" spans="1:20" x14ac:dyDescent="0.25">
      <c r="A1138" s="13" t="s">
        <v>2837</v>
      </c>
      <c r="B1138" s="13" t="s">
        <v>1537</v>
      </c>
      <c r="C1138" s="13" t="s">
        <v>2838</v>
      </c>
      <c r="D1138" s="13" t="s">
        <v>30</v>
      </c>
      <c r="E1138" s="13" t="s">
        <v>117</v>
      </c>
      <c r="F1138" s="13" t="s">
        <v>118</v>
      </c>
      <c r="G1138" s="13" t="s">
        <v>51</v>
      </c>
      <c r="H1138" s="13" t="s">
        <v>146</v>
      </c>
      <c r="I1138" s="13">
        <v>39</v>
      </c>
      <c r="J1138" s="14">
        <v>22744.36</v>
      </c>
      <c r="K1138" s="15">
        <v>16.850000000000001</v>
      </c>
      <c r="L1138" s="16">
        <f>Excel_Advanced_Sales_Dataset_200034[[#This Row],[Discount]]/100</f>
        <v>0.16850000000000001</v>
      </c>
      <c r="M1138" s="17">
        <f>Excel_Advanced_Sales_Dataset_200034[[#This Row],[Quantity]]*Excel_Advanced_Sales_Dataset_200034[[#This Row],[Unit Price]]*Excel_Advanced_Sales_Dataset_200034[[#This Row],[Discount %]]/100</f>
        <v>1494.6456174</v>
      </c>
      <c r="N1138" s="14">
        <f>Excel_Advanced_Sales_Dataset_200034[[#This Row],[Quantity]]*Excel_Advanced_Sales_Dataset_200034[[#This Row],[Unit Price]]-Excel_Advanced_Sales_Dataset_200034[[#This Row],[Discount Amount]]</f>
        <v>885535.39438260009</v>
      </c>
      <c r="O1138" s="14" t="str">
        <f>IF(Excel_Advanced_Sales_Dataset_200034[[#This Row],[Total Sales]]&gt;50000,"Yes","No")</f>
        <v>Yes</v>
      </c>
      <c r="P1138" s="18">
        <v>46096</v>
      </c>
      <c r="Q1138" s="13" t="s">
        <v>58</v>
      </c>
      <c r="R1138" s="13" t="s">
        <v>35</v>
      </c>
      <c r="S1138" s="13" t="str">
        <f>IF(Excel_Advanced_Sales_Dataset_200034[[#This Row],[Delivery Status]]="Pending","Follow-Up","OK")</f>
        <v>OK</v>
      </c>
      <c r="T1138" s="13" t="s">
        <v>26</v>
      </c>
    </row>
    <row r="1139" spans="1:20" x14ac:dyDescent="0.25">
      <c r="A1139" s="13" t="s">
        <v>2839</v>
      </c>
      <c r="B1139" s="13" t="s">
        <v>2734</v>
      </c>
      <c r="C1139" s="13" t="s">
        <v>2840</v>
      </c>
      <c r="D1139" s="13" t="s">
        <v>63</v>
      </c>
      <c r="E1139" s="13" t="s">
        <v>234</v>
      </c>
      <c r="F1139" s="13" t="s">
        <v>235</v>
      </c>
      <c r="G1139" s="13" t="s">
        <v>43</v>
      </c>
      <c r="H1139" s="13" t="s">
        <v>44</v>
      </c>
      <c r="I1139" s="13">
        <v>8</v>
      </c>
      <c r="J1139" s="14">
        <v>48423.12</v>
      </c>
      <c r="K1139" s="15">
        <v>13.58</v>
      </c>
      <c r="L1139" s="16">
        <f>Excel_Advanced_Sales_Dataset_200034[[#This Row],[Discount]]/100</f>
        <v>0.1358</v>
      </c>
      <c r="M1139" s="17">
        <f>Excel_Advanced_Sales_Dataset_200034[[#This Row],[Quantity]]*Excel_Advanced_Sales_Dataset_200034[[#This Row],[Unit Price]]*Excel_Advanced_Sales_Dataset_200034[[#This Row],[Discount %]]/100</f>
        <v>526.06877568000004</v>
      </c>
      <c r="N1139" s="14">
        <f>Excel_Advanced_Sales_Dataset_200034[[#This Row],[Quantity]]*Excel_Advanced_Sales_Dataset_200034[[#This Row],[Unit Price]]-Excel_Advanced_Sales_Dataset_200034[[#This Row],[Discount Amount]]</f>
        <v>386858.89122432005</v>
      </c>
      <c r="O1139" s="14" t="str">
        <f>IF(Excel_Advanced_Sales_Dataset_200034[[#This Row],[Total Sales]]&gt;50000,"Yes","No")</f>
        <v>Yes</v>
      </c>
      <c r="P1139" s="18">
        <v>46043</v>
      </c>
      <c r="Q1139" s="13" t="s">
        <v>58</v>
      </c>
      <c r="R1139" s="13" t="s">
        <v>35</v>
      </c>
      <c r="S1139" s="13" t="str">
        <f>IF(Excel_Advanced_Sales_Dataset_200034[[#This Row],[Delivery Status]]="Pending","Follow-Up","OK")</f>
        <v>OK</v>
      </c>
      <c r="T1139" s="13" t="s">
        <v>53</v>
      </c>
    </row>
    <row r="1140" spans="1:20" x14ac:dyDescent="0.25">
      <c r="A1140" s="13" t="s">
        <v>2841</v>
      </c>
      <c r="B1140" s="13" t="s">
        <v>202</v>
      </c>
      <c r="C1140" s="13" t="s">
        <v>2842</v>
      </c>
      <c r="D1140" s="13" t="s">
        <v>19</v>
      </c>
      <c r="E1140" s="13" t="s">
        <v>84</v>
      </c>
      <c r="F1140" s="13" t="s">
        <v>159</v>
      </c>
      <c r="G1140" s="13" t="s">
        <v>43</v>
      </c>
      <c r="H1140" s="13" t="s">
        <v>44</v>
      </c>
      <c r="I1140" s="13">
        <v>13</v>
      </c>
      <c r="J1140" s="14">
        <v>8847.82</v>
      </c>
      <c r="K1140" s="15">
        <v>10.3</v>
      </c>
      <c r="L1140" s="16">
        <f>Excel_Advanced_Sales_Dataset_200034[[#This Row],[Discount]]/100</f>
        <v>0.10300000000000001</v>
      </c>
      <c r="M1140" s="17">
        <f>Excel_Advanced_Sales_Dataset_200034[[#This Row],[Quantity]]*Excel_Advanced_Sales_Dataset_200034[[#This Row],[Unit Price]]*Excel_Advanced_Sales_Dataset_200034[[#This Row],[Discount %]]/100</f>
        <v>118.47230980000002</v>
      </c>
      <c r="N1140" s="14">
        <f>Excel_Advanced_Sales_Dataset_200034[[#This Row],[Quantity]]*Excel_Advanced_Sales_Dataset_200034[[#This Row],[Unit Price]]-Excel_Advanced_Sales_Dataset_200034[[#This Row],[Discount Amount]]</f>
        <v>114903.18769020001</v>
      </c>
      <c r="O1140" s="14" t="str">
        <f>IF(Excel_Advanced_Sales_Dataset_200034[[#This Row],[Total Sales]]&gt;50000,"Yes","No")</f>
        <v>Yes</v>
      </c>
      <c r="P1140" s="18">
        <v>46331</v>
      </c>
      <c r="Q1140" s="13" t="s">
        <v>58</v>
      </c>
      <c r="R1140" s="13" t="s">
        <v>35</v>
      </c>
      <c r="S1140" s="13" t="str">
        <f>IF(Excel_Advanced_Sales_Dataset_200034[[#This Row],[Delivery Status]]="Pending","Follow-Up","OK")</f>
        <v>OK</v>
      </c>
      <c r="T1140" s="13" t="s">
        <v>26</v>
      </c>
    </row>
    <row r="1141" spans="1:20" x14ac:dyDescent="0.25">
      <c r="A1141" s="13" t="s">
        <v>2843</v>
      </c>
      <c r="B1141" s="13" t="s">
        <v>1632</v>
      </c>
      <c r="C1141" s="13" t="s">
        <v>2844</v>
      </c>
      <c r="D1141" s="13" t="s">
        <v>19</v>
      </c>
      <c r="E1141" s="13" t="s">
        <v>72</v>
      </c>
      <c r="F1141" s="13" t="s">
        <v>224</v>
      </c>
      <c r="G1141" s="13" t="s">
        <v>111</v>
      </c>
      <c r="H1141" s="13" t="s">
        <v>240</v>
      </c>
      <c r="I1141" s="13">
        <v>6</v>
      </c>
      <c r="J1141" s="14">
        <v>15619.1</v>
      </c>
      <c r="K1141" s="15">
        <v>16.260000000000002</v>
      </c>
      <c r="L1141" s="16">
        <f>Excel_Advanced_Sales_Dataset_200034[[#This Row],[Discount]]/100</f>
        <v>0.16260000000000002</v>
      </c>
      <c r="M1141" s="17">
        <f>Excel_Advanced_Sales_Dataset_200034[[#This Row],[Quantity]]*Excel_Advanced_Sales_Dataset_200034[[#This Row],[Unit Price]]*Excel_Advanced_Sales_Dataset_200034[[#This Row],[Discount %]]/100</f>
        <v>152.37993960000003</v>
      </c>
      <c r="N1141" s="14">
        <f>Excel_Advanced_Sales_Dataset_200034[[#This Row],[Quantity]]*Excel_Advanced_Sales_Dataset_200034[[#This Row],[Unit Price]]-Excel_Advanced_Sales_Dataset_200034[[#This Row],[Discount Amount]]</f>
        <v>93562.22006040001</v>
      </c>
      <c r="O1141" s="14" t="str">
        <f>IF(Excel_Advanced_Sales_Dataset_200034[[#This Row],[Total Sales]]&gt;50000,"Yes","No")</f>
        <v>Yes</v>
      </c>
      <c r="P1141" s="18">
        <v>46378</v>
      </c>
      <c r="Q1141" s="13" t="s">
        <v>24</v>
      </c>
      <c r="R1141" s="13" t="s">
        <v>35</v>
      </c>
      <c r="S1141" s="13" t="str">
        <f>IF(Excel_Advanced_Sales_Dataset_200034[[#This Row],[Delivery Status]]="Pending","Follow-Up","OK")</f>
        <v>OK</v>
      </c>
      <c r="T1141" s="13" t="s">
        <v>53</v>
      </c>
    </row>
    <row r="1142" spans="1:20" x14ac:dyDescent="0.25">
      <c r="A1142" s="13" t="s">
        <v>2845</v>
      </c>
      <c r="B1142" s="13" t="s">
        <v>311</v>
      </c>
      <c r="C1142" s="13" t="s">
        <v>2846</v>
      </c>
      <c r="D1142" s="13" t="s">
        <v>63</v>
      </c>
      <c r="E1142" s="13" t="s">
        <v>64</v>
      </c>
      <c r="F1142" s="13" t="s">
        <v>441</v>
      </c>
      <c r="G1142" s="13" t="s">
        <v>33</v>
      </c>
      <c r="H1142" s="13" t="s">
        <v>57</v>
      </c>
      <c r="I1142" s="13">
        <v>42</v>
      </c>
      <c r="J1142" s="14">
        <v>33392.1</v>
      </c>
      <c r="K1142" s="15">
        <v>17.57</v>
      </c>
      <c r="L1142" s="16">
        <f>Excel_Advanced_Sales_Dataset_200034[[#This Row],[Discount]]/100</f>
        <v>0.1757</v>
      </c>
      <c r="M1142" s="17">
        <f>Excel_Advanced_Sales_Dataset_200034[[#This Row],[Quantity]]*Excel_Advanced_Sales_Dataset_200034[[#This Row],[Unit Price]]*Excel_Advanced_Sales_Dataset_200034[[#This Row],[Discount %]]/100</f>
        <v>2464.1366273999997</v>
      </c>
      <c r="N1142" s="14">
        <f>Excel_Advanced_Sales_Dataset_200034[[#This Row],[Quantity]]*Excel_Advanced_Sales_Dataset_200034[[#This Row],[Unit Price]]-Excel_Advanced_Sales_Dataset_200034[[#This Row],[Discount Amount]]</f>
        <v>1400004.0633725999</v>
      </c>
      <c r="O1142" s="14" t="str">
        <f>IF(Excel_Advanced_Sales_Dataset_200034[[#This Row],[Total Sales]]&gt;50000,"Yes","No")</f>
        <v>Yes</v>
      </c>
      <c r="P1142" s="18">
        <v>46166</v>
      </c>
      <c r="Q1142" s="13" t="s">
        <v>58</v>
      </c>
      <c r="R1142" s="13" t="s">
        <v>35</v>
      </c>
      <c r="S1142" s="13" t="str">
        <f>IF(Excel_Advanced_Sales_Dataset_200034[[#This Row],[Delivery Status]]="Pending","Follow-Up","OK")</f>
        <v>OK</v>
      </c>
      <c r="T1142" s="13" t="s">
        <v>36</v>
      </c>
    </row>
    <row r="1143" spans="1:20" x14ac:dyDescent="0.25">
      <c r="A1143" s="13" t="s">
        <v>2847</v>
      </c>
      <c r="B1143" s="13" t="s">
        <v>664</v>
      </c>
      <c r="C1143" s="13" t="s">
        <v>2848</v>
      </c>
      <c r="D1143" s="13" t="s">
        <v>30</v>
      </c>
      <c r="E1143" s="13" t="s">
        <v>117</v>
      </c>
      <c r="F1143" s="13" t="s">
        <v>239</v>
      </c>
      <c r="G1143" s="13" t="s">
        <v>51</v>
      </c>
      <c r="H1143" s="13" t="s">
        <v>190</v>
      </c>
      <c r="I1143" s="13">
        <v>31</v>
      </c>
      <c r="J1143" s="14">
        <v>545.51</v>
      </c>
      <c r="K1143" s="15">
        <v>14.67</v>
      </c>
      <c r="L1143" s="16">
        <f>Excel_Advanced_Sales_Dataset_200034[[#This Row],[Discount]]/100</f>
        <v>0.1467</v>
      </c>
      <c r="M1143" s="17">
        <f>Excel_Advanced_Sales_Dataset_200034[[#This Row],[Quantity]]*Excel_Advanced_Sales_Dataset_200034[[#This Row],[Unit Price]]*Excel_Advanced_Sales_Dataset_200034[[#This Row],[Discount %]]/100</f>
        <v>24.808158270000003</v>
      </c>
      <c r="N1143" s="14">
        <f>Excel_Advanced_Sales_Dataset_200034[[#This Row],[Quantity]]*Excel_Advanced_Sales_Dataset_200034[[#This Row],[Unit Price]]-Excel_Advanced_Sales_Dataset_200034[[#This Row],[Discount Amount]]</f>
        <v>16886.001841730002</v>
      </c>
      <c r="O1143" s="14" t="str">
        <f>IF(Excel_Advanced_Sales_Dataset_200034[[#This Row],[Total Sales]]&gt;50000,"Yes","No")</f>
        <v>No</v>
      </c>
      <c r="P1143" s="18">
        <v>46045</v>
      </c>
      <c r="Q1143" s="13" t="s">
        <v>24</v>
      </c>
      <c r="R1143" s="13" t="s">
        <v>25</v>
      </c>
      <c r="S1143" s="13" t="str">
        <f>IF(Excel_Advanced_Sales_Dataset_200034[[#This Row],[Delivery Status]]="Pending","Follow-Up","OK")</f>
        <v>Follow-Up</v>
      </c>
      <c r="T1143" s="13" t="s">
        <v>53</v>
      </c>
    </row>
    <row r="1144" spans="1:20" x14ac:dyDescent="0.25">
      <c r="A1144" s="13" t="s">
        <v>2849</v>
      </c>
      <c r="B1144" s="13" t="s">
        <v>1707</v>
      </c>
      <c r="C1144" s="13" t="s">
        <v>2850</v>
      </c>
      <c r="D1144" s="13" t="s">
        <v>19</v>
      </c>
      <c r="E1144" s="13" t="s">
        <v>72</v>
      </c>
      <c r="F1144" s="13" t="s">
        <v>73</v>
      </c>
      <c r="G1144" s="13" t="s">
        <v>66</v>
      </c>
      <c r="H1144" s="13" t="s">
        <v>200</v>
      </c>
      <c r="I1144" s="13">
        <v>8</v>
      </c>
      <c r="J1144" s="14">
        <v>4980.8900000000003</v>
      </c>
      <c r="K1144" s="15">
        <v>18.559999999999999</v>
      </c>
      <c r="L1144" s="16">
        <f>Excel_Advanced_Sales_Dataset_200034[[#This Row],[Discount]]/100</f>
        <v>0.18559999999999999</v>
      </c>
      <c r="M1144" s="17">
        <f>Excel_Advanced_Sales_Dataset_200034[[#This Row],[Quantity]]*Excel_Advanced_Sales_Dataset_200034[[#This Row],[Unit Price]]*Excel_Advanced_Sales_Dataset_200034[[#This Row],[Discount %]]/100</f>
        <v>73.956254720000004</v>
      </c>
      <c r="N1144" s="14">
        <f>Excel_Advanced_Sales_Dataset_200034[[#This Row],[Quantity]]*Excel_Advanced_Sales_Dataset_200034[[#This Row],[Unit Price]]-Excel_Advanced_Sales_Dataset_200034[[#This Row],[Discount Amount]]</f>
        <v>39773.163745280006</v>
      </c>
      <c r="O1144" s="14" t="str">
        <f>IF(Excel_Advanced_Sales_Dataset_200034[[#This Row],[Total Sales]]&gt;50000,"Yes","No")</f>
        <v>No</v>
      </c>
      <c r="P1144" s="18">
        <v>46159</v>
      </c>
      <c r="Q1144" s="13" t="s">
        <v>58</v>
      </c>
      <c r="R1144" s="13" t="s">
        <v>35</v>
      </c>
      <c r="S1144" s="13" t="str">
        <f>IF(Excel_Advanced_Sales_Dataset_200034[[#This Row],[Delivery Status]]="Pending","Follow-Up","OK")</f>
        <v>OK</v>
      </c>
      <c r="T1144" s="13" t="s">
        <v>36</v>
      </c>
    </row>
    <row r="1145" spans="1:20" x14ac:dyDescent="0.25">
      <c r="A1145" s="13" t="s">
        <v>2851</v>
      </c>
      <c r="B1145" s="13" t="s">
        <v>2852</v>
      </c>
      <c r="C1145" s="13" t="s">
        <v>2853</v>
      </c>
      <c r="D1145" s="13" t="s">
        <v>30</v>
      </c>
      <c r="E1145" s="13" t="s">
        <v>198</v>
      </c>
      <c r="F1145" s="13" t="s">
        <v>199</v>
      </c>
      <c r="G1145" s="13" t="s">
        <v>111</v>
      </c>
      <c r="H1145" s="13" t="s">
        <v>526</v>
      </c>
      <c r="I1145" s="13">
        <v>4</v>
      </c>
      <c r="J1145" s="14">
        <v>30198.26</v>
      </c>
      <c r="K1145" s="15">
        <v>16.72</v>
      </c>
      <c r="L1145" s="16">
        <f>Excel_Advanced_Sales_Dataset_200034[[#This Row],[Discount]]/100</f>
        <v>0.16719999999999999</v>
      </c>
      <c r="M1145" s="17">
        <f>Excel_Advanced_Sales_Dataset_200034[[#This Row],[Quantity]]*Excel_Advanced_Sales_Dataset_200034[[#This Row],[Unit Price]]*Excel_Advanced_Sales_Dataset_200034[[#This Row],[Discount %]]/100</f>
        <v>201.96596287999998</v>
      </c>
      <c r="N1145" s="14">
        <f>Excel_Advanced_Sales_Dataset_200034[[#This Row],[Quantity]]*Excel_Advanced_Sales_Dataset_200034[[#This Row],[Unit Price]]-Excel_Advanced_Sales_Dataset_200034[[#This Row],[Discount Amount]]</f>
        <v>120591.07403711999</v>
      </c>
      <c r="O1145" s="14" t="str">
        <f>IF(Excel_Advanced_Sales_Dataset_200034[[#This Row],[Total Sales]]&gt;50000,"Yes","No")</f>
        <v>Yes</v>
      </c>
      <c r="P1145" s="18">
        <v>46150</v>
      </c>
      <c r="Q1145" s="13" t="s">
        <v>58</v>
      </c>
      <c r="R1145" s="13" t="s">
        <v>25</v>
      </c>
      <c r="S1145" s="13" t="str">
        <f>IF(Excel_Advanced_Sales_Dataset_200034[[#This Row],[Delivery Status]]="Pending","Follow-Up","OK")</f>
        <v>Follow-Up</v>
      </c>
      <c r="T1145" s="13" t="s">
        <v>26</v>
      </c>
    </row>
    <row r="1146" spans="1:20" x14ac:dyDescent="0.25">
      <c r="A1146" s="13" t="s">
        <v>2854</v>
      </c>
      <c r="B1146" s="13" t="s">
        <v>1142</v>
      </c>
      <c r="C1146" s="13" t="s">
        <v>2855</v>
      </c>
      <c r="D1146" s="13" t="s">
        <v>30</v>
      </c>
      <c r="E1146" s="13" t="s">
        <v>198</v>
      </c>
      <c r="F1146" s="13" t="s">
        <v>199</v>
      </c>
      <c r="G1146" s="13" t="s">
        <v>66</v>
      </c>
      <c r="H1146" s="13" t="s">
        <v>276</v>
      </c>
      <c r="I1146" s="13">
        <v>34</v>
      </c>
      <c r="J1146" s="14">
        <v>18379.419999999998</v>
      </c>
      <c r="K1146" s="15">
        <v>1.94</v>
      </c>
      <c r="L1146" s="16">
        <f>Excel_Advanced_Sales_Dataset_200034[[#This Row],[Discount]]/100</f>
        <v>1.9400000000000001E-2</v>
      </c>
      <c r="M1146" s="17">
        <f>Excel_Advanced_Sales_Dataset_200034[[#This Row],[Quantity]]*Excel_Advanced_Sales_Dataset_200034[[#This Row],[Unit Price]]*Excel_Advanced_Sales_Dataset_200034[[#This Row],[Discount %]]/100</f>
        <v>121.23065432</v>
      </c>
      <c r="N1146" s="14">
        <f>Excel_Advanced_Sales_Dataset_200034[[#This Row],[Quantity]]*Excel_Advanced_Sales_Dataset_200034[[#This Row],[Unit Price]]-Excel_Advanced_Sales_Dataset_200034[[#This Row],[Discount Amount]]</f>
        <v>624779.04934567993</v>
      </c>
      <c r="O1146" s="14" t="str">
        <f>IF(Excel_Advanced_Sales_Dataset_200034[[#This Row],[Total Sales]]&gt;50000,"Yes","No")</f>
        <v>Yes</v>
      </c>
      <c r="P1146" s="18">
        <v>46350</v>
      </c>
      <c r="Q1146" s="13" t="s">
        <v>24</v>
      </c>
      <c r="R1146" s="13" t="s">
        <v>35</v>
      </c>
      <c r="S1146" s="13" t="str">
        <f>IF(Excel_Advanced_Sales_Dataset_200034[[#This Row],[Delivery Status]]="Pending","Follow-Up","OK")</f>
        <v>OK</v>
      </c>
      <c r="T1146" s="13" t="s">
        <v>53</v>
      </c>
    </row>
    <row r="1147" spans="1:20" x14ac:dyDescent="0.25">
      <c r="A1147" s="13" t="s">
        <v>2856</v>
      </c>
      <c r="B1147" s="13" t="s">
        <v>1947</v>
      </c>
      <c r="C1147" s="13" t="s">
        <v>2857</v>
      </c>
      <c r="D1147" s="13" t="s">
        <v>19</v>
      </c>
      <c r="E1147" s="13" t="s">
        <v>84</v>
      </c>
      <c r="F1147" s="13" t="s">
        <v>338</v>
      </c>
      <c r="G1147" s="13" t="s">
        <v>22</v>
      </c>
      <c r="H1147" s="13" t="s">
        <v>217</v>
      </c>
      <c r="I1147" s="13">
        <v>34</v>
      </c>
      <c r="J1147" s="14">
        <v>34371.54</v>
      </c>
      <c r="K1147" s="15">
        <v>3.1</v>
      </c>
      <c r="L1147" s="16">
        <f>Excel_Advanced_Sales_Dataset_200034[[#This Row],[Discount]]/100</f>
        <v>3.1E-2</v>
      </c>
      <c r="M1147" s="17">
        <f>Excel_Advanced_Sales_Dataset_200034[[#This Row],[Quantity]]*Excel_Advanced_Sales_Dataset_200034[[#This Row],[Unit Price]]*Excel_Advanced_Sales_Dataset_200034[[#This Row],[Discount %]]/100</f>
        <v>362.27603160000007</v>
      </c>
      <c r="N1147" s="14">
        <f>Excel_Advanced_Sales_Dataset_200034[[#This Row],[Quantity]]*Excel_Advanced_Sales_Dataset_200034[[#This Row],[Unit Price]]-Excel_Advanced_Sales_Dataset_200034[[#This Row],[Discount Amount]]</f>
        <v>1168270.0839684</v>
      </c>
      <c r="O1147" s="14" t="str">
        <f>IF(Excel_Advanced_Sales_Dataset_200034[[#This Row],[Total Sales]]&gt;50000,"Yes","No")</f>
        <v>Yes</v>
      </c>
      <c r="P1147" s="18">
        <v>46034</v>
      </c>
      <c r="Q1147" s="13" t="s">
        <v>58</v>
      </c>
      <c r="R1147" s="13" t="s">
        <v>35</v>
      </c>
      <c r="S1147" s="13" t="str">
        <f>IF(Excel_Advanced_Sales_Dataset_200034[[#This Row],[Delivery Status]]="Pending","Follow-Up","OK")</f>
        <v>OK</v>
      </c>
      <c r="T1147" s="13" t="s">
        <v>36</v>
      </c>
    </row>
    <row r="1148" spans="1:20" x14ac:dyDescent="0.25">
      <c r="A1148" s="13" t="s">
        <v>2858</v>
      </c>
      <c r="B1148" s="13" t="s">
        <v>2859</v>
      </c>
      <c r="C1148" s="13" t="s">
        <v>2860</v>
      </c>
      <c r="D1148" s="13" t="s">
        <v>19</v>
      </c>
      <c r="E1148" s="13" t="s">
        <v>153</v>
      </c>
      <c r="F1148" s="13" t="s">
        <v>154</v>
      </c>
      <c r="G1148" s="13" t="s">
        <v>22</v>
      </c>
      <c r="H1148" s="13" t="s">
        <v>23</v>
      </c>
      <c r="I1148" s="13">
        <v>10</v>
      </c>
      <c r="J1148" s="14">
        <v>1289.81</v>
      </c>
      <c r="K1148" s="15">
        <v>7.9</v>
      </c>
      <c r="L1148" s="16">
        <f>Excel_Advanced_Sales_Dataset_200034[[#This Row],[Discount]]/100</f>
        <v>7.9000000000000001E-2</v>
      </c>
      <c r="M1148" s="17">
        <f>Excel_Advanced_Sales_Dataset_200034[[#This Row],[Quantity]]*Excel_Advanced_Sales_Dataset_200034[[#This Row],[Unit Price]]*Excel_Advanced_Sales_Dataset_200034[[#This Row],[Discount %]]/100</f>
        <v>10.189498999999998</v>
      </c>
      <c r="N1148" s="14">
        <f>Excel_Advanced_Sales_Dataset_200034[[#This Row],[Quantity]]*Excel_Advanced_Sales_Dataset_200034[[#This Row],[Unit Price]]-Excel_Advanced_Sales_Dataset_200034[[#This Row],[Discount Amount]]</f>
        <v>12887.910500999998</v>
      </c>
      <c r="O1148" s="14" t="str">
        <f>IF(Excel_Advanced_Sales_Dataset_200034[[#This Row],[Total Sales]]&gt;50000,"Yes","No")</f>
        <v>No</v>
      </c>
      <c r="P1148" s="18">
        <v>46367</v>
      </c>
      <c r="Q1148" s="13" t="s">
        <v>113</v>
      </c>
      <c r="R1148" s="13" t="s">
        <v>25</v>
      </c>
      <c r="S1148" s="13" t="str">
        <f>IF(Excel_Advanced_Sales_Dataset_200034[[#This Row],[Delivery Status]]="Pending","Follow-Up","OK")</f>
        <v>Follow-Up</v>
      </c>
      <c r="T1148" s="13" t="s">
        <v>36</v>
      </c>
    </row>
    <row r="1149" spans="1:20" x14ac:dyDescent="0.25">
      <c r="A1149" s="13" t="s">
        <v>2861</v>
      </c>
      <c r="B1149" s="13" t="s">
        <v>138</v>
      </c>
      <c r="C1149" s="13" t="s">
        <v>2862</v>
      </c>
      <c r="D1149" s="13" t="s">
        <v>40</v>
      </c>
      <c r="E1149" s="13" t="s">
        <v>41</v>
      </c>
      <c r="F1149" s="13" t="s">
        <v>42</v>
      </c>
      <c r="G1149" s="13" t="s">
        <v>51</v>
      </c>
      <c r="H1149" s="13" t="s">
        <v>167</v>
      </c>
      <c r="I1149" s="13">
        <v>37</v>
      </c>
      <c r="J1149" s="14">
        <v>15766.7</v>
      </c>
      <c r="K1149" s="15">
        <v>5.41</v>
      </c>
      <c r="L1149" s="16">
        <f>Excel_Advanced_Sales_Dataset_200034[[#This Row],[Discount]]/100</f>
        <v>5.4100000000000002E-2</v>
      </c>
      <c r="M1149" s="17">
        <f>Excel_Advanced_Sales_Dataset_200034[[#This Row],[Quantity]]*Excel_Advanced_Sales_Dataset_200034[[#This Row],[Unit Price]]*Excel_Advanced_Sales_Dataset_200034[[#This Row],[Discount %]]/100</f>
        <v>315.60203390000004</v>
      </c>
      <c r="N1149" s="14">
        <f>Excel_Advanced_Sales_Dataset_200034[[#This Row],[Quantity]]*Excel_Advanced_Sales_Dataset_200034[[#This Row],[Unit Price]]-Excel_Advanced_Sales_Dataset_200034[[#This Row],[Discount Amount]]</f>
        <v>583052.29796610004</v>
      </c>
      <c r="O1149" s="14" t="str">
        <f>IF(Excel_Advanced_Sales_Dataset_200034[[#This Row],[Total Sales]]&gt;50000,"Yes","No")</f>
        <v>Yes</v>
      </c>
      <c r="P1149" s="18">
        <v>46080</v>
      </c>
      <c r="Q1149" s="13" t="s">
        <v>68</v>
      </c>
      <c r="R1149" s="13" t="s">
        <v>35</v>
      </c>
      <c r="S1149" s="13" t="str">
        <f>IF(Excel_Advanced_Sales_Dataset_200034[[#This Row],[Delivery Status]]="Pending","Follow-Up","OK")</f>
        <v>OK</v>
      </c>
      <c r="T1149" s="13" t="s">
        <v>26</v>
      </c>
    </row>
    <row r="1150" spans="1:20" x14ac:dyDescent="0.25">
      <c r="A1150" s="13" t="s">
        <v>2863</v>
      </c>
      <c r="B1150" s="13" t="s">
        <v>830</v>
      </c>
      <c r="C1150" s="13" t="s">
        <v>2864</v>
      </c>
      <c r="D1150" s="13" t="s">
        <v>30</v>
      </c>
      <c r="E1150" s="13" t="s">
        <v>31</v>
      </c>
      <c r="F1150" s="13" t="s">
        <v>94</v>
      </c>
      <c r="G1150" s="13" t="s">
        <v>111</v>
      </c>
      <c r="H1150" s="13" t="s">
        <v>526</v>
      </c>
      <c r="I1150" s="13">
        <v>24</v>
      </c>
      <c r="J1150" s="14">
        <v>34686.269999999997</v>
      </c>
      <c r="K1150" s="15">
        <v>4.3</v>
      </c>
      <c r="L1150" s="16">
        <f>Excel_Advanced_Sales_Dataset_200034[[#This Row],[Discount]]/100</f>
        <v>4.2999999999999997E-2</v>
      </c>
      <c r="M1150" s="17">
        <f>Excel_Advanced_Sales_Dataset_200034[[#This Row],[Quantity]]*Excel_Advanced_Sales_Dataset_200034[[#This Row],[Unit Price]]*Excel_Advanced_Sales_Dataset_200034[[#This Row],[Discount %]]/100</f>
        <v>357.96230639999993</v>
      </c>
      <c r="N1150" s="14">
        <f>Excel_Advanced_Sales_Dataset_200034[[#This Row],[Quantity]]*Excel_Advanced_Sales_Dataset_200034[[#This Row],[Unit Price]]-Excel_Advanced_Sales_Dataset_200034[[#This Row],[Discount Amount]]</f>
        <v>832112.51769360004</v>
      </c>
      <c r="O1150" s="14" t="str">
        <f>IF(Excel_Advanced_Sales_Dataset_200034[[#This Row],[Total Sales]]&gt;50000,"Yes","No")</f>
        <v>Yes</v>
      </c>
      <c r="P1150" s="18">
        <v>46208</v>
      </c>
      <c r="Q1150" s="13" t="s">
        <v>45</v>
      </c>
      <c r="R1150" s="13" t="s">
        <v>35</v>
      </c>
      <c r="S1150" s="13" t="str">
        <f>IF(Excel_Advanced_Sales_Dataset_200034[[#This Row],[Delivery Status]]="Pending","Follow-Up","OK")</f>
        <v>OK</v>
      </c>
      <c r="T1150" s="13" t="s">
        <v>36</v>
      </c>
    </row>
    <row r="1151" spans="1:20" x14ac:dyDescent="0.25">
      <c r="A1151" s="13" t="s">
        <v>2865</v>
      </c>
      <c r="B1151" s="13" t="s">
        <v>853</v>
      </c>
      <c r="C1151" s="13" t="s">
        <v>2866</v>
      </c>
      <c r="D1151" s="13" t="s">
        <v>19</v>
      </c>
      <c r="E1151" s="13" t="s">
        <v>153</v>
      </c>
      <c r="F1151" s="13" t="s">
        <v>275</v>
      </c>
      <c r="G1151" s="13" t="s">
        <v>22</v>
      </c>
      <c r="H1151" s="13" t="s">
        <v>23</v>
      </c>
      <c r="I1151" s="13">
        <v>39</v>
      </c>
      <c r="J1151" s="14">
        <v>34129.4</v>
      </c>
      <c r="K1151" s="15">
        <v>18.23</v>
      </c>
      <c r="L1151" s="16">
        <f>Excel_Advanced_Sales_Dataset_200034[[#This Row],[Discount]]/100</f>
        <v>0.18230000000000002</v>
      </c>
      <c r="M1151" s="17">
        <f>Excel_Advanced_Sales_Dataset_200034[[#This Row],[Quantity]]*Excel_Advanced_Sales_Dataset_200034[[#This Row],[Unit Price]]*Excel_Advanced_Sales_Dataset_200034[[#This Row],[Discount %]]/100</f>
        <v>2426.4979518000005</v>
      </c>
      <c r="N1151" s="14">
        <f>Excel_Advanced_Sales_Dataset_200034[[#This Row],[Quantity]]*Excel_Advanced_Sales_Dataset_200034[[#This Row],[Unit Price]]-Excel_Advanced_Sales_Dataset_200034[[#This Row],[Discount Amount]]</f>
        <v>1328620.1020482001</v>
      </c>
      <c r="O1151" s="14" t="str">
        <f>IF(Excel_Advanced_Sales_Dataset_200034[[#This Row],[Total Sales]]&gt;50000,"Yes","No")</f>
        <v>Yes</v>
      </c>
      <c r="P1151" s="18">
        <v>46161</v>
      </c>
      <c r="Q1151" s="13" t="s">
        <v>24</v>
      </c>
      <c r="R1151" s="13" t="s">
        <v>35</v>
      </c>
      <c r="S1151" s="13" t="str">
        <f>IF(Excel_Advanced_Sales_Dataset_200034[[#This Row],[Delivery Status]]="Pending","Follow-Up","OK")</f>
        <v>OK</v>
      </c>
      <c r="T1151" s="13" t="s">
        <v>36</v>
      </c>
    </row>
    <row r="1152" spans="1:20" x14ac:dyDescent="0.25">
      <c r="A1152" s="13" t="s">
        <v>2867</v>
      </c>
      <c r="B1152" s="13" t="s">
        <v>427</v>
      </c>
      <c r="C1152" s="13" t="s">
        <v>2868</v>
      </c>
      <c r="D1152" s="13" t="s">
        <v>19</v>
      </c>
      <c r="E1152" s="13" t="s">
        <v>20</v>
      </c>
      <c r="F1152" s="13" t="s">
        <v>176</v>
      </c>
      <c r="G1152" s="13" t="s">
        <v>111</v>
      </c>
      <c r="H1152" s="13" t="s">
        <v>185</v>
      </c>
      <c r="I1152" s="13">
        <v>11</v>
      </c>
      <c r="J1152" s="14">
        <v>4880.5200000000004</v>
      </c>
      <c r="K1152" s="15">
        <v>0.21</v>
      </c>
      <c r="L1152" s="16">
        <f>Excel_Advanced_Sales_Dataset_200034[[#This Row],[Discount]]/100</f>
        <v>2.0999999999999999E-3</v>
      </c>
      <c r="M1152" s="17">
        <f>Excel_Advanced_Sales_Dataset_200034[[#This Row],[Quantity]]*Excel_Advanced_Sales_Dataset_200034[[#This Row],[Unit Price]]*Excel_Advanced_Sales_Dataset_200034[[#This Row],[Discount %]]/100</f>
        <v>1.1274001199999999</v>
      </c>
      <c r="N1152" s="14">
        <f>Excel_Advanced_Sales_Dataset_200034[[#This Row],[Quantity]]*Excel_Advanced_Sales_Dataset_200034[[#This Row],[Unit Price]]-Excel_Advanced_Sales_Dataset_200034[[#This Row],[Discount Amount]]</f>
        <v>53684.592599880001</v>
      </c>
      <c r="O1152" s="14" t="str">
        <f>IF(Excel_Advanced_Sales_Dataset_200034[[#This Row],[Total Sales]]&gt;50000,"Yes","No")</f>
        <v>Yes</v>
      </c>
      <c r="P1152" s="18">
        <v>46295</v>
      </c>
      <c r="Q1152" s="13" t="s">
        <v>58</v>
      </c>
      <c r="R1152" s="13" t="s">
        <v>35</v>
      </c>
      <c r="S1152" s="13" t="str">
        <f>IF(Excel_Advanced_Sales_Dataset_200034[[#This Row],[Delivery Status]]="Pending","Follow-Up","OK")</f>
        <v>OK</v>
      </c>
      <c r="T1152" s="13" t="s">
        <v>53</v>
      </c>
    </row>
    <row r="1153" spans="1:20" x14ac:dyDescent="0.25">
      <c r="A1153" s="13" t="s">
        <v>2869</v>
      </c>
      <c r="B1153" s="13" t="s">
        <v>912</v>
      </c>
      <c r="C1153" s="13" t="s">
        <v>2870</v>
      </c>
      <c r="D1153" s="13" t="s">
        <v>40</v>
      </c>
      <c r="E1153" s="13" t="s">
        <v>109</v>
      </c>
      <c r="F1153" s="13" t="s">
        <v>110</v>
      </c>
      <c r="G1153" s="13" t="s">
        <v>51</v>
      </c>
      <c r="H1153" s="13" t="s">
        <v>105</v>
      </c>
      <c r="I1153" s="13">
        <v>28</v>
      </c>
      <c r="J1153" s="14">
        <v>5084.8999999999996</v>
      </c>
      <c r="K1153" s="15">
        <v>14.3</v>
      </c>
      <c r="L1153" s="16">
        <f>Excel_Advanced_Sales_Dataset_200034[[#This Row],[Discount]]/100</f>
        <v>0.14300000000000002</v>
      </c>
      <c r="M1153" s="17">
        <f>Excel_Advanced_Sales_Dataset_200034[[#This Row],[Quantity]]*Excel_Advanced_Sales_Dataset_200034[[#This Row],[Unit Price]]*Excel_Advanced_Sales_Dataset_200034[[#This Row],[Discount %]]/100</f>
        <v>203.59939600000001</v>
      </c>
      <c r="N1153" s="14">
        <f>Excel_Advanced_Sales_Dataset_200034[[#This Row],[Quantity]]*Excel_Advanced_Sales_Dataset_200034[[#This Row],[Unit Price]]-Excel_Advanced_Sales_Dataset_200034[[#This Row],[Discount Amount]]</f>
        <v>142173.60060399998</v>
      </c>
      <c r="O1153" s="14" t="str">
        <f>IF(Excel_Advanced_Sales_Dataset_200034[[#This Row],[Total Sales]]&gt;50000,"Yes","No")</f>
        <v>Yes</v>
      </c>
      <c r="P1153" s="18">
        <v>46340</v>
      </c>
      <c r="Q1153" s="13" t="s">
        <v>113</v>
      </c>
      <c r="R1153" s="13" t="s">
        <v>35</v>
      </c>
      <c r="S1153" s="13" t="str">
        <f>IF(Excel_Advanced_Sales_Dataset_200034[[#This Row],[Delivery Status]]="Pending","Follow-Up","OK")</f>
        <v>OK</v>
      </c>
      <c r="T1153" s="13" t="s">
        <v>53</v>
      </c>
    </row>
    <row r="1154" spans="1:20" x14ac:dyDescent="0.25">
      <c r="A1154" s="13" t="s">
        <v>2871</v>
      </c>
      <c r="B1154" s="13" t="s">
        <v>853</v>
      </c>
      <c r="C1154" s="13" t="s">
        <v>2872</v>
      </c>
      <c r="D1154" s="13" t="s">
        <v>30</v>
      </c>
      <c r="E1154" s="13" t="s">
        <v>131</v>
      </c>
      <c r="F1154" s="13" t="s">
        <v>194</v>
      </c>
      <c r="G1154" s="13" t="s">
        <v>33</v>
      </c>
      <c r="H1154" s="13" t="s">
        <v>80</v>
      </c>
      <c r="I1154" s="13">
        <v>23</v>
      </c>
      <c r="J1154" s="14">
        <v>30269.75</v>
      </c>
      <c r="K1154" s="15">
        <v>4.7300000000000004</v>
      </c>
      <c r="L1154" s="16">
        <f>Excel_Advanced_Sales_Dataset_200034[[#This Row],[Discount]]/100</f>
        <v>4.7300000000000002E-2</v>
      </c>
      <c r="M1154" s="17">
        <f>Excel_Advanced_Sales_Dataset_200034[[#This Row],[Quantity]]*Excel_Advanced_Sales_Dataset_200034[[#This Row],[Unit Price]]*Excel_Advanced_Sales_Dataset_200034[[#This Row],[Discount %]]/100</f>
        <v>329.30461025000005</v>
      </c>
      <c r="N1154" s="14">
        <f>Excel_Advanced_Sales_Dataset_200034[[#This Row],[Quantity]]*Excel_Advanced_Sales_Dataset_200034[[#This Row],[Unit Price]]-Excel_Advanced_Sales_Dataset_200034[[#This Row],[Discount Amount]]</f>
        <v>695874.94538974995</v>
      </c>
      <c r="O1154" s="14" t="str">
        <f>IF(Excel_Advanced_Sales_Dataset_200034[[#This Row],[Total Sales]]&gt;50000,"Yes","No")</f>
        <v>Yes</v>
      </c>
      <c r="P1154" s="18">
        <v>46344</v>
      </c>
      <c r="Q1154" s="13" t="s">
        <v>24</v>
      </c>
      <c r="R1154" s="13" t="s">
        <v>35</v>
      </c>
      <c r="S1154" s="13" t="str">
        <f>IF(Excel_Advanced_Sales_Dataset_200034[[#This Row],[Delivery Status]]="Pending","Follow-Up","OK")</f>
        <v>OK</v>
      </c>
      <c r="T1154" s="13" t="s">
        <v>36</v>
      </c>
    </row>
    <row r="1155" spans="1:20" x14ac:dyDescent="0.25">
      <c r="A1155" s="13" t="s">
        <v>2873</v>
      </c>
      <c r="B1155" s="13" t="s">
        <v>430</v>
      </c>
      <c r="C1155" s="13" t="s">
        <v>2874</v>
      </c>
      <c r="D1155" s="13" t="s">
        <v>19</v>
      </c>
      <c r="E1155" s="13" t="s">
        <v>20</v>
      </c>
      <c r="F1155" s="13" t="s">
        <v>285</v>
      </c>
      <c r="G1155" s="13" t="s">
        <v>33</v>
      </c>
      <c r="H1155" s="13" t="s">
        <v>57</v>
      </c>
      <c r="I1155" s="13">
        <v>31</v>
      </c>
      <c r="J1155" s="14">
        <v>42182.89</v>
      </c>
      <c r="K1155" s="15">
        <v>5.51</v>
      </c>
      <c r="L1155" s="16">
        <f>Excel_Advanced_Sales_Dataset_200034[[#This Row],[Discount]]/100</f>
        <v>5.5099999999999996E-2</v>
      </c>
      <c r="M1155" s="17">
        <f>Excel_Advanced_Sales_Dataset_200034[[#This Row],[Quantity]]*Excel_Advanced_Sales_Dataset_200034[[#This Row],[Unit Price]]*Excel_Advanced_Sales_Dataset_200034[[#This Row],[Discount %]]/100</f>
        <v>720.52594408999994</v>
      </c>
      <c r="N1155" s="14">
        <f>Excel_Advanced_Sales_Dataset_200034[[#This Row],[Quantity]]*Excel_Advanced_Sales_Dataset_200034[[#This Row],[Unit Price]]-Excel_Advanced_Sales_Dataset_200034[[#This Row],[Discount Amount]]</f>
        <v>1306949.0640559101</v>
      </c>
      <c r="O1155" s="14" t="str">
        <f>IF(Excel_Advanced_Sales_Dataset_200034[[#This Row],[Total Sales]]&gt;50000,"Yes","No")</f>
        <v>Yes</v>
      </c>
      <c r="P1155" s="18">
        <v>46113</v>
      </c>
      <c r="Q1155" s="13" t="s">
        <v>113</v>
      </c>
      <c r="R1155" s="13" t="s">
        <v>35</v>
      </c>
      <c r="S1155" s="13" t="str">
        <f>IF(Excel_Advanced_Sales_Dataset_200034[[#This Row],[Delivery Status]]="Pending","Follow-Up","OK")</f>
        <v>OK</v>
      </c>
      <c r="T1155" s="13" t="s">
        <v>53</v>
      </c>
    </row>
    <row r="1156" spans="1:20" x14ac:dyDescent="0.25">
      <c r="A1156" s="13" t="s">
        <v>2875</v>
      </c>
      <c r="B1156" s="13" t="s">
        <v>1480</v>
      </c>
      <c r="C1156" s="13" t="s">
        <v>2876</v>
      </c>
      <c r="D1156" s="13" t="s">
        <v>63</v>
      </c>
      <c r="E1156" s="13" t="s">
        <v>78</v>
      </c>
      <c r="F1156" s="13" t="s">
        <v>425</v>
      </c>
      <c r="G1156" s="13" t="s">
        <v>51</v>
      </c>
      <c r="H1156" s="13" t="s">
        <v>146</v>
      </c>
      <c r="I1156" s="13">
        <v>8</v>
      </c>
      <c r="J1156" s="14">
        <v>42849.94</v>
      </c>
      <c r="K1156" s="15">
        <v>12.73</v>
      </c>
      <c r="L1156" s="16">
        <f>Excel_Advanced_Sales_Dataset_200034[[#This Row],[Discount]]/100</f>
        <v>0.1273</v>
      </c>
      <c r="M1156" s="17">
        <f>Excel_Advanced_Sales_Dataset_200034[[#This Row],[Quantity]]*Excel_Advanced_Sales_Dataset_200034[[#This Row],[Unit Price]]*Excel_Advanced_Sales_Dataset_200034[[#This Row],[Discount %]]/100</f>
        <v>436.38378896</v>
      </c>
      <c r="N1156" s="14">
        <f>Excel_Advanced_Sales_Dataset_200034[[#This Row],[Quantity]]*Excel_Advanced_Sales_Dataset_200034[[#This Row],[Unit Price]]-Excel_Advanced_Sales_Dataset_200034[[#This Row],[Discount Amount]]</f>
        <v>342363.13621104002</v>
      </c>
      <c r="O1156" s="14" t="str">
        <f>IF(Excel_Advanced_Sales_Dataset_200034[[#This Row],[Total Sales]]&gt;50000,"Yes","No")</f>
        <v>Yes</v>
      </c>
      <c r="P1156" s="18">
        <v>46191</v>
      </c>
      <c r="Q1156" s="13" t="s">
        <v>24</v>
      </c>
      <c r="R1156" s="13" t="s">
        <v>59</v>
      </c>
      <c r="S1156" s="13" t="str">
        <f>IF(Excel_Advanced_Sales_Dataset_200034[[#This Row],[Delivery Status]]="Pending","Follow-Up","OK")</f>
        <v>OK</v>
      </c>
      <c r="T1156" s="13" t="s">
        <v>53</v>
      </c>
    </row>
    <row r="1157" spans="1:20" x14ac:dyDescent="0.25">
      <c r="A1157" s="13" t="s">
        <v>2877</v>
      </c>
      <c r="B1157" s="13" t="s">
        <v>327</v>
      </c>
      <c r="C1157" s="13" t="s">
        <v>2878</v>
      </c>
      <c r="D1157" s="13" t="s">
        <v>40</v>
      </c>
      <c r="E1157" s="13" t="s">
        <v>109</v>
      </c>
      <c r="F1157" s="13" t="s">
        <v>110</v>
      </c>
      <c r="G1157" s="13" t="s">
        <v>51</v>
      </c>
      <c r="H1157" s="13" t="s">
        <v>146</v>
      </c>
      <c r="I1157" s="13">
        <v>36</v>
      </c>
      <c r="J1157" s="14">
        <v>7000.67</v>
      </c>
      <c r="K1157" s="15">
        <v>4.7699999999999996</v>
      </c>
      <c r="L1157" s="16">
        <f>Excel_Advanced_Sales_Dataset_200034[[#This Row],[Discount]]/100</f>
        <v>4.7699999999999992E-2</v>
      </c>
      <c r="M1157" s="17">
        <f>Excel_Advanced_Sales_Dataset_200034[[#This Row],[Quantity]]*Excel_Advanced_Sales_Dataset_200034[[#This Row],[Unit Price]]*Excel_Advanced_Sales_Dataset_200034[[#This Row],[Discount %]]/100</f>
        <v>120.21550523999998</v>
      </c>
      <c r="N1157" s="14">
        <f>Excel_Advanced_Sales_Dataset_200034[[#This Row],[Quantity]]*Excel_Advanced_Sales_Dataset_200034[[#This Row],[Unit Price]]-Excel_Advanced_Sales_Dataset_200034[[#This Row],[Discount Amount]]</f>
        <v>251903.90449476001</v>
      </c>
      <c r="O1157" s="14" t="str">
        <f>IF(Excel_Advanced_Sales_Dataset_200034[[#This Row],[Total Sales]]&gt;50000,"Yes","No")</f>
        <v>Yes</v>
      </c>
      <c r="P1157" s="18">
        <v>46168</v>
      </c>
      <c r="Q1157" s="13" t="s">
        <v>68</v>
      </c>
      <c r="R1157" s="13" t="s">
        <v>35</v>
      </c>
      <c r="S1157" s="13" t="str">
        <f>IF(Excel_Advanced_Sales_Dataset_200034[[#This Row],[Delivery Status]]="Pending","Follow-Up","OK")</f>
        <v>OK</v>
      </c>
      <c r="T1157" s="13" t="s">
        <v>36</v>
      </c>
    </row>
    <row r="1158" spans="1:20" x14ac:dyDescent="0.25">
      <c r="A1158" s="13" t="s">
        <v>2879</v>
      </c>
      <c r="B1158" s="13" t="s">
        <v>352</v>
      </c>
      <c r="C1158" s="13" t="s">
        <v>2880</v>
      </c>
      <c r="D1158" s="13" t="s">
        <v>19</v>
      </c>
      <c r="E1158" s="13" t="s">
        <v>153</v>
      </c>
      <c r="F1158" s="13" t="s">
        <v>448</v>
      </c>
      <c r="G1158" s="13" t="s">
        <v>66</v>
      </c>
      <c r="H1158" s="13" t="s">
        <v>200</v>
      </c>
      <c r="I1158" s="13">
        <v>32</v>
      </c>
      <c r="J1158" s="14">
        <v>23137.98</v>
      </c>
      <c r="K1158" s="15">
        <v>13.04</v>
      </c>
      <c r="L1158" s="16">
        <f>Excel_Advanced_Sales_Dataset_200034[[#This Row],[Discount]]/100</f>
        <v>0.13039999999999999</v>
      </c>
      <c r="M1158" s="17">
        <f>Excel_Advanced_Sales_Dataset_200034[[#This Row],[Quantity]]*Excel_Advanced_Sales_Dataset_200034[[#This Row],[Unit Price]]*Excel_Advanced_Sales_Dataset_200034[[#This Row],[Discount %]]/100</f>
        <v>965.50162943999999</v>
      </c>
      <c r="N1158" s="14">
        <f>Excel_Advanced_Sales_Dataset_200034[[#This Row],[Quantity]]*Excel_Advanced_Sales_Dataset_200034[[#This Row],[Unit Price]]-Excel_Advanced_Sales_Dataset_200034[[#This Row],[Discount Amount]]</f>
        <v>739449.85837055999</v>
      </c>
      <c r="O1158" s="14" t="str">
        <f>IF(Excel_Advanced_Sales_Dataset_200034[[#This Row],[Total Sales]]&gt;50000,"Yes","No")</f>
        <v>Yes</v>
      </c>
      <c r="P1158" s="18">
        <v>46260</v>
      </c>
      <c r="Q1158" s="13" t="s">
        <v>68</v>
      </c>
      <c r="R1158" s="13" t="s">
        <v>35</v>
      </c>
      <c r="S1158" s="13" t="str">
        <f>IF(Excel_Advanced_Sales_Dataset_200034[[#This Row],[Delivery Status]]="Pending","Follow-Up","OK")</f>
        <v>OK</v>
      </c>
      <c r="T1158" s="13" t="s">
        <v>53</v>
      </c>
    </row>
    <row r="1159" spans="1:20" x14ac:dyDescent="0.25">
      <c r="A1159" s="13" t="s">
        <v>2881</v>
      </c>
      <c r="B1159" s="13" t="s">
        <v>802</v>
      </c>
      <c r="C1159" s="13" t="s">
        <v>2882</v>
      </c>
      <c r="D1159" s="13" t="s">
        <v>40</v>
      </c>
      <c r="E1159" s="13" t="s">
        <v>41</v>
      </c>
      <c r="F1159" s="13" t="s">
        <v>126</v>
      </c>
      <c r="G1159" s="13" t="s">
        <v>33</v>
      </c>
      <c r="H1159" s="13" t="s">
        <v>34</v>
      </c>
      <c r="I1159" s="13">
        <v>36</v>
      </c>
      <c r="J1159" s="14">
        <v>42807.94</v>
      </c>
      <c r="K1159" s="15">
        <v>14.72</v>
      </c>
      <c r="L1159" s="16">
        <f>Excel_Advanced_Sales_Dataset_200034[[#This Row],[Discount]]/100</f>
        <v>0.1472</v>
      </c>
      <c r="M1159" s="17">
        <f>Excel_Advanced_Sales_Dataset_200034[[#This Row],[Quantity]]*Excel_Advanced_Sales_Dataset_200034[[#This Row],[Unit Price]]*Excel_Advanced_Sales_Dataset_200034[[#This Row],[Discount %]]/100</f>
        <v>2268.47835648</v>
      </c>
      <c r="N1159" s="14">
        <f>Excel_Advanced_Sales_Dataset_200034[[#This Row],[Quantity]]*Excel_Advanced_Sales_Dataset_200034[[#This Row],[Unit Price]]-Excel_Advanced_Sales_Dataset_200034[[#This Row],[Discount Amount]]</f>
        <v>1538817.3616435202</v>
      </c>
      <c r="O1159" s="14" t="str">
        <f>IF(Excel_Advanced_Sales_Dataset_200034[[#This Row],[Total Sales]]&gt;50000,"Yes","No")</f>
        <v>Yes</v>
      </c>
      <c r="P1159" s="18">
        <v>46024</v>
      </c>
      <c r="Q1159" s="13" t="s">
        <v>58</v>
      </c>
      <c r="R1159" s="13" t="s">
        <v>35</v>
      </c>
      <c r="S1159" s="13" t="str">
        <f>IF(Excel_Advanced_Sales_Dataset_200034[[#This Row],[Delivery Status]]="Pending","Follow-Up","OK")</f>
        <v>OK</v>
      </c>
      <c r="T1159" s="13" t="s">
        <v>36</v>
      </c>
    </row>
    <row r="1160" spans="1:20" x14ac:dyDescent="0.25">
      <c r="A1160" s="13" t="s">
        <v>2883</v>
      </c>
      <c r="B1160" s="13" t="s">
        <v>818</v>
      </c>
      <c r="C1160" s="13" t="s">
        <v>2884</v>
      </c>
      <c r="D1160" s="13" t="s">
        <v>19</v>
      </c>
      <c r="E1160" s="13" t="s">
        <v>153</v>
      </c>
      <c r="F1160" s="13" t="s">
        <v>275</v>
      </c>
      <c r="G1160" s="13" t="s">
        <v>43</v>
      </c>
      <c r="H1160" s="13" t="s">
        <v>74</v>
      </c>
      <c r="I1160" s="13">
        <v>22</v>
      </c>
      <c r="J1160" s="14">
        <v>13794.58</v>
      </c>
      <c r="K1160" s="15">
        <v>18.57</v>
      </c>
      <c r="L1160" s="16">
        <f>Excel_Advanced_Sales_Dataset_200034[[#This Row],[Discount]]/100</f>
        <v>0.1857</v>
      </c>
      <c r="M1160" s="17">
        <f>Excel_Advanced_Sales_Dataset_200034[[#This Row],[Quantity]]*Excel_Advanced_Sales_Dataset_200034[[#This Row],[Unit Price]]*Excel_Advanced_Sales_Dataset_200034[[#This Row],[Discount %]]/100</f>
        <v>563.56377132</v>
      </c>
      <c r="N1160" s="14">
        <f>Excel_Advanced_Sales_Dataset_200034[[#This Row],[Quantity]]*Excel_Advanced_Sales_Dataset_200034[[#This Row],[Unit Price]]-Excel_Advanced_Sales_Dataset_200034[[#This Row],[Discount Amount]]</f>
        <v>302917.19622868003</v>
      </c>
      <c r="O1160" s="14" t="str">
        <f>IF(Excel_Advanced_Sales_Dataset_200034[[#This Row],[Total Sales]]&gt;50000,"Yes","No")</f>
        <v>Yes</v>
      </c>
      <c r="P1160" s="18">
        <v>46236</v>
      </c>
      <c r="Q1160" s="13" t="s">
        <v>24</v>
      </c>
      <c r="R1160" s="13" t="s">
        <v>35</v>
      </c>
      <c r="S1160" s="13" t="str">
        <f>IF(Excel_Advanced_Sales_Dataset_200034[[#This Row],[Delivery Status]]="Pending","Follow-Up","OK")</f>
        <v>OK</v>
      </c>
      <c r="T1160" s="13" t="s">
        <v>36</v>
      </c>
    </row>
    <row r="1161" spans="1:20" x14ac:dyDescent="0.25">
      <c r="A1161" s="13" t="s">
        <v>2885</v>
      </c>
      <c r="B1161" s="13" t="s">
        <v>2025</v>
      </c>
      <c r="C1161" s="13" t="s">
        <v>2886</v>
      </c>
      <c r="D1161" s="13" t="s">
        <v>63</v>
      </c>
      <c r="E1161" s="13" t="s">
        <v>234</v>
      </c>
      <c r="F1161" s="13" t="s">
        <v>435</v>
      </c>
      <c r="G1161" s="13" t="s">
        <v>43</v>
      </c>
      <c r="H1161" s="13" t="s">
        <v>391</v>
      </c>
      <c r="I1161" s="13">
        <v>33</v>
      </c>
      <c r="J1161" s="14">
        <v>28738.67</v>
      </c>
      <c r="K1161" s="15">
        <v>5.04</v>
      </c>
      <c r="L1161" s="16">
        <f>Excel_Advanced_Sales_Dataset_200034[[#This Row],[Discount]]/100</f>
        <v>5.04E-2</v>
      </c>
      <c r="M1161" s="17">
        <f>Excel_Advanced_Sales_Dataset_200034[[#This Row],[Quantity]]*Excel_Advanced_Sales_Dataset_200034[[#This Row],[Unit Price]]*Excel_Advanced_Sales_Dataset_200034[[#This Row],[Discount %]]/100</f>
        <v>477.98155943999996</v>
      </c>
      <c r="N1161" s="14">
        <f>Excel_Advanced_Sales_Dataset_200034[[#This Row],[Quantity]]*Excel_Advanced_Sales_Dataset_200034[[#This Row],[Unit Price]]-Excel_Advanced_Sales_Dataset_200034[[#This Row],[Discount Amount]]</f>
        <v>947898.12844055996</v>
      </c>
      <c r="O1161" s="14" t="str">
        <f>IF(Excel_Advanced_Sales_Dataset_200034[[#This Row],[Total Sales]]&gt;50000,"Yes","No")</f>
        <v>Yes</v>
      </c>
      <c r="P1161" s="18">
        <v>46318</v>
      </c>
      <c r="Q1161" s="13" t="s">
        <v>113</v>
      </c>
      <c r="R1161" s="13" t="s">
        <v>35</v>
      </c>
      <c r="S1161" s="13" t="str">
        <f>IF(Excel_Advanced_Sales_Dataset_200034[[#This Row],[Delivery Status]]="Pending","Follow-Up","OK")</f>
        <v>OK</v>
      </c>
      <c r="T1161" s="13" t="s">
        <v>26</v>
      </c>
    </row>
    <row r="1162" spans="1:20" x14ac:dyDescent="0.25">
      <c r="A1162" s="13" t="s">
        <v>2887</v>
      </c>
      <c r="B1162" s="13" t="s">
        <v>439</v>
      </c>
      <c r="C1162" s="13" t="s">
        <v>2888</v>
      </c>
      <c r="D1162" s="13" t="s">
        <v>63</v>
      </c>
      <c r="E1162" s="13" t="s">
        <v>234</v>
      </c>
      <c r="F1162" s="13" t="s">
        <v>435</v>
      </c>
      <c r="G1162" s="13" t="s">
        <v>22</v>
      </c>
      <c r="H1162" s="13" t="s">
        <v>98</v>
      </c>
      <c r="I1162" s="13">
        <v>19</v>
      </c>
      <c r="J1162" s="14">
        <v>2269.6</v>
      </c>
      <c r="K1162" s="15">
        <v>16.760000000000002</v>
      </c>
      <c r="L1162" s="16">
        <f>Excel_Advanced_Sales_Dataset_200034[[#This Row],[Discount]]/100</f>
        <v>0.16760000000000003</v>
      </c>
      <c r="M1162" s="17">
        <f>Excel_Advanced_Sales_Dataset_200034[[#This Row],[Quantity]]*Excel_Advanced_Sales_Dataset_200034[[#This Row],[Unit Price]]*Excel_Advanced_Sales_Dataset_200034[[#This Row],[Discount %]]/100</f>
        <v>72.273142400000012</v>
      </c>
      <c r="N1162" s="14">
        <f>Excel_Advanced_Sales_Dataset_200034[[#This Row],[Quantity]]*Excel_Advanced_Sales_Dataset_200034[[#This Row],[Unit Price]]-Excel_Advanced_Sales_Dataset_200034[[#This Row],[Discount Amount]]</f>
        <v>43050.1268576</v>
      </c>
      <c r="O1162" s="14" t="str">
        <f>IF(Excel_Advanced_Sales_Dataset_200034[[#This Row],[Total Sales]]&gt;50000,"Yes","No")</f>
        <v>No</v>
      </c>
      <c r="P1162" s="18">
        <v>46109</v>
      </c>
      <c r="Q1162" s="13" t="s">
        <v>68</v>
      </c>
      <c r="R1162" s="13" t="s">
        <v>35</v>
      </c>
      <c r="S1162" s="13" t="str">
        <f>IF(Excel_Advanced_Sales_Dataset_200034[[#This Row],[Delivery Status]]="Pending","Follow-Up","OK")</f>
        <v>OK</v>
      </c>
      <c r="T1162" s="13" t="s">
        <v>53</v>
      </c>
    </row>
    <row r="1163" spans="1:20" x14ac:dyDescent="0.25">
      <c r="A1163" s="13" t="s">
        <v>2889</v>
      </c>
      <c r="B1163" s="13" t="s">
        <v>667</v>
      </c>
      <c r="C1163" s="13" t="s">
        <v>2890</v>
      </c>
      <c r="D1163" s="13" t="s">
        <v>30</v>
      </c>
      <c r="E1163" s="13" t="s">
        <v>31</v>
      </c>
      <c r="F1163" s="13" t="s">
        <v>32</v>
      </c>
      <c r="G1163" s="13" t="s">
        <v>111</v>
      </c>
      <c r="H1163" s="13" t="s">
        <v>526</v>
      </c>
      <c r="I1163" s="13">
        <v>49</v>
      </c>
      <c r="J1163" s="14">
        <v>39628.800000000003</v>
      </c>
      <c r="K1163" s="15">
        <v>12.3</v>
      </c>
      <c r="L1163" s="16">
        <f>Excel_Advanced_Sales_Dataset_200034[[#This Row],[Discount]]/100</f>
        <v>0.12300000000000001</v>
      </c>
      <c r="M1163" s="17">
        <f>Excel_Advanced_Sales_Dataset_200034[[#This Row],[Quantity]]*Excel_Advanced_Sales_Dataset_200034[[#This Row],[Unit Price]]*Excel_Advanced_Sales_Dataset_200034[[#This Row],[Discount %]]/100</f>
        <v>2388.4277760000004</v>
      </c>
      <c r="N1163" s="14">
        <f>Excel_Advanced_Sales_Dataset_200034[[#This Row],[Quantity]]*Excel_Advanced_Sales_Dataset_200034[[#This Row],[Unit Price]]-Excel_Advanced_Sales_Dataset_200034[[#This Row],[Discount Amount]]</f>
        <v>1939422.7722240002</v>
      </c>
      <c r="O1163" s="14" t="str">
        <f>IF(Excel_Advanced_Sales_Dataset_200034[[#This Row],[Total Sales]]&gt;50000,"Yes","No")</f>
        <v>Yes</v>
      </c>
      <c r="P1163" s="18">
        <v>46261</v>
      </c>
      <c r="Q1163" s="13" t="s">
        <v>68</v>
      </c>
      <c r="R1163" s="13" t="s">
        <v>25</v>
      </c>
      <c r="S1163" s="13" t="str">
        <f>IF(Excel_Advanced_Sales_Dataset_200034[[#This Row],[Delivery Status]]="Pending","Follow-Up","OK")</f>
        <v>Follow-Up</v>
      </c>
      <c r="T1163" s="13" t="s">
        <v>53</v>
      </c>
    </row>
    <row r="1164" spans="1:20" x14ac:dyDescent="0.25">
      <c r="A1164" s="13" t="s">
        <v>2891</v>
      </c>
      <c r="B1164" s="13" t="s">
        <v>1293</v>
      </c>
      <c r="C1164" s="13" t="s">
        <v>2892</v>
      </c>
      <c r="D1164" s="13" t="s">
        <v>63</v>
      </c>
      <c r="E1164" s="13" t="s">
        <v>64</v>
      </c>
      <c r="F1164" s="13" t="s">
        <v>441</v>
      </c>
      <c r="G1164" s="13" t="s">
        <v>66</v>
      </c>
      <c r="H1164" s="13" t="s">
        <v>200</v>
      </c>
      <c r="I1164" s="13">
        <v>35</v>
      </c>
      <c r="J1164" s="14">
        <v>4172.43</v>
      </c>
      <c r="K1164" s="15">
        <v>18.72</v>
      </c>
      <c r="L1164" s="16">
        <f>Excel_Advanced_Sales_Dataset_200034[[#This Row],[Discount]]/100</f>
        <v>0.18719999999999998</v>
      </c>
      <c r="M1164" s="17">
        <f>Excel_Advanced_Sales_Dataset_200034[[#This Row],[Quantity]]*Excel_Advanced_Sales_Dataset_200034[[#This Row],[Unit Price]]*Excel_Advanced_Sales_Dataset_200034[[#This Row],[Discount %]]/100</f>
        <v>273.37761360000002</v>
      </c>
      <c r="N1164" s="14">
        <f>Excel_Advanced_Sales_Dataset_200034[[#This Row],[Quantity]]*Excel_Advanced_Sales_Dataset_200034[[#This Row],[Unit Price]]-Excel_Advanced_Sales_Dataset_200034[[#This Row],[Discount Amount]]</f>
        <v>145761.67238640002</v>
      </c>
      <c r="O1164" s="14" t="str">
        <f>IF(Excel_Advanced_Sales_Dataset_200034[[#This Row],[Total Sales]]&gt;50000,"Yes","No")</f>
        <v>Yes</v>
      </c>
      <c r="P1164" s="18">
        <v>46385</v>
      </c>
      <c r="Q1164" s="13" t="s">
        <v>68</v>
      </c>
      <c r="R1164" s="13" t="s">
        <v>25</v>
      </c>
      <c r="S1164" s="13" t="str">
        <f>IF(Excel_Advanced_Sales_Dataset_200034[[#This Row],[Delivery Status]]="Pending","Follow-Up","OK")</f>
        <v>Follow-Up</v>
      </c>
      <c r="T1164" s="13" t="s">
        <v>53</v>
      </c>
    </row>
    <row r="1165" spans="1:20" x14ac:dyDescent="0.25">
      <c r="A1165" s="13" t="s">
        <v>2893</v>
      </c>
      <c r="B1165" s="13" t="s">
        <v>938</v>
      </c>
      <c r="C1165" s="13" t="s">
        <v>2894</v>
      </c>
      <c r="D1165" s="13" t="s">
        <v>63</v>
      </c>
      <c r="E1165" s="13" t="s">
        <v>64</v>
      </c>
      <c r="F1165" s="13" t="s">
        <v>441</v>
      </c>
      <c r="G1165" s="13" t="s">
        <v>66</v>
      </c>
      <c r="H1165" s="13" t="s">
        <v>276</v>
      </c>
      <c r="I1165" s="13">
        <v>14</v>
      </c>
      <c r="J1165" s="14">
        <v>42085.69</v>
      </c>
      <c r="K1165" s="15">
        <v>6.81</v>
      </c>
      <c r="L1165" s="16">
        <f>Excel_Advanced_Sales_Dataset_200034[[#This Row],[Discount]]/100</f>
        <v>6.8099999999999994E-2</v>
      </c>
      <c r="M1165" s="17">
        <f>Excel_Advanced_Sales_Dataset_200034[[#This Row],[Quantity]]*Excel_Advanced_Sales_Dataset_200034[[#This Row],[Unit Price]]*Excel_Advanced_Sales_Dataset_200034[[#This Row],[Discount %]]/100</f>
        <v>401.24496846</v>
      </c>
      <c r="N1165" s="14">
        <f>Excel_Advanced_Sales_Dataset_200034[[#This Row],[Quantity]]*Excel_Advanced_Sales_Dataset_200034[[#This Row],[Unit Price]]-Excel_Advanced_Sales_Dataset_200034[[#This Row],[Discount Amount]]</f>
        <v>588798.41503153997</v>
      </c>
      <c r="O1165" s="14" t="str">
        <f>IF(Excel_Advanced_Sales_Dataset_200034[[#This Row],[Total Sales]]&gt;50000,"Yes","No")</f>
        <v>Yes</v>
      </c>
      <c r="P1165" s="18">
        <v>46134</v>
      </c>
      <c r="Q1165" s="13" t="s">
        <v>24</v>
      </c>
      <c r="R1165" s="13" t="s">
        <v>25</v>
      </c>
      <c r="S1165" s="13" t="str">
        <f>IF(Excel_Advanced_Sales_Dataset_200034[[#This Row],[Delivery Status]]="Pending","Follow-Up","OK")</f>
        <v>Follow-Up</v>
      </c>
      <c r="T1165" s="13" t="s">
        <v>36</v>
      </c>
    </row>
    <row r="1166" spans="1:20" x14ac:dyDescent="0.25">
      <c r="A1166" s="13" t="s">
        <v>2895</v>
      </c>
      <c r="B1166" s="13" t="s">
        <v>1669</v>
      </c>
      <c r="C1166" s="13" t="s">
        <v>2896</v>
      </c>
      <c r="D1166" s="13" t="s">
        <v>40</v>
      </c>
      <c r="E1166" s="13" t="s">
        <v>41</v>
      </c>
      <c r="F1166" s="13" t="s">
        <v>102</v>
      </c>
      <c r="G1166" s="13" t="s">
        <v>111</v>
      </c>
      <c r="H1166" s="13" t="s">
        <v>185</v>
      </c>
      <c r="I1166" s="13">
        <v>28</v>
      </c>
      <c r="J1166" s="14">
        <v>33453.440000000002</v>
      </c>
      <c r="K1166" s="15">
        <v>5.94</v>
      </c>
      <c r="L1166" s="16">
        <f>Excel_Advanced_Sales_Dataset_200034[[#This Row],[Discount]]/100</f>
        <v>5.9400000000000001E-2</v>
      </c>
      <c r="M1166" s="17">
        <f>Excel_Advanced_Sales_Dataset_200034[[#This Row],[Quantity]]*Excel_Advanced_Sales_Dataset_200034[[#This Row],[Unit Price]]*Excel_Advanced_Sales_Dataset_200034[[#This Row],[Discount %]]/100</f>
        <v>556.39761408000004</v>
      </c>
      <c r="N1166" s="14">
        <f>Excel_Advanced_Sales_Dataset_200034[[#This Row],[Quantity]]*Excel_Advanced_Sales_Dataset_200034[[#This Row],[Unit Price]]-Excel_Advanced_Sales_Dataset_200034[[#This Row],[Discount Amount]]</f>
        <v>936139.92238592007</v>
      </c>
      <c r="O1166" s="14" t="str">
        <f>IF(Excel_Advanced_Sales_Dataset_200034[[#This Row],[Total Sales]]&gt;50000,"Yes","No")</f>
        <v>Yes</v>
      </c>
      <c r="P1166" s="18">
        <v>46106</v>
      </c>
      <c r="Q1166" s="13" t="s">
        <v>45</v>
      </c>
      <c r="R1166" s="13" t="s">
        <v>35</v>
      </c>
      <c r="S1166" s="13" t="str">
        <f>IF(Excel_Advanced_Sales_Dataset_200034[[#This Row],[Delivery Status]]="Pending","Follow-Up","OK")</f>
        <v>OK</v>
      </c>
      <c r="T1166" s="13" t="s">
        <v>36</v>
      </c>
    </row>
    <row r="1167" spans="1:20" x14ac:dyDescent="0.25">
      <c r="A1167" s="13" t="s">
        <v>2897</v>
      </c>
      <c r="B1167" s="13" t="s">
        <v>1445</v>
      </c>
      <c r="C1167" s="13" t="s">
        <v>2898</v>
      </c>
      <c r="D1167" s="13" t="s">
        <v>63</v>
      </c>
      <c r="E1167" s="13" t="s">
        <v>78</v>
      </c>
      <c r="F1167" s="13" t="s">
        <v>79</v>
      </c>
      <c r="G1167" s="13" t="s">
        <v>43</v>
      </c>
      <c r="H1167" s="13" t="s">
        <v>140</v>
      </c>
      <c r="I1167" s="13">
        <v>44</v>
      </c>
      <c r="J1167" s="14">
        <v>39150.720000000001</v>
      </c>
      <c r="K1167" s="15">
        <v>3.29</v>
      </c>
      <c r="L1167" s="16">
        <f>Excel_Advanced_Sales_Dataset_200034[[#This Row],[Discount]]/100</f>
        <v>3.2899999999999999E-2</v>
      </c>
      <c r="M1167" s="17">
        <f>Excel_Advanced_Sales_Dataset_200034[[#This Row],[Quantity]]*Excel_Advanced_Sales_Dataset_200034[[#This Row],[Unit Price]]*Excel_Advanced_Sales_Dataset_200034[[#This Row],[Discount %]]/100</f>
        <v>566.74582271999998</v>
      </c>
      <c r="N1167" s="14">
        <f>Excel_Advanced_Sales_Dataset_200034[[#This Row],[Quantity]]*Excel_Advanced_Sales_Dataset_200034[[#This Row],[Unit Price]]-Excel_Advanced_Sales_Dataset_200034[[#This Row],[Discount Amount]]</f>
        <v>1722064.9341772802</v>
      </c>
      <c r="O1167" s="14" t="str">
        <f>IF(Excel_Advanced_Sales_Dataset_200034[[#This Row],[Total Sales]]&gt;50000,"Yes","No")</f>
        <v>Yes</v>
      </c>
      <c r="P1167" s="18">
        <v>46162</v>
      </c>
      <c r="Q1167" s="13" t="s">
        <v>68</v>
      </c>
      <c r="R1167" s="13" t="s">
        <v>35</v>
      </c>
      <c r="S1167" s="13" t="str">
        <f>IF(Excel_Advanced_Sales_Dataset_200034[[#This Row],[Delivery Status]]="Pending","Follow-Up","OK")</f>
        <v>OK</v>
      </c>
      <c r="T1167" s="13" t="s">
        <v>53</v>
      </c>
    </row>
    <row r="1168" spans="1:20" x14ac:dyDescent="0.25">
      <c r="A1168" s="13" t="s">
        <v>2899</v>
      </c>
      <c r="B1168" s="13" t="s">
        <v>1398</v>
      </c>
      <c r="C1168" s="13" t="s">
        <v>2900</v>
      </c>
      <c r="D1168" s="13" t="s">
        <v>19</v>
      </c>
      <c r="E1168" s="13" t="s">
        <v>84</v>
      </c>
      <c r="F1168" s="13" t="s">
        <v>159</v>
      </c>
      <c r="G1168" s="13" t="s">
        <v>22</v>
      </c>
      <c r="H1168" s="13" t="s">
        <v>217</v>
      </c>
      <c r="I1168" s="13">
        <v>50</v>
      </c>
      <c r="J1168" s="14">
        <v>48802.09</v>
      </c>
      <c r="K1168" s="15">
        <v>5.81</v>
      </c>
      <c r="L1168" s="16">
        <f>Excel_Advanced_Sales_Dataset_200034[[#This Row],[Discount]]/100</f>
        <v>5.8099999999999999E-2</v>
      </c>
      <c r="M1168" s="17">
        <f>Excel_Advanced_Sales_Dataset_200034[[#This Row],[Quantity]]*Excel_Advanced_Sales_Dataset_200034[[#This Row],[Unit Price]]*Excel_Advanced_Sales_Dataset_200034[[#This Row],[Discount %]]/100</f>
        <v>1417.7007144999998</v>
      </c>
      <c r="N1168" s="14">
        <f>Excel_Advanced_Sales_Dataset_200034[[#This Row],[Quantity]]*Excel_Advanced_Sales_Dataset_200034[[#This Row],[Unit Price]]-Excel_Advanced_Sales_Dataset_200034[[#This Row],[Discount Amount]]</f>
        <v>2438686.7992854998</v>
      </c>
      <c r="O1168" s="14" t="str">
        <f>IF(Excel_Advanced_Sales_Dataset_200034[[#This Row],[Total Sales]]&gt;50000,"Yes","No")</f>
        <v>Yes</v>
      </c>
      <c r="P1168" s="18">
        <v>46319</v>
      </c>
      <c r="Q1168" s="13" t="s">
        <v>58</v>
      </c>
      <c r="R1168" s="13" t="s">
        <v>35</v>
      </c>
      <c r="S1168" s="13" t="str">
        <f>IF(Excel_Advanced_Sales_Dataset_200034[[#This Row],[Delivery Status]]="Pending","Follow-Up","OK")</f>
        <v>OK</v>
      </c>
      <c r="T1168" s="13" t="s">
        <v>36</v>
      </c>
    </row>
    <row r="1169" spans="1:20" x14ac:dyDescent="0.25">
      <c r="A1169" s="13" t="s">
        <v>2901</v>
      </c>
      <c r="B1169" s="13" t="s">
        <v>208</v>
      </c>
      <c r="C1169" s="13" t="s">
        <v>2902</v>
      </c>
      <c r="D1169" s="13" t="s">
        <v>19</v>
      </c>
      <c r="E1169" s="13" t="s">
        <v>72</v>
      </c>
      <c r="F1169" s="13" t="s">
        <v>171</v>
      </c>
      <c r="G1169" s="13" t="s">
        <v>22</v>
      </c>
      <c r="H1169" s="13" t="s">
        <v>180</v>
      </c>
      <c r="I1169" s="13">
        <v>29</v>
      </c>
      <c r="J1169" s="14">
        <v>1454.08</v>
      </c>
      <c r="K1169" s="15">
        <v>17.54</v>
      </c>
      <c r="L1169" s="16">
        <f>Excel_Advanced_Sales_Dataset_200034[[#This Row],[Discount]]/100</f>
        <v>0.1754</v>
      </c>
      <c r="M1169" s="17">
        <f>Excel_Advanced_Sales_Dataset_200034[[#This Row],[Quantity]]*Excel_Advanced_Sales_Dataset_200034[[#This Row],[Unit Price]]*Excel_Advanced_Sales_Dataset_200034[[#This Row],[Discount %]]/100</f>
        <v>73.963233279999997</v>
      </c>
      <c r="N1169" s="14">
        <f>Excel_Advanced_Sales_Dataset_200034[[#This Row],[Quantity]]*Excel_Advanced_Sales_Dataset_200034[[#This Row],[Unit Price]]-Excel_Advanced_Sales_Dataset_200034[[#This Row],[Discount Amount]]</f>
        <v>42094.356766719997</v>
      </c>
      <c r="O1169" s="14" t="str">
        <f>IF(Excel_Advanced_Sales_Dataset_200034[[#This Row],[Total Sales]]&gt;50000,"Yes","No")</f>
        <v>No</v>
      </c>
      <c r="P1169" s="18">
        <v>46163</v>
      </c>
      <c r="Q1169" s="13" t="s">
        <v>45</v>
      </c>
      <c r="R1169" s="13" t="s">
        <v>35</v>
      </c>
      <c r="S1169" s="13" t="str">
        <f>IF(Excel_Advanced_Sales_Dataset_200034[[#This Row],[Delivery Status]]="Pending","Follow-Up","OK")</f>
        <v>OK</v>
      </c>
      <c r="T1169" s="13" t="s">
        <v>53</v>
      </c>
    </row>
    <row r="1170" spans="1:20" x14ac:dyDescent="0.25">
      <c r="A1170" s="13" t="s">
        <v>2903</v>
      </c>
      <c r="B1170" s="13" t="s">
        <v>2904</v>
      </c>
      <c r="C1170" s="13" t="s">
        <v>2905</v>
      </c>
      <c r="D1170" s="13" t="s">
        <v>63</v>
      </c>
      <c r="E1170" s="13" t="s">
        <v>234</v>
      </c>
      <c r="F1170" s="13" t="s">
        <v>235</v>
      </c>
      <c r="G1170" s="13" t="s">
        <v>51</v>
      </c>
      <c r="H1170" s="13" t="s">
        <v>52</v>
      </c>
      <c r="I1170" s="13">
        <v>5</v>
      </c>
      <c r="J1170" s="14">
        <v>5605.7</v>
      </c>
      <c r="K1170" s="15">
        <v>5.65</v>
      </c>
      <c r="L1170" s="16">
        <f>Excel_Advanced_Sales_Dataset_200034[[#This Row],[Discount]]/100</f>
        <v>5.6500000000000002E-2</v>
      </c>
      <c r="M1170" s="17">
        <f>Excel_Advanced_Sales_Dataset_200034[[#This Row],[Quantity]]*Excel_Advanced_Sales_Dataset_200034[[#This Row],[Unit Price]]*Excel_Advanced_Sales_Dataset_200034[[#This Row],[Discount %]]/100</f>
        <v>15.836102499999999</v>
      </c>
      <c r="N1170" s="14">
        <f>Excel_Advanced_Sales_Dataset_200034[[#This Row],[Quantity]]*Excel_Advanced_Sales_Dataset_200034[[#This Row],[Unit Price]]-Excel_Advanced_Sales_Dataset_200034[[#This Row],[Discount Amount]]</f>
        <v>28012.663897499999</v>
      </c>
      <c r="O1170" s="14" t="str">
        <f>IF(Excel_Advanced_Sales_Dataset_200034[[#This Row],[Total Sales]]&gt;50000,"Yes","No")</f>
        <v>No</v>
      </c>
      <c r="P1170" s="18">
        <v>46369</v>
      </c>
      <c r="Q1170" s="13" t="s">
        <v>68</v>
      </c>
      <c r="R1170" s="13" t="s">
        <v>59</v>
      </c>
      <c r="S1170" s="13" t="str">
        <f>IF(Excel_Advanced_Sales_Dataset_200034[[#This Row],[Delivery Status]]="Pending","Follow-Up","OK")</f>
        <v>OK</v>
      </c>
      <c r="T1170" s="13" t="s">
        <v>36</v>
      </c>
    </row>
    <row r="1171" spans="1:20" x14ac:dyDescent="0.25">
      <c r="A1171" s="13" t="s">
        <v>2906</v>
      </c>
      <c r="B1171" s="13" t="s">
        <v>1990</v>
      </c>
      <c r="C1171" s="13" t="s">
        <v>2907</v>
      </c>
      <c r="D1171" s="13" t="s">
        <v>19</v>
      </c>
      <c r="E1171" s="13" t="s">
        <v>153</v>
      </c>
      <c r="F1171" s="13" t="s">
        <v>275</v>
      </c>
      <c r="G1171" s="13" t="s">
        <v>33</v>
      </c>
      <c r="H1171" s="13" t="s">
        <v>80</v>
      </c>
      <c r="I1171" s="13">
        <v>4</v>
      </c>
      <c r="J1171" s="14">
        <v>10452.57</v>
      </c>
      <c r="K1171" s="15">
        <v>17.2</v>
      </c>
      <c r="L1171" s="16">
        <f>Excel_Advanced_Sales_Dataset_200034[[#This Row],[Discount]]/100</f>
        <v>0.17199999999999999</v>
      </c>
      <c r="M1171" s="17">
        <f>Excel_Advanced_Sales_Dataset_200034[[#This Row],[Quantity]]*Excel_Advanced_Sales_Dataset_200034[[#This Row],[Unit Price]]*Excel_Advanced_Sales_Dataset_200034[[#This Row],[Discount %]]/100</f>
        <v>71.91368159999999</v>
      </c>
      <c r="N1171" s="14">
        <f>Excel_Advanced_Sales_Dataset_200034[[#This Row],[Quantity]]*Excel_Advanced_Sales_Dataset_200034[[#This Row],[Unit Price]]-Excel_Advanced_Sales_Dataset_200034[[#This Row],[Discount Amount]]</f>
        <v>41738.366318399996</v>
      </c>
      <c r="O1171" s="14" t="str">
        <f>IF(Excel_Advanced_Sales_Dataset_200034[[#This Row],[Total Sales]]&gt;50000,"Yes","No")</f>
        <v>No</v>
      </c>
      <c r="P1171" s="18">
        <v>46161</v>
      </c>
      <c r="Q1171" s="13" t="s">
        <v>45</v>
      </c>
      <c r="R1171" s="13" t="s">
        <v>25</v>
      </c>
      <c r="S1171" s="13" t="str">
        <f>IF(Excel_Advanced_Sales_Dataset_200034[[#This Row],[Delivery Status]]="Pending","Follow-Up","OK")</f>
        <v>Follow-Up</v>
      </c>
      <c r="T1171" s="13" t="s">
        <v>26</v>
      </c>
    </row>
    <row r="1172" spans="1:20" x14ac:dyDescent="0.25">
      <c r="A1172" s="13" t="s">
        <v>2908</v>
      </c>
      <c r="B1172" s="13" t="s">
        <v>2044</v>
      </c>
      <c r="C1172" s="13" t="s">
        <v>2909</v>
      </c>
      <c r="D1172" s="13" t="s">
        <v>19</v>
      </c>
      <c r="E1172" s="13" t="s">
        <v>84</v>
      </c>
      <c r="F1172" s="13" t="s">
        <v>159</v>
      </c>
      <c r="G1172" s="13" t="s">
        <v>43</v>
      </c>
      <c r="H1172" s="13" t="s">
        <v>380</v>
      </c>
      <c r="I1172" s="13">
        <v>32</v>
      </c>
      <c r="J1172" s="14">
        <v>30366.53</v>
      </c>
      <c r="K1172" s="15">
        <v>8.9499999999999993</v>
      </c>
      <c r="L1172" s="16">
        <f>Excel_Advanced_Sales_Dataset_200034[[#This Row],[Discount]]/100</f>
        <v>8.9499999999999996E-2</v>
      </c>
      <c r="M1172" s="17">
        <f>Excel_Advanced_Sales_Dataset_200034[[#This Row],[Quantity]]*Excel_Advanced_Sales_Dataset_200034[[#This Row],[Unit Price]]*Excel_Advanced_Sales_Dataset_200034[[#This Row],[Discount %]]/100</f>
        <v>869.6974191999999</v>
      </c>
      <c r="N1172" s="14">
        <f>Excel_Advanced_Sales_Dataset_200034[[#This Row],[Quantity]]*Excel_Advanced_Sales_Dataset_200034[[#This Row],[Unit Price]]-Excel_Advanced_Sales_Dataset_200034[[#This Row],[Discount Amount]]</f>
        <v>970859.26258079999</v>
      </c>
      <c r="O1172" s="14" t="str">
        <f>IF(Excel_Advanced_Sales_Dataset_200034[[#This Row],[Total Sales]]&gt;50000,"Yes","No")</f>
        <v>Yes</v>
      </c>
      <c r="P1172" s="18">
        <v>46274</v>
      </c>
      <c r="Q1172" s="13" t="s">
        <v>68</v>
      </c>
      <c r="R1172" s="13" t="s">
        <v>35</v>
      </c>
      <c r="S1172" s="13" t="str">
        <f>IF(Excel_Advanced_Sales_Dataset_200034[[#This Row],[Delivery Status]]="Pending","Follow-Up","OK")</f>
        <v>OK</v>
      </c>
      <c r="T1172" s="13" t="s">
        <v>36</v>
      </c>
    </row>
    <row r="1173" spans="1:20" x14ac:dyDescent="0.25">
      <c r="A1173" s="13" t="s">
        <v>2910</v>
      </c>
      <c r="B1173" s="13" t="s">
        <v>1269</v>
      </c>
      <c r="C1173" s="13" t="s">
        <v>2911</v>
      </c>
      <c r="D1173" s="13" t="s">
        <v>30</v>
      </c>
      <c r="E1173" s="13" t="s">
        <v>31</v>
      </c>
      <c r="F1173" s="13" t="s">
        <v>32</v>
      </c>
      <c r="G1173" s="13" t="s">
        <v>51</v>
      </c>
      <c r="H1173" s="13" t="s">
        <v>167</v>
      </c>
      <c r="I1173" s="13">
        <v>29</v>
      </c>
      <c r="J1173" s="14">
        <v>7653.71</v>
      </c>
      <c r="K1173" s="15">
        <v>3.17</v>
      </c>
      <c r="L1173" s="16">
        <f>Excel_Advanced_Sales_Dataset_200034[[#This Row],[Discount]]/100</f>
        <v>3.1699999999999999E-2</v>
      </c>
      <c r="M1173" s="17">
        <f>Excel_Advanced_Sales_Dataset_200034[[#This Row],[Quantity]]*Excel_Advanced_Sales_Dataset_200034[[#This Row],[Unit Price]]*Excel_Advanced_Sales_Dataset_200034[[#This Row],[Discount %]]/100</f>
        <v>70.360556029999998</v>
      </c>
      <c r="N1173" s="14">
        <f>Excel_Advanced_Sales_Dataset_200034[[#This Row],[Quantity]]*Excel_Advanced_Sales_Dataset_200034[[#This Row],[Unit Price]]-Excel_Advanced_Sales_Dataset_200034[[#This Row],[Discount Amount]]</f>
        <v>221887.22944396999</v>
      </c>
      <c r="O1173" s="14" t="str">
        <f>IF(Excel_Advanced_Sales_Dataset_200034[[#This Row],[Total Sales]]&gt;50000,"Yes","No")</f>
        <v>Yes</v>
      </c>
      <c r="P1173" s="18">
        <v>46286</v>
      </c>
      <c r="Q1173" s="13" t="s">
        <v>45</v>
      </c>
      <c r="R1173" s="13" t="s">
        <v>35</v>
      </c>
      <c r="S1173" s="13" t="str">
        <f>IF(Excel_Advanced_Sales_Dataset_200034[[#This Row],[Delivery Status]]="Pending","Follow-Up","OK")</f>
        <v>OK</v>
      </c>
      <c r="T1173" s="13" t="s">
        <v>36</v>
      </c>
    </row>
    <row r="1174" spans="1:20" x14ac:dyDescent="0.25">
      <c r="A1174" s="13" t="s">
        <v>2912</v>
      </c>
      <c r="B1174" s="13" t="s">
        <v>427</v>
      </c>
      <c r="C1174" s="13" t="s">
        <v>2913</v>
      </c>
      <c r="D1174" s="13" t="s">
        <v>63</v>
      </c>
      <c r="E1174" s="13" t="s">
        <v>144</v>
      </c>
      <c r="F1174" s="13" t="s">
        <v>216</v>
      </c>
      <c r="G1174" s="13" t="s">
        <v>33</v>
      </c>
      <c r="H1174" s="13" t="s">
        <v>57</v>
      </c>
      <c r="I1174" s="13">
        <v>15</v>
      </c>
      <c r="J1174" s="14">
        <v>39332.870000000003</v>
      </c>
      <c r="K1174" s="15">
        <v>18.41</v>
      </c>
      <c r="L1174" s="16">
        <f>Excel_Advanced_Sales_Dataset_200034[[#This Row],[Discount]]/100</f>
        <v>0.18410000000000001</v>
      </c>
      <c r="M1174" s="17">
        <f>Excel_Advanced_Sales_Dataset_200034[[#This Row],[Quantity]]*Excel_Advanced_Sales_Dataset_200034[[#This Row],[Unit Price]]*Excel_Advanced_Sales_Dataset_200034[[#This Row],[Discount %]]/100</f>
        <v>1086.1772050500001</v>
      </c>
      <c r="N1174" s="14">
        <f>Excel_Advanced_Sales_Dataset_200034[[#This Row],[Quantity]]*Excel_Advanced_Sales_Dataset_200034[[#This Row],[Unit Price]]-Excel_Advanced_Sales_Dataset_200034[[#This Row],[Discount Amount]]</f>
        <v>588906.87279495003</v>
      </c>
      <c r="O1174" s="14" t="str">
        <f>IF(Excel_Advanced_Sales_Dataset_200034[[#This Row],[Total Sales]]&gt;50000,"Yes","No")</f>
        <v>Yes</v>
      </c>
      <c r="P1174" s="18">
        <v>46371</v>
      </c>
      <c r="Q1174" s="13" t="s">
        <v>113</v>
      </c>
      <c r="R1174" s="13" t="s">
        <v>35</v>
      </c>
      <c r="S1174" s="13" t="str">
        <f>IF(Excel_Advanced_Sales_Dataset_200034[[#This Row],[Delivery Status]]="Pending","Follow-Up","OK")</f>
        <v>OK</v>
      </c>
      <c r="T1174" s="13" t="s">
        <v>36</v>
      </c>
    </row>
    <row r="1175" spans="1:20" x14ac:dyDescent="0.25">
      <c r="A1175" s="13" t="s">
        <v>2914</v>
      </c>
      <c r="B1175" s="13" t="s">
        <v>791</v>
      </c>
      <c r="C1175" s="13" t="s">
        <v>2915</v>
      </c>
      <c r="D1175" s="13" t="s">
        <v>40</v>
      </c>
      <c r="E1175" s="13" t="s">
        <v>49</v>
      </c>
      <c r="F1175" s="13" t="s">
        <v>50</v>
      </c>
      <c r="G1175" s="13" t="s">
        <v>51</v>
      </c>
      <c r="H1175" s="13" t="s">
        <v>190</v>
      </c>
      <c r="I1175" s="13">
        <v>24</v>
      </c>
      <c r="J1175" s="14">
        <v>4534.33</v>
      </c>
      <c r="K1175" s="15">
        <v>17.37</v>
      </c>
      <c r="L1175" s="16">
        <f>Excel_Advanced_Sales_Dataset_200034[[#This Row],[Discount]]/100</f>
        <v>0.17370000000000002</v>
      </c>
      <c r="M1175" s="17">
        <f>Excel_Advanced_Sales_Dataset_200034[[#This Row],[Quantity]]*Excel_Advanced_Sales_Dataset_200034[[#This Row],[Unit Price]]*Excel_Advanced_Sales_Dataset_200034[[#This Row],[Discount %]]/100</f>
        <v>189.02714904000001</v>
      </c>
      <c r="N1175" s="14">
        <f>Excel_Advanced_Sales_Dataset_200034[[#This Row],[Quantity]]*Excel_Advanced_Sales_Dataset_200034[[#This Row],[Unit Price]]-Excel_Advanced_Sales_Dataset_200034[[#This Row],[Discount Amount]]</f>
        <v>108634.89285095999</v>
      </c>
      <c r="O1175" s="14" t="str">
        <f>IF(Excel_Advanced_Sales_Dataset_200034[[#This Row],[Total Sales]]&gt;50000,"Yes","No")</f>
        <v>Yes</v>
      </c>
      <c r="P1175" s="18">
        <v>46035</v>
      </c>
      <c r="Q1175" s="13" t="s">
        <v>113</v>
      </c>
      <c r="R1175" s="13" t="s">
        <v>35</v>
      </c>
      <c r="S1175" s="13" t="str">
        <f>IF(Excel_Advanced_Sales_Dataset_200034[[#This Row],[Delivery Status]]="Pending","Follow-Up","OK")</f>
        <v>OK</v>
      </c>
      <c r="T1175" s="13" t="s">
        <v>53</v>
      </c>
    </row>
    <row r="1176" spans="1:20" x14ac:dyDescent="0.25">
      <c r="A1176" s="13" t="s">
        <v>2916</v>
      </c>
      <c r="B1176" s="13" t="s">
        <v>2117</v>
      </c>
      <c r="C1176" s="13" t="s">
        <v>2917</v>
      </c>
      <c r="D1176" s="13" t="s">
        <v>40</v>
      </c>
      <c r="E1176" s="13" t="s">
        <v>109</v>
      </c>
      <c r="F1176" s="13" t="s">
        <v>259</v>
      </c>
      <c r="G1176" s="13" t="s">
        <v>51</v>
      </c>
      <c r="H1176" s="13" t="s">
        <v>190</v>
      </c>
      <c r="I1176" s="13">
        <v>45</v>
      </c>
      <c r="J1176" s="14">
        <v>46609.64</v>
      </c>
      <c r="K1176" s="15">
        <v>15.87</v>
      </c>
      <c r="L1176" s="16">
        <f>Excel_Advanced_Sales_Dataset_200034[[#This Row],[Discount]]/100</f>
        <v>0.15869999999999998</v>
      </c>
      <c r="M1176" s="17">
        <f>Excel_Advanced_Sales_Dataset_200034[[#This Row],[Quantity]]*Excel_Advanced_Sales_Dataset_200034[[#This Row],[Unit Price]]*Excel_Advanced_Sales_Dataset_200034[[#This Row],[Discount %]]/100</f>
        <v>3328.6274405999993</v>
      </c>
      <c r="N1176" s="14">
        <f>Excel_Advanced_Sales_Dataset_200034[[#This Row],[Quantity]]*Excel_Advanced_Sales_Dataset_200034[[#This Row],[Unit Price]]-Excel_Advanced_Sales_Dataset_200034[[#This Row],[Discount Amount]]</f>
        <v>2094105.1725593999</v>
      </c>
      <c r="O1176" s="14" t="str">
        <f>IF(Excel_Advanced_Sales_Dataset_200034[[#This Row],[Total Sales]]&gt;50000,"Yes","No")</f>
        <v>Yes</v>
      </c>
      <c r="P1176" s="18">
        <v>46231</v>
      </c>
      <c r="Q1176" s="13" t="s">
        <v>68</v>
      </c>
      <c r="R1176" s="13" t="s">
        <v>59</v>
      </c>
      <c r="S1176" s="13" t="str">
        <f>IF(Excel_Advanced_Sales_Dataset_200034[[#This Row],[Delivery Status]]="Pending","Follow-Up","OK")</f>
        <v>OK</v>
      </c>
      <c r="T1176" s="13" t="s">
        <v>36</v>
      </c>
    </row>
    <row r="1177" spans="1:20" x14ac:dyDescent="0.25">
      <c r="A1177" s="13" t="s">
        <v>2918</v>
      </c>
      <c r="B1177" s="13" t="s">
        <v>1379</v>
      </c>
      <c r="C1177" s="13" t="s">
        <v>2919</v>
      </c>
      <c r="D1177" s="13" t="s">
        <v>19</v>
      </c>
      <c r="E1177" s="13" t="s">
        <v>72</v>
      </c>
      <c r="F1177" s="13" t="s">
        <v>73</v>
      </c>
      <c r="G1177" s="13" t="s">
        <v>111</v>
      </c>
      <c r="H1177" s="13" t="s">
        <v>240</v>
      </c>
      <c r="I1177" s="13">
        <v>16</v>
      </c>
      <c r="J1177" s="14">
        <v>10159.14</v>
      </c>
      <c r="K1177" s="15">
        <v>1.64</v>
      </c>
      <c r="L1177" s="16">
        <f>Excel_Advanced_Sales_Dataset_200034[[#This Row],[Discount]]/100</f>
        <v>1.6399999999999998E-2</v>
      </c>
      <c r="M1177" s="17">
        <f>Excel_Advanced_Sales_Dataset_200034[[#This Row],[Quantity]]*Excel_Advanced_Sales_Dataset_200034[[#This Row],[Unit Price]]*Excel_Advanced_Sales_Dataset_200034[[#This Row],[Discount %]]/100</f>
        <v>26.657583359999993</v>
      </c>
      <c r="N1177" s="14">
        <f>Excel_Advanced_Sales_Dataset_200034[[#This Row],[Quantity]]*Excel_Advanced_Sales_Dataset_200034[[#This Row],[Unit Price]]-Excel_Advanced_Sales_Dataset_200034[[#This Row],[Discount Amount]]</f>
        <v>162519.58241663998</v>
      </c>
      <c r="O1177" s="14" t="str">
        <f>IF(Excel_Advanced_Sales_Dataset_200034[[#This Row],[Total Sales]]&gt;50000,"Yes","No")</f>
        <v>Yes</v>
      </c>
      <c r="P1177" s="18">
        <v>46114</v>
      </c>
      <c r="Q1177" s="13" t="s">
        <v>113</v>
      </c>
      <c r="R1177" s="13" t="s">
        <v>25</v>
      </c>
      <c r="S1177" s="13" t="str">
        <f>IF(Excel_Advanced_Sales_Dataset_200034[[#This Row],[Delivery Status]]="Pending","Follow-Up","OK")</f>
        <v>Follow-Up</v>
      </c>
      <c r="T1177" s="13" t="s">
        <v>36</v>
      </c>
    </row>
    <row r="1178" spans="1:20" x14ac:dyDescent="0.25">
      <c r="A1178" s="13" t="s">
        <v>2920</v>
      </c>
      <c r="B1178" s="13" t="s">
        <v>165</v>
      </c>
      <c r="C1178" s="13" t="s">
        <v>2921</v>
      </c>
      <c r="D1178" s="13" t="s">
        <v>63</v>
      </c>
      <c r="E1178" s="13" t="s">
        <v>144</v>
      </c>
      <c r="F1178" s="13" t="s">
        <v>145</v>
      </c>
      <c r="G1178" s="13" t="s">
        <v>66</v>
      </c>
      <c r="H1178" s="13" t="s">
        <v>133</v>
      </c>
      <c r="I1178" s="13">
        <v>13</v>
      </c>
      <c r="J1178" s="14">
        <v>11982.88</v>
      </c>
      <c r="K1178" s="15">
        <v>14.24</v>
      </c>
      <c r="L1178" s="16">
        <f>Excel_Advanced_Sales_Dataset_200034[[#This Row],[Discount]]/100</f>
        <v>0.1424</v>
      </c>
      <c r="M1178" s="17">
        <f>Excel_Advanced_Sales_Dataset_200034[[#This Row],[Quantity]]*Excel_Advanced_Sales_Dataset_200034[[#This Row],[Unit Price]]*Excel_Advanced_Sales_Dataset_200034[[#This Row],[Discount %]]/100</f>
        <v>221.82707456</v>
      </c>
      <c r="N1178" s="14">
        <f>Excel_Advanced_Sales_Dataset_200034[[#This Row],[Quantity]]*Excel_Advanced_Sales_Dataset_200034[[#This Row],[Unit Price]]-Excel_Advanced_Sales_Dataset_200034[[#This Row],[Discount Amount]]</f>
        <v>155555.61292544001</v>
      </c>
      <c r="O1178" s="14" t="str">
        <f>IF(Excel_Advanced_Sales_Dataset_200034[[#This Row],[Total Sales]]&gt;50000,"Yes","No")</f>
        <v>Yes</v>
      </c>
      <c r="P1178" s="18">
        <v>46298</v>
      </c>
      <c r="Q1178" s="13" t="s">
        <v>68</v>
      </c>
      <c r="R1178" s="13" t="s">
        <v>35</v>
      </c>
      <c r="S1178" s="13" t="str">
        <f>IF(Excel_Advanced_Sales_Dataset_200034[[#This Row],[Delivery Status]]="Pending","Follow-Up","OK")</f>
        <v>OK</v>
      </c>
      <c r="T1178" s="13" t="s">
        <v>36</v>
      </c>
    </row>
    <row r="1179" spans="1:20" x14ac:dyDescent="0.25">
      <c r="A1179" s="13" t="s">
        <v>2922</v>
      </c>
      <c r="B1179" s="13" t="s">
        <v>430</v>
      </c>
      <c r="C1179" s="13" t="s">
        <v>2923</v>
      </c>
      <c r="D1179" s="13" t="s">
        <v>40</v>
      </c>
      <c r="E1179" s="13" t="s">
        <v>89</v>
      </c>
      <c r="F1179" s="13" t="s">
        <v>334</v>
      </c>
      <c r="G1179" s="13" t="s">
        <v>43</v>
      </c>
      <c r="H1179" s="13" t="s">
        <v>74</v>
      </c>
      <c r="I1179" s="13">
        <v>42</v>
      </c>
      <c r="J1179" s="14">
        <v>12987.99</v>
      </c>
      <c r="K1179" s="15">
        <v>4.7</v>
      </c>
      <c r="L1179" s="16">
        <f>Excel_Advanced_Sales_Dataset_200034[[#This Row],[Discount]]/100</f>
        <v>4.7E-2</v>
      </c>
      <c r="M1179" s="17">
        <f>Excel_Advanced_Sales_Dataset_200034[[#This Row],[Quantity]]*Excel_Advanced_Sales_Dataset_200034[[#This Row],[Unit Price]]*Excel_Advanced_Sales_Dataset_200034[[#This Row],[Discount %]]/100</f>
        <v>256.38292259999997</v>
      </c>
      <c r="N1179" s="14">
        <f>Excel_Advanced_Sales_Dataset_200034[[#This Row],[Quantity]]*Excel_Advanced_Sales_Dataset_200034[[#This Row],[Unit Price]]-Excel_Advanced_Sales_Dataset_200034[[#This Row],[Discount Amount]]</f>
        <v>545239.19707739993</v>
      </c>
      <c r="O1179" s="14" t="str">
        <f>IF(Excel_Advanced_Sales_Dataset_200034[[#This Row],[Total Sales]]&gt;50000,"Yes","No")</f>
        <v>Yes</v>
      </c>
      <c r="P1179" s="18">
        <v>46160</v>
      </c>
      <c r="Q1179" s="13" t="s">
        <v>58</v>
      </c>
      <c r="R1179" s="13" t="s">
        <v>35</v>
      </c>
      <c r="S1179" s="13" t="str">
        <f>IF(Excel_Advanced_Sales_Dataset_200034[[#This Row],[Delivery Status]]="Pending","Follow-Up","OK")</f>
        <v>OK</v>
      </c>
      <c r="T1179" s="13" t="s">
        <v>26</v>
      </c>
    </row>
    <row r="1180" spans="1:20" x14ac:dyDescent="0.25">
      <c r="A1180" s="13" t="s">
        <v>2924</v>
      </c>
      <c r="B1180" s="13" t="s">
        <v>1537</v>
      </c>
      <c r="C1180" s="13" t="s">
        <v>2925</v>
      </c>
      <c r="D1180" s="13" t="s">
        <v>30</v>
      </c>
      <c r="E1180" s="13" t="s">
        <v>198</v>
      </c>
      <c r="F1180" s="13" t="s">
        <v>199</v>
      </c>
      <c r="G1180" s="13" t="s">
        <v>66</v>
      </c>
      <c r="H1180" s="13" t="s">
        <v>133</v>
      </c>
      <c r="I1180" s="13">
        <v>44</v>
      </c>
      <c r="J1180" s="14">
        <v>40370.730000000003</v>
      </c>
      <c r="K1180" s="15">
        <v>18.989999999999998</v>
      </c>
      <c r="L1180" s="16">
        <f>Excel_Advanced_Sales_Dataset_200034[[#This Row],[Discount]]/100</f>
        <v>0.18989999999999999</v>
      </c>
      <c r="M1180" s="17">
        <f>Excel_Advanced_Sales_Dataset_200034[[#This Row],[Quantity]]*Excel_Advanced_Sales_Dataset_200034[[#This Row],[Unit Price]]*Excel_Advanced_Sales_Dataset_200034[[#This Row],[Discount %]]/100</f>
        <v>3373.2167158799998</v>
      </c>
      <c r="N1180" s="14">
        <f>Excel_Advanced_Sales_Dataset_200034[[#This Row],[Quantity]]*Excel_Advanced_Sales_Dataset_200034[[#This Row],[Unit Price]]-Excel_Advanced_Sales_Dataset_200034[[#This Row],[Discount Amount]]</f>
        <v>1772938.9032841201</v>
      </c>
      <c r="O1180" s="14" t="str">
        <f>IF(Excel_Advanced_Sales_Dataset_200034[[#This Row],[Total Sales]]&gt;50000,"Yes","No")</f>
        <v>Yes</v>
      </c>
      <c r="P1180" s="18">
        <v>46175</v>
      </c>
      <c r="Q1180" s="13" t="s">
        <v>68</v>
      </c>
      <c r="R1180" s="13" t="s">
        <v>35</v>
      </c>
      <c r="S1180" s="13" t="str">
        <f>IF(Excel_Advanced_Sales_Dataset_200034[[#This Row],[Delivery Status]]="Pending","Follow-Up","OK")</f>
        <v>OK</v>
      </c>
      <c r="T1180" s="13" t="s">
        <v>36</v>
      </c>
    </row>
    <row r="1181" spans="1:20" x14ac:dyDescent="0.25">
      <c r="A1181" s="13" t="s">
        <v>2926</v>
      </c>
      <c r="B1181" s="13" t="s">
        <v>301</v>
      </c>
      <c r="C1181" s="13" t="s">
        <v>2927</v>
      </c>
      <c r="D1181" s="13" t="s">
        <v>19</v>
      </c>
      <c r="E1181" s="13" t="s">
        <v>72</v>
      </c>
      <c r="F1181" s="13" t="s">
        <v>224</v>
      </c>
      <c r="G1181" s="13" t="s">
        <v>66</v>
      </c>
      <c r="H1181" s="13" t="s">
        <v>67</v>
      </c>
      <c r="I1181" s="13">
        <v>6</v>
      </c>
      <c r="J1181" s="14">
        <v>5206.08</v>
      </c>
      <c r="K1181" s="15">
        <v>19.579999999999998</v>
      </c>
      <c r="L1181" s="16">
        <f>Excel_Advanced_Sales_Dataset_200034[[#This Row],[Discount]]/100</f>
        <v>0.19579999999999997</v>
      </c>
      <c r="M1181" s="17">
        <f>Excel_Advanced_Sales_Dataset_200034[[#This Row],[Quantity]]*Excel_Advanced_Sales_Dataset_200034[[#This Row],[Unit Price]]*Excel_Advanced_Sales_Dataset_200034[[#This Row],[Discount %]]/100</f>
        <v>61.161027839999988</v>
      </c>
      <c r="N1181" s="14">
        <f>Excel_Advanced_Sales_Dataset_200034[[#This Row],[Quantity]]*Excel_Advanced_Sales_Dataset_200034[[#This Row],[Unit Price]]-Excel_Advanced_Sales_Dataset_200034[[#This Row],[Discount Amount]]</f>
        <v>31175.318972159999</v>
      </c>
      <c r="O1181" s="14" t="str">
        <f>IF(Excel_Advanced_Sales_Dataset_200034[[#This Row],[Total Sales]]&gt;50000,"Yes","No")</f>
        <v>No</v>
      </c>
      <c r="P1181" s="18">
        <v>46348</v>
      </c>
      <c r="Q1181" s="13" t="s">
        <v>113</v>
      </c>
      <c r="R1181" s="13" t="s">
        <v>35</v>
      </c>
      <c r="S1181" s="13" t="str">
        <f>IF(Excel_Advanced_Sales_Dataset_200034[[#This Row],[Delivery Status]]="Pending","Follow-Up","OK")</f>
        <v>OK</v>
      </c>
      <c r="T1181" s="13" t="s">
        <v>26</v>
      </c>
    </row>
    <row r="1182" spans="1:20" x14ac:dyDescent="0.25">
      <c r="A1182" s="13" t="s">
        <v>2928</v>
      </c>
      <c r="B1182" s="13" t="s">
        <v>245</v>
      </c>
      <c r="C1182" s="13" t="s">
        <v>2929</v>
      </c>
      <c r="D1182" s="13" t="s">
        <v>30</v>
      </c>
      <c r="E1182" s="13" t="s">
        <v>117</v>
      </c>
      <c r="F1182" s="13" t="s">
        <v>387</v>
      </c>
      <c r="G1182" s="13" t="s">
        <v>22</v>
      </c>
      <c r="H1182" s="13" t="s">
        <v>180</v>
      </c>
      <c r="I1182" s="13">
        <v>49</v>
      </c>
      <c r="J1182" s="14">
        <v>23615.15</v>
      </c>
      <c r="K1182" s="15">
        <v>5.79</v>
      </c>
      <c r="L1182" s="16">
        <f>Excel_Advanced_Sales_Dataset_200034[[#This Row],[Discount]]/100</f>
        <v>5.79E-2</v>
      </c>
      <c r="M1182" s="17">
        <f>Excel_Advanced_Sales_Dataset_200034[[#This Row],[Quantity]]*Excel_Advanced_Sales_Dataset_200034[[#This Row],[Unit Price]]*Excel_Advanced_Sales_Dataset_200034[[#This Row],[Discount %]]/100</f>
        <v>669.98542065000004</v>
      </c>
      <c r="N1182" s="14">
        <f>Excel_Advanced_Sales_Dataset_200034[[#This Row],[Quantity]]*Excel_Advanced_Sales_Dataset_200034[[#This Row],[Unit Price]]-Excel_Advanced_Sales_Dataset_200034[[#This Row],[Discount Amount]]</f>
        <v>1156472.36457935</v>
      </c>
      <c r="O1182" s="14" t="str">
        <f>IF(Excel_Advanced_Sales_Dataset_200034[[#This Row],[Total Sales]]&gt;50000,"Yes","No")</f>
        <v>Yes</v>
      </c>
      <c r="P1182" s="18">
        <v>46252</v>
      </c>
      <c r="Q1182" s="13" t="s">
        <v>45</v>
      </c>
      <c r="R1182" s="13" t="s">
        <v>35</v>
      </c>
      <c r="S1182" s="13" t="str">
        <f>IF(Excel_Advanced_Sales_Dataset_200034[[#This Row],[Delivery Status]]="Pending","Follow-Up","OK")</f>
        <v>OK</v>
      </c>
      <c r="T1182" s="13" t="s">
        <v>36</v>
      </c>
    </row>
    <row r="1183" spans="1:20" x14ac:dyDescent="0.25">
      <c r="A1183" s="13" t="s">
        <v>2930</v>
      </c>
      <c r="B1183" s="13" t="s">
        <v>1210</v>
      </c>
      <c r="C1183" s="13" t="s">
        <v>2931</v>
      </c>
      <c r="D1183" s="13" t="s">
        <v>30</v>
      </c>
      <c r="E1183" s="13" t="s">
        <v>31</v>
      </c>
      <c r="F1183" s="13" t="s">
        <v>555</v>
      </c>
      <c r="G1183" s="13" t="s">
        <v>22</v>
      </c>
      <c r="H1183" s="13" t="s">
        <v>172</v>
      </c>
      <c r="I1183" s="13">
        <v>13</v>
      </c>
      <c r="J1183" s="14">
        <v>33670.61</v>
      </c>
      <c r="K1183" s="15">
        <v>14.63</v>
      </c>
      <c r="L1183" s="16">
        <f>Excel_Advanced_Sales_Dataset_200034[[#This Row],[Discount]]/100</f>
        <v>0.14630000000000001</v>
      </c>
      <c r="M1183" s="17">
        <f>Excel_Advanced_Sales_Dataset_200034[[#This Row],[Quantity]]*Excel_Advanced_Sales_Dataset_200034[[#This Row],[Unit Price]]*Excel_Advanced_Sales_Dataset_200034[[#This Row],[Discount %]]/100</f>
        <v>640.38133159000006</v>
      </c>
      <c r="N1183" s="14">
        <f>Excel_Advanced_Sales_Dataset_200034[[#This Row],[Quantity]]*Excel_Advanced_Sales_Dataset_200034[[#This Row],[Unit Price]]-Excel_Advanced_Sales_Dataset_200034[[#This Row],[Discount Amount]]</f>
        <v>437077.54866840999</v>
      </c>
      <c r="O1183" s="14" t="str">
        <f>IF(Excel_Advanced_Sales_Dataset_200034[[#This Row],[Total Sales]]&gt;50000,"Yes","No")</f>
        <v>Yes</v>
      </c>
      <c r="P1183" s="18">
        <v>46116</v>
      </c>
      <c r="Q1183" s="13" t="s">
        <v>58</v>
      </c>
      <c r="R1183" s="13" t="s">
        <v>35</v>
      </c>
      <c r="S1183" s="13" t="str">
        <f>IF(Excel_Advanced_Sales_Dataset_200034[[#This Row],[Delivery Status]]="Pending","Follow-Up","OK")</f>
        <v>OK</v>
      </c>
      <c r="T1183" s="13" t="s">
        <v>53</v>
      </c>
    </row>
    <row r="1184" spans="1:20" x14ac:dyDescent="0.25">
      <c r="A1184" s="13" t="s">
        <v>2932</v>
      </c>
      <c r="B1184" s="13" t="s">
        <v>805</v>
      </c>
      <c r="C1184" s="13" t="s">
        <v>2933</v>
      </c>
      <c r="D1184" s="13" t="s">
        <v>30</v>
      </c>
      <c r="E1184" s="13" t="s">
        <v>117</v>
      </c>
      <c r="F1184" s="13" t="s">
        <v>387</v>
      </c>
      <c r="G1184" s="13" t="s">
        <v>66</v>
      </c>
      <c r="H1184" s="13" t="s">
        <v>133</v>
      </c>
      <c r="I1184" s="13">
        <v>45</v>
      </c>
      <c r="J1184" s="14">
        <v>30208.77</v>
      </c>
      <c r="K1184" s="15">
        <v>13.11</v>
      </c>
      <c r="L1184" s="16">
        <f>Excel_Advanced_Sales_Dataset_200034[[#This Row],[Discount]]/100</f>
        <v>0.13109999999999999</v>
      </c>
      <c r="M1184" s="17">
        <f>Excel_Advanced_Sales_Dataset_200034[[#This Row],[Quantity]]*Excel_Advanced_Sales_Dataset_200034[[#This Row],[Unit Price]]*Excel_Advanced_Sales_Dataset_200034[[#This Row],[Discount %]]/100</f>
        <v>1782.1663861499997</v>
      </c>
      <c r="N1184" s="14">
        <f>Excel_Advanced_Sales_Dataset_200034[[#This Row],[Quantity]]*Excel_Advanced_Sales_Dataset_200034[[#This Row],[Unit Price]]-Excel_Advanced_Sales_Dataset_200034[[#This Row],[Discount Amount]]</f>
        <v>1357612.4836138499</v>
      </c>
      <c r="O1184" s="14" t="str">
        <f>IF(Excel_Advanced_Sales_Dataset_200034[[#This Row],[Total Sales]]&gt;50000,"Yes","No")</f>
        <v>Yes</v>
      </c>
      <c r="P1184" s="18">
        <v>46078</v>
      </c>
      <c r="Q1184" s="13" t="s">
        <v>68</v>
      </c>
      <c r="R1184" s="13" t="s">
        <v>35</v>
      </c>
      <c r="S1184" s="13" t="str">
        <f>IF(Excel_Advanced_Sales_Dataset_200034[[#This Row],[Delivery Status]]="Pending","Follow-Up","OK")</f>
        <v>OK</v>
      </c>
      <c r="T1184" s="13" t="s">
        <v>36</v>
      </c>
    </row>
    <row r="1185" spans="1:20" x14ac:dyDescent="0.25">
      <c r="A1185" s="13" t="s">
        <v>2934</v>
      </c>
      <c r="B1185" s="13" t="s">
        <v>1419</v>
      </c>
      <c r="C1185" s="13" t="s">
        <v>2935</v>
      </c>
      <c r="D1185" s="13" t="s">
        <v>40</v>
      </c>
      <c r="E1185" s="13" t="s">
        <v>41</v>
      </c>
      <c r="F1185" s="13" t="s">
        <v>126</v>
      </c>
      <c r="G1185" s="13" t="s">
        <v>33</v>
      </c>
      <c r="H1185" s="13" t="s">
        <v>119</v>
      </c>
      <c r="I1185" s="13">
        <v>25</v>
      </c>
      <c r="J1185" s="14">
        <v>39324.69</v>
      </c>
      <c r="K1185" s="15">
        <v>8.99</v>
      </c>
      <c r="L1185" s="16">
        <f>Excel_Advanced_Sales_Dataset_200034[[#This Row],[Discount]]/100</f>
        <v>8.9900000000000008E-2</v>
      </c>
      <c r="M1185" s="17">
        <f>Excel_Advanced_Sales_Dataset_200034[[#This Row],[Quantity]]*Excel_Advanced_Sales_Dataset_200034[[#This Row],[Unit Price]]*Excel_Advanced_Sales_Dataset_200034[[#This Row],[Discount %]]/100</f>
        <v>883.82240775000014</v>
      </c>
      <c r="N1185" s="14">
        <f>Excel_Advanced_Sales_Dataset_200034[[#This Row],[Quantity]]*Excel_Advanced_Sales_Dataset_200034[[#This Row],[Unit Price]]-Excel_Advanced_Sales_Dataset_200034[[#This Row],[Discount Amount]]</f>
        <v>982233.42759225005</v>
      </c>
      <c r="O1185" s="14" t="str">
        <f>IF(Excel_Advanced_Sales_Dataset_200034[[#This Row],[Total Sales]]&gt;50000,"Yes","No")</f>
        <v>Yes</v>
      </c>
      <c r="P1185" s="18">
        <v>46307</v>
      </c>
      <c r="Q1185" s="13" t="s">
        <v>113</v>
      </c>
      <c r="R1185" s="13" t="s">
        <v>35</v>
      </c>
      <c r="S1185" s="13" t="str">
        <f>IF(Excel_Advanced_Sales_Dataset_200034[[#This Row],[Delivery Status]]="Pending","Follow-Up","OK")</f>
        <v>OK</v>
      </c>
      <c r="T1185" s="13" t="s">
        <v>26</v>
      </c>
    </row>
    <row r="1186" spans="1:20" x14ac:dyDescent="0.25">
      <c r="A1186" s="13" t="s">
        <v>2936</v>
      </c>
      <c r="B1186" s="13" t="s">
        <v>2007</v>
      </c>
      <c r="C1186" s="13" t="s">
        <v>2937</v>
      </c>
      <c r="D1186" s="13" t="s">
        <v>19</v>
      </c>
      <c r="E1186" s="13" t="s">
        <v>153</v>
      </c>
      <c r="F1186" s="13" t="s">
        <v>154</v>
      </c>
      <c r="G1186" s="13" t="s">
        <v>51</v>
      </c>
      <c r="H1186" s="13" t="s">
        <v>146</v>
      </c>
      <c r="I1186" s="13">
        <v>10</v>
      </c>
      <c r="J1186" s="14">
        <v>1370.17</v>
      </c>
      <c r="K1186" s="15">
        <v>12.16</v>
      </c>
      <c r="L1186" s="16">
        <f>Excel_Advanced_Sales_Dataset_200034[[#This Row],[Discount]]/100</f>
        <v>0.1216</v>
      </c>
      <c r="M1186" s="17">
        <f>Excel_Advanced_Sales_Dataset_200034[[#This Row],[Quantity]]*Excel_Advanced_Sales_Dataset_200034[[#This Row],[Unit Price]]*Excel_Advanced_Sales_Dataset_200034[[#This Row],[Discount %]]/100</f>
        <v>16.661267200000001</v>
      </c>
      <c r="N1186" s="14">
        <f>Excel_Advanced_Sales_Dataset_200034[[#This Row],[Quantity]]*Excel_Advanced_Sales_Dataset_200034[[#This Row],[Unit Price]]-Excel_Advanced_Sales_Dataset_200034[[#This Row],[Discount Amount]]</f>
        <v>13685.038732800002</v>
      </c>
      <c r="O1186" s="14" t="str">
        <f>IF(Excel_Advanced_Sales_Dataset_200034[[#This Row],[Total Sales]]&gt;50000,"Yes","No")</f>
        <v>No</v>
      </c>
      <c r="P1186" s="18">
        <v>46143</v>
      </c>
      <c r="Q1186" s="13" t="s">
        <v>24</v>
      </c>
      <c r="R1186" s="13" t="s">
        <v>35</v>
      </c>
      <c r="S1186" s="13" t="str">
        <f>IF(Excel_Advanced_Sales_Dataset_200034[[#This Row],[Delivery Status]]="Pending","Follow-Up","OK")</f>
        <v>OK</v>
      </c>
      <c r="T1186" s="13" t="s">
        <v>36</v>
      </c>
    </row>
    <row r="1187" spans="1:20" x14ac:dyDescent="0.25">
      <c r="A1187" s="13" t="s">
        <v>2938</v>
      </c>
      <c r="B1187" s="13" t="s">
        <v>1033</v>
      </c>
      <c r="C1187" s="13" t="s">
        <v>2939</v>
      </c>
      <c r="D1187" s="13" t="s">
        <v>19</v>
      </c>
      <c r="E1187" s="13" t="s">
        <v>20</v>
      </c>
      <c r="F1187" s="13" t="s">
        <v>176</v>
      </c>
      <c r="G1187" s="13" t="s">
        <v>33</v>
      </c>
      <c r="H1187" s="13" t="s">
        <v>34</v>
      </c>
      <c r="I1187" s="13">
        <v>21</v>
      </c>
      <c r="J1187" s="14">
        <v>2236.64</v>
      </c>
      <c r="K1187" s="15">
        <v>18.670000000000002</v>
      </c>
      <c r="L1187" s="16">
        <f>Excel_Advanced_Sales_Dataset_200034[[#This Row],[Discount]]/100</f>
        <v>0.1867</v>
      </c>
      <c r="M1187" s="17">
        <f>Excel_Advanced_Sales_Dataset_200034[[#This Row],[Quantity]]*Excel_Advanced_Sales_Dataset_200034[[#This Row],[Unit Price]]*Excel_Advanced_Sales_Dataset_200034[[#This Row],[Discount %]]/100</f>
        <v>87.691944480000004</v>
      </c>
      <c r="N1187" s="14">
        <f>Excel_Advanced_Sales_Dataset_200034[[#This Row],[Quantity]]*Excel_Advanced_Sales_Dataset_200034[[#This Row],[Unit Price]]-Excel_Advanced_Sales_Dataset_200034[[#This Row],[Discount Amount]]</f>
        <v>46881.748055519995</v>
      </c>
      <c r="O1187" s="14" t="str">
        <f>IF(Excel_Advanced_Sales_Dataset_200034[[#This Row],[Total Sales]]&gt;50000,"Yes","No")</f>
        <v>No</v>
      </c>
      <c r="P1187" s="18">
        <v>46164</v>
      </c>
      <c r="Q1187" s="13" t="s">
        <v>68</v>
      </c>
      <c r="R1187" s="13" t="s">
        <v>35</v>
      </c>
      <c r="S1187" s="13" t="str">
        <f>IF(Excel_Advanced_Sales_Dataset_200034[[#This Row],[Delivery Status]]="Pending","Follow-Up","OK")</f>
        <v>OK</v>
      </c>
      <c r="T1187" s="13" t="s">
        <v>53</v>
      </c>
    </row>
    <row r="1188" spans="1:20" x14ac:dyDescent="0.25">
      <c r="A1188" s="13" t="s">
        <v>2940</v>
      </c>
      <c r="B1188" s="13" t="s">
        <v>453</v>
      </c>
      <c r="C1188" s="13" t="s">
        <v>2941</v>
      </c>
      <c r="D1188" s="13" t="s">
        <v>30</v>
      </c>
      <c r="E1188" s="13" t="s">
        <v>198</v>
      </c>
      <c r="F1188" s="13" t="s">
        <v>199</v>
      </c>
      <c r="G1188" s="13" t="s">
        <v>33</v>
      </c>
      <c r="H1188" s="13" t="s">
        <v>57</v>
      </c>
      <c r="I1188" s="13">
        <v>6</v>
      </c>
      <c r="J1188" s="14">
        <v>49917.13</v>
      </c>
      <c r="K1188" s="15">
        <v>3.5</v>
      </c>
      <c r="L1188" s="16">
        <f>Excel_Advanced_Sales_Dataset_200034[[#This Row],[Discount]]/100</f>
        <v>3.5000000000000003E-2</v>
      </c>
      <c r="M1188" s="17">
        <f>Excel_Advanced_Sales_Dataset_200034[[#This Row],[Quantity]]*Excel_Advanced_Sales_Dataset_200034[[#This Row],[Unit Price]]*Excel_Advanced_Sales_Dataset_200034[[#This Row],[Discount %]]/100</f>
        <v>104.82597299999999</v>
      </c>
      <c r="N1188" s="14">
        <f>Excel_Advanced_Sales_Dataset_200034[[#This Row],[Quantity]]*Excel_Advanced_Sales_Dataset_200034[[#This Row],[Unit Price]]-Excel_Advanced_Sales_Dataset_200034[[#This Row],[Discount Amount]]</f>
        <v>299397.95402699994</v>
      </c>
      <c r="O1188" s="14" t="str">
        <f>IF(Excel_Advanced_Sales_Dataset_200034[[#This Row],[Total Sales]]&gt;50000,"Yes","No")</f>
        <v>Yes</v>
      </c>
      <c r="P1188" s="18">
        <v>46203</v>
      </c>
      <c r="Q1188" s="13" t="s">
        <v>58</v>
      </c>
      <c r="R1188" s="13" t="s">
        <v>35</v>
      </c>
      <c r="S1188" s="13" t="str">
        <f>IF(Excel_Advanced_Sales_Dataset_200034[[#This Row],[Delivery Status]]="Pending","Follow-Up","OK")</f>
        <v>OK</v>
      </c>
      <c r="T1188" s="13" t="s">
        <v>36</v>
      </c>
    </row>
    <row r="1189" spans="1:20" x14ac:dyDescent="0.25">
      <c r="A1189" s="13" t="s">
        <v>2942</v>
      </c>
      <c r="B1189" s="13" t="s">
        <v>1414</v>
      </c>
      <c r="C1189" s="13" t="s">
        <v>2943</v>
      </c>
      <c r="D1189" s="13" t="s">
        <v>40</v>
      </c>
      <c r="E1189" s="13" t="s">
        <v>109</v>
      </c>
      <c r="F1189" s="13" t="s">
        <v>110</v>
      </c>
      <c r="G1189" s="13" t="s">
        <v>51</v>
      </c>
      <c r="H1189" s="13" t="s">
        <v>167</v>
      </c>
      <c r="I1189" s="13">
        <v>16</v>
      </c>
      <c r="J1189" s="14">
        <v>10315.69</v>
      </c>
      <c r="K1189" s="15">
        <v>12.77</v>
      </c>
      <c r="L1189" s="16">
        <f>Excel_Advanced_Sales_Dataset_200034[[#This Row],[Discount]]/100</f>
        <v>0.12770000000000001</v>
      </c>
      <c r="M1189" s="17">
        <f>Excel_Advanced_Sales_Dataset_200034[[#This Row],[Quantity]]*Excel_Advanced_Sales_Dataset_200034[[#This Row],[Unit Price]]*Excel_Advanced_Sales_Dataset_200034[[#This Row],[Discount %]]/100</f>
        <v>210.77017808000005</v>
      </c>
      <c r="N1189" s="14">
        <f>Excel_Advanced_Sales_Dataset_200034[[#This Row],[Quantity]]*Excel_Advanced_Sales_Dataset_200034[[#This Row],[Unit Price]]-Excel_Advanced_Sales_Dataset_200034[[#This Row],[Discount Amount]]</f>
        <v>164840.26982192</v>
      </c>
      <c r="O1189" s="14" t="str">
        <f>IF(Excel_Advanced_Sales_Dataset_200034[[#This Row],[Total Sales]]&gt;50000,"Yes","No")</f>
        <v>Yes</v>
      </c>
      <c r="P1189" s="18">
        <v>46361</v>
      </c>
      <c r="Q1189" s="13" t="s">
        <v>113</v>
      </c>
      <c r="R1189" s="13" t="s">
        <v>35</v>
      </c>
      <c r="S1189" s="13" t="str">
        <f>IF(Excel_Advanced_Sales_Dataset_200034[[#This Row],[Delivery Status]]="Pending","Follow-Up","OK")</f>
        <v>OK</v>
      </c>
      <c r="T1189" s="13" t="s">
        <v>36</v>
      </c>
    </row>
    <row r="1190" spans="1:20" x14ac:dyDescent="0.25">
      <c r="A1190" s="13" t="s">
        <v>2944</v>
      </c>
      <c r="B1190" s="13" t="s">
        <v>2000</v>
      </c>
      <c r="C1190" s="13" t="s">
        <v>2945</v>
      </c>
      <c r="D1190" s="13" t="s">
        <v>63</v>
      </c>
      <c r="E1190" s="13" t="s">
        <v>234</v>
      </c>
      <c r="F1190" s="13" t="s">
        <v>473</v>
      </c>
      <c r="G1190" s="13" t="s">
        <v>22</v>
      </c>
      <c r="H1190" s="13" t="s">
        <v>23</v>
      </c>
      <c r="I1190" s="13">
        <v>25</v>
      </c>
      <c r="J1190" s="14">
        <v>33811.86</v>
      </c>
      <c r="K1190" s="15">
        <v>13.15</v>
      </c>
      <c r="L1190" s="16">
        <f>Excel_Advanced_Sales_Dataset_200034[[#This Row],[Discount]]/100</f>
        <v>0.13150000000000001</v>
      </c>
      <c r="M1190" s="17">
        <f>Excel_Advanced_Sales_Dataset_200034[[#This Row],[Quantity]]*Excel_Advanced_Sales_Dataset_200034[[#This Row],[Unit Price]]*Excel_Advanced_Sales_Dataset_200034[[#This Row],[Discount %]]/100</f>
        <v>1111.5648975000001</v>
      </c>
      <c r="N1190" s="14">
        <f>Excel_Advanced_Sales_Dataset_200034[[#This Row],[Quantity]]*Excel_Advanced_Sales_Dataset_200034[[#This Row],[Unit Price]]-Excel_Advanced_Sales_Dataset_200034[[#This Row],[Discount Amount]]</f>
        <v>844184.93510250002</v>
      </c>
      <c r="O1190" s="14" t="str">
        <f>IF(Excel_Advanced_Sales_Dataset_200034[[#This Row],[Total Sales]]&gt;50000,"Yes","No")</f>
        <v>Yes</v>
      </c>
      <c r="P1190" s="18">
        <v>46141</v>
      </c>
      <c r="Q1190" s="13" t="s">
        <v>45</v>
      </c>
      <c r="R1190" s="13" t="s">
        <v>35</v>
      </c>
      <c r="S1190" s="13" t="str">
        <f>IF(Excel_Advanced_Sales_Dataset_200034[[#This Row],[Delivery Status]]="Pending","Follow-Up","OK")</f>
        <v>OK</v>
      </c>
      <c r="T1190" s="13" t="s">
        <v>26</v>
      </c>
    </row>
    <row r="1191" spans="1:20" x14ac:dyDescent="0.25">
      <c r="A1191" s="13" t="s">
        <v>2946</v>
      </c>
      <c r="B1191" s="13" t="s">
        <v>270</v>
      </c>
      <c r="C1191" s="13" t="s">
        <v>2947</v>
      </c>
      <c r="D1191" s="13" t="s">
        <v>30</v>
      </c>
      <c r="E1191" s="13" t="s">
        <v>131</v>
      </c>
      <c r="F1191" s="13" t="s">
        <v>163</v>
      </c>
      <c r="G1191" s="13" t="s">
        <v>66</v>
      </c>
      <c r="H1191" s="13" t="s">
        <v>67</v>
      </c>
      <c r="I1191" s="13">
        <v>16</v>
      </c>
      <c r="J1191" s="14">
        <v>13611.49</v>
      </c>
      <c r="K1191" s="15">
        <v>0.87</v>
      </c>
      <c r="L1191" s="16">
        <f>Excel_Advanced_Sales_Dataset_200034[[#This Row],[Discount]]/100</f>
        <v>8.6999999999999994E-3</v>
      </c>
      <c r="M1191" s="17">
        <f>Excel_Advanced_Sales_Dataset_200034[[#This Row],[Quantity]]*Excel_Advanced_Sales_Dataset_200034[[#This Row],[Unit Price]]*Excel_Advanced_Sales_Dataset_200034[[#This Row],[Discount %]]/100</f>
        <v>18.947194079999999</v>
      </c>
      <c r="N1191" s="14">
        <f>Excel_Advanced_Sales_Dataset_200034[[#This Row],[Quantity]]*Excel_Advanced_Sales_Dataset_200034[[#This Row],[Unit Price]]-Excel_Advanced_Sales_Dataset_200034[[#This Row],[Discount Amount]]</f>
        <v>217764.89280591998</v>
      </c>
      <c r="O1191" s="14" t="str">
        <f>IF(Excel_Advanced_Sales_Dataset_200034[[#This Row],[Total Sales]]&gt;50000,"Yes","No")</f>
        <v>Yes</v>
      </c>
      <c r="P1191" s="18">
        <v>46239</v>
      </c>
      <c r="Q1191" s="13" t="s">
        <v>58</v>
      </c>
      <c r="R1191" s="13" t="s">
        <v>35</v>
      </c>
      <c r="S1191" s="13" t="str">
        <f>IF(Excel_Advanced_Sales_Dataset_200034[[#This Row],[Delivery Status]]="Pending","Follow-Up","OK")</f>
        <v>OK</v>
      </c>
      <c r="T1191" s="13" t="s">
        <v>26</v>
      </c>
    </row>
    <row r="1192" spans="1:20" x14ac:dyDescent="0.25">
      <c r="A1192" s="13" t="s">
        <v>2948</v>
      </c>
      <c r="B1192" s="13" t="s">
        <v>2306</v>
      </c>
      <c r="C1192" s="13" t="s">
        <v>2949</v>
      </c>
      <c r="D1192" s="13" t="s">
        <v>40</v>
      </c>
      <c r="E1192" s="13" t="s">
        <v>89</v>
      </c>
      <c r="F1192" s="13" t="s">
        <v>319</v>
      </c>
      <c r="G1192" s="13" t="s">
        <v>22</v>
      </c>
      <c r="H1192" s="13" t="s">
        <v>217</v>
      </c>
      <c r="I1192" s="13">
        <v>15</v>
      </c>
      <c r="J1192" s="14">
        <v>43728.46</v>
      </c>
      <c r="K1192" s="15">
        <v>14.51</v>
      </c>
      <c r="L1192" s="16">
        <f>Excel_Advanced_Sales_Dataset_200034[[#This Row],[Discount]]/100</f>
        <v>0.14510000000000001</v>
      </c>
      <c r="M1192" s="17">
        <f>Excel_Advanced_Sales_Dataset_200034[[#This Row],[Quantity]]*Excel_Advanced_Sales_Dataset_200034[[#This Row],[Unit Price]]*Excel_Advanced_Sales_Dataset_200034[[#This Row],[Discount %]]/100</f>
        <v>951.74993190000009</v>
      </c>
      <c r="N1192" s="14">
        <f>Excel_Advanced_Sales_Dataset_200034[[#This Row],[Quantity]]*Excel_Advanced_Sales_Dataset_200034[[#This Row],[Unit Price]]-Excel_Advanced_Sales_Dataset_200034[[#This Row],[Discount Amount]]</f>
        <v>654975.15006810008</v>
      </c>
      <c r="O1192" s="14" t="str">
        <f>IF(Excel_Advanced_Sales_Dataset_200034[[#This Row],[Total Sales]]&gt;50000,"Yes","No")</f>
        <v>Yes</v>
      </c>
      <c r="P1192" s="18">
        <v>46341</v>
      </c>
      <c r="Q1192" s="13" t="s">
        <v>45</v>
      </c>
      <c r="R1192" s="13" t="s">
        <v>35</v>
      </c>
      <c r="S1192" s="13" t="str">
        <f>IF(Excel_Advanced_Sales_Dataset_200034[[#This Row],[Delivery Status]]="Pending","Follow-Up","OK")</f>
        <v>OK</v>
      </c>
      <c r="T1192" s="13" t="s">
        <v>36</v>
      </c>
    </row>
    <row r="1193" spans="1:20" x14ac:dyDescent="0.25">
      <c r="A1193" s="13" t="s">
        <v>2950</v>
      </c>
      <c r="B1193" s="13" t="s">
        <v>1076</v>
      </c>
      <c r="C1193" s="13" t="s">
        <v>2951</v>
      </c>
      <c r="D1193" s="13" t="s">
        <v>63</v>
      </c>
      <c r="E1193" s="13" t="s">
        <v>64</v>
      </c>
      <c r="F1193" s="13" t="s">
        <v>441</v>
      </c>
      <c r="G1193" s="13" t="s">
        <v>111</v>
      </c>
      <c r="H1193" s="13" t="s">
        <v>112</v>
      </c>
      <c r="I1193" s="13">
        <v>22</v>
      </c>
      <c r="J1193" s="14">
        <v>20414.7</v>
      </c>
      <c r="K1193" s="15">
        <v>15.6</v>
      </c>
      <c r="L1193" s="16">
        <f>Excel_Advanced_Sales_Dataset_200034[[#This Row],[Discount]]/100</f>
        <v>0.156</v>
      </c>
      <c r="M1193" s="17">
        <f>Excel_Advanced_Sales_Dataset_200034[[#This Row],[Quantity]]*Excel_Advanced_Sales_Dataset_200034[[#This Row],[Unit Price]]*Excel_Advanced_Sales_Dataset_200034[[#This Row],[Discount %]]/100</f>
        <v>700.63250400000004</v>
      </c>
      <c r="N1193" s="14">
        <f>Excel_Advanced_Sales_Dataset_200034[[#This Row],[Quantity]]*Excel_Advanced_Sales_Dataset_200034[[#This Row],[Unit Price]]-Excel_Advanced_Sales_Dataset_200034[[#This Row],[Discount Amount]]</f>
        <v>448422.76749600004</v>
      </c>
      <c r="O1193" s="14" t="str">
        <f>IF(Excel_Advanced_Sales_Dataset_200034[[#This Row],[Total Sales]]&gt;50000,"Yes","No")</f>
        <v>Yes</v>
      </c>
      <c r="P1193" s="18">
        <v>46369</v>
      </c>
      <c r="Q1193" s="13" t="s">
        <v>68</v>
      </c>
      <c r="R1193" s="13" t="s">
        <v>35</v>
      </c>
      <c r="S1193" s="13" t="str">
        <f>IF(Excel_Advanced_Sales_Dataset_200034[[#This Row],[Delivery Status]]="Pending","Follow-Up","OK")</f>
        <v>OK</v>
      </c>
      <c r="T1193" s="13" t="s">
        <v>26</v>
      </c>
    </row>
    <row r="1194" spans="1:20" x14ac:dyDescent="0.25">
      <c r="A1194" s="13" t="s">
        <v>2952</v>
      </c>
      <c r="B1194" s="13" t="s">
        <v>2731</v>
      </c>
      <c r="C1194" s="13" t="s">
        <v>2953</v>
      </c>
      <c r="D1194" s="13" t="s">
        <v>40</v>
      </c>
      <c r="E1194" s="13" t="s">
        <v>109</v>
      </c>
      <c r="F1194" s="13" t="s">
        <v>110</v>
      </c>
      <c r="G1194" s="13" t="s">
        <v>33</v>
      </c>
      <c r="H1194" s="13" t="s">
        <v>127</v>
      </c>
      <c r="I1194" s="13">
        <v>3</v>
      </c>
      <c r="J1194" s="14">
        <v>9259.69</v>
      </c>
      <c r="K1194" s="15">
        <v>4.8899999999999997</v>
      </c>
      <c r="L1194" s="16">
        <f>Excel_Advanced_Sales_Dataset_200034[[#This Row],[Discount]]/100</f>
        <v>4.8899999999999999E-2</v>
      </c>
      <c r="M1194" s="17">
        <f>Excel_Advanced_Sales_Dataset_200034[[#This Row],[Quantity]]*Excel_Advanced_Sales_Dataset_200034[[#This Row],[Unit Price]]*Excel_Advanced_Sales_Dataset_200034[[#This Row],[Discount %]]/100</f>
        <v>13.583965229999999</v>
      </c>
      <c r="N1194" s="14">
        <f>Excel_Advanced_Sales_Dataset_200034[[#This Row],[Quantity]]*Excel_Advanced_Sales_Dataset_200034[[#This Row],[Unit Price]]-Excel_Advanced_Sales_Dataset_200034[[#This Row],[Discount Amount]]</f>
        <v>27765.486034770001</v>
      </c>
      <c r="O1194" s="14" t="str">
        <f>IF(Excel_Advanced_Sales_Dataset_200034[[#This Row],[Total Sales]]&gt;50000,"Yes","No")</f>
        <v>No</v>
      </c>
      <c r="P1194" s="18">
        <v>46156</v>
      </c>
      <c r="Q1194" s="13" t="s">
        <v>68</v>
      </c>
      <c r="R1194" s="13" t="s">
        <v>25</v>
      </c>
      <c r="S1194" s="13" t="str">
        <f>IF(Excel_Advanced_Sales_Dataset_200034[[#This Row],[Delivery Status]]="Pending","Follow-Up","OK")</f>
        <v>Follow-Up</v>
      </c>
      <c r="T1194" s="13" t="s">
        <v>36</v>
      </c>
    </row>
    <row r="1195" spans="1:20" x14ac:dyDescent="0.25">
      <c r="A1195" s="13" t="s">
        <v>2954</v>
      </c>
      <c r="B1195" s="13" t="s">
        <v>471</v>
      </c>
      <c r="C1195" s="13" t="s">
        <v>2955</v>
      </c>
      <c r="D1195" s="13" t="s">
        <v>63</v>
      </c>
      <c r="E1195" s="13" t="s">
        <v>78</v>
      </c>
      <c r="F1195" s="13" t="s">
        <v>79</v>
      </c>
      <c r="G1195" s="13" t="s">
        <v>33</v>
      </c>
      <c r="H1195" s="13" t="s">
        <v>34</v>
      </c>
      <c r="I1195" s="13">
        <v>44</v>
      </c>
      <c r="J1195" s="14">
        <v>5251.12</v>
      </c>
      <c r="K1195" s="15">
        <v>13.09</v>
      </c>
      <c r="L1195" s="16">
        <f>Excel_Advanced_Sales_Dataset_200034[[#This Row],[Discount]]/100</f>
        <v>0.13089999999999999</v>
      </c>
      <c r="M1195" s="17">
        <f>Excel_Advanced_Sales_Dataset_200034[[#This Row],[Quantity]]*Excel_Advanced_Sales_Dataset_200034[[#This Row],[Unit Price]]*Excel_Advanced_Sales_Dataset_200034[[#This Row],[Discount %]]/100</f>
        <v>302.44350751999997</v>
      </c>
      <c r="N1195" s="14">
        <f>Excel_Advanced_Sales_Dataset_200034[[#This Row],[Quantity]]*Excel_Advanced_Sales_Dataset_200034[[#This Row],[Unit Price]]-Excel_Advanced_Sales_Dataset_200034[[#This Row],[Discount Amount]]</f>
        <v>230746.83649248001</v>
      </c>
      <c r="O1195" s="14" t="str">
        <f>IF(Excel_Advanced_Sales_Dataset_200034[[#This Row],[Total Sales]]&gt;50000,"Yes","No")</f>
        <v>Yes</v>
      </c>
      <c r="P1195" s="18">
        <v>46372</v>
      </c>
      <c r="Q1195" s="13" t="s">
        <v>68</v>
      </c>
      <c r="R1195" s="13" t="s">
        <v>35</v>
      </c>
      <c r="S1195" s="13" t="str">
        <f>IF(Excel_Advanced_Sales_Dataset_200034[[#This Row],[Delivery Status]]="Pending","Follow-Up","OK")</f>
        <v>OK</v>
      </c>
      <c r="T1195" s="13" t="s">
        <v>26</v>
      </c>
    </row>
    <row r="1196" spans="1:20" x14ac:dyDescent="0.25">
      <c r="A1196" s="13" t="s">
        <v>2956</v>
      </c>
      <c r="B1196" s="13" t="s">
        <v>762</v>
      </c>
      <c r="C1196" s="13" t="s">
        <v>2957</v>
      </c>
      <c r="D1196" s="13" t="s">
        <v>19</v>
      </c>
      <c r="E1196" s="13" t="s">
        <v>72</v>
      </c>
      <c r="F1196" s="13" t="s">
        <v>171</v>
      </c>
      <c r="G1196" s="13" t="s">
        <v>51</v>
      </c>
      <c r="H1196" s="13" t="s">
        <v>52</v>
      </c>
      <c r="I1196" s="13">
        <v>30</v>
      </c>
      <c r="J1196" s="14">
        <v>29914.87</v>
      </c>
      <c r="K1196" s="15">
        <v>3.01</v>
      </c>
      <c r="L1196" s="16">
        <f>Excel_Advanced_Sales_Dataset_200034[[#This Row],[Discount]]/100</f>
        <v>3.0099999999999998E-2</v>
      </c>
      <c r="M1196" s="17">
        <f>Excel_Advanced_Sales_Dataset_200034[[#This Row],[Quantity]]*Excel_Advanced_Sales_Dataset_200034[[#This Row],[Unit Price]]*Excel_Advanced_Sales_Dataset_200034[[#This Row],[Discount %]]/100</f>
        <v>270.13127609999998</v>
      </c>
      <c r="N1196" s="14">
        <f>Excel_Advanced_Sales_Dataset_200034[[#This Row],[Quantity]]*Excel_Advanced_Sales_Dataset_200034[[#This Row],[Unit Price]]-Excel_Advanced_Sales_Dataset_200034[[#This Row],[Discount Amount]]</f>
        <v>897175.96872390003</v>
      </c>
      <c r="O1196" s="14" t="str">
        <f>IF(Excel_Advanced_Sales_Dataset_200034[[#This Row],[Total Sales]]&gt;50000,"Yes","No")</f>
        <v>Yes</v>
      </c>
      <c r="P1196" s="18">
        <v>46125</v>
      </c>
      <c r="Q1196" s="13" t="s">
        <v>113</v>
      </c>
      <c r="R1196" s="13" t="s">
        <v>35</v>
      </c>
      <c r="S1196" s="13" t="str">
        <f>IF(Excel_Advanced_Sales_Dataset_200034[[#This Row],[Delivery Status]]="Pending","Follow-Up","OK")</f>
        <v>OK</v>
      </c>
      <c r="T1196" s="13" t="s">
        <v>53</v>
      </c>
    </row>
    <row r="1197" spans="1:20" x14ac:dyDescent="0.25">
      <c r="A1197" s="13" t="s">
        <v>2958</v>
      </c>
      <c r="B1197" s="13" t="s">
        <v>148</v>
      </c>
      <c r="C1197" s="13" t="s">
        <v>2959</v>
      </c>
      <c r="D1197" s="13" t="s">
        <v>30</v>
      </c>
      <c r="E1197" s="13" t="s">
        <v>31</v>
      </c>
      <c r="F1197" s="13" t="s">
        <v>94</v>
      </c>
      <c r="G1197" s="13" t="s">
        <v>66</v>
      </c>
      <c r="H1197" s="13" t="s">
        <v>200</v>
      </c>
      <c r="I1197" s="13">
        <v>40</v>
      </c>
      <c r="J1197" s="14">
        <v>45166.57</v>
      </c>
      <c r="K1197" s="15">
        <v>7.87</v>
      </c>
      <c r="L1197" s="16">
        <f>Excel_Advanced_Sales_Dataset_200034[[#This Row],[Discount]]/100</f>
        <v>7.8700000000000006E-2</v>
      </c>
      <c r="M1197" s="17">
        <f>Excel_Advanced_Sales_Dataset_200034[[#This Row],[Quantity]]*Excel_Advanced_Sales_Dataset_200034[[#This Row],[Unit Price]]*Excel_Advanced_Sales_Dataset_200034[[#This Row],[Discount %]]/100</f>
        <v>1421.8436236000002</v>
      </c>
      <c r="N1197" s="14">
        <f>Excel_Advanced_Sales_Dataset_200034[[#This Row],[Quantity]]*Excel_Advanced_Sales_Dataset_200034[[#This Row],[Unit Price]]-Excel_Advanced_Sales_Dataset_200034[[#This Row],[Discount Amount]]</f>
        <v>1805240.9563764001</v>
      </c>
      <c r="O1197" s="14" t="str">
        <f>IF(Excel_Advanced_Sales_Dataset_200034[[#This Row],[Total Sales]]&gt;50000,"Yes","No")</f>
        <v>Yes</v>
      </c>
      <c r="P1197" s="18">
        <v>46038</v>
      </c>
      <c r="Q1197" s="13" t="s">
        <v>58</v>
      </c>
      <c r="R1197" s="13" t="s">
        <v>35</v>
      </c>
      <c r="S1197" s="13" t="str">
        <f>IF(Excel_Advanced_Sales_Dataset_200034[[#This Row],[Delivery Status]]="Pending","Follow-Up","OK")</f>
        <v>OK</v>
      </c>
      <c r="T1197" s="13" t="s">
        <v>26</v>
      </c>
    </row>
    <row r="1198" spans="1:20" x14ac:dyDescent="0.25">
      <c r="A1198" s="13" t="s">
        <v>2960</v>
      </c>
      <c r="B1198" s="13" t="s">
        <v>389</v>
      </c>
      <c r="C1198" s="13" t="s">
        <v>2961</v>
      </c>
      <c r="D1198" s="13" t="s">
        <v>19</v>
      </c>
      <c r="E1198" s="13" t="s">
        <v>153</v>
      </c>
      <c r="F1198" s="13" t="s">
        <v>448</v>
      </c>
      <c r="G1198" s="13" t="s">
        <v>43</v>
      </c>
      <c r="H1198" s="13" t="s">
        <v>140</v>
      </c>
      <c r="I1198" s="13">
        <v>49</v>
      </c>
      <c r="J1198" s="14">
        <v>46612.71</v>
      </c>
      <c r="K1198" s="15">
        <v>0.7</v>
      </c>
      <c r="L1198" s="16">
        <f>Excel_Advanced_Sales_Dataset_200034[[#This Row],[Discount]]/100</f>
        <v>6.9999999999999993E-3</v>
      </c>
      <c r="M1198" s="17">
        <f>Excel_Advanced_Sales_Dataset_200034[[#This Row],[Quantity]]*Excel_Advanced_Sales_Dataset_200034[[#This Row],[Unit Price]]*Excel_Advanced_Sales_Dataset_200034[[#This Row],[Discount %]]/100</f>
        <v>159.88159529999999</v>
      </c>
      <c r="N1198" s="14">
        <f>Excel_Advanced_Sales_Dataset_200034[[#This Row],[Quantity]]*Excel_Advanced_Sales_Dataset_200034[[#This Row],[Unit Price]]-Excel_Advanced_Sales_Dataset_200034[[#This Row],[Discount Amount]]</f>
        <v>2283862.9084047</v>
      </c>
      <c r="O1198" s="14" t="str">
        <f>IF(Excel_Advanced_Sales_Dataset_200034[[#This Row],[Total Sales]]&gt;50000,"Yes","No")</f>
        <v>Yes</v>
      </c>
      <c r="P1198" s="18">
        <v>46190</v>
      </c>
      <c r="Q1198" s="13" t="s">
        <v>58</v>
      </c>
      <c r="R1198" s="13" t="s">
        <v>35</v>
      </c>
      <c r="S1198" s="13" t="str">
        <f>IF(Excel_Advanced_Sales_Dataset_200034[[#This Row],[Delivery Status]]="Pending","Follow-Up","OK")</f>
        <v>OK</v>
      </c>
      <c r="T1198" s="13" t="s">
        <v>36</v>
      </c>
    </row>
    <row r="1199" spans="1:20" x14ac:dyDescent="0.25">
      <c r="A1199" s="13" t="s">
        <v>2962</v>
      </c>
      <c r="B1199" s="13" t="s">
        <v>332</v>
      </c>
      <c r="C1199" s="13" t="s">
        <v>2963</v>
      </c>
      <c r="D1199" s="13" t="s">
        <v>63</v>
      </c>
      <c r="E1199" s="13" t="s">
        <v>64</v>
      </c>
      <c r="F1199" s="13" t="s">
        <v>65</v>
      </c>
      <c r="G1199" s="13" t="s">
        <v>111</v>
      </c>
      <c r="H1199" s="13" t="s">
        <v>240</v>
      </c>
      <c r="I1199" s="13">
        <v>39</v>
      </c>
      <c r="J1199" s="14">
        <v>36288.83</v>
      </c>
      <c r="K1199" s="15">
        <v>13.34</v>
      </c>
      <c r="L1199" s="16">
        <f>Excel_Advanced_Sales_Dataset_200034[[#This Row],[Discount]]/100</f>
        <v>0.13339999999999999</v>
      </c>
      <c r="M1199" s="17">
        <f>Excel_Advanced_Sales_Dataset_200034[[#This Row],[Quantity]]*Excel_Advanced_Sales_Dataset_200034[[#This Row],[Unit Price]]*Excel_Advanced_Sales_Dataset_200034[[#This Row],[Discount %]]/100</f>
        <v>1887.96266958</v>
      </c>
      <c r="N1199" s="14">
        <f>Excel_Advanced_Sales_Dataset_200034[[#This Row],[Quantity]]*Excel_Advanced_Sales_Dataset_200034[[#This Row],[Unit Price]]-Excel_Advanced_Sales_Dataset_200034[[#This Row],[Discount Amount]]</f>
        <v>1413376.4073304201</v>
      </c>
      <c r="O1199" s="14" t="str">
        <f>IF(Excel_Advanced_Sales_Dataset_200034[[#This Row],[Total Sales]]&gt;50000,"Yes","No")</f>
        <v>Yes</v>
      </c>
      <c r="P1199" s="18">
        <v>46114</v>
      </c>
      <c r="Q1199" s="13" t="s">
        <v>113</v>
      </c>
      <c r="R1199" s="13" t="s">
        <v>35</v>
      </c>
      <c r="S1199" s="13" t="str">
        <f>IF(Excel_Advanced_Sales_Dataset_200034[[#This Row],[Delivery Status]]="Pending","Follow-Up","OK")</f>
        <v>OK</v>
      </c>
      <c r="T1199" s="13" t="s">
        <v>26</v>
      </c>
    </row>
    <row r="1200" spans="1:20" x14ac:dyDescent="0.25">
      <c r="A1200" s="13" t="s">
        <v>2964</v>
      </c>
      <c r="B1200" s="13" t="s">
        <v>711</v>
      </c>
      <c r="C1200" s="13" t="s">
        <v>2965</v>
      </c>
      <c r="D1200" s="13" t="s">
        <v>63</v>
      </c>
      <c r="E1200" s="13" t="s">
        <v>64</v>
      </c>
      <c r="F1200" s="13" t="s">
        <v>65</v>
      </c>
      <c r="G1200" s="13" t="s">
        <v>51</v>
      </c>
      <c r="H1200" s="13" t="s">
        <v>146</v>
      </c>
      <c r="I1200" s="13">
        <v>32</v>
      </c>
      <c r="J1200" s="14">
        <v>1177.8699999999999</v>
      </c>
      <c r="K1200" s="15">
        <v>17.45</v>
      </c>
      <c r="L1200" s="16">
        <f>Excel_Advanced_Sales_Dataset_200034[[#This Row],[Discount]]/100</f>
        <v>0.17449999999999999</v>
      </c>
      <c r="M1200" s="17">
        <f>Excel_Advanced_Sales_Dataset_200034[[#This Row],[Quantity]]*Excel_Advanced_Sales_Dataset_200034[[#This Row],[Unit Price]]*Excel_Advanced_Sales_Dataset_200034[[#This Row],[Discount %]]/100</f>
        <v>65.772260799999984</v>
      </c>
      <c r="N1200" s="14">
        <f>Excel_Advanced_Sales_Dataset_200034[[#This Row],[Quantity]]*Excel_Advanced_Sales_Dataset_200034[[#This Row],[Unit Price]]-Excel_Advanced_Sales_Dataset_200034[[#This Row],[Discount Amount]]</f>
        <v>37626.0677392</v>
      </c>
      <c r="O1200" s="14" t="str">
        <f>IF(Excel_Advanced_Sales_Dataset_200034[[#This Row],[Total Sales]]&gt;50000,"Yes","No")</f>
        <v>No</v>
      </c>
      <c r="P1200" s="18">
        <v>46105</v>
      </c>
      <c r="Q1200" s="13" t="s">
        <v>24</v>
      </c>
      <c r="R1200" s="13" t="s">
        <v>35</v>
      </c>
      <c r="S1200" s="13" t="str">
        <f>IF(Excel_Advanced_Sales_Dataset_200034[[#This Row],[Delivery Status]]="Pending","Follow-Up","OK")</f>
        <v>OK</v>
      </c>
      <c r="T1200" s="13" t="s">
        <v>26</v>
      </c>
    </row>
    <row r="1201" spans="1:20" x14ac:dyDescent="0.25">
      <c r="A1201" s="13" t="s">
        <v>2966</v>
      </c>
      <c r="B1201" s="13" t="s">
        <v>2025</v>
      </c>
      <c r="C1201" s="13" t="s">
        <v>2967</v>
      </c>
      <c r="D1201" s="13" t="s">
        <v>30</v>
      </c>
      <c r="E1201" s="13" t="s">
        <v>131</v>
      </c>
      <c r="F1201" s="13" t="s">
        <v>194</v>
      </c>
      <c r="G1201" s="13" t="s">
        <v>111</v>
      </c>
      <c r="H1201" s="13" t="s">
        <v>260</v>
      </c>
      <c r="I1201" s="13">
        <v>47</v>
      </c>
      <c r="J1201" s="14">
        <v>35700.53</v>
      </c>
      <c r="K1201" s="15">
        <v>19.8</v>
      </c>
      <c r="L1201" s="16">
        <f>Excel_Advanced_Sales_Dataset_200034[[#This Row],[Discount]]/100</f>
        <v>0.19800000000000001</v>
      </c>
      <c r="M1201" s="17">
        <f>Excel_Advanced_Sales_Dataset_200034[[#This Row],[Quantity]]*Excel_Advanced_Sales_Dataset_200034[[#This Row],[Unit Price]]*Excel_Advanced_Sales_Dataset_200034[[#This Row],[Discount %]]/100</f>
        <v>3322.2913218000003</v>
      </c>
      <c r="N1201" s="14">
        <f>Excel_Advanced_Sales_Dataset_200034[[#This Row],[Quantity]]*Excel_Advanced_Sales_Dataset_200034[[#This Row],[Unit Price]]-Excel_Advanced_Sales_Dataset_200034[[#This Row],[Discount Amount]]</f>
        <v>1674602.6186781998</v>
      </c>
      <c r="O1201" s="14" t="str">
        <f>IF(Excel_Advanced_Sales_Dataset_200034[[#This Row],[Total Sales]]&gt;50000,"Yes","No")</f>
        <v>Yes</v>
      </c>
      <c r="P1201" s="18">
        <v>46364</v>
      </c>
      <c r="Q1201" s="13" t="s">
        <v>113</v>
      </c>
      <c r="R1201" s="13" t="s">
        <v>59</v>
      </c>
      <c r="S1201" s="13" t="str">
        <f>IF(Excel_Advanced_Sales_Dataset_200034[[#This Row],[Delivery Status]]="Pending","Follow-Up","OK")</f>
        <v>OK</v>
      </c>
      <c r="T1201" s="13" t="s">
        <v>36</v>
      </c>
    </row>
    <row r="1202" spans="1:20" x14ac:dyDescent="0.25">
      <c r="A1202" s="13" t="s">
        <v>2968</v>
      </c>
      <c r="B1202" s="13" t="s">
        <v>355</v>
      </c>
      <c r="C1202" s="13" t="s">
        <v>2969</v>
      </c>
      <c r="D1202" s="13" t="s">
        <v>63</v>
      </c>
      <c r="E1202" s="13" t="s">
        <v>144</v>
      </c>
      <c r="F1202" s="13" t="s">
        <v>216</v>
      </c>
      <c r="G1202" s="13" t="s">
        <v>33</v>
      </c>
      <c r="H1202" s="13" t="s">
        <v>34</v>
      </c>
      <c r="I1202" s="13">
        <v>28</v>
      </c>
      <c r="J1202" s="14">
        <v>38636.620000000003</v>
      </c>
      <c r="K1202" s="15">
        <v>4.17</v>
      </c>
      <c r="L1202" s="16">
        <f>Excel_Advanced_Sales_Dataset_200034[[#This Row],[Discount]]/100</f>
        <v>4.1700000000000001E-2</v>
      </c>
      <c r="M1202" s="17">
        <f>Excel_Advanced_Sales_Dataset_200034[[#This Row],[Quantity]]*Excel_Advanced_Sales_Dataset_200034[[#This Row],[Unit Price]]*Excel_Advanced_Sales_Dataset_200034[[#This Row],[Discount %]]/100</f>
        <v>451.12117512000003</v>
      </c>
      <c r="N1202" s="14">
        <f>Excel_Advanced_Sales_Dataset_200034[[#This Row],[Quantity]]*Excel_Advanced_Sales_Dataset_200034[[#This Row],[Unit Price]]-Excel_Advanced_Sales_Dataset_200034[[#This Row],[Discount Amount]]</f>
        <v>1081374.2388248802</v>
      </c>
      <c r="O1202" s="14" t="str">
        <f>IF(Excel_Advanced_Sales_Dataset_200034[[#This Row],[Total Sales]]&gt;50000,"Yes","No")</f>
        <v>Yes</v>
      </c>
      <c r="P1202" s="18">
        <v>46147</v>
      </c>
      <c r="Q1202" s="13" t="s">
        <v>24</v>
      </c>
      <c r="R1202" s="13" t="s">
        <v>35</v>
      </c>
      <c r="S1202" s="13" t="str">
        <f>IF(Excel_Advanced_Sales_Dataset_200034[[#This Row],[Delivery Status]]="Pending","Follow-Up","OK")</f>
        <v>OK</v>
      </c>
      <c r="T1202" s="13" t="s">
        <v>36</v>
      </c>
    </row>
    <row r="1203" spans="1:20" x14ac:dyDescent="0.25">
      <c r="A1203" s="13" t="s">
        <v>2970</v>
      </c>
      <c r="B1203" s="13" t="s">
        <v>2852</v>
      </c>
      <c r="C1203" s="13" t="s">
        <v>2971</v>
      </c>
      <c r="D1203" s="13" t="s">
        <v>30</v>
      </c>
      <c r="E1203" s="13" t="s">
        <v>117</v>
      </c>
      <c r="F1203" s="13" t="s">
        <v>239</v>
      </c>
      <c r="G1203" s="13" t="s">
        <v>51</v>
      </c>
      <c r="H1203" s="13" t="s">
        <v>167</v>
      </c>
      <c r="I1203" s="13">
        <v>8</v>
      </c>
      <c r="J1203" s="14">
        <v>26558.38</v>
      </c>
      <c r="K1203" s="15">
        <v>0.21</v>
      </c>
      <c r="L1203" s="16">
        <f>Excel_Advanced_Sales_Dataset_200034[[#This Row],[Discount]]/100</f>
        <v>2.0999999999999999E-3</v>
      </c>
      <c r="M1203" s="17">
        <f>Excel_Advanced_Sales_Dataset_200034[[#This Row],[Quantity]]*Excel_Advanced_Sales_Dataset_200034[[#This Row],[Unit Price]]*Excel_Advanced_Sales_Dataset_200034[[#This Row],[Discount %]]/100</f>
        <v>4.4618078400000005</v>
      </c>
      <c r="N1203" s="14">
        <f>Excel_Advanced_Sales_Dataset_200034[[#This Row],[Quantity]]*Excel_Advanced_Sales_Dataset_200034[[#This Row],[Unit Price]]-Excel_Advanced_Sales_Dataset_200034[[#This Row],[Discount Amount]]</f>
        <v>212462.57819216</v>
      </c>
      <c r="O1203" s="14" t="str">
        <f>IF(Excel_Advanced_Sales_Dataset_200034[[#This Row],[Total Sales]]&gt;50000,"Yes","No")</f>
        <v>Yes</v>
      </c>
      <c r="P1203" s="18">
        <v>46321</v>
      </c>
      <c r="Q1203" s="13" t="s">
        <v>24</v>
      </c>
      <c r="R1203" s="13" t="s">
        <v>59</v>
      </c>
      <c r="S1203" s="13" t="str">
        <f>IF(Excel_Advanced_Sales_Dataset_200034[[#This Row],[Delivery Status]]="Pending","Follow-Up","OK")</f>
        <v>OK</v>
      </c>
      <c r="T1203" s="13" t="s">
        <v>36</v>
      </c>
    </row>
    <row r="1204" spans="1:20" x14ac:dyDescent="0.25">
      <c r="A1204" s="13" t="s">
        <v>2972</v>
      </c>
      <c r="B1204" s="13" t="s">
        <v>1865</v>
      </c>
      <c r="C1204" s="13" t="s">
        <v>2973</v>
      </c>
      <c r="D1204" s="13" t="s">
        <v>19</v>
      </c>
      <c r="E1204" s="13" t="s">
        <v>153</v>
      </c>
      <c r="F1204" s="13" t="s">
        <v>154</v>
      </c>
      <c r="G1204" s="13" t="s">
        <v>111</v>
      </c>
      <c r="H1204" s="13" t="s">
        <v>240</v>
      </c>
      <c r="I1204" s="13">
        <v>30</v>
      </c>
      <c r="J1204" s="14">
        <v>7811.83</v>
      </c>
      <c r="K1204" s="15">
        <v>3.89</v>
      </c>
      <c r="L1204" s="16">
        <f>Excel_Advanced_Sales_Dataset_200034[[#This Row],[Discount]]/100</f>
        <v>3.8900000000000004E-2</v>
      </c>
      <c r="M1204" s="17">
        <f>Excel_Advanced_Sales_Dataset_200034[[#This Row],[Quantity]]*Excel_Advanced_Sales_Dataset_200034[[#This Row],[Unit Price]]*Excel_Advanced_Sales_Dataset_200034[[#This Row],[Discount %]]/100</f>
        <v>91.16405610000001</v>
      </c>
      <c r="N1204" s="14">
        <f>Excel_Advanced_Sales_Dataset_200034[[#This Row],[Quantity]]*Excel_Advanced_Sales_Dataset_200034[[#This Row],[Unit Price]]-Excel_Advanced_Sales_Dataset_200034[[#This Row],[Discount Amount]]</f>
        <v>234263.73594389998</v>
      </c>
      <c r="O1204" s="14" t="str">
        <f>IF(Excel_Advanced_Sales_Dataset_200034[[#This Row],[Total Sales]]&gt;50000,"Yes","No")</f>
        <v>Yes</v>
      </c>
      <c r="P1204" s="18">
        <v>46065</v>
      </c>
      <c r="Q1204" s="13" t="s">
        <v>24</v>
      </c>
      <c r="R1204" s="13" t="s">
        <v>35</v>
      </c>
      <c r="S1204" s="13" t="str">
        <f>IF(Excel_Advanced_Sales_Dataset_200034[[#This Row],[Delivery Status]]="Pending","Follow-Up","OK")</f>
        <v>OK</v>
      </c>
      <c r="T1204" s="13" t="s">
        <v>36</v>
      </c>
    </row>
    <row r="1205" spans="1:20" x14ac:dyDescent="0.25">
      <c r="A1205" s="13" t="s">
        <v>2974</v>
      </c>
      <c r="B1205" s="13" t="s">
        <v>1773</v>
      </c>
      <c r="C1205" s="13" t="s">
        <v>2975</v>
      </c>
      <c r="D1205" s="13" t="s">
        <v>19</v>
      </c>
      <c r="E1205" s="13" t="s">
        <v>72</v>
      </c>
      <c r="F1205" s="13" t="s">
        <v>171</v>
      </c>
      <c r="G1205" s="13" t="s">
        <v>111</v>
      </c>
      <c r="H1205" s="13" t="s">
        <v>240</v>
      </c>
      <c r="I1205" s="13">
        <v>30</v>
      </c>
      <c r="J1205" s="14">
        <v>11169.64</v>
      </c>
      <c r="K1205" s="15">
        <v>13.15</v>
      </c>
      <c r="L1205" s="16">
        <f>Excel_Advanced_Sales_Dataset_200034[[#This Row],[Discount]]/100</f>
        <v>0.13150000000000001</v>
      </c>
      <c r="M1205" s="17">
        <f>Excel_Advanced_Sales_Dataset_200034[[#This Row],[Quantity]]*Excel_Advanced_Sales_Dataset_200034[[#This Row],[Unit Price]]*Excel_Advanced_Sales_Dataset_200034[[#This Row],[Discount %]]/100</f>
        <v>440.64229799999993</v>
      </c>
      <c r="N1205" s="14">
        <f>Excel_Advanced_Sales_Dataset_200034[[#This Row],[Quantity]]*Excel_Advanced_Sales_Dataset_200034[[#This Row],[Unit Price]]-Excel_Advanced_Sales_Dataset_200034[[#This Row],[Discount Amount]]</f>
        <v>334648.55770199996</v>
      </c>
      <c r="O1205" s="14" t="str">
        <f>IF(Excel_Advanced_Sales_Dataset_200034[[#This Row],[Total Sales]]&gt;50000,"Yes","No")</f>
        <v>Yes</v>
      </c>
      <c r="P1205" s="18">
        <v>46198</v>
      </c>
      <c r="Q1205" s="13" t="s">
        <v>113</v>
      </c>
      <c r="R1205" s="13" t="s">
        <v>35</v>
      </c>
      <c r="S1205" s="13" t="str">
        <f>IF(Excel_Advanced_Sales_Dataset_200034[[#This Row],[Delivery Status]]="Pending","Follow-Up","OK")</f>
        <v>OK</v>
      </c>
      <c r="T1205" s="13" t="s">
        <v>53</v>
      </c>
    </row>
    <row r="1206" spans="1:20" x14ac:dyDescent="0.25">
      <c r="A1206" s="13" t="s">
        <v>2976</v>
      </c>
      <c r="B1206" s="13" t="s">
        <v>82</v>
      </c>
      <c r="C1206" s="13" t="s">
        <v>2977</v>
      </c>
      <c r="D1206" s="13" t="s">
        <v>30</v>
      </c>
      <c r="E1206" s="13" t="s">
        <v>131</v>
      </c>
      <c r="F1206" s="13" t="s">
        <v>132</v>
      </c>
      <c r="G1206" s="13" t="s">
        <v>66</v>
      </c>
      <c r="H1206" s="13" t="s">
        <v>276</v>
      </c>
      <c r="I1206" s="13">
        <v>30</v>
      </c>
      <c r="J1206" s="14">
        <v>16671.810000000001</v>
      </c>
      <c r="K1206" s="15">
        <v>3.71</v>
      </c>
      <c r="L1206" s="16">
        <f>Excel_Advanced_Sales_Dataset_200034[[#This Row],[Discount]]/100</f>
        <v>3.7100000000000001E-2</v>
      </c>
      <c r="M1206" s="17">
        <f>Excel_Advanced_Sales_Dataset_200034[[#This Row],[Quantity]]*Excel_Advanced_Sales_Dataset_200034[[#This Row],[Unit Price]]*Excel_Advanced_Sales_Dataset_200034[[#This Row],[Discount %]]/100</f>
        <v>185.55724530000003</v>
      </c>
      <c r="N1206" s="14">
        <f>Excel_Advanced_Sales_Dataset_200034[[#This Row],[Quantity]]*Excel_Advanced_Sales_Dataset_200034[[#This Row],[Unit Price]]-Excel_Advanced_Sales_Dataset_200034[[#This Row],[Discount Amount]]</f>
        <v>499968.74275470007</v>
      </c>
      <c r="O1206" s="14" t="str">
        <f>IF(Excel_Advanced_Sales_Dataset_200034[[#This Row],[Total Sales]]&gt;50000,"Yes","No")</f>
        <v>Yes</v>
      </c>
      <c r="P1206" s="18">
        <v>46215</v>
      </c>
      <c r="Q1206" s="13" t="s">
        <v>24</v>
      </c>
      <c r="R1206" s="13" t="s">
        <v>35</v>
      </c>
      <c r="S1206" s="13" t="str">
        <f>IF(Excel_Advanced_Sales_Dataset_200034[[#This Row],[Delivery Status]]="Pending","Follow-Up","OK")</f>
        <v>OK</v>
      </c>
      <c r="T1206" s="13" t="s">
        <v>26</v>
      </c>
    </row>
    <row r="1207" spans="1:20" x14ac:dyDescent="0.25">
      <c r="A1207" s="13" t="s">
        <v>2978</v>
      </c>
      <c r="B1207" s="13" t="s">
        <v>645</v>
      </c>
      <c r="C1207" s="13" t="s">
        <v>2979</v>
      </c>
      <c r="D1207" s="13" t="s">
        <v>40</v>
      </c>
      <c r="E1207" s="13" t="s">
        <v>49</v>
      </c>
      <c r="F1207" s="13" t="s">
        <v>50</v>
      </c>
      <c r="G1207" s="13" t="s">
        <v>111</v>
      </c>
      <c r="H1207" s="13" t="s">
        <v>526</v>
      </c>
      <c r="I1207" s="13">
        <v>25</v>
      </c>
      <c r="J1207" s="14">
        <v>37338.15</v>
      </c>
      <c r="K1207" s="15">
        <v>17.350000000000001</v>
      </c>
      <c r="L1207" s="16">
        <f>Excel_Advanced_Sales_Dataset_200034[[#This Row],[Discount]]/100</f>
        <v>0.17350000000000002</v>
      </c>
      <c r="M1207" s="17">
        <f>Excel_Advanced_Sales_Dataset_200034[[#This Row],[Quantity]]*Excel_Advanced_Sales_Dataset_200034[[#This Row],[Unit Price]]*Excel_Advanced_Sales_Dataset_200034[[#This Row],[Discount %]]/100</f>
        <v>1619.5422562500003</v>
      </c>
      <c r="N1207" s="14">
        <f>Excel_Advanced_Sales_Dataset_200034[[#This Row],[Quantity]]*Excel_Advanced_Sales_Dataset_200034[[#This Row],[Unit Price]]-Excel_Advanced_Sales_Dataset_200034[[#This Row],[Discount Amount]]</f>
        <v>931834.20774374995</v>
      </c>
      <c r="O1207" s="14" t="str">
        <f>IF(Excel_Advanced_Sales_Dataset_200034[[#This Row],[Total Sales]]&gt;50000,"Yes","No")</f>
        <v>Yes</v>
      </c>
      <c r="P1207" s="18">
        <v>46104</v>
      </c>
      <c r="Q1207" s="13" t="s">
        <v>68</v>
      </c>
      <c r="R1207" s="13" t="s">
        <v>35</v>
      </c>
      <c r="S1207" s="13" t="str">
        <f>IF(Excel_Advanced_Sales_Dataset_200034[[#This Row],[Delivery Status]]="Pending","Follow-Up","OK")</f>
        <v>OK</v>
      </c>
      <c r="T1207" s="13" t="s">
        <v>53</v>
      </c>
    </row>
    <row r="1208" spans="1:20" x14ac:dyDescent="0.25">
      <c r="A1208" s="13" t="s">
        <v>2980</v>
      </c>
      <c r="B1208" s="13" t="s">
        <v>531</v>
      </c>
      <c r="C1208" s="13" t="s">
        <v>2981</v>
      </c>
      <c r="D1208" s="13" t="s">
        <v>19</v>
      </c>
      <c r="E1208" s="13" t="s">
        <v>153</v>
      </c>
      <c r="F1208" s="13" t="s">
        <v>448</v>
      </c>
      <c r="G1208" s="13" t="s">
        <v>66</v>
      </c>
      <c r="H1208" s="13" t="s">
        <v>133</v>
      </c>
      <c r="I1208" s="13">
        <v>19</v>
      </c>
      <c r="J1208" s="14">
        <v>20626.919999999998</v>
      </c>
      <c r="K1208" s="15">
        <v>8.48</v>
      </c>
      <c r="L1208" s="16">
        <f>Excel_Advanced_Sales_Dataset_200034[[#This Row],[Discount]]/100</f>
        <v>8.48E-2</v>
      </c>
      <c r="M1208" s="17">
        <f>Excel_Advanced_Sales_Dataset_200034[[#This Row],[Quantity]]*Excel_Advanced_Sales_Dataset_200034[[#This Row],[Unit Price]]*Excel_Advanced_Sales_Dataset_200034[[#This Row],[Discount %]]/100</f>
        <v>332.34093503999998</v>
      </c>
      <c r="N1208" s="14">
        <f>Excel_Advanced_Sales_Dataset_200034[[#This Row],[Quantity]]*Excel_Advanced_Sales_Dataset_200034[[#This Row],[Unit Price]]-Excel_Advanced_Sales_Dataset_200034[[#This Row],[Discount Amount]]</f>
        <v>391579.13906496001</v>
      </c>
      <c r="O1208" s="14" t="str">
        <f>IF(Excel_Advanced_Sales_Dataset_200034[[#This Row],[Total Sales]]&gt;50000,"Yes","No")</f>
        <v>Yes</v>
      </c>
      <c r="P1208" s="18">
        <v>46207</v>
      </c>
      <c r="Q1208" s="13" t="s">
        <v>68</v>
      </c>
      <c r="R1208" s="13" t="s">
        <v>35</v>
      </c>
      <c r="S1208" s="13" t="str">
        <f>IF(Excel_Advanced_Sales_Dataset_200034[[#This Row],[Delivery Status]]="Pending","Follow-Up","OK")</f>
        <v>OK</v>
      </c>
      <c r="T1208" s="13" t="s">
        <v>26</v>
      </c>
    </row>
    <row r="1209" spans="1:20" x14ac:dyDescent="0.25">
      <c r="A1209" s="13" t="s">
        <v>2982</v>
      </c>
      <c r="B1209" s="13" t="s">
        <v>528</v>
      </c>
      <c r="C1209" s="13" t="s">
        <v>2983</v>
      </c>
      <c r="D1209" s="13" t="s">
        <v>19</v>
      </c>
      <c r="E1209" s="13" t="s">
        <v>153</v>
      </c>
      <c r="F1209" s="13" t="s">
        <v>448</v>
      </c>
      <c r="G1209" s="13" t="s">
        <v>22</v>
      </c>
      <c r="H1209" s="13" t="s">
        <v>180</v>
      </c>
      <c r="I1209" s="13">
        <v>15</v>
      </c>
      <c r="J1209" s="14">
        <v>1171.17</v>
      </c>
      <c r="K1209" s="15">
        <v>10.14</v>
      </c>
      <c r="L1209" s="16">
        <f>Excel_Advanced_Sales_Dataset_200034[[#This Row],[Discount]]/100</f>
        <v>0.1014</v>
      </c>
      <c r="M1209" s="17">
        <f>Excel_Advanced_Sales_Dataset_200034[[#This Row],[Quantity]]*Excel_Advanced_Sales_Dataset_200034[[#This Row],[Unit Price]]*Excel_Advanced_Sales_Dataset_200034[[#This Row],[Discount %]]/100</f>
        <v>17.813495700000004</v>
      </c>
      <c r="N1209" s="14">
        <f>Excel_Advanced_Sales_Dataset_200034[[#This Row],[Quantity]]*Excel_Advanced_Sales_Dataset_200034[[#This Row],[Unit Price]]-Excel_Advanced_Sales_Dataset_200034[[#This Row],[Discount Amount]]</f>
        <v>17549.736504300003</v>
      </c>
      <c r="O1209" s="14" t="str">
        <f>IF(Excel_Advanced_Sales_Dataset_200034[[#This Row],[Total Sales]]&gt;50000,"Yes","No")</f>
        <v>No</v>
      </c>
      <c r="P1209" s="18">
        <v>46045</v>
      </c>
      <c r="Q1209" s="13" t="s">
        <v>68</v>
      </c>
      <c r="R1209" s="13" t="s">
        <v>35</v>
      </c>
      <c r="S1209" s="13" t="str">
        <f>IF(Excel_Advanced_Sales_Dataset_200034[[#This Row],[Delivery Status]]="Pending","Follow-Up","OK")</f>
        <v>OK</v>
      </c>
      <c r="T1209" s="13" t="s">
        <v>53</v>
      </c>
    </row>
    <row r="1210" spans="1:20" x14ac:dyDescent="0.25">
      <c r="A1210" s="13" t="s">
        <v>2984</v>
      </c>
      <c r="B1210" s="13" t="s">
        <v>494</v>
      </c>
      <c r="C1210" s="13" t="s">
        <v>2212</v>
      </c>
      <c r="D1210" s="13" t="s">
        <v>40</v>
      </c>
      <c r="E1210" s="13" t="s">
        <v>109</v>
      </c>
      <c r="F1210" s="13" t="s">
        <v>110</v>
      </c>
      <c r="G1210" s="13" t="s">
        <v>51</v>
      </c>
      <c r="H1210" s="13" t="s">
        <v>146</v>
      </c>
      <c r="I1210" s="13">
        <v>45</v>
      </c>
      <c r="J1210" s="14">
        <v>32250.23</v>
      </c>
      <c r="K1210" s="15">
        <v>2.5</v>
      </c>
      <c r="L1210" s="16">
        <f>Excel_Advanced_Sales_Dataset_200034[[#This Row],[Discount]]/100</f>
        <v>2.5000000000000001E-2</v>
      </c>
      <c r="M1210" s="17">
        <f>Excel_Advanced_Sales_Dataset_200034[[#This Row],[Quantity]]*Excel_Advanced_Sales_Dataset_200034[[#This Row],[Unit Price]]*Excel_Advanced_Sales_Dataset_200034[[#This Row],[Discount %]]/100</f>
        <v>362.8150875</v>
      </c>
      <c r="N1210" s="14">
        <f>Excel_Advanced_Sales_Dataset_200034[[#This Row],[Quantity]]*Excel_Advanced_Sales_Dataset_200034[[#This Row],[Unit Price]]-Excel_Advanced_Sales_Dataset_200034[[#This Row],[Discount Amount]]</f>
        <v>1450897.5349125001</v>
      </c>
      <c r="O1210" s="14" t="str">
        <f>IF(Excel_Advanced_Sales_Dataset_200034[[#This Row],[Total Sales]]&gt;50000,"Yes","No")</f>
        <v>Yes</v>
      </c>
      <c r="P1210" s="18">
        <v>46025</v>
      </c>
      <c r="Q1210" s="13" t="s">
        <v>68</v>
      </c>
      <c r="R1210" s="13" t="s">
        <v>35</v>
      </c>
      <c r="S1210" s="13" t="str">
        <f>IF(Excel_Advanced_Sales_Dataset_200034[[#This Row],[Delivery Status]]="Pending","Follow-Up","OK")</f>
        <v>OK</v>
      </c>
      <c r="T1210" s="13" t="s">
        <v>36</v>
      </c>
    </row>
    <row r="1211" spans="1:20" x14ac:dyDescent="0.25">
      <c r="A1211" s="13" t="s">
        <v>2985</v>
      </c>
      <c r="B1211" s="13" t="s">
        <v>301</v>
      </c>
      <c r="C1211" s="13" t="s">
        <v>2986</v>
      </c>
      <c r="D1211" s="13" t="s">
        <v>40</v>
      </c>
      <c r="E1211" s="13" t="s">
        <v>89</v>
      </c>
      <c r="F1211" s="13" t="s">
        <v>90</v>
      </c>
      <c r="G1211" s="13" t="s">
        <v>22</v>
      </c>
      <c r="H1211" s="13" t="s">
        <v>217</v>
      </c>
      <c r="I1211" s="13">
        <v>16</v>
      </c>
      <c r="J1211" s="14">
        <v>48434.1</v>
      </c>
      <c r="K1211" s="15">
        <v>1.47</v>
      </c>
      <c r="L1211" s="16">
        <f>Excel_Advanced_Sales_Dataset_200034[[#This Row],[Discount]]/100</f>
        <v>1.47E-2</v>
      </c>
      <c r="M1211" s="17">
        <f>Excel_Advanced_Sales_Dataset_200034[[#This Row],[Quantity]]*Excel_Advanced_Sales_Dataset_200034[[#This Row],[Unit Price]]*Excel_Advanced_Sales_Dataset_200034[[#This Row],[Discount %]]/100</f>
        <v>113.9170032</v>
      </c>
      <c r="N1211" s="14">
        <f>Excel_Advanced_Sales_Dataset_200034[[#This Row],[Quantity]]*Excel_Advanced_Sales_Dataset_200034[[#This Row],[Unit Price]]-Excel_Advanced_Sales_Dataset_200034[[#This Row],[Discount Amount]]</f>
        <v>774831.68299679994</v>
      </c>
      <c r="O1211" s="14" t="str">
        <f>IF(Excel_Advanced_Sales_Dataset_200034[[#This Row],[Total Sales]]&gt;50000,"Yes","No")</f>
        <v>Yes</v>
      </c>
      <c r="P1211" s="18">
        <v>46272</v>
      </c>
      <c r="Q1211" s="13" t="s">
        <v>68</v>
      </c>
      <c r="R1211" s="13" t="s">
        <v>35</v>
      </c>
      <c r="S1211" s="13" t="str">
        <f>IF(Excel_Advanced_Sales_Dataset_200034[[#This Row],[Delivery Status]]="Pending","Follow-Up","OK")</f>
        <v>OK</v>
      </c>
      <c r="T1211" s="13" t="s">
        <v>53</v>
      </c>
    </row>
    <row r="1212" spans="1:20" x14ac:dyDescent="0.25">
      <c r="A1212" s="13" t="s">
        <v>2987</v>
      </c>
      <c r="B1212" s="13" t="s">
        <v>655</v>
      </c>
      <c r="C1212" s="13" t="s">
        <v>2988</v>
      </c>
      <c r="D1212" s="13" t="s">
        <v>19</v>
      </c>
      <c r="E1212" s="13" t="s">
        <v>153</v>
      </c>
      <c r="F1212" s="13" t="s">
        <v>275</v>
      </c>
      <c r="G1212" s="13" t="s">
        <v>66</v>
      </c>
      <c r="H1212" s="13" t="s">
        <v>155</v>
      </c>
      <c r="I1212" s="13">
        <v>16</v>
      </c>
      <c r="J1212" s="14">
        <v>29269.33</v>
      </c>
      <c r="K1212" s="15">
        <v>10.54</v>
      </c>
      <c r="L1212" s="16">
        <f>Excel_Advanced_Sales_Dataset_200034[[#This Row],[Discount]]/100</f>
        <v>0.10539999999999999</v>
      </c>
      <c r="M1212" s="17">
        <f>Excel_Advanced_Sales_Dataset_200034[[#This Row],[Quantity]]*Excel_Advanced_Sales_Dataset_200034[[#This Row],[Unit Price]]*Excel_Advanced_Sales_Dataset_200034[[#This Row],[Discount %]]/100</f>
        <v>493.59798111999999</v>
      </c>
      <c r="N1212" s="14">
        <f>Excel_Advanced_Sales_Dataset_200034[[#This Row],[Quantity]]*Excel_Advanced_Sales_Dataset_200034[[#This Row],[Unit Price]]-Excel_Advanced_Sales_Dataset_200034[[#This Row],[Discount Amount]]</f>
        <v>467815.68201888003</v>
      </c>
      <c r="O1212" s="14" t="str">
        <f>IF(Excel_Advanced_Sales_Dataset_200034[[#This Row],[Total Sales]]&gt;50000,"Yes","No")</f>
        <v>Yes</v>
      </c>
      <c r="P1212" s="18">
        <v>46302</v>
      </c>
      <c r="Q1212" s="13" t="s">
        <v>24</v>
      </c>
      <c r="R1212" s="13" t="s">
        <v>35</v>
      </c>
      <c r="S1212" s="13" t="str">
        <f>IF(Excel_Advanced_Sales_Dataset_200034[[#This Row],[Delivery Status]]="Pending","Follow-Up","OK")</f>
        <v>OK</v>
      </c>
      <c r="T1212" s="13" t="s">
        <v>26</v>
      </c>
    </row>
    <row r="1213" spans="1:20" x14ac:dyDescent="0.25">
      <c r="A1213" s="13" t="s">
        <v>2989</v>
      </c>
      <c r="B1213" s="13" t="s">
        <v>2990</v>
      </c>
      <c r="C1213" s="13" t="s">
        <v>2991</v>
      </c>
      <c r="D1213" s="13" t="s">
        <v>30</v>
      </c>
      <c r="E1213" s="13" t="s">
        <v>131</v>
      </c>
      <c r="F1213" s="13" t="s">
        <v>194</v>
      </c>
      <c r="G1213" s="13" t="s">
        <v>51</v>
      </c>
      <c r="H1213" s="13" t="s">
        <v>52</v>
      </c>
      <c r="I1213" s="13">
        <v>28</v>
      </c>
      <c r="J1213" s="14">
        <v>14551.19</v>
      </c>
      <c r="K1213" s="15">
        <v>7.37</v>
      </c>
      <c r="L1213" s="16">
        <f>Excel_Advanced_Sales_Dataset_200034[[#This Row],[Discount]]/100</f>
        <v>7.3700000000000002E-2</v>
      </c>
      <c r="M1213" s="17">
        <f>Excel_Advanced_Sales_Dataset_200034[[#This Row],[Quantity]]*Excel_Advanced_Sales_Dataset_200034[[#This Row],[Unit Price]]*Excel_Advanced_Sales_Dataset_200034[[#This Row],[Discount %]]/100</f>
        <v>300.27835684000001</v>
      </c>
      <c r="N1213" s="14">
        <f>Excel_Advanced_Sales_Dataset_200034[[#This Row],[Quantity]]*Excel_Advanced_Sales_Dataset_200034[[#This Row],[Unit Price]]-Excel_Advanced_Sales_Dataset_200034[[#This Row],[Discount Amount]]</f>
        <v>407133.04164315999</v>
      </c>
      <c r="O1213" s="14" t="str">
        <f>IF(Excel_Advanced_Sales_Dataset_200034[[#This Row],[Total Sales]]&gt;50000,"Yes","No")</f>
        <v>Yes</v>
      </c>
      <c r="P1213" s="18">
        <v>46069</v>
      </c>
      <c r="Q1213" s="13" t="s">
        <v>45</v>
      </c>
      <c r="R1213" s="13" t="s">
        <v>35</v>
      </c>
      <c r="S1213" s="13" t="str">
        <f>IF(Excel_Advanced_Sales_Dataset_200034[[#This Row],[Delivery Status]]="Pending","Follow-Up","OK")</f>
        <v>OK</v>
      </c>
      <c r="T1213" s="13" t="s">
        <v>36</v>
      </c>
    </row>
    <row r="1214" spans="1:20" x14ac:dyDescent="0.25">
      <c r="A1214" s="13" t="s">
        <v>2992</v>
      </c>
      <c r="B1214" s="13" t="s">
        <v>840</v>
      </c>
      <c r="C1214" s="13" t="s">
        <v>2993</v>
      </c>
      <c r="D1214" s="13" t="s">
        <v>63</v>
      </c>
      <c r="E1214" s="13" t="s">
        <v>78</v>
      </c>
      <c r="F1214" s="13" t="s">
        <v>425</v>
      </c>
      <c r="G1214" s="13" t="s">
        <v>51</v>
      </c>
      <c r="H1214" s="13" t="s">
        <v>146</v>
      </c>
      <c r="I1214" s="13">
        <v>47</v>
      </c>
      <c r="J1214" s="14">
        <v>40327.03</v>
      </c>
      <c r="K1214" s="15">
        <v>10.91</v>
      </c>
      <c r="L1214" s="16">
        <f>Excel_Advanced_Sales_Dataset_200034[[#This Row],[Discount]]/100</f>
        <v>0.1091</v>
      </c>
      <c r="M1214" s="17">
        <f>Excel_Advanced_Sales_Dataset_200034[[#This Row],[Quantity]]*Excel_Advanced_Sales_Dataset_200034[[#This Row],[Unit Price]]*Excel_Advanced_Sales_Dataset_200034[[#This Row],[Discount %]]/100</f>
        <v>2067.8491173100001</v>
      </c>
      <c r="N1214" s="14">
        <f>Excel_Advanced_Sales_Dataset_200034[[#This Row],[Quantity]]*Excel_Advanced_Sales_Dataset_200034[[#This Row],[Unit Price]]-Excel_Advanced_Sales_Dataset_200034[[#This Row],[Discount Amount]]</f>
        <v>1893302.5608826899</v>
      </c>
      <c r="O1214" s="14" t="str">
        <f>IF(Excel_Advanced_Sales_Dataset_200034[[#This Row],[Total Sales]]&gt;50000,"Yes","No")</f>
        <v>Yes</v>
      </c>
      <c r="P1214" s="18">
        <v>46333</v>
      </c>
      <c r="Q1214" s="13" t="s">
        <v>24</v>
      </c>
      <c r="R1214" s="13" t="s">
        <v>35</v>
      </c>
      <c r="S1214" s="13" t="str">
        <f>IF(Excel_Advanced_Sales_Dataset_200034[[#This Row],[Delivery Status]]="Pending","Follow-Up","OK")</f>
        <v>OK</v>
      </c>
      <c r="T1214" s="13" t="s">
        <v>53</v>
      </c>
    </row>
    <row r="1215" spans="1:20" x14ac:dyDescent="0.25">
      <c r="A1215" s="13" t="s">
        <v>2994</v>
      </c>
      <c r="B1215" s="13" t="s">
        <v>746</v>
      </c>
      <c r="C1215" s="13" t="s">
        <v>2995</v>
      </c>
      <c r="D1215" s="13" t="s">
        <v>40</v>
      </c>
      <c r="E1215" s="13" t="s">
        <v>49</v>
      </c>
      <c r="F1215" s="13" t="s">
        <v>306</v>
      </c>
      <c r="G1215" s="13" t="s">
        <v>22</v>
      </c>
      <c r="H1215" s="13" t="s">
        <v>172</v>
      </c>
      <c r="I1215" s="13">
        <v>24</v>
      </c>
      <c r="J1215" s="14">
        <v>6386.8</v>
      </c>
      <c r="K1215" s="15">
        <v>12.11</v>
      </c>
      <c r="L1215" s="16">
        <f>Excel_Advanced_Sales_Dataset_200034[[#This Row],[Discount]]/100</f>
        <v>0.1211</v>
      </c>
      <c r="M1215" s="17">
        <f>Excel_Advanced_Sales_Dataset_200034[[#This Row],[Quantity]]*Excel_Advanced_Sales_Dataset_200034[[#This Row],[Unit Price]]*Excel_Advanced_Sales_Dataset_200034[[#This Row],[Discount %]]/100</f>
        <v>185.62595520000002</v>
      </c>
      <c r="N1215" s="14">
        <f>Excel_Advanced_Sales_Dataset_200034[[#This Row],[Quantity]]*Excel_Advanced_Sales_Dataset_200034[[#This Row],[Unit Price]]-Excel_Advanced_Sales_Dataset_200034[[#This Row],[Discount Amount]]</f>
        <v>153097.57404480001</v>
      </c>
      <c r="O1215" s="14" t="str">
        <f>IF(Excel_Advanced_Sales_Dataset_200034[[#This Row],[Total Sales]]&gt;50000,"Yes","No")</f>
        <v>Yes</v>
      </c>
      <c r="P1215" s="18">
        <v>46048</v>
      </c>
      <c r="Q1215" s="13" t="s">
        <v>58</v>
      </c>
      <c r="R1215" s="13" t="s">
        <v>35</v>
      </c>
      <c r="S1215" s="13" t="str">
        <f>IF(Excel_Advanced_Sales_Dataset_200034[[#This Row],[Delivery Status]]="Pending","Follow-Up","OK")</f>
        <v>OK</v>
      </c>
      <c r="T1215" s="13" t="s">
        <v>36</v>
      </c>
    </row>
    <row r="1216" spans="1:20" x14ac:dyDescent="0.25">
      <c r="A1216" s="13" t="s">
        <v>2996</v>
      </c>
      <c r="B1216" s="13" t="s">
        <v>636</v>
      </c>
      <c r="C1216" s="13" t="s">
        <v>2997</v>
      </c>
      <c r="D1216" s="13" t="s">
        <v>30</v>
      </c>
      <c r="E1216" s="13" t="s">
        <v>131</v>
      </c>
      <c r="F1216" s="13" t="s">
        <v>194</v>
      </c>
      <c r="G1216" s="13" t="s">
        <v>43</v>
      </c>
      <c r="H1216" s="13" t="s">
        <v>380</v>
      </c>
      <c r="I1216" s="13">
        <v>50</v>
      </c>
      <c r="J1216" s="14">
        <v>3279.11</v>
      </c>
      <c r="K1216" s="15">
        <v>7.91</v>
      </c>
      <c r="L1216" s="16">
        <f>Excel_Advanced_Sales_Dataset_200034[[#This Row],[Discount]]/100</f>
        <v>7.9100000000000004E-2</v>
      </c>
      <c r="M1216" s="17">
        <f>Excel_Advanced_Sales_Dataset_200034[[#This Row],[Quantity]]*Excel_Advanced_Sales_Dataset_200034[[#This Row],[Unit Price]]*Excel_Advanced_Sales_Dataset_200034[[#This Row],[Discount %]]/100</f>
        <v>129.68880049999999</v>
      </c>
      <c r="N1216" s="14">
        <f>Excel_Advanced_Sales_Dataset_200034[[#This Row],[Quantity]]*Excel_Advanced_Sales_Dataset_200034[[#This Row],[Unit Price]]-Excel_Advanced_Sales_Dataset_200034[[#This Row],[Discount Amount]]</f>
        <v>163825.81119949999</v>
      </c>
      <c r="O1216" s="14" t="str">
        <f>IF(Excel_Advanced_Sales_Dataset_200034[[#This Row],[Total Sales]]&gt;50000,"Yes","No")</f>
        <v>Yes</v>
      </c>
      <c r="P1216" s="18">
        <v>46191</v>
      </c>
      <c r="Q1216" s="13" t="s">
        <v>45</v>
      </c>
      <c r="R1216" s="13" t="s">
        <v>35</v>
      </c>
      <c r="S1216" s="13" t="str">
        <f>IF(Excel_Advanced_Sales_Dataset_200034[[#This Row],[Delivery Status]]="Pending","Follow-Up","OK")</f>
        <v>OK</v>
      </c>
      <c r="T1216" s="13" t="s">
        <v>26</v>
      </c>
    </row>
    <row r="1217" spans="1:20" x14ac:dyDescent="0.25">
      <c r="A1217" s="13" t="s">
        <v>2998</v>
      </c>
      <c r="B1217" s="13" t="s">
        <v>2999</v>
      </c>
      <c r="C1217" s="13" t="s">
        <v>3000</v>
      </c>
      <c r="D1217" s="13" t="s">
        <v>40</v>
      </c>
      <c r="E1217" s="13" t="s">
        <v>109</v>
      </c>
      <c r="F1217" s="13" t="s">
        <v>259</v>
      </c>
      <c r="G1217" s="13" t="s">
        <v>43</v>
      </c>
      <c r="H1217" s="13" t="s">
        <v>391</v>
      </c>
      <c r="I1217" s="13">
        <v>18</v>
      </c>
      <c r="J1217" s="14">
        <v>9719.5400000000009</v>
      </c>
      <c r="K1217" s="15">
        <v>17.66</v>
      </c>
      <c r="L1217" s="16">
        <f>Excel_Advanced_Sales_Dataset_200034[[#This Row],[Discount]]/100</f>
        <v>0.17660000000000001</v>
      </c>
      <c r="M1217" s="17">
        <f>Excel_Advanced_Sales_Dataset_200034[[#This Row],[Quantity]]*Excel_Advanced_Sales_Dataset_200034[[#This Row],[Unit Price]]*Excel_Advanced_Sales_Dataset_200034[[#This Row],[Discount %]]/100</f>
        <v>308.96473752000003</v>
      </c>
      <c r="N1217" s="14">
        <f>Excel_Advanced_Sales_Dataset_200034[[#This Row],[Quantity]]*Excel_Advanced_Sales_Dataset_200034[[#This Row],[Unit Price]]-Excel_Advanced_Sales_Dataset_200034[[#This Row],[Discount Amount]]</f>
        <v>174642.75526248003</v>
      </c>
      <c r="O1217" s="14" t="str">
        <f>IF(Excel_Advanced_Sales_Dataset_200034[[#This Row],[Total Sales]]&gt;50000,"Yes","No")</f>
        <v>Yes</v>
      </c>
      <c r="P1217" s="18">
        <v>46103</v>
      </c>
      <c r="Q1217" s="13" t="s">
        <v>24</v>
      </c>
      <c r="R1217" s="13" t="s">
        <v>35</v>
      </c>
      <c r="S1217" s="13" t="str">
        <f>IF(Excel_Advanced_Sales_Dataset_200034[[#This Row],[Delivery Status]]="Pending","Follow-Up","OK")</f>
        <v>OK</v>
      </c>
      <c r="T1217" s="13" t="s">
        <v>36</v>
      </c>
    </row>
    <row r="1218" spans="1:20" x14ac:dyDescent="0.25">
      <c r="A1218" s="13" t="s">
        <v>3001</v>
      </c>
      <c r="B1218" s="13" t="s">
        <v>3002</v>
      </c>
      <c r="C1218" s="13" t="s">
        <v>3003</v>
      </c>
      <c r="D1218" s="13" t="s">
        <v>19</v>
      </c>
      <c r="E1218" s="13" t="s">
        <v>72</v>
      </c>
      <c r="F1218" s="13" t="s">
        <v>73</v>
      </c>
      <c r="G1218" s="13" t="s">
        <v>111</v>
      </c>
      <c r="H1218" s="13" t="s">
        <v>185</v>
      </c>
      <c r="I1218" s="13">
        <v>10</v>
      </c>
      <c r="J1218" s="14">
        <v>41777.440000000002</v>
      </c>
      <c r="K1218" s="15">
        <v>18.78</v>
      </c>
      <c r="L1218" s="16">
        <f>Excel_Advanced_Sales_Dataset_200034[[#This Row],[Discount]]/100</f>
        <v>0.18780000000000002</v>
      </c>
      <c r="M1218" s="17">
        <f>Excel_Advanced_Sales_Dataset_200034[[#This Row],[Quantity]]*Excel_Advanced_Sales_Dataset_200034[[#This Row],[Unit Price]]*Excel_Advanced_Sales_Dataset_200034[[#This Row],[Discount %]]/100</f>
        <v>784.58032320000018</v>
      </c>
      <c r="N1218" s="14">
        <f>Excel_Advanced_Sales_Dataset_200034[[#This Row],[Quantity]]*Excel_Advanced_Sales_Dataset_200034[[#This Row],[Unit Price]]-Excel_Advanced_Sales_Dataset_200034[[#This Row],[Discount Amount]]</f>
        <v>416989.81967680005</v>
      </c>
      <c r="O1218" s="14" t="str">
        <f>IF(Excel_Advanced_Sales_Dataset_200034[[#This Row],[Total Sales]]&gt;50000,"Yes","No")</f>
        <v>Yes</v>
      </c>
      <c r="P1218" s="18">
        <v>46275</v>
      </c>
      <c r="Q1218" s="13" t="s">
        <v>113</v>
      </c>
      <c r="R1218" s="13" t="s">
        <v>35</v>
      </c>
      <c r="S1218" s="13" t="str">
        <f>IF(Excel_Advanced_Sales_Dataset_200034[[#This Row],[Delivery Status]]="Pending","Follow-Up","OK")</f>
        <v>OK</v>
      </c>
      <c r="T1218" s="13" t="s">
        <v>36</v>
      </c>
    </row>
    <row r="1219" spans="1:20" x14ac:dyDescent="0.25">
      <c r="A1219" s="13" t="s">
        <v>3004</v>
      </c>
      <c r="B1219" s="13" t="s">
        <v>714</v>
      </c>
      <c r="C1219" s="13" t="s">
        <v>3005</v>
      </c>
      <c r="D1219" s="13" t="s">
        <v>40</v>
      </c>
      <c r="E1219" s="13" t="s">
        <v>41</v>
      </c>
      <c r="F1219" s="13" t="s">
        <v>126</v>
      </c>
      <c r="G1219" s="13" t="s">
        <v>66</v>
      </c>
      <c r="H1219" s="13" t="s">
        <v>67</v>
      </c>
      <c r="I1219" s="13">
        <v>15</v>
      </c>
      <c r="J1219" s="14">
        <v>2737.09</v>
      </c>
      <c r="K1219" s="15">
        <v>17.72</v>
      </c>
      <c r="L1219" s="16">
        <f>Excel_Advanced_Sales_Dataset_200034[[#This Row],[Discount]]/100</f>
        <v>0.1772</v>
      </c>
      <c r="M1219" s="17">
        <f>Excel_Advanced_Sales_Dataset_200034[[#This Row],[Quantity]]*Excel_Advanced_Sales_Dataset_200034[[#This Row],[Unit Price]]*Excel_Advanced_Sales_Dataset_200034[[#This Row],[Discount %]]/100</f>
        <v>72.751852200000016</v>
      </c>
      <c r="N1219" s="14">
        <f>Excel_Advanced_Sales_Dataset_200034[[#This Row],[Quantity]]*Excel_Advanced_Sales_Dataset_200034[[#This Row],[Unit Price]]-Excel_Advanced_Sales_Dataset_200034[[#This Row],[Discount Amount]]</f>
        <v>40983.598147800003</v>
      </c>
      <c r="O1219" s="14" t="str">
        <f>IF(Excel_Advanced_Sales_Dataset_200034[[#This Row],[Total Sales]]&gt;50000,"Yes","No")</f>
        <v>No</v>
      </c>
      <c r="P1219" s="18">
        <v>46329</v>
      </c>
      <c r="Q1219" s="13" t="s">
        <v>58</v>
      </c>
      <c r="R1219" s="13" t="s">
        <v>35</v>
      </c>
      <c r="S1219" s="13" t="str">
        <f>IF(Excel_Advanced_Sales_Dataset_200034[[#This Row],[Delivery Status]]="Pending","Follow-Up","OK")</f>
        <v>OK</v>
      </c>
      <c r="T1219" s="13" t="s">
        <v>26</v>
      </c>
    </row>
    <row r="1220" spans="1:20" x14ac:dyDescent="0.25">
      <c r="A1220" s="13" t="s">
        <v>3006</v>
      </c>
      <c r="B1220" s="13" t="s">
        <v>1231</v>
      </c>
      <c r="C1220" s="13" t="s">
        <v>3007</v>
      </c>
      <c r="D1220" s="13" t="s">
        <v>63</v>
      </c>
      <c r="E1220" s="13" t="s">
        <v>64</v>
      </c>
      <c r="F1220" s="13" t="s">
        <v>65</v>
      </c>
      <c r="G1220" s="13" t="s">
        <v>66</v>
      </c>
      <c r="H1220" s="13" t="s">
        <v>155</v>
      </c>
      <c r="I1220" s="13">
        <v>28</v>
      </c>
      <c r="J1220" s="14">
        <v>49214.3</v>
      </c>
      <c r="K1220" s="15">
        <v>9.42</v>
      </c>
      <c r="L1220" s="16">
        <f>Excel_Advanced_Sales_Dataset_200034[[#This Row],[Discount]]/100</f>
        <v>9.4200000000000006E-2</v>
      </c>
      <c r="M1220" s="17">
        <f>Excel_Advanced_Sales_Dataset_200034[[#This Row],[Quantity]]*Excel_Advanced_Sales_Dataset_200034[[#This Row],[Unit Price]]*Excel_Advanced_Sales_Dataset_200034[[#This Row],[Discount %]]/100</f>
        <v>1298.0763768000002</v>
      </c>
      <c r="N1220" s="14">
        <f>Excel_Advanced_Sales_Dataset_200034[[#This Row],[Quantity]]*Excel_Advanced_Sales_Dataset_200034[[#This Row],[Unit Price]]-Excel_Advanced_Sales_Dataset_200034[[#This Row],[Discount Amount]]</f>
        <v>1376702.3236232002</v>
      </c>
      <c r="O1220" s="14" t="str">
        <f>IF(Excel_Advanced_Sales_Dataset_200034[[#This Row],[Total Sales]]&gt;50000,"Yes","No")</f>
        <v>Yes</v>
      </c>
      <c r="P1220" s="18">
        <v>46128</v>
      </c>
      <c r="Q1220" s="13" t="s">
        <v>58</v>
      </c>
      <c r="R1220" s="13" t="s">
        <v>35</v>
      </c>
      <c r="S1220" s="13" t="str">
        <f>IF(Excel_Advanced_Sales_Dataset_200034[[#This Row],[Delivery Status]]="Pending","Follow-Up","OK")</f>
        <v>OK</v>
      </c>
      <c r="T1220" s="13" t="s">
        <v>26</v>
      </c>
    </row>
    <row r="1221" spans="1:20" x14ac:dyDescent="0.25">
      <c r="A1221" s="13" t="s">
        <v>3008</v>
      </c>
      <c r="B1221" s="13" t="s">
        <v>2251</v>
      </c>
      <c r="C1221" s="13" t="s">
        <v>3009</v>
      </c>
      <c r="D1221" s="13" t="s">
        <v>30</v>
      </c>
      <c r="E1221" s="13" t="s">
        <v>198</v>
      </c>
      <c r="F1221" s="13" t="s">
        <v>199</v>
      </c>
      <c r="G1221" s="13" t="s">
        <v>111</v>
      </c>
      <c r="H1221" s="13" t="s">
        <v>240</v>
      </c>
      <c r="I1221" s="13">
        <v>36</v>
      </c>
      <c r="J1221" s="14">
        <v>2438.6999999999998</v>
      </c>
      <c r="K1221" s="15">
        <v>17.07</v>
      </c>
      <c r="L1221" s="16">
        <f>Excel_Advanced_Sales_Dataset_200034[[#This Row],[Discount]]/100</f>
        <v>0.17069999999999999</v>
      </c>
      <c r="M1221" s="17">
        <f>Excel_Advanced_Sales_Dataset_200034[[#This Row],[Quantity]]*Excel_Advanced_Sales_Dataset_200034[[#This Row],[Unit Price]]*Excel_Advanced_Sales_Dataset_200034[[#This Row],[Discount %]]/100</f>
        <v>149.8629924</v>
      </c>
      <c r="N1221" s="14">
        <f>Excel_Advanced_Sales_Dataset_200034[[#This Row],[Quantity]]*Excel_Advanced_Sales_Dataset_200034[[#This Row],[Unit Price]]-Excel_Advanced_Sales_Dataset_200034[[#This Row],[Discount Amount]]</f>
        <v>87643.337007599999</v>
      </c>
      <c r="O1221" s="14" t="str">
        <f>IF(Excel_Advanced_Sales_Dataset_200034[[#This Row],[Total Sales]]&gt;50000,"Yes","No")</f>
        <v>Yes</v>
      </c>
      <c r="P1221" s="18">
        <v>46331</v>
      </c>
      <c r="Q1221" s="13" t="s">
        <v>45</v>
      </c>
      <c r="R1221" s="13" t="s">
        <v>35</v>
      </c>
      <c r="S1221" s="13" t="str">
        <f>IF(Excel_Advanced_Sales_Dataset_200034[[#This Row],[Delivery Status]]="Pending","Follow-Up","OK")</f>
        <v>OK</v>
      </c>
      <c r="T1221" s="13" t="s">
        <v>53</v>
      </c>
    </row>
    <row r="1222" spans="1:20" x14ac:dyDescent="0.25">
      <c r="A1222" s="13" t="s">
        <v>3010</v>
      </c>
      <c r="B1222" s="13" t="s">
        <v>1460</v>
      </c>
      <c r="C1222" s="13" t="s">
        <v>3011</v>
      </c>
      <c r="D1222" s="13" t="s">
        <v>63</v>
      </c>
      <c r="E1222" s="13" t="s">
        <v>234</v>
      </c>
      <c r="F1222" s="13" t="s">
        <v>235</v>
      </c>
      <c r="G1222" s="13" t="s">
        <v>66</v>
      </c>
      <c r="H1222" s="13" t="s">
        <v>155</v>
      </c>
      <c r="I1222" s="13">
        <v>28</v>
      </c>
      <c r="J1222" s="14">
        <v>42379.68</v>
      </c>
      <c r="K1222" s="15">
        <v>11.76</v>
      </c>
      <c r="L1222" s="16">
        <f>Excel_Advanced_Sales_Dataset_200034[[#This Row],[Discount]]/100</f>
        <v>0.1176</v>
      </c>
      <c r="M1222" s="17">
        <f>Excel_Advanced_Sales_Dataset_200034[[#This Row],[Quantity]]*Excel_Advanced_Sales_Dataset_200034[[#This Row],[Unit Price]]*Excel_Advanced_Sales_Dataset_200034[[#This Row],[Discount %]]/100</f>
        <v>1395.4781030400002</v>
      </c>
      <c r="N1222" s="14">
        <f>Excel_Advanced_Sales_Dataset_200034[[#This Row],[Quantity]]*Excel_Advanced_Sales_Dataset_200034[[#This Row],[Unit Price]]-Excel_Advanced_Sales_Dataset_200034[[#This Row],[Discount Amount]]</f>
        <v>1185235.56189696</v>
      </c>
      <c r="O1222" s="14" t="str">
        <f>IF(Excel_Advanced_Sales_Dataset_200034[[#This Row],[Total Sales]]&gt;50000,"Yes","No")</f>
        <v>Yes</v>
      </c>
      <c r="P1222" s="18">
        <v>46097</v>
      </c>
      <c r="Q1222" s="13" t="s">
        <v>113</v>
      </c>
      <c r="R1222" s="13" t="s">
        <v>35</v>
      </c>
      <c r="S1222" s="13" t="str">
        <f>IF(Excel_Advanced_Sales_Dataset_200034[[#This Row],[Delivery Status]]="Pending","Follow-Up","OK")</f>
        <v>OK</v>
      </c>
      <c r="T1222" s="13" t="s">
        <v>53</v>
      </c>
    </row>
    <row r="1223" spans="1:20" x14ac:dyDescent="0.25">
      <c r="A1223" s="13" t="s">
        <v>3012</v>
      </c>
      <c r="B1223" s="13" t="s">
        <v>898</v>
      </c>
      <c r="C1223" s="13" t="s">
        <v>3013</v>
      </c>
      <c r="D1223" s="13" t="s">
        <v>30</v>
      </c>
      <c r="E1223" s="13" t="s">
        <v>31</v>
      </c>
      <c r="F1223" s="13" t="s">
        <v>32</v>
      </c>
      <c r="G1223" s="13" t="s">
        <v>51</v>
      </c>
      <c r="H1223" s="13" t="s">
        <v>105</v>
      </c>
      <c r="I1223" s="13">
        <v>35</v>
      </c>
      <c r="J1223" s="14">
        <v>40894.61</v>
      </c>
      <c r="K1223" s="15">
        <v>8.06</v>
      </c>
      <c r="L1223" s="16">
        <f>Excel_Advanced_Sales_Dataset_200034[[#This Row],[Discount]]/100</f>
        <v>8.0600000000000005E-2</v>
      </c>
      <c r="M1223" s="17">
        <f>Excel_Advanced_Sales_Dataset_200034[[#This Row],[Quantity]]*Excel_Advanced_Sales_Dataset_200034[[#This Row],[Unit Price]]*Excel_Advanced_Sales_Dataset_200034[[#This Row],[Discount %]]/100</f>
        <v>1153.6369481000002</v>
      </c>
      <c r="N1223" s="14">
        <f>Excel_Advanced_Sales_Dataset_200034[[#This Row],[Quantity]]*Excel_Advanced_Sales_Dataset_200034[[#This Row],[Unit Price]]-Excel_Advanced_Sales_Dataset_200034[[#This Row],[Discount Amount]]</f>
        <v>1430157.7130519</v>
      </c>
      <c r="O1223" s="14" t="str">
        <f>IF(Excel_Advanced_Sales_Dataset_200034[[#This Row],[Total Sales]]&gt;50000,"Yes","No")</f>
        <v>Yes</v>
      </c>
      <c r="P1223" s="18">
        <v>46319</v>
      </c>
      <c r="Q1223" s="13" t="s">
        <v>58</v>
      </c>
      <c r="R1223" s="13" t="s">
        <v>35</v>
      </c>
      <c r="S1223" s="13" t="str">
        <f>IF(Excel_Advanced_Sales_Dataset_200034[[#This Row],[Delivery Status]]="Pending","Follow-Up","OK")</f>
        <v>OK</v>
      </c>
      <c r="T1223" s="13" t="s">
        <v>53</v>
      </c>
    </row>
    <row r="1224" spans="1:20" x14ac:dyDescent="0.25">
      <c r="A1224" s="13" t="s">
        <v>3014</v>
      </c>
      <c r="B1224" s="13" t="s">
        <v>1529</v>
      </c>
      <c r="C1224" s="13" t="s">
        <v>3015</v>
      </c>
      <c r="D1224" s="13" t="s">
        <v>40</v>
      </c>
      <c r="E1224" s="13" t="s">
        <v>109</v>
      </c>
      <c r="F1224" s="13" t="s">
        <v>110</v>
      </c>
      <c r="G1224" s="13" t="s">
        <v>33</v>
      </c>
      <c r="H1224" s="13" t="s">
        <v>57</v>
      </c>
      <c r="I1224" s="13">
        <v>24</v>
      </c>
      <c r="J1224" s="14">
        <v>10517.37</v>
      </c>
      <c r="K1224" s="15">
        <v>15.12</v>
      </c>
      <c r="L1224" s="16">
        <f>Excel_Advanced_Sales_Dataset_200034[[#This Row],[Discount]]/100</f>
        <v>0.1512</v>
      </c>
      <c r="M1224" s="17">
        <f>Excel_Advanced_Sales_Dataset_200034[[#This Row],[Quantity]]*Excel_Advanced_Sales_Dataset_200034[[#This Row],[Unit Price]]*Excel_Advanced_Sales_Dataset_200034[[#This Row],[Discount %]]/100</f>
        <v>381.65432256000003</v>
      </c>
      <c r="N1224" s="14">
        <f>Excel_Advanced_Sales_Dataset_200034[[#This Row],[Quantity]]*Excel_Advanced_Sales_Dataset_200034[[#This Row],[Unit Price]]-Excel_Advanced_Sales_Dataset_200034[[#This Row],[Discount Amount]]</f>
        <v>252035.22567744</v>
      </c>
      <c r="O1224" s="14" t="str">
        <f>IF(Excel_Advanced_Sales_Dataset_200034[[#This Row],[Total Sales]]&gt;50000,"Yes","No")</f>
        <v>Yes</v>
      </c>
      <c r="P1224" s="18">
        <v>46234</v>
      </c>
      <c r="Q1224" s="13" t="s">
        <v>113</v>
      </c>
      <c r="R1224" s="13" t="s">
        <v>35</v>
      </c>
      <c r="S1224" s="13" t="str">
        <f>IF(Excel_Advanced_Sales_Dataset_200034[[#This Row],[Delivery Status]]="Pending","Follow-Up","OK")</f>
        <v>OK</v>
      </c>
      <c r="T1224" s="13" t="s">
        <v>53</v>
      </c>
    </row>
    <row r="1225" spans="1:20" x14ac:dyDescent="0.25">
      <c r="A1225" s="13" t="s">
        <v>3016</v>
      </c>
      <c r="B1225" s="13" t="s">
        <v>3017</v>
      </c>
      <c r="C1225" s="13" t="s">
        <v>3018</v>
      </c>
      <c r="D1225" s="13" t="s">
        <v>40</v>
      </c>
      <c r="E1225" s="13" t="s">
        <v>89</v>
      </c>
      <c r="F1225" s="13" t="s">
        <v>334</v>
      </c>
      <c r="G1225" s="13" t="s">
        <v>66</v>
      </c>
      <c r="H1225" s="13" t="s">
        <v>155</v>
      </c>
      <c r="I1225" s="13">
        <v>39</v>
      </c>
      <c r="J1225" s="14">
        <v>49929.760000000002</v>
      </c>
      <c r="K1225" s="15">
        <v>12.55</v>
      </c>
      <c r="L1225" s="16">
        <f>Excel_Advanced_Sales_Dataset_200034[[#This Row],[Discount]]/100</f>
        <v>0.1255</v>
      </c>
      <c r="M1225" s="17">
        <f>Excel_Advanced_Sales_Dataset_200034[[#This Row],[Quantity]]*Excel_Advanced_Sales_Dataset_200034[[#This Row],[Unit Price]]*Excel_Advanced_Sales_Dataset_200034[[#This Row],[Discount %]]/100</f>
        <v>2443.8121031999999</v>
      </c>
      <c r="N1225" s="14">
        <f>Excel_Advanced_Sales_Dataset_200034[[#This Row],[Quantity]]*Excel_Advanced_Sales_Dataset_200034[[#This Row],[Unit Price]]-Excel_Advanced_Sales_Dataset_200034[[#This Row],[Discount Amount]]</f>
        <v>1944816.8278968001</v>
      </c>
      <c r="O1225" s="14" t="str">
        <f>IF(Excel_Advanced_Sales_Dataset_200034[[#This Row],[Total Sales]]&gt;50000,"Yes","No")</f>
        <v>Yes</v>
      </c>
      <c r="P1225" s="18">
        <v>46115</v>
      </c>
      <c r="Q1225" s="13" t="s">
        <v>24</v>
      </c>
      <c r="R1225" s="13" t="s">
        <v>35</v>
      </c>
      <c r="S1225" s="13" t="str">
        <f>IF(Excel_Advanced_Sales_Dataset_200034[[#This Row],[Delivery Status]]="Pending","Follow-Up","OK")</f>
        <v>OK</v>
      </c>
      <c r="T1225" s="13" t="s">
        <v>53</v>
      </c>
    </row>
    <row r="1226" spans="1:20" x14ac:dyDescent="0.25">
      <c r="A1226" s="13" t="s">
        <v>3019</v>
      </c>
      <c r="B1226" s="13" t="s">
        <v>3020</v>
      </c>
      <c r="C1226" s="13" t="s">
        <v>3021</v>
      </c>
      <c r="D1226" s="13" t="s">
        <v>63</v>
      </c>
      <c r="E1226" s="13" t="s">
        <v>144</v>
      </c>
      <c r="F1226" s="13" t="s">
        <v>189</v>
      </c>
      <c r="G1226" s="13" t="s">
        <v>33</v>
      </c>
      <c r="H1226" s="13" t="s">
        <v>127</v>
      </c>
      <c r="I1226" s="13">
        <v>48</v>
      </c>
      <c r="J1226" s="14">
        <v>43414.55</v>
      </c>
      <c r="K1226" s="15">
        <v>12.18</v>
      </c>
      <c r="L1226" s="16">
        <f>Excel_Advanced_Sales_Dataset_200034[[#This Row],[Discount]]/100</f>
        <v>0.12179999999999999</v>
      </c>
      <c r="M1226" s="17">
        <f>Excel_Advanced_Sales_Dataset_200034[[#This Row],[Quantity]]*Excel_Advanced_Sales_Dataset_200034[[#This Row],[Unit Price]]*Excel_Advanced_Sales_Dataset_200034[[#This Row],[Discount %]]/100</f>
        <v>2538.1882511999997</v>
      </c>
      <c r="N1226" s="14">
        <f>Excel_Advanced_Sales_Dataset_200034[[#This Row],[Quantity]]*Excel_Advanced_Sales_Dataset_200034[[#This Row],[Unit Price]]-Excel_Advanced_Sales_Dataset_200034[[#This Row],[Discount Amount]]</f>
        <v>2081360.2117488002</v>
      </c>
      <c r="O1226" s="14" t="str">
        <f>IF(Excel_Advanced_Sales_Dataset_200034[[#This Row],[Total Sales]]&gt;50000,"Yes","No")</f>
        <v>Yes</v>
      </c>
      <c r="P1226" s="18">
        <v>46162</v>
      </c>
      <c r="Q1226" s="13" t="s">
        <v>45</v>
      </c>
      <c r="R1226" s="13" t="s">
        <v>35</v>
      </c>
      <c r="S1226" s="13" t="str">
        <f>IF(Excel_Advanced_Sales_Dataset_200034[[#This Row],[Delivery Status]]="Pending","Follow-Up","OK")</f>
        <v>OK</v>
      </c>
      <c r="T1226" s="13" t="s">
        <v>36</v>
      </c>
    </row>
    <row r="1227" spans="1:20" x14ac:dyDescent="0.25">
      <c r="A1227" s="13" t="s">
        <v>3022</v>
      </c>
      <c r="B1227" s="13" t="s">
        <v>1216</v>
      </c>
      <c r="C1227" s="13" t="s">
        <v>3023</v>
      </c>
      <c r="D1227" s="13" t="s">
        <v>30</v>
      </c>
      <c r="E1227" s="13" t="s">
        <v>131</v>
      </c>
      <c r="F1227" s="13" t="s">
        <v>163</v>
      </c>
      <c r="G1227" s="13" t="s">
        <v>22</v>
      </c>
      <c r="H1227" s="13" t="s">
        <v>180</v>
      </c>
      <c r="I1227" s="13">
        <v>20</v>
      </c>
      <c r="J1227" s="14">
        <v>8081.28</v>
      </c>
      <c r="K1227" s="15">
        <v>5.04</v>
      </c>
      <c r="L1227" s="16">
        <f>Excel_Advanced_Sales_Dataset_200034[[#This Row],[Discount]]/100</f>
        <v>5.04E-2</v>
      </c>
      <c r="M1227" s="17">
        <f>Excel_Advanced_Sales_Dataset_200034[[#This Row],[Quantity]]*Excel_Advanced_Sales_Dataset_200034[[#This Row],[Unit Price]]*Excel_Advanced_Sales_Dataset_200034[[#This Row],[Discount %]]/100</f>
        <v>81.459302400000013</v>
      </c>
      <c r="N1227" s="14">
        <f>Excel_Advanced_Sales_Dataset_200034[[#This Row],[Quantity]]*Excel_Advanced_Sales_Dataset_200034[[#This Row],[Unit Price]]-Excel_Advanced_Sales_Dataset_200034[[#This Row],[Discount Amount]]</f>
        <v>161544.1406976</v>
      </c>
      <c r="O1227" s="14" t="str">
        <f>IF(Excel_Advanced_Sales_Dataset_200034[[#This Row],[Total Sales]]&gt;50000,"Yes","No")</f>
        <v>Yes</v>
      </c>
      <c r="P1227" s="18">
        <v>46334</v>
      </c>
      <c r="Q1227" s="13" t="s">
        <v>113</v>
      </c>
      <c r="R1227" s="13" t="s">
        <v>25</v>
      </c>
      <c r="S1227" s="13" t="str">
        <f>IF(Excel_Advanced_Sales_Dataset_200034[[#This Row],[Delivery Status]]="Pending","Follow-Up","OK")</f>
        <v>Follow-Up</v>
      </c>
      <c r="T1227" s="13" t="s">
        <v>36</v>
      </c>
    </row>
    <row r="1228" spans="1:20" x14ac:dyDescent="0.25">
      <c r="A1228" s="13" t="s">
        <v>3024</v>
      </c>
      <c r="B1228" s="13" t="s">
        <v>2105</v>
      </c>
      <c r="C1228" s="13" t="s">
        <v>3025</v>
      </c>
      <c r="D1228" s="13" t="s">
        <v>19</v>
      </c>
      <c r="E1228" s="13" t="s">
        <v>20</v>
      </c>
      <c r="F1228" s="13" t="s">
        <v>21</v>
      </c>
      <c r="G1228" s="13" t="s">
        <v>66</v>
      </c>
      <c r="H1228" s="13" t="s">
        <v>276</v>
      </c>
      <c r="I1228" s="13">
        <v>5</v>
      </c>
      <c r="J1228" s="14">
        <v>13841.17</v>
      </c>
      <c r="K1228" s="15">
        <v>2.66</v>
      </c>
      <c r="L1228" s="16">
        <f>Excel_Advanced_Sales_Dataset_200034[[#This Row],[Discount]]/100</f>
        <v>2.6600000000000002E-2</v>
      </c>
      <c r="M1228" s="17">
        <f>Excel_Advanced_Sales_Dataset_200034[[#This Row],[Quantity]]*Excel_Advanced_Sales_Dataset_200034[[#This Row],[Unit Price]]*Excel_Advanced_Sales_Dataset_200034[[#This Row],[Discount %]]/100</f>
        <v>18.408756100000002</v>
      </c>
      <c r="N1228" s="14">
        <f>Excel_Advanced_Sales_Dataset_200034[[#This Row],[Quantity]]*Excel_Advanced_Sales_Dataset_200034[[#This Row],[Unit Price]]-Excel_Advanced_Sales_Dataset_200034[[#This Row],[Discount Amount]]</f>
        <v>69187.441243900001</v>
      </c>
      <c r="O1228" s="14" t="str">
        <f>IF(Excel_Advanced_Sales_Dataset_200034[[#This Row],[Total Sales]]&gt;50000,"Yes","No")</f>
        <v>Yes</v>
      </c>
      <c r="P1228" s="18">
        <v>46116</v>
      </c>
      <c r="Q1228" s="13" t="s">
        <v>68</v>
      </c>
      <c r="R1228" s="13" t="s">
        <v>35</v>
      </c>
      <c r="S1228" s="13" t="str">
        <f>IF(Excel_Advanced_Sales_Dataset_200034[[#This Row],[Delivery Status]]="Pending","Follow-Up","OK")</f>
        <v>OK</v>
      </c>
      <c r="T1228" s="13" t="s">
        <v>53</v>
      </c>
    </row>
    <row r="1229" spans="1:20" x14ac:dyDescent="0.25">
      <c r="A1229" s="13" t="s">
        <v>3026</v>
      </c>
      <c r="B1229" s="13" t="s">
        <v>3027</v>
      </c>
      <c r="C1229" s="13" t="s">
        <v>3028</v>
      </c>
      <c r="D1229" s="13" t="s">
        <v>63</v>
      </c>
      <c r="E1229" s="13" t="s">
        <v>78</v>
      </c>
      <c r="F1229" s="13" t="s">
        <v>79</v>
      </c>
      <c r="G1229" s="13" t="s">
        <v>51</v>
      </c>
      <c r="H1229" s="13" t="s">
        <v>52</v>
      </c>
      <c r="I1229" s="13">
        <v>26</v>
      </c>
      <c r="J1229" s="14">
        <v>47005.62</v>
      </c>
      <c r="K1229" s="15">
        <v>17.440000000000001</v>
      </c>
      <c r="L1229" s="16">
        <f>Excel_Advanced_Sales_Dataset_200034[[#This Row],[Discount]]/100</f>
        <v>0.1744</v>
      </c>
      <c r="M1229" s="17">
        <f>Excel_Advanced_Sales_Dataset_200034[[#This Row],[Quantity]]*Excel_Advanced_Sales_Dataset_200034[[#This Row],[Unit Price]]*Excel_Advanced_Sales_Dataset_200034[[#This Row],[Discount %]]/100</f>
        <v>2131.4228332800003</v>
      </c>
      <c r="N1229" s="14">
        <f>Excel_Advanced_Sales_Dataset_200034[[#This Row],[Quantity]]*Excel_Advanced_Sales_Dataset_200034[[#This Row],[Unit Price]]-Excel_Advanced_Sales_Dataset_200034[[#This Row],[Discount Amount]]</f>
        <v>1220014.6971667202</v>
      </c>
      <c r="O1229" s="14" t="str">
        <f>IF(Excel_Advanced_Sales_Dataset_200034[[#This Row],[Total Sales]]&gt;50000,"Yes","No")</f>
        <v>Yes</v>
      </c>
      <c r="P1229" s="18">
        <v>46160</v>
      </c>
      <c r="Q1229" s="13" t="s">
        <v>68</v>
      </c>
      <c r="R1229" s="13" t="s">
        <v>35</v>
      </c>
      <c r="S1229" s="13" t="str">
        <f>IF(Excel_Advanced_Sales_Dataset_200034[[#This Row],[Delivery Status]]="Pending","Follow-Up","OK")</f>
        <v>OK</v>
      </c>
      <c r="T1229" s="13" t="s">
        <v>53</v>
      </c>
    </row>
    <row r="1230" spans="1:20" x14ac:dyDescent="0.25">
      <c r="A1230" s="13" t="s">
        <v>3029</v>
      </c>
      <c r="B1230" s="13" t="s">
        <v>571</v>
      </c>
      <c r="C1230" s="13" t="s">
        <v>3030</v>
      </c>
      <c r="D1230" s="13" t="s">
        <v>63</v>
      </c>
      <c r="E1230" s="13" t="s">
        <v>64</v>
      </c>
      <c r="F1230" s="13" t="s">
        <v>65</v>
      </c>
      <c r="G1230" s="13" t="s">
        <v>111</v>
      </c>
      <c r="H1230" s="13" t="s">
        <v>185</v>
      </c>
      <c r="I1230" s="13">
        <v>14</v>
      </c>
      <c r="J1230" s="14">
        <v>15175.5</v>
      </c>
      <c r="K1230" s="15">
        <v>11.11</v>
      </c>
      <c r="L1230" s="16">
        <f>Excel_Advanced_Sales_Dataset_200034[[#This Row],[Discount]]/100</f>
        <v>0.11109999999999999</v>
      </c>
      <c r="M1230" s="17">
        <f>Excel_Advanced_Sales_Dataset_200034[[#This Row],[Quantity]]*Excel_Advanced_Sales_Dataset_200034[[#This Row],[Unit Price]]*Excel_Advanced_Sales_Dataset_200034[[#This Row],[Discount %]]/100</f>
        <v>236.03972699999997</v>
      </c>
      <c r="N1230" s="14">
        <f>Excel_Advanced_Sales_Dataset_200034[[#This Row],[Quantity]]*Excel_Advanced_Sales_Dataset_200034[[#This Row],[Unit Price]]-Excel_Advanced_Sales_Dataset_200034[[#This Row],[Discount Amount]]</f>
        <v>212220.960273</v>
      </c>
      <c r="O1230" s="14" t="str">
        <f>IF(Excel_Advanced_Sales_Dataset_200034[[#This Row],[Total Sales]]&gt;50000,"Yes","No")</f>
        <v>Yes</v>
      </c>
      <c r="P1230" s="18">
        <v>46375</v>
      </c>
      <c r="Q1230" s="13" t="s">
        <v>45</v>
      </c>
      <c r="R1230" s="13" t="s">
        <v>35</v>
      </c>
      <c r="S1230" s="13" t="str">
        <f>IF(Excel_Advanced_Sales_Dataset_200034[[#This Row],[Delivery Status]]="Pending","Follow-Up","OK")</f>
        <v>OK</v>
      </c>
      <c r="T1230" s="13" t="s">
        <v>53</v>
      </c>
    </row>
    <row r="1231" spans="1:20" x14ac:dyDescent="0.25">
      <c r="A1231" s="13" t="s">
        <v>3031</v>
      </c>
      <c r="B1231" s="13" t="s">
        <v>321</v>
      </c>
      <c r="C1231" s="13" t="s">
        <v>3032</v>
      </c>
      <c r="D1231" s="13" t="s">
        <v>30</v>
      </c>
      <c r="E1231" s="13" t="s">
        <v>198</v>
      </c>
      <c r="F1231" s="13" t="s">
        <v>199</v>
      </c>
      <c r="G1231" s="13" t="s">
        <v>51</v>
      </c>
      <c r="H1231" s="13" t="s">
        <v>52</v>
      </c>
      <c r="I1231" s="13">
        <v>22</v>
      </c>
      <c r="J1231" s="14">
        <v>19482.439999999999</v>
      </c>
      <c r="K1231" s="15">
        <v>12.33</v>
      </c>
      <c r="L1231" s="16">
        <f>Excel_Advanced_Sales_Dataset_200034[[#This Row],[Discount]]/100</f>
        <v>0.12330000000000001</v>
      </c>
      <c r="M1231" s="17">
        <f>Excel_Advanced_Sales_Dataset_200034[[#This Row],[Quantity]]*Excel_Advanced_Sales_Dataset_200034[[#This Row],[Unit Price]]*Excel_Advanced_Sales_Dataset_200034[[#This Row],[Discount %]]/100</f>
        <v>528.48066744000005</v>
      </c>
      <c r="N1231" s="14">
        <f>Excel_Advanced_Sales_Dataset_200034[[#This Row],[Quantity]]*Excel_Advanced_Sales_Dataset_200034[[#This Row],[Unit Price]]-Excel_Advanced_Sales_Dataset_200034[[#This Row],[Discount Amount]]</f>
        <v>428085.19933256001</v>
      </c>
      <c r="O1231" s="14" t="str">
        <f>IF(Excel_Advanced_Sales_Dataset_200034[[#This Row],[Total Sales]]&gt;50000,"Yes","No")</f>
        <v>Yes</v>
      </c>
      <c r="P1231" s="18">
        <v>46243</v>
      </c>
      <c r="Q1231" s="13" t="s">
        <v>45</v>
      </c>
      <c r="R1231" s="13" t="s">
        <v>25</v>
      </c>
      <c r="S1231" s="13" t="str">
        <f>IF(Excel_Advanced_Sales_Dataset_200034[[#This Row],[Delivery Status]]="Pending","Follow-Up","OK")</f>
        <v>Follow-Up</v>
      </c>
      <c r="T1231" s="13" t="s">
        <v>26</v>
      </c>
    </row>
    <row r="1232" spans="1:20" x14ac:dyDescent="0.25">
      <c r="A1232" s="13" t="s">
        <v>3033</v>
      </c>
      <c r="B1232" s="13" t="s">
        <v>576</v>
      </c>
      <c r="C1232" s="13" t="s">
        <v>3034</v>
      </c>
      <c r="D1232" s="13" t="s">
        <v>40</v>
      </c>
      <c r="E1232" s="13" t="s">
        <v>109</v>
      </c>
      <c r="F1232" s="13" t="s">
        <v>110</v>
      </c>
      <c r="G1232" s="13" t="s">
        <v>66</v>
      </c>
      <c r="H1232" s="13" t="s">
        <v>133</v>
      </c>
      <c r="I1232" s="13">
        <v>4</v>
      </c>
      <c r="J1232" s="14">
        <v>18568.78</v>
      </c>
      <c r="K1232" s="15">
        <v>6.97</v>
      </c>
      <c r="L1232" s="16">
        <f>Excel_Advanced_Sales_Dataset_200034[[#This Row],[Discount]]/100</f>
        <v>6.9699999999999998E-2</v>
      </c>
      <c r="M1232" s="17">
        <f>Excel_Advanced_Sales_Dataset_200034[[#This Row],[Quantity]]*Excel_Advanced_Sales_Dataset_200034[[#This Row],[Unit Price]]*Excel_Advanced_Sales_Dataset_200034[[#This Row],[Discount %]]/100</f>
        <v>51.769758639999992</v>
      </c>
      <c r="N1232" s="14">
        <f>Excel_Advanced_Sales_Dataset_200034[[#This Row],[Quantity]]*Excel_Advanced_Sales_Dataset_200034[[#This Row],[Unit Price]]-Excel_Advanced_Sales_Dataset_200034[[#This Row],[Discount Amount]]</f>
        <v>74223.350241359993</v>
      </c>
      <c r="O1232" s="14" t="str">
        <f>IF(Excel_Advanced_Sales_Dataset_200034[[#This Row],[Total Sales]]&gt;50000,"Yes","No")</f>
        <v>Yes</v>
      </c>
      <c r="P1232" s="18">
        <v>46358</v>
      </c>
      <c r="Q1232" s="13" t="s">
        <v>24</v>
      </c>
      <c r="R1232" s="13" t="s">
        <v>35</v>
      </c>
      <c r="S1232" s="13" t="str">
        <f>IF(Excel_Advanced_Sales_Dataset_200034[[#This Row],[Delivery Status]]="Pending","Follow-Up","OK")</f>
        <v>OK</v>
      </c>
      <c r="T1232" s="13" t="s">
        <v>26</v>
      </c>
    </row>
    <row r="1233" spans="1:20" x14ac:dyDescent="0.25">
      <c r="A1233" s="13" t="s">
        <v>3035</v>
      </c>
      <c r="B1233" s="13" t="s">
        <v>1632</v>
      </c>
      <c r="C1233" s="13" t="s">
        <v>3036</v>
      </c>
      <c r="D1233" s="13" t="s">
        <v>19</v>
      </c>
      <c r="E1233" s="13" t="s">
        <v>72</v>
      </c>
      <c r="F1233" s="13" t="s">
        <v>171</v>
      </c>
      <c r="G1233" s="13" t="s">
        <v>111</v>
      </c>
      <c r="H1233" s="13" t="s">
        <v>526</v>
      </c>
      <c r="I1233" s="13">
        <v>29</v>
      </c>
      <c r="J1233" s="14">
        <v>15831.11</v>
      </c>
      <c r="K1233" s="15">
        <v>3.72</v>
      </c>
      <c r="L1233" s="16">
        <f>Excel_Advanced_Sales_Dataset_200034[[#This Row],[Discount]]/100</f>
        <v>3.7200000000000004E-2</v>
      </c>
      <c r="M1233" s="17">
        <f>Excel_Advanced_Sales_Dataset_200034[[#This Row],[Quantity]]*Excel_Advanced_Sales_Dataset_200034[[#This Row],[Unit Price]]*Excel_Advanced_Sales_Dataset_200034[[#This Row],[Discount %]]/100</f>
        <v>170.78601467999999</v>
      </c>
      <c r="N1233" s="14">
        <f>Excel_Advanced_Sales_Dataset_200034[[#This Row],[Quantity]]*Excel_Advanced_Sales_Dataset_200034[[#This Row],[Unit Price]]-Excel_Advanced_Sales_Dataset_200034[[#This Row],[Discount Amount]]</f>
        <v>458931.40398532001</v>
      </c>
      <c r="O1233" s="14" t="str">
        <f>IF(Excel_Advanced_Sales_Dataset_200034[[#This Row],[Total Sales]]&gt;50000,"Yes","No")</f>
        <v>Yes</v>
      </c>
      <c r="P1233" s="18">
        <v>46153</v>
      </c>
      <c r="Q1233" s="13" t="s">
        <v>68</v>
      </c>
      <c r="R1233" s="13" t="s">
        <v>35</v>
      </c>
      <c r="S1233" s="13" t="str">
        <f>IF(Excel_Advanced_Sales_Dataset_200034[[#This Row],[Delivery Status]]="Pending","Follow-Up","OK")</f>
        <v>OK</v>
      </c>
      <c r="T1233" s="13" t="s">
        <v>26</v>
      </c>
    </row>
    <row r="1234" spans="1:20" x14ac:dyDescent="0.25">
      <c r="A1234" s="13" t="s">
        <v>3037</v>
      </c>
      <c r="B1234" s="13" t="s">
        <v>2353</v>
      </c>
      <c r="C1234" s="13" t="s">
        <v>3038</v>
      </c>
      <c r="D1234" s="13" t="s">
        <v>19</v>
      </c>
      <c r="E1234" s="13" t="s">
        <v>153</v>
      </c>
      <c r="F1234" s="13" t="s">
        <v>154</v>
      </c>
      <c r="G1234" s="13" t="s">
        <v>22</v>
      </c>
      <c r="H1234" s="13" t="s">
        <v>172</v>
      </c>
      <c r="I1234" s="13">
        <v>25</v>
      </c>
      <c r="J1234" s="14">
        <v>4045.02</v>
      </c>
      <c r="K1234" s="15">
        <v>13.31</v>
      </c>
      <c r="L1234" s="16">
        <f>Excel_Advanced_Sales_Dataset_200034[[#This Row],[Discount]]/100</f>
        <v>0.1331</v>
      </c>
      <c r="M1234" s="17">
        <f>Excel_Advanced_Sales_Dataset_200034[[#This Row],[Quantity]]*Excel_Advanced_Sales_Dataset_200034[[#This Row],[Unit Price]]*Excel_Advanced_Sales_Dataset_200034[[#This Row],[Discount %]]/100</f>
        <v>134.5980405</v>
      </c>
      <c r="N1234" s="14">
        <f>Excel_Advanced_Sales_Dataset_200034[[#This Row],[Quantity]]*Excel_Advanced_Sales_Dataset_200034[[#This Row],[Unit Price]]-Excel_Advanced_Sales_Dataset_200034[[#This Row],[Discount Amount]]</f>
        <v>100990.9019595</v>
      </c>
      <c r="O1234" s="14" t="str">
        <f>IF(Excel_Advanced_Sales_Dataset_200034[[#This Row],[Total Sales]]&gt;50000,"Yes","No")</f>
        <v>Yes</v>
      </c>
      <c r="P1234" s="18">
        <v>46060</v>
      </c>
      <c r="Q1234" s="13" t="s">
        <v>45</v>
      </c>
      <c r="R1234" s="13" t="s">
        <v>35</v>
      </c>
      <c r="S1234" s="13" t="str">
        <f>IF(Excel_Advanced_Sales_Dataset_200034[[#This Row],[Delivery Status]]="Pending","Follow-Up","OK")</f>
        <v>OK</v>
      </c>
      <c r="T1234" s="13" t="s">
        <v>53</v>
      </c>
    </row>
    <row r="1235" spans="1:20" x14ac:dyDescent="0.25">
      <c r="A1235" s="13" t="s">
        <v>3039</v>
      </c>
      <c r="B1235" s="13" t="s">
        <v>3040</v>
      </c>
      <c r="C1235" s="13" t="s">
        <v>3041</v>
      </c>
      <c r="D1235" s="13" t="s">
        <v>40</v>
      </c>
      <c r="E1235" s="13" t="s">
        <v>109</v>
      </c>
      <c r="F1235" s="13" t="s">
        <v>110</v>
      </c>
      <c r="G1235" s="13" t="s">
        <v>33</v>
      </c>
      <c r="H1235" s="13" t="s">
        <v>57</v>
      </c>
      <c r="I1235" s="13">
        <v>47</v>
      </c>
      <c r="J1235" s="14">
        <v>30648.15</v>
      </c>
      <c r="K1235" s="15">
        <v>19.57</v>
      </c>
      <c r="L1235" s="16">
        <f>Excel_Advanced_Sales_Dataset_200034[[#This Row],[Discount]]/100</f>
        <v>0.19570000000000001</v>
      </c>
      <c r="M1235" s="17">
        <f>Excel_Advanced_Sales_Dataset_200034[[#This Row],[Quantity]]*Excel_Advanced_Sales_Dataset_200034[[#This Row],[Unit Price]]*Excel_Advanced_Sales_Dataset_200034[[#This Row],[Discount %]]/100</f>
        <v>2818.98618885</v>
      </c>
      <c r="N1235" s="14">
        <f>Excel_Advanced_Sales_Dataset_200034[[#This Row],[Quantity]]*Excel_Advanced_Sales_Dataset_200034[[#This Row],[Unit Price]]-Excel_Advanced_Sales_Dataset_200034[[#This Row],[Discount Amount]]</f>
        <v>1437644.0638111501</v>
      </c>
      <c r="O1235" s="14" t="str">
        <f>IF(Excel_Advanced_Sales_Dataset_200034[[#This Row],[Total Sales]]&gt;50000,"Yes","No")</f>
        <v>Yes</v>
      </c>
      <c r="P1235" s="18">
        <v>46079</v>
      </c>
      <c r="Q1235" s="13" t="s">
        <v>68</v>
      </c>
      <c r="R1235" s="13" t="s">
        <v>25</v>
      </c>
      <c r="S1235" s="13" t="str">
        <f>IF(Excel_Advanced_Sales_Dataset_200034[[#This Row],[Delivery Status]]="Pending","Follow-Up","OK")</f>
        <v>Follow-Up</v>
      </c>
      <c r="T1235" s="13" t="s">
        <v>26</v>
      </c>
    </row>
    <row r="1236" spans="1:20" x14ac:dyDescent="0.25">
      <c r="A1236" s="13" t="s">
        <v>3042</v>
      </c>
      <c r="B1236" s="13" t="s">
        <v>1179</v>
      </c>
      <c r="C1236" s="13" t="s">
        <v>3043</v>
      </c>
      <c r="D1236" s="13" t="s">
        <v>30</v>
      </c>
      <c r="E1236" s="13" t="s">
        <v>117</v>
      </c>
      <c r="F1236" s="13" t="s">
        <v>118</v>
      </c>
      <c r="G1236" s="13" t="s">
        <v>33</v>
      </c>
      <c r="H1236" s="13" t="s">
        <v>57</v>
      </c>
      <c r="I1236" s="13">
        <v>43</v>
      </c>
      <c r="J1236" s="14">
        <v>2682.83</v>
      </c>
      <c r="K1236" s="15">
        <v>10.8</v>
      </c>
      <c r="L1236" s="16">
        <f>Excel_Advanced_Sales_Dataset_200034[[#This Row],[Discount]]/100</f>
        <v>0.10800000000000001</v>
      </c>
      <c r="M1236" s="17">
        <f>Excel_Advanced_Sales_Dataset_200034[[#This Row],[Quantity]]*Excel_Advanced_Sales_Dataset_200034[[#This Row],[Unit Price]]*Excel_Advanced_Sales_Dataset_200034[[#This Row],[Discount %]]/100</f>
        <v>124.59062520000002</v>
      </c>
      <c r="N1236" s="14">
        <f>Excel_Advanced_Sales_Dataset_200034[[#This Row],[Quantity]]*Excel_Advanced_Sales_Dataset_200034[[#This Row],[Unit Price]]-Excel_Advanced_Sales_Dataset_200034[[#This Row],[Discount Amount]]</f>
        <v>115237.0993748</v>
      </c>
      <c r="O1236" s="14" t="str">
        <f>IF(Excel_Advanced_Sales_Dataset_200034[[#This Row],[Total Sales]]&gt;50000,"Yes","No")</f>
        <v>Yes</v>
      </c>
      <c r="P1236" s="18">
        <v>46263</v>
      </c>
      <c r="Q1236" s="13" t="s">
        <v>24</v>
      </c>
      <c r="R1236" s="13" t="s">
        <v>35</v>
      </c>
      <c r="S1236" s="13" t="str">
        <f>IF(Excel_Advanced_Sales_Dataset_200034[[#This Row],[Delivery Status]]="Pending","Follow-Up","OK")</f>
        <v>OK</v>
      </c>
      <c r="T1236" s="13" t="s">
        <v>36</v>
      </c>
    </row>
    <row r="1237" spans="1:20" x14ac:dyDescent="0.25">
      <c r="A1237" s="13" t="s">
        <v>3044</v>
      </c>
      <c r="B1237" s="13" t="s">
        <v>1165</v>
      </c>
      <c r="C1237" s="13" t="s">
        <v>3045</v>
      </c>
      <c r="D1237" s="13" t="s">
        <v>40</v>
      </c>
      <c r="E1237" s="13" t="s">
        <v>41</v>
      </c>
      <c r="F1237" s="13" t="s">
        <v>102</v>
      </c>
      <c r="G1237" s="13" t="s">
        <v>66</v>
      </c>
      <c r="H1237" s="13" t="s">
        <v>276</v>
      </c>
      <c r="I1237" s="13">
        <v>11</v>
      </c>
      <c r="J1237" s="14">
        <v>12115.82</v>
      </c>
      <c r="K1237" s="15">
        <v>1.95</v>
      </c>
      <c r="L1237" s="16">
        <f>Excel_Advanced_Sales_Dataset_200034[[#This Row],[Discount]]/100</f>
        <v>1.95E-2</v>
      </c>
      <c r="M1237" s="17">
        <f>Excel_Advanced_Sales_Dataset_200034[[#This Row],[Quantity]]*Excel_Advanced_Sales_Dataset_200034[[#This Row],[Unit Price]]*Excel_Advanced_Sales_Dataset_200034[[#This Row],[Discount %]]/100</f>
        <v>25.9884339</v>
      </c>
      <c r="N1237" s="14">
        <f>Excel_Advanced_Sales_Dataset_200034[[#This Row],[Quantity]]*Excel_Advanced_Sales_Dataset_200034[[#This Row],[Unit Price]]-Excel_Advanced_Sales_Dataset_200034[[#This Row],[Discount Amount]]</f>
        <v>133248.03156609999</v>
      </c>
      <c r="O1237" s="14" t="str">
        <f>IF(Excel_Advanced_Sales_Dataset_200034[[#This Row],[Total Sales]]&gt;50000,"Yes","No")</f>
        <v>Yes</v>
      </c>
      <c r="P1237" s="18">
        <v>46328</v>
      </c>
      <c r="Q1237" s="13" t="s">
        <v>58</v>
      </c>
      <c r="R1237" s="13" t="s">
        <v>35</v>
      </c>
      <c r="S1237" s="13" t="str">
        <f>IF(Excel_Advanced_Sales_Dataset_200034[[#This Row],[Delivery Status]]="Pending","Follow-Up","OK")</f>
        <v>OK</v>
      </c>
      <c r="T1237" s="13" t="s">
        <v>26</v>
      </c>
    </row>
    <row r="1238" spans="1:20" x14ac:dyDescent="0.25">
      <c r="A1238" s="13" t="s">
        <v>3046</v>
      </c>
      <c r="B1238" s="13" t="s">
        <v>1906</v>
      </c>
      <c r="C1238" s="13" t="s">
        <v>3047</v>
      </c>
      <c r="D1238" s="13" t="s">
        <v>30</v>
      </c>
      <c r="E1238" s="13" t="s">
        <v>198</v>
      </c>
      <c r="F1238" s="13" t="s">
        <v>199</v>
      </c>
      <c r="G1238" s="13" t="s">
        <v>22</v>
      </c>
      <c r="H1238" s="13" t="s">
        <v>180</v>
      </c>
      <c r="I1238" s="13">
        <v>27</v>
      </c>
      <c r="J1238" s="14">
        <v>4649.07</v>
      </c>
      <c r="K1238" s="15">
        <v>5.6</v>
      </c>
      <c r="L1238" s="16">
        <f>Excel_Advanced_Sales_Dataset_200034[[#This Row],[Discount]]/100</f>
        <v>5.5999999999999994E-2</v>
      </c>
      <c r="M1238" s="17">
        <f>Excel_Advanced_Sales_Dataset_200034[[#This Row],[Quantity]]*Excel_Advanced_Sales_Dataset_200034[[#This Row],[Unit Price]]*Excel_Advanced_Sales_Dataset_200034[[#This Row],[Discount %]]/100</f>
        <v>70.293938399999988</v>
      </c>
      <c r="N1238" s="14">
        <f>Excel_Advanced_Sales_Dataset_200034[[#This Row],[Quantity]]*Excel_Advanced_Sales_Dataset_200034[[#This Row],[Unit Price]]-Excel_Advanced_Sales_Dataset_200034[[#This Row],[Discount Amount]]</f>
        <v>125454.59606159998</v>
      </c>
      <c r="O1238" s="14" t="str">
        <f>IF(Excel_Advanced_Sales_Dataset_200034[[#This Row],[Total Sales]]&gt;50000,"Yes","No")</f>
        <v>Yes</v>
      </c>
      <c r="P1238" s="18">
        <v>46165</v>
      </c>
      <c r="Q1238" s="13" t="s">
        <v>113</v>
      </c>
      <c r="R1238" s="13" t="s">
        <v>35</v>
      </c>
      <c r="S1238" s="13" t="str">
        <f>IF(Excel_Advanced_Sales_Dataset_200034[[#This Row],[Delivery Status]]="Pending","Follow-Up","OK")</f>
        <v>OK</v>
      </c>
      <c r="T1238" s="13" t="s">
        <v>53</v>
      </c>
    </row>
    <row r="1239" spans="1:20" x14ac:dyDescent="0.25">
      <c r="A1239" s="13" t="s">
        <v>3048</v>
      </c>
      <c r="B1239" s="13" t="s">
        <v>1568</v>
      </c>
      <c r="C1239" s="13" t="s">
        <v>3049</v>
      </c>
      <c r="D1239" s="13" t="s">
        <v>30</v>
      </c>
      <c r="E1239" s="13" t="s">
        <v>198</v>
      </c>
      <c r="F1239" s="13" t="s">
        <v>199</v>
      </c>
      <c r="G1239" s="13" t="s">
        <v>43</v>
      </c>
      <c r="H1239" s="13" t="s">
        <v>140</v>
      </c>
      <c r="I1239" s="13">
        <v>1</v>
      </c>
      <c r="J1239" s="14">
        <v>4349.53</v>
      </c>
      <c r="K1239" s="15">
        <v>6.94</v>
      </c>
      <c r="L1239" s="16">
        <f>Excel_Advanced_Sales_Dataset_200034[[#This Row],[Discount]]/100</f>
        <v>6.9400000000000003E-2</v>
      </c>
      <c r="M1239" s="17">
        <f>Excel_Advanced_Sales_Dataset_200034[[#This Row],[Quantity]]*Excel_Advanced_Sales_Dataset_200034[[#This Row],[Unit Price]]*Excel_Advanced_Sales_Dataset_200034[[#This Row],[Discount %]]/100</f>
        <v>3.0185738199999999</v>
      </c>
      <c r="N1239" s="14">
        <f>Excel_Advanced_Sales_Dataset_200034[[#This Row],[Quantity]]*Excel_Advanced_Sales_Dataset_200034[[#This Row],[Unit Price]]-Excel_Advanced_Sales_Dataset_200034[[#This Row],[Discount Amount]]</f>
        <v>4346.5114261799999</v>
      </c>
      <c r="O1239" s="14" t="str">
        <f>IF(Excel_Advanced_Sales_Dataset_200034[[#This Row],[Total Sales]]&gt;50000,"Yes","No")</f>
        <v>No</v>
      </c>
      <c r="P1239" s="18">
        <v>46062</v>
      </c>
      <c r="Q1239" s="13" t="s">
        <v>24</v>
      </c>
      <c r="R1239" s="13" t="s">
        <v>35</v>
      </c>
      <c r="S1239" s="13" t="str">
        <f>IF(Excel_Advanced_Sales_Dataset_200034[[#This Row],[Delivery Status]]="Pending","Follow-Up","OK")</f>
        <v>OK</v>
      </c>
      <c r="T1239" s="13" t="s">
        <v>26</v>
      </c>
    </row>
    <row r="1240" spans="1:20" x14ac:dyDescent="0.25">
      <c r="A1240" s="13" t="s">
        <v>3050</v>
      </c>
      <c r="B1240" s="13" t="s">
        <v>714</v>
      </c>
      <c r="C1240" s="13" t="s">
        <v>3051</v>
      </c>
      <c r="D1240" s="13" t="s">
        <v>63</v>
      </c>
      <c r="E1240" s="13" t="s">
        <v>144</v>
      </c>
      <c r="F1240" s="13" t="s">
        <v>145</v>
      </c>
      <c r="G1240" s="13" t="s">
        <v>51</v>
      </c>
      <c r="H1240" s="13" t="s">
        <v>167</v>
      </c>
      <c r="I1240" s="13">
        <v>25</v>
      </c>
      <c r="J1240" s="14">
        <v>4061.61</v>
      </c>
      <c r="K1240" s="15">
        <v>14.95</v>
      </c>
      <c r="L1240" s="16">
        <f>Excel_Advanced_Sales_Dataset_200034[[#This Row],[Discount]]/100</f>
        <v>0.14949999999999999</v>
      </c>
      <c r="M1240" s="17">
        <f>Excel_Advanced_Sales_Dataset_200034[[#This Row],[Quantity]]*Excel_Advanced_Sales_Dataset_200034[[#This Row],[Unit Price]]*Excel_Advanced_Sales_Dataset_200034[[#This Row],[Discount %]]/100</f>
        <v>151.80267375</v>
      </c>
      <c r="N1240" s="14">
        <f>Excel_Advanced_Sales_Dataset_200034[[#This Row],[Quantity]]*Excel_Advanced_Sales_Dataset_200034[[#This Row],[Unit Price]]-Excel_Advanced_Sales_Dataset_200034[[#This Row],[Discount Amount]]</f>
        <v>101388.44732625</v>
      </c>
      <c r="O1240" s="14" t="str">
        <f>IF(Excel_Advanced_Sales_Dataset_200034[[#This Row],[Total Sales]]&gt;50000,"Yes","No")</f>
        <v>Yes</v>
      </c>
      <c r="P1240" s="18">
        <v>46023</v>
      </c>
      <c r="Q1240" s="13" t="s">
        <v>45</v>
      </c>
      <c r="R1240" s="13" t="s">
        <v>59</v>
      </c>
      <c r="S1240" s="13" t="str">
        <f>IF(Excel_Advanced_Sales_Dataset_200034[[#This Row],[Delivery Status]]="Pending","Follow-Up","OK")</f>
        <v>OK</v>
      </c>
      <c r="T1240" s="13" t="s">
        <v>26</v>
      </c>
    </row>
    <row r="1241" spans="1:20" x14ac:dyDescent="0.25">
      <c r="A1241" s="13" t="s">
        <v>3052</v>
      </c>
      <c r="B1241" s="13" t="s">
        <v>878</v>
      </c>
      <c r="C1241" s="13" t="s">
        <v>3053</v>
      </c>
      <c r="D1241" s="13" t="s">
        <v>40</v>
      </c>
      <c r="E1241" s="13" t="s">
        <v>49</v>
      </c>
      <c r="F1241" s="13" t="s">
        <v>50</v>
      </c>
      <c r="G1241" s="13" t="s">
        <v>66</v>
      </c>
      <c r="H1241" s="13" t="s">
        <v>200</v>
      </c>
      <c r="I1241" s="13">
        <v>35</v>
      </c>
      <c r="J1241" s="14">
        <v>12576.69</v>
      </c>
      <c r="K1241" s="15">
        <v>13.56</v>
      </c>
      <c r="L1241" s="16">
        <f>Excel_Advanced_Sales_Dataset_200034[[#This Row],[Discount]]/100</f>
        <v>0.1356</v>
      </c>
      <c r="M1241" s="17">
        <f>Excel_Advanced_Sales_Dataset_200034[[#This Row],[Quantity]]*Excel_Advanced_Sales_Dataset_200034[[#This Row],[Unit Price]]*Excel_Advanced_Sales_Dataset_200034[[#This Row],[Discount %]]/100</f>
        <v>596.88970740000002</v>
      </c>
      <c r="N1241" s="14">
        <f>Excel_Advanced_Sales_Dataset_200034[[#This Row],[Quantity]]*Excel_Advanced_Sales_Dataset_200034[[#This Row],[Unit Price]]-Excel_Advanced_Sales_Dataset_200034[[#This Row],[Discount Amount]]</f>
        <v>439587.26029260003</v>
      </c>
      <c r="O1241" s="14" t="str">
        <f>IF(Excel_Advanced_Sales_Dataset_200034[[#This Row],[Total Sales]]&gt;50000,"Yes","No")</f>
        <v>Yes</v>
      </c>
      <c r="P1241" s="18">
        <v>46032</v>
      </c>
      <c r="Q1241" s="13" t="s">
        <v>68</v>
      </c>
      <c r="R1241" s="13" t="s">
        <v>35</v>
      </c>
      <c r="S1241" s="13" t="str">
        <f>IF(Excel_Advanced_Sales_Dataset_200034[[#This Row],[Delivery Status]]="Pending","Follow-Up","OK")</f>
        <v>OK</v>
      </c>
      <c r="T1241" s="13" t="s">
        <v>36</v>
      </c>
    </row>
    <row r="1242" spans="1:20" x14ac:dyDescent="0.25">
      <c r="A1242" s="13" t="s">
        <v>3054</v>
      </c>
      <c r="B1242" s="13" t="s">
        <v>1571</v>
      </c>
      <c r="C1242" s="13" t="s">
        <v>3055</v>
      </c>
      <c r="D1242" s="13" t="s">
        <v>63</v>
      </c>
      <c r="E1242" s="13" t="s">
        <v>234</v>
      </c>
      <c r="F1242" s="13" t="s">
        <v>235</v>
      </c>
      <c r="G1242" s="13" t="s">
        <v>66</v>
      </c>
      <c r="H1242" s="13" t="s">
        <v>155</v>
      </c>
      <c r="I1242" s="13">
        <v>8</v>
      </c>
      <c r="J1242" s="14">
        <v>16123.02</v>
      </c>
      <c r="K1242" s="15">
        <v>12.93</v>
      </c>
      <c r="L1242" s="16">
        <f>Excel_Advanced_Sales_Dataset_200034[[#This Row],[Discount]]/100</f>
        <v>0.1293</v>
      </c>
      <c r="M1242" s="17">
        <f>Excel_Advanced_Sales_Dataset_200034[[#This Row],[Quantity]]*Excel_Advanced_Sales_Dataset_200034[[#This Row],[Unit Price]]*Excel_Advanced_Sales_Dataset_200034[[#This Row],[Discount %]]/100</f>
        <v>166.77651888</v>
      </c>
      <c r="N1242" s="14">
        <f>Excel_Advanced_Sales_Dataset_200034[[#This Row],[Quantity]]*Excel_Advanced_Sales_Dataset_200034[[#This Row],[Unit Price]]-Excel_Advanced_Sales_Dataset_200034[[#This Row],[Discount Amount]]</f>
        <v>128817.38348112001</v>
      </c>
      <c r="O1242" s="14" t="str">
        <f>IF(Excel_Advanced_Sales_Dataset_200034[[#This Row],[Total Sales]]&gt;50000,"Yes","No")</f>
        <v>Yes</v>
      </c>
      <c r="P1242" s="18">
        <v>46346</v>
      </c>
      <c r="Q1242" s="13" t="s">
        <v>58</v>
      </c>
      <c r="R1242" s="13" t="s">
        <v>35</v>
      </c>
      <c r="S1242" s="13" t="str">
        <f>IF(Excel_Advanced_Sales_Dataset_200034[[#This Row],[Delivery Status]]="Pending","Follow-Up","OK")</f>
        <v>OK</v>
      </c>
      <c r="T1242" s="13" t="s">
        <v>36</v>
      </c>
    </row>
    <row r="1243" spans="1:20" x14ac:dyDescent="0.25">
      <c r="A1243" s="13" t="s">
        <v>3056</v>
      </c>
      <c r="B1243" s="13" t="s">
        <v>915</v>
      </c>
      <c r="C1243" s="13" t="s">
        <v>3057</v>
      </c>
      <c r="D1243" s="13" t="s">
        <v>30</v>
      </c>
      <c r="E1243" s="13" t="s">
        <v>131</v>
      </c>
      <c r="F1243" s="13" t="s">
        <v>132</v>
      </c>
      <c r="G1243" s="13" t="s">
        <v>51</v>
      </c>
      <c r="H1243" s="13" t="s">
        <v>146</v>
      </c>
      <c r="I1243" s="13">
        <v>29</v>
      </c>
      <c r="J1243" s="14">
        <v>23032.84</v>
      </c>
      <c r="K1243" s="15">
        <v>4.99</v>
      </c>
      <c r="L1243" s="16">
        <f>Excel_Advanced_Sales_Dataset_200034[[#This Row],[Discount]]/100</f>
        <v>4.99E-2</v>
      </c>
      <c r="M1243" s="17">
        <f>Excel_Advanced_Sales_Dataset_200034[[#This Row],[Quantity]]*Excel_Advanced_Sales_Dataset_200034[[#This Row],[Unit Price]]*Excel_Advanced_Sales_Dataset_200034[[#This Row],[Discount %]]/100</f>
        <v>333.30822763999998</v>
      </c>
      <c r="N1243" s="14">
        <f>Excel_Advanced_Sales_Dataset_200034[[#This Row],[Quantity]]*Excel_Advanced_Sales_Dataset_200034[[#This Row],[Unit Price]]-Excel_Advanced_Sales_Dataset_200034[[#This Row],[Discount Amount]]</f>
        <v>667619.05177235999</v>
      </c>
      <c r="O1243" s="14" t="str">
        <f>IF(Excel_Advanced_Sales_Dataset_200034[[#This Row],[Total Sales]]&gt;50000,"Yes","No")</f>
        <v>Yes</v>
      </c>
      <c r="P1243" s="18">
        <v>46293</v>
      </c>
      <c r="Q1243" s="13" t="s">
        <v>45</v>
      </c>
      <c r="R1243" s="13" t="s">
        <v>35</v>
      </c>
      <c r="S1243" s="13" t="str">
        <f>IF(Excel_Advanced_Sales_Dataset_200034[[#This Row],[Delivery Status]]="Pending","Follow-Up","OK")</f>
        <v>OK</v>
      </c>
      <c r="T1243" s="13" t="s">
        <v>26</v>
      </c>
    </row>
    <row r="1244" spans="1:20" x14ac:dyDescent="0.25">
      <c r="A1244" s="13" t="s">
        <v>3058</v>
      </c>
      <c r="B1244" s="13" t="s">
        <v>598</v>
      </c>
      <c r="C1244" s="13" t="s">
        <v>3059</v>
      </c>
      <c r="D1244" s="13" t="s">
        <v>30</v>
      </c>
      <c r="E1244" s="13" t="s">
        <v>198</v>
      </c>
      <c r="F1244" s="13" t="s">
        <v>199</v>
      </c>
      <c r="G1244" s="13" t="s">
        <v>33</v>
      </c>
      <c r="H1244" s="13" t="s">
        <v>80</v>
      </c>
      <c r="I1244" s="13">
        <v>29</v>
      </c>
      <c r="J1244" s="14">
        <v>36138.870000000003</v>
      </c>
      <c r="K1244" s="15">
        <v>5.55</v>
      </c>
      <c r="L1244" s="16">
        <f>Excel_Advanced_Sales_Dataset_200034[[#This Row],[Discount]]/100</f>
        <v>5.5500000000000001E-2</v>
      </c>
      <c r="M1244" s="17">
        <f>Excel_Advanced_Sales_Dataset_200034[[#This Row],[Quantity]]*Excel_Advanced_Sales_Dataset_200034[[#This Row],[Unit Price]]*Excel_Advanced_Sales_Dataset_200034[[#This Row],[Discount %]]/100</f>
        <v>581.65511265000009</v>
      </c>
      <c r="N1244" s="14">
        <f>Excel_Advanced_Sales_Dataset_200034[[#This Row],[Quantity]]*Excel_Advanced_Sales_Dataset_200034[[#This Row],[Unit Price]]-Excel_Advanced_Sales_Dataset_200034[[#This Row],[Discount Amount]]</f>
        <v>1047445.5748873501</v>
      </c>
      <c r="O1244" s="14" t="str">
        <f>IF(Excel_Advanced_Sales_Dataset_200034[[#This Row],[Total Sales]]&gt;50000,"Yes","No")</f>
        <v>Yes</v>
      </c>
      <c r="P1244" s="18">
        <v>46129</v>
      </c>
      <c r="Q1244" s="13" t="s">
        <v>113</v>
      </c>
      <c r="R1244" s="13" t="s">
        <v>59</v>
      </c>
      <c r="S1244" s="13" t="str">
        <f>IF(Excel_Advanced_Sales_Dataset_200034[[#This Row],[Delivery Status]]="Pending","Follow-Up","OK")</f>
        <v>OK</v>
      </c>
      <c r="T1244" s="13" t="s">
        <v>26</v>
      </c>
    </row>
    <row r="1245" spans="1:20" x14ac:dyDescent="0.25">
      <c r="A1245" s="13" t="s">
        <v>3060</v>
      </c>
      <c r="B1245" s="13" t="s">
        <v>3061</v>
      </c>
      <c r="C1245" s="13" t="s">
        <v>3062</v>
      </c>
      <c r="D1245" s="13" t="s">
        <v>19</v>
      </c>
      <c r="E1245" s="13" t="s">
        <v>153</v>
      </c>
      <c r="F1245" s="13" t="s">
        <v>448</v>
      </c>
      <c r="G1245" s="13" t="s">
        <v>33</v>
      </c>
      <c r="H1245" s="13" t="s">
        <v>34</v>
      </c>
      <c r="I1245" s="13">
        <v>28</v>
      </c>
      <c r="J1245" s="14">
        <v>31353.39</v>
      </c>
      <c r="K1245" s="15">
        <v>16.13</v>
      </c>
      <c r="L1245" s="16">
        <f>Excel_Advanced_Sales_Dataset_200034[[#This Row],[Discount]]/100</f>
        <v>0.1613</v>
      </c>
      <c r="M1245" s="17">
        <f>Excel_Advanced_Sales_Dataset_200034[[#This Row],[Quantity]]*Excel_Advanced_Sales_Dataset_200034[[#This Row],[Unit Price]]*Excel_Advanced_Sales_Dataset_200034[[#This Row],[Discount %]]/100</f>
        <v>1416.0445059599997</v>
      </c>
      <c r="N1245" s="14">
        <f>Excel_Advanced_Sales_Dataset_200034[[#This Row],[Quantity]]*Excel_Advanced_Sales_Dataset_200034[[#This Row],[Unit Price]]-Excel_Advanced_Sales_Dataset_200034[[#This Row],[Discount Amount]]</f>
        <v>876478.87549403997</v>
      </c>
      <c r="O1245" s="14" t="str">
        <f>IF(Excel_Advanced_Sales_Dataset_200034[[#This Row],[Total Sales]]&gt;50000,"Yes","No")</f>
        <v>Yes</v>
      </c>
      <c r="P1245" s="18">
        <v>46376</v>
      </c>
      <c r="Q1245" s="13" t="s">
        <v>113</v>
      </c>
      <c r="R1245" s="13" t="s">
        <v>35</v>
      </c>
      <c r="S1245" s="13" t="str">
        <f>IF(Excel_Advanced_Sales_Dataset_200034[[#This Row],[Delivery Status]]="Pending","Follow-Up","OK")</f>
        <v>OK</v>
      </c>
      <c r="T1245" s="13" t="s">
        <v>53</v>
      </c>
    </row>
    <row r="1246" spans="1:20" x14ac:dyDescent="0.25">
      <c r="A1246" s="13" t="s">
        <v>3063</v>
      </c>
      <c r="B1246" s="13" t="s">
        <v>2047</v>
      </c>
      <c r="C1246" s="13" t="s">
        <v>3064</v>
      </c>
      <c r="D1246" s="13" t="s">
        <v>19</v>
      </c>
      <c r="E1246" s="13" t="s">
        <v>84</v>
      </c>
      <c r="F1246" s="13" t="s">
        <v>159</v>
      </c>
      <c r="G1246" s="13" t="s">
        <v>33</v>
      </c>
      <c r="H1246" s="13" t="s">
        <v>119</v>
      </c>
      <c r="I1246" s="13">
        <v>48</v>
      </c>
      <c r="J1246" s="14">
        <v>32697.32</v>
      </c>
      <c r="K1246" s="15">
        <v>15.02</v>
      </c>
      <c r="L1246" s="16">
        <f>Excel_Advanced_Sales_Dataset_200034[[#This Row],[Discount]]/100</f>
        <v>0.1502</v>
      </c>
      <c r="M1246" s="17">
        <f>Excel_Advanced_Sales_Dataset_200034[[#This Row],[Quantity]]*Excel_Advanced_Sales_Dataset_200034[[#This Row],[Unit Price]]*Excel_Advanced_Sales_Dataset_200034[[#This Row],[Discount %]]/100</f>
        <v>2357.3459827199999</v>
      </c>
      <c r="N1246" s="14">
        <f>Excel_Advanced_Sales_Dataset_200034[[#This Row],[Quantity]]*Excel_Advanced_Sales_Dataset_200034[[#This Row],[Unit Price]]-Excel_Advanced_Sales_Dataset_200034[[#This Row],[Discount Amount]]</f>
        <v>1567114.01401728</v>
      </c>
      <c r="O1246" s="14" t="str">
        <f>IF(Excel_Advanced_Sales_Dataset_200034[[#This Row],[Total Sales]]&gt;50000,"Yes","No")</f>
        <v>Yes</v>
      </c>
      <c r="P1246" s="18">
        <v>46101</v>
      </c>
      <c r="Q1246" s="13" t="s">
        <v>24</v>
      </c>
      <c r="R1246" s="13" t="s">
        <v>25</v>
      </c>
      <c r="S1246" s="13" t="str">
        <f>IF(Excel_Advanced_Sales_Dataset_200034[[#This Row],[Delivery Status]]="Pending","Follow-Up","OK")</f>
        <v>Follow-Up</v>
      </c>
      <c r="T1246" s="13" t="s">
        <v>26</v>
      </c>
    </row>
    <row r="1247" spans="1:20" x14ac:dyDescent="0.25">
      <c r="A1247" s="13" t="s">
        <v>3065</v>
      </c>
      <c r="B1247" s="13" t="s">
        <v>553</v>
      </c>
      <c r="C1247" s="13" t="s">
        <v>3066</v>
      </c>
      <c r="D1247" s="13" t="s">
        <v>40</v>
      </c>
      <c r="E1247" s="13" t="s">
        <v>109</v>
      </c>
      <c r="F1247" s="13" t="s">
        <v>110</v>
      </c>
      <c r="G1247" s="13" t="s">
        <v>33</v>
      </c>
      <c r="H1247" s="13" t="s">
        <v>57</v>
      </c>
      <c r="I1247" s="13">
        <v>22</v>
      </c>
      <c r="J1247" s="14">
        <v>25091.46</v>
      </c>
      <c r="K1247" s="15">
        <v>9.35</v>
      </c>
      <c r="L1247" s="16">
        <f>Excel_Advanced_Sales_Dataset_200034[[#This Row],[Discount]]/100</f>
        <v>9.35E-2</v>
      </c>
      <c r="M1247" s="17">
        <f>Excel_Advanced_Sales_Dataset_200034[[#This Row],[Quantity]]*Excel_Advanced_Sales_Dataset_200034[[#This Row],[Unit Price]]*Excel_Advanced_Sales_Dataset_200034[[#This Row],[Discount %]]/100</f>
        <v>516.13133219999997</v>
      </c>
      <c r="N1247" s="14">
        <f>Excel_Advanced_Sales_Dataset_200034[[#This Row],[Quantity]]*Excel_Advanced_Sales_Dataset_200034[[#This Row],[Unit Price]]-Excel_Advanced_Sales_Dataset_200034[[#This Row],[Discount Amount]]</f>
        <v>551495.98866779997</v>
      </c>
      <c r="O1247" s="14" t="str">
        <f>IF(Excel_Advanced_Sales_Dataset_200034[[#This Row],[Total Sales]]&gt;50000,"Yes","No")</f>
        <v>Yes</v>
      </c>
      <c r="P1247" s="18">
        <v>46229</v>
      </c>
      <c r="Q1247" s="13" t="s">
        <v>58</v>
      </c>
      <c r="R1247" s="13" t="s">
        <v>35</v>
      </c>
      <c r="S1247" s="13" t="str">
        <f>IF(Excel_Advanced_Sales_Dataset_200034[[#This Row],[Delivery Status]]="Pending","Follow-Up","OK")</f>
        <v>OK</v>
      </c>
      <c r="T1247" s="13" t="s">
        <v>53</v>
      </c>
    </row>
    <row r="1248" spans="1:20" x14ac:dyDescent="0.25">
      <c r="A1248" s="13" t="s">
        <v>3067</v>
      </c>
      <c r="B1248" s="13" t="s">
        <v>3068</v>
      </c>
      <c r="C1248" s="13" t="s">
        <v>3069</v>
      </c>
      <c r="D1248" s="13" t="s">
        <v>30</v>
      </c>
      <c r="E1248" s="13" t="s">
        <v>131</v>
      </c>
      <c r="F1248" s="13" t="s">
        <v>194</v>
      </c>
      <c r="G1248" s="13" t="s">
        <v>51</v>
      </c>
      <c r="H1248" s="13" t="s">
        <v>146</v>
      </c>
      <c r="I1248" s="13">
        <v>5</v>
      </c>
      <c r="J1248" s="14">
        <v>43840.32</v>
      </c>
      <c r="K1248" s="15">
        <v>15.9</v>
      </c>
      <c r="L1248" s="16">
        <f>Excel_Advanced_Sales_Dataset_200034[[#This Row],[Discount]]/100</f>
        <v>0.159</v>
      </c>
      <c r="M1248" s="17">
        <f>Excel_Advanced_Sales_Dataset_200034[[#This Row],[Quantity]]*Excel_Advanced_Sales_Dataset_200034[[#This Row],[Unit Price]]*Excel_Advanced_Sales_Dataset_200034[[#This Row],[Discount %]]/100</f>
        <v>348.53054400000002</v>
      </c>
      <c r="N1248" s="14">
        <f>Excel_Advanced_Sales_Dataset_200034[[#This Row],[Quantity]]*Excel_Advanced_Sales_Dataset_200034[[#This Row],[Unit Price]]-Excel_Advanced_Sales_Dataset_200034[[#This Row],[Discount Amount]]</f>
        <v>218853.069456</v>
      </c>
      <c r="O1248" s="14" t="str">
        <f>IF(Excel_Advanced_Sales_Dataset_200034[[#This Row],[Total Sales]]&gt;50000,"Yes","No")</f>
        <v>Yes</v>
      </c>
      <c r="P1248" s="18">
        <v>46327</v>
      </c>
      <c r="Q1248" s="13" t="s">
        <v>58</v>
      </c>
      <c r="R1248" s="13" t="s">
        <v>35</v>
      </c>
      <c r="S1248" s="13" t="str">
        <f>IF(Excel_Advanced_Sales_Dataset_200034[[#This Row],[Delivery Status]]="Pending","Follow-Up","OK")</f>
        <v>OK</v>
      </c>
      <c r="T1248" s="13" t="s">
        <v>36</v>
      </c>
    </row>
    <row r="1249" spans="1:20" x14ac:dyDescent="0.25">
      <c r="A1249" s="13" t="s">
        <v>3070</v>
      </c>
      <c r="B1249" s="13" t="s">
        <v>670</v>
      </c>
      <c r="C1249" s="13" t="s">
        <v>3071</v>
      </c>
      <c r="D1249" s="13" t="s">
        <v>19</v>
      </c>
      <c r="E1249" s="13" t="s">
        <v>20</v>
      </c>
      <c r="F1249" s="13" t="s">
        <v>285</v>
      </c>
      <c r="G1249" s="13" t="s">
        <v>51</v>
      </c>
      <c r="H1249" s="13" t="s">
        <v>190</v>
      </c>
      <c r="I1249" s="13">
        <v>33</v>
      </c>
      <c r="J1249" s="14">
        <v>31478.46</v>
      </c>
      <c r="K1249" s="15">
        <v>4.13</v>
      </c>
      <c r="L1249" s="16">
        <f>Excel_Advanced_Sales_Dataset_200034[[#This Row],[Discount]]/100</f>
        <v>4.1299999999999996E-2</v>
      </c>
      <c r="M1249" s="17">
        <f>Excel_Advanced_Sales_Dataset_200034[[#This Row],[Quantity]]*Excel_Advanced_Sales_Dataset_200034[[#This Row],[Unit Price]]*Excel_Advanced_Sales_Dataset_200034[[#This Row],[Discount %]]/100</f>
        <v>429.01993133999997</v>
      </c>
      <c r="N1249" s="14">
        <f>Excel_Advanced_Sales_Dataset_200034[[#This Row],[Quantity]]*Excel_Advanced_Sales_Dataset_200034[[#This Row],[Unit Price]]-Excel_Advanced_Sales_Dataset_200034[[#This Row],[Discount Amount]]</f>
        <v>1038360.1600686599</v>
      </c>
      <c r="O1249" s="14" t="str">
        <f>IF(Excel_Advanced_Sales_Dataset_200034[[#This Row],[Total Sales]]&gt;50000,"Yes","No")</f>
        <v>Yes</v>
      </c>
      <c r="P1249" s="18">
        <v>46202</v>
      </c>
      <c r="Q1249" s="13" t="s">
        <v>58</v>
      </c>
      <c r="R1249" s="13" t="s">
        <v>35</v>
      </c>
      <c r="S1249" s="13" t="str">
        <f>IF(Excel_Advanced_Sales_Dataset_200034[[#This Row],[Delivery Status]]="Pending","Follow-Up","OK")</f>
        <v>OK</v>
      </c>
      <c r="T1249" s="13" t="s">
        <v>36</v>
      </c>
    </row>
    <row r="1250" spans="1:20" x14ac:dyDescent="0.25">
      <c r="A1250" s="13" t="s">
        <v>3072</v>
      </c>
      <c r="B1250" s="13" t="s">
        <v>693</v>
      </c>
      <c r="C1250" s="13" t="s">
        <v>3073</v>
      </c>
      <c r="D1250" s="13" t="s">
        <v>40</v>
      </c>
      <c r="E1250" s="13" t="s">
        <v>49</v>
      </c>
      <c r="F1250" s="13" t="s">
        <v>397</v>
      </c>
      <c r="G1250" s="13" t="s">
        <v>111</v>
      </c>
      <c r="H1250" s="13" t="s">
        <v>240</v>
      </c>
      <c r="I1250" s="13">
        <v>12</v>
      </c>
      <c r="J1250" s="14">
        <v>7983.76</v>
      </c>
      <c r="K1250" s="15">
        <v>12.65</v>
      </c>
      <c r="L1250" s="16">
        <f>Excel_Advanced_Sales_Dataset_200034[[#This Row],[Discount]]/100</f>
        <v>0.1265</v>
      </c>
      <c r="M1250" s="17">
        <f>Excel_Advanced_Sales_Dataset_200034[[#This Row],[Quantity]]*Excel_Advanced_Sales_Dataset_200034[[#This Row],[Unit Price]]*Excel_Advanced_Sales_Dataset_200034[[#This Row],[Discount %]]/100</f>
        <v>121.19347679999998</v>
      </c>
      <c r="N1250" s="14">
        <f>Excel_Advanced_Sales_Dataset_200034[[#This Row],[Quantity]]*Excel_Advanced_Sales_Dataset_200034[[#This Row],[Unit Price]]-Excel_Advanced_Sales_Dataset_200034[[#This Row],[Discount Amount]]</f>
        <v>95683.926523199989</v>
      </c>
      <c r="O1250" s="14" t="str">
        <f>IF(Excel_Advanced_Sales_Dataset_200034[[#This Row],[Total Sales]]&gt;50000,"Yes","No")</f>
        <v>Yes</v>
      </c>
      <c r="P1250" s="18">
        <v>46155</v>
      </c>
      <c r="Q1250" s="13" t="s">
        <v>45</v>
      </c>
      <c r="R1250" s="13" t="s">
        <v>35</v>
      </c>
      <c r="S1250" s="13" t="str">
        <f>IF(Excel_Advanced_Sales_Dataset_200034[[#This Row],[Delivery Status]]="Pending","Follow-Up","OK")</f>
        <v>OK</v>
      </c>
      <c r="T1250" s="13" t="s">
        <v>36</v>
      </c>
    </row>
    <row r="1251" spans="1:20" x14ac:dyDescent="0.25">
      <c r="A1251" s="13" t="s">
        <v>3074</v>
      </c>
      <c r="B1251" s="13" t="s">
        <v>2251</v>
      </c>
      <c r="C1251" s="13" t="s">
        <v>3075</v>
      </c>
      <c r="D1251" s="13" t="s">
        <v>63</v>
      </c>
      <c r="E1251" s="13" t="s">
        <v>144</v>
      </c>
      <c r="F1251" s="13" t="s">
        <v>216</v>
      </c>
      <c r="G1251" s="13" t="s">
        <v>43</v>
      </c>
      <c r="H1251" s="13" t="s">
        <v>391</v>
      </c>
      <c r="I1251" s="13">
        <v>7</v>
      </c>
      <c r="J1251" s="14">
        <v>4918.46</v>
      </c>
      <c r="K1251" s="15">
        <v>7.32</v>
      </c>
      <c r="L1251" s="16">
        <f>Excel_Advanced_Sales_Dataset_200034[[#This Row],[Discount]]/100</f>
        <v>7.3200000000000001E-2</v>
      </c>
      <c r="M1251" s="17">
        <f>Excel_Advanced_Sales_Dataset_200034[[#This Row],[Quantity]]*Excel_Advanced_Sales_Dataset_200034[[#This Row],[Unit Price]]*Excel_Advanced_Sales_Dataset_200034[[#This Row],[Discount %]]/100</f>
        <v>25.202189040000004</v>
      </c>
      <c r="N1251" s="14">
        <f>Excel_Advanced_Sales_Dataset_200034[[#This Row],[Quantity]]*Excel_Advanced_Sales_Dataset_200034[[#This Row],[Unit Price]]-Excel_Advanced_Sales_Dataset_200034[[#This Row],[Discount Amount]]</f>
        <v>34404.017810960002</v>
      </c>
      <c r="O1251" s="14" t="str">
        <f>IF(Excel_Advanced_Sales_Dataset_200034[[#This Row],[Total Sales]]&gt;50000,"Yes","No")</f>
        <v>No</v>
      </c>
      <c r="P1251" s="18">
        <v>46152</v>
      </c>
      <c r="Q1251" s="13" t="s">
        <v>24</v>
      </c>
      <c r="R1251" s="13" t="s">
        <v>25</v>
      </c>
      <c r="S1251" s="13" t="str">
        <f>IF(Excel_Advanced_Sales_Dataset_200034[[#This Row],[Delivery Status]]="Pending","Follow-Up","OK")</f>
        <v>Follow-Up</v>
      </c>
      <c r="T1251" s="13" t="s">
        <v>53</v>
      </c>
    </row>
    <row r="1252" spans="1:20" x14ac:dyDescent="0.25">
      <c r="A1252" s="13" t="s">
        <v>3076</v>
      </c>
      <c r="B1252" s="13" t="s">
        <v>427</v>
      </c>
      <c r="C1252" s="13" t="s">
        <v>3077</v>
      </c>
      <c r="D1252" s="13" t="s">
        <v>63</v>
      </c>
      <c r="E1252" s="13" t="s">
        <v>64</v>
      </c>
      <c r="F1252" s="13" t="s">
        <v>65</v>
      </c>
      <c r="G1252" s="13" t="s">
        <v>43</v>
      </c>
      <c r="H1252" s="13" t="s">
        <v>140</v>
      </c>
      <c r="I1252" s="13">
        <v>10</v>
      </c>
      <c r="J1252" s="14">
        <v>35271.99</v>
      </c>
      <c r="K1252" s="15">
        <v>6.41</v>
      </c>
      <c r="L1252" s="16">
        <f>Excel_Advanced_Sales_Dataset_200034[[#This Row],[Discount]]/100</f>
        <v>6.4100000000000004E-2</v>
      </c>
      <c r="M1252" s="17">
        <f>Excel_Advanced_Sales_Dataset_200034[[#This Row],[Quantity]]*Excel_Advanced_Sales_Dataset_200034[[#This Row],[Unit Price]]*Excel_Advanced_Sales_Dataset_200034[[#This Row],[Discount %]]/100</f>
        <v>226.09345590000001</v>
      </c>
      <c r="N1252" s="14">
        <f>Excel_Advanced_Sales_Dataset_200034[[#This Row],[Quantity]]*Excel_Advanced_Sales_Dataset_200034[[#This Row],[Unit Price]]-Excel_Advanced_Sales_Dataset_200034[[#This Row],[Discount Amount]]</f>
        <v>352493.80654409999</v>
      </c>
      <c r="O1252" s="14" t="str">
        <f>IF(Excel_Advanced_Sales_Dataset_200034[[#This Row],[Total Sales]]&gt;50000,"Yes","No")</f>
        <v>Yes</v>
      </c>
      <c r="P1252" s="18">
        <v>46116</v>
      </c>
      <c r="Q1252" s="13" t="s">
        <v>68</v>
      </c>
      <c r="R1252" s="13" t="s">
        <v>35</v>
      </c>
      <c r="S1252" s="13" t="str">
        <f>IF(Excel_Advanced_Sales_Dataset_200034[[#This Row],[Delivery Status]]="Pending","Follow-Up","OK")</f>
        <v>OK</v>
      </c>
      <c r="T1252" s="13" t="s">
        <v>36</v>
      </c>
    </row>
    <row r="1253" spans="1:20" x14ac:dyDescent="0.25">
      <c r="A1253" s="13" t="s">
        <v>3078</v>
      </c>
      <c r="B1253" s="13" t="s">
        <v>1411</v>
      </c>
      <c r="C1253" s="13" t="s">
        <v>3079</v>
      </c>
      <c r="D1253" s="13" t="s">
        <v>40</v>
      </c>
      <c r="E1253" s="13" t="s">
        <v>109</v>
      </c>
      <c r="F1253" s="13" t="s">
        <v>110</v>
      </c>
      <c r="G1253" s="13" t="s">
        <v>111</v>
      </c>
      <c r="H1253" s="13" t="s">
        <v>112</v>
      </c>
      <c r="I1253" s="13">
        <v>12</v>
      </c>
      <c r="J1253" s="14">
        <v>27132.53</v>
      </c>
      <c r="K1253" s="15">
        <v>13.96</v>
      </c>
      <c r="L1253" s="16">
        <f>Excel_Advanced_Sales_Dataset_200034[[#This Row],[Discount]]/100</f>
        <v>0.1396</v>
      </c>
      <c r="M1253" s="17">
        <f>Excel_Advanced_Sales_Dataset_200034[[#This Row],[Quantity]]*Excel_Advanced_Sales_Dataset_200034[[#This Row],[Unit Price]]*Excel_Advanced_Sales_Dataset_200034[[#This Row],[Discount %]]/100</f>
        <v>454.52414255999997</v>
      </c>
      <c r="N1253" s="14">
        <f>Excel_Advanced_Sales_Dataset_200034[[#This Row],[Quantity]]*Excel_Advanced_Sales_Dataset_200034[[#This Row],[Unit Price]]-Excel_Advanced_Sales_Dataset_200034[[#This Row],[Discount Amount]]</f>
        <v>325135.83585743996</v>
      </c>
      <c r="O1253" s="14" t="str">
        <f>IF(Excel_Advanced_Sales_Dataset_200034[[#This Row],[Total Sales]]&gt;50000,"Yes","No")</f>
        <v>Yes</v>
      </c>
      <c r="P1253" s="18">
        <v>46244</v>
      </c>
      <c r="Q1253" s="13" t="s">
        <v>24</v>
      </c>
      <c r="R1253" s="13" t="s">
        <v>35</v>
      </c>
      <c r="S1253" s="13" t="str">
        <f>IF(Excel_Advanced_Sales_Dataset_200034[[#This Row],[Delivery Status]]="Pending","Follow-Up","OK")</f>
        <v>OK</v>
      </c>
      <c r="T1253" s="13" t="s">
        <v>26</v>
      </c>
    </row>
    <row r="1254" spans="1:20" x14ac:dyDescent="0.25">
      <c r="A1254" s="13" t="s">
        <v>3080</v>
      </c>
      <c r="B1254" s="13" t="s">
        <v>226</v>
      </c>
      <c r="C1254" s="13" t="s">
        <v>3081</v>
      </c>
      <c r="D1254" s="13" t="s">
        <v>63</v>
      </c>
      <c r="E1254" s="13" t="s">
        <v>78</v>
      </c>
      <c r="F1254" s="13" t="s">
        <v>255</v>
      </c>
      <c r="G1254" s="13" t="s">
        <v>51</v>
      </c>
      <c r="H1254" s="13" t="s">
        <v>167</v>
      </c>
      <c r="I1254" s="13">
        <v>11</v>
      </c>
      <c r="J1254" s="14">
        <v>44209.26</v>
      </c>
      <c r="K1254" s="15">
        <v>0.27</v>
      </c>
      <c r="L1254" s="16">
        <f>Excel_Advanced_Sales_Dataset_200034[[#This Row],[Discount]]/100</f>
        <v>2.7000000000000001E-3</v>
      </c>
      <c r="M1254" s="17">
        <f>Excel_Advanced_Sales_Dataset_200034[[#This Row],[Quantity]]*Excel_Advanced_Sales_Dataset_200034[[#This Row],[Unit Price]]*Excel_Advanced_Sales_Dataset_200034[[#This Row],[Discount %]]/100</f>
        <v>13.130150220000003</v>
      </c>
      <c r="N1254" s="14">
        <f>Excel_Advanced_Sales_Dataset_200034[[#This Row],[Quantity]]*Excel_Advanced_Sales_Dataset_200034[[#This Row],[Unit Price]]-Excel_Advanced_Sales_Dataset_200034[[#This Row],[Discount Amount]]</f>
        <v>486288.72984978004</v>
      </c>
      <c r="O1254" s="14" t="str">
        <f>IF(Excel_Advanced_Sales_Dataset_200034[[#This Row],[Total Sales]]&gt;50000,"Yes","No")</f>
        <v>Yes</v>
      </c>
      <c r="P1254" s="18">
        <v>46300</v>
      </c>
      <c r="Q1254" s="13" t="s">
        <v>45</v>
      </c>
      <c r="R1254" s="13" t="s">
        <v>35</v>
      </c>
      <c r="S1254" s="13" t="str">
        <f>IF(Excel_Advanced_Sales_Dataset_200034[[#This Row],[Delivery Status]]="Pending","Follow-Up","OK")</f>
        <v>OK</v>
      </c>
      <c r="T1254" s="13" t="s">
        <v>36</v>
      </c>
    </row>
    <row r="1255" spans="1:20" x14ac:dyDescent="0.25">
      <c r="A1255" s="13" t="s">
        <v>3082</v>
      </c>
      <c r="B1255" s="13" t="s">
        <v>598</v>
      </c>
      <c r="C1255" s="13" t="s">
        <v>3083</v>
      </c>
      <c r="D1255" s="13" t="s">
        <v>30</v>
      </c>
      <c r="E1255" s="13" t="s">
        <v>198</v>
      </c>
      <c r="F1255" s="13" t="s">
        <v>199</v>
      </c>
      <c r="G1255" s="13" t="s">
        <v>33</v>
      </c>
      <c r="H1255" s="13" t="s">
        <v>127</v>
      </c>
      <c r="I1255" s="13">
        <v>20</v>
      </c>
      <c r="J1255" s="14">
        <v>19840.86</v>
      </c>
      <c r="K1255" s="15">
        <v>4.0199999999999996</v>
      </c>
      <c r="L1255" s="16">
        <f>Excel_Advanced_Sales_Dataset_200034[[#This Row],[Discount]]/100</f>
        <v>4.0199999999999993E-2</v>
      </c>
      <c r="M1255" s="17">
        <f>Excel_Advanced_Sales_Dataset_200034[[#This Row],[Quantity]]*Excel_Advanced_Sales_Dataset_200034[[#This Row],[Unit Price]]*Excel_Advanced_Sales_Dataset_200034[[#This Row],[Discount %]]/100</f>
        <v>159.52051439999997</v>
      </c>
      <c r="N1255" s="14">
        <f>Excel_Advanced_Sales_Dataset_200034[[#This Row],[Quantity]]*Excel_Advanced_Sales_Dataset_200034[[#This Row],[Unit Price]]-Excel_Advanced_Sales_Dataset_200034[[#This Row],[Discount Amount]]</f>
        <v>396657.67948560003</v>
      </c>
      <c r="O1255" s="14" t="str">
        <f>IF(Excel_Advanced_Sales_Dataset_200034[[#This Row],[Total Sales]]&gt;50000,"Yes","No")</f>
        <v>Yes</v>
      </c>
      <c r="P1255" s="18">
        <v>46173</v>
      </c>
      <c r="Q1255" s="13" t="s">
        <v>68</v>
      </c>
      <c r="R1255" s="13" t="s">
        <v>35</v>
      </c>
      <c r="S1255" s="13" t="str">
        <f>IF(Excel_Advanced_Sales_Dataset_200034[[#This Row],[Delivery Status]]="Pending","Follow-Up","OK")</f>
        <v>OK</v>
      </c>
      <c r="T1255" s="13" t="s">
        <v>26</v>
      </c>
    </row>
    <row r="1256" spans="1:20" x14ac:dyDescent="0.25">
      <c r="A1256" s="13" t="s">
        <v>3084</v>
      </c>
      <c r="B1256" s="13" t="s">
        <v>2159</v>
      </c>
      <c r="C1256" s="13" t="s">
        <v>3085</v>
      </c>
      <c r="D1256" s="13" t="s">
        <v>19</v>
      </c>
      <c r="E1256" s="13" t="s">
        <v>153</v>
      </c>
      <c r="F1256" s="13" t="s">
        <v>275</v>
      </c>
      <c r="G1256" s="13" t="s">
        <v>66</v>
      </c>
      <c r="H1256" s="13" t="s">
        <v>200</v>
      </c>
      <c r="I1256" s="13">
        <v>39</v>
      </c>
      <c r="J1256" s="14">
        <v>17638.02</v>
      </c>
      <c r="K1256" s="15">
        <v>5.45</v>
      </c>
      <c r="L1256" s="16">
        <f>Excel_Advanced_Sales_Dataset_200034[[#This Row],[Discount]]/100</f>
        <v>5.45E-2</v>
      </c>
      <c r="M1256" s="17">
        <f>Excel_Advanced_Sales_Dataset_200034[[#This Row],[Quantity]]*Excel_Advanced_Sales_Dataset_200034[[#This Row],[Unit Price]]*Excel_Advanced_Sales_Dataset_200034[[#This Row],[Discount %]]/100</f>
        <v>374.89611510000003</v>
      </c>
      <c r="N1256" s="14">
        <f>Excel_Advanced_Sales_Dataset_200034[[#This Row],[Quantity]]*Excel_Advanced_Sales_Dataset_200034[[#This Row],[Unit Price]]-Excel_Advanced_Sales_Dataset_200034[[#This Row],[Discount Amount]]</f>
        <v>687507.88388490002</v>
      </c>
      <c r="O1256" s="14" t="str">
        <f>IF(Excel_Advanced_Sales_Dataset_200034[[#This Row],[Total Sales]]&gt;50000,"Yes","No")</f>
        <v>Yes</v>
      </c>
      <c r="P1256" s="18">
        <v>46290</v>
      </c>
      <c r="Q1256" s="13" t="s">
        <v>113</v>
      </c>
      <c r="R1256" s="13" t="s">
        <v>59</v>
      </c>
      <c r="S1256" s="13" t="str">
        <f>IF(Excel_Advanced_Sales_Dataset_200034[[#This Row],[Delivery Status]]="Pending","Follow-Up","OK")</f>
        <v>OK</v>
      </c>
      <c r="T1256" s="13" t="s">
        <v>26</v>
      </c>
    </row>
    <row r="1257" spans="1:20" x14ac:dyDescent="0.25">
      <c r="A1257" s="13" t="s">
        <v>3086</v>
      </c>
      <c r="B1257" s="13" t="s">
        <v>3087</v>
      </c>
      <c r="C1257" s="13" t="s">
        <v>3088</v>
      </c>
      <c r="D1257" s="13" t="s">
        <v>40</v>
      </c>
      <c r="E1257" s="13" t="s">
        <v>109</v>
      </c>
      <c r="F1257" s="13" t="s">
        <v>259</v>
      </c>
      <c r="G1257" s="13" t="s">
        <v>43</v>
      </c>
      <c r="H1257" s="13" t="s">
        <v>380</v>
      </c>
      <c r="I1257" s="13">
        <v>15</v>
      </c>
      <c r="J1257" s="14">
        <v>38856.269999999997</v>
      </c>
      <c r="K1257" s="15">
        <v>8.31</v>
      </c>
      <c r="L1257" s="16">
        <f>Excel_Advanced_Sales_Dataset_200034[[#This Row],[Discount]]/100</f>
        <v>8.3100000000000007E-2</v>
      </c>
      <c r="M1257" s="17">
        <f>Excel_Advanced_Sales_Dataset_200034[[#This Row],[Quantity]]*Excel_Advanced_Sales_Dataset_200034[[#This Row],[Unit Price]]*Excel_Advanced_Sales_Dataset_200034[[#This Row],[Discount %]]/100</f>
        <v>484.34340554999994</v>
      </c>
      <c r="N1257" s="14">
        <f>Excel_Advanced_Sales_Dataset_200034[[#This Row],[Quantity]]*Excel_Advanced_Sales_Dataset_200034[[#This Row],[Unit Price]]-Excel_Advanced_Sales_Dataset_200034[[#This Row],[Discount Amount]]</f>
        <v>582359.70659444993</v>
      </c>
      <c r="O1257" s="14" t="str">
        <f>IF(Excel_Advanced_Sales_Dataset_200034[[#This Row],[Total Sales]]&gt;50000,"Yes","No")</f>
        <v>Yes</v>
      </c>
      <c r="P1257" s="18">
        <v>46209</v>
      </c>
      <c r="Q1257" s="13" t="s">
        <v>113</v>
      </c>
      <c r="R1257" s="13" t="s">
        <v>35</v>
      </c>
      <c r="S1257" s="13" t="str">
        <f>IF(Excel_Advanced_Sales_Dataset_200034[[#This Row],[Delivery Status]]="Pending","Follow-Up","OK")</f>
        <v>OK</v>
      </c>
      <c r="T1257" s="13" t="s">
        <v>26</v>
      </c>
    </row>
    <row r="1258" spans="1:20" x14ac:dyDescent="0.25">
      <c r="A1258" s="13" t="s">
        <v>3089</v>
      </c>
      <c r="B1258" s="13" t="s">
        <v>3090</v>
      </c>
      <c r="C1258" s="13" t="s">
        <v>3091</v>
      </c>
      <c r="D1258" s="13" t="s">
        <v>30</v>
      </c>
      <c r="E1258" s="13" t="s">
        <v>131</v>
      </c>
      <c r="F1258" s="13" t="s">
        <v>132</v>
      </c>
      <c r="G1258" s="13" t="s">
        <v>51</v>
      </c>
      <c r="H1258" s="13" t="s">
        <v>52</v>
      </c>
      <c r="I1258" s="13">
        <v>24</v>
      </c>
      <c r="J1258" s="14">
        <v>25299.360000000001</v>
      </c>
      <c r="K1258" s="15">
        <v>4.78</v>
      </c>
      <c r="L1258" s="16">
        <f>Excel_Advanced_Sales_Dataset_200034[[#This Row],[Discount]]/100</f>
        <v>4.7800000000000002E-2</v>
      </c>
      <c r="M1258" s="17">
        <f>Excel_Advanced_Sales_Dataset_200034[[#This Row],[Quantity]]*Excel_Advanced_Sales_Dataset_200034[[#This Row],[Unit Price]]*Excel_Advanced_Sales_Dataset_200034[[#This Row],[Discount %]]/100</f>
        <v>290.23425792</v>
      </c>
      <c r="N1258" s="14">
        <f>Excel_Advanced_Sales_Dataset_200034[[#This Row],[Quantity]]*Excel_Advanced_Sales_Dataset_200034[[#This Row],[Unit Price]]-Excel_Advanced_Sales_Dataset_200034[[#This Row],[Discount Amount]]</f>
        <v>606894.40574208007</v>
      </c>
      <c r="O1258" s="14" t="str">
        <f>IF(Excel_Advanced_Sales_Dataset_200034[[#This Row],[Total Sales]]&gt;50000,"Yes","No")</f>
        <v>Yes</v>
      </c>
      <c r="P1258" s="18">
        <v>46206</v>
      </c>
      <c r="Q1258" s="13" t="s">
        <v>45</v>
      </c>
      <c r="R1258" s="13" t="s">
        <v>35</v>
      </c>
      <c r="S1258" s="13" t="str">
        <f>IF(Excel_Advanced_Sales_Dataset_200034[[#This Row],[Delivery Status]]="Pending","Follow-Up","OK")</f>
        <v>OK</v>
      </c>
      <c r="T1258" s="13" t="s">
        <v>26</v>
      </c>
    </row>
    <row r="1259" spans="1:20" x14ac:dyDescent="0.25">
      <c r="A1259" s="13" t="s">
        <v>3092</v>
      </c>
      <c r="B1259" s="13" t="s">
        <v>589</v>
      </c>
      <c r="C1259" s="13" t="s">
        <v>3093</v>
      </c>
      <c r="D1259" s="13" t="s">
        <v>63</v>
      </c>
      <c r="E1259" s="13" t="s">
        <v>144</v>
      </c>
      <c r="F1259" s="13" t="s">
        <v>189</v>
      </c>
      <c r="G1259" s="13" t="s">
        <v>51</v>
      </c>
      <c r="H1259" s="13" t="s">
        <v>146</v>
      </c>
      <c r="I1259" s="13">
        <v>6</v>
      </c>
      <c r="J1259" s="14">
        <v>8113.7</v>
      </c>
      <c r="K1259" s="15">
        <v>19.78</v>
      </c>
      <c r="L1259" s="16">
        <f>Excel_Advanced_Sales_Dataset_200034[[#This Row],[Discount]]/100</f>
        <v>0.1978</v>
      </c>
      <c r="M1259" s="17">
        <f>Excel_Advanced_Sales_Dataset_200034[[#This Row],[Quantity]]*Excel_Advanced_Sales_Dataset_200034[[#This Row],[Unit Price]]*Excel_Advanced_Sales_Dataset_200034[[#This Row],[Discount %]]/100</f>
        <v>96.293391599999993</v>
      </c>
      <c r="N1259" s="14">
        <f>Excel_Advanced_Sales_Dataset_200034[[#This Row],[Quantity]]*Excel_Advanced_Sales_Dataset_200034[[#This Row],[Unit Price]]-Excel_Advanced_Sales_Dataset_200034[[#This Row],[Discount Amount]]</f>
        <v>48585.906608400001</v>
      </c>
      <c r="O1259" s="14" t="str">
        <f>IF(Excel_Advanced_Sales_Dataset_200034[[#This Row],[Total Sales]]&gt;50000,"Yes","No")</f>
        <v>No</v>
      </c>
      <c r="P1259" s="18">
        <v>46175</v>
      </c>
      <c r="Q1259" s="13" t="s">
        <v>113</v>
      </c>
      <c r="R1259" s="13" t="s">
        <v>35</v>
      </c>
      <c r="S1259" s="13" t="str">
        <f>IF(Excel_Advanced_Sales_Dataset_200034[[#This Row],[Delivery Status]]="Pending","Follow-Up","OK")</f>
        <v>OK</v>
      </c>
      <c r="T1259" s="13" t="s">
        <v>53</v>
      </c>
    </row>
    <row r="1260" spans="1:20" x14ac:dyDescent="0.25">
      <c r="A1260" s="13" t="s">
        <v>3094</v>
      </c>
      <c r="B1260" s="13" t="s">
        <v>1116</v>
      </c>
      <c r="C1260" s="13" t="s">
        <v>3095</v>
      </c>
      <c r="D1260" s="13" t="s">
        <v>30</v>
      </c>
      <c r="E1260" s="13" t="s">
        <v>198</v>
      </c>
      <c r="F1260" s="13" t="s">
        <v>199</v>
      </c>
      <c r="G1260" s="13" t="s">
        <v>22</v>
      </c>
      <c r="H1260" s="13" t="s">
        <v>172</v>
      </c>
      <c r="I1260" s="13">
        <v>23</v>
      </c>
      <c r="J1260" s="14">
        <v>41084.6</v>
      </c>
      <c r="K1260" s="15">
        <v>11.92</v>
      </c>
      <c r="L1260" s="16">
        <f>Excel_Advanced_Sales_Dataset_200034[[#This Row],[Discount]]/100</f>
        <v>0.1192</v>
      </c>
      <c r="M1260" s="17">
        <f>Excel_Advanced_Sales_Dataset_200034[[#This Row],[Quantity]]*Excel_Advanced_Sales_Dataset_200034[[#This Row],[Unit Price]]*Excel_Advanced_Sales_Dataset_200034[[#This Row],[Discount %]]/100</f>
        <v>1126.3753936000001</v>
      </c>
      <c r="N1260" s="14">
        <f>Excel_Advanced_Sales_Dataset_200034[[#This Row],[Quantity]]*Excel_Advanced_Sales_Dataset_200034[[#This Row],[Unit Price]]-Excel_Advanced_Sales_Dataset_200034[[#This Row],[Discount Amount]]</f>
        <v>943819.42460639996</v>
      </c>
      <c r="O1260" s="14" t="str">
        <f>IF(Excel_Advanced_Sales_Dataset_200034[[#This Row],[Total Sales]]&gt;50000,"Yes","No")</f>
        <v>Yes</v>
      </c>
      <c r="P1260" s="18">
        <v>46264</v>
      </c>
      <c r="Q1260" s="13" t="s">
        <v>45</v>
      </c>
      <c r="R1260" s="13" t="s">
        <v>35</v>
      </c>
      <c r="S1260" s="13" t="str">
        <f>IF(Excel_Advanced_Sales_Dataset_200034[[#This Row],[Delivery Status]]="Pending","Follow-Up","OK")</f>
        <v>OK</v>
      </c>
      <c r="T1260" s="13" t="s">
        <v>53</v>
      </c>
    </row>
    <row r="1261" spans="1:20" x14ac:dyDescent="0.25">
      <c r="A1261" s="13" t="s">
        <v>3096</v>
      </c>
      <c r="B1261" s="13" t="s">
        <v>592</v>
      </c>
      <c r="C1261" s="13" t="s">
        <v>3097</v>
      </c>
      <c r="D1261" s="13" t="s">
        <v>19</v>
      </c>
      <c r="E1261" s="13" t="s">
        <v>20</v>
      </c>
      <c r="F1261" s="13" t="s">
        <v>176</v>
      </c>
      <c r="G1261" s="13" t="s">
        <v>22</v>
      </c>
      <c r="H1261" s="13" t="s">
        <v>172</v>
      </c>
      <c r="I1261" s="13">
        <v>17</v>
      </c>
      <c r="J1261" s="14">
        <v>6779.3</v>
      </c>
      <c r="K1261" s="15">
        <v>17.02</v>
      </c>
      <c r="L1261" s="16">
        <f>Excel_Advanced_Sales_Dataset_200034[[#This Row],[Discount]]/100</f>
        <v>0.17019999999999999</v>
      </c>
      <c r="M1261" s="17">
        <f>Excel_Advanced_Sales_Dataset_200034[[#This Row],[Quantity]]*Excel_Advanced_Sales_Dataset_200034[[#This Row],[Unit Price]]*Excel_Advanced_Sales_Dataset_200034[[#This Row],[Discount %]]/100</f>
        <v>196.15226620000001</v>
      </c>
      <c r="N1261" s="14">
        <f>Excel_Advanced_Sales_Dataset_200034[[#This Row],[Quantity]]*Excel_Advanced_Sales_Dataset_200034[[#This Row],[Unit Price]]-Excel_Advanced_Sales_Dataset_200034[[#This Row],[Discount Amount]]</f>
        <v>115051.9477338</v>
      </c>
      <c r="O1261" s="14" t="str">
        <f>IF(Excel_Advanced_Sales_Dataset_200034[[#This Row],[Total Sales]]&gt;50000,"Yes","No")</f>
        <v>Yes</v>
      </c>
      <c r="P1261" s="18">
        <v>46251</v>
      </c>
      <c r="Q1261" s="13" t="s">
        <v>58</v>
      </c>
      <c r="R1261" s="13" t="s">
        <v>35</v>
      </c>
      <c r="S1261" s="13" t="str">
        <f>IF(Excel_Advanced_Sales_Dataset_200034[[#This Row],[Delivery Status]]="Pending","Follow-Up","OK")</f>
        <v>OK</v>
      </c>
      <c r="T1261" s="13" t="s">
        <v>36</v>
      </c>
    </row>
    <row r="1262" spans="1:20" x14ac:dyDescent="0.25">
      <c r="A1262" s="13" t="s">
        <v>3098</v>
      </c>
      <c r="B1262" s="13" t="s">
        <v>3017</v>
      </c>
      <c r="C1262" s="13" t="s">
        <v>2379</v>
      </c>
      <c r="D1262" s="13" t="s">
        <v>19</v>
      </c>
      <c r="E1262" s="13" t="s">
        <v>153</v>
      </c>
      <c r="F1262" s="13" t="s">
        <v>154</v>
      </c>
      <c r="G1262" s="13" t="s">
        <v>111</v>
      </c>
      <c r="H1262" s="13" t="s">
        <v>112</v>
      </c>
      <c r="I1262" s="13">
        <v>25</v>
      </c>
      <c r="J1262" s="14">
        <v>22284.12</v>
      </c>
      <c r="K1262" s="15">
        <v>14.67</v>
      </c>
      <c r="L1262" s="16">
        <f>Excel_Advanced_Sales_Dataset_200034[[#This Row],[Discount]]/100</f>
        <v>0.1467</v>
      </c>
      <c r="M1262" s="17">
        <f>Excel_Advanced_Sales_Dataset_200034[[#This Row],[Quantity]]*Excel_Advanced_Sales_Dataset_200034[[#This Row],[Unit Price]]*Excel_Advanced_Sales_Dataset_200034[[#This Row],[Discount %]]/100</f>
        <v>817.27010099999995</v>
      </c>
      <c r="N1262" s="14">
        <f>Excel_Advanced_Sales_Dataset_200034[[#This Row],[Quantity]]*Excel_Advanced_Sales_Dataset_200034[[#This Row],[Unit Price]]-Excel_Advanced_Sales_Dataset_200034[[#This Row],[Discount Amount]]</f>
        <v>556285.72989900003</v>
      </c>
      <c r="O1262" s="14" t="str">
        <f>IF(Excel_Advanced_Sales_Dataset_200034[[#This Row],[Total Sales]]&gt;50000,"Yes","No")</f>
        <v>Yes</v>
      </c>
      <c r="P1262" s="18">
        <v>46232</v>
      </c>
      <c r="Q1262" s="13" t="s">
        <v>113</v>
      </c>
      <c r="R1262" s="13" t="s">
        <v>35</v>
      </c>
      <c r="S1262" s="13" t="str">
        <f>IF(Excel_Advanced_Sales_Dataset_200034[[#This Row],[Delivery Status]]="Pending","Follow-Up","OK")</f>
        <v>OK</v>
      </c>
      <c r="T1262" s="13" t="s">
        <v>53</v>
      </c>
    </row>
    <row r="1263" spans="1:20" x14ac:dyDescent="0.25">
      <c r="A1263" s="13" t="s">
        <v>3099</v>
      </c>
      <c r="B1263" s="13" t="s">
        <v>1335</v>
      </c>
      <c r="C1263" s="13" t="s">
        <v>3100</v>
      </c>
      <c r="D1263" s="13" t="s">
        <v>30</v>
      </c>
      <c r="E1263" s="13" t="s">
        <v>131</v>
      </c>
      <c r="F1263" s="13" t="s">
        <v>194</v>
      </c>
      <c r="G1263" s="13" t="s">
        <v>22</v>
      </c>
      <c r="H1263" s="13" t="s">
        <v>172</v>
      </c>
      <c r="I1263" s="13">
        <v>36</v>
      </c>
      <c r="J1263" s="14">
        <v>16097.9</v>
      </c>
      <c r="K1263" s="15">
        <v>3.39</v>
      </c>
      <c r="L1263" s="16">
        <f>Excel_Advanced_Sales_Dataset_200034[[#This Row],[Discount]]/100</f>
        <v>3.39E-2</v>
      </c>
      <c r="M1263" s="17">
        <f>Excel_Advanced_Sales_Dataset_200034[[#This Row],[Quantity]]*Excel_Advanced_Sales_Dataset_200034[[#This Row],[Unit Price]]*Excel_Advanced_Sales_Dataset_200034[[#This Row],[Discount %]]/100</f>
        <v>196.45877160000001</v>
      </c>
      <c r="N1263" s="14">
        <f>Excel_Advanced_Sales_Dataset_200034[[#This Row],[Quantity]]*Excel_Advanced_Sales_Dataset_200034[[#This Row],[Unit Price]]-Excel_Advanced_Sales_Dataset_200034[[#This Row],[Discount Amount]]</f>
        <v>579327.94122839998</v>
      </c>
      <c r="O1263" s="14" t="str">
        <f>IF(Excel_Advanced_Sales_Dataset_200034[[#This Row],[Total Sales]]&gt;50000,"Yes","No")</f>
        <v>Yes</v>
      </c>
      <c r="P1263" s="18">
        <v>46330</v>
      </c>
      <c r="Q1263" s="13" t="s">
        <v>68</v>
      </c>
      <c r="R1263" s="13" t="s">
        <v>35</v>
      </c>
      <c r="S1263" s="13" t="str">
        <f>IF(Excel_Advanced_Sales_Dataset_200034[[#This Row],[Delivery Status]]="Pending","Follow-Up","OK")</f>
        <v>OK</v>
      </c>
      <c r="T1263" s="13" t="s">
        <v>36</v>
      </c>
    </row>
    <row r="1264" spans="1:20" x14ac:dyDescent="0.25">
      <c r="A1264" s="13" t="s">
        <v>3101</v>
      </c>
      <c r="B1264" s="13" t="s">
        <v>2499</v>
      </c>
      <c r="C1264" s="13" t="s">
        <v>3102</v>
      </c>
      <c r="D1264" s="13" t="s">
        <v>30</v>
      </c>
      <c r="E1264" s="13" t="s">
        <v>131</v>
      </c>
      <c r="F1264" s="13" t="s">
        <v>194</v>
      </c>
      <c r="G1264" s="13" t="s">
        <v>111</v>
      </c>
      <c r="H1264" s="13" t="s">
        <v>260</v>
      </c>
      <c r="I1264" s="13">
        <v>13</v>
      </c>
      <c r="J1264" s="14">
        <v>41489.4</v>
      </c>
      <c r="K1264" s="15">
        <v>14.49</v>
      </c>
      <c r="L1264" s="16">
        <f>Excel_Advanced_Sales_Dataset_200034[[#This Row],[Discount]]/100</f>
        <v>0.1449</v>
      </c>
      <c r="M1264" s="17">
        <f>Excel_Advanced_Sales_Dataset_200034[[#This Row],[Quantity]]*Excel_Advanced_Sales_Dataset_200034[[#This Row],[Unit Price]]*Excel_Advanced_Sales_Dataset_200034[[#This Row],[Discount %]]/100</f>
        <v>781.53582780000011</v>
      </c>
      <c r="N1264" s="14">
        <f>Excel_Advanced_Sales_Dataset_200034[[#This Row],[Quantity]]*Excel_Advanced_Sales_Dataset_200034[[#This Row],[Unit Price]]-Excel_Advanced_Sales_Dataset_200034[[#This Row],[Discount Amount]]</f>
        <v>538580.66417220002</v>
      </c>
      <c r="O1264" s="14" t="str">
        <f>IF(Excel_Advanced_Sales_Dataset_200034[[#This Row],[Total Sales]]&gt;50000,"Yes","No")</f>
        <v>Yes</v>
      </c>
      <c r="P1264" s="18">
        <v>46326</v>
      </c>
      <c r="Q1264" s="13" t="s">
        <v>45</v>
      </c>
      <c r="R1264" s="13" t="s">
        <v>35</v>
      </c>
      <c r="S1264" s="13" t="str">
        <f>IF(Excel_Advanced_Sales_Dataset_200034[[#This Row],[Delivery Status]]="Pending","Follow-Up","OK")</f>
        <v>OK</v>
      </c>
      <c r="T1264" s="13" t="s">
        <v>36</v>
      </c>
    </row>
    <row r="1265" spans="1:20" x14ac:dyDescent="0.25">
      <c r="A1265" s="13" t="s">
        <v>3103</v>
      </c>
      <c r="B1265" s="13" t="s">
        <v>1955</v>
      </c>
      <c r="C1265" s="13" t="s">
        <v>3104</v>
      </c>
      <c r="D1265" s="13" t="s">
        <v>30</v>
      </c>
      <c r="E1265" s="13" t="s">
        <v>31</v>
      </c>
      <c r="F1265" s="13" t="s">
        <v>32</v>
      </c>
      <c r="G1265" s="13" t="s">
        <v>33</v>
      </c>
      <c r="H1265" s="13" t="s">
        <v>127</v>
      </c>
      <c r="I1265" s="13">
        <v>8</v>
      </c>
      <c r="J1265" s="14">
        <v>5198.03</v>
      </c>
      <c r="K1265" s="15">
        <v>7.24</v>
      </c>
      <c r="L1265" s="16">
        <f>Excel_Advanced_Sales_Dataset_200034[[#This Row],[Discount]]/100</f>
        <v>7.2400000000000006E-2</v>
      </c>
      <c r="M1265" s="17">
        <f>Excel_Advanced_Sales_Dataset_200034[[#This Row],[Quantity]]*Excel_Advanced_Sales_Dataset_200034[[#This Row],[Unit Price]]*Excel_Advanced_Sales_Dataset_200034[[#This Row],[Discount %]]/100</f>
        <v>30.106989760000001</v>
      </c>
      <c r="N1265" s="14">
        <f>Excel_Advanced_Sales_Dataset_200034[[#This Row],[Quantity]]*Excel_Advanced_Sales_Dataset_200034[[#This Row],[Unit Price]]-Excel_Advanced_Sales_Dataset_200034[[#This Row],[Discount Amount]]</f>
        <v>41554.133010239995</v>
      </c>
      <c r="O1265" s="14" t="str">
        <f>IF(Excel_Advanced_Sales_Dataset_200034[[#This Row],[Total Sales]]&gt;50000,"Yes","No")</f>
        <v>No</v>
      </c>
      <c r="P1265" s="18">
        <v>46071</v>
      </c>
      <c r="Q1265" s="13" t="s">
        <v>68</v>
      </c>
      <c r="R1265" s="13" t="s">
        <v>35</v>
      </c>
      <c r="S1265" s="13" t="str">
        <f>IF(Excel_Advanced_Sales_Dataset_200034[[#This Row],[Delivery Status]]="Pending","Follow-Up","OK")</f>
        <v>OK</v>
      </c>
      <c r="T1265" s="13" t="s">
        <v>36</v>
      </c>
    </row>
    <row r="1266" spans="1:20" x14ac:dyDescent="0.25">
      <c r="A1266" s="13" t="s">
        <v>3105</v>
      </c>
      <c r="B1266" s="13" t="s">
        <v>205</v>
      </c>
      <c r="C1266" s="13" t="s">
        <v>3106</v>
      </c>
      <c r="D1266" s="13" t="s">
        <v>40</v>
      </c>
      <c r="E1266" s="13" t="s">
        <v>41</v>
      </c>
      <c r="F1266" s="13" t="s">
        <v>126</v>
      </c>
      <c r="G1266" s="13" t="s">
        <v>111</v>
      </c>
      <c r="H1266" s="13" t="s">
        <v>185</v>
      </c>
      <c r="I1266" s="13">
        <v>31</v>
      </c>
      <c r="J1266" s="14">
        <v>4972.84</v>
      </c>
      <c r="K1266" s="15">
        <v>18.34</v>
      </c>
      <c r="L1266" s="16">
        <f>Excel_Advanced_Sales_Dataset_200034[[#This Row],[Discount]]/100</f>
        <v>0.18340000000000001</v>
      </c>
      <c r="M1266" s="17">
        <f>Excel_Advanced_Sales_Dataset_200034[[#This Row],[Quantity]]*Excel_Advanced_Sales_Dataset_200034[[#This Row],[Unit Price]]*Excel_Advanced_Sales_Dataset_200034[[#This Row],[Discount %]]/100</f>
        <v>282.72584535999999</v>
      </c>
      <c r="N1266" s="14">
        <f>Excel_Advanced_Sales_Dataset_200034[[#This Row],[Quantity]]*Excel_Advanced_Sales_Dataset_200034[[#This Row],[Unit Price]]-Excel_Advanced_Sales_Dataset_200034[[#This Row],[Discount Amount]]</f>
        <v>153875.31415464001</v>
      </c>
      <c r="O1266" s="14" t="str">
        <f>IF(Excel_Advanced_Sales_Dataset_200034[[#This Row],[Total Sales]]&gt;50000,"Yes","No")</f>
        <v>Yes</v>
      </c>
      <c r="P1266" s="18">
        <v>46345</v>
      </c>
      <c r="Q1266" s="13" t="s">
        <v>68</v>
      </c>
      <c r="R1266" s="13" t="s">
        <v>35</v>
      </c>
      <c r="S1266" s="13" t="str">
        <f>IF(Excel_Advanced_Sales_Dataset_200034[[#This Row],[Delivery Status]]="Pending","Follow-Up","OK")</f>
        <v>OK</v>
      </c>
      <c r="T1266" s="13" t="s">
        <v>26</v>
      </c>
    </row>
    <row r="1267" spans="1:20" x14ac:dyDescent="0.25">
      <c r="A1267" s="13" t="s">
        <v>3107</v>
      </c>
      <c r="B1267" s="13" t="s">
        <v>1398</v>
      </c>
      <c r="C1267" s="13" t="s">
        <v>3108</v>
      </c>
      <c r="D1267" s="13" t="s">
        <v>19</v>
      </c>
      <c r="E1267" s="13" t="s">
        <v>72</v>
      </c>
      <c r="F1267" s="13" t="s">
        <v>171</v>
      </c>
      <c r="G1267" s="13" t="s">
        <v>51</v>
      </c>
      <c r="H1267" s="13" t="s">
        <v>105</v>
      </c>
      <c r="I1267" s="13">
        <v>32</v>
      </c>
      <c r="J1267" s="14">
        <v>32978.39</v>
      </c>
      <c r="K1267" s="15">
        <v>13.94</v>
      </c>
      <c r="L1267" s="16">
        <f>Excel_Advanced_Sales_Dataset_200034[[#This Row],[Discount]]/100</f>
        <v>0.1394</v>
      </c>
      <c r="M1267" s="17">
        <f>Excel_Advanced_Sales_Dataset_200034[[#This Row],[Quantity]]*Excel_Advanced_Sales_Dataset_200034[[#This Row],[Unit Price]]*Excel_Advanced_Sales_Dataset_200034[[#This Row],[Discount %]]/100</f>
        <v>1471.1000211199998</v>
      </c>
      <c r="N1267" s="14">
        <f>Excel_Advanced_Sales_Dataset_200034[[#This Row],[Quantity]]*Excel_Advanced_Sales_Dataset_200034[[#This Row],[Unit Price]]-Excel_Advanced_Sales_Dataset_200034[[#This Row],[Discount Amount]]</f>
        <v>1053837.3799788801</v>
      </c>
      <c r="O1267" s="14" t="str">
        <f>IF(Excel_Advanced_Sales_Dataset_200034[[#This Row],[Total Sales]]&gt;50000,"Yes","No")</f>
        <v>Yes</v>
      </c>
      <c r="P1267" s="18">
        <v>46256</v>
      </c>
      <c r="Q1267" s="13" t="s">
        <v>24</v>
      </c>
      <c r="R1267" s="13" t="s">
        <v>35</v>
      </c>
      <c r="S1267" s="13" t="str">
        <f>IF(Excel_Advanced_Sales_Dataset_200034[[#This Row],[Delivery Status]]="Pending","Follow-Up","OK")</f>
        <v>OK</v>
      </c>
      <c r="T1267" s="13" t="s">
        <v>26</v>
      </c>
    </row>
    <row r="1268" spans="1:20" x14ac:dyDescent="0.25">
      <c r="A1268" s="13" t="s">
        <v>3109</v>
      </c>
      <c r="B1268" s="13" t="s">
        <v>938</v>
      </c>
      <c r="C1268" s="13" t="s">
        <v>3110</v>
      </c>
      <c r="D1268" s="13" t="s">
        <v>40</v>
      </c>
      <c r="E1268" s="13" t="s">
        <v>41</v>
      </c>
      <c r="F1268" s="13" t="s">
        <v>42</v>
      </c>
      <c r="G1268" s="13" t="s">
        <v>33</v>
      </c>
      <c r="H1268" s="13" t="s">
        <v>57</v>
      </c>
      <c r="I1268" s="13">
        <v>29</v>
      </c>
      <c r="J1268" s="14">
        <v>3159.61</v>
      </c>
      <c r="K1268" s="15">
        <v>3.58</v>
      </c>
      <c r="L1268" s="16">
        <f>Excel_Advanced_Sales_Dataset_200034[[#This Row],[Discount]]/100</f>
        <v>3.5799999999999998E-2</v>
      </c>
      <c r="M1268" s="17">
        <f>Excel_Advanced_Sales_Dataset_200034[[#This Row],[Quantity]]*Excel_Advanced_Sales_Dataset_200034[[#This Row],[Unit Price]]*Excel_Advanced_Sales_Dataset_200034[[#This Row],[Discount %]]/100</f>
        <v>32.803071019999997</v>
      </c>
      <c r="N1268" s="14">
        <f>Excel_Advanced_Sales_Dataset_200034[[#This Row],[Quantity]]*Excel_Advanced_Sales_Dataset_200034[[#This Row],[Unit Price]]-Excel_Advanced_Sales_Dataset_200034[[#This Row],[Discount Amount]]</f>
        <v>91595.886928980006</v>
      </c>
      <c r="O1268" s="14" t="str">
        <f>IF(Excel_Advanced_Sales_Dataset_200034[[#This Row],[Total Sales]]&gt;50000,"Yes","No")</f>
        <v>Yes</v>
      </c>
      <c r="P1268" s="18">
        <v>46060</v>
      </c>
      <c r="Q1268" s="13" t="s">
        <v>58</v>
      </c>
      <c r="R1268" s="13" t="s">
        <v>35</v>
      </c>
      <c r="S1268" s="13" t="str">
        <f>IF(Excel_Advanced_Sales_Dataset_200034[[#This Row],[Delivery Status]]="Pending","Follow-Up","OK")</f>
        <v>OK</v>
      </c>
      <c r="T1268" s="13" t="s">
        <v>26</v>
      </c>
    </row>
    <row r="1269" spans="1:20" x14ac:dyDescent="0.25">
      <c r="A1269" s="13" t="s">
        <v>3111</v>
      </c>
      <c r="B1269" s="13" t="s">
        <v>296</v>
      </c>
      <c r="C1269" s="13" t="s">
        <v>3112</v>
      </c>
      <c r="D1269" s="13" t="s">
        <v>40</v>
      </c>
      <c r="E1269" s="13" t="s">
        <v>89</v>
      </c>
      <c r="F1269" s="13" t="s">
        <v>90</v>
      </c>
      <c r="G1269" s="13" t="s">
        <v>51</v>
      </c>
      <c r="H1269" s="13" t="s">
        <v>52</v>
      </c>
      <c r="I1269" s="13">
        <v>14</v>
      </c>
      <c r="J1269" s="14">
        <v>6112.78</v>
      </c>
      <c r="K1269" s="15">
        <v>7.93</v>
      </c>
      <c r="L1269" s="16">
        <f>Excel_Advanced_Sales_Dataset_200034[[#This Row],[Discount]]/100</f>
        <v>7.9299999999999995E-2</v>
      </c>
      <c r="M1269" s="17">
        <f>Excel_Advanced_Sales_Dataset_200034[[#This Row],[Quantity]]*Excel_Advanced_Sales_Dataset_200034[[#This Row],[Unit Price]]*Excel_Advanced_Sales_Dataset_200034[[#This Row],[Discount %]]/100</f>
        <v>67.864083559999997</v>
      </c>
      <c r="N1269" s="14">
        <f>Excel_Advanced_Sales_Dataset_200034[[#This Row],[Quantity]]*Excel_Advanced_Sales_Dataset_200034[[#This Row],[Unit Price]]-Excel_Advanced_Sales_Dataset_200034[[#This Row],[Discount Amount]]</f>
        <v>85511.055916440004</v>
      </c>
      <c r="O1269" s="14" t="str">
        <f>IF(Excel_Advanced_Sales_Dataset_200034[[#This Row],[Total Sales]]&gt;50000,"Yes","No")</f>
        <v>Yes</v>
      </c>
      <c r="P1269" s="18">
        <v>46293</v>
      </c>
      <c r="Q1269" s="13" t="s">
        <v>113</v>
      </c>
      <c r="R1269" s="13" t="s">
        <v>35</v>
      </c>
      <c r="S1269" s="13" t="str">
        <f>IF(Excel_Advanced_Sales_Dataset_200034[[#This Row],[Delivery Status]]="Pending","Follow-Up","OK")</f>
        <v>OK</v>
      </c>
      <c r="T1269" s="13" t="s">
        <v>53</v>
      </c>
    </row>
    <row r="1270" spans="1:20" x14ac:dyDescent="0.25">
      <c r="A1270" s="13" t="s">
        <v>3113</v>
      </c>
      <c r="B1270" s="13" t="s">
        <v>833</v>
      </c>
      <c r="C1270" s="13" t="s">
        <v>3114</v>
      </c>
      <c r="D1270" s="13" t="s">
        <v>40</v>
      </c>
      <c r="E1270" s="13" t="s">
        <v>109</v>
      </c>
      <c r="F1270" s="13" t="s">
        <v>259</v>
      </c>
      <c r="G1270" s="13" t="s">
        <v>22</v>
      </c>
      <c r="H1270" s="13" t="s">
        <v>217</v>
      </c>
      <c r="I1270" s="13">
        <v>27</v>
      </c>
      <c r="J1270" s="14">
        <v>45416.32</v>
      </c>
      <c r="K1270" s="15">
        <v>7.72</v>
      </c>
      <c r="L1270" s="16">
        <f>Excel_Advanced_Sales_Dataset_200034[[#This Row],[Discount]]/100</f>
        <v>7.7199999999999991E-2</v>
      </c>
      <c r="M1270" s="17">
        <f>Excel_Advanced_Sales_Dataset_200034[[#This Row],[Quantity]]*Excel_Advanced_Sales_Dataset_200034[[#This Row],[Unit Price]]*Excel_Advanced_Sales_Dataset_200034[[#This Row],[Discount %]]/100</f>
        <v>946.65777407999985</v>
      </c>
      <c r="N1270" s="14">
        <f>Excel_Advanced_Sales_Dataset_200034[[#This Row],[Quantity]]*Excel_Advanced_Sales_Dataset_200034[[#This Row],[Unit Price]]-Excel_Advanced_Sales_Dataset_200034[[#This Row],[Discount Amount]]</f>
        <v>1225293.9822259198</v>
      </c>
      <c r="O1270" s="14" t="str">
        <f>IF(Excel_Advanced_Sales_Dataset_200034[[#This Row],[Total Sales]]&gt;50000,"Yes","No")</f>
        <v>Yes</v>
      </c>
      <c r="P1270" s="18">
        <v>46306</v>
      </c>
      <c r="Q1270" s="13" t="s">
        <v>58</v>
      </c>
      <c r="R1270" s="13" t="s">
        <v>35</v>
      </c>
      <c r="S1270" s="13" t="str">
        <f>IF(Excel_Advanced_Sales_Dataset_200034[[#This Row],[Delivery Status]]="Pending","Follow-Up","OK")</f>
        <v>OK</v>
      </c>
      <c r="T1270" s="13" t="s">
        <v>53</v>
      </c>
    </row>
    <row r="1271" spans="1:20" x14ac:dyDescent="0.25">
      <c r="A1271" s="13" t="s">
        <v>3115</v>
      </c>
      <c r="B1271" s="13" t="s">
        <v>636</v>
      </c>
      <c r="C1271" s="13" t="s">
        <v>3116</v>
      </c>
      <c r="D1271" s="13" t="s">
        <v>30</v>
      </c>
      <c r="E1271" s="13" t="s">
        <v>131</v>
      </c>
      <c r="F1271" s="13" t="s">
        <v>132</v>
      </c>
      <c r="G1271" s="13" t="s">
        <v>43</v>
      </c>
      <c r="H1271" s="13" t="s">
        <v>140</v>
      </c>
      <c r="I1271" s="13">
        <v>28</v>
      </c>
      <c r="J1271" s="14">
        <v>12402.39</v>
      </c>
      <c r="K1271" s="15">
        <v>14.34</v>
      </c>
      <c r="L1271" s="16">
        <f>Excel_Advanced_Sales_Dataset_200034[[#This Row],[Discount]]/100</f>
        <v>0.1434</v>
      </c>
      <c r="M1271" s="17">
        <f>Excel_Advanced_Sales_Dataset_200034[[#This Row],[Quantity]]*Excel_Advanced_Sales_Dataset_200034[[#This Row],[Unit Price]]*Excel_Advanced_Sales_Dataset_200034[[#This Row],[Discount %]]/100</f>
        <v>497.98076327999996</v>
      </c>
      <c r="N1271" s="14">
        <f>Excel_Advanced_Sales_Dataset_200034[[#This Row],[Quantity]]*Excel_Advanced_Sales_Dataset_200034[[#This Row],[Unit Price]]-Excel_Advanced_Sales_Dataset_200034[[#This Row],[Discount Amount]]</f>
        <v>346768.93923671998</v>
      </c>
      <c r="O1271" s="14" t="str">
        <f>IF(Excel_Advanced_Sales_Dataset_200034[[#This Row],[Total Sales]]&gt;50000,"Yes","No")</f>
        <v>Yes</v>
      </c>
      <c r="P1271" s="18">
        <v>46245</v>
      </c>
      <c r="Q1271" s="13" t="s">
        <v>45</v>
      </c>
      <c r="R1271" s="13" t="s">
        <v>35</v>
      </c>
      <c r="S1271" s="13" t="str">
        <f>IF(Excel_Advanced_Sales_Dataset_200034[[#This Row],[Delivery Status]]="Pending","Follow-Up","OK")</f>
        <v>OK</v>
      </c>
      <c r="T1271" s="13" t="s">
        <v>26</v>
      </c>
    </row>
    <row r="1272" spans="1:20" x14ac:dyDescent="0.25">
      <c r="A1272" s="13" t="s">
        <v>3117</v>
      </c>
      <c r="B1272" s="13" t="s">
        <v>3118</v>
      </c>
      <c r="C1272" s="13" t="s">
        <v>3119</v>
      </c>
      <c r="D1272" s="13" t="s">
        <v>30</v>
      </c>
      <c r="E1272" s="13" t="s">
        <v>198</v>
      </c>
      <c r="F1272" s="13" t="s">
        <v>199</v>
      </c>
      <c r="G1272" s="13" t="s">
        <v>51</v>
      </c>
      <c r="H1272" s="13" t="s">
        <v>167</v>
      </c>
      <c r="I1272" s="13">
        <v>40</v>
      </c>
      <c r="J1272" s="14">
        <v>11012.92</v>
      </c>
      <c r="K1272" s="15">
        <v>14.5</v>
      </c>
      <c r="L1272" s="16">
        <f>Excel_Advanced_Sales_Dataset_200034[[#This Row],[Discount]]/100</f>
        <v>0.14499999999999999</v>
      </c>
      <c r="M1272" s="17">
        <f>Excel_Advanced_Sales_Dataset_200034[[#This Row],[Quantity]]*Excel_Advanced_Sales_Dataset_200034[[#This Row],[Unit Price]]*Excel_Advanced_Sales_Dataset_200034[[#This Row],[Discount %]]/100</f>
        <v>638.74935999999991</v>
      </c>
      <c r="N1272" s="14">
        <f>Excel_Advanced_Sales_Dataset_200034[[#This Row],[Quantity]]*Excel_Advanced_Sales_Dataset_200034[[#This Row],[Unit Price]]-Excel_Advanced_Sales_Dataset_200034[[#This Row],[Discount Amount]]</f>
        <v>439878.05063999997</v>
      </c>
      <c r="O1272" s="14" t="str">
        <f>IF(Excel_Advanced_Sales_Dataset_200034[[#This Row],[Total Sales]]&gt;50000,"Yes","No")</f>
        <v>Yes</v>
      </c>
      <c r="P1272" s="18">
        <v>46224</v>
      </c>
      <c r="Q1272" s="13" t="s">
        <v>58</v>
      </c>
      <c r="R1272" s="13" t="s">
        <v>35</v>
      </c>
      <c r="S1272" s="13" t="str">
        <f>IF(Excel_Advanced_Sales_Dataset_200034[[#This Row],[Delivery Status]]="Pending","Follow-Up","OK")</f>
        <v>OK</v>
      </c>
      <c r="T1272" s="13" t="s">
        <v>36</v>
      </c>
    </row>
    <row r="1273" spans="1:20" x14ac:dyDescent="0.25">
      <c r="A1273" s="13" t="s">
        <v>3120</v>
      </c>
      <c r="B1273" s="13" t="s">
        <v>500</v>
      </c>
      <c r="C1273" s="13" t="s">
        <v>3121</v>
      </c>
      <c r="D1273" s="13" t="s">
        <v>40</v>
      </c>
      <c r="E1273" s="13" t="s">
        <v>89</v>
      </c>
      <c r="F1273" s="13" t="s">
        <v>334</v>
      </c>
      <c r="G1273" s="13" t="s">
        <v>51</v>
      </c>
      <c r="H1273" s="13" t="s">
        <v>52</v>
      </c>
      <c r="I1273" s="13">
        <v>17</v>
      </c>
      <c r="J1273" s="14">
        <v>36543.980000000003</v>
      </c>
      <c r="K1273" s="15">
        <v>10.58</v>
      </c>
      <c r="L1273" s="16">
        <f>Excel_Advanced_Sales_Dataset_200034[[#This Row],[Discount]]/100</f>
        <v>0.10580000000000001</v>
      </c>
      <c r="M1273" s="17">
        <f>Excel_Advanced_Sales_Dataset_200034[[#This Row],[Quantity]]*Excel_Advanced_Sales_Dataset_200034[[#This Row],[Unit Price]]*Excel_Advanced_Sales_Dataset_200034[[#This Row],[Discount %]]/100</f>
        <v>657.28002428000002</v>
      </c>
      <c r="N1273" s="14">
        <f>Excel_Advanced_Sales_Dataset_200034[[#This Row],[Quantity]]*Excel_Advanced_Sales_Dataset_200034[[#This Row],[Unit Price]]-Excel_Advanced_Sales_Dataset_200034[[#This Row],[Discount Amount]]</f>
        <v>620590.37997572008</v>
      </c>
      <c r="O1273" s="14" t="str">
        <f>IF(Excel_Advanced_Sales_Dataset_200034[[#This Row],[Total Sales]]&gt;50000,"Yes","No")</f>
        <v>Yes</v>
      </c>
      <c r="P1273" s="18">
        <v>46362</v>
      </c>
      <c r="Q1273" s="13" t="s">
        <v>45</v>
      </c>
      <c r="R1273" s="13" t="s">
        <v>35</v>
      </c>
      <c r="S1273" s="13" t="str">
        <f>IF(Excel_Advanced_Sales_Dataset_200034[[#This Row],[Delivery Status]]="Pending","Follow-Up","OK")</f>
        <v>OK</v>
      </c>
      <c r="T1273" s="13" t="s">
        <v>36</v>
      </c>
    </row>
    <row r="1274" spans="1:20" x14ac:dyDescent="0.25">
      <c r="A1274" s="13" t="s">
        <v>3122</v>
      </c>
      <c r="B1274" s="13" t="s">
        <v>517</v>
      </c>
      <c r="C1274" s="13" t="s">
        <v>3123</v>
      </c>
      <c r="D1274" s="13" t="s">
        <v>40</v>
      </c>
      <c r="E1274" s="13" t="s">
        <v>109</v>
      </c>
      <c r="F1274" s="13" t="s">
        <v>259</v>
      </c>
      <c r="G1274" s="13" t="s">
        <v>43</v>
      </c>
      <c r="H1274" s="13" t="s">
        <v>391</v>
      </c>
      <c r="I1274" s="13">
        <v>10</v>
      </c>
      <c r="J1274" s="14">
        <v>11735.46</v>
      </c>
      <c r="K1274" s="15">
        <v>13.94</v>
      </c>
      <c r="L1274" s="16">
        <f>Excel_Advanced_Sales_Dataset_200034[[#This Row],[Discount]]/100</f>
        <v>0.1394</v>
      </c>
      <c r="M1274" s="17">
        <f>Excel_Advanced_Sales_Dataset_200034[[#This Row],[Quantity]]*Excel_Advanced_Sales_Dataset_200034[[#This Row],[Unit Price]]*Excel_Advanced_Sales_Dataset_200034[[#This Row],[Discount %]]/100</f>
        <v>163.5923124</v>
      </c>
      <c r="N1274" s="14">
        <f>Excel_Advanced_Sales_Dataset_200034[[#This Row],[Quantity]]*Excel_Advanced_Sales_Dataset_200034[[#This Row],[Unit Price]]-Excel_Advanced_Sales_Dataset_200034[[#This Row],[Discount Amount]]</f>
        <v>117191.00768759999</v>
      </c>
      <c r="O1274" s="14" t="str">
        <f>IF(Excel_Advanced_Sales_Dataset_200034[[#This Row],[Total Sales]]&gt;50000,"Yes","No")</f>
        <v>Yes</v>
      </c>
      <c r="P1274" s="18">
        <v>46184</v>
      </c>
      <c r="Q1274" s="13" t="s">
        <v>68</v>
      </c>
      <c r="R1274" s="13" t="s">
        <v>35</v>
      </c>
      <c r="S1274" s="13" t="str">
        <f>IF(Excel_Advanced_Sales_Dataset_200034[[#This Row],[Delivery Status]]="Pending","Follow-Up","OK")</f>
        <v>OK</v>
      </c>
      <c r="T1274" s="13" t="s">
        <v>36</v>
      </c>
    </row>
    <row r="1275" spans="1:20" x14ac:dyDescent="0.25">
      <c r="A1275" s="13" t="s">
        <v>3124</v>
      </c>
      <c r="B1275" s="13" t="s">
        <v>3061</v>
      </c>
      <c r="C1275" s="13" t="s">
        <v>2963</v>
      </c>
      <c r="D1275" s="13" t="s">
        <v>63</v>
      </c>
      <c r="E1275" s="13" t="s">
        <v>144</v>
      </c>
      <c r="F1275" s="13" t="s">
        <v>189</v>
      </c>
      <c r="G1275" s="13" t="s">
        <v>111</v>
      </c>
      <c r="H1275" s="13" t="s">
        <v>185</v>
      </c>
      <c r="I1275" s="13">
        <v>25</v>
      </c>
      <c r="J1275" s="14">
        <v>19793.98</v>
      </c>
      <c r="K1275" s="15">
        <v>16.899999999999999</v>
      </c>
      <c r="L1275" s="16">
        <f>Excel_Advanced_Sales_Dataset_200034[[#This Row],[Discount]]/100</f>
        <v>0.16899999999999998</v>
      </c>
      <c r="M1275" s="17">
        <f>Excel_Advanced_Sales_Dataset_200034[[#This Row],[Quantity]]*Excel_Advanced_Sales_Dataset_200034[[#This Row],[Unit Price]]*Excel_Advanced_Sales_Dataset_200034[[#This Row],[Discount %]]/100</f>
        <v>836.29565500000001</v>
      </c>
      <c r="N1275" s="14">
        <f>Excel_Advanced_Sales_Dataset_200034[[#This Row],[Quantity]]*Excel_Advanced_Sales_Dataset_200034[[#This Row],[Unit Price]]-Excel_Advanced_Sales_Dataset_200034[[#This Row],[Discount Amount]]</f>
        <v>494013.20434499998</v>
      </c>
      <c r="O1275" s="14" t="str">
        <f>IF(Excel_Advanced_Sales_Dataset_200034[[#This Row],[Total Sales]]&gt;50000,"Yes","No")</f>
        <v>Yes</v>
      </c>
      <c r="P1275" s="18">
        <v>46177</v>
      </c>
      <c r="Q1275" s="13" t="s">
        <v>68</v>
      </c>
      <c r="R1275" s="13" t="s">
        <v>35</v>
      </c>
      <c r="S1275" s="13" t="str">
        <f>IF(Excel_Advanced_Sales_Dataset_200034[[#This Row],[Delivery Status]]="Pending","Follow-Up","OK")</f>
        <v>OK</v>
      </c>
      <c r="T1275" s="13" t="s">
        <v>26</v>
      </c>
    </row>
    <row r="1276" spans="1:20" x14ac:dyDescent="0.25">
      <c r="A1276" s="13" t="s">
        <v>3125</v>
      </c>
      <c r="B1276" s="13" t="s">
        <v>2801</v>
      </c>
      <c r="C1276" s="13" t="s">
        <v>3126</v>
      </c>
      <c r="D1276" s="13" t="s">
        <v>30</v>
      </c>
      <c r="E1276" s="13" t="s">
        <v>198</v>
      </c>
      <c r="F1276" s="13" t="s">
        <v>199</v>
      </c>
      <c r="G1276" s="13" t="s">
        <v>66</v>
      </c>
      <c r="H1276" s="13" t="s">
        <v>200</v>
      </c>
      <c r="I1276" s="13">
        <v>20</v>
      </c>
      <c r="J1276" s="14">
        <v>24338.03</v>
      </c>
      <c r="K1276" s="15">
        <v>0.97</v>
      </c>
      <c r="L1276" s="16">
        <f>Excel_Advanced_Sales_Dataset_200034[[#This Row],[Discount]]/100</f>
        <v>9.7000000000000003E-3</v>
      </c>
      <c r="M1276" s="17">
        <f>Excel_Advanced_Sales_Dataset_200034[[#This Row],[Quantity]]*Excel_Advanced_Sales_Dataset_200034[[#This Row],[Unit Price]]*Excel_Advanced_Sales_Dataset_200034[[#This Row],[Discount %]]/100</f>
        <v>47.215778199999995</v>
      </c>
      <c r="N1276" s="14">
        <f>Excel_Advanced_Sales_Dataset_200034[[#This Row],[Quantity]]*Excel_Advanced_Sales_Dataset_200034[[#This Row],[Unit Price]]-Excel_Advanced_Sales_Dataset_200034[[#This Row],[Discount Amount]]</f>
        <v>486713.38422179996</v>
      </c>
      <c r="O1276" s="14" t="str">
        <f>IF(Excel_Advanced_Sales_Dataset_200034[[#This Row],[Total Sales]]&gt;50000,"Yes","No")</f>
        <v>Yes</v>
      </c>
      <c r="P1276" s="18">
        <v>46283</v>
      </c>
      <c r="Q1276" s="13" t="s">
        <v>24</v>
      </c>
      <c r="R1276" s="13" t="s">
        <v>35</v>
      </c>
      <c r="S1276" s="13" t="str">
        <f>IF(Excel_Advanced_Sales_Dataset_200034[[#This Row],[Delivery Status]]="Pending","Follow-Up","OK")</f>
        <v>OK</v>
      </c>
      <c r="T1276" s="13" t="s">
        <v>26</v>
      </c>
    </row>
    <row r="1277" spans="1:20" x14ac:dyDescent="0.25">
      <c r="A1277" s="13" t="s">
        <v>3127</v>
      </c>
      <c r="B1277" s="13" t="s">
        <v>3128</v>
      </c>
      <c r="C1277" s="13" t="s">
        <v>3129</v>
      </c>
      <c r="D1277" s="13" t="s">
        <v>40</v>
      </c>
      <c r="E1277" s="13" t="s">
        <v>49</v>
      </c>
      <c r="F1277" s="13" t="s">
        <v>50</v>
      </c>
      <c r="G1277" s="13" t="s">
        <v>111</v>
      </c>
      <c r="H1277" s="13" t="s">
        <v>112</v>
      </c>
      <c r="I1277" s="13">
        <v>16</v>
      </c>
      <c r="J1277" s="14">
        <v>4376.8100000000004</v>
      </c>
      <c r="K1277" s="15">
        <v>14.17</v>
      </c>
      <c r="L1277" s="16">
        <f>Excel_Advanced_Sales_Dataset_200034[[#This Row],[Discount]]/100</f>
        <v>0.14169999999999999</v>
      </c>
      <c r="M1277" s="17">
        <f>Excel_Advanced_Sales_Dataset_200034[[#This Row],[Quantity]]*Excel_Advanced_Sales_Dataset_200034[[#This Row],[Unit Price]]*Excel_Advanced_Sales_Dataset_200034[[#This Row],[Discount %]]/100</f>
        <v>99.231036320000001</v>
      </c>
      <c r="N1277" s="14">
        <f>Excel_Advanced_Sales_Dataset_200034[[#This Row],[Quantity]]*Excel_Advanced_Sales_Dataset_200034[[#This Row],[Unit Price]]-Excel_Advanced_Sales_Dataset_200034[[#This Row],[Discount Amount]]</f>
        <v>69929.728963680012</v>
      </c>
      <c r="O1277" s="14" t="str">
        <f>IF(Excel_Advanced_Sales_Dataset_200034[[#This Row],[Total Sales]]&gt;50000,"Yes","No")</f>
        <v>Yes</v>
      </c>
      <c r="P1277" s="18">
        <v>46111</v>
      </c>
      <c r="Q1277" s="13" t="s">
        <v>58</v>
      </c>
      <c r="R1277" s="13" t="s">
        <v>35</v>
      </c>
      <c r="S1277" s="13" t="str">
        <f>IF(Excel_Advanced_Sales_Dataset_200034[[#This Row],[Delivery Status]]="Pending","Follow-Up","OK")</f>
        <v>OK</v>
      </c>
      <c r="T1277" s="13" t="s">
        <v>26</v>
      </c>
    </row>
    <row r="1278" spans="1:20" x14ac:dyDescent="0.25">
      <c r="A1278" s="13" t="s">
        <v>3130</v>
      </c>
      <c r="B1278" s="13" t="s">
        <v>714</v>
      </c>
      <c r="C1278" s="13" t="s">
        <v>3131</v>
      </c>
      <c r="D1278" s="13" t="s">
        <v>30</v>
      </c>
      <c r="E1278" s="13" t="s">
        <v>117</v>
      </c>
      <c r="F1278" s="13" t="s">
        <v>118</v>
      </c>
      <c r="G1278" s="13" t="s">
        <v>33</v>
      </c>
      <c r="H1278" s="13" t="s">
        <v>80</v>
      </c>
      <c r="I1278" s="13">
        <v>16</v>
      </c>
      <c r="J1278" s="14">
        <v>48052.77</v>
      </c>
      <c r="K1278" s="15">
        <v>9.33</v>
      </c>
      <c r="L1278" s="16">
        <f>Excel_Advanced_Sales_Dataset_200034[[#This Row],[Discount]]/100</f>
        <v>9.3299999999999994E-2</v>
      </c>
      <c r="M1278" s="17">
        <f>Excel_Advanced_Sales_Dataset_200034[[#This Row],[Quantity]]*Excel_Advanced_Sales_Dataset_200034[[#This Row],[Unit Price]]*Excel_Advanced_Sales_Dataset_200034[[#This Row],[Discount %]]/100</f>
        <v>717.33175055999993</v>
      </c>
      <c r="N1278" s="14">
        <f>Excel_Advanced_Sales_Dataset_200034[[#This Row],[Quantity]]*Excel_Advanced_Sales_Dataset_200034[[#This Row],[Unit Price]]-Excel_Advanced_Sales_Dataset_200034[[#This Row],[Discount Amount]]</f>
        <v>768126.98824943998</v>
      </c>
      <c r="O1278" s="14" t="str">
        <f>IF(Excel_Advanced_Sales_Dataset_200034[[#This Row],[Total Sales]]&gt;50000,"Yes","No")</f>
        <v>Yes</v>
      </c>
      <c r="P1278" s="18">
        <v>46381</v>
      </c>
      <c r="Q1278" s="13" t="s">
        <v>68</v>
      </c>
      <c r="R1278" s="13" t="s">
        <v>35</v>
      </c>
      <c r="S1278" s="13" t="str">
        <f>IF(Excel_Advanced_Sales_Dataset_200034[[#This Row],[Delivery Status]]="Pending","Follow-Up","OK")</f>
        <v>OK</v>
      </c>
      <c r="T1278" s="13" t="s">
        <v>26</v>
      </c>
    </row>
    <row r="1279" spans="1:20" x14ac:dyDescent="0.25">
      <c r="A1279" s="13" t="s">
        <v>3132</v>
      </c>
      <c r="B1279" s="13" t="s">
        <v>926</v>
      </c>
      <c r="C1279" s="13" t="s">
        <v>3133</v>
      </c>
      <c r="D1279" s="13" t="s">
        <v>63</v>
      </c>
      <c r="E1279" s="13" t="s">
        <v>64</v>
      </c>
      <c r="F1279" s="13" t="s">
        <v>441</v>
      </c>
      <c r="G1279" s="13" t="s">
        <v>43</v>
      </c>
      <c r="H1279" s="13" t="s">
        <v>44</v>
      </c>
      <c r="I1279" s="13">
        <v>36</v>
      </c>
      <c r="J1279" s="14">
        <v>17425.27</v>
      </c>
      <c r="K1279" s="15">
        <v>8.8800000000000008</v>
      </c>
      <c r="L1279" s="16">
        <f>Excel_Advanced_Sales_Dataset_200034[[#This Row],[Discount]]/100</f>
        <v>8.8800000000000004E-2</v>
      </c>
      <c r="M1279" s="17">
        <f>Excel_Advanced_Sales_Dataset_200034[[#This Row],[Quantity]]*Excel_Advanced_Sales_Dataset_200034[[#This Row],[Unit Price]]*Excel_Advanced_Sales_Dataset_200034[[#This Row],[Discount %]]/100</f>
        <v>557.05103136000002</v>
      </c>
      <c r="N1279" s="14">
        <f>Excel_Advanced_Sales_Dataset_200034[[#This Row],[Quantity]]*Excel_Advanced_Sales_Dataset_200034[[#This Row],[Unit Price]]-Excel_Advanced_Sales_Dataset_200034[[#This Row],[Discount Amount]]</f>
        <v>626752.66896863992</v>
      </c>
      <c r="O1279" s="14" t="str">
        <f>IF(Excel_Advanced_Sales_Dataset_200034[[#This Row],[Total Sales]]&gt;50000,"Yes","No")</f>
        <v>Yes</v>
      </c>
      <c r="P1279" s="18">
        <v>46257</v>
      </c>
      <c r="Q1279" s="13" t="s">
        <v>113</v>
      </c>
      <c r="R1279" s="13" t="s">
        <v>35</v>
      </c>
      <c r="S1279" s="13" t="str">
        <f>IF(Excel_Advanced_Sales_Dataset_200034[[#This Row],[Delivery Status]]="Pending","Follow-Up","OK")</f>
        <v>OK</v>
      </c>
      <c r="T1279" s="13" t="s">
        <v>53</v>
      </c>
    </row>
    <row r="1280" spans="1:20" x14ac:dyDescent="0.25">
      <c r="A1280" s="13" t="s">
        <v>3134</v>
      </c>
      <c r="B1280" s="13" t="s">
        <v>614</v>
      </c>
      <c r="C1280" s="13" t="s">
        <v>3135</v>
      </c>
      <c r="D1280" s="13" t="s">
        <v>63</v>
      </c>
      <c r="E1280" s="13" t="s">
        <v>64</v>
      </c>
      <c r="F1280" s="13" t="s">
        <v>65</v>
      </c>
      <c r="G1280" s="13" t="s">
        <v>22</v>
      </c>
      <c r="H1280" s="13" t="s">
        <v>23</v>
      </c>
      <c r="I1280" s="13">
        <v>36</v>
      </c>
      <c r="J1280" s="14">
        <v>25940.29</v>
      </c>
      <c r="K1280" s="15">
        <v>15.45</v>
      </c>
      <c r="L1280" s="16">
        <f>Excel_Advanced_Sales_Dataset_200034[[#This Row],[Discount]]/100</f>
        <v>0.1545</v>
      </c>
      <c r="M1280" s="17">
        <f>Excel_Advanced_Sales_Dataset_200034[[#This Row],[Quantity]]*Excel_Advanced_Sales_Dataset_200034[[#This Row],[Unit Price]]*Excel_Advanced_Sales_Dataset_200034[[#This Row],[Discount %]]/100</f>
        <v>1442.7989298</v>
      </c>
      <c r="N1280" s="14">
        <f>Excel_Advanced_Sales_Dataset_200034[[#This Row],[Quantity]]*Excel_Advanced_Sales_Dataset_200034[[#This Row],[Unit Price]]-Excel_Advanced_Sales_Dataset_200034[[#This Row],[Discount Amount]]</f>
        <v>932407.64107020001</v>
      </c>
      <c r="O1280" s="14" t="str">
        <f>IF(Excel_Advanced_Sales_Dataset_200034[[#This Row],[Total Sales]]&gt;50000,"Yes","No")</f>
        <v>Yes</v>
      </c>
      <c r="P1280" s="18">
        <v>46031</v>
      </c>
      <c r="Q1280" s="13" t="s">
        <v>45</v>
      </c>
      <c r="R1280" s="13" t="s">
        <v>35</v>
      </c>
      <c r="S1280" s="13" t="str">
        <f>IF(Excel_Advanced_Sales_Dataset_200034[[#This Row],[Delivery Status]]="Pending","Follow-Up","OK")</f>
        <v>OK</v>
      </c>
      <c r="T1280" s="13" t="s">
        <v>26</v>
      </c>
    </row>
    <row r="1281" spans="1:20" x14ac:dyDescent="0.25">
      <c r="A1281" s="13" t="s">
        <v>3136</v>
      </c>
      <c r="B1281" s="13" t="s">
        <v>1290</v>
      </c>
      <c r="C1281" s="13" t="s">
        <v>3137</v>
      </c>
      <c r="D1281" s="13" t="s">
        <v>40</v>
      </c>
      <c r="E1281" s="13" t="s">
        <v>89</v>
      </c>
      <c r="F1281" s="13" t="s">
        <v>319</v>
      </c>
      <c r="G1281" s="13" t="s">
        <v>66</v>
      </c>
      <c r="H1281" s="13" t="s">
        <v>133</v>
      </c>
      <c r="I1281" s="13">
        <v>35</v>
      </c>
      <c r="J1281" s="14">
        <v>36959.43</v>
      </c>
      <c r="K1281" s="15">
        <v>4.6500000000000004</v>
      </c>
      <c r="L1281" s="16">
        <f>Excel_Advanced_Sales_Dataset_200034[[#This Row],[Discount]]/100</f>
        <v>4.6500000000000007E-2</v>
      </c>
      <c r="M1281" s="17">
        <f>Excel_Advanced_Sales_Dataset_200034[[#This Row],[Quantity]]*Excel_Advanced_Sales_Dataset_200034[[#This Row],[Unit Price]]*Excel_Advanced_Sales_Dataset_200034[[#This Row],[Discount %]]/100</f>
        <v>601.51472325000009</v>
      </c>
      <c r="N1281" s="14">
        <f>Excel_Advanced_Sales_Dataset_200034[[#This Row],[Quantity]]*Excel_Advanced_Sales_Dataset_200034[[#This Row],[Unit Price]]-Excel_Advanced_Sales_Dataset_200034[[#This Row],[Discount Amount]]</f>
        <v>1292978.5352767501</v>
      </c>
      <c r="O1281" s="14" t="str">
        <f>IF(Excel_Advanced_Sales_Dataset_200034[[#This Row],[Total Sales]]&gt;50000,"Yes","No")</f>
        <v>Yes</v>
      </c>
      <c r="P1281" s="18">
        <v>46266</v>
      </c>
      <c r="Q1281" s="13" t="s">
        <v>68</v>
      </c>
      <c r="R1281" s="13" t="s">
        <v>35</v>
      </c>
      <c r="S1281" s="13" t="str">
        <f>IF(Excel_Advanced_Sales_Dataset_200034[[#This Row],[Delivery Status]]="Pending","Follow-Up","OK")</f>
        <v>OK</v>
      </c>
      <c r="T1281" s="13" t="s">
        <v>36</v>
      </c>
    </row>
    <row r="1282" spans="1:20" x14ac:dyDescent="0.25">
      <c r="A1282" s="13" t="s">
        <v>3138</v>
      </c>
      <c r="B1282" s="13" t="s">
        <v>1773</v>
      </c>
      <c r="C1282" s="13" t="s">
        <v>3139</v>
      </c>
      <c r="D1282" s="13" t="s">
        <v>40</v>
      </c>
      <c r="E1282" s="13" t="s">
        <v>109</v>
      </c>
      <c r="F1282" s="13" t="s">
        <v>259</v>
      </c>
      <c r="G1282" s="13" t="s">
        <v>33</v>
      </c>
      <c r="H1282" s="13" t="s">
        <v>57</v>
      </c>
      <c r="I1282" s="13">
        <v>9</v>
      </c>
      <c r="J1282" s="14">
        <v>38764.230000000003</v>
      </c>
      <c r="K1282" s="15">
        <v>8.5500000000000007</v>
      </c>
      <c r="L1282" s="16">
        <f>Excel_Advanced_Sales_Dataset_200034[[#This Row],[Discount]]/100</f>
        <v>8.5500000000000007E-2</v>
      </c>
      <c r="M1282" s="17">
        <f>Excel_Advanced_Sales_Dataset_200034[[#This Row],[Quantity]]*Excel_Advanced_Sales_Dataset_200034[[#This Row],[Unit Price]]*Excel_Advanced_Sales_Dataset_200034[[#This Row],[Discount %]]/100</f>
        <v>298.29074985000005</v>
      </c>
      <c r="N1282" s="14">
        <f>Excel_Advanced_Sales_Dataset_200034[[#This Row],[Quantity]]*Excel_Advanced_Sales_Dataset_200034[[#This Row],[Unit Price]]-Excel_Advanced_Sales_Dataset_200034[[#This Row],[Discount Amount]]</f>
        <v>348579.77925015002</v>
      </c>
      <c r="O1282" s="14" t="str">
        <f>IF(Excel_Advanced_Sales_Dataset_200034[[#This Row],[Total Sales]]&gt;50000,"Yes","No")</f>
        <v>Yes</v>
      </c>
      <c r="P1282" s="18">
        <v>46262</v>
      </c>
      <c r="Q1282" s="13" t="s">
        <v>24</v>
      </c>
      <c r="R1282" s="13" t="s">
        <v>59</v>
      </c>
      <c r="S1282" s="13" t="str">
        <f>IF(Excel_Advanced_Sales_Dataset_200034[[#This Row],[Delivery Status]]="Pending","Follow-Up","OK")</f>
        <v>OK</v>
      </c>
      <c r="T1282" s="13" t="s">
        <v>36</v>
      </c>
    </row>
    <row r="1283" spans="1:20" x14ac:dyDescent="0.25">
      <c r="A1283" s="13" t="s">
        <v>3140</v>
      </c>
      <c r="B1283" s="13" t="s">
        <v>1472</v>
      </c>
      <c r="C1283" s="13" t="s">
        <v>3141</v>
      </c>
      <c r="D1283" s="13" t="s">
        <v>63</v>
      </c>
      <c r="E1283" s="13" t="s">
        <v>64</v>
      </c>
      <c r="F1283" s="13" t="s">
        <v>184</v>
      </c>
      <c r="G1283" s="13" t="s">
        <v>111</v>
      </c>
      <c r="H1283" s="13" t="s">
        <v>260</v>
      </c>
      <c r="I1283" s="13">
        <v>16</v>
      </c>
      <c r="J1283" s="14">
        <v>28685.69</v>
      </c>
      <c r="K1283" s="15">
        <v>2.87</v>
      </c>
      <c r="L1283" s="16">
        <f>Excel_Advanced_Sales_Dataset_200034[[#This Row],[Discount]]/100</f>
        <v>2.87E-2</v>
      </c>
      <c r="M1283" s="17">
        <f>Excel_Advanced_Sales_Dataset_200034[[#This Row],[Quantity]]*Excel_Advanced_Sales_Dataset_200034[[#This Row],[Unit Price]]*Excel_Advanced_Sales_Dataset_200034[[#This Row],[Discount %]]/100</f>
        <v>131.72468848</v>
      </c>
      <c r="N1283" s="14">
        <f>Excel_Advanced_Sales_Dataset_200034[[#This Row],[Quantity]]*Excel_Advanced_Sales_Dataset_200034[[#This Row],[Unit Price]]-Excel_Advanced_Sales_Dataset_200034[[#This Row],[Discount Amount]]</f>
        <v>458839.31531151995</v>
      </c>
      <c r="O1283" s="14" t="str">
        <f>IF(Excel_Advanced_Sales_Dataset_200034[[#This Row],[Total Sales]]&gt;50000,"Yes","No")</f>
        <v>Yes</v>
      </c>
      <c r="P1283" s="18">
        <v>46078</v>
      </c>
      <c r="Q1283" s="13" t="s">
        <v>68</v>
      </c>
      <c r="R1283" s="13" t="s">
        <v>35</v>
      </c>
      <c r="S1283" s="13" t="str">
        <f>IF(Excel_Advanced_Sales_Dataset_200034[[#This Row],[Delivery Status]]="Pending","Follow-Up","OK")</f>
        <v>OK</v>
      </c>
      <c r="T1283" s="13" t="s">
        <v>26</v>
      </c>
    </row>
    <row r="1284" spans="1:20" x14ac:dyDescent="0.25">
      <c r="A1284" s="13" t="s">
        <v>3142</v>
      </c>
      <c r="B1284" s="13" t="s">
        <v>563</v>
      </c>
      <c r="C1284" s="13" t="s">
        <v>3143</v>
      </c>
      <c r="D1284" s="13" t="s">
        <v>30</v>
      </c>
      <c r="E1284" s="13" t="s">
        <v>198</v>
      </c>
      <c r="F1284" s="13" t="s">
        <v>199</v>
      </c>
      <c r="G1284" s="13" t="s">
        <v>66</v>
      </c>
      <c r="H1284" s="13" t="s">
        <v>155</v>
      </c>
      <c r="I1284" s="13">
        <v>2</v>
      </c>
      <c r="J1284" s="14">
        <v>33525.760000000002</v>
      </c>
      <c r="K1284" s="15">
        <v>5.71</v>
      </c>
      <c r="L1284" s="16">
        <f>Excel_Advanced_Sales_Dataset_200034[[#This Row],[Discount]]/100</f>
        <v>5.7099999999999998E-2</v>
      </c>
      <c r="M1284" s="17">
        <f>Excel_Advanced_Sales_Dataset_200034[[#This Row],[Quantity]]*Excel_Advanced_Sales_Dataset_200034[[#This Row],[Unit Price]]*Excel_Advanced_Sales_Dataset_200034[[#This Row],[Discount %]]/100</f>
        <v>38.286417919999998</v>
      </c>
      <c r="N1284" s="14">
        <f>Excel_Advanced_Sales_Dataset_200034[[#This Row],[Quantity]]*Excel_Advanced_Sales_Dataset_200034[[#This Row],[Unit Price]]-Excel_Advanced_Sales_Dataset_200034[[#This Row],[Discount Amount]]</f>
        <v>67013.233582080007</v>
      </c>
      <c r="O1284" s="14" t="str">
        <f>IF(Excel_Advanced_Sales_Dataset_200034[[#This Row],[Total Sales]]&gt;50000,"Yes","No")</f>
        <v>Yes</v>
      </c>
      <c r="P1284" s="18">
        <v>46048</v>
      </c>
      <c r="Q1284" s="13" t="s">
        <v>24</v>
      </c>
      <c r="R1284" s="13" t="s">
        <v>35</v>
      </c>
      <c r="S1284" s="13" t="str">
        <f>IF(Excel_Advanced_Sales_Dataset_200034[[#This Row],[Delivery Status]]="Pending","Follow-Up","OK")</f>
        <v>OK</v>
      </c>
      <c r="T1284" s="13" t="s">
        <v>26</v>
      </c>
    </row>
    <row r="1285" spans="1:20" x14ac:dyDescent="0.25">
      <c r="A1285" s="13" t="s">
        <v>3144</v>
      </c>
      <c r="B1285" s="13" t="s">
        <v>1584</v>
      </c>
      <c r="C1285" s="13" t="s">
        <v>3145</v>
      </c>
      <c r="D1285" s="13" t="s">
        <v>63</v>
      </c>
      <c r="E1285" s="13" t="s">
        <v>234</v>
      </c>
      <c r="F1285" s="13" t="s">
        <v>435</v>
      </c>
      <c r="G1285" s="13" t="s">
        <v>66</v>
      </c>
      <c r="H1285" s="13" t="s">
        <v>200</v>
      </c>
      <c r="I1285" s="13">
        <v>40</v>
      </c>
      <c r="J1285" s="14">
        <v>28699.599999999999</v>
      </c>
      <c r="K1285" s="15">
        <v>12.95</v>
      </c>
      <c r="L1285" s="16">
        <f>Excel_Advanced_Sales_Dataset_200034[[#This Row],[Discount]]/100</f>
        <v>0.1295</v>
      </c>
      <c r="M1285" s="17">
        <f>Excel_Advanced_Sales_Dataset_200034[[#This Row],[Quantity]]*Excel_Advanced_Sales_Dataset_200034[[#This Row],[Unit Price]]*Excel_Advanced_Sales_Dataset_200034[[#This Row],[Discount %]]/100</f>
        <v>1486.6392800000001</v>
      </c>
      <c r="N1285" s="14">
        <f>Excel_Advanced_Sales_Dataset_200034[[#This Row],[Quantity]]*Excel_Advanced_Sales_Dataset_200034[[#This Row],[Unit Price]]-Excel_Advanced_Sales_Dataset_200034[[#This Row],[Discount Amount]]</f>
        <v>1146497.36072</v>
      </c>
      <c r="O1285" s="14" t="str">
        <f>IF(Excel_Advanced_Sales_Dataset_200034[[#This Row],[Total Sales]]&gt;50000,"Yes","No")</f>
        <v>Yes</v>
      </c>
      <c r="P1285" s="18">
        <v>46291</v>
      </c>
      <c r="Q1285" s="13" t="s">
        <v>113</v>
      </c>
      <c r="R1285" s="13" t="s">
        <v>35</v>
      </c>
      <c r="S1285" s="13" t="str">
        <f>IF(Excel_Advanced_Sales_Dataset_200034[[#This Row],[Delivery Status]]="Pending","Follow-Up","OK")</f>
        <v>OK</v>
      </c>
      <c r="T1285" s="13" t="s">
        <v>53</v>
      </c>
    </row>
    <row r="1286" spans="1:20" x14ac:dyDescent="0.25">
      <c r="A1286" s="13" t="s">
        <v>3146</v>
      </c>
      <c r="B1286" s="13" t="s">
        <v>1725</v>
      </c>
      <c r="C1286" s="13" t="s">
        <v>3147</v>
      </c>
      <c r="D1286" s="13" t="s">
        <v>30</v>
      </c>
      <c r="E1286" s="13" t="s">
        <v>198</v>
      </c>
      <c r="F1286" s="13" t="s">
        <v>199</v>
      </c>
      <c r="G1286" s="13" t="s">
        <v>33</v>
      </c>
      <c r="H1286" s="13" t="s">
        <v>80</v>
      </c>
      <c r="I1286" s="13">
        <v>13</v>
      </c>
      <c r="J1286" s="14">
        <v>45185.58</v>
      </c>
      <c r="K1286" s="15">
        <v>15.74</v>
      </c>
      <c r="L1286" s="16">
        <f>Excel_Advanced_Sales_Dataset_200034[[#This Row],[Discount]]/100</f>
        <v>0.15740000000000001</v>
      </c>
      <c r="M1286" s="17">
        <f>Excel_Advanced_Sales_Dataset_200034[[#This Row],[Quantity]]*Excel_Advanced_Sales_Dataset_200034[[#This Row],[Unit Price]]*Excel_Advanced_Sales_Dataset_200034[[#This Row],[Discount %]]/100</f>
        <v>924.58733796000013</v>
      </c>
      <c r="N1286" s="14">
        <f>Excel_Advanced_Sales_Dataset_200034[[#This Row],[Quantity]]*Excel_Advanced_Sales_Dataset_200034[[#This Row],[Unit Price]]-Excel_Advanced_Sales_Dataset_200034[[#This Row],[Discount Amount]]</f>
        <v>586487.95266204001</v>
      </c>
      <c r="O1286" s="14" t="str">
        <f>IF(Excel_Advanced_Sales_Dataset_200034[[#This Row],[Total Sales]]&gt;50000,"Yes","No")</f>
        <v>Yes</v>
      </c>
      <c r="P1286" s="18">
        <v>46082</v>
      </c>
      <c r="Q1286" s="13" t="s">
        <v>68</v>
      </c>
      <c r="R1286" s="13" t="s">
        <v>35</v>
      </c>
      <c r="S1286" s="13" t="str">
        <f>IF(Excel_Advanced_Sales_Dataset_200034[[#This Row],[Delivery Status]]="Pending","Follow-Up","OK")</f>
        <v>OK</v>
      </c>
      <c r="T1286" s="13" t="s">
        <v>53</v>
      </c>
    </row>
    <row r="1287" spans="1:20" x14ac:dyDescent="0.25">
      <c r="A1287" s="13" t="s">
        <v>3148</v>
      </c>
      <c r="B1287" s="13" t="s">
        <v>482</v>
      </c>
      <c r="C1287" s="13" t="s">
        <v>3149</v>
      </c>
      <c r="D1287" s="13" t="s">
        <v>19</v>
      </c>
      <c r="E1287" s="13" t="s">
        <v>20</v>
      </c>
      <c r="F1287" s="13" t="s">
        <v>21</v>
      </c>
      <c r="G1287" s="13" t="s">
        <v>51</v>
      </c>
      <c r="H1287" s="13" t="s">
        <v>105</v>
      </c>
      <c r="I1287" s="13">
        <v>2</v>
      </c>
      <c r="J1287" s="14">
        <v>16057.52</v>
      </c>
      <c r="K1287" s="15">
        <v>3.52</v>
      </c>
      <c r="L1287" s="16">
        <f>Excel_Advanced_Sales_Dataset_200034[[#This Row],[Discount]]/100</f>
        <v>3.5200000000000002E-2</v>
      </c>
      <c r="M1287" s="17">
        <f>Excel_Advanced_Sales_Dataset_200034[[#This Row],[Quantity]]*Excel_Advanced_Sales_Dataset_200034[[#This Row],[Unit Price]]*Excel_Advanced_Sales_Dataset_200034[[#This Row],[Discount %]]/100</f>
        <v>11.304494080000001</v>
      </c>
      <c r="N1287" s="14">
        <f>Excel_Advanced_Sales_Dataset_200034[[#This Row],[Quantity]]*Excel_Advanced_Sales_Dataset_200034[[#This Row],[Unit Price]]-Excel_Advanced_Sales_Dataset_200034[[#This Row],[Discount Amount]]</f>
        <v>32103.735505920002</v>
      </c>
      <c r="O1287" s="14" t="str">
        <f>IF(Excel_Advanced_Sales_Dataset_200034[[#This Row],[Total Sales]]&gt;50000,"Yes","No")</f>
        <v>No</v>
      </c>
      <c r="P1287" s="18">
        <v>46372</v>
      </c>
      <c r="Q1287" s="13" t="s">
        <v>24</v>
      </c>
      <c r="R1287" s="13" t="s">
        <v>35</v>
      </c>
      <c r="S1287" s="13" t="str">
        <f>IF(Excel_Advanced_Sales_Dataset_200034[[#This Row],[Delivery Status]]="Pending","Follow-Up","OK")</f>
        <v>OK</v>
      </c>
      <c r="T1287" s="13" t="s">
        <v>53</v>
      </c>
    </row>
    <row r="1288" spans="1:20" x14ac:dyDescent="0.25">
      <c r="A1288" s="13" t="s">
        <v>3150</v>
      </c>
      <c r="B1288" s="13" t="s">
        <v>485</v>
      </c>
      <c r="C1288" s="13" t="s">
        <v>3151</v>
      </c>
      <c r="D1288" s="13" t="s">
        <v>30</v>
      </c>
      <c r="E1288" s="13" t="s">
        <v>31</v>
      </c>
      <c r="F1288" s="13" t="s">
        <v>555</v>
      </c>
      <c r="G1288" s="13" t="s">
        <v>22</v>
      </c>
      <c r="H1288" s="13" t="s">
        <v>23</v>
      </c>
      <c r="I1288" s="13">
        <v>8</v>
      </c>
      <c r="J1288" s="14">
        <v>34541.06</v>
      </c>
      <c r="K1288" s="15">
        <v>9.7899999999999991</v>
      </c>
      <c r="L1288" s="16">
        <f>Excel_Advanced_Sales_Dataset_200034[[#This Row],[Discount]]/100</f>
        <v>9.7899999999999987E-2</v>
      </c>
      <c r="M1288" s="17">
        <f>Excel_Advanced_Sales_Dataset_200034[[#This Row],[Quantity]]*Excel_Advanced_Sales_Dataset_200034[[#This Row],[Unit Price]]*Excel_Advanced_Sales_Dataset_200034[[#This Row],[Discount %]]/100</f>
        <v>270.52558191999992</v>
      </c>
      <c r="N1288" s="14">
        <f>Excel_Advanced_Sales_Dataset_200034[[#This Row],[Quantity]]*Excel_Advanced_Sales_Dataset_200034[[#This Row],[Unit Price]]-Excel_Advanced_Sales_Dataset_200034[[#This Row],[Discount Amount]]</f>
        <v>276057.95441807999</v>
      </c>
      <c r="O1288" s="14" t="str">
        <f>IF(Excel_Advanced_Sales_Dataset_200034[[#This Row],[Total Sales]]&gt;50000,"Yes","No")</f>
        <v>Yes</v>
      </c>
      <c r="P1288" s="18">
        <v>46153</v>
      </c>
      <c r="Q1288" s="13" t="s">
        <v>45</v>
      </c>
      <c r="R1288" s="13" t="s">
        <v>35</v>
      </c>
      <c r="S1288" s="13" t="str">
        <f>IF(Excel_Advanced_Sales_Dataset_200034[[#This Row],[Delivery Status]]="Pending","Follow-Up","OK")</f>
        <v>OK</v>
      </c>
      <c r="T1288" s="13" t="s">
        <v>26</v>
      </c>
    </row>
    <row r="1289" spans="1:20" x14ac:dyDescent="0.25">
      <c r="A1289" s="13" t="s">
        <v>3152</v>
      </c>
      <c r="B1289" s="13" t="s">
        <v>1828</v>
      </c>
      <c r="C1289" s="13" t="s">
        <v>3153</v>
      </c>
      <c r="D1289" s="13" t="s">
        <v>63</v>
      </c>
      <c r="E1289" s="13" t="s">
        <v>78</v>
      </c>
      <c r="F1289" s="13" t="s">
        <v>425</v>
      </c>
      <c r="G1289" s="13" t="s">
        <v>51</v>
      </c>
      <c r="H1289" s="13" t="s">
        <v>167</v>
      </c>
      <c r="I1289" s="13">
        <v>32</v>
      </c>
      <c r="J1289" s="14">
        <v>47580.49</v>
      </c>
      <c r="K1289" s="15">
        <v>15.2</v>
      </c>
      <c r="L1289" s="16">
        <f>Excel_Advanced_Sales_Dataset_200034[[#This Row],[Discount]]/100</f>
        <v>0.152</v>
      </c>
      <c r="M1289" s="17">
        <f>Excel_Advanced_Sales_Dataset_200034[[#This Row],[Quantity]]*Excel_Advanced_Sales_Dataset_200034[[#This Row],[Unit Price]]*Excel_Advanced_Sales_Dataset_200034[[#This Row],[Discount %]]/100</f>
        <v>2314.3150335999999</v>
      </c>
      <c r="N1289" s="14">
        <f>Excel_Advanced_Sales_Dataset_200034[[#This Row],[Quantity]]*Excel_Advanced_Sales_Dataset_200034[[#This Row],[Unit Price]]-Excel_Advanced_Sales_Dataset_200034[[#This Row],[Discount Amount]]</f>
        <v>1520261.3649664</v>
      </c>
      <c r="O1289" s="14" t="str">
        <f>IF(Excel_Advanced_Sales_Dataset_200034[[#This Row],[Total Sales]]&gt;50000,"Yes","No")</f>
        <v>Yes</v>
      </c>
      <c r="P1289" s="18">
        <v>46265</v>
      </c>
      <c r="Q1289" s="13" t="s">
        <v>45</v>
      </c>
      <c r="R1289" s="13" t="s">
        <v>35</v>
      </c>
      <c r="S1289" s="13" t="str">
        <f>IF(Excel_Advanced_Sales_Dataset_200034[[#This Row],[Delivery Status]]="Pending","Follow-Up","OK")</f>
        <v>OK</v>
      </c>
      <c r="T1289" s="13" t="s">
        <v>53</v>
      </c>
    </row>
    <row r="1290" spans="1:20" x14ac:dyDescent="0.25">
      <c r="A1290" s="13" t="s">
        <v>3154</v>
      </c>
      <c r="B1290" s="13" t="s">
        <v>1707</v>
      </c>
      <c r="C1290" s="13" t="s">
        <v>3155</v>
      </c>
      <c r="D1290" s="13" t="s">
        <v>40</v>
      </c>
      <c r="E1290" s="13" t="s">
        <v>89</v>
      </c>
      <c r="F1290" s="13" t="s">
        <v>90</v>
      </c>
      <c r="G1290" s="13" t="s">
        <v>51</v>
      </c>
      <c r="H1290" s="13" t="s">
        <v>146</v>
      </c>
      <c r="I1290" s="13">
        <v>18</v>
      </c>
      <c r="J1290" s="14">
        <v>36042.26</v>
      </c>
      <c r="K1290" s="15">
        <v>17.48</v>
      </c>
      <c r="L1290" s="16">
        <f>Excel_Advanced_Sales_Dataset_200034[[#This Row],[Discount]]/100</f>
        <v>0.17480000000000001</v>
      </c>
      <c r="M1290" s="17">
        <f>Excel_Advanced_Sales_Dataset_200034[[#This Row],[Quantity]]*Excel_Advanced_Sales_Dataset_200034[[#This Row],[Unit Price]]*Excel_Advanced_Sales_Dataset_200034[[#This Row],[Discount %]]/100</f>
        <v>1134.0336686400001</v>
      </c>
      <c r="N1290" s="14">
        <f>Excel_Advanced_Sales_Dataset_200034[[#This Row],[Quantity]]*Excel_Advanced_Sales_Dataset_200034[[#This Row],[Unit Price]]-Excel_Advanced_Sales_Dataset_200034[[#This Row],[Discount Amount]]</f>
        <v>647626.6463313601</v>
      </c>
      <c r="O1290" s="14" t="str">
        <f>IF(Excel_Advanced_Sales_Dataset_200034[[#This Row],[Total Sales]]&gt;50000,"Yes","No")</f>
        <v>Yes</v>
      </c>
      <c r="P1290" s="18">
        <v>46360</v>
      </c>
      <c r="Q1290" s="13" t="s">
        <v>45</v>
      </c>
      <c r="R1290" s="13" t="s">
        <v>35</v>
      </c>
      <c r="S1290" s="13" t="str">
        <f>IF(Excel_Advanced_Sales_Dataset_200034[[#This Row],[Delivery Status]]="Pending","Follow-Up","OK")</f>
        <v>OK</v>
      </c>
      <c r="T1290" s="13" t="s">
        <v>26</v>
      </c>
    </row>
    <row r="1291" spans="1:20" x14ac:dyDescent="0.25">
      <c r="A1291" s="13" t="s">
        <v>3156</v>
      </c>
      <c r="B1291" s="13" t="s">
        <v>912</v>
      </c>
      <c r="C1291" s="13" t="s">
        <v>3157</v>
      </c>
      <c r="D1291" s="13" t="s">
        <v>63</v>
      </c>
      <c r="E1291" s="13" t="s">
        <v>144</v>
      </c>
      <c r="F1291" s="13" t="s">
        <v>216</v>
      </c>
      <c r="G1291" s="13" t="s">
        <v>51</v>
      </c>
      <c r="H1291" s="13" t="s">
        <v>105</v>
      </c>
      <c r="I1291" s="13">
        <v>1</v>
      </c>
      <c r="J1291" s="14">
        <v>25583.42</v>
      </c>
      <c r="K1291" s="15">
        <v>1.72</v>
      </c>
      <c r="L1291" s="16">
        <f>Excel_Advanced_Sales_Dataset_200034[[#This Row],[Discount]]/100</f>
        <v>1.72E-2</v>
      </c>
      <c r="M1291" s="17">
        <f>Excel_Advanced_Sales_Dataset_200034[[#This Row],[Quantity]]*Excel_Advanced_Sales_Dataset_200034[[#This Row],[Unit Price]]*Excel_Advanced_Sales_Dataset_200034[[#This Row],[Discount %]]/100</f>
        <v>4.4003482399999996</v>
      </c>
      <c r="N1291" s="14">
        <f>Excel_Advanced_Sales_Dataset_200034[[#This Row],[Quantity]]*Excel_Advanced_Sales_Dataset_200034[[#This Row],[Unit Price]]-Excel_Advanced_Sales_Dataset_200034[[#This Row],[Discount Amount]]</f>
        <v>25579.019651759998</v>
      </c>
      <c r="O1291" s="14" t="str">
        <f>IF(Excel_Advanced_Sales_Dataset_200034[[#This Row],[Total Sales]]&gt;50000,"Yes","No")</f>
        <v>No</v>
      </c>
      <c r="P1291" s="18">
        <v>46280</v>
      </c>
      <c r="Q1291" s="13" t="s">
        <v>113</v>
      </c>
      <c r="R1291" s="13" t="s">
        <v>25</v>
      </c>
      <c r="S1291" s="13" t="str">
        <f>IF(Excel_Advanced_Sales_Dataset_200034[[#This Row],[Delivery Status]]="Pending","Follow-Up","OK")</f>
        <v>Follow-Up</v>
      </c>
      <c r="T1291" s="13" t="s">
        <v>36</v>
      </c>
    </row>
    <row r="1292" spans="1:20" x14ac:dyDescent="0.25">
      <c r="A1292" s="13" t="s">
        <v>3158</v>
      </c>
      <c r="B1292" s="13" t="s">
        <v>3159</v>
      </c>
      <c r="C1292" s="13" t="s">
        <v>3160</v>
      </c>
      <c r="D1292" s="13" t="s">
        <v>63</v>
      </c>
      <c r="E1292" s="13" t="s">
        <v>64</v>
      </c>
      <c r="F1292" s="13" t="s">
        <v>184</v>
      </c>
      <c r="G1292" s="13" t="s">
        <v>33</v>
      </c>
      <c r="H1292" s="13" t="s">
        <v>57</v>
      </c>
      <c r="I1292" s="13">
        <v>22</v>
      </c>
      <c r="J1292" s="14">
        <v>41639.050000000003</v>
      </c>
      <c r="K1292" s="15">
        <v>10.19</v>
      </c>
      <c r="L1292" s="16">
        <f>Excel_Advanced_Sales_Dataset_200034[[#This Row],[Discount]]/100</f>
        <v>0.10189999999999999</v>
      </c>
      <c r="M1292" s="17">
        <f>Excel_Advanced_Sales_Dataset_200034[[#This Row],[Quantity]]*Excel_Advanced_Sales_Dataset_200034[[#This Row],[Unit Price]]*Excel_Advanced_Sales_Dataset_200034[[#This Row],[Discount %]]/100</f>
        <v>933.46422289999998</v>
      </c>
      <c r="N1292" s="14">
        <f>Excel_Advanced_Sales_Dataset_200034[[#This Row],[Quantity]]*Excel_Advanced_Sales_Dataset_200034[[#This Row],[Unit Price]]-Excel_Advanced_Sales_Dataset_200034[[#This Row],[Discount Amount]]</f>
        <v>915125.63577710011</v>
      </c>
      <c r="O1292" s="14" t="str">
        <f>IF(Excel_Advanced_Sales_Dataset_200034[[#This Row],[Total Sales]]&gt;50000,"Yes","No")</f>
        <v>Yes</v>
      </c>
      <c r="P1292" s="18">
        <v>46284</v>
      </c>
      <c r="Q1292" s="13" t="s">
        <v>45</v>
      </c>
      <c r="R1292" s="13" t="s">
        <v>35</v>
      </c>
      <c r="S1292" s="13" t="str">
        <f>IF(Excel_Advanced_Sales_Dataset_200034[[#This Row],[Delivery Status]]="Pending","Follow-Up","OK")</f>
        <v>OK</v>
      </c>
      <c r="T1292" s="13" t="s">
        <v>26</v>
      </c>
    </row>
    <row r="1293" spans="1:20" x14ac:dyDescent="0.25">
      <c r="A1293" s="13" t="s">
        <v>3161</v>
      </c>
      <c r="B1293" s="13" t="s">
        <v>571</v>
      </c>
      <c r="C1293" s="13" t="s">
        <v>3162</v>
      </c>
      <c r="D1293" s="13" t="s">
        <v>40</v>
      </c>
      <c r="E1293" s="13" t="s">
        <v>109</v>
      </c>
      <c r="F1293" s="13" t="s">
        <v>259</v>
      </c>
      <c r="G1293" s="13" t="s">
        <v>111</v>
      </c>
      <c r="H1293" s="13" t="s">
        <v>185</v>
      </c>
      <c r="I1293" s="13">
        <v>40</v>
      </c>
      <c r="J1293" s="14">
        <v>19010.48</v>
      </c>
      <c r="K1293" s="15">
        <v>18.84</v>
      </c>
      <c r="L1293" s="16">
        <f>Excel_Advanced_Sales_Dataset_200034[[#This Row],[Discount]]/100</f>
        <v>0.18840000000000001</v>
      </c>
      <c r="M1293" s="17">
        <f>Excel_Advanced_Sales_Dataset_200034[[#This Row],[Quantity]]*Excel_Advanced_Sales_Dataset_200034[[#This Row],[Unit Price]]*Excel_Advanced_Sales_Dataset_200034[[#This Row],[Discount %]]/100</f>
        <v>1432.6297728</v>
      </c>
      <c r="N1293" s="14">
        <f>Excel_Advanced_Sales_Dataset_200034[[#This Row],[Quantity]]*Excel_Advanced_Sales_Dataset_200034[[#This Row],[Unit Price]]-Excel_Advanced_Sales_Dataset_200034[[#This Row],[Discount Amount]]</f>
        <v>758986.57022719993</v>
      </c>
      <c r="O1293" s="14" t="str">
        <f>IF(Excel_Advanced_Sales_Dataset_200034[[#This Row],[Total Sales]]&gt;50000,"Yes","No")</f>
        <v>Yes</v>
      </c>
      <c r="P1293" s="18">
        <v>46189</v>
      </c>
      <c r="Q1293" s="13" t="s">
        <v>113</v>
      </c>
      <c r="R1293" s="13" t="s">
        <v>35</v>
      </c>
      <c r="S1293" s="13" t="str">
        <f>IF(Excel_Advanced_Sales_Dataset_200034[[#This Row],[Delivery Status]]="Pending","Follow-Up","OK")</f>
        <v>OK</v>
      </c>
      <c r="T1293" s="13" t="s">
        <v>36</v>
      </c>
    </row>
    <row r="1294" spans="1:20" x14ac:dyDescent="0.25">
      <c r="A1294" s="13" t="s">
        <v>3163</v>
      </c>
      <c r="B1294" s="13" t="s">
        <v>655</v>
      </c>
      <c r="C1294" s="13" t="s">
        <v>3164</v>
      </c>
      <c r="D1294" s="13" t="s">
        <v>19</v>
      </c>
      <c r="E1294" s="13" t="s">
        <v>84</v>
      </c>
      <c r="F1294" s="13" t="s">
        <v>338</v>
      </c>
      <c r="G1294" s="13" t="s">
        <v>111</v>
      </c>
      <c r="H1294" s="13" t="s">
        <v>260</v>
      </c>
      <c r="I1294" s="13">
        <v>27</v>
      </c>
      <c r="J1294" s="14">
        <v>42647.97</v>
      </c>
      <c r="K1294" s="15">
        <v>15.12</v>
      </c>
      <c r="L1294" s="16">
        <f>Excel_Advanced_Sales_Dataset_200034[[#This Row],[Discount]]/100</f>
        <v>0.1512</v>
      </c>
      <c r="M1294" s="17">
        <f>Excel_Advanced_Sales_Dataset_200034[[#This Row],[Quantity]]*Excel_Advanced_Sales_Dataset_200034[[#This Row],[Unit Price]]*Excel_Advanced_Sales_Dataset_200034[[#This Row],[Discount %]]/100</f>
        <v>1741.06072728</v>
      </c>
      <c r="N1294" s="14">
        <f>Excel_Advanced_Sales_Dataset_200034[[#This Row],[Quantity]]*Excel_Advanced_Sales_Dataset_200034[[#This Row],[Unit Price]]-Excel_Advanced_Sales_Dataset_200034[[#This Row],[Discount Amount]]</f>
        <v>1149754.1292727198</v>
      </c>
      <c r="O1294" s="14" t="str">
        <f>IF(Excel_Advanced_Sales_Dataset_200034[[#This Row],[Total Sales]]&gt;50000,"Yes","No")</f>
        <v>Yes</v>
      </c>
      <c r="P1294" s="18">
        <v>46262</v>
      </c>
      <c r="Q1294" s="13" t="s">
        <v>24</v>
      </c>
      <c r="R1294" s="13" t="s">
        <v>25</v>
      </c>
      <c r="S1294" s="13" t="str">
        <f>IF(Excel_Advanced_Sales_Dataset_200034[[#This Row],[Delivery Status]]="Pending","Follow-Up","OK")</f>
        <v>Follow-Up</v>
      </c>
      <c r="T1294" s="13" t="s">
        <v>36</v>
      </c>
    </row>
    <row r="1295" spans="1:20" x14ac:dyDescent="0.25">
      <c r="A1295" s="13" t="s">
        <v>3165</v>
      </c>
      <c r="B1295" s="13" t="s">
        <v>2636</v>
      </c>
      <c r="C1295" s="13" t="s">
        <v>3166</v>
      </c>
      <c r="D1295" s="13" t="s">
        <v>19</v>
      </c>
      <c r="E1295" s="13" t="s">
        <v>153</v>
      </c>
      <c r="F1295" s="13" t="s">
        <v>448</v>
      </c>
      <c r="G1295" s="13" t="s">
        <v>66</v>
      </c>
      <c r="H1295" s="13" t="s">
        <v>200</v>
      </c>
      <c r="I1295" s="13">
        <v>30</v>
      </c>
      <c r="J1295" s="14">
        <v>29861.57</v>
      </c>
      <c r="K1295" s="15">
        <v>19.29</v>
      </c>
      <c r="L1295" s="16">
        <f>Excel_Advanced_Sales_Dataset_200034[[#This Row],[Discount]]/100</f>
        <v>0.19289999999999999</v>
      </c>
      <c r="M1295" s="17">
        <f>Excel_Advanced_Sales_Dataset_200034[[#This Row],[Quantity]]*Excel_Advanced_Sales_Dataset_200034[[#This Row],[Unit Price]]*Excel_Advanced_Sales_Dataset_200034[[#This Row],[Discount %]]/100</f>
        <v>1728.0890558999997</v>
      </c>
      <c r="N1295" s="14">
        <f>Excel_Advanced_Sales_Dataset_200034[[#This Row],[Quantity]]*Excel_Advanced_Sales_Dataset_200034[[#This Row],[Unit Price]]-Excel_Advanced_Sales_Dataset_200034[[#This Row],[Discount Amount]]</f>
        <v>894119.01094409998</v>
      </c>
      <c r="O1295" s="14" t="str">
        <f>IF(Excel_Advanced_Sales_Dataset_200034[[#This Row],[Total Sales]]&gt;50000,"Yes","No")</f>
        <v>Yes</v>
      </c>
      <c r="P1295" s="18">
        <v>46097</v>
      </c>
      <c r="Q1295" s="13" t="s">
        <v>113</v>
      </c>
      <c r="R1295" s="13" t="s">
        <v>35</v>
      </c>
      <c r="S1295" s="13" t="str">
        <f>IF(Excel_Advanced_Sales_Dataset_200034[[#This Row],[Delivery Status]]="Pending","Follow-Up","OK")</f>
        <v>OK</v>
      </c>
      <c r="T1295" s="13" t="s">
        <v>36</v>
      </c>
    </row>
    <row r="1296" spans="1:20" x14ac:dyDescent="0.25">
      <c r="A1296" s="13" t="s">
        <v>3167</v>
      </c>
      <c r="B1296" s="13" t="s">
        <v>1272</v>
      </c>
      <c r="C1296" s="13" t="s">
        <v>3168</v>
      </c>
      <c r="D1296" s="13" t="s">
        <v>40</v>
      </c>
      <c r="E1296" s="13" t="s">
        <v>49</v>
      </c>
      <c r="F1296" s="13" t="s">
        <v>306</v>
      </c>
      <c r="G1296" s="13" t="s">
        <v>33</v>
      </c>
      <c r="H1296" s="13" t="s">
        <v>119</v>
      </c>
      <c r="I1296" s="13">
        <v>4</v>
      </c>
      <c r="J1296" s="14">
        <v>33701.620000000003</v>
      </c>
      <c r="K1296" s="15">
        <v>9.75</v>
      </c>
      <c r="L1296" s="16">
        <f>Excel_Advanced_Sales_Dataset_200034[[#This Row],[Discount]]/100</f>
        <v>9.7500000000000003E-2</v>
      </c>
      <c r="M1296" s="17">
        <f>Excel_Advanced_Sales_Dataset_200034[[#This Row],[Quantity]]*Excel_Advanced_Sales_Dataset_200034[[#This Row],[Unit Price]]*Excel_Advanced_Sales_Dataset_200034[[#This Row],[Discount %]]/100</f>
        <v>131.436318</v>
      </c>
      <c r="N1296" s="14">
        <f>Excel_Advanced_Sales_Dataset_200034[[#This Row],[Quantity]]*Excel_Advanced_Sales_Dataset_200034[[#This Row],[Unit Price]]-Excel_Advanced_Sales_Dataset_200034[[#This Row],[Discount Amount]]</f>
        <v>134675.04368200002</v>
      </c>
      <c r="O1296" s="14" t="str">
        <f>IF(Excel_Advanced_Sales_Dataset_200034[[#This Row],[Total Sales]]&gt;50000,"Yes","No")</f>
        <v>Yes</v>
      </c>
      <c r="P1296" s="18">
        <v>46193</v>
      </c>
      <c r="Q1296" s="13" t="s">
        <v>58</v>
      </c>
      <c r="R1296" s="13" t="s">
        <v>35</v>
      </c>
      <c r="S1296" s="13" t="str">
        <f>IF(Excel_Advanced_Sales_Dataset_200034[[#This Row],[Delivery Status]]="Pending","Follow-Up","OK")</f>
        <v>OK</v>
      </c>
      <c r="T1296" s="13" t="s">
        <v>36</v>
      </c>
    </row>
    <row r="1297" spans="1:20" x14ac:dyDescent="0.25">
      <c r="A1297" s="13" t="s">
        <v>3169</v>
      </c>
      <c r="B1297" s="13" t="s">
        <v>563</v>
      </c>
      <c r="C1297" s="13" t="s">
        <v>3170</v>
      </c>
      <c r="D1297" s="13" t="s">
        <v>19</v>
      </c>
      <c r="E1297" s="13" t="s">
        <v>153</v>
      </c>
      <c r="F1297" s="13" t="s">
        <v>448</v>
      </c>
      <c r="G1297" s="13" t="s">
        <v>66</v>
      </c>
      <c r="H1297" s="13" t="s">
        <v>276</v>
      </c>
      <c r="I1297" s="13">
        <v>16</v>
      </c>
      <c r="J1297" s="14">
        <v>5056.74</v>
      </c>
      <c r="K1297" s="15">
        <v>8.49</v>
      </c>
      <c r="L1297" s="16">
        <f>Excel_Advanced_Sales_Dataset_200034[[#This Row],[Discount]]/100</f>
        <v>8.4900000000000003E-2</v>
      </c>
      <c r="M1297" s="17">
        <f>Excel_Advanced_Sales_Dataset_200034[[#This Row],[Quantity]]*Excel_Advanced_Sales_Dataset_200034[[#This Row],[Unit Price]]*Excel_Advanced_Sales_Dataset_200034[[#This Row],[Discount %]]/100</f>
        <v>68.690756160000007</v>
      </c>
      <c r="N1297" s="14">
        <f>Excel_Advanced_Sales_Dataset_200034[[#This Row],[Quantity]]*Excel_Advanced_Sales_Dataset_200034[[#This Row],[Unit Price]]-Excel_Advanced_Sales_Dataset_200034[[#This Row],[Discount Amount]]</f>
        <v>80839.149243840002</v>
      </c>
      <c r="O1297" s="14" t="str">
        <f>IF(Excel_Advanced_Sales_Dataset_200034[[#This Row],[Total Sales]]&gt;50000,"Yes","No")</f>
        <v>Yes</v>
      </c>
      <c r="P1297" s="18">
        <v>46268</v>
      </c>
      <c r="Q1297" s="13" t="s">
        <v>68</v>
      </c>
      <c r="R1297" s="13" t="s">
        <v>35</v>
      </c>
      <c r="S1297" s="13" t="str">
        <f>IF(Excel_Advanced_Sales_Dataset_200034[[#This Row],[Delivery Status]]="Pending","Follow-Up","OK")</f>
        <v>OK</v>
      </c>
      <c r="T1297" s="13" t="s">
        <v>36</v>
      </c>
    </row>
    <row r="1298" spans="1:20" x14ac:dyDescent="0.25">
      <c r="A1298" s="13" t="s">
        <v>3171</v>
      </c>
      <c r="B1298" s="13" t="s">
        <v>909</v>
      </c>
      <c r="C1298" s="13" t="s">
        <v>3172</v>
      </c>
      <c r="D1298" s="13" t="s">
        <v>40</v>
      </c>
      <c r="E1298" s="13" t="s">
        <v>41</v>
      </c>
      <c r="F1298" s="13" t="s">
        <v>42</v>
      </c>
      <c r="G1298" s="13" t="s">
        <v>43</v>
      </c>
      <c r="H1298" s="13" t="s">
        <v>44</v>
      </c>
      <c r="I1298" s="13">
        <v>8</v>
      </c>
      <c r="J1298" s="14">
        <v>22543.01</v>
      </c>
      <c r="K1298" s="15">
        <v>7.19</v>
      </c>
      <c r="L1298" s="16">
        <f>Excel_Advanced_Sales_Dataset_200034[[#This Row],[Discount]]/100</f>
        <v>7.1900000000000006E-2</v>
      </c>
      <c r="M1298" s="17">
        <f>Excel_Advanced_Sales_Dataset_200034[[#This Row],[Quantity]]*Excel_Advanced_Sales_Dataset_200034[[#This Row],[Unit Price]]*Excel_Advanced_Sales_Dataset_200034[[#This Row],[Discount %]]/100</f>
        <v>129.66739352000002</v>
      </c>
      <c r="N1298" s="14">
        <f>Excel_Advanced_Sales_Dataset_200034[[#This Row],[Quantity]]*Excel_Advanced_Sales_Dataset_200034[[#This Row],[Unit Price]]-Excel_Advanced_Sales_Dataset_200034[[#This Row],[Discount Amount]]</f>
        <v>180214.41260647998</v>
      </c>
      <c r="O1298" s="14" t="str">
        <f>IF(Excel_Advanced_Sales_Dataset_200034[[#This Row],[Total Sales]]&gt;50000,"Yes","No")</f>
        <v>Yes</v>
      </c>
      <c r="P1298" s="18">
        <v>46196</v>
      </c>
      <c r="Q1298" s="13" t="s">
        <v>113</v>
      </c>
      <c r="R1298" s="13" t="s">
        <v>35</v>
      </c>
      <c r="S1298" s="13" t="str">
        <f>IF(Excel_Advanced_Sales_Dataset_200034[[#This Row],[Delivery Status]]="Pending","Follow-Up","OK")</f>
        <v>OK</v>
      </c>
      <c r="T1298" s="13" t="s">
        <v>26</v>
      </c>
    </row>
    <row r="1299" spans="1:20" x14ac:dyDescent="0.25">
      <c r="A1299" s="13" t="s">
        <v>3173</v>
      </c>
      <c r="B1299" s="13" t="s">
        <v>3174</v>
      </c>
      <c r="C1299" s="13" t="s">
        <v>3175</v>
      </c>
      <c r="D1299" s="13" t="s">
        <v>30</v>
      </c>
      <c r="E1299" s="13" t="s">
        <v>131</v>
      </c>
      <c r="F1299" s="13" t="s">
        <v>163</v>
      </c>
      <c r="G1299" s="13" t="s">
        <v>111</v>
      </c>
      <c r="H1299" s="13" t="s">
        <v>112</v>
      </c>
      <c r="I1299" s="13">
        <v>13</v>
      </c>
      <c r="J1299" s="14">
        <v>18002.88</v>
      </c>
      <c r="K1299" s="15">
        <v>12.97</v>
      </c>
      <c r="L1299" s="16">
        <f>Excel_Advanced_Sales_Dataset_200034[[#This Row],[Discount]]/100</f>
        <v>0.12970000000000001</v>
      </c>
      <c r="M1299" s="17">
        <f>Excel_Advanced_Sales_Dataset_200034[[#This Row],[Quantity]]*Excel_Advanced_Sales_Dataset_200034[[#This Row],[Unit Price]]*Excel_Advanced_Sales_Dataset_200034[[#This Row],[Discount %]]/100</f>
        <v>303.54655968000003</v>
      </c>
      <c r="N1299" s="14">
        <f>Excel_Advanced_Sales_Dataset_200034[[#This Row],[Quantity]]*Excel_Advanced_Sales_Dataset_200034[[#This Row],[Unit Price]]-Excel_Advanced_Sales_Dataset_200034[[#This Row],[Discount Amount]]</f>
        <v>233733.89344032001</v>
      </c>
      <c r="O1299" s="14" t="str">
        <f>IF(Excel_Advanced_Sales_Dataset_200034[[#This Row],[Total Sales]]&gt;50000,"Yes","No")</f>
        <v>Yes</v>
      </c>
      <c r="P1299" s="18">
        <v>46259</v>
      </c>
      <c r="Q1299" s="13" t="s">
        <v>68</v>
      </c>
      <c r="R1299" s="13" t="s">
        <v>35</v>
      </c>
      <c r="S1299" s="13" t="str">
        <f>IF(Excel_Advanced_Sales_Dataset_200034[[#This Row],[Delivery Status]]="Pending","Follow-Up","OK")</f>
        <v>OK</v>
      </c>
      <c r="T1299" s="13" t="s">
        <v>36</v>
      </c>
    </row>
    <row r="1300" spans="1:20" x14ac:dyDescent="0.25">
      <c r="A1300" s="13" t="s">
        <v>3176</v>
      </c>
      <c r="B1300" s="13" t="s">
        <v>3177</v>
      </c>
      <c r="C1300" s="13" t="s">
        <v>3178</v>
      </c>
      <c r="D1300" s="13" t="s">
        <v>40</v>
      </c>
      <c r="E1300" s="13" t="s">
        <v>41</v>
      </c>
      <c r="F1300" s="13" t="s">
        <v>42</v>
      </c>
      <c r="G1300" s="13" t="s">
        <v>22</v>
      </c>
      <c r="H1300" s="13" t="s">
        <v>98</v>
      </c>
      <c r="I1300" s="13">
        <v>14</v>
      </c>
      <c r="J1300" s="14">
        <v>7102.6</v>
      </c>
      <c r="K1300" s="15">
        <v>13.04</v>
      </c>
      <c r="L1300" s="16">
        <f>Excel_Advanced_Sales_Dataset_200034[[#This Row],[Discount]]/100</f>
        <v>0.13039999999999999</v>
      </c>
      <c r="M1300" s="17">
        <f>Excel_Advanced_Sales_Dataset_200034[[#This Row],[Quantity]]*Excel_Advanced_Sales_Dataset_200034[[#This Row],[Unit Price]]*Excel_Advanced_Sales_Dataset_200034[[#This Row],[Discount %]]/100</f>
        <v>129.66506559999999</v>
      </c>
      <c r="N1300" s="14">
        <f>Excel_Advanced_Sales_Dataset_200034[[#This Row],[Quantity]]*Excel_Advanced_Sales_Dataset_200034[[#This Row],[Unit Price]]-Excel_Advanced_Sales_Dataset_200034[[#This Row],[Discount Amount]]</f>
        <v>99306.73493440001</v>
      </c>
      <c r="O1300" s="14" t="str">
        <f>IF(Excel_Advanced_Sales_Dataset_200034[[#This Row],[Total Sales]]&gt;50000,"Yes","No")</f>
        <v>Yes</v>
      </c>
      <c r="P1300" s="18">
        <v>46146</v>
      </c>
      <c r="Q1300" s="13" t="s">
        <v>113</v>
      </c>
      <c r="R1300" s="13" t="s">
        <v>35</v>
      </c>
      <c r="S1300" s="13" t="str">
        <f>IF(Excel_Advanced_Sales_Dataset_200034[[#This Row],[Delivery Status]]="Pending","Follow-Up","OK")</f>
        <v>OK</v>
      </c>
      <c r="T1300" s="13" t="s">
        <v>53</v>
      </c>
    </row>
    <row r="1301" spans="1:20" x14ac:dyDescent="0.25">
      <c r="A1301" s="13" t="s">
        <v>3179</v>
      </c>
      <c r="B1301" s="13" t="s">
        <v>2094</v>
      </c>
      <c r="C1301" s="13" t="s">
        <v>3180</v>
      </c>
      <c r="D1301" s="13" t="s">
        <v>63</v>
      </c>
      <c r="E1301" s="13" t="s">
        <v>78</v>
      </c>
      <c r="F1301" s="13" t="s">
        <v>425</v>
      </c>
      <c r="G1301" s="13" t="s">
        <v>43</v>
      </c>
      <c r="H1301" s="13" t="s">
        <v>140</v>
      </c>
      <c r="I1301" s="13">
        <v>32</v>
      </c>
      <c r="J1301" s="14">
        <v>28547.83</v>
      </c>
      <c r="K1301" s="15">
        <v>3.25</v>
      </c>
      <c r="L1301" s="16">
        <f>Excel_Advanced_Sales_Dataset_200034[[#This Row],[Discount]]/100</f>
        <v>3.2500000000000001E-2</v>
      </c>
      <c r="M1301" s="17">
        <f>Excel_Advanced_Sales_Dataset_200034[[#This Row],[Quantity]]*Excel_Advanced_Sales_Dataset_200034[[#This Row],[Unit Price]]*Excel_Advanced_Sales_Dataset_200034[[#This Row],[Discount %]]/100</f>
        <v>296.89743200000004</v>
      </c>
      <c r="N1301" s="14">
        <f>Excel_Advanced_Sales_Dataset_200034[[#This Row],[Quantity]]*Excel_Advanced_Sales_Dataset_200034[[#This Row],[Unit Price]]-Excel_Advanced_Sales_Dataset_200034[[#This Row],[Discount Amount]]</f>
        <v>913233.66256800003</v>
      </c>
      <c r="O1301" s="14" t="str">
        <f>IF(Excel_Advanced_Sales_Dataset_200034[[#This Row],[Total Sales]]&gt;50000,"Yes","No")</f>
        <v>Yes</v>
      </c>
      <c r="P1301" s="18">
        <v>46098</v>
      </c>
      <c r="Q1301" s="13" t="s">
        <v>113</v>
      </c>
      <c r="R1301" s="13" t="s">
        <v>35</v>
      </c>
      <c r="S1301" s="13" t="str">
        <f>IF(Excel_Advanced_Sales_Dataset_200034[[#This Row],[Delivery Status]]="Pending","Follow-Up","OK")</f>
        <v>OK</v>
      </c>
      <c r="T1301" s="13" t="s">
        <v>26</v>
      </c>
    </row>
    <row r="1302" spans="1:20" x14ac:dyDescent="0.25">
      <c r="A1302" s="13" t="s">
        <v>3181</v>
      </c>
      <c r="B1302" s="13" t="s">
        <v>664</v>
      </c>
      <c r="C1302" s="13" t="s">
        <v>3182</v>
      </c>
      <c r="D1302" s="13" t="s">
        <v>63</v>
      </c>
      <c r="E1302" s="13" t="s">
        <v>78</v>
      </c>
      <c r="F1302" s="13" t="s">
        <v>79</v>
      </c>
      <c r="G1302" s="13" t="s">
        <v>66</v>
      </c>
      <c r="H1302" s="13" t="s">
        <v>155</v>
      </c>
      <c r="I1302" s="13">
        <v>33</v>
      </c>
      <c r="J1302" s="14">
        <v>14562.15</v>
      </c>
      <c r="K1302" s="15">
        <v>19.010000000000002</v>
      </c>
      <c r="L1302" s="16">
        <f>Excel_Advanced_Sales_Dataset_200034[[#This Row],[Discount]]/100</f>
        <v>0.19010000000000002</v>
      </c>
      <c r="M1302" s="17">
        <f>Excel_Advanced_Sales_Dataset_200034[[#This Row],[Quantity]]*Excel_Advanced_Sales_Dataset_200034[[#This Row],[Unit Price]]*Excel_Advanced_Sales_Dataset_200034[[#This Row],[Discount %]]/100</f>
        <v>913.52735595000001</v>
      </c>
      <c r="N1302" s="14">
        <f>Excel_Advanced_Sales_Dataset_200034[[#This Row],[Quantity]]*Excel_Advanced_Sales_Dataset_200034[[#This Row],[Unit Price]]-Excel_Advanced_Sales_Dataset_200034[[#This Row],[Discount Amount]]</f>
        <v>479637.42264405004</v>
      </c>
      <c r="O1302" s="14" t="str">
        <f>IF(Excel_Advanced_Sales_Dataset_200034[[#This Row],[Total Sales]]&gt;50000,"Yes","No")</f>
        <v>Yes</v>
      </c>
      <c r="P1302" s="18">
        <v>46267</v>
      </c>
      <c r="Q1302" s="13" t="s">
        <v>24</v>
      </c>
      <c r="R1302" s="13" t="s">
        <v>35</v>
      </c>
      <c r="S1302" s="13" t="str">
        <f>IF(Excel_Advanced_Sales_Dataset_200034[[#This Row],[Delivery Status]]="Pending","Follow-Up","OK")</f>
        <v>OK</v>
      </c>
      <c r="T1302" s="13" t="s">
        <v>26</v>
      </c>
    </row>
    <row r="1303" spans="1:20" x14ac:dyDescent="0.25">
      <c r="A1303" s="13" t="s">
        <v>3183</v>
      </c>
      <c r="B1303" s="13" t="s">
        <v>317</v>
      </c>
      <c r="C1303" s="13" t="s">
        <v>3184</v>
      </c>
      <c r="D1303" s="13" t="s">
        <v>30</v>
      </c>
      <c r="E1303" s="13" t="s">
        <v>117</v>
      </c>
      <c r="F1303" s="13" t="s">
        <v>118</v>
      </c>
      <c r="G1303" s="13" t="s">
        <v>111</v>
      </c>
      <c r="H1303" s="13" t="s">
        <v>112</v>
      </c>
      <c r="I1303" s="13">
        <v>16</v>
      </c>
      <c r="J1303" s="14">
        <v>20983.84</v>
      </c>
      <c r="K1303" s="15">
        <v>10.06</v>
      </c>
      <c r="L1303" s="16">
        <f>Excel_Advanced_Sales_Dataset_200034[[#This Row],[Discount]]/100</f>
        <v>0.10060000000000001</v>
      </c>
      <c r="M1303" s="17">
        <f>Excel_Advanced_Sales_Dataset_200034[[#This Row],[Quantity]]*Excel_Advanced_Sales_Dataset_200034[[#This Row],[Unit Price]]*Excel_Advanced_Sales_Dataset_200034[[#This Row],[Discount %]]/100</f>
        <v>337.75588864000002</v>
      </c>
      <c r="N1303" s="14">
        <f>Excel_Advanced_Sales_Dataset_200034[[#This Row],[Quantity]]*Excel_Advanced_Sales_Dataset_200034[[#This Row],[Unit Price]]-Excel_Advanced_Sales_Dataset_200034[[#This Row],[Discount Amount]]</f>
        <v>335403.68411135999</v>
      </c>
      <c r="O1303" s="14" t="str">
        <f>IF(Excel_Advanced_Sales_Dataset_200034[[#This Row],[Total Sales]]&gt;50000,"Yes","No")</f>
        <v>Yes</v>
      </c>
      <c r="P1303" s="18">
        <v>46348</v>
      </c>
      <c r="Q1303" s="13" t="s">
        <v>45</v>
      </c>
      <c r="R1303" s="13" t="s">
        <v>35</v>
      </c>
      <c r="S1303" s="13" t="str">
        <f>IF(Excel_Advanced_Sales_Dataset_200034[[#This Row],[Delivery Status]]="Pending","Follow-Up","OK")</f>
        <v>OK</v>
      </c>
      <c r="T1303" s="13" t="s">
        <v>36</v>
      </c>
    </row>
    <row r="1304" spans="1:20" x14ac:dyDescent="0.25">
      <c r="A1304" s="13" t="s">
        <v>3185</v>
      </c>
      <c r="B1304" s="13" t="s">
        <v>2044</v>
      </c>
      <c r="C1304" s="13" t="s">
        <v>3186</v>
      </c>
      <c r="D1304" s="13" t="s">
        <v>30</v>
      </c>
      <c r="E1304" s="13" t="s">
        <v>117</v>
      </c>
      <c r="F1304" s="13" t="s">
        <v>239</v>
      </c>
      <c r="G1304" s="13" t="s">
        <v>111</v>
      </c>
      <c r="H1304" s="13" t="s">
        <v>526</v>
      </c>
      <c r="I1304" s="13">
        <v>27</v>
      </c>
      <c r="J1304" s="14">
        <v>42953.52</v>
      </c>
      <c r="K1304" s="15">
        <v>12.73</v>
      </c>
      <c r="L1304" s="16">
        <f>Excel_Advanced_Sales_Dataset_200034[[#This Row],[Discount]]/100</f>
        <v>0.1273</v>
      </c>
      <c r="M1304" s="17">
        <f>Excel_Advanced_Sales_Dataset_200034[[#This Row],[Quantity]]*Excel_Advanced_Sales_Dataset_200034[[#This Row],[Unit Price]]*Excel_Advanced_Sales_Dataset_200034[[#This Row],[Discount %]]/100</f>
        <v>1476.3554359199998</v>
      </c>
      <c r="N1304" s="14">
        <f>Excel_Advanced_Sales_Dataset_200034[[#This Row],[Quantity]]*Excel_Advanced_Sales_Dataset_200034[[#This Row],[Unit Price]]-Excel_Advanced_Sales_Dataset_200034[[#This Row],[Discount Amount]]</f>
        <v>1158268.6845640799</v>
      </c>
      <c r="O1304" s="14" t="str">
        <f>IF(Excel_Advanced_Sales_Dataset_200034[[#This Row],[Total Sales]]&gt;50000,"Yes","No")</f>
        <v>Yes</v>
      </c>
      <c r="P1304" s="18">
        <v>46306</v>
      </c>
      <c r="Q1304" s="13" t="s">
        <v>24</v>
      </c>
      <c r="R1304" s="13" t="s">
        <v>35</v>
      </c>
      <c r="S1304" s="13" t="str">
        <f>IF(Excel_Advanced_Sales_Dataset_200034[[#This Row],[Delivery Status]]="Pending","Follow-Up","OK")</f>
        <v>OK</v>
      </c>
      <c r="T1304" s="13" t="s">
        <v>36</v>
      </c>
    </row>
    <row r="1305" spans="1:20" x14ac:dyDescent="0.25">
      <c r="A1305" s="13" t="s">
        <v>3187</v>
      </c>
      <c r="B1305" s="13" t="s">
        <v>861</v>
      </c>
      <c r="C1305" s="13" t="s">
        <v>3188</v>
      </c>
      <c r="D1305" s="13" t="s">
        <v>19</v>
      </c>
      <c r="E1305" s="13" t="s">
        <v>84</v>
      </c>
      <c r="F1305" s="13" t="s">
        <v>338</v>
      </c>
      <c r="G1305" s="13" t="s">
        <v>33</v>
      </c>
      <c r="H1305" s="13" t="s">
        <v>127</v>
      </c>
      <c r="I1305" s="13">
        <v>20</v>
      </c>
      <c r="J1305" s="14">
        <v>20795.87</v>
      </c>
      <c r="K1305" s="15">
        <v>7.3</v>
      </c>
      <c r="L1305" s="16">
        <f>Excel_Advanced_Sales_Dataset_200034[[#This Row],[Discount]]/100</f>
        <v>7.2999999999999995E-2</v>
      </c>
      <c r="M1305" s="17">
        <f>Excel_Advanced_Sales_Dataset_200034[[#This Row],[Quantity]]*Excel_Advanced_Sales_Dataset_200034[[#This Row],[Unit Price]]*Excel_Advanced_Sales_Dataset_200034[[#This Row],[Discount %]]/100</f>
        <v>303.61970199999996</v>
      </c>
      <c r="N1305" s="14">
        <f>Excel_Advanced_Sales_Dataset_200034[[#This Row],[Quantity]]*Excel_Advanced_Sales_Dataset_200034[[#This Row],[Unit Price]]-Excel_Advanced_Sales_Dataset_200034[[#This Row],[Discount Amount]]</f>
        <v>415613.78029799997</v>
      </c>
      <c r="O1305" s="14" t="str">
        <f>IF(Excel_Advanced_Sales_Dataset_200034[[#This Row],[Total Sales]]&gt;50000,"Yes","No")</f>
        <v>Yes</v>
      </c>
      <c r="P1305" s="18">
        <v>46127</v>
      </c>
      <c r="Q1305" s="13" t="s">
        <v>24</v>
      </c>
      <c r="R1305" s="13" t="s">
        <v>35</v>
      </c>
      <c r="S1305" s="13" t="str">
        <f>IF(Excel_Advanced_Sales_Dataset_200034[[#This Row],[Delivery Status]]="Pending","Follow-Up","OK")</f>
        <v>OK</v>
      </c>
      <c r="T1305" s="13" t="s">
        <v>36</v>
      </c>
    </row>
    <row r="1306" spans="1:20" x14ac:dyDescent="0.25">
      <c r="A1306" s="13" t="s">
        <v>3189</v>
      </c>
      <c r="B1306" s="13" t="s">
        <v>283</v>
      </c>
      <c r="C1306" s="13" t="s">
        <v>3190</v>
      </c>
      <c r="D1306" s="13" t="s">
        <v>40</v>
      </c>
      <c r="E1306" s="13" t="s">
        <v>49</v>
      </c>
      <c r="F1306" s="13" t="s">
        <v>397</v>
      </c>
      <c r="G1306" s="13" t="s">
        <v>33</v>
      </c>
      <c r="H1306" s="13" t="s">
        <v>119</v>
      </c>
      <c r="I1306" s="13">
        <v>41</v>
      </c>
      <c r="J1306" s="14">
        <v>11035.68</v>
      </c>
      <c r="K1306" s="15">
        <v>1.52</v>
      </c>
      <c r="L1306" s="16">
        <f>Excel_Advanced_Sales_Dataset_200034[[#This Row],[Discount]]/100</f>
        <v>1.52E-2</v>
      </c>
      <c r="M1306" s="17">
        <f>Excel_Advanced_Sales_Dataset_200034[[#This Row],[Quantity]]*Excel_Advanced_Sales_Dataset_200034[[#This Row],[Unit Price]]*Excel_Advanced_Sales_Dataset_200034[[#This Row],[Discount %]]/100</f>
        <v>68.774357760000001</v>
      </c>
      <c r="N1306" s="14">
        <f>Excel_Advanced_Sales_Dataset_200034[[#This Row],[Quantity]]*Excel_Advanced_Sales_Dataset_200034[[#This Row],[Unit Price]]-Excel_Advanced_Sales_Dataset_200034[[#This Row],[Discount Amount]]</f>
        <v>452394.10564224003</v>
      </c>
      <c r="O1306" s="14" t="str">
        <f>IF(Excel_Advanced_Sales_Dataset_200034[[#This Row],[Total Sales]]&gt;50000,"Yes","No")</f>
        <v>Yes</v>
      </c>
      <c r="P1306" s="18">
        <v>46047</v>
      </c>
      <c r="Q1306" s="13" t="s">
        <v>24</v>
      </c>
      <c r="R1306" s="13" t="s">
        <v>35</v>
      </c>
      <c r="S1306" s="13" t="str">
        <f>IF(Excel_Advanced_Sales_Dataset_200034[[#This Row],[Delivery Status]]="Pending","Follow-Up","OK")</f>
        <v>OK</v>
      </c>
      <c r="T1306" s="13" t="s">
        <v>26</v>
      </c>
    </row>
    <row r="1307" spans="1:20" x14ac:dyDescent="0.25">
      <c r="A1307" s="13" t="s">
        <v>3191</v>
      </c>
      <c r="B1307" s="13" t="s">
        <v>471</v>
      </c>
      <c r="C1307" s="13" t="s">
        <v>3192</v>
      </c>
      <c r="D1307" s="13" t="s">
        <v>63</v>
      </c>
      <c r="E1307" s="13" t="s">
        <v>144</v>
      </c>
      <c r="F1307" s="13" t="s">
        <v>145</v>
      </c>
      <c r="G1307" s="13" t="s">
        <v>51</v>
      </c>
      <c r="H1307" s="13" t="s">
        <v>52</v>
      </c>
      <c r="I1307" s="13">
        <v>39</v>
      </c>
      <c r="J1307" s="14">
        <v>23365.4</v>
      </c>
      <c r="K1307" s="15">
        <v>11.57</v>
      </c>
      <c r="L1307" s="16">
        <f>Excel_Advanced_Sales_Dataset_200034[[#This Row],[Discount]]/100</f>
        <v>0.1157</v>
      </c>
      <c r="M1307" s="17">
        <f>Excel_Advanced_Sales_Dataset_200034[[#This Row],[Quantity]]*Excel_Advanced_Sales_Dataset_200034[[#This Row],[Unit Price]]*Excel_Advanced_Sales_Dataset_200034[[#This Row],[Discount %]]/100</f>
        <v>1054.3169442000001</v>
      </c>
      <c r="N1307" s="14">
        <f>Excel_Advanced_Sales_Dataset_200034[[#This Row],[Quantity]]*Excel_Advanced_Sales_Dataset_200034[[#This Row],[Unit Price]]-Excel_Advanced_Sales_Dataset_200034[[#This Row],[Discount Amount]]</f>
        <v>910196.28305580013</v>
      </c>
      <c r="O1307" s="14" t="str">
        <f>IF(Excel_Advanced_Sales_Dataset_200034[[#This Row],[Total Sales]]&gt;50000,"Yes","No")</f>
        <v>Yes</v>
      </c>
      <c r="P1307" s="18">
        <v>46130</v>
      </c>
      <c r="Q1307" s="13" t="s">
        <v>24</v>
      </c>
      <c r="R1307" s="13" t="s">
        <v>35</v>
      </c>
      <c r="S1307" s="13" t="str">
        <f>IF(Excel_Advanced_Sales_Dataset_200034[[#This Row],[Delivery Status]]="Pending","Follow-Up","OK")</f>
        <v>OK</v>
      </c>
      <c r="T1307" s="13" t="s">
        <v>26</v>
      </c>
    </row>
    <row r="1308" spans="1:20" x14ac:dyDescent="0.25">
      <c r="A1308" s="13" t="s">
        <v>3193</v>
      </c>
      <c r="B1308" s="13" t="s">
        <v>378</v>
      </c>
      <c r="C1308" s="13" t="s">
        <v>3194</v>
      </c>
      <c r="D1308" s="13" t="s">
        <v>40</v>
      </c>
      <c r="E1308" s="13" t="s">
        <v>41</v>
      </c>
      <c r="F1308" s="13" t="s">
        <v>126</v>
      </c>
      <c r="G1308" s="13" t="s">
        <v>111</v>
      </c>
      <c r="H1308" s="13" t="s">
        <v>112</v>
      </c>
      <c r="I1308" s="13">
        <v>5</v>
      </c>
      <c r="J1308" s="14">
        <v>36081.480000000003</v>
      </c>
      <c r="K1308" s="15">
        <v>13.53</v>
      </c>
      <c r="L1308" s="16">
        <f>Excel_Advanced_Sales_Dataset_200034[[#This Row],[Discount]]/100</f>
        <v>0.1353</v>
      </c>
      <c r="M1308" s="17">
        <f>Excel_Advanced_Sales_Dataset_200034[[#This Row],[Quantity]]*Excel_Advanced_Sales_Dataset_200034[[#This Row],[Unit Price]]*Excel_Advanced_Sales_Dataset_200034[[#This Row],[Discount %]]/100</f>
        <v>244.09121220000006</v>
      </c>
      <c r="N1308" s="14">
        <f>Excel_Advanced_Sales_Dataset_200034[[#This Row],[Quantity]]*Excel_Advanced_Sales_Dataset_200034[[#This Row],[Unit Price]]-Excel_Advanced_Sales_Dataset_200034[[#This Row],[Discount Amount]]</f>
        <v>180163.30878780002</v>
      </c>
      <c r="O1308" s="14" t="str">
        <f>IF(Excel_Advanced_Sales_Dataset_200034[[#This Row],[Total Sales]]&gt;50000,"Yes","No")</f>
        <v>Yes</v>
      </c>
      <c r="P1308" s="18">
        <v>46352</v>
      </c>
      <c r="Q1308" s="13" t="s">
        <v>113</v>
      </c>
      <c r="R1308" s="13" t="s">
        <v>35</v>
      </c>
      <c r="S1308" s="13" t="str">
        <f>IF(Excel_Advanced_Sales_Dataset_200034[[#This Row],[Delivery Status]]="Pending","Follow-Up","OK")</f>
        <v>OK</v>
      </c>
      <c r="T1308" s="13" t="s">
        <v>26</v>
      </c>
    </row>
    <row r="1309" spans="1:20" x14ac:dyDescent="0.25">
      <c r="A1309" s="13" t="s">
        <v>3195</v>
      </c>
      <c r="B1309" s="13" t="s">
        <v>990</v>
      </c>
      <c r="C1309" s="13" t="s">
        <v>3196</v>
      </c>
      <c r="D1309" s="13" t="s">
        <v>30</v>
      </c>
      <c r="E1309" s="13" t="s">
        <v>31</v>
      </c>
      <c r="F1309" s="13" t="s">
        <v>32</v>
      </c>
      <c r="G1309" s="13" t="s">
        <v>33</v>
      </c>
      <c r="H1309" s="13" t="s">
        <v>57</v>
      </c>
      <c r="I1309" s="13">
        <v>9</v>
      </c>
      <c r="J1309" s="14">
        <v>20539.52</v>
      </c>
      <c r="K1309" s="15">
        <v>2.15</v>
      </c>
      <c r="L1309" s="16">
        <f>Excel_Advanced_Sales_Dataset_200034[[#This Row],[Discount]]/100</f>
        <v>2.1499999999999998E-2</v>
      </c>
      <c r="M1309" s="17">
        <f>Excel_Advanced_Sales_Dataset_200034[[#This Row],[Quantity]]*Excel_Advanced_Sales_Dataset_200034[[#This Row],[Unit Price]]*Excel_Advanced_Sales_Dataset_200034[[#This Row],[Discount %]]/100</f>
        <v>39.743971199999997</v>
      </c>
      <c r="N1309" s="14">
        <f>Excel_Advanced_Sales_Dataset_200034[[#This Row],[Quantity]]*Excel_Advanced_Sales_Dataset_200034[[#This Row],[Unit Price]]-Excel_Advanced_Sales_Dataset_200034[[#This Row],[Discount Amount]]</f>
        <v>184815.9360288</v>
      </c>
      <c r="O1309" s="14" t="str">
        <f>IF(Excel_Advanced_Sales_Dataset_200034[[#This Row],[Total Sales]]&gt;50000,"Yes","No")</f>
        <v>Yes</v>
      </c>
      <c r="P1309" s="18">
        <v>46224</v>
      </c>
      <c r="Q1309" s="13" t="s">
        <v>113</v>
      </c>
      <c r="R1309" s="13" t="s">
        <v>35</v>
      </c>
      <c r="S1309" s="13" t="str">
        <f>IF(Excel_Advanced_Sales_Dataset_200034[[#This Row],[Delivery Status]]="Pending","Follow-Up","OK")</f>
        <v>OK</v>
      </c>
      <c r="T1309" s="13" t="s">
        <v>36</v>
      </c>
    </row>
    <row r="1310" spans="1:20" x14ac:dyDescent="0.25">
      <c r="A1310" s="13" t="s">
        <v>3197</v>
      </c>
      <c r="B1310" s="13" t="s">
        <v>746</v>
      </c>
      <c r="C1310" s="13" t="s">
        <v>3198</v>
      </c>
      <c r="D1310" s="13" t="s">
        <v>63</v>
      </c>
      <c r="E1310" s="13" t="s">
        <v>144</v>
      </c>
      <c r="F1310" s="13" t="s">
        <v>189</v>
      </c>
      <c r="G1310" s="13" t="s">
        <v>51</v>
      </c>
      <c r="H1310" s="13" t="s">
        <v>190</v>
      </c>
      <c r="I1310" s="13">
        <v>43</v>
      </c>
      <c r="J1310" s="14">
        <v>39274.620000000003</v>
      </c>
      <c r="K1310" s="15">
        <v>19.03</v>
      </c>
      <c r="L1310" s="16">
        <f>Excel_Advanced_Sales_Dataset_200034[[#This Row],[Discount]]/100</f>
        <v>0.19030000000000002</v>
      </c>
      <c r="M1310" s="17">
        <f>Excel_Advanced_Sales_Dataset_200034[[#This Row],[Quantity]]*Excel_Advanced_Sales_Dataset_200034[[#This Row],[Unit Price]]*Excel_Advanced_Sales_Dataset_200034[[#This Row],[Discount %]]/100</f>
        <v>3213.8028799800004</v>
      </c>
      <c r="N1310" s="14">
        <f>Excel_Advanced_Sales_Dataset_200034[[#This Row],[Quantity]]*Excel_Advanced_Sales_Dataset_200034[[#This Row],[Unit Price]]-Excel_Advanced_Sales_Dataset_200034[[#This Row],[Discount Amount]]</f>
        <v>1685594.8571200201</v>
      </c>
      <c r="O1310" s="14" t="str">
        <f>IF(Excel_Advanced_Sales_Dataset_200034[[#This Row],[Total Sales]]&gt;50000,"Yes","No")</f>
        <v>Yes</v>
      </c>
      <c r="P1310" s="18">
        <v>46360</v>
      </c>
      <c r="Q1310" s="13" t="s">
        <v>113</v>
      </c>
      <c r="R1310" s="13" t="s">
        <v>35</v>
      </c>
      <c r="S1310" s="13" t="str">
        <f>IF(Excel_Advanced_Sales_Dataset_200034[[#This Row],[Delivery Status]]="Pending","Follow-Up","OK")</f>
        <v>OK</v>
      </c>
      <c r="T1310" s="13" t="s">
        <v>53</v>
      </c>
    </row>
    <row r="1311" spans="1:20" x14ac:dyDescent="0.25">
      <c r="A1311" s="13" t="s">
        <v>3199</v>
      </c>
      <c r="B1311" s="13" t="s">
        <v>2240</v>
      </c>
      <c r="C1311" s="13" t="s">
        <v>3200</v>
      </c>
      <c r="D1311" s="13" t="s">
        <v>30</v>
      </c>
      <c r="E1311" s="13" t="s">
        <v>31</v>
      </c>
      <c r="F1311" s="13" t="s">
        <v>94</v>
      </c>
      <c r="G1311" s="13" t="s">
        <v>51</v>
      </c>
      <c r="H1311" s="13" t="s">
        <v>190</v>
      </c>
      <c r="I1311" s="13">
        <v>16</v>
      </c>
      <c r="J1311" s="14">
        <v>2020.27</v>
      </c>
      <c r="K1311" s="15">
        <v>15.99</v>
      </c>
      <c r="L1311" s="16">
        <f>Excel_Advanced_Sales_Dataset_200034[[#This Row],[Discount]]/100</f>
        <v>0.15990000000000001</v>
      </c>
      <c r="M1311" s="17">
        <f>Excel_Advanced_Sales_Dataset_200034[[#This Row],[Quantity]]*Excel_Advanced_Sales_Dataset_200034[[#This Row],[Unit Price]]*Excel_Advanced_Sales_Dataset_200034[[#This Row],[Discount %]]/100</f>
        <v>51.686587680000002</v>
      </c>
      <c r="N1311" s="14">
        <f>Excel_Advanced_Sales_Dataset_200034[[#This Row],[Quantity]]*Excel_Advanced_Sales_Dataset_200034[[#This Row],[Unit Price]]-Excel_Advanced_Sales_Dataset_200034[[#This Row],[Discount Amount]]</f>
        <v>32272.633412319999</v>
      </c>
      <c r="O1311" s="14" t="str">
        <f>IF(Excel_Advanced_Sales_Dataset_200034[[#This Row],[Total Sales]]&gt;50000,"Yes","No")</f>
        <v>No</v>
      </c>
      <c r="P1311" s="18">
        <v>46320</v>
      </c>
      <c r="Q1311" s="13" t="s">
        <v>45</v>
      </c>
      <c r="R1311" s="13" t="s">
        <v>35</v>
      </c>
      <c r="S1311" s="13" t="str">
        <f>IF(Excel_Advanced_Sales_Dataset_200034[[#This Row],[Delivery Status]]="Pending","Follow-Up","OK")</f>
        <v>OK</v>
      </c>
      <c r="T1311" s="13" t="s">
        <v>26</v>
      </c>
    </row>
    <row r="1312" spans="1:20" x14ac:dyDescent="0.25">
      <c r="A1312" s="13" t="s">
        <v>3201</v>
      </c>
      <c r="B1312" s="13" t="s">
        <v>661</v>
      </c>
      <c r="C1312" s="13" t="s">
        <v>3202</v>
      </c>
      <c r="D1312" s="13" t="s">
        <v>19</v>
      </c>
      <c r="E1312" s="13" t="s">
        <v>20</v>
      </c>
      <c r="F1312" s="13" t="s">
        <v>21</v>
      </c>
      <c r="G1312" s="13" t="s">
        <v>66</v>
      </c>
      <c r="H1312" s="13" t="s">
        <v>67</v>
      </c>
      <c r="I1312" s="13">
        <v>46</v>
      </c>
      <c r="J1312" s="14">
        <v>13216.73</v>
      </c>
      <c r="K1312" s="15">
        <v>5.51</v>
      </c>
      <c r="L1312" s="16">
        <f>Excel_Advanced_Sales_Dataset_200034[[#This Row],[Discount]]/100</f>
        <v>5.5099999999999996E-2</v>
      </c>
      <c r="M1312" s="17">
        <f>Excel_Advanced_Sales_Dataset_200034[[#This Row],[Quantity]]*Excel_Advanced_Sales_Dataset_200034[[#This Row],[Unit Price]]*Excel_Advanced_Sales_Dataset_200034[[#This Row],[Discount %]]/100</f>
        <v>334.99123858000002</v>
      </c>
      <c r="N1312" s="14">
        <f>Excel_Advanced_Sales_Dataset_200034[[#This Row],[Quantity]]*Excel_Advanced_Sales_Dataset_200034[[#This Row],[Unit Price]]-Excel_Advanced_Sales_Dataset_200034[[#This Row],[Discount Amount]]</f>
        <v>607634.58876141999</v>
      </c>
      <c r="O1312" s="14" t="str">
        <f>IF(Excel_Advanced_Sales_Dataset_200034[[#This Row],[Total Sales]]&gt;50000,"Yes","No")</f>
        <v>Yes</v>
      </c>
      <c r="P1312" s="18">
        <v>46185</v>
      </c>
      <c r="Q1312" s="13" t="s">
        <v>113</v>
      </c>
      <c r="R1312" s="13" t="s">
        <v>35</v>
      </c>
      <c r="S1312" s="13" t="str">
        <f>IF(Excel_Advanced_Sales_Dataset_200034[[#This Row],[Delivery Status]]="Pending","Follow-Up","OK")</f>
        <v>OK</v>
      </c>
      <c r="T1312" s="13" t="s">
        <v>53</v>
      </c>
    </row>
    <row r="1313" spans="1:20" x14ac:dyDescent="0.25">
      <c r="A1313" s="13" t="s">
        <v>3203</v>
      </c>
      <c r="B1313" s="13" t="s">
        <v>1379</v>
      </c>
      <c r="C1313" s="13" t="s">
        <v>3204</v>
      </c>
      <c r="D1313" s="13" t="s">
        <v>19</v>
      </c>
      <c r="E1313" s="13" t="s">
        <v>72</v>
      </c>
      <c r="F1313" s="13" t="s">
        <v>171</v>
      </c>
      <c r="G1313" s="13" t="s">
        <v>111</v>
      </c>
      <c r="H1313" s="13" t="s">
        <v>260</v>
      </c>
      <c r="I1313" s="13">
        <v>45</v>
      </c>
      <c r="J1313" s="14">
        <v>1177.3699999999999</v>
      </c>
      <c r="K1313" s="15">
        <v>13.68</v>
      </c>
      <c r="L1313" s="16">
        <f>Excel_Advanced_Sales_Dataset_200034[[#This Row],[Discount]]/100</f>
        <v>0.1368</v>
      </c>
      <c r="M1313" s="17">
        <f>Excel_Advanced_Sales_Dataset_200034[[#This Row],[Quantity]]*Excel_Advanced_Sales_Dataset_200034[[#This Row],[Unit Price]]*Excel_Advanced_Sales_Dataset_200034[[#This Row],[Discount %]]/100</f>
        <v>72.478897199999992</v>
      </c>
      <c r="N1313" s="14">
        <f>Excel_Advanced_Sales_Dataset_200034[[#This Row],[Quantity]]*Excel_Advanced_Sales_Dataset_200034[[#This Row],[Unit Price]]-Excel_Advanced_Sales_Dataset_200034[[#This Row],[Discount Amount]]</f>
        <v>52909.171102799992</v>
      </c>
      <c r="O1313" s="14" t="str">
        <f>IF(Excel_Advanced_Sales_Dataset_200034[[#This Row],[Total Sales]]&gt;50000,"Yes","No")</f>
        <v>Yes</v>
      </c>
      <c r="P1313" s="18">
        <v>46375</v>
      </c>
      <c r="Q1313" s="13" t="s">
        <v>68</v>
      </c>
      <c r="R1313" s="13" t="s">
        <v>35</v>
      </c>
      <c r="S1313" s="13" t="str">
        <f>IF(Excel_Advanced_Sales_Dataset_200034[[#This Row],[Delivery Status]]="Pending","Follow-Up","OK")</f>
        <v>OK</v>
      </c>
      <c r="T1313" s="13" t="s">
        <v>26</v>
      </c>
    </row>
    <row r="1314" spans="1:20" x14ac:dyDescent="0.25">
      <c r="A1314" s="13" t="s">
        <v>3205</v>
      </c>
      <c r="B1314" s="13" t="s">
        <v>2625</v>
      </c>
      <c r="C1314" s="13" t="s">
        <v>3206</v>
      </c>
      <c r="D1314" s="13" t="s">
        <v>40</v>
      </c>
      <c r="E1314" s="13" t="s">
        <v>41</v>
      </c>
      <c r="F1314" s="13" t="s">
        <v>126</v>
      </c>
      <c r="G1314" s="13" t="s">
        <v>33</v>
      </c>
      <c r="H1314" s="13" t="s">
        <v>127</v>
      </c>
      <c r="I1314" s="13">
        <v>14</v>
      </c>
      <c r="J1314" s="14">
        <v>9694.99</v>
      </c>
      <c r="K1314" s="15">
        <v>0.02</v>
      </c>
      <c r="L1314" s="16">
        <f>Excel_Advanced_Sales_Dataset_200034[[#This Row],[Discount]]/100</f>
        <v>2.0000000000000001E-4</v>
      </c>
      <c r="M1314" s="17">
        <f>Excel_Advanced_Sales_Dataset_200034[[#This Row],[Quantity]]*Excel_Advanced_Sales_Dataset_200034[[#This Row],[Unit Price]]*Excel_Advanced_Sales_Dataset_200034[[#This Row],[Discount %]]/100</f>
        <v>0.27145971999999996</v>
      </c>
      <c r="N1314" s="14">
        <f>Excel_Advanced_Sales_Dataset_200034[[#This Row],[Quantity]]*Excel_Advanced_Sales_Dataset_200034[[#This Row],[Unit Price]]-Excel_Advanced_Sales_Dataset_200034[[#This Row],[Discount Amount]]</f>
        <v>135729.58854027998</v>
      </c>
      <c r="O1314" s="14" t="str">
        <f>IF(Excel_Advanced_Sales_Dataset_200034[[#This Row],[Total Sales]]&gt;50000,"Yes","No")</f>
        <v>Yes</v>
      </c>
      <c r="P1314" s="18">
        <v>46134</v>
      </c>
      <c r="Q1314" s="13" t="s">
        <v>45</v>
      </c>
      <c r="R1314" s="13" t="s">
        <v>59</v>
      </c>
      <c r="S1314" s="13" t="str">
        <f>IF(Excel_Advanced_Sales_Dataset_200034[[#This Row],[Delivery Status]]="Pending","Follow-Up","OK")</f>
        <v>OK</v>
      </c>
      <c r="T1314" s="13" t="s">
        <v>36</v>
      </c>
    </row>
    <row r="1315" spans="1:20" x14ac:dyDescent="0.25">
      <c r="A1315" s="13" t="s">
        <v>3207</v>
      </c>
      <c r="B1315" s="13" t="s">
        <v>61</v>
      </c>
      <c r="C1315" s="13" t="s">
        <v>3208</v>
      </c>
      <c r="D1315" s="13" t="s">
        <v>63</v>
      </c>
      <c r="E1315" s="13" t="s">
        <v>78</v>
      </c>
      <c r="F1315" s="13" t="s">
        <v>255</v>
      </c>
      <c r="G1315" s="13" t="s">
        <v>33</v>
      </c>
      <c r="H1315" s="13" t="s">
        <v>119</v>
      </c>
      <c r="I1315" s="13">
        <v>40</v>
      </c>
      <c r="J1315" s="14">
        <v>4063.98</v>
      </c>
      <c r="K1315" s="15">
        <v>13.78</v>
      </c>
      <c r="L1315" s="16">
        <f>Excel_Advanced_Sales_Dataset_200034[[#This Row],[Discount]]/100</f>
        <v>0.13780000000000001</v>
      </c>
      <c r="M1315" s="17">
        <f>Excel_Advanced_Sales_Dataset_200034[[#This Row],[Quantity]]*Excel_Advanced_Sales_Dataset_200034[[#This Row],[Unit Price]]*Excel_Advanced_Sales_Dataset_200034[[#This Row],[Discount %]]/100</f>
        <v>224.00657760000001</v>
      </c>
      <c r="N1315" s="14">
        <f>Excel_Advanced_Sales_Dataset_200034[[#This Row],[Quantity]]*Excel_Advanced_Sales_Dataset_200034[[#This Row],[Unit Price]]-Excel_Advanced_Sales_Dataset_200034[[#This Row],[Discount Amount]]</f>
        <v>162335.19342240001</v>
      </c>
      <c r="O1315" s="14" t="str">
        <f>IF(Excel_Advanced_Sales_Dataset_200034[[#This Row],[Total Sales]]&gt;50000,"Yes","No")</f>
        <v>Yes</v>
      </c>
      <c r="P1315" s="18">
        <v>46065</v>
      </c>
      <c r="Q1315" s="13" t="s">
        <v>68</v>
      </c>
      <c r="R1315" s="13" t="s">
        <v>35</v>
      </c>
      <c r="S1315" s="13" t="str">
        <f>IF(Excel_Advanced_Sales_Dataset_200034[[#This Row],[Delivery Status]]="Pending","Follow-Up","OK")</f>
        <v>OK</v>
      </c>
      <c r="T1315" s="13" t="s">
        <v>53</v>
      </c>
    </row>
    <row r="1316" spans="1:20" x14ac:dyDescent="0.25">
      <c r="A1316" s="13" t="s">
        <v>3209</v>
      </c>
      <c r="B1316" s="13" t="s">
        <v>912</v>
      </c>
      <c r="C1316" s="13" t="s">
        <v>3210</v>
      </c>
      <c r="D1316" s="13" t="s">
        <v>19</v>
      </c>
      <c r="E1316" s="13" t="s">
        <v>72</v>
      </c>
      <c r="F1316" s="13" t="s">
        <v>73</v>
      </c>
      <c r="G1316" s="13" t="s">
        <v>66</v>
      </c>
      <c r="H1316" s="13" t="s">
        <v>67</v>
      </c>
      <c r="I1316" s="13">
        <v>39</v>
      </c>
      <c r="J1316" s="14">
        <v>1990.07</v>
      </c>
      <c r="K1316" s="15">
        <v>3.4</v>
      </c>
      <c r="L1316" s="16">
        <f>Excel_Advanced_Sales_Dataset_200034[[#This Row],[Discount]]/100</f>
        <v>3.4000000000000002E-2</v>
      </c>
      <c r="M1316" s="17">
        <f>Excel_Advanced_Sales_Dataset_200034[[#This Row],[Quantity]]*Excel_Advanced_Sales_Dataset_200034[[#This Row],[Unit Price]]*Excel_Advanced_Sales_Dataset_200034[[#This Row],[Discount %]]/100</f>
        <v>26.3883282</v>
      </c>
      <c r="N1316" s="14">
        <f>Excel_Advanced_Sales_Dataset_200034[[#This Row],[Quantity]]*Excel_Advanced_Sales_Dataset_200034[[#This Row],[Unit Price]]-Excel_Advanced_Sales_Dataset_200034[[#This Row],[Discount Amount]]</f>
        <v>77586.341671799993</v>
      </c>
      <c r="O1316" s="14" t="str">
        <f>IF(Excel_Advanced_Sales_Dataset_200034[[#This Row],[Total Sales]]&gt;50000,"Yes","No")</f>
        <v>Yes</v>
      </c>
      <c r="P1316" s="18">
        <v>46223</v>
      </c>
      <c r="Q1316" s="13" t="s">
        <v>24</v>
      </c>
      <c r="R1316" s="13" t="s">
        <v>25</v>
      </c>
      <c r="S1316" s="13" t="str">
        <f>IF(Excel_Advanced_Sales_Dataset_200034[[#This Row],[Delivery Status]]="Pending","Follow-Up","OK")</f>
        <v>Follow-Up</v>
      </c>
      <c r="T1316" s="13" t="s">
        <v>36</v>
      </c>
    </row>
    <row r="1317" spans="1:20" x14ac:dyDescent="0.25">
      <c r="A1317" s="13" t="s">
        <v>3211</v>
      </c>
      <c r="B1317" s="13" t="s">
        <v>1411</v>
      </c>
      <c r="C1317" s="13" t="s">
        <v>3212</v>
      </c>
      <c r="D1317" s="13" t="s">
        <v>30</v>
      </c>
      <c r="E1317" s="13" t="s">
        <v>198</v>
      </c>
      <c r="F1317" s="13" t="s">
        <v>199</v>
      </c>
      <c r="G1317" s="13" t="s">
        <v>33</v>
      </c>
      <c r="H1317" s="13" t="s">
        <v>34</v>
      </c>
      <c r="I1317" s="13">
        <v>28</v>
      </c>
      <c r="J1317" s="14">
        <v>25710.84</v>
      </c>
      <c r="K1317" s="15">
        <v>4.3499999999999996</v>
      </c>
      <c r="L1317" s="16">
        <f>Excel_Advanced_Sales_Dataset_200034[[#This Row],[Discount]]/100</f>
        <v>4.3499999999999997E-2</v>
      </c>
      <c r="M1317" s="17">
        <f>Excel_Advanced_Sales_Dataset_200034[[#This Row],[Quantity]]*Excel_Advanced_Sales_Dataset_200034[[#This Row],[Unit Price]]*Excel_Advanced_Sales_Dataset_200034[[#This Row],[Discount %]]/100</f>
        <v>313.15803119999998</v>
      </c>
      <c r="N1317" s="14">
        <f>Excel_Advanced_Sales_Dataset_200034[[#This Row],[Quantity]]*Excel_Advanced_Sales_Dataset_200034[[#This Row],[Unit Price]]-Excel_Advanced_Sales_Dataset_200034[[#This Row],[Discount Amount]]</f>
        <v>719590.36196880008</v>
      </c>
      <c r="O1317" s="14" t="str">
        <f>IF(Excel_Advanced_Sales_Dataset_200034[[#This Row],[Total Sales]]&gt;50000,"Yes","No")</f>
        <v>Yes</v>
      </c>
      <c r="P1317" s="18">
        <v>46332</v>
      </c>
      <c r="Q1317" s="13" t="s">
        <v>45</v>
      </c>
      <c r="R1317" s="13" t="s">
        <v>25</v>
      </c>
      <c r="S1317" s="13" t="str">
        <f>IF(Excel_Advanced_Sales_Dataset_200034[[#This Row],[Delivery Status]]="Pending","Follow-Up","OK")</f>
        <v>Follow-Up</v>
      </c>
      <c r="T1317" s="13" t="s">
        <v>26</v>
      </c>
    </row>
    <row r="1318" spans="1:20" x14ac:dyDescent="0.25">
      <c r="A1318" s="13" t="s">
        <v>3213</v>
      </c>
      <c r="B1318" s="13" t="s">
        <v>3214</v>
      </c>
      <c r="C1318" s="13" t="s">
        <v>3215</v>
      </c>
      <c r="D1318" s="13" t="s">
        <v>19</v>
      </c>
      <c r="E1318" s="13" t="s">
        <v>72</v>
      </c>
      <c r="F1318" s="13" t="s">
        <v>224</v>
      </c>
      <c r="G1318" s="13" t="s">
        <v>43</v>
      </c>
      <c r="H1318" s="13" t="s">
        <v>391</v>
      </c>
      <c r="I1318" s="13">
        <v>2</v>
      </c>
      <c r="J1318" s="14">
        <v>26383.65</v>
      </c>
      <c r="K1318" s="15">
        <v>14.37</v>
      </c>
      <c r="L1318" s="16">
        <f>Excel_Advanced_Sales_Dataset_200034[[#This Row],[Discount]]/100</f>
        <v>0.14369999999999999</v>
      </c>
      <c r="M1318" s="17">
        <f>Excel_Advanced_Sales_Dataset_200034[[#This Row],[Quantity]]*Excel_Advanced_Sales_Dataset_200034[[#This Row],[Unit Price]]*Excel_Advanced_Sales_Dataset_200034[[#This Row],[Discount %]]/100</f>
        <v>75.826610099999996</v>
      </c>
      <c r="N1318" s="14">
        <f>Excel_Advanced_Sales_Dataset_200034[[#This Row],[Quantity]]*Excel_Advanced_Sales_Dataset_200034[[#This Row],[Unit Price]]-Excel_Advanced_Sales_Dataset_200034[[#This Row],[Discount Amount]]</f>
        <v>52691.473389900006</v>
      </c>
      <c r="O1318" s="14" t="str">
        <f>IF(Excel_Advanced_Sales_Dataset_200034[[#This Row],[Total Sales]]&gt;50000,"Yes","No")</f>
        <v>Yes</v>
      </c>
      <c r="P1318" s="18">
        <v>46268</v>
      </c>
      <c r="Q1318" s="13" t="s">
        <v>45</v>
      </c>
      <c r="R1318" s="13" t="s">
        <v>35</v>
      </c>
      <c r="S1318" s="13" t="str">
        <f>IF(Excel_Advanced_Sales_Dataset_200034[[#This Row],[Delivery Status]]="Pending","Follow-Up","OK")</f>
        <v>OK</v>
      </c>
      <c r="T1318" s="13" t="s">
        <v>26</v>
      </c>
    </row>
    <row r="1319" spans="1:20" x14ac:dyDescent="0.25">
      <c r="A1319" s="13" t="s">
        <v>3216</v>
      </c>
      <c r="B1319" s="13" t="s">
        <v>670</v>
      </c>
      <c r="C1319" s="13" t="s">
        <v>3217</v>
      </c>
      <c r="D1319" s="13" t="s">
        <v>19</v>
      </c>
      <c r="E1319" s="13" t="s">
        <v>84</v>
      </c>
      <c r="F1319" s="13" t="s">
        <v>338</v>
      </c>
      <c r="G1319" s="13" t="s">
        <v>33</v>
      </c>
      <c r="H1319" s="13" t="s">
        <v>34</v>
      </c>
      <c r="I1319" s="13">
        <v>6</v>
      </c>
      <c r="J1319" s="14">
        <v>36762.129999999997</v>
      </c>
      <c r="K1319" s="15">
        <v>14.42</v>
      </c>
      <c r="L1319" s="16">
        <f>Excel_Advanced_Sales_Dataset_200034[[#This Row],[Discount]]/100</f>
        <v>0.14419999999999999</v>
      </c>
      <c r="M1319" s="17">
        <f>Excel_Advanced_Sales_Dataset_200034[[#This Row],[Quantity]]*Excel_Advanced_Sales_Dataset_200034[[#This Row],[Unit Price]]*Excel_Advanced_Sales_Dataset_200034[[#This Row],[Discount %]]/100</f>
        <v>318.06594875999997</v>
      </c>
      <c r="N1319" s="14">
        <f>Excel_Advanced_Sales_Dataset_200034[[#This Row],[Quantity]]*Excel_Advanced_Sales_Dataset_200034[[#This Row],[Unit Price]]-Excel_Advanced_Sales_Dataset_200034[[#This Row],[Discount Amount]]</f>
        <v>220254.71405123998</v>
      </c>
      <c r="O1319" s="14" t="str">
        <f>IF(Excel_Advanced_Sales_Dataset_200034[[#This Row],[Total Sales]]&gt;50000,"Yes","No")</f>
        <v>Yes</v>
      </c>
      <c r="P1319" s="18">
        <v>46254</v>
      </c>
      <c r="Q1319" s="13" t="s">
        <v>58</v>
      </c>
      <c r="R1319" s="13" t="s">
        <v>35</v>
      </c>
      <c r="S1319" s="13" t="str">
        <f>IF(Excel_Advanced_Sales_Dataset_200034[[#This Row],[Delivery Status]]="Pending","Follow-Up","OK")</f>
        <v>OK</v>
      </c>
      <c r="T1319" s="13" t="s">
        <v>36</v>
      </c>
    </row>
    <row r="1320" spans="1:20" x14ac:dyDescent="0.25">
      <c r="A1320" s="13" t="s">
        <v>3218</v>
      </c>
      <c r="B1320" s="13" t="s">
        <v>723</v>
      </c>
      <c r="C1320" s="13" t="s">
        <v>3219</v>
      </c>
      <c r="D1320" s="13" t="s">
        <v>63</v>
      </c>
      <c r="E1320" s="13" t="s">
        <v>144</v>
      </c>
      <c r="F1320" s="13" t="s">
        <v>189</v>
      </c>
      <c r="G1320" s="13" t="s">
        <v>66</v>
      </c>
      <c r="H1320" s="13" t="s">
        <v>200</v>
      </c>
      <c r="I1320" s="13">
        <v>21</v>
      </c>
      <c r="J1320" s="14">
        <v>34638.78</v>
      </c>
      <c r="K1320" s="15">
        <v>5.01</v>
      </c>
      <c r="L1320" s="16">
        <f>Excel_Advanced_Sales_Dataset_200034[[#This Row],[Discount]]/100</f>
        <v>5.0099999999999999E-2</v>
      </c>
      <c r="M1320" s="17">
        <f>Excel_Advanced_Sales_Dataset_200034[[#This Row],[Quantity]]*Excel_Advanced_Sales_Dataset_200034[[#This Row],[Unit Price]]*Excel_Advanced_Sales_Dataset_200034[[#This Row],[Discount %]]/100</f>
        <v>364.43460438</v>
      </c>
      <c r="N1320" s="14">
        <f>Excel_Advanced_Sales_Dataset_200034[[#This Row],[Quantity]]*Excel_Advanced_Sales_Dataset_200034[[#This Row],[Unit Price]]-Excel_Advanced_Sales_Dataset_200034[[#This Row],[Discount Amount]]</f>
        <v>727049.94539561996</v>
      </c>
      <c r="O1320" s="14" t="str">
        <f>IF(Excel_Advanced_Sales_Dataset_200034[[#This Row],[Total Sales]]&gt;50000,"Yes","No")</f>
        <v>Yes</v>
      </c>
      <c r="P1320" s="18">
        <v>46178</v>
      </c>
      <c r="Q1320" s="13" t="s">
        <v>24</v>
      </c>
      <c r="R1320" s="13" t="s">
        <v>35</v>
      </c>
      <c r="S1320" s="13" t="str">
        <f>IF(Excel_Advanced_Sales_Dataset_200034[[#This Row],[Delivery Status]]="Pending","Follow-Up","OK")</f>
        <v>OK</v>
      </c>
      <c r="T1320" s="13" t="s">
        <v>26</v>
      </c>
    </row>
    <row r="1321" spans="1:20" x14ac:dyDescent="0.25">
      <c r="A1321" s="13" t="s">
        <v>3220</v>
      </c>
      <c r="B1321" s="13" t="s">
        <v>1617</v>
      </c>
      <c r="C1321" s="13" t="s">
        <v>3221</v>
      </c>
      <c r="D1321" s="13" t="s">
        <v>30</v>
      </c>
      <c r="E1321" s="13" t="s">
        <v>131</v>
      </c>
      <c r="F1321" s="13" t="s">
        <v>163</v>
      </c>
      <c r="G1321" s="13" t="s">
        <v>22</v>
      </c>
      <c r="H1321" s="13" t="s">
        <v>98</v>
      </c>
      <c r="I1321" s="13">
        <v>12</v>
      </c>
      <c r="J1321" s="14">
        <v>29732.46</v>
      </c>
      <c r="K1321" s="15">
        <v>4.38</v>
      </c>
      <c r="L1321" s="16">
        <f>Excel_Advanced_Sales_Dataset_200034[[#This Row],[Discount]]/100</f>
        <v>4.3799999999999999E-2</v>
      </c>
      <c r="M1321" s="17">
        <f>Excel_Advanced_Sales_Dataset_200034[[#This Row],[Quantity]]*Excel_Advanced_Sales_Dataset_200034[[#This Row],[Unit Price]]*Excel_Advanced_Sales_Dataset_200034[[#This Row],[Discount %]]/100</f>
        <v>156.27380976000001</v>
      </c>
      <c r="N1321" s="14">
        <f>Excel_Advanced_Sales_Dataset_200034[[#This Row],[Quantity]]*Excel_Advanced_Sales_Dataset_200034[[#This Row],[Unit Price]]-Excel_Advanced_Sales_Dataset_200034[[#This Row],[Discount Amount]]</f>
        <v>356633.24619024002</v>
      </c>
      <c r="O1321" s="14" t="str">
        <f>IF(Excel_Advanced_Sales_Dataset_200034[[#This Row],[Total Sales]]&gt;50000,"Yes","No")</f>
        <v>Yes</v>
      </c>
      <c r="P1321" s="18">
        <v>46353</v>
      </c>
      <c r="Q1321" s="13" t="s">
        <v>24</v>
      </c>
      <c r="R1321" s="13" t="s">
        <v>25</v>
      </c>
      <c r="S1321" s="13" t="str">
        <f>IF(Excel_Advanced_Sales_Dataset_200034[[#This Row],[Delivery Status]]="Pending","Follow-Up","OK")</f>
        <v>Follow-Up</v>
      </c>
      <c r="T1321" s="13" t="s">
        <v>53</v>
      </c>
    </row>
    <row r="1322" spans="1:20" x14ac:dyDescent="0.25">
      <c r="A1322" s="13" t="s">
        <v>3222</v>
      </c>
      <c r="B1322" s="13" t="s">
        <v>121</v>
      </c>
      <c r="C1322" s="13" t="s">
        <v>3223</v>
      </c>
      <c r="D1322" s="13" t="s">
        <v>30</v>
      </c>
      <c r="E1322" s="13" t="s">
        <v>131</v>
      </c>
      <c r="F1322" s="13" t="s">
        <v>163</v>
      </c>
      <c r="G1322" s="13" t="s">
        <v>43</v>
      </c>
      <c r="H1322" s="13" t="s">
        <v>74</v>
      </c>
      <c r="I1322" s="13">
        <v>15</v>
      </c>
      <c r="J1322" s="14">
        <v>11185.88</v>
      </c>
      <c r="K1322" s="15">
        <v>15.22</v>
      </c>
      <c r="L1322" s="16">
        <f>Excel_Advanced_Sales_Dataset_200034[[#This Row],[Discount]]/100</f>
        <v>0.1522</v>
      </c>
      <c r="M1322" s="17">
        <f>Excel_Advanced_Sales_Dataset_200034[[#This Row],[Quantity]]*Excel_Advanced_Sales_Dataset_200034[[#This Row],[Unit Price]]*Excel_Advanced_Sales_Dataset_200034[[#This Row],[Discount %]]/100</f>
        <v>255.37364039999997</v>
      </c>
      <c r="N1322" s="14">
        <f>Excel_Advanced_Sales_Dataset_200034[[#This Row],[Quantity]]*Excel_Advanced_Sales_Dataset_200034[[#This Row],[Unit Price]]-Excel_Advanced_Sales_Dataset_200034[[#This Row],[Discount Amount]]</f>
        <v>167532.82635959997</v>
      </c>
      <c r="O1322" s="14" t="str">
        <f>IF(Excel_Advanced_Sales_Dataset_200034[[#This Row],[Total Sales]]&gt;50000,"Yes","No")</f>
        <v>Yes</v>
      </c>
      <c r="P1322" s="18">
        <v>46194</v>
      </c>
      <c r="Q1322" s="13" t="s">
        <v>24</v>
      </c>
      <c r="R1322" s="13" t="s">
        <v>35</v>
      </c>
      <c r="S1322" s="13" t="str">
        <f>IF(Excel_Advanced_Sales_Dataset_200034[[#This Row],[Delivery Status]]="Pending","Follow-Up","OK")</f>
        <v>OK</v>
      </c>
      <c r="T1322" s="13" t="s">
        <v>53</v>
      </c>
    </row>
    <row r="1323" spans="1:20" x14ac:dyDescent="0.25">
      <c r="A1323" s="13" t="s">
        <v>3224</v>
      </c>
      <c r="B1323" s="13" t="s">
        <v>1119</v>
      </c>
      <c r="C1323" s="13" t="s">
        <v>3225</v>
      </c>
      <c r="D1323" s="13" t="s">
        <v>40</v>
      </c>
      <c r="E1323" s="13" t="s">
        <v>109</v>
      </c>
      <c r="F1323" s="13" t="s">
        <v>110</v>
      </c>
      <c r="G1323" s="13" t="s">
        <v>66</v>
      </c>
      <c r="H1323" s="13" t="s">
        <v>200</v>
      </c>
      <c r="I1323" s="13">
        <v>6</v>
      </c>
      <c r="J1323" s="14">
        <v>17226.13</v>
      </c>
      <c r="K1323" s="15">
        <v>14.95</v>
      </c>
      <c r="L1323" s="16">
        <f>Excel_Advanced_Sales_Dataset_200034[[#This Row],[Discount]]/100</f>
        <v>0.14949999999999999</v>
      </c>
      <c r="M1323" s="17">
        <f>Excel_Advanced_Sales_Dataset_200034[[#This Row],[Quantity]]*Excel_Advanced_Sales_Dataset_200034[[#This Row],[Unit Price]]*Excel_Advanced_Sales_Dataset_200034[[#This Row],[Discount %]]/100</f>
        <v>154.51838609999999</v>
      </c>
      <c r="N1323" s="14">
        <f>Excel_Advanced_Sales_Dataset_200034[[#This Row],[Quantity]]*Excel_Advanced_Sales_Dataset_200034[[#This Row],[Unit Price]]-Excel_Advanced_Sales_Dataset_200034[[#This Row],[Discount Amount]]</f>
        <v>103202.2616139</v>
      </c>
      <c r="O1323" s="14" t="str">
        <f>IF(Excel_Advanced_Sales_Dataset_200034[[#This Row],[Total Sales]]&gt;50000,"Yes","No")</f>
        <v>Yes</v>
      </c>
      <c r="P1323" s="18">
        <v>46268</v>
      </c>
      <c r="Q1323" s="13" t="s">
        <v>113</v>
      </c>
      <c r="R1323" s="13" t="s">
        <v>35</v>
      </c>
      <c r="S1323" s="13" t="str">
        <f>IF(Excel_Advanced_Sales_Dataset_200034[[#This Row],[Delivery Status]]="Pending","Follow-Up","OK")</f>
        <v>OK</v>
      </c>
      <c r="T1323" s="13" t="s">
        <v>53</v>
      </c>
    </row>
    <row r="1324" spans="1:20" x14ac:dyDescent="0.25">
      <c r="A1324" s="13" t="s">
        <v>3226</v>
      </c>
      <c r="B1324" s="13" t="s">
        <v>566</v>
      </c>
      <c r="C1324" s="13" t="s">
        <v>3227</v>
      </c>
      <c r="D1324" s="13" t="s">
        <v>30</v>
      </c>
      <c r="E1324" s="13" t="s">
        <v>198</v>
      </c>
      <c r="F1324" s="13" t="s">
        <v>199</v>
      </c>
      <c r="G1324" s="13" t="s">
        <v>22</v>
      </c>
      <c r="H1324" s="13" t="s">
        <v>172</v>
      </c>
      <c r="I1324" s="13">
        <v>21</v>
      </c>
      <c r="J1324" s="14">
        <v>19205.96</v>
      </c>
      <c r="K1324" s="15">
        <v>1.77</v>
      </c>
      <c r="L1324" s="16">
        <f>Excel_Advanced_Sales_Dataset_200034[[#This Row],[Discount]]/100</f>
        <v>1.77E-2</v>
      </c>
      <c r="M1324" s="17">
        <f>Excel_Advanced_Sales_Dataset_200034[[#This Row],[Quantity]]*Excel_Advanced_Sales_Dataset_200034[[#This Row],[Unit Price]]*Excel_Advanced_Sales_Dataset_200034[[#This Row],[Discount %]]/100</f>
        <v>71.38855332</v>
      </c>
      <c r="N1324" s="14">
        <f>Excel_Advanced_Sales_Dataset_200034[[#This Row],[Quantity]]*Excel_Advanced_Sales_Dataset_200034[[#This Row],[Unit Price]]-Excel_Advanced_Sales_Dataset_200034[[#This Row],[Discount Amount]]</f>
        <v>403253.77144667995</v>
      </c>
      <c r="O1324" s="14" t="str">
        <f>IF(Excel_Advanced_Sales_Dataset_200034[[#This Row],[Total Sales]]&gt;50000,"Yes","No")</f>
        <v>Yes</v>
      </c>
      <c r="P1324" s="18">
        <v>46330</v>
      </c>
      <c r="Q1324" s="13" t="s">
        <v>24</v>
      </c>
      <c r="R1324" s="13" t="s">
        <v>35</v>
      </c>
      <c r="S1324" s="13" t="str">
        <f>IF(Excel_Advanced_Sales_Dataset_200034[[#This Row],[Delivery Status]]="Pending","Follow-Up","OK")</f>
        <v>OK</v>
      </c>
      <c r="T1324" s="13" t="s">
        <v>53</v>
      </c>
    </row>
    <row r="1325" spans="1:20" x14ac:dyDescent="0.25">
      <c r="A1325" s="13" t="s">
        <v>3228</v>
      </c>
      <c r="B1325" s="13" t="s">
        <v>317</v>
      </c>
      <c r="C1325" s="13" t="s">
        <v>3229</v>
      </c>
      <c r="D1325" s="13" t="s">
        <v>19</v>
      </c>
      <c r="E1325" s="13" t="s">
        <v>153</v>
      </c>
      <c r="F1325" s="13" t="s">
        <v>448</v>
      </c>
      <c r="G1325" s="13" t="s">
        <v>51</v>
      </c>
      <c r="H1325" s="13" t="s">
        <v>52</v>
      </c>
      <c r="I1325" s="13">
        <v>49</v>
      </c>
      <c r="J1325" s="14">
        <v>40397.919999999998</v>
      </c>
      <c r="K1325" s="15">
        <v>14.76</v>
      </c>
      <c r="L1325" s="16">
        <f>Excel_Advanced_Sales_Dataset_200034[[#This Row],[Discount]]/100</f>
        <v>0.14760000000000001</v>
      </c>
      <c r="M1325" s="17">
        <f>Excel_Advanced_Sales_Dataset_200034[[#This Row],[Quantity]]*Excel_Advanced_Sales_Dataset_200034[[#This Row],[Unit Price]]*Excel_Advanced_Sales_Dataset_200034[[#This Row],[Discount %]]/100</f>
        <v>2921.7391660799999</v>
      </c>
      <c r="N1325" s="14">
        <f>Excel_Advanced_Sales_Dataset_200034[[#This Row],[Quantity]]*Excel_Advanced_Sales_Dataset_200034[[#This Row],[Unit Price]]-Excel_Advanced_Sales_Dataset_200034[[#This Row],[Discount Amount]]</f>
        <v>1976576.3408339198</v>
      </c>
      <c r="O1325" s="14" t="str">
        <f>IF(Excel_Advanced_Sales_Dataset_200034[[#This Row],[Total Sales]]&gt;50000,"Yes","No")</f>
        <v>Yes</v>
      </c>
      <c r="P1325" s="18">
        <v>46333</v>
      </c>
      <c r="Q1325" s="13" t="s">
        <v>113</v>
      </c>
      <c r="R1325" s="13" t="s">
        <v>35</v>
      </c>
      <c r="S1325" s="13" t="str">
        <f>IF(Excel_Advanced_Sales_Dataset_200034[[#This Row],[Delivery Status]]="Pending","Follow-Up","OK")</f>
        <v>OK</v>
      </c>
      <c r="T1325" s="13" t="s">
        <v>36</v>
      </c>
    </row>
    <row r="1326" spans="1:20" x14ac:dyDescent="0.25">
      <c r="A1326" s="13" t="s">
        <v>3230</v>
      </c>
      <c r="B1326" s="13" t="s">
        <v>459</v>
      </c>
      <c r="C1326" s="13" t="s">
        <v>3231</v>
      </c>
      <c r="D1326" s="13" t="s">
        <v>63</v>
      </c>
      <c r="E1326" s="13" t="s">
        <v>144</v>
      </c>
      <c r="F1326" s="13" t="s">
        <v>216</v>
      </c>
      <c r="G1326" s="13" t="s">
        <v>22</v>
      </c>
      <c r="H1326" s="13" t="s">
        <v>98</v>
      </c>
      <c r="I1326" s="13">
        <v>45</v>
      </c>
      <c r="J1326" s="14">
        <v>21924.85</v>
      </c>
      <c r="K1326" s="15">
        <v>1.69</v>
      </c>
      <c r="L1326" s="16">
        <f>Excel_Advanced_Sales_Dataset_200034[[#This Row],[Discount]]/100</f>
        <v>1.6899999999999998E-2</v>
      </c>
      <c r="M1326" s="17">
        <f>Excel_Advanced_Sales_Dataset_200034[[#This Row],[Quantity]]*Excel_Advanced_Sales_Dataset_200034[[#This Row],[Unit Price]]*Excel_Advanced_Sales_Dataset_200034[[#This Row],[Discount %]]/100</f>
        <v>166.73848424999997</v>
      </c>
      <c r="N1326" s="14">
        <f>Excel_Advanced_Sales_Dataset_200034[[#This Row],[Quantity]]*Excel_Advanced_Sales_Dataset_200034[[#This Row],[Unit Price]]-Excel_Advanced_Sales_Dataset_200034[[#This Row],[Discount Amount]]</f>
        <v>986451.51151574985</v>
      </c>
      <c r="O1326" s="14" t="str">
        <f>IF(Excel_Advanced_Sales_Dataset_200034[[#This Row],[Total Sales]]&gt;50000,"Yes","No")</f>
        <v>Yes</v>
      </c>
      <c r="P1326" s="18">
        <v>46233</v>
      </c>
      <c r="Q1326" s="13" t="s">
        <v>58</v>
      </c>
      <c r="R1326" s="13" t="s">
        <v>35</v>
      </c>
      <c r="S1326" s="13" t="str">
        <f>IF(Excel_Advanced_Sales_Dataset_200034[[#This Row],[Delivery Status]]="Pending","Follow-Up","OK")</f>
        <v>OK</v>
      </c>
      <c r="T1326" s="13" t="s">
        <v>36</v>
      </c>
    </row>
    <row r="1327" spans="1:20" x14ac:dyDescent="0.25">
      <c r="A1327" s="13" t="s">
        <v>3232</v>
      </c>
      <c r="B1327" s="13" t="s">
        <v>500</v>
      </c>
      <c r="C1327" s="13" t="s">
        <v>3233</v>
      </c>
      <c r="D1327" s="13" t="s">
        <v>63</v>
      </c>
      <c r="E1327" s="13" t="s">
        <v>144</v>
      </c>
      <c r="F1327" s="13" t="s">
        <v>216</v>
      </c>
      <c r="G1327" s="13" t="s">
        <v>66</v>
      </c>
      <c r="H1327" s="13" t="s">
        <v>155</v>
      </c>
      <c r="I1327" s="13">
        <v>39</v>
      </c>
      <c r="J1327" s="14">
        <v>33012.449999999997</v>
      </c>
      <c r="K1327" s="15">
        <v>14.1</v>
      </c>
      <c r="L1327" s="16">
        <f>Excel_Advanced_Sales_Dataset_200034[[#This Row],[Discount]]/100</f>
        <v>0.14099999999999999</v>
      </c>
      <c r="M1327" s="17">
        <f>Excel_Advanced_Sales_Dataset_200034[[#This Row],[Quantity]]*Excel_Advanced_Sales_Dataset_200034[[#This Row],[Unit Price]]*Excel_Advanced_Sales_Dataset_200034[[#This Row],[Discount %]]/100</f>
        <v>1815.3546254999997</v>
      </c>
      <c r="N1327" s="14">
        <f>Excel_Advanced_Sales_Dataset_200034[[#This Row],[Quantity]]*Excel_Advanced_Sales_Dataset_200034[[#This Row],[Unit Price]]-Excel_Advanced_Sales_Dataset_200034[[#This Row],[Discount Amount]]</f>
        <v>1285670.1953744998</v>
      </c>
      <c r="O1327" s="14" t="str">
        <f>IF(Excel_Advanced_Sales_Dataset_200034[[#This Row],[Total Sales]]&gt;50000,"Yes","No")</f>
        <v>Yes</v>
      </c>
      <c r="P1327" s="18">
        <v>46157</v>
      </c>
      <c r="Q1327" s="13" t="s">
        <v>58</v>
      </c>
      <c r="R1327" s="13" t="s">
        <v>35</v>
      </c>
      <c r="S1327" s="13" t="str">
        <f>IF(Excel_Advanced_Sales_Dataset_200034[[#This Row],[Delivery Status]]="Pending","Follow-Up","OK")</f>
        <v>OK</v>
      </c>
      <c r="T1327" s="13" t="s">
        <v>36</v>
      </c>
    </row>
    <row r="1328" spans="1:20" x14ac:dyDescent="0.25">
      <c r="A1328" s="13" t="s">
        <v>3234</v>
      </c>
      <c r="B1328" s="13" t="s">
        <v>1522</v>
      </c>
      <c r="C1328" s="13" t="s">
        <v>3235</v>
      </c>
      <c r="D1328" s="13" t="s">
        <v>30</v>
      </c>
      <c r="E1328" s="13" t="s">
        <v>31</v>
      </c>
      <c r="F1328" s="13" t="s">
        <v>32</v>
      </c>
      <c r="G1328" s="13" t="s">
        <v>43</v>
      </c>
      <c r="H1328" s="13" t="s">
        <v>380</v>
      </c>
      <c r="I1328" s="13">
        <v>5</v>
      </c>
      <c r="J1328" s="14">
        <v>27520.91</v>
      </c>
      <c r="K1328" s="15">
        <v>10.74</v>
      </c>
      <c r="L1328" s="16">
        <f>Excel_Advanced_Sales_Dataset_200034[[#This Row],[Discount]]/100</f>
        <v>0.1074</v>
      </c>
      <c r="M1328" s="17">
        <f>Excel_Advanced_Sales_Dataset_200034[[#This Row],[Quantity]]*Excel_Advanced_Sales_Dataset_200034[[#This Row],[Unit Price]]*Excel_Advanced_Sales_Dataset_200034[[#This Row],[Discount %]]/100</f>
        <v>147.78728669999998</v>
      </c>
      <c r="N1328" s="14">
        <f>Excel_Advanced_Sales_Dataset_200034[[#This Row],[Quantity]]*Excel_Advanced_Sales_Dataset_200034[[#This Row],[Unit Price]]-Excel_Advanced_Sales_Dataset_200034[[#This Row],[Discount Amount]]</f>
        <v>137456.76271329998</v>
      </c>
      <c r="O1328" s="14" t="str">
        <f>IF(Excel_Advanced_Sales_Dataset_200034[[#This Row],[Total Sales]]&gt;50000,"Yes","No")</f>
        <v>Yes</v>
      </c>
      <c r="P1328" s="18">
        <v>46207</v>
      </c>
      <c r="Q1328" s="13" t="s">
        <v>58</v>
      </c>
      <c r="R1328" s="13" t="s">
        <v>35</v>
      </c>
      <c r="S1328" s="13" t="str">
        <f>IF(Excel_Advanced_Sales_Dataset_200034[[#This Row],[Delivery Status]]="Pending","Follow-Up","OK")</f>
        <v>OK</v>
      </c>
      <c r="T1328" s="13" t="s">
        <v>36</v>
      </c>
    </row>
    <row r="1329" spans="1:20" x14ac:dyDescent="0.25">
      <c r="A1329" s="13" t="s">
        <v>3236</v>
      </c>
      <c r="B1329" s="13" t="s">
        <v>148</v>
      </c>
      <c r="C1329" s="13" t="s">
        <v>3237</v>
      </c>
      <c r="D1329" s="13" t="s">
        <v>19</v>
      </c>
      <c r="E1329" s="13" t="s">
        <v>72</v>
      </c>
      <c r="F1329" s="13" t="s">
        <v>224</v>
      </c>
      <c r="G1329" s="13" t="s">
        <v>43</v>
      </c>
      <c r="H1329" s="13" t="s">
        <v>391</v>
      </c>
      <c r="I1329" s="13">
        <v>32</v>
      </c>
      <c r="J1329" s="14">
        <v>39561.72</v>
      </c>
      <c r="K1329" s="15">
        <v>5.03</v>
      </c>
      <c r="L1329" s="16">
        <f>Excel_Advanced_Sales_Dataset_200034[[#This Row],[Discount]]/100</f>
        <v>5.0300000000000004E-2</v>
      </c>
      <c r="M1329" s="17">
        <f>Excel_Advanced_Sales_Dataset_200034[[#This Row],[Quantity]]*Excel_Advanced_Sales_Dataset_200034[[#This Row],[Unit Price]]*Excel_Advanced_Sales_Dataset_200034[[#This Row],[Discount %]]/100</f>
        <v>636.78544512000008</v>
      </c>
      <c r="N1329" s="14">
        <f>Excel_Advanced_Sales_Dataset_200034[[#This Row],[Quantity]]*Excel_Advanced_Sales_Dataset_200034[[#This Row],[Unit Price]]-Excel_Advanced_Sales_Dataset_200034[[#This Row],[Discount Amount]]</f>
        <v>1265338.2545548801</v>
      </c>
      <c r="O1329" s="14" t="str">
        <f>IF(Excel_Advanced_Sales_Dataset_200034[[#This Row],[Total Sales]]&gt;50000,"Yes","No")</f>
        <v>Yes</v>
      </c>
      <c r="P1329" s="18">
        <v>46247</v>
      </c>
      <c r="Q1329" s="13" t="s">
        <v>24</v>
      </c>
      <c r="R1329" s="13" t="s">
        <v>35</v>
      </c>
      <c r="S1329" s="13" t="str">
        <f>IF(Excel_Advanced_Sales_Dataset_200034[[#This Row],[Delivery Status]]="Pending","Follow-Up","OK")</f>
        <v>OK</v>
      </c>
      <c r="T1329" s="13" t="s">
        <v>53</v>
      </c>
    </row>
    <row r="1330" spans="1:20" x14ac:dyDescent="0.25">
      <c r="A1330" s="13" t="s">
        <v>3238</v>
      </c>
      <c r="B1330" s="13" t="s">
        <v>404</v>
      </c>
      <c r="C1330" s="13" t="s">
        <v>3239</v>
      </c>
      <c r="D1330" s="13" t="s">
        <v>40</v>
      </c>
      <c r="E1330" s="13" t="s">
        <v>49</v>
      </c>
      <c r="F1330" s="13" t="s">
        <v>50</v>
      </c>
      <c r="G1330" s="13" t="s">
        <v>33</v>
      </c>
      <c r="H1330" s="13" t="s">
        <v>127</v>
      </c>
      <c r="I1330" s="13">
        <v>41</v>
      </c>
      <c r="J1330" s="14">
        <v>18395.810000000001</v>
      </c>
      <c r="K1330" s="15">
        <v>11.81</v>
      </c>
      <c r="L1330" s="16">
        <f>Excel_Advanced_Sales_Dataset_200034[[#This Row],[Discount]]/100</f>
        <v>0.11810000000000001</v>
      </c>
      <c r="M1330" s="17">
        <f>Excel_Advanced_Sales_Dataset_200034[[#This Row],[Quantity]]*Excel_Advanced_Sales_Dataset_200034[[#This Row],[Unit Price]]*Excel_Advanced_Sales_Dataset_200034[[#This Row],[Discount %]]/100</f>
        <v>890.74351601000012</v>
      </c>
      <c r="N1330" s="14">
        <f>Excel_Advanced_Sales_Dataset_200034[[#This Row],[Quantity]]*Excel_Advanced_Sales_Dataset_200034[[#This Row],[Unit Price]]-Excel_Advanced_Sales_Dataset_200034[[#This Row],[Discount Amount]]</f>
        <v>753337.46648399008</v>
      </c>
      <c r="O1330" s="14" t="str">
        <f>IF(Excel_Advanced_Sales_Dataset_200034[[#This Row],[Total Sales]]&gt;50000,"Yes","No")</f>
        <v>Yes</v>
      </c>
      <c r="P1330" s="18">
        <v>46383</v>
      </c>
      <c r="Q1330" s="13" t="s">
        <v>113</v>
      </c>
      <c r="R1330" s="13" t="s">
        <v>35</v>
      </c>
      <c r="S1330" s="13" t="str">
        <f>IF(Excel_Advanced_Sales_Dataset_200034[[#This Row],[Delivery Status]]="Pending","Follow-Up","OK")</f>
        <v>OK</v>
      </c>
      <c r="T1330" s="13" t="s">
        <v>53</v>
      </c>
    </row>
    <row r="1331" spans="1:20" x14ac:dyDescent="0.25">
      <c r="A1331" s="13" t="s">
        <v>3240</v>
      </c>
      <c r="B1331" s="13" t="s">
        <v>729</v>
      </c>
      <c r="C1331" s="13" t="s">
        <v>3241</v>
      </c>
      <c r="D1331" s="13" t="s">
        <v>40</v>
      </c>
      <c r="E1331" s="13" t="s">
        <v>41</v>
      </c>
      <c r="F1331" s="13" t="s">
        <v>42</v>
      </c>
      <c r="G1331" s="13" t="s">
        <v>66</v>
      </c>
      <c r="H1331" s="13" t="s">
        <v>67</v>
      </c>
      <c r="I1331" s="13">
        <v>15</v>
      </c>
      <c r="J1331" s="14">
        <v>22451.02</v>
      </c>
      <c r="K1331" s="15">
        <v>12.08</v>
      </c>
      <c r="L1331" s="16">
        <f>Excel_Advanced_Sales_Dataset_200034[[#This Row],[Discount]]/100</f>
        <v>0.1208</v>
      </c>
      <c r="M1331" s="17">
        <f>Excel_Advanced_Sales_Dataset_200034[[#This Row],[Quantity]]*Excel_Advanced_Sales_Dataset_200034[[#This Row],[Unit Price]]*Excel_Advanced_Sales_Dataset_200034[[#This Row],[Discount %]]/100</f>
        <v>406.81248240000002</v>
      </c>
      <c r="N1331" s="14">
        <f>Excel_Advanced_Sales_Dataset_200034[[#This Row],[Quantity]]*Excel_Advanced_Sales_Dataset_200034[[#This Row],[Unit Price]]-Excel_Advanced_Sales_Dataset_200034[[#This Row],[Discount Amount]]</f>
        <v>336358.48751760001</v>
      </c>
      <c r="O1331" s="14" t="str">
        <f>IF(Excel_Advanced_Sales_Dataset_200034[[#This Row],[Total Sales]]&gt;50000,"Yes","No")</f>
        <v>Yes</v>
      </c>
      <c r="P1331" s="18">
        <v>46246</v>
      </c>
      <c r="Q1331" s="13" t="s">
        <v>58</v>
      </c>
      <c r="R1331" s="13" t="s">
        <v>35</v>
      </c>
      <c r="S1331" s="13" t="str">
        <f>IF(Excel_Advanced_Sales_Dataset_200034[[#This Row],[Delivery Status]]="Pending","Follow-Up","OK")</f>
        <v>OK</v>
      </c>
      <c r="T1331" s="13" t="s">
        <v>26</v>
      </c>
    </row>
    <row r="1332" spans="1:20" x14ac:dyDescent="0.25">
      <c r="A1332" s="13" t="s">
        <v>3242</v>
      </c>
      <c r="B1332" s="13" t="s">
        <v>520</v>
      </c>
      <c r="C1332" s="13" t="s">
        <v>3243</v>
      </c>
      <c r="D1332" s="13" t="s">
        <v>40</v>
      </c>
      <c r="E1332" s="13" t="s">
        <v>41</v>
      </c>
      <c r="F1332" s="13" t="s">
        <v>126</v>
      </c>
      <c r="G1332" s="13" t="s">
        <v>22</v>
      </c>
      <c r="H1332" s="13" t="s">
        <v>23</v>
      </c>
      <c r="I1332" s="13">
        <v>18</v>
      </c>
      <c r="J1332" s="14">
        <v>28207.72</v>
      </c>
      <c r="K1332" s="15">
        <v>18.190000000000001</v>
      </c>
      <c r="L1332" s="16">
        <f>Excel_Advanced_Sales_Dataset_200034[[#This Row],[Discount]]/100</f>
        <v>0.18190000000000001</v>
      </c>
      <c r="M1332" s="17">
        <f>Excel_Advanced_Sales_Dataset_200034[[#This Row],[Quantity]]*Excel_Advanced_Sales_Dataset_200034[[#This Row],[Unit Price]]*Excel_Advanced_Sales_Dataset_200034[[#This Row],[Discount %]]/100</f>
        <v>923.57716823999999</v>
      </c>
      <c r="N1332" s="14">
        <f>Excel_Advanced_Sales_Dataset_200034[[#This Row],[Quantity]]*Excel_Advanced_Sales_Dataset_200034[[#This Row],[Unit Price]]-Excel_Advanced_Sales_Dataset_200034[[#This Row],[Discount Amount]]</f>
        <v>506815.38283176004</v>
      </c>
      <c r="O1332" s="14" t="str">
        <f>IF(Excel_Advanced_Sales_Dataset_200034[[#This Row],[Total Sales]]&gt;50000,"Yes","No")</f>
        <v>Yes</v>
      </c>
      <c r="P1332" s="18">
        <v>46131</v>
      </c>
      <c r="Q1332" s="13" t="s">
        <v>113</v>
      </c>
      <c r="R1332" s="13" t="s">
        <v>35</v>
      </c>
      <c r="S1332" s="13" t="str">
        <f>IF(Excel_Advanced_Sales_Dataset_200034[[#This Row],[Delivery Status]]="Pending","Follow-Up","OK")</f>
        <v>OK</v>
      </c>
      <c r="T1332" s="13" t="s">
        <v>26</v>
      </c>
    </row>
    <row r="1333" spans="1:20" x14ac:dyDescent="0.25">
      <c r="A1333" s="13" t="s">
        <v>3244</v>
      </c>
      <c r="B1333" s="13" t="s">
        <v>169</v>
      </c>
      <c r="C1333" s="13" t="s">
        <v>3245</v>
      </c>
      <c r="D1333" s="13" t="s">
        <v>30</v>
      </c>
      <c r="E1333" s="13" t="s">
        <v>198</v>
      </c>
      <c r="F1333" s="13" t="s">
        <v>199</v>
      </c>
      <c r="G1333" s="13" t="s">
        <v>22</v>
      </c>
      <c r="H1333" s="13" t="s">
        <v>172</v>
      </c>
      <c r="I1333" s="13">
        <v>9</v>
      </c>
      <c r="J1333" s="14">
        <v>14907</v>
      </c>
      <c r="K1333" s="15">
        <v>12.04</v>
      </c>
      <c r="L1333" s="16">
        <f>Excel_Advanced_Sales_Dataset_200034[[#This Row],[Discount]]/100</f>
        <v>0.12039999999999999</v>
      </c>
      <c r="M1333" s="17">
        <f>Excel_Advanced_Sales_Dataset_200034[[#This Row],[Quantity]]*Excel_Advanced_Sales_Dataset_200034[[#This Row],[Unit Price]]*Excel_Advanced_Sales_Dataset_200034[[#This Row],[Discount %]]/100</f>
        <v>161.532252</v>
      </c>
      <c r="N1333" s="14">
        <f>Excel_Advanced_Sales_Dataset_200034[[#This Row],[Quantity]]*Excel_Advanced_Sales_Dataset_200034[[#This Row],[Unit Price]]-Excel_Advanced_Sales_Dataset_200034[[#This Row],[Discount Amount]]</f>
        <v>134001.467748</v>
      </c>
      <c r="O1333" s="14" t="str">
        <f>IF(Excel_Advanced_Sales_Dataset_200034[[#This Row],[Total Sales]]&gt;50000,"Yes","No")</f>
        <v>Yes</v>
      </c>
      <c r="P1333" s="18">
        <v>46079</v>
      </c>
      <c r="Q1333" s="13" t="s">
        <v>45</v>
      </c>
      <c r="R1333" s="13" t="s">
        <v>35</v>
      </c>
      <c r="S1333" s="13" t="str">
        <f>IF(Excel_Advanced_Sales_Dataset_200034[[#This Row],[Delivery Status]]="Pending","Follow-Up","OK")</f>
        <v>OK</v>
      </c>
      <c r="T1333" s="13" t="s">
        <v>26</v>
      </c>
    </row>
    <row r="1334" spans="1:20" x14ac:dyDescent="0.25">
      <c r="A1334" s="13" t="s">
        <v>3246</v>
      </c>
      <c r="B1334" s="13" t="s">
        <v>1451</v>
      </c>
      <c r="C1334" s="13" t="s">
        <v>3247</v>
      </c>
      <c r="D1334" s="13" t="s">
        <v>40</v>
      </c>
      <c r="E1334" s="13" t="s">
        <v>49</v>
      </c>
      <c r="F1334" s="13" t="s">
        <v>50</v>
      </c>
      <c r="G1334" s="13" t="s">
        <v>33</v>
      </c>
      <c r="H1334" s="13" t="s">
        <v>80</v>
      </c>
      <c r="I1334" s="13">
        <v>39</v>
      </c>
      <c r="J1334" s="14">
        <v>9168</v>
      </c>
      <c r="K1334" s="15">
        <v>10.44</v>
      </c>
      <c r="L1334" s="16">
        <f>Excel_Advanced_Sales_Dataset_200034[[#This Row],[Discount]]/100</f>
        <v>0.10439999999999999</v>
      </c>
      <c r="M1334" s="17">
        <f>Excel_Advanced_Sales_Dataset_200034[[#This Row],[Quantity]]*Excel_Advanced_Sales_Dataset_200034[[#This Row],[Unit Price]]*Excel_Advanced_Sales_Dataset_200034[[#This Row],[Discount %]]/100</f>
        <v>373.28428799999995</v>
      </c>
      <c r="N1334" s="14">
        <f>Excel_Advanced_Sales_Dataset_200034[[#This Row],[Quantity]]*Excel_Advanced_Sales_Dataset_200034[[#This Row],[Unit Price]]-Excel_Advanced_Sales_Dataset_200034[[#This Row],[Discount Amount]]</f>
        <v>357178.71571199998</v>
      </c>
      <c r="O1334" s="14" t="str">
        <f>IF(Excel_Advanced_Sales_Dataset_200034[[#This Row],[Total Sales]]&gt;50000,"Yes","No")</f>
        <v>Yes</v>
      </c>
      <c r="P1334" s="18">
        <v>46142</v>
      </c>
      <c r="Q1334" s="13" t="s">
        <v>113</v>
      </c>
      <c r="R1334" s="13" t="s">
        <v>35</v>
      </c>
      <c r="S1334" s="13" t="str">
        <f>IF(Excel_Advanced_Sales_Dataset_200034[[#This Row],[Delivery Status]]="Pending","Follow-Up","OK")</f>
        <v>OK</v>
      </c>
      <c r="T1334" s="13" t="s">
        <v>26</v>
      </c>
    </row>
    <row r="1335" spans="1:20" x14ac:dyDescent="0.25">
      <c r="A1335" s="13" t="s">
        <v>3248</v>
      </c>
      <c r="B1335" s="13" t="s">
        <v>1543</v>
      </c>
      <c r="C1335" s="13" t="s">
        <v>3249</v>
      </c>
      <c r="D1335" s="13" t="s">
        <v>30</v>
      </c>
      <c r="E1335" s="13" t="s">
        <v>131</v>
      </c>
      <c r="F1335" s="13" t="s">
        <v>163</v>
      </c>
      <c r="G1335" s="13" t="s">
        <v>66</v>
      </c>
      <c r="H1335" s="13" t="s">
        <v>200</v>
      </c>
      <c r="I1335" s="13">
        <v>15</v>
      </c>
      <c r="J1335" s="14">
        <v>21121.1</v>
      </c>
      <c r="K1335" s="15">
        <v>12.69</v>
      </c>
      <c r="L1335" s="16">
        <f>Excel_Advanced_Sales_Dataset_200034[[#This Row],[Discount]]/100</f>
        <v>0.12689999999999999</v>
      </c>
      <c r="M1335" s="17">
        <f>Excel_Advanced_Sales_Dataset_200034[[#This Row],[Quantity]]*Excel_Advanced_Sales_Dataset_200034[[#This Row],[Unit Price]]*Excel_Advanced_Sales_Dataset_200034[[#This Row],[Discount %]]/100</f>
        <v>402.04013849999996</v>
      </c>
      <c r="N1335" s="14">
        <f>Excel_Advanced_Sales_Dataset_200034[[#This Row],[Quantity]]*Excel_Advanced_Sales_Dataset_200034[[#This Row],[Unit Price]]-Excel_Advanced_Sales_Dataset_200034[[#This Row],[Discount Amount]]</f>
        <v>316414.45986150001</v>
      </c>
      <c r="O1335" s="14" t="str">
        <f>IF(Excel_Advanced_Sales_Dataset_200034[[#This Row],[Total Sales]]&gt;50000,"Yes","No")</f>
        <v>Yes</v>
      </c>
      <c r="P1335" s="18">
        <v>46309</v>
      </c>
      <c r="Q1335" s="13" t="s">
        <v>68</v>
      </c>
      <c r="R1335" s="13" t="s">
        <v>35</v>
      </c>
      <c r="S1335" s="13" t="str">
        <f>IF(Excel_Advanced_Sales_Dataset_200034[[#This Row],[Delivery Status]]="Pending","Follow-Up","OK")</f>
        <v>OK</v>
      </c>
      <c r="T1335" s="13" t="s">
        <v>36</v>
      </c>
    </row>
    <row r="1336" spans="1:20" x14ac:dyDescent="0.25">
      <c r="A1336" s="13" t="s">
        <v>3250</v>
      </c>
      <c r="B1336" s="13" t="s">
        <v>2306</v>
      </c>
      <c r="C1336" s="13" t="s">
        <v>3251</v>
      </c>
      <c r="D1336" s="13" t="s">
        <v>19</v>
      </c>
      <c r="E1336" s="13" t="s">
        <v>72</v>
      </c>
      <c r="F1336" s="13" t="s">
        <v>171</v>
      </c>
      <c r="G1336" s="13" t="s">
        <v>51</v>
      </c>
      <c r="H1336" s="13" t="s">
        <v>167</v>
      </c>
      <c r="I1336" s="13">
        <v>27</v>
      </c>
      <c r="J1336" s="14">
        <v>48835.05</v>
      </c>
      <c r="K1336" s="15">
        <v>3.73</v>
      </c>
      <c r="L1336" s="16">
        <f>Excel_Advanced_Sales_Dataset_200034[[#This Row],[Discount]]/100</f>
        <v>3.73E-2</v>
      </c>
      <c r="M1336" s="17">
        <f>Excel_Advanced_Sales_Dataset_200034[[#This Row],[Quantity]]*Excel_Advanced_Sales_Dataset_200034[[#This Row],[Unit Price]]*Excel_Advanced_Sales_Dataset_200034[[#This Row],[Discount %]]/100</f>
        <v>491.81778855000005</v>
      </c>
      <c r="N1336" s="14">
        <f>Excel_Advanced_Sales_Dataset_200034[[#This Row],[Quantity]]*Excel_Advanced_Sales_Dataset_200034[[#This Row],[Unit Price]]-Excel_Advanced_Sales_Dataset_200034[[#This Row],[Discount Amount]]</f>
        <v>1318054.5322114502</v>
      </c>
      <c r="O1336" s="14" t="str">
        <f>IF(Excel_Advanced_Sales_Dataset_200034[[#This Row],[Total Sales]]&gt;50000,"Yes","No")</f>
        <v>Yes</v>
      </c>
      <c r="P1336" s="18">
        <v>46085</v>
      </c>
      <c r="Q1336" s="13" t="s">
        <v>113</v>
      </c>
      <c r="R1336" s="13" t="s">
        <v>35</v>
      </c>
      <c r="S1336" s="13" t="str">
        <f>IF(Excel_Advanced_Sales_Dataset_200034[[#This Row],[Delivery Status]]="Pending","Follow-Up","OK")</f>
        <v>OK</v>
      </c>
      <c r="T1336" s="13" t="s">
        <v>53</v>
      </c>
    </row>
    <row r="1337" spans="1:20" x14ac:dyDescent="0.25">
      <c r="A1337" s="13" t="s">
        <v>3252</v>
      </c>
      <c r="B1337" s="13" t="s">
        <v>1733</v>
      </c>
      <c r="C1337" s="13" t="s">
        <v>3253</v>
      </c>
      <c r="D1337" s="13" t="s">
        <v>40</v>
      </c>
      <c r="E1337" s="13" t="s">
        <v>41</v>
      </c>
      <c r="F1337" s="13" t="s">
        <v>42</v>
      </c>
      <c r="G1337" s="13" t="s">
        <v>51</v>
      </c>
      <c r="H1337" s="13" t="s">
        <v>105</v>
      </c>
      <c r="I1337" s="13">
        <v>15</v>
      </c>
      <c r="J1337" s="14">
        <v>12538.87</v>
      </c>
      <c r="K1337" s="15">
        <v>5.65</v>
      </c>
      <c r="L1337" s="16">
        <f>Excel_Advanced_Sales_Dataset_200034[[#This Row],[Discount]]/100</f>
        <v>5.6500000000000002E-2</v>
      </c>
      <c r="M1337" s="17">
        <f>Excel_Advanced_Sales_Dataset_200034[[#This Row],[Quantity]]*Excel_Advanced_Sales_Dataset_200034[[#This Row],[Unit Price]]*Excel_Advanced_Sales_Dataset_200034[[#This Row],[Discount %]]/100</f>
        <v>106.26692325000002</v>
      </c>
      <c r="N1337" s="14">
        <f>Excel_Advanced_Sales_Dataset_200034[[#This Row],[Quantity]]*Excel_Advanced_Sales_Dataset_200034[[#This Row],[Unit Price]]-Excel_Advanced_Sales_Dataset_200034[[#This Row],[Discount Amount]]</f>
        <v>187976.78307675003</v>
      </c>
      <c r="O1337" s="14" t="str">
        <f>IF(Excel_Advanced_Sales_Dataset_200034[[#This Row],[Total Sales]]&gt;50000,"Yes","No")</f>
        <v>Yes</v>
      </c>
      <c r="P1337" s="18">
        <v>46186</v>
      </c>
      <c r="Q1337" s="13" t="s">
        <v>58</v>
      </c>
      <c r="R1337" s="13" t="s">
        <v>35</v>
      </c>
      <c r="S1337" s="13" t="str">
        <f>IF(Excel_Advanced_Sales_Dataset_200034[[#This Row],[Delivery Status]]="Pending","Follow-Up","OK")</f>
        <v>OK</v>
      </c>
      <c r="T1337" s="13" t="s">
        <v>53</v>
      </c>
    </row>
    <row r="1338" spans="1:20" x14ac:dyDescent="0.25">
      <c r="A1338" s="13" t="s">
        <v>3254</v>
      </c>
      <c r="B1338" s="13" t="s">
        <v>2220</v>
      </c>
      <c r="C1338" s="13" t="s">
        <v>3255</v>
      </c>
      <c r="D1338" s="13" t="s">
        <v>30</v>
      </c>
      <c r="E1338" s="13" t="s">
        <v>117</v>
      </c>
      <c r="F1338" s="13" t="s">
        <v>387</v>
      </c>
      <c r="G1338" s="13" t="s">
        <v>33</v>
      </c>
      <c r="H1338" s="13" t="s">
        <v>119</v>
      </c>
      <c r="I1338" s="13">
        <v>1</v>
      </c>
      <c r="J1338" s="14">
        <v>34923.58</v>
      </c>
      <c r="K1338" s="15">
        <v>11.72</v>
      </c>
      <c r="L1338" s="16">
        <f>Excel_Advanced_Sales_Dataset_200034[[#This Row],[Discount]]/100</f>
        <v>0.11720000000000001</v>
      </c>
      <c r="M1338" s="17">
        <f>Excel_Advanced_Sales_Dataset_200034[[#This Row],[Quantity]]*Excel_Advanced_Sales_Dataset_200034[[#This Row],[Unit Price]]*Excel_Advanced_Sales_Dataset_200034[[#This Row],[Discount %]]/100</f>
        <v>40.930435760000002</v>
      </c>
      <c r="N1338" s="14">
        <f>Excel_Advanced_Sales_Dataset_200034[[#This Row],[Quantity]]*Excel_Advanced_Sales_Dataset_200034[[#This Row],[Unit Price]]-Excel_Advanced_Sales_Dataset_200034[[#This Row],[Discount Amount]]</f>
        <v>34882.649564240004</v>
      </c>
      <c r="O1338" s="14" t="str">
        <f>IF(Excel_Advanced_Sales_Dataset_200034[[#This Row],[Total Sales]]&gt;50000,"Yes","No")</f>
        <v>No</v>
      </c>
      <c r="P1338" s="18">
        <v>46296</v>
      </c>
      <c r="Q1338" s="13" t="s">
        <v>58</v>
      </c>
      <c r="R1338" s="13" t="s">
        <v>35</v>
      </c>
      <c r="S1338" s="13" t="str">
        <f>IF(Excel_Advanced_Sales_Dataset_200034[[#This Row],[Delivery Status]]="Pending","Follow-Up","OK")</f>
        <v>OK</v>
      </c>
      <c r="T1338" s="13" t="s">
        <v>26</v>
      </c>
    </row>
    <row r="1339" spans="1:20" x14ac:dyDescent="0.25">
      <c r="A1339" s="13" t="s">
        <v>3256</v>
      </c>
      <c r="B1339" s="13" t="s">
        <v>2734</v>
      </c>
      <c r="C1339" s="13" t="s">
        <v>3257</v>
      </c>
      <c r="D1339" s="13" t="s">
        <v>19</v>
      </c>
      <c r="E1339" s="13" t="s">
        <v>84</v>
      </c>
      <c r="F1339" s="13" t="s">
        <v>159</v>
      </c>
      <c r="G1339" s="13" t="s">
        <v>51</v>
      </c>
      <c r="H1339" s="13" t="s">
        <v>52</v>
      </c>
      <c r="I1339" s="13">
        <v>8</v>
      </c>
      <c r="J1339" s="14">
        <v>34299.519999999997</v>
      </c>
      <c r="K1339" s="15">
        <v>7.18</v>
      </c>
      <c r="L1339" s="16">
        <f>Excel_Advanced_Sales_Dataset_200034[[#This Row],[Discount]]/100</f>
        <v>7.1800000000000003E-2</v>
      </c>
      <c r="M1339" s="17">
        <f>Excel_Advanced_Sales_Dataset_200034[[#This Row],[Quantity]]*Excel_Advanced_Sales_Dataset_200034[[#This Row],[Unit Price]]*Excel_Advanced_Sales_Dataset_200034[[#This Row],[Discount %]]/100</f>
        <v>197.01644288</v>
      </c>
      <c r="N1339" s="14">
        <f>Excel_Advanced_Sales_Dataset_200034[[#This Row],[Quantity]]*Excel_Advanced_Sales_Dataset_200034[[#This Row],[Unit Price]]-Excel_Advanced_Sales_Dataset_200034[[#This Row],[Discount Amount]]</f>
        <v>274199.14355712</v>
      </c>
      <c r="O1339" s="14" t="str">
        <f>IF(Excel_Advanced_Sales_Dataset_200034[[#This Row],[Total Sales]]&gt;50000,"Yes","No")</f>
        <v>Yes</v>
      </c>
      <c r="P1339" s="18">
        <v>46192</v>
      </c>
      <c r="Q1339" s="13" t="s">
        <v>45</v>
      </c>
      <c r="R1339" s="13" t="s">
        <v>35</v>
      </c>
      <c r="S1339" s="13" t="str">
        <f>IF(Excel_Advanced_Sales_Dataset_200034[[#This Row],[Delivery Status]]="Pending","Follow-Up","OK")</f>
        <v>OK</v>
      </c>
      <c r="T1339" s="13" t="s">
        <v>26</v>
      </c>
    </row>
    <row r="1340" spans="1:20" x14ac:dyDescent="0.25">
      <c r="A1340" s="13" t="s">
        <v>3258</v>
      </c>
      <c r="B1340" s="13" t="s">
        <v>358</v>
      </c>
      <c r="C1340" s="13" t="s">
        <v>3259</v>
      </c>
      <c r="D1340" s="13" t="s">
        <v>63</v>
      </c>
      <c r="E1340" s="13" t="s">
        <v>64</v>
      </c>
      <c r="F1340" s="13" t="s">
        <v>65</v>
      </c>
      <c r="G1340" s="13" t="s">
        <v>33</v>
      </c>
      <c r="H1340" s="13" t="s">
        <v>57</v>
      </c>
      <c r="I1340" s="13">
        <v>43</v>
      </c>
      <c r="J1340" s="14">
        <v>14519.44</v>
      </c>
      <c r="K1340" s="15">
        <v>15.3</v>
      </c>
      <c r="L1340" s="16">
        <f>Excel_Advanced_Sales_Dataset_200034[[#This Row],[Discount]]/100</f>
        <v>0.153</v>
      </c>
      <c r="M1340" s="17">
        <f>Excel_Advanced_Sales_Dataset_200034[[#This Row],[Quantity]]*Excel_Advanced_Sales_Dataset_200034[[#This Row],[Unit Price]]*Excel_Advanced_Sales_Dataset_200034[[#This Row],[Discount %]]/100</f>
        <v>955.23395759999994</v>
      </c>
      <c r="N1340" s="14">
        <f>Excel_Advanced_Sales_Dataset_200034[[#This Row],[Quantity]]*Excel_Advanced_Sales_Dataset_200034[[#This Row],[Unit Price]]-Excel_Advanced_Sales_Dataset_200034[[#This Row],[Discount Amount]]</f>
        <v>623380.68604240008</v>
      </c>
      <c r="O1340" s="14" t="str">
        <f>IF(Excel_Advanced_Sales_Dataset_200034[[#This Row],[Total Sales]]&gt;50000,"Yes","No")</f>
        <v>Yes</v>
      </c>
      <c r="P1340" s="18">
        <v>46089</v>
      </c>
      <c r="Q1340" s="13" t="s">
        <v>45</v>
      </c>
      <c r="R1340" s="13" t="s">
        <v>35</v>
      </c>
      <c r="S1340" s="13" t="str">
        <f>IF(Excel_Advanced_Sales_Dataset_200034[[#This Row],[Delivery Status]]="Pending","Follow-Up","OK")</f>
        <v>OK</v>
      </c>
      <c r="T1340" s="13" t="s">
        <v>53</v>
      </c>
    </row>
    <row r="1341" spans="1:20" x14ac:dyDescent="0.25">
      <c r="A1341" s="13" t="s">
        <v>3260</v>
      </c>
      <c r="B1341" s="13" t="s">
        <v>151</v>
      </c>
      <c r="C1341" s="13" t="s">
        <v>3261</v>
      </c>
      <c r="D1341" s="13" t="s">
        <v>19</v>
      </c>
      <c r="E1341" s="13" t="s">
        <v>84</v>
      </c>
      <c r="F1341" s="13" t="s">
        <v>85</v>
      </c>
      <c r="G1341" s="13" t="s">
        <v>111</v>
      </c>
      <c r="H1341" s="13" t="s">
        <v>526</v>
      </c>
      <c r="I1341" s="13">
        <v>2</v>
      </c>
      <c r="J1341" s="14">
        <v>7634.2</v>
      </c>
      <c r="K1341" s="15">
        <v>13.47</v>
      </c>
      <c r="L1341" s="16">
        <f>Excel_Advanced_Sales_Dataset_200034[[#This Row],[Discount]]/100</f>
        <v>0.13470000000000001</v>
      </c>
      <c r="M1341" s="17">
        <f>Excel_Advanced_Sales_Dataset_200034[[#This Row],[Quantity]]*Excel_Advanced_Sales_Dataset_200034[[#This Row],[Unit Price]]*Excel_Advanced_Sales_Dataset_200034[[#This Row],[Discount %]]/100</f>
        <v>20.566534799999999</v>
      </c>
      <c r="N1341" s="14">
        <f>Excel_Advanced_Sales_Dataset_200034[[#This Row],[Quantity]]*Excel_Advanced_Sales_Dataset_200034[[#This Row],[Unit Price]]-Excel_Advanced_Sales_Dataset_200034[[#This Row],[Discount Amount]]</f>
        <v>15247.833465199999</v>
      </c>
      <c r="O1341" s="14" t="str">
        <f>IF(Excel_Advanced_Sales_Dataset_200034[[#This Row],[Total Sales]]&gt;50000,"Yes","No")</f>
        <v>No</v>
      </c>
      <c r="P1341" s="18">
        <v>46381</v>
      </c>
      <c r="Q1341" s="13" t="s">
        <v>24</v>
      </c>
      <c r="R1341" s="13" t="s">
        <v>35</v>
      </c>
      <c r="S1341" s="13" t="str">
        <f>IF(Excel_Advanced_Sales_Dataset_200034[[#This Row],[Delivery Status]]="Pending","Follow-Up","OK")</f>
        <v>OK</v>
      </c>
      <c r="T1341" s="13" t="s">
        <v>26</v>
      </c>
    </row>
    <row r="1342" spans="1:20" x14ac:dyDescent="0.25">
      <c r="A1342" s="13" t="s">
        <v>3262</v>
      </c>
      <c r="B1342" s="13" t="s">
        <v>926</v>
      </c>
      <c r="C1342" s="13" t="s">
        <v>3263</v>
      </c>
      <c r="D1342" s="13" t="s">
        <v>40</v>
      </c>
      <c r="E1342" s="13" t="s">
        <v>49</v>
      </c>
      <c r="F1342" s="13" t="s">
        <v>50</v>
      </c>
      <c r="G1342" s="13" t="s">
        <v>43</v>
      </c>
      <c r="H1342" s="13" t="s">
        <v>74</v>
      </c>
      <c r="I1342" s="13">
        <v>15</v>
      </c>
      <c r="J1342" s="14">
        <v>36098.300000000003</v>
      </c>
      <c r="K1342" s="15">
        <v>15.53</v>
      </c>
      <c r="L1342" s="16">
        <f>Excel_Advanced_Sales_Dataset_200034[[#This Row],[Discount]]/100</f>
        <v>0.15529999999999999</v>
      </c>
      <c r="M1342" s="17">
        <f>Excel_Advanced_Sales_Dataset_200034[[#This Row],[Quantity]]*Excel_Advanced_Sales_Dataset_200034[[#This Row],[Unit Price]]*Excel_Advanced_Sales_Dataset_200034[[#This Row],[Discount %]]/100</f>
        <v>840.90989849999994</v>
      </c>
      <c r="N1342" s="14">
        <f>Excel_Advanced_Sales_Dataset_200034[[#This Row],[Quantity]]*Excel_Advanced_Sales_Dataset_200034[[#This Row],[Unit Price]]-Excel_Advanced_Sales_Dataset_200034[[#This Row],[Discount Amount]]</f>
        <v>540633.59010150004</v>
      </c>
      <c r="O1342" s="14" t="str">
        <f>IF(Excel_Advanced_Sales_Dataset_200034[[#This Row],[Total Sales]]&gt;50000,"Yes","No")</f>
        <v>Yes</v>
      </c>
      <c r="P1342" s="18">
        <v>46230</v>
      </c>
      <c r="Q1342" s="13" t="s">
        <v>58</v>
      </c>
      <c r="R1342" s="13" t="s">
        <v>25</v>
      </c>
      <c r="S1342" s="13" t="str">
        <f>IF(Excel_Advanced_Sales_Dataset_200034[[#This Row],[Delivery Status]]="Pending","Follow-Up","OK")</f>
        <v>Follow-Up</v>
      </c>
      <c r="T1342" s="13" t="s">
        <v>53</v>
      </c>
    </row>
    <row r="1343" spans="1:20" x14ac:dyDescent="0.25">
      <c r="A1343" s="13" t="s">
        <v>3264</v>
      </c>
      <c r="B1343" s="13" t="s">
        <v>1752</v>
      </c>
      <c r="C1343" s="13" t="s">
        <v>3265</v>
      </c>
      <c r="D1343" s="13" t="s">
        <v>63</v>
      </c>
      <c r="E1343" s="13" t="s">
        <v>144</v>
      </c>
      <c r="F1343" s="13" t="s">
        <v>145</v>
      </c>
      <c r="G1343" s="13" t="s">
        <v>66</v>
      </c>
      <c r="H1343" s="13" t="s">
        <v>276</v>
      </c>
      <c r="I1343" s="13">
        <v>32</v>
      </c>
      <c r="J1343" s="14">
        <v>46551.99</v>
      </c>
      <c r="K1343" s="15">
        <v>19.559999999999999</v>
      </c>
      <c r="L1343" s="16">
        <f>Excel_Advanced_Sales_Dataset_200034[[#This Row],[Discount]]/100</f>
        <v>0.1956</v>
      </c>
      <c r="M1343" s="17">
        <f>Excel_Advanced_Sales_Dataset_200034[[#This Row],[Quantity]]*Excel_Advanced_Sales_Dataset_200034[[#This Row],[Unit Price]]*Excel_Advanced_Sales_Dataset_200034[[#This Row],[Discount %]]/100</f>
        <v>2913.78215808</v>
      </c>
      <c r="N1343" s="14">
        <f>Excel_Advanced_Sales_Dataset_200034[[#This Row],[Quantity]]*Excel_Advanced_Sales_Dataset_200034[[#This Row],[Unit Price]]-Excel_Advanced_Sales_Dataset_200034[[#This Row],[Discount Amount]]</f>
        <v>1486749.8978419199</v>
      </c>
      <c r="O1343" s="14" t="str">
        <f>IF(Excel_Advanced_Sales_Dataset_200034[[#This Row],[Total Sales]]&gt;50000,"Yes","No")</f>
        <v>Yes</v>
      </c>
      <c r="P1343" s="18">
        <v>46051</v>
      </c>
      <c r="Q1343" s="13" t="s">
        <v>58</v>
      </c>
      <c r="R1343" s="13" t="s">
        <v>35</v>
      </c>
      <c r="S1343" s="13" t="str">
        <f>IF(Excel_Advanced_Sales_Dataset_200034[[#This Row],[Delivery Status]]="Pending","Follow-Up","OK")</f>
        <v>OK</v>
      </c>
      <c r="T1343" s="13" t="s">
        <v>26</v>
      </c>
    </row>
    <row r="1344" spans="1:20" x14ac:dyDescent="0.25">
      <c r="A1344" s="13" t="s">
        <v>3266</v>
      </c>
      <c r="B1344" s="13" t="s">
        <v>92</v>
      </c>
      <c r="C1344" s="13" t="s">
        <v>3267</v>
      </c>
      <c r="D1344" s="13" t="s">
        <v>19</v>
      </c>
      <c r="E1344" s="13" t="s">
        <v>72</v>
      </c>
      <c r="F1344" s="13" t="s">
        <v>224</v>
      </c>
      <c r="G1344" s="13" t="s">
        <v>33</v>
      </c>
      <c r="H1344" s="13" t="s">
        <v>80</v>
      </c>
      <c r="I1344" s="13">
        <v>50</v>
      </c>
      <c r="J1344" s="14">
        <v>41985.74</v>
      </c>
      <c r="K1344" s="15">
        <v>17.79</v>
      </c>
      <c r="L1344" s="16">
        <f>Excel_Advanced_Sales_Dataset_200034[[#This Row],[Discount]]/100</f>
        <v>0.1779</v>
      </c>
      <c r="M1344" s="17">
        <f>Excel_Advanced_Sales_Dataset_200034[[#This Row],[Quantity]]*Excel_Advanced_Sales_Dataset_200034[[#This Row],[Unit Price]]*Excel_Advanced_Sales_Dataset_200034[[#This Row],[Discount %]]/100</f>
        <v>3734.6315730000001</v>
      </c>
      <c r="N1344" s="14">
        <f>Excel_Advanced_Sales_Dataset_200034[[#This Row],[Quantity]]*Excel_Advanced_Sales_Dataset_200034[[#This Row],[Unit Price]]-Excel_Advanced_Sales_Dataset_200034[[#This Row],[Discount Amount]]</f>
        <v>2095552.368427</v>
      </c>
      <c r="O1344" s="14" t="str">
        <f>IF(Excel_Advanced_Sales_Dataset_200034[[#This Row],[Total Sales]]&gt;50000,"Yes","No")</f>
        <v>Yes</v>
      </c>
      <c r="P1344" s="18">
        <v>46334</v>
      </c>
      <c r="Q1344" s="13" t="s">
        <v>58</v>
      </c>
      <c r="R1344" s="13" t="s">
        <v>35</v>
      </c>
      <c r="S1344" s="13" t="str">
        <f>IF(Excel_Advanced_Sales_Dataset_200034[[#This Row],[Delivery Status]]="Pending","Follow-Up","OK")</f>
        <v>OK</v>
      </c>
      <c r="T1344" s="13" t="s">
        <v>53</v>
      </c>
    </row>
    <row r="1345" spans="1:20" x14ac:dyDescent="0.25">
      <c r="A1345" s="13" t="s">
        <v>3268</v>
      </c>
      <c r="B1345" s="13" t="s">
        <v>301</v>
      </c>
      <c r="C1345" s="13" t="s">
        <v>3269</v>
      </c>
      <c r="D1345" s="13" t="s">
        <v>19</v>
      </c>
      <c r="E1345" s="13" t="s">
        <v>84</v>
      </c>
      <c r="F1345" s="13" t="s">
        <v>85</v>
      </c>
      <c r="G1345" s="13" t="s">
        <v>51</v>
      </c>
      <c r="H1345" s="13" t="s">
        <v>167</v>
      </c>
      <c r="I1345" s="13">
        <v>6</v>
      </c>
      <c r="J1345" s="14">
        <v>42181.25</v>
      </c>
      <c r="K1345" s="15">
        <v>7.29</v>
      </c>
      <c r="L1345" s="16">
        <f>Excel_Advanced_Sales_Dataset_200034[[#This Row],[Discount]]/100</f>
        <v>7.2900000000000006E-2</v>
      </c>
      <c r="M1345" s="17">
        <f>Excel_Advanced_Sales_Dataset_200034[[#This Row],[Quantity]]*Excel_Advanced_Sales_Dataset_200034[[#This Row],[Unit Price]]*Excel_Advanced_Sales_Dataset_200034[[#This Row],[Discount %]]/100</f>
        <v>184.5007875</v>
      </c>
      <c r="N1345" s="14">
        <f>Excel_Advanced_Sales_Dataset_200034[[#This Row],[Quantity]]*Excel_Advanced_Sales_Dataset_200034[[#This Row],[Unit Price]]-Excel_Advanced_Sales_Dataset_200034[[#This Row],[Discount Amount]]</f>
        <v>252902.9992125</v>
      </c>
      <c r="O1345" s="14" t="str">
        <f>IF(Excel_Advanced_Sales_Dataset_200034[[#This Row],[Total Sales]]&gt;50000,"Yes","No")</f>
        <v>Yes</v>
      </c>
      <c r="P1345" s="18">
        <v>46224</v>
      </c>
      <c r="Q1345" s="13" t="s">
        <v>45</v>
      </c>
      <c r="R1345" s="13" t="s">
        <v>35</v>
      </c>
      <c r="S1345" s="13" t="str">
        <f>IF(Excel_Advanced_Sales_Dataset_200034[[#This Row],[Delivery Status]]="Pending","Follow-Up","OK")</f>
        <v>OK</v>
      </c>
      <c r="T1345" s="13" t="s">
        <v>36</v>
      </c>
    </row>
    <row r="1346" spans="1:20" x14ac:dyDescent="0.25">
      <c r="A1346" s="13" t="s">
        <v>3270</v>
      </c>
      <c r="B1346" s="13" t="s">
        <v>1021</v>
      </c>
      <c r="C1346" s="13" t="s">
        <v>3271</v>
      </c>
      <c r="D1346" s="13" t="s">
        <v>40</v>
      </c>
      <c r="E1346" s="13" t="s">
        <v>41</v>
      </c>
      <c r="F1346" s="13" t="s">
        <v>126</v>
      </c>
      <c r="G1346" s="13" t="s">
        <v>33</v>
      </c>
      <c r="H1346" s="13" t="s">
        <v>80</v>
      </c>
      <c r="I1346" s="13">
        <v>9</v>
      </c>
      <c r="J1346" s="14">
        <v>15391.77</v>
      </c>
      <c r="K1346" s="15">
        <v>9.19</v>
      </c>
      <c r="L1346" s="16">
        <f>Excel_Advanced_Sales_Dataset_200034[[#This Row],[Discount]]/100</f>
        <v>9.1899999999999996E-2</v>
      </c>
      <c r="M1346" s="17">
        <f>Excel_Advanced_Sales_Dataset_200034[[#This Row],[Quantity]]*Excel_Advanced_Sales_Dataset_200034[[#This Row],[Unit Price]]*Excel_Advanced_Sales_Dataset_200034[[#This Row],[Discount %]]/100</f>
        <v>127.30532966999999</v>
      </c>
      <c r="N1346" s="14">
        <f>Excel_Advanced_Sales_Dataset_200034[[#This Row],[Quantity]]*Excel_Advanced_Sales_Dataset_200034[[#This Row],[Unit Price]]-Excel_Advanced_Sales_Dataset_200034[[#This Row],[Discount Amount]]</f>
        <v>138398.62467033</v>
      </c>
      <c r="O1346" s="14" t="str">
        <f>IF(Excel_Advanced_Sales_Dataset_200034[[#This Row],[Total Sales]]&gt;50000,"Yes","No")</f>
        <v>Yes</v>
      </c>
      <c r="P1346" s="18">
        <v>46299</v>
      </c>
      <c r="Q1346" s="13" t="s">
        <v>24</v>
      </c>
      <c r="R1346" s="13" t="s">
        <v>35</v>
      </c>
      <c r="S1346" s="13" t="str">
        <f>IF(Excel_Advanced_Sales_Dataset_200034[[#This Row],[Delivery Status]]="Pending","Follow-Up","OK")</f>
        <v>OK</v>
      </c>
      <c r="T1346" s="13" t="s">
        <v>26</v>
      </c>
    </row>
    <row r="1347" spans="1:20" x14ac:dyDescent="0.25">
      <c r="A1347" s="13" t="s">
        <v>3272</v>
      </c>
      <c r="B1347" s="13" t="s">
        <v>157</v>
      </c>
      <c r="C1347" s="13" t="s">
        <v>3273</v>
      </c>
      <c r="D1347" s="13" t="s">
        <v>19</v>
      </c>
      <c r="E1347" s="13" t="s">
        <v>153</v>
      </c>
      <c r="F1347" s="13" t="s">
        <v>154</v>
      </c>
      <c r="G1347" s="13" t="s">
        <v>66</v>
      </c>
      <c r="H1347" s="13" t="s">
        <v>133</v>
      </c>
      <c r="I1347" s="13">
        <v>36</v>
      </c>
      <c r="J1347" s="14">
        <v>27801.599999999999</v>
      </c>
      <c r="K1347" s="15">
        <v>16.54</v>
      </c>
      <c r="L1347" s="16">
        <f>Excel_Advanced_Sales_Dataset_200034[[#This Row],[Discount]]/100</f>
        <v>0.16539999999999999</v>
      </c>
      <c r="M1347" s="17">
        <f>Excel_Advanced_Sales_Dataset_200034[[#This Row],[Quantity]]*Excel_Advanced_Sales_Dataset_200034[[#This Row],[Unit Price]]*Excel_Advanced_Sales_Dataset_200034[[#This Row],[Discount %]]/100</f>
        <v>1655.4184703999999</v>
      </c>
      <c r="N1347" s="14">
        <f>Excel_Advanced_Sales_Dataset_200034[[#This Row],[Quantity]]*Excel_Advanced_Sales_Dataset_200034[[#This Row],[Unit Price]]-Excel_Advanced_Sales_Dataset_200034[[#This Row],[Discount Amount]]</f>
        <v>999202.18152959994</v>
      </c>
      <c r="O1347" s="14" t="str">
        <f>IF(Excel_Advanced_Sales_Dataset_200034[[#This Row],[Total Sales]]&gt;50000,"Yes","No")</f>
        <v>Yes</v>
      </c>
      <c r="P1347" s="18">
        <v>46070</v>
      </c>
      <c r="Q1347" s="13" t="s">
        <v>24</v>
      </c>
      <c r="R1347" s="13" t="s">
        <v>35</v>
      </c>
      <c r="S1347" s="13" t="str">
        <f>IF(Excel_Advanced_Sales_Dataset_200034[[#This Row],[Delivery Status]]="Pending","Follow-Up","OK")</f>
        <v>OK</v>
      </c>
      <c r="T1347" s="13" t="s">
        <v>26</v>
      </c>
    </row>
    <row r="1348" spans="1:20" x14ac:dyDescent="0.25">
      <c r="A1348" s="13" t="s">
        <v>3274</v>
      </c>
      <c r="B1348" s="13" t="s">
        <v>273</v>
      </c>
      <c r="C1348" s="13" t="s">
        <v>3275</v>
      </c>
      <c r="D1348" s="13" t="s">
        <v>19</v>
      </c>
      <c r="E1348" s="13" t="s">
        <v>72</v>
      </c>
      <c r="F1348" s="13" t="s">
        <v>171</v>
      </c>
      <c r="G1348" s="13" t="s">
        <v>33</v>
      </c>
      <c r="H1348" s="13" t="s">
        <v>57</v>
      </c>
      <c r="I1348" s="13">
        <v>24</v>
      </c>
      <c r="J1348" s="14">
        <v>10708.64</v>
      </c>
      <c r="K1348" s="15">
        <v>17.55</v>
      </c>
      <c r="L1348" s="16">
        <f>Excel_Advanced_Sales_Dataset_200034[[#This Row],[Discount]]/100</f>
        <v>0.17550000000000002</v>
      </c>
      <c r="M1348" s="17">
        <f>Excel_Advanced_Sales_Dataset_200034[[#This Row],[Quantity]]*Excel_Advanced_Sales_Dataset_200034[[#This Row],[Unit Price]]*Excel_Advanced_Sales_Dataset_200034[[#This Row],[Discount %]]/100</f>
        <v>451.0479168</v>
      </c>
      <c r="N1348" s="14">
        <f>Excel_Advanced_Sales_Dataset_200034[[#This Row],[Quantity]]*Excel_Advanced_Sales_Dataset_200034[[#This Row],[Unit Price]]-Excel_Advanced_Sales_Dataset_200034[[#This Row],[Discount Amount]]</f>
        <v>256556.3120832</v>
      </c>
      <c r="O1348" s="14" t="str">
        <f>IF(Excel_Advanced_Sales_Dataset_200034[[#This Row],[Total Sales]]&gt;50000,"Yes","No")</f>
        <v>Yes</v>
      </c>
      <c r="P1348" s="18">
        <v>46225</v>
      </c>
      <c r="Q1348" s="13" t="s">
        <v>68</v>
      </c>
      <c r="R1348" s="13" t="s">
        <v>35</v>
      </c>
      <c r="S1348" s="13" t="str">
        <f>IF(Excel_Advanced_Sales_Dataset_200034[[#This Row],[Delivery Status]]="Pending","Follow-Up","OK")</f>
        <v>OK</v>
      </c>
      <c r="T1348" s="13" t="s">
        <v>53</v>
      </c>
    </row>
    <row r="1349" spans="1:20" x14ac:dyDescent="0.25">
      <c r="A1349" s="13" t="s">
        <v>3276</v>
      </c>
      <c r="B1349" s="13" t="s">
        <v>135</v>
      </c>
      <c r="C1349" s="13" t="s">
        <v>3277</v>
      </c>
      <c r="D1349" s="13" t="s">
        <v>40</v>
      </c>
      <c r="E1349" s="13" t="s">
        <v>49</v>
      </c>
      <c r="F1349" s="13" t="s">
        <v>306</v>
      </c>
      <c r="G1349" s="13" t="s">
        <v>111</v>
      </c>
      <c r="H1349" s="13" t="s">
        <v>185</v>
      </c>
      <c r="I1349" s="13">
        <v>44</v>
      </c>
      <c r="J1349" s="14">
        <v>26890.82</v>
      </c>
      <c r="K1349" s="15">
        <v>7.62</v>
      </c>
      <c r="L1349" s="16">
        <f>Excel_Advanced_Sales_Dataset_200034[[#This Row],[Discount]]/100</f>
        <v>7.6200000000000004E-2</v>
      </c>
      <c r="M1349" s="17">
        <f>Excel_Advanced_Sales_Dataset_200034[[#This Row],[Quantity]]*Excel_Advanced_Sales_Dataset_200034[[#This Row],[Unit Price]]*Excel_Advanced_Sales_Dataset_200034[[#This Row],[Discount %]]/100</f>
        <v>901.59541296000009</v>
      </c>
      <c r="N1349" s="14">
        <f>Excel_Advanced_Sales_Dataset_200034[[#This Row],[Quantity]]*Excel_Advanced_Sales_Dataset_200034[[#This Row],[Unit Price]]-Excel_Advanced_Sales_Dataset_200034[[#This Row],[Discount Amount]]</f>
        <v>1182294.48458704</v>
      </c>
      <c r="O1349" s="14" t="str">
        <f>IF(Excel_Advanced_Sales_Dataset_200034[[#This Row],[Total Sales]]&gt;50000,"Yes","No")</f>
        <v>Yes</v>
      </c>
      <c r="P1349" s="18">
        <v>46268</v>
      </c>
      <c r="Q1349" s="13" t="s">
        <v>113</v>
      </c>
      <c r="R1349" s="13" t="s">
        <v>35</v>
      </c>
      <c r="S1349" s="13" t="str">
        <f>IF(Excel_Advanced_Sales_Dataset_200034[[#This Row],[Delivery Status]]="Pending","Follow-Up","OK")</f>
        <v>OK</v>
      </c>
      <c r="T1349" s="13" t="s">
        <v>53</v>
      </c>
    </row>
    <row r="1350" spans="1:20" x14ac:dyDescent="0.25">
      <c r="A1350" s="13" t="s">
        <v>3278</v>
      </c>
      <c r="B1350" s="13" t="s">
        <v>1766</v>
      </c>
      <c r="C1350" s="13" t="s">
        <v>3279</v>
      </c>
      <c r="D1350" s="13" t="s">
        <v>30</v>
      </c>
      <c r="E1350" s="13" t="s">
        <v>117</v>
      </c>
      <c r="F1350" s="13" t="s">
        <v>239</v>
      </c>
      <c r="G1350" s="13" t="s">
        <v>43</v>
      </c>
      <c r="H1350" s="13" t="s">
        <v>380</v>
      </c>
      <c r="I1350" s="13">
        <v>45</v>
      </c>
      <c r="J1350" s="14">
        <v>32037.919999999998</v>
      </c>
      <c r="K1350" s="15">
        <v>5.12</v>
      </c>
      <c r="L1350" s="16">
        <f>Excel_Advanced_Sales_Dataset_200034[[#This Row],[Discount]]/100</f>
        <v>5.1200000000000002E-2</v>
      </c>
      <c r="M1350" s="17">
        <f>Excel_Advanced_Sales_Dataset_200034[[#This Row],[Quantity]]*Excel_Advanced_Sales_Dataset_200034[[#This Row],[Unit Price]]*Excel_Advanced_Sales_Dataset_200034[[#This Row],[Discount %]]/100</f>
        <v>738.15367679999997</v>
      </c>
      <c r="N1350" s="14">
        <f>Excel_Advanced_Sales_Dataset_200034[[#This Row],[Quantity]]*Excel_Advanced_Sales_Dataset_200034[[#This Row],[Unit Price]]-Excel_Advanced_Sales_Dataset_200034[[#This Row],[Discount Amount]]</f>
        <v>1440968.2463231999</v>
      </c>
      <c r="O1350" s="14" t="str">
        <f>IF(Excel_Advanced_Sales_Dataset_200034[[#This Row],[Total Sales]]&gt;50000,"Yes","No")</f>
        <v>Yes</v>
      </c>
      <c r="P1350" s="18">
        <v>46352</v>
      </c>
      <c r="Q1350" s="13" t="s">
        <v>68</v>
      </c>
      <c r="R1350" s="13" t="s">
        <v>35</v>
      </c>
      <c r="S1350" s="13" t="str">
        <f>IF(Excel_Advanced_Sales_Dataset_200034[[#This Row],[Delivery Status]]="Pending","Follow-Up","OK")</f>
        <v>OK</v>
      </c>
      <c r="T1350" s="13" t="s">
        <v>36</v>
      </c>
    </row>
    <row r="1351" spans="1:20" x14ac:dyDescent="0.25">
      <c r="A1351" s="13" t="s">
        <v>3280</v>
      </c>
      <c r="B1351" s="13" t="s">
        <v>1728</v>
      </c>
      <c r="C1351" s="13" t="s">
        <v>3281</v>
      </c>
      <c r="D1351" s="13" t="s">
        <v>40</v>
      </c>
      <c r="E1351" s="13" t="s">
        <v>89</v>
      </c>
      <c r="F1351" s="13" t="s">
        <v>90</v>
      </c>
      <c r="G1351" s="13" t="s">
        <v>51</v>
      </c>
      <c r="H1351" s="13" t="s">
        <v>52</v>
      </c>
      <c r="I1351" s="13">
        <v>50</v>
      </c>
      <c r="J1351" s="14">
        <v>1621.53</v>
      </c>
      <c r="K1351" s="15">
        <v>7.73</v>
      </c>
      <c r="L1351" s="16">
        <f>Excel_Advanced_Sales_Dataset_200034[[#This Row],[Discount]]/100</f>
        <v>7.7300000000000008E-2</v>
      </c>
      <c r="M1351" s="17">
        <f>Excel_Advanced_Sales_Dataset_200034[[#This Row],[Quantity]]*Excel_Advanced_Sales_Dataset_200034[[#This Row],[Unit Price]]*Excel_Advanced_Sales_Dataset_200034[[#This Row],[Discount %]]/100</f>
        <v>62.672134499999999</v>
      </c>
      <c r="N1351" s="14">
        <f>Excel_Advanced_Sales_Dataset_200034[[#This Row],[Quantity]]*Excel_Advanced_Sales_Dataset_200034[[#This Row],[Unit Price]]-Excel_Advanced_Sales_Dataset_200034[[#This Row],[Discount Amount]]</f>
        <v>81013.827865500003</v>
      </c>
      <c r="O1351" s="14" t="str">
        <f>IF(Excel_Advanced_Sales_Dataset_200034[[#This Row],[Total Sales]]&gt;50000,"Yes","No")</f>
        <v>Yes</v>
      </c>
      <c r="P1351" s="18">
        <v>46355</v>
      </c>
      <c r="Q1351" s="13" t="s">
        <v>58</v>
      </c>
      <c r="R1351" s="13" t="s">
        <v>35</v>
      </c>
      <c r="S1351" s="13" t="str">
        <f>IF(Excel_Advanced_Sales_Dataset_200034[[#This Row],[Delivery Status]]="Pending","Follow-Up","OK")</f>
        <v>OK</v>
      </c>
      <c r="T1351" s="13" t="s">
        <v>53</v>
      </c>
    </row>
    <row r="1352" spans="1:20" x14ac:dyDescent="0.25">
      <c r="A1352" s="13" t="s">
        <v>3282</v>
      </c>
      <c r="B1352" s="13" t="s">
        <v>178</v>
      </c>
      <c r="C1352" s="13" t="s">
        <v>3283</v>
      </c>
      <c r="D1352" s="13" t="s">
        <v>30</v>
      </c>
      <c r="E1352" s="13" t="s">
        <v>131</v>
      </c>
      <c r="F1352" s="13" t="s">
        <v>132</v>
      </c>
      <c r="G1352" s="13" t="s">
        <v>66</v>
      </c>
      <c r="H1352" s="13" t="s">
        <v>133</v>
      </c>
      <c r="I1352" s="13">
        <v>16</v>
      </c>
      <c r="J1352" s="14">
        <v>31111.33</v>
      </c>
      <c r="K1352" s="15">
        <v>3.76</v>
      </c>
      <c r="L1352" s="16">
        <f>Excel_Advanced_Sales_Dataset_200034[[#This Row],[Discount]]/100</f>
        <v>3.7599999999999995E-2</v>
      </c>
      <c r="M1352" s="17">
        <f>Excel_Advanced_Sales_Dataset_200034[[#This Row],[Quantity]]*Excel_Advanced_Sales_Dataset_200034[[#This Row],[Unit Price]]*Excel_Advanced_Sales_Dataset_200034[[#This Row],[Discount %]]/100</f>
        <v>187.16576127999997</v>
      </c>
      <c r="N1352" s="14">
        <f>Excel_Advanced_Sales_Dataset_200034[[#This Row],[Quantity]]*Excel_Advanced_Sales_Dataset_200034[[#This Row],[Unit Price]]-Excel_Advanced_Sales_Dataset_200034[[#This Row],[Discount Amount]]</f>
        <v>497594.11423872004</v>
      </c>
      <c r="O1352" s="14" t="str">
        <f>IF(Excel_Advanced_Sales_Dataset_200034[[#This Row],[Total Sales]]&gt;50000,"Yes","No")</f>
        <v>Yes</v>
      </c>
      <c r="P1352" s="18">
        <v>46051</v>
      </c>
      <c r="Q1352" s="13" t="s">
        <v>45</v>
      </c>
      <c r="R1352" s="13" t="s">
        <v>35</v>
      </c>
      <c r="S1352" s="13" t="str">
        <f>IF(Excel_Advanced_Sales_Dataset_200034[[#This Row],[Delivery Status]]="Pending","Follow-Up","OK")</f>
        <v>OK</v>
      </c>
      <c r="T1352" s="13" t="s">
        <v>36</v>
      </c>
    </row>
    <row r="1353" spans="1:20" x14ac:dyDescent="0.25">
      <c r="A1353" s="13" t="s">
        <v>3284</v>
      </c>
      <c r="B1353" s="13" t="s">
        <v>670</v>
      </c>
      <c r="C1353" s="13" t="s">
        <v>3285</v>
      </c>
      <c r="D1353" s="13" t="s">
        <v>19</v>
      </c>
      <c r="E1353" s="13" t="s">
        <v>153</v>
      </c>
      <c r="F1353" s="13" t="s">
        <v>448</v>
      </c>
      <c r="G1353" s="13" t="s">
        <v>33</v>
      </c>
      <c r="H1353" s="13" t="s">
        <v>57</v>
      </c>
      <c r="I1353" s="13">
        <v>5</v>
      </c>
      <c r="J1353" s="14">
        <v>31506.23</v>
      </c>
      <c r="K1353" s="15">
        <v>0.53</v>
      </c>
      <c r="L1353" s="16">
        <f>Excel_Advanced_Sales_Dataset_200034[[#This Row],[Discount]]/100</f>
        <v>5.3E-3</v>
      </c>
      <c r="M1353" s="17">
        <f>Excel_Advanced_Sales_Dataset_200034[[#This Row],[Quantity]]*Excel_Advanced_Sales_Dataset_200034[[#This Row],[Unit Price]]*Excel_Advanced_Sales_Dataset_200034[[#This Row],[Discount %]]/100</f>
        <v>8.3491509500000003</v>
      </c>
      <c r="N1353" s="14">
        <f>Excel_Advanced_Sales_Dataset_200034[[#This Row],[Quantity]]*Excel_Advanced_Sales_Dataset_200034[[#This Row],[Unit Price]]-Excel_Advanced_Sales_Dataset_200034[[#This Row],[Discount Amount]]</f>
        <v>157522.80084904999</v>
      </c>
      <c r="O1353" s="14" t="str">
        <f>IF(Excel_Advanced_Sales_Dataset_200034[[#This Row],[Total Sales]]&gt;50000,"Yes","No")</f>
        <v>Yes</v>
      </c>
      <c r="P1353" s="18">
        <v>46305</v>
      </c>
      <c r="Q1353" s="13" t="s">
        <v>68</v>
      </c>
      <c r="R1353" s="13" t="s">
        <v>35</v>
      </c>
      <c r="S1353" s="13" t="str">
        <f>IF(Excel_Advanced_Sales_Dataset_200034[[#This Row],[Delivery Status]]="Pending","Follow-Up","OK")</f>
        <v>OK</v>
      </c>
      <c r="T1353" s="13" t="s">
        <v>36</v>
      </c>
    </row>
    <row r="1354" spans="1:20" x14ac:dyDescent="0.25">
      <c r="A1354" s="13" t="s">
        <v>3286</v>
      </c>
      <c r="B1354" s="13" t="s">
        <v>1560</v>
      </c>
      <c r="C1354" s="13" t="s">
        <v>3287</v>
      </c>
      <c r="D1354" s="13" t="s">
        <v>30</v>
      </c>
      <c r="E1354" s="13" t="s">
        <v>131</v>
      </c>
      <c r="F1354" s="13" t="s">
        <v>132</v>
      </c>
      <c r="G1354" s="13" t="s">
        <v>43</v>
      </c>
      <c r="H1354" s="13" t="s">
        <v>74</v>
      </c>
      <c r="I1354" s="13">
        <v>20</v>
      </c>
      <c r="J1354" s="14">
        <v>8350.17</v>
      </c>
      <c r="K1354" s="15">
        <v>19.14</v>
      </c>
      <c r="L1354" s="16">
        <f>Excel_Advanced_Sales_Dataset_200034[[#This Row],[Discount]]/100</f>
        <v>0.19140000000000001</v>
      </c>
      <c r="M1354" s="17">
        <f>Excel_Advanced_Sales_Dataset_200034[[#This Row],[Quantity]]*Excel_Advanced_Sales_Dataset_200034[[#This Row],[Unit Price]]*Excel_Advanced_Sales_Dataset_200034[[#This Row],[Discount %]]/100</f>
        <v>319.6445076</v>
      </c>
      <c r="N1354" s="14">
        <f>Excel_Advanced_Sales_Dataset_200034[[#This Row],[Quantity]]*Excel_Advanced_Sales_Dataset_200034[[#This Row],[Unit Price]]-Excel_Advanced_Sales_Dataset_200034[[#This Row],[Discount Amount]]</f>
        <v>166683.7554924</v>
      </c>
      <c r="O1354" s="14" t="str">
        <f>IF(Excel_Advanced_Sales_Dataset_200034[[#This Row],[Total Sales]]&gt;50000,"Yes","No")</f>
        <v>Yes</v>
      </c>
      <c r="P1354" s="18">
        <v>46095</v>
      </c>
      <c r="Q1354" s="13" t="s">
        <v>24</v>
      </c>
      <c r="R1354" s="13" t="s">
        <v>35</v>
      </c>
      <c r="S1354" s="13" t="str">
        <f>IF(Excel_Advanced_Sales_Dataset_200034[[#This Row],[Delivery Status]]="Pending","Follow-Up","OK")</f>
        <v>OK</v>
      </c>
      <c r="T1354" s="13" t="s">
        <v>53</v>
      </c>
    </row>
    <row r="1355" spans="1:20" x14ac:dyDescent="0.25">
      <c r="A1355" s="13" t="s">
        <v>3288</v>
      </c>
      <c r="B1355" s="13" t="s">
        <v>2105</v>
      </c>
      <c r="C1355" s="13" t="s">
        <v>3289</v>
      </c>
      <c r="D1355" s="13" t="s">
        <v>63</v>
      </c>
      <c r="E1355" s="13" t="s">
        <v>144</v>
      </c>
      <c r="F1355" s="13" t="s">
        <v>216</v>
      </c>
      <c r="G1355" s="13" t="s">
        <v>111</v>
      </c>
      <c r="H1355" s="13" t="s">
        <v>240</v>
      </c>
      <c r="I1355" s="13">
        <v>8</v>
      </c>
      <c r="J1355" s="14">
        <v>43784.12</v>
      </c>
      <c r="K1355" s="15">
        <v>13.31</v>
      </c>
      <c r="L1355" s="16">
        <f>Excel_Advanced_Sales_Dataset_200034[[#This Row],[Discount]]/100</f>
        <v>0.1331</v>
      </c>
      <c r="M1355" s="17">
        <f>Excel_Advanced_Sales_Dataset_200034[[#This Row],[Quantity]]*Excel_Advanced_Sales_Dataset_200034[[#This Row],[Unit Price]]*Excel_Advanced_Sales_Dataset_200034[[#This Row],[Discount %]]/100</f>
        <v>466.21330976000007</v>
      </c>
      <c r="N1355" s="14">
        <f>Excel_Advanced_Sales_Dataset_200034[[#This Row],[Quantity]]*Excel_Advanced_Sales_Dataset_200034[[#This Row],[Unit Price]]-Excel_Advanced_Sales_Dataset_200034[[#This Row],[Discount Amount]]</f>
        <v>349806.74669024005</v>
      </c>
      <c r="O1355" s="14" t="str">
        <f>IF(Excel_Advanced_Sales_Dataset_200034[[#This Row],[Total Sales]]&gt;50000,"Yes","No")</f>
        <v>Yes</v>
      </c>
      <c r="P1355" s="18">
        <v>46055</v>
      </c>
      <c r="Q1355" s="13" t="s">
        <v>58</v>
      </c>
      <c r="R1355" s="13" t="s">
        <v>35</v>
      </c>
      <c r="S1355" s="13" t="str">
        <f>IF(Excel_Advanced_Sales_Dataset_200034[[#This Row],[Delivery Status]]="Pending","Follow-Up","OK")</f>
        <v>OK</v>
      </c>
      <c r="T1355" s="13" t="s">
        <v>36</v>
      </c>
    </row>
    <row r="1356" spans="1:20" x14ac:dyDescent="0.25">
      <c r="A1356" s="13" t="s">
        <v>3290</v>
      </c>
      <c r="B1356" s="13" t="s">
        <v>2504</v>
      </c>
      <c r="C1356" s="13" t="s">
        <v>3291</v>
      </c>
      <c r="D1356" s="13" t="s">
        <v>40</v>
      </c>
      <c r="E1356" s="13" t="s">
        <v>89</v>
      </c>
      <c r="F1356" s="13" t="s">
        <v>90</v>
      </c>
      <c r="G1356" s="13" t="s">
        <v>111</v>
      </c>
      <c r="H1356" s="13" t="s">
        <v>112</v>
      </c>
      <c r="I1356" s="13">
        <v>22</v>
      </c>
      <c r="J1356" s="14">
        <v>4909.32</v>
      </c>
      <c r="K1356" s="15">
        <v>16.190000000000001</v>
      </c>
      <c r="L1356" s="16">
        <f>Excel_Advanced_Sales_Dataset_200034[[#This Row],[Discount]]/100</f>
        <v>0.16190000000000002</v>
      </c>
      <c r="M1356" s="17">
        <f>Excel_Advanced_Sales_Dataset_200034[[#This Row],[Quantity]]*Excel_Advanced_Sales_Dataset_200034[[#This Row],[Unit Price]]*Excel_Advanced_Sales_Dataset_200034[[#This Row],[Discount %]]/100</f>
        <v>174.86015976000002</v>
      </c>
      <c r="N1356" s="14">
        <f>Excel_Advanced_Sales_Dataset_200034[[#This Row],[Quantity]]*Excel_Advanced_Sales_Dataset_200034[[#This Row],[Unit Price]]-Excel_Advanced_Sales_Dataset_200034[[#This Row],[Discount Amount]]</f>
        <v>107830.17984023999</v>
      </c>
      <c r="O1356" s="14" t="str">
        <f>IF(Excel_Advanced_Sales_Dataset_200034[[#This Row],[Total Sales]]&gt;50000,"Yes","No")</f>
        <v>Yes</v>
      </c>
      <c r="P1356" s="18">
        <v>46353</v>
      </c>
      <c r="Q1356" s="13" t="s">
        <v>58</v>
      </c>
      <c r="R1356" s="13" t="s">
        <v>35</v>
      </c>
      <c r="S1356" s="13" t="str">
        <f>IF(Excel_Advanced_Sales_Dataset_200034[[#This Row],[Delivery Status]]="Pending","Follow-Up","OK")</f>
        <v>OK</v>
      </c>
      <c r="T1356" s="13" t="s">
        <v>36</v>
      </c>
    </row>
    <row r="1357" spans="1:20" x14ac:dyDescent="0.25">
      <c r="A1357" s="13" t="s">
        <v>3292</v>
      </c>
      <c r="B1357" s="13" t="s">
        <v>1272</v>
      </c>
      <c r="C1357" s="13" t="s">
        <v>3293</v>
      </c>
      <c r="D1357" s="13" t="s">
        <v>19</v>
      </c>
      <c r="E1357" s="13" t="s">
        <v>84</v>
      </c>
      <c r="F1357" s="13" t="s">
        <v>159</v>
      </c>
      <c r="G1357" s="13" t="s">
        <v>111</v>
      </c>
      <c r="H1357" s="13" t="s">
        <v>240</v>
      </c>
      <c r="I1357" s="13">
        <v>6</v>
      </c>
      <c r="J1357" s="14">
        <v>5880.75</v>
      </c>
      <c r="K1357" s="15">
        <v>11.06</v>
      </c>
      <c r="L1357" s="16">
        <f>Excel_Advanced_Sales_Dataset_200034[[#This Row],[Discount]]/100</f>
        <v>0.1106</v>
      </c>
      <c r="M1357" s="17">
        <f>Excel_Advanced_Sales_Dataset_200034[[#This Row],[Quantity]]*Excel_Advanced_Sales_Dataset_200034[[#This Row],[Unit Price]]*Excel_Advanced_Sales_Dataset_200034[[#This Row],[Discount %]]/100</f>
        <v>39.024657000000005</v>
      </c>
      <c r="N1357" s="14">
        <f>Excel_Advanced_Sales_Dataset_200034[[#This Row],[Quantity]]*Excel_Advanced_Sales_Dataset_200034[[#This Row],[Unit Price]]-Excel_Advanced_Sales_Dataset_200034[[#This Row],[Discount Amount]]</f>
        <v>35245.475342999998</v>
      </c>
      <c r="O1357" s="14" t="str">
        <f>IF(Excel_Advanced_Sales_Dataset_200034[[#This Row],[Total Sales]]&gt;50000,"Yes","No")</f>
        <v>No</v>
      </c>
      <c r="P1357" s="18">
        <v>46173</v>
      </c>
      <c r="Q1357" s="13" t="s">
        <v>24</v>
      </c>
      <c r="R1357" s="13" t="s">
        <v>35</v>
      </c>
      <c r="S1357" s="13" t="str">
        <f>IF(Excel_Advanced_Sales_Dataset_200034[[#This Row],[Delivery Status]]="Pending","Follow-Up","OK")</f>
        <v>OK</v>
      </c>
      <c r="T1357" s="13" t="s">
        <v>26</v>
      </c>
    </row>
    <row r="1358" spans="1:20" x14ac:dyDescent="0.25">
      <c r="A1358" s="13" t="s">
        <v>3294</v>
      </c>
      <c r="B1358" s="13" t="s">
        <v>1325</v>
      </c>
      <c r="C1358" s="13" t="s">
        <v>3295</v>
      </c>
      <c r="D1358" s="13" t="s">
        <v>40</v>
      </c>
      <c r="E1358" s="13" t="s">
        <v>41</v>
      </c>
      <c r="F1358" s="13" t="s">
        <v>102</v>
      </c>
      <c r="G1358" s="13" t="s">
        <v>111</v>
      </c>
      <c r="H1358" s="13" t="s">
        <v>260</v>
      </c>
      <c r="I1358" s="13">
        <v>37</v>
      </c>
      <c r="J1358" s="14">
        <v>2145.6799999999998</v>
      </c>
      <c r="K1358" s="15">
        <v>12.63</v>
      </c>
      <c r="L1358" s="16">
        <f>Excel_Advanced_Sales_Dataset_200034[[#This Row],[Discount]]/100</f>
        <v>0.1263</v>
      </c>
      <c r="M1358" s="17">
        <f>Excel_Advanced_Sales_Dataset_200034[[#This Row],[Quantity]]*Excel_Advanced_Sales_Dataset_200034[[#This Row],[Unit Price]]*Excel_Advanced_Sales_Dataset_200034[[#This Row],[Discount %]]/100</f>
        <v>100.26977207999998</v>
      </c>
      <c r="N1358" s="14">
        <f>Excel_Advanced_Sales_Dataset_200034[[#This Row],[Quantity]]*Excel_Advanced_Sales_Dataset_200034[[#This Row],[Unit Price]]-Excel_Advanced_Sales_Dataset_200034[[#This Row],[Discount Amount]]</f>
        <v>79289.890227919983</v>
      </c>
      <c r="O1358" s="14" t="str">
        <f>IF(Excel_Advanced_Sales_Dataset_200034[[#This Row],[Total Sales]]&gt;50000,"Yes","No")</f>
        <v>Yes</v>
      </c>
      <c r="P1358" s="18">
        <v>46270</v>
      </c>
      <c r="Q1358" s="13" t="s">
        <v>58</v>
      </c>
      <c r="R1358" s="13" t="s">
        <v>35</v>
      </c>
      <c r="S1358" s="13" t="str">
        <f>IF(Excel_Advanced_Sales_Dataset_200034[[#This Row],[Delivery Status]]="Pending","Follow-Up","OK")</f>
        <v>OK</v>
      </c>
      <c r="T1358" s="13" t="s">
        <v>53</v>
      </c>
    </row>
    <row r="1359" spans="1:20" x14ac:dyDescent="0.25">
      <c r="A1359" s="13" t="s">
        <v>3296</v>
      </c>
      <c r="B1359" s="13" t="s">
        <v>609</v>
      </c>
      <c r="C1359" s="13" t="s">
        <v>3297</v>
      </c>
      <c r="D1359" s="13" t="s">
        <v>40</v>
      </c>
      <c r="E1359" s="13" t="s">
        <v>41</v>
      </c>
      <c r="F1359" s="13" t="s">
        <v>102</v>
      </c>
      <c r="G1359" s="13" t="s">
        <v>111</v>
      </c>
      <c r="H1359" s="13" t="s">
        <v>526</v>
      </c>
      <c r="I1359" s="13">
        <v>18</v>
      </c>
      <c r="J1359" s="14">
        <v>20109.55</v>
      </c>
      <c r="K1359" s="15">
        <v>17.7</v>
      </c>
      <c r="L1359" s="16">
        <f>Excel_Advanced_Sales_Dataset_200034[[#This Row],[Discount]]/100</f>
        <v>0.17699999999999999</v>
      </c>
      <c r="M1359" s="17">
        <f>Excel_Advanced_Sales_Dataset_200034[[#This Row],[Quantity]]*Excel_Advanced_Sales_Dataset_200034[[#This Row],[Unit Price]]*Excel_Advanced_Sales_Dataset_200034[[#This Row],[Discount %]]/100</f>
        <v>640.69026299999996</v>
      </c>
      <c r="N1359" s="14">
        <f>Excel_Advanced_Sales_Dataset_200034[[#This Row],[Quantity]]*Excel_Advanced_Sales_Dataset_200034[[#This Row],[Unit Price]]-Excel_Advanced_Sales_Dataset_200034[[#This Row],[Discount Amount]]</f>
        <v>361331.20973699994</v>
      </c>
      <c r="O1359" s="14" t="str">
        <f>IF(Excel_Advanced_Sales_Dataset_200034[[#This Row],[Total Sales]]&gt;50000,"Yes","No")</f>
        <v>Yes</v>
      </c>
      <c r="P1359" s="18">
        <v>46111</v>
      </c>
      <c r="Q1359" s="13" t="s">
        <v>113</v>
      </c>
      <c r="R1359" s="13" t="s">
        <v>35</v>
      </c>
      <c r="S1359" s="13" t="str">
        <f>IF(Excel_Advanced_Sales_Dataset_200034[[#This Row],[Delivery Status]]="Pending","Follow-Up","OK")</f>
        <v>OK</v>
      </c>
      <c r="T1359" s="13" t="s">
        <v>53</v>
      </c>
    </row>
    <row r="1360" spans="1:20" x14ac:dyDescent="0.25">
      <c r="A1360" s="13" t="s">
        <v>3298</v>
      </c>
      <c r="B1360" s="13" t="s">
        <v>3299</v>
      </c>
      <c r="C1360" s="13" t="s">
        <v>3300</v>
      </c>
      <c r="D1360" s="13" t="s">
        <v>63</v>
      </c>
      <c r="E1360" s="13" t="s">
        <v>78</v>
      </c>
      <c r="F1360" s="13" t="s">
        <v>425</v>
      </c>
      <c r="G1360" s="13" t="s">
        <v>51</v>
      </c>
      <c r="H1360" s="13" t="s">
        <v>52</v>
      </c>
      <c r="I1360" s="13">
        <v>11</v>
      </c>
      <c r="J1360" s="14">
        <v>23976.41</v>
      </c>
      <c r="K1360" s="15">
        <v>17.43</v>
      </c>
      <c r="L1360" s="16">
        <f>Excel_Advanced_Sales_Dataset_200034[[#This Row],[Discount]]/100</f>
        <v>0.17430000000000001</v>
      </c>
      <c r="M1360" s="17">
        <f>Excel_Advanced_Sales_Dataset_200034[[#This Row],[Quantity]]*Excel_Advanced_Sales_Dataset_200034[[#This Row],[Unit Price]]*Excel_Advanced_Sales_Dataset_200034[[#This Row],[Discount %]]/100</f>
        <v>459.69970893000004</v>
      </c>
      <c r="N1360" s="14">
        <f>Excel_Advanced_Sales_Dataset_200034[[#This Row],[Quantity]]*Excel_Advanced_Sales_Dataset_200034[[#This Row],[Unit Price]]-Excel_Advanced_Sales_Dataset_200034[[#This Row],[Discount Amount]]</f>
        <v>263280.81029107003</v>
      </c>
      <c r="O1360" s="14" t="str">
        <f>IF(Excel_Advanced_Sales_Dataset_200034[[#This Row],[Total Sales]]&gt;50000,"Yes","No")</f>
        <v>Yes</v>
      </c>
      <c r="P1360" s="18">
        <v>46196</v>
      </c>
      <c r="Q1360" s="13" t="s">
        <v>45</v>
      </c>
      <c r="R1360" s="13" t="s">
        <v>25</v>
      </c>
      <c r="S1360" s="13" t="str">
        <f>IF(Excel_Advanced_Sales_Dataset_200034[[#This Row],[Delivery Status]]="Pending","Follow-Up","OK")</f>
        <v>Follow-Up</v>
      </c>
      <c r="T1360" s="13" t="s">
        <v>26</v>
      </c>
    </row>
    <row r="1361" spans="1:20" x14ac:dyDescent="0.25">
      <c r="A1361" s="13" t="s">
        <v>3301</v>
      </c>
      <c r="B1361" s="13" t="s">
        <v>1522</v>
      </c>
      <c r="C1361" s="13" t="s">
        <v>3302</v>
      </c>
      <c r="D1361" s="13" t="s">
        <v>30</v>
      </c>
      <c r="E1361" s="13" t="s">
        <v>198</v>
      </c>
      <c r="F1361" s="13" t="s">
        <v>199</v>
      </c>
      <c r="G1361" s="13" t="s">
        <v>66</v>
      </c>
      <c r="H1361" s="13" t="s">
        <v>67</v>
      </c>
      <c r="I1361" s="13">
        <v>14</v>
      </c>
      <c r="J1361" s="14">
        <v>41939</v>
      </c>
      <c r="K1361" s="15">
        <v>9.3800000000000008</v>
      </c>
      <c r="L1361" s="16">
        <f>Excel_Advanced_Sales_Dataset_200034[[#This Row],[Discount]]/100</f>
        <v>9.3800000000000008E-2</v>
      </c>
      <c r="M1361" s="17">
        <f>Excel_Advanced_Sales_Dataset_200034[[#This Row],[Quantity]]*Excel_Advanced_Sales_Dataset_200034[[#This Row],[Unit Price]]*Excel_Advanced_Sales_Dataset_200034[[#This Row],[Discount %]]/100</f>
        <v>550.74294800000007</v>
      </c>
      <c r="N1361" s="14">
        <f>Excel_Advanced_Sales_Dataset_200034[[#This Row],[Quantity]]*Excel_Advanced_Sales_Dataset_200034[[#This Row],[Unit Price]]-Excel_Advanced_Sales_Dataset_200034[[#This Row],[Discount Amount]]</f>
        <v>586595.25705200003</v>
      </c>
      <c r="O1361" s="14" t="str">
        <f>IF(Excel_Advanced_Sales_Dataset_200034[[#This Row],[Total Sales]]&gt;50000,"Yes","No")</f>
        <v>Yes</v>
      </c>
      <c r="P1361" s="18">
        <v>46331</v>
      </c>
      <c r="Q1361" s="13" t="s">
        <v>24</v>
      </c>
      <c r="R1361" s="13" t="s">
        <v>35</v>
      </c>
      <c r="S1361" s="13" t="str">
        <f>IF(Excel_Advanced_Sales_Dataset_200034[[#This Row],[Delivery Status]]="Pending","Follow-Up","OK")</f>
        <v>OK</v>
      </c>
      <c r="T1361" s="13" t="s">
        <v>26</v>
      </c>
    </row>
    <row r="1362" spans="1:20" x14ac:dyDescent="0.25">
      <c r="A1362" s="13" t="s">
        <v>3303</v>
      </c>
      <c r="B1362" s="13" t="s">
        <v>550</v>
      </c>
      <c r="C1362" s="13" t="s">
        <v>3304</v>
      </c>
      <c r="D1362" s="13" t="s">
        <v>19</v>
      </c>
      <c r="E1362" s="13" t="s">
        <v>20</v>
      </c>
      <c r="F1362" s="13" t="s">
        <v>21</v>
      </c>
      <c r="G1362" s="13" t="s">
        <v>22</v>
      </c>
      <c r="H1362" s="13" t="s">
        <v>23</v>
      </c>
      <c r="I1362" s="13">
        <v>1</v>
      </c>
      <c r="J1362" s="14">
        <v>46109.55</v>
      </c>
      <c r="K1362" s="15">
        <v>0.71</v>
      </c>
      <c r="L1362" s="16">
        <f>Excel_Advanced_Sales_Dataset_200034[[#This Row],[Discount]]/100</f>
        <v>7.0999999999999995E-3</v>
      </c>
      <c r="M1362" s="17">
        <f>Excel_Advanced_Sales_Dataset_200034[[#This Row],[Quantity]]*Excel_Advanced_Sales_Dataset_200034[[#This Row],[Unit Price]]*Excel_Advanced_Sales_Dataset_200034[[#This Row],[Discount %]]/100</f>
        <v>3.2737780500000002</v>
      </c>
      <c r="N1362" s="14">
        <f>Excel_Advanced_Sales_Dataset_200034[[#This Row],[Quantity]]*Excel_Advanced_Sales_Dataset_200034[[#This Row],[Unit Price]]-Excel_Advanced_Sales_Dataset_200034[[#This Row],[Discount Amount]]</f>
        <v>46106.27622195</v>
      </c>
      <c r="O1362" s="14" t="str">
        <f>IF(Excel_Advanced_Sales_Dataset_200034[[#This Row],[Total Sales]]&gt;50000,"Yes","No")</f>
        <v>No</v>
      </c>
      <c r="P1362" s="18">
        <v>46167</v>
      </c>
      <c r="Q1362" s="13" t="s">
        <v>113</v>
      </c>
      <c r="R1362" s="13" t="s">
        <v>35</v>
      </c>
      <c r="S1362" s="13" t="str">
        <f>IF(Excel_Advanced_Sales_Dataset_200034[[#This Row],[Delivery Status]]="Pending","Follow-Up","OK")</f>
        <v>OK</v>
      </c>
      <c r="T1362" s="13" t="s">
        <v>36</v>
      </c>
    </row>
    <row r="1363" spans="1:20" x14ac:dyDescent="0.25">
      <c r="A1363" s="13" t="s">
        <v>3305</v>
      </c>
      <c r="B1363" s="13" t="s">
        <v>1617</v>
      </c>
      <c r="C1363" s="13" t="s">
        <v>3306</v>
      </c>
      <c r="D1363" s="13" t="s">
        <v>30</v>
      </c>
      <c r="E1363" s="13" t="s">
        <v>31</v>
      </c>
      <c r="F1363" s="13" t="s">
        <v>32</v>
      </c>
      <c r="G1363" s="13" t="s">
        <v>33</v>
      </c>
      <c r="H1363" s="13" t="s">
        <v>127</v>
      </c>
      <c r="I1363" s="13">
        <v>19</v>
      </c>
      <c r="J1363" s="14">
        <v>7385.62</v>
      </c>
      <c r="K1363" s="15">
        <v>15.03</v>
      </c>
      <c r="L1363" s="16">
        <f>Excel_Advanced_Sales_Dataset_200034[[#This Row],[Discount]]/100</f>
        <v>0.15029999999999999</v>
      </c>
      <c r="M1363" s="17">
        <f>Excel_Advanced_Sales_Dataset_200034[[#This Row],[Quantity]]*Excel_Advanced_Sales_Dataset_200034[[#This Row],[Unit Price]]*Excel_Advanced_Sales_Dataset_200034[[#This Row],[Discount %]]/100</f>
        <v>210.91115033999998</v>
      </c>
      <c r="N1363" s="14">
        <f>Excel_Advanced_Sales_Dataset_200034[[#This Row],[Quantity]]*Excel_Advanced_Sales_Dataset_200034[[#This Row],[Unit Price]]-Excel_Advanced_Sales_Dataset_200034[[#This Row],[Discount Amount]]</f>
        <v>140115.86884966001</v>
      </c>
      <c r="O1363" s="14" t="str">
        <f>IF(Excel_Advanced_Sales_Dataset_200034[[#This Row],[Total Sales]]&gt;50000,"Yes","No")</f>
        <v>Yes</v>
      </c>
      <c r="P1363" s="18">
        <v>46109</v>
      </c>
      <c r="Q1363" s="13" t="s">
        <v>45</v>
      </c>
      <c r="R1363" s="13" t="s">
        <v>35</v>
      </c>
      <c r="S1363" s="13" t="str">
        <f>IF(Excel_Advanced_Sales_Dataset_200034[[#This Row],[Delivery Status]]="Pending","Follow-Up","OK")</f>
        <v>OK</v>
      </c>
      <c r="T1363" s="13" t="s">
        <v>36</v>
      </c>
    </row>
    <row r="1364" spans="1:20" x14ac:dyDescent="0.25">
      <c r="A1364" s="13" t="s">
        <v>3307</v>
      </c>
      <c r="B1364" s="13" t="s">
        <v>296</v>
      </c>
      <c r="C1364" s="13" t="s">
        <v>3308</v>
      </c>
      <c r="D1364" s="13" t="s">
        <v>40</v>
      </c>
      <c r="E1364" s="13" t="s">
        <v>41</v>
      </c>
      <c r="F1364" s="13" t="s">
        <v>102</v>
      </c>
      <c r="G1364" s="13" t="s">
        <v>111</v>
      </c>
      <c r="H1364" s="13" t="s">
        <v>185</v>
      </c>
      <c r="I1364" s="13">
        <v>2</v>
      </c>
      <c r="J1364" s="14">
        <v>17788.45</v>
      </c>
      <c r="K1364" s="15">
        <v>1.36</v>
      </c>
      <c r="L1364" s="16">
        <f>Excel_Advanced_Sales_Dataset_200034[[#This Row],[Discount]]/100</f>
        <v>1.3600000000000001E-2</v>
      </c>
      <c r="M1364" s="17">
        <f>Excel_Advanced_Sales_Dataset_200034[[#This Row],[Quantity]]*Excel_Advanced_Sales_Dataset_200034[[#This Row],[Unit Price]]*Excel_Advanced_Sales_Dataset_200034[[#This Row],[Discount %]]/100</f>
        <v>4.8384584000000004</v>
      </c>
      <c r="N1364" s="14">
        <f>Excel_Advanced_Sales_Dataset_200034[[#This Row],[Quantity]]*Excel_Advanced_Sales_Dataset_200034[[#This Row],[Unit Price]]-Excel_Advanced_Sales_Dataset_200034[[#This Row],[Discount Amount]]</f>
        <v>35572.0615416</v>
      </c>
      <c r="O1364" s="14" t="str">
        <f>IF(Excel_Advanced_Sales_Dataset_200034[[#This Row],[Total Sales]]&gt;50000,"Yes","No")</f>
        <v>No</v>
      </c>
      <c r="P1364" s="18">
        <v>46101</v>
      </c>
      <c r="Q1364" s="13" t="s">
        <v>45</v>
      </c>
      <c r="R1364" s="13" t="s">
        <v>35</v>
      </c>
      <c r="S1364" s="13" t="str">
        <f>IF(Excel_Advanced_Sales_Dataset_200034[[#This Row],[Delivery Status]]="Pending","Follow-Up","OK")</f>
        <v>OK</v>
      </c>
      <c r="T1364" s="13" t="s">
        <v>36</v>
      </c>
    </row>
    <row r="1365" spans="1:20" x14ac:dyDescent="0.25">
      <c r="A1365" s="13" t="s">
        <v>3309</v>
      </c>
      <c r="B1365" s="13" t="s">
        <v>3174</v>
      </c>
      <c r="C1365" s="13" t="s">
        <v>3310</v>
      </c>
      <c r="D1365" s="13" t="s">
        <v>63</v>
      </c>
      <c r="E1365" s="13" t="s">
        <v>78</v>
      </c>
      <c r="F1365" s="13" t="s">
        <v>255</v>
      </c>
      <c r="G1365" s="13" t="s">
        <v>51</v>
      </c>
      <c r="H1365" s="13" t="s">
        <v>146</v>
      </c>
      <c r="I1365" s="13">
        <v>6</v>
      </c>
      <c r="J1365" s="14">
        <v>46462.879999999997</v>
      </c>
      <c r="K1365" s="15">
        <v>4.74</v>
      </c>
      <c r="L1365" s="16">
        <f>Excel_Advanced_Sales_Dataset_200034[[#This Row],[Discount]]/100</f>
        <v>4.7400000000000005E-2</v>
      </c>
      <c r="M1365" s="17">
        <f>Excel_Advanced_Sales_Dataset_200034[[#This Row],[Quantity]]*Excel_Advanced_Sales_Dataset_200034[[#This Row],[Unit Price]]*Excel_Advanced_Sales_Dataset_200034[[#This Row],[Discount %]]/100</f>
        <v>132.14043072000001</v>
      </c>
      <c r="N1365" s="14">
        <f>Excel_Advanced_Sales_Dataset_200034[[#This Row],[Quantity]]*Excel_Advanced_Sales_Dataset_200034[[#This Row],[Unit Price]]-Excel_Advanced_Sales_Dataset_200034[[#This Row],[Discount Amount]]</f>
        <v>278645.13956927997</v>
      </c>
      <c r="O1365" s="14" t="str">
        <f>IF(Excel_Advanced_Sales_Dataset_200034[[#This Row],[Total Sales]]&gt;50000,"Yes","No")</f>
        <v>Yes</v>
      </c>
      <c r="P1365" s="18">
        <v>46273</v>
      </c>
      <c r="Q1365" s="13" t="s">
        <v>113</v>
      </c>
      <c r="R1365" s="13" t="s">
        <v>35</v>
      </c>
      <c r="S1365" s="13" t="str">
        <f>IF(Excel_Advanced_Sales_Dataset_200034[[#This Row],[Delivery Status]]="Pending","Follow-Up","OK")</f>
        <v>OK</v>
      </c>
      <c r="T1365" s="13" t="s">
        <v>36</v>
      </c>
    </row>
    <row r="1366" spans="1:20" x14ac:dyDescent="0.25">
      <c r="A1366" s="13" t="s">
        <v>3311</v>
      </c>
      <c r="B1366" s="13" t="s">
        <v>628</v>
      </c>
      <c r="C1366" s="13" t="s">
        <v>3312</v>
      </c>
      <c r="D1366" s="13" t="s">
        <v>63</v>
      </c>
      <c r="E1366" s="13" t="s">
        <v>234</v>
      </c>
      <c r="F1366" s="13" t="s">
        <v>235</v>
      </c>
      <c r="G1366" s="13" t="s">
        <v>22</v>
      </c>
      <c r="H1366" s="13" t="s">
        <v>172</v>
      </c>
      <c r="I1366" s="13">
        <v>23</v>
      </c>
      <c r="J1366" s="14">
        <v>21822.71</v>
      </c>
      <c r="K1366" s="15">
        <v>11.22</v>
      </c>
      <c r="L1366" s="16">
        <f>Excel_Advanced_Sales_Dataset_200034[[#This Row],[Discount]]/100</f>
        <v>0.11220000000000001</v>
      </c>
      <c r="M1366" s="17">
        <f>Excel_Advanced_Sales_Dataset_200034[[#This Row],[Quantity]]*Excel_Advanced_Sales_Dataset_200034[[#This Row],[Unit Price]]*Excel_Advanced_Sales_Dataset_200034[[#This Row],[Discount %]]/100</f>
        <v>563.15685425999993</v>
      </c>
      <c r="N1366" s="14">
        <f>Excel_Advanced_Sales_Dataset_200034[[#This Row],[Quantity]]*Excel_Advanced_Sales_Dataset_200034[[#This Row],[Unit Price]]-Excel_Advanced_Sales_Dataset_200034[[#This Row],[Discount Amount]]</f>
        <v>501359.17314573994</v>
      </c>
      <c r="O1366" s="14" t="str">
        <f>IF(Excel_Advanced_Sales_Dataset_200034[[#This Row],[Total Sales]]&gt;50000,"Yes","No")</f>
        <v>Yes</v>
      </c>
      <c r="P1366" s="18">
        <v>46119</v>
      </c>
      <c r="Q1366" s="13" t="s">
        <v>68</v>
      </c>
      <c r="R1366" s="13" t="s">
        <v>35</v>
      </c>
      <c r="S1366" s="13" t="str">
        <f>IF(Excel_Advanced_Sales_Dataset_200034[[#This Row],[Delivery Status]]="Pending","Follow-Up","OK")</f>
        <v>OK</v>
      </c>
      <c r="T1366" s="13" t="s">
        <v>53</v>
      </c>
    </row>
    <row r="1367" spans="1:20" x14ac:dyDescent="0.25">
      <c r="A1367" s="13" t="s">
        <v>3313</v>
      </c>
      <c r="B1367" s="13" t="s">
        <v>3020</v>
      </c>
      <c r="C1367" s="13" t="s">
        <v>3314</v>
      </c>
      <c r="D1367" s="13" t="s">
        <v>63</v>
      </c>
      <c r="E1367" s="13" t="s">
        <v>144</v>
      </c>
      <c r="F1367" s="13" t="s">
        <v>189</v>
      </c>
      <c r="G1367" s="13" t="s">
        <v>22</v>
      </c>
      <c r="H1367" s="13" t="s">
        <v>23</v>
      </c>
      <c r="I1367" s="13">
        <v>5</v>
      </c>
      <c r="J1367" s="14">
        <v>37318.58</v>
      </c>
      <c r="K1367" s="15">
        <v>18.64</v>
      </c>
      <c r="L1367" s="16">
        <f>Excel_Advanced_Sales_Dataset_200034[[#This Row],[Discount]]/100</f>
        <v>0.18640000000000001</v>
      </c>
      <c r="M1367" s="17">
        <f>Excel_Advanced_Sales_Dataset_200034[[#This Row],[Quantity]]*Excel_Advanced_Sales_Dataset_200034[[#This Row],[Unit Price]]*Excel_Advanced_Sales_Dataset_200034[[#This Row],[Discount %]]/100</f>
        <v>347.80916560000003</v>
      </c>
      <c r="N1367" s="14">
        <f>Excel_Advanced_Sales_Dataset_200034[[#This Row],[Quantity]]*Excel_Advanced_Sales_Dataset_200034[[#This Row],[Unit Price]]-Excel_Advanced_Sales_Dataset_200034[[#This Row],[Discount Amount]]</f>
        <v>186245.09083440003</v>
      </c>
      <c r="O1367" s="14" t="str">
        <f>IF(Excel_Advanced_Sales_Dataset_200034[[#This Row],[Total Sales]]&gt;50000,"Yes","No")</f>
        <v>Yes</v>
      </c>
      <c r="P1367" s="18">
        <v>46163</v>
      </c>
      <c r="Q1367" s="13" t="s">
        <v>68</v>
      </c>
      <c r="R1367" s="13" t="s">
        <v>35</v>
      </c>
      <c r="S1367" s="13" t="str">
        <f>IF(Excel_Advanced_Sales_Dataset_200034[[#This Row],[Delivery Status]]="Pending","Follow-Up","OK")</f>
        <v>OK</v>
      </c>
      <c r="T1367" s="13" t="s">
        <v>26</v>
      </c>
    </row>
    <row r="1368" spans="1:20" x14ac:dyDescent="0.25">
      <c r="A1368" s="13" t="s">
        <v>3315</v>
      </c>
      <c r="B1368" s="13" t="s">
        <v>2577</v>
      </c>
      <c r="C1368" s="13" t="s">
        <v>3316</v>
      </c>
      <c r="D1368" s="13" t="s">
        <v>19</v>
      </c>
      <c r="E1368" s="13" t="s">
        <v>72</v>
      </c>
      <c r="F1368" s="13" t="s">
        <v>224</v>
      </c>
      <c r="G1368" s="13" t="s">
        <v>51</v>
      </c>
      <c r="H1368" s="13" t="s">
        <v>167</v>
      </c>
      <c r="I1368" s="13">
        <v>29</v>
      </c>
      <c r="J1368" s="14">
        <v>21956.17</v>
      </c>
      <c r="K1368" s="15">
        <v>12.15</v>
      </c>
      <c r="L1368" s="16">
        <f>Excel_Advanced_Sales_Dataset_200034[[#This Row],[Discount]]/100</f>
        <v>0.1215</v>
      </c>
      <c r="M1368" s="17">
        <f>Excel_Advanced_Sales_Dataset_200034[[#This Row],[Quantity]]*Excel_Advanced_Sales_Dataset_200034[[#This Row],[Unit Price]]*Excel_Advanced_Sales_Dataset_200034[[#This Row],[Discount %]]/100</f>
        <v>773.62564994999991</v>
      </c>
      <c r="N1368" s="14">
        <f>Excel_Advanced_Sales_Dataset_200034[[#This Row],[Quantity]]*Excel_Advanced_Sales_Dataset_200034[[#This Row],[Unit Price]]-Excel_Advanced_Sales_Dataset_200034[[#This Row],[Discount Amount]]</f>
        <v>635955.30435004993</v>
      </c>
      <c r="O1368" s="14" t="str">
        <f>IF(Excel_Advanced_Sales_Dataset_200034[[#This Row],[Total Sales]]&gt;50000,"Yes","No")</f>
        <v>Yes</v>
      </c>
      <c r="P1368" s="18">
        <v>46280</v>
      </c>
      <c r="Q1368" s="13" t="s">
        <v>68</v>
      </c>
      <c r="R1368" s="13" t="s">
        <v>35</v>
      </c>
      <c r="S1368" s="13" t="str">
        <f>IF(Excel_Advanced_Sales_Dataset_200034[[#This Row],[Delivery Status]]="Pending","Follow-Up","OK")</f>
        <v>OK</v>
      </c>
      <c r="T1368" s="13" t="s">
        <v>36</v>
      </c>
    </row>
    <row r="1369" spans="1:20" x14ac:dyDescent="0.25">
      <c r="A1369" s="13" t="s">
        <v>3317</v>
      </c>
      <c r="B1369" s="13" t="s">
        <v>475</v>
      </c>
      <c r="C1369" s="13" t="s">
        <v>1122</v>
      </c>
      <c r="D1369" s="13" t="s">
        <v>63</v>
      </c>
      <c r="E1369" s="13" t="s">
        <v>78</v>
      </c>
      <c r="F1369" s="13" t="s">
        <v>425</v>
      </c>
      <c r="G1369" s="13" t="s">
        <v>111</v>
      </c>
      <c r="H1369" s="13" t="s">
        <v>240</v>
      </c>
      <c r="I1369" s="13">
        <v>37</v>
      </c>
      <c r="J1369" s="14">
        <v>3264.72</v>
      </c>
      <c r="K1369" s="15">
        <v>3.77</v>
      </c>
      <c r="L1369" s="16">
        <f>Excel_Advanced_Sales_Dataset_200034[[#This Row],[Discount]]/100</f>
        <v>3.7699999999999997E-2</v>
      </c>
      <c r="M1369" s="17">
        <f>Excel_Advanced_Sales_Dataset_200034[[#This Row],[Quantity]]*Excel_Advanced_Sales_Dataset_200034[[#This Row],[Unit Price]]*Excel_Advanced_Sales_Dataset_200034[[#This Row],[Discount %]]/100</f>
        <v>45.539579279999998</v>
      </c>
      <c r="N1369" s="14">
        <f>Excel_Advanced_Sales_Dataset_200034[[#This Row],[Quantity]]*Excel_Advanced_Sales_Dataset_200034[[#This Row],[Unit Price]]-Excel_Advanced_Sales_Dataset_200034[[#This Row],[Discount Amount]]</f>
        <v>120749.10042072</v>
      </c>
      <c r="O1369" s="14" t="str">
        <f>IF(Excel_Advanced_Sales_Dataset_200034[[#This Row],[Total Sales]]&gt;50000,"Yes","No")</f>
        <v>Yes</v>
      </c>
      <c r="P1369" s="18">
        <v>46244</v>
      </c>
      <c r="Q1369" s="13" t="s">
        <v>113</v>
      </c>
      <c r="R1369" s="13" t="s">
        <v>35</v>
      </c>
      <c r="S1369" s="13" t="str">
        <f>IF(Excel_Advanced_Sales_Dataset_200034[[#This Row],[Delivery Status]]="Pending","Follow-Up","OK")</f>
        <v>OK</v>
      </c>
      <c r="T1369" s="13" t="s">
        <v>53</v>
      </c>
    </row>
    <row r="1370" spans="1:20" x14ac:dyDescent="0.25">
      <c r="A1370" s="13" t="s">
        <v>3318</v>
      </c>
      <c r="B1370" s="13" t="s">
        <v>2394</v>
      </c>
      <c r="C1370" s="13" t="s">
        <v>3319</v>
      </c>
      <c r="D1370" s="13" t="s">
        <v>40</v>
      </c>
      <c r="E1370" s="13" t="s">
        <v>89</v>
      </c>
      <c r="F1370" s="13" t="s">
        <v>334</v>
      </c>
      <c r="G1370" s="13" t="s">
        <v>22</v>
      </c>
      <c r="H1370" s="13" t="s">
        <v>98</v>
      </c>
      <c r="I1370" s="13">
        <v>9</v>
      </c>
      <c r="J1370" s="14">
        <v>34903.300000000003</v>
      </c>
      <c r="K1370" s="15">
        <v>17.71</v>
      </c>
      <c r="L1370" s="16">
        <f>Excel_Advanced_Sales_Dataset_200034[[#This Row],[Discount]]/100</f>
        <v>0.17710000000000001</v>
      </c>
      <c r="M1370" s="17">
        <f>Excel_Advanced_Sales_Dataset_200034[[#This Row],[Quantity]]*Excel_Advanced_Sales_Dataset_200034[[#This Row],[Unit Price]]*Excel_Advanced_Sales_Dataset_200034[[#This Row],[Discount %]]/100</f>
        <v>556.32369870000002</v>
      </c>
      <c r="N1370" s="14">
        <f>Excel_Advanced_Sales_Dataset_200034[[#This Row],[Quantity]]*Excel_Advanced_Sales_Dataset_200034[[#This Row],[Unit Price]]-Excel_Advanced_Sales_Dataset_200034[[#This Row],[Discount Amount]]</f>
        <v>313573.37630130001</v>
      </c>
      <c r="O1370" s="14" t="str">
        <f>IF(Excel_Advanced_Sales_Dataset_200034[[#This Row],[Total Sales]]&gt;50000,"Yes","No")</f>
        <v>Yes</v>
      </c>
      <c r="P1370" s="18">
        <v>46137</v>
      </c>
      <c r="Q1370" s="13" t="s">
        <v>113</v>
      </c>
      <c r="R1370" s="13" t="s">
        <v>35</v>
      </c>
      <c r="S1370" s="13" t="str">
        <f>IF(Excel_Advanced_Sales_Dataset_200034[[#This Row],[Delivery Status]]="Pending","Follow-Up","OK")</f>
        <v>OK</v>
      </c>
      <c r="T1370" s="13" t="s">
        <v>36</v>
      </c>
    </row>
    <row r="1371" spans="1:20" x14ac:dyDescent="0.25">
      <c r="A1371" s="13" t="s">
        <v>3320</v>
      </c>
      <c r="B1371" s="13" t="s">
        <v>560</v>
      </c>
      <c r="C1371" s="13" t="s">
        <v>3321</v>
      </c>
      <c r="D1371" s="13" t="s">
        <v>63</v>
      </c>
      <c r="E1371" s="13" t="s">
        <v>234</v>
      </c>
      <c r="F1371" s="13" t="s">
        <v>235</v>
      </c>
      <c r="G1371" s="13" t="s">
        <v>43</v>
      </c>
      <c r="H1371" s="13" t="s">
        <v>74</v>
      </c>
      <c r="I1371" s="13">
        <v>8</v>
      </c>
      <c r="J1371" s="14">
        <v>38371.08</v>
      </c>
      <c r="K1371" s="15">
        <v>6.48</v>
      </c>
      <c r="L1371" s="16">
        <f>Excel_Advanced_Sales_Dataset_200034[[#This Row],[Discount]]/100</f>
        <v>6.480000000000001E-2</v>
      </c>
      <c r="M1371" s="17">
        <f>Excel_Advanced_Sales_Dataset_200034[[#This Row],[Quantity]]*Excel_Advanced_Sales_Dataset_200034[[#This Row],[Unit Price]]*Excel_Advanced_Sales_Dataset_200034[[#This Row],[Discount %]]/100</f>
        <v>198.91567872000005</v>
      </c>
      <c r="N1371" s="14">
        <f>Excel_Advanced_Sales_Dataset_200034[[#This Row],[Quantity]]*Excel_Advanced_Sales_Dataset_200034[[#This Row],[Unit Price]]-Excel_Advanced_Sales_Dataset_200034[[#This Row],[Discount Amount]]</f>
        <v>306769.72432128002</v>
      </c>
      <c r="O1371" s="14" t="str">
        <f>IF(Excel_Advanced_Sales_Dataset_200034[[#This Row],[Total Sales]]&gt;50000,"Yes","No")</f>
        <v>Yes</v>
      </c>
      <c r="P1371" s="18">
        <v>46124</v>
      </c>
      <c r="Q1371" s="13" t="s">
        <v>45</v>
      </c>
      <c r="R1371" s="13" t="s">
        <v>35</v>
      </c>
      <c r="S1371" s="13" t="str">
        <f>IF(Excel_Advanced_Sales_Dataset_200034[[#This Row],[Delivery Status]]="Pending","Follow-Up","OK")</f>
        <v>OK</v>
      </c>
      <c r="T1371" s="13" t="s">
        <v>36</v>
      </c>
    </row>
    <row r="1372" spans="1:20" x14ac:dyDescent="0.25">
      <c r="A1372" s="13" t="s">
        <v>3322</v>
      </c>
      <c r="B1372" s="13" t="s">
        <v>2205</v>
      </c>
      <c r="C1372" s="13" t="s">
        <v>3323</v>
      </c>
      <c r="D1372" s="13" t="s">
        <v>40</v>
      </c>
      <c r="E1372" s="13" t="s">
        <v>89</v>
      </c>
      <c r="F1372" s="13" t="s">
        <v>319</v>
      </c>
      <c r="G1372" s="13" t="s">
        <v>43</v>
      </c>
      <c r="H1372" s="13" t="s">
        <v>391</v>
      </c>
      <c r="I1372" s="13">
        <v>18</v>
      </c>
      <c r="J1372" s="14">
        <v>14492.26</v>
      </c>
      <c r="K1372" s="15">
        <v>16.34</v>
      </c>
      <c r="L1372" s="16">
        <f>Excel_Advanced_Sales_Dataset_200034[[#This Row],[Discount]]/100</f>
        <v>0.16339999999999999</v>
      </c>
      <c r="M1372" s="17">
        <f>Excel_Advanced_Sales_Dataset_200034[[#This Row],[Quantity]]*Excel_Advanced_Sales_Dataset_200034[[#This Row],[Unit Price]]*Excel_Advanced_Sales_Dataset_200034[[#This Row],[Discount %]]/100</f>
        <v>426.24635111999999</v>
      </c>
      <c r="N1372" s="14">
        <f>Excel_Advanced_Sales_Dataset_200034[[#This Row],[Quantity]]*Excel_Advanced_Sales_Dataset_200034[[#This Row],[Unit Price]]-Excel_Advanced_Sales_Dataset_200034[[#This Row],[Discount Amount]]</f>
        <v>260434.43364887999</v>
      </c>
      <c r="O1372" s="14" t="str">
        <f>IF(Excel_Advanced_Sales_Dataset_200034[[#This Row],[Total Sales]]&gt;50000,"Yes","No")</f>
        <v>Yes</v>
      </c>
      <c r="P1372" s="18">
        <v>46368</v>
      </c>
      <c r="Q1372" s="13" t="s">
        <v>113</v>
      </c>
      <c r="R1372" s="13" t="s">
        <v>35</v>
      </c>
      <c r="S1372" s="13" t="str">
        <f>IF(Excel_Advanced_Sales_Dataset_200034[[#This Row],[Delivery Status]]="Pending","Follow-Up","OK")</f>
        <v>OK</v>
      </c>
      <c r="T1372" s="13" t="s">
        <v>36</v>
      </c>
    </row>
    <row r="1373" spans="1:20" x14ac:dyDescent="0.25">
      <c r="A1373" s="13" t="s">
        <v>3324</v>
      </c>
      <c r="B1373" s="13" t="s">
        <v>696</v>
      </c>
      <c r="C1373" s="13" t="s">
        <v>3325</v>
      </c>
      <c r="D1373" s="13" t="s">
        <v>19</v>
      </c>
      <c r="E1373" s="13" t="s">
        <v>84</v>
      </c>
      <c r="F1373" s="13" t="s">
        <v>85</v>
      </c>
      <c r="G1373" s="13" t="s">
        <v>66</v>
      </c>
      <c r="H1373" s="13" t="s">
        <v>133</v>
      </c>
      <c r="I1373" s="13">
        <v>10</v>
      </c>
      <c r="J1373" s="14">
        <v>10625.88</v>
      </c>
      <c r="K1373" s="15">
        <v>4.9800000000000004</v>
      </c>
      <c r="L1373" s="16">
        <f>Excel_Advanced_Sales_Dataset_200034[[#This Row],[Discount]]/100</f>
        <v>4.9800000000000004E-2</v>
      </c>
      <c r="M1373" s="17">
        <f>Excel_Advanced_Sales_Dataset_200034[[#This Row],[Quantity]]*Excel_Advanced_Sales_Dataset_200034[[#This Row],[Unit Price]]*Excel_Advanced_Sales_Dataset_200034[[#This Row],[Discount %]]/100</f>
        <v>52.916882399999992</v>
      </c>
      <c r="N1373" s="14">
        <f>Excel_Advanced_Sales_Dataset_200034[[#This Row],[Quantity]]*Excel_Advanced_Sales_Dataset_200034[[#This Row],[Unit Price]]-Excel_Advanced_Sales_Dataset_200034[[#This Row],[Discount Amount]]</f>
        <v>106205.88311759999</v>
      </c>
      <c r="O1373" s="14" t="str">
        <f>IF(Excel_Advanced_Sales_Dataset_200034[[#This Row],[Total Sales]]&gt;50000,"Yes","No")</f>
        <v>Yes</v>
      </c>
      <c r="P1373" s="18">
        <v>46297</v>
      </c>
      <c r="Q1373" s="13" t="s">
        <v>24</v>
      </c>
      <c r="R1373" s="13" t="s">
        <v>35</v>
      </c>
      <c r="S1373" s="13" t="str">
        <f>IF(Excel_Advanced_Sales_Dataset_200034[[#This Row],[Delivery Status]]="Pending","Follow-Up","OK")</f>
        <v>OK</v>
      </c>
      <c r="T1373" s="13" t="s">
        <v>36</v>
      </c>
    </row>
    <row r="1374" spans="1:20" x14ac:dyDescent="0.25">
      <c r="A1374" s="13" t="s">
        <v>3326</v>
      </c>
      <c r="B1374" s="13" t="s">
        <v>289</v>
      </c>
      <c r="C1374" s="13" t="s">
        <v>3327</v>
      </c>
      <c r="D1374" s="13" t="s">
        <v>40</v>
      </c>
      <c r="E1374" s="13" t="s">
        <v>41</v>
      </c>
      <c r="F1374" s="13" t="s">
        <v>126</v>
      </c>
      <c r="G1374" s="13" t="s">
        <v>43</v>
      </c>
      <c r="H1374" s="13" t="s">
        <v>74</v>
      </c>
      <c r="I1374" s="13">
        <v>50</v>
      </c>
      <c r="J1374" s="14">
        <v>19971.04</v>
      </c>
      <c r="K1374" s="15">
        <v>6.82</v>
      </c>
      <c r="L1374" s="16">
        <f>Excel_Advanced_Sales_Dataset_200034[[#This Row],[Discount]]/100</f>
        <v>6.8199999999999997E-2</v>
      </c>
      <c r="M1374" s="17">
        <f>Excel_Advanced_Sales_Dataset_200034[[#This Row],[Quantity]]*Excel_Advanced_Sales_Dataset_200034[[#This Row],[Unit Price]]*Excel_Advanced_Sales_Dataset_200034[[#This Row],[Discount %]]/100</f>
        <v>681.01246400000002</v>
      </c>
      <c r="N1374" s="14">
        <f>Excel_Advanced_Sales_Dataset_200034[[#This Row],[Quantity]]*Excel_Advanced_Sales_Dataset_200034[[#This Row],[Unit Price]]-Excel_Advanced_Sales_Dataset_200034[[#This Row],[Discount Amount]]</f>
        <v>997870.98753599997</v>
      </c>
      <c r="O1374" s="14" t="str">
        <f>IF(Excel_Advanced_Sales_Dataset_200034[[#This Row],[Total Sales]]&gt;50000,"Yes","No")</f>
        <v>Yes</v>
      </c>
      <c r="P1374" s="18">
        <v>46369</v>
      </c>
      <c r="Q1374" s="13" t="s">
        <v>45</v>
      </c>
      <c r="R1374" s="13" t="s">
        <v>35</v>
      </c>
      <c r="S1374" s="13" t="str">
        <f>IF(Excel_Advanced_Sales_Dataset_200034[[#This Row],[Delivery Status]]="Pending","Follow-Up","OK")</f>
        <v>OK</v>
      </c>
      <c r="T1374" s="13" t="s">
        <v>53</v>
      </c>
    </row>
    <row r="1375" spans="1:20" x14ac:dyDescent="0.25">
      <c r="A1375" s="13" t="s">
        <v>3328</v>
      </c>
      <c r="B1375" s="13" t="s">
        <v>475</v>
      </c>
      <c r="C1375" s="13" t="s">
        <v>3329</v>
      </c>
      <c r="D1375" s="13" t="s">
        <v>40</v>
      </c>
      <c r="E1375" s="13" t="s">
        <v>49</v>
      </c>
      <c r="F1375" s="13" t="s">
        <v>397</v>
      </c>
      <c r="G1375" s="13" t="s">
        <v>33</v>
      </c>
      <c r="H1375" s="13" t="s">
        <v>119</v>
      </c>
      <c r="I1375" s="13">
        <v>21</v>
      </c>
      <c r="J1375" s="14">
        <v>36965.269999999997</v>
      </c>
      <c r="K1375" s="15">
        <v>17.59</v>
      </c>
      <c r="L1375" s="16">
        <f>Excel_Advanced_Sales_Dataset_200034[[#This Row],[Discount]]/100</f>
        <v>0.1759</v>
      </c>
      <c r="M1375" s="17">
        <f>Excel_Advanced_Sales_Dataset_200034[[#This Row],[Quantity]]*Excel_Advanced_Sales_Dataset_200034[[#This Row],[Unit Price]]*Excel_Advanced_Sales_Dataset_200034[[#This Row],[Discount %]]/100</f>
        <v>1365.4601085299998</v>
      </c>
      <c r="N1375" s="14">
        <f>Excel_Advanced_Sales_Dataset_200034[[#This Row],[Quantity]]*Excel_Advanced_Sales_Dataset_200034[[#This Row],[Unit Price]]-Excel_Advanced_Sales_Dataset_200034[[#This Row],[Discount Amount]]</f>
        <v>774905.20989146992</v>
      </c>
      <c r="O1375" s="14" t="str">
        <f>IF(Excel_Advanced_Sales_Dataset_200034[[#This Row],[Total Sales]]&gt;50000,"Yes","No")</f>
        <v>Yes</v>
      </c>
      <c r="P1375" s="18">
        <v>46307</v>
      </c>
      <c r="Q1375" s="13" t="s">
        <v>113</v>
      </c>
      <c r="R1375" s="13" t="s">
        <v>59</v>
      </c>
      <c r="S1375" s="13" t="str">
        <f>IF(Excel_Advanced_Sales_Dataset_200034[[#This Row],[Delivery Status]]="Pending","Follow-Up","OK")</f>
        <v>OK</v>
      </c>
      <c r="T1375" s="13" t="s">
        <v>53</v>
      </c>
    </row>
    <row r="1376" spans="1:20" x14ac:dyDescent="0.25">
      <c r="A1376" s="13" t="s">
        <v>3330</v>
      </c>
      <c r="B1376" s="13" t="s">
        <v>3020</v>
      </c>
      <c r="C1376" s="13" t="s">
        <v>3331</v>
      </c>
      <c r="D1376" s="13" t="s">
        <v>30</v>
      </c>
      <c r="E1376" s="13" t="s">
        <v>131</v>
      </c>
      <c r="F1376" s="13" t="s">
        <v>194</v>
      </c>
      <c r="G1376" s="13" t="s">
        <v>22</v>
      </c>
      <c r="H1376" s="13" t="s">
        <v>98</v>
      </c>
      <c r="I1376" s="13">
        <v>18</v>
      </c>
      <c r="J1376" s="14">
        <v>2874.81</v>
      </c>
      <c r="K1376" s="15">
        <v>4.29</v>
      </c>
      <c r="L1376" s="16">
        <f>Excel_Advanced_Sales_Dataset_200034[[#This Row],[Discount]]/100</f>
        <v>4.2900000000000001E-2</v>
      </c>
      <c r="M1376" s="17">
        <f>Excel_Advanced_Sales_Dataset_200034[[#This Row],[Quantity]]*Excel_Advanced_Sales_Dataset_200034[[#This Row],[Unit Price]]*Excel_Advanced_Sales_Dataset_200034[[#This Row],[Discount %]]/100</f>
        <v>22.199282820000004</v>
      </c>
      <c r="N1376" s="14">
        <f>Excel_Advanced_Sales_Dataset_200034[[#This Row],[Quantity]]*Excel_Advanced_Sales_Dataset_200034[[#This Row],[Unit Price]]-Excel_Advanced_Sales_Dataset_200034[[#This Row],[Discount Amount]]</f>
        <v>51724.38071718</v>
      </c>
      <c r="O1376" s="14" t="str">
        <f>IF(Excel_Advanced_Sales_Dataset_200034[[#This Row],[Total Sales]]&gt;50000,"Yes","No")</f>
        <v>Yes</v>
      </c>
      <c r="P1376" s="18">
        <v>46179</v>
      </c>
      <c r="Q1376" s="13" t="s">
        <v>24</v>
      </c>
      <c r="R1376" s="13" t="s">
        <v>35</v>
      </c>
      <c r="S1376" s="13" t="str">
        <f>IF(Excel_Advanced_Sales_Dataset_200034[[#This Row],[Delivery Status]]="Pending","Follow-Up","OK")</f>
        <v>OK</v>
      </c>
      <c r="T1376" s="13" t="s">
        <v>53</v>
      </c>
    </row>
    <row r="1377" spans="1:20" x14ac:dyDescent="0.25">
      <c r="A1377" s="13" t="s">
        <v>3332</v>
      </c>
      <c r="B1377" s="13" t="s">
        <v>3118</v>
      </c>
      <c r="C1377" s="13" t="s">
        <v>3333</v>
      </c>
      <c r="D1377" s="13" t="s">
        <v>30</v>
      </c>
      <c r="E1377" s="13" t="s">
        <v>117</v>
      </c>
      <c r="F1377" s="13" t="s">
        <v>387</v>
      </c>
      <c r="G1377" s="13" t="s">
        <v>43</v>
      </c>
      <c r="H1377" s="13" t="s">
        <v>74</v>
      </c>
      <c r="I1377" s="13">
        <v>32</v>
      </c>
      <c r="J1377" s="14">
        <v>22681.08</v>
      </c>
      <c r="K1377" s="15">
        <v>13.41</v>
      </c>
      <c r="L1377" s="16">
        <f>Excel_Advanced_Sales_Dataset_200034[[#This Row],[Discount]]/100</f>
        <v>0.1341</v>
      </c>
      <c r="M1377" s="17">
        <f>Excel_Advanced_Sales_Dataset_200034[[#This Row],[Quantity]]*Excel_Advanced_Sales_Dataset_200034[[#This Row],[Unit Price]]*Excel_Advanced_Sales_Dataset_200034[[#This Row],[Discount %]]/100</f>
        <v>973.29050496000013</v>
      </c>
      <c r="N1377" s="14">
        <f>Excel_Advanced_Sales_Dataset_200034[[#This Row],[Quantity]]*Excel_Advanced_Sales_Dataset_200034[[#This Row],[Unit Price]]-Excel_Advanced_Sales_Dataset_200034[[#This Row],[Discount Amount]]</f>
        <v>724821.26949504006</v>
      </c>
      <c r="O1377" s="14" t="str">
        <f>IF(Excel_Advanced_Sales_Dataset_200034[[#This Row],[Total Sales]]&gt;50000,"Yes","No")</f>
        <v>Yes</v>
      </c>
      <c r="P1377" s="18">
        <v>46049</v>
      </c>
      <c r="Q1377" s="13" t="s">
        <v>45</v>
      </c>
      <c r="R1377" s="13" t="s">
        <v>35</v>
      </c>
      <c r="S1377" s="13" t="str">
        <f>IF(Excel_Advanced_Sales_Dataset_200034[[#This Row],[Delivery Status]]="Pending","Follow-Up","OK")</f>
        <v>OK</v>
      </c>
      <c r="T1377" s="13" t="s">
        <v>53</v>
      </c>
    </row>
    <row r="1378" spans="1:20" x14ac:dyDescent="0.25">
      <c r="A1378" s="13" t="s">
        <v>3334</v>
      </c>
      <c r="B1378" s="13" t="s">
        <v>553</v>
      </c>
      <c r="C1378" s="13" t="s">
        <v>3335</v>
      </c>
      <c r="D1378" s="13" t="s">
        <v>40</v>
      </c>
      <c r="E1378" s="13" t="s">
        <v>89</v>
      </c>
      <c r="F1378" s="13" t="s">
        <v>319</v>
      </c>
      <c r="G1378" s="13" t="s">
        <v>22</v>
      </c>
      <c r="H1378" s="13" t="s">
        <v>98</v>
      </c>
      <c r="I1378" s="13">
        <v>8</v>
      </c>
      <c r="J1378" s="14">
        <v>19687.490000000002</v>
      </c>
      <c r="K1378" s="15">
        <v>13.39</v>
      </c>
      <c r="L1378" s="16">
        <f>Excel_Advanced_Sales_Dataset_200034[[#This Row],[Discount]]/100</f>
        <v>0.13390000000000002</v>
      </c>
      <c r="M1378" s="17">
        <f>Excel_Advanced_Sales_Dataset_200034[[#This Row],[Quantity]]*Excel_Advanced_Sales_Dataset_200034[[#This Row],[Unit Price]]*Excel_Advanced_Sales_Dataset_200034[[#This Row],[Discount %]]/100</f>
        <v>210.89239288000005</v>
      </c>
      <c r="N1378" s="14">
        <f>Excel_Advanced_Sales_Dataset_200034[[#This Row],[Quantity]]*Excel_Advanced_Sales_Dataset_200034[[#This Row],[Unit Price]]-Excel_Advanced_Sales_Dataset_200034[[#This Row],[Discount Amount]]</f>
        <v>157289.02760712002</v>
      </c>
      <c r="O1378" s="14" t="str">
        <f>IF(Excel_Advanced_Sales_Dataset_200034[[#This Row],[Total Sales]]&gt;50000,"Yes","No")</f>
        <v>Yes</v>
      </c>
      <c r="P1378" s="18">
        <v>46102</v>
      </c>
      <c r="Q1378" s="13" t="s">
        <v>24</v>
      </c>
      <c r="R1378" s="13" t="s">
        <v>35</v>
      </c>
      <c r="S1378" s="13" t="str">
        <f>IF(Excel_Advanced_Sales_Dataset_200034[[#This Row],[Delivery Status]]="Pending","Follow-Up","OK")</f>
        <v>OK</v>
      </c>
      <c r="T1378" s="13" t="s">
        <v>26</v>
      </c>
    </row>
    <row r="1379" spans="1:20" x14ac:dyDescent="0.25">
      <c r="A1379" s="13" t="s">
        <v>3336</v>
      </c>
      <c r="B1379" s="13" t="s">
        <v>2097</v>
      </c>
      <c r="C1379" s="13" t="s">
        <v>3337</v>
      </c>
      <c r="D1379" s="13" t="s">
        <v>30</v>
      </c>
      <c r="E1379" s="13" t="s">
        <v>198</v>
      </c>
      <c r="F1379" s="13" t="s">
        <v>199</v>
      </c>
      <c r="G1379" s="13" t="s">
        <v>51</v>
      </c>
      <c r="H1379" s="13" t="s">
        <v>105</v>
      </c>
      <c r="I1379" s="13">
        <v>30</v>
      </c>
      <c r="J1379" s="14">
        <v>13527.21</v>
      </c>
      <c r="K1379" s="15">
        <v>17.829999999999998</v>
      </c>
      <c r="L1379" s="16">
        <f>Excel_Advanced_Sales_Dataset_200034[[#This Row],[Discount]]/100</f>
        <v>0.17829999999999999</v>
      </c>
      <c r="M1379" s="17">
        <f>Excel_Advanced_Sales_Dataset_200034[[#This Row],[Quantity]]*Excel_Advanced_Sales_Dataset_200034[[#This Row],[Unit Price]]*Excel_Advanced_Sales_Dataset_200034[[#This Row],[Discount %]]/100</f>
        <v>723.57046289999994</v>
      </c>
      <c r="N1379" s="14">
        <f>Excel_Advanced_Sales_Dataset_200034[[#This Row],[Quantity]]*Excel_Advanced_Sales_Dataset_200034[[#This Row],[Unit Price]]-Excel_Advanced_Sales_Dataset_200034[[#This Row],[Discount Amount]]</f>
        <v>405092.72953710001</v>
      </c>
      <c r="O1379" s="14" t="str">
        <f>IF(Excel_Advanced_Sales_Dataset_200034[[#This Row],[Total Sales]]&gt;50000,"Yes","No")</f>
        <v>Yes</v>
      </c>
      <c r="P1379" s="18">
        <v>46288</v>
      </c>
      <c r="Q1379" s="13" t="s">
        <v>58</v>
      </c>
      <c r="R1379" s="13" t="s">
        <v>35</v>
      </c>
      <c r="S1379" s="13" t="str">
        <f>IF(Excel_Advanced_Sales_Dataset_200034[[#This Row],[Delivery Status]]="Pending","Follow-Up","OK")</f>
        <v>OK</v>
      </c>
      <c r="T1379" s="13" t="s">
        <v>26</v>
      </c>
    </row>
    <row r="1380" spans="1:20" x14ac:dyDescent="0.25">
      <c r="A1380" s="13" t="s">
        <v>3338</v>
      </c>
      <c r="B1380" s="13" t="s">
        <v>1565</v>
      </c>
      <c r="C1380" s="13" t="s">
        <v>3339</v>
      </c>
      <c r="D1380" s="13" t="s">
        <v>19</v>
      </c>
      <c r="E1380" s="13" t="s">
        <v>153</v>
      </c>
      <c r="F1380" s="13" t="s">
        <v>275</v>
      </c>
      <c r="G1380" s="13" t="s">
        <v>33</v>
      </c>
      <c r="H1380" s="13" t="s">
        <v>127</v>
      </c>
      <c r="I1380" s="13">
        <v>36</v>
      </c>
      <c r="J1380" s="14">
        <v>11138.05</v>
      </c>
      <c r="K1380" s="15">
        <v>4.63</v>
      </c>
      <c r="L1380" s="16">
        <f>Excel_Advanced_Sales_Dataset_200034[[#This Row],[Discount]]/100</f>
        <v>4.6300000000000001E-2</v>
      </c>
      <c r="M1380" s="17">
        <f>Excel_Advanced_Sales_Dataset_200034[[#This Row],[Quantity]]*Excel_Advanced_Sales_Dataset_200034[[#This Row],[Unit Price]]*Excel_Advanced_Sales_Dataset_200034[[#This Row],[Discount %]]/100</f>
        <v>185.64901740000002</v>
      </c>
      <c r="N1380" s="14">
        <f>Excel_Advanced_Sales_Dataset_200034[[#This Row],[Quantity]]*Excel_Advanced_Sales_Dataset_200034[[#This Row],[Unit Price]]-Excel_Advanced_Sales_Dataset_200034[[#This Row],[Discount Amount]]</f>
        <v>400784.1509826</v>
      </c>
      <c r="O1380" s="14" t="str">
        <f>IF(Excel_Advanced_Sales_Dataset_200034[[#This Row],[Total Sales]]&gt;50000,"Yes","No")</f>
        <v>Yes</v>
      </c>
      <c r="P1380" s="18">
        <v>46286</v>
      </c>
      <c r="Q1380" s="13" t="s">
        <v>68</v>
      </c>
      <c r="R1380" s="13" t="s">
        <v>35</v>
      </c>
      <c r="S1380" s="13" t="str">
        <f>IF(Excel_Advanced_Sales_Dataset_200034[[#This Row],[Delivery Status]]="Pending","Follow-Up","OK")</f>
        <v>OK</v>
      </c>
      <c r="T1380" s="13" t="s">
        <v>36</v>
      </c>
    </row>
    <row r="1381" spans="1:20" x14ac:dyDescent="0.25">
      <c r="A1381" s="13" t="s">
        <v>3340</v>
      </c>
      <c r="B1381" s="13" t="s">
        <v>670</v>
      </c>
      <c r="C1381" s="13" t="s">
        <v>3341</v>
      </c>
      <c r="D1381" s="13" t="s">
        <v>40</v>
      </c>
      <c r="E1381" s="13" t="s">
        <v>109</v>
      </c>
      <c r="F1381" s="13" t="s">
        <v>110</v>
      </c>
      <c r="G1381" s="13" t="s">
        <v>33</v>
      </c>
      <c r="H1381" s="13" t="s">
        <v>57</v>
      </c>
      <c r="I1381" s="13">
        <v>23</v>
      </c>
      <c r="J1381" s="14">
        <v>31734.73</v>
      </c>
      <c r="K1381" s="15">
        <v>1.99</v>
      </c>
      <c r="L1381" s="16">
        <f>Excel_Advanced_Sales_Dataset_200034[[#This Row],[Discount]]/100</f>
        <v>1.9900000000000001E-2</v>
      </c>
      <c r="M1381" s="17">
        <f>Excel_Advanced_Sales_Dataset_200034[[#This Row],[Quantity]]*Excel_Advanced_Sales_Dataset_200034[[#This Row],[Unit Price]]*Excel_Advanced_Sales_Dataset_200034[[#This Row],[Discount %]]/100</f>
        <v>145.24985921000001</v>
      </c>
      <c r="N1381" s="14">
        <f>Excel_Advanced_Sales_Dataset_200034[[#This Row],[Quantity]]*Excel_Advanced_Sales_Dataset_200034[[#This Row],[Unit Price]]-Excel_Advanced_Sales_Dataset_200034[[#This Row],[Discount Amount]]</f>
        <v>729753.54014079005</v>
      </c>
      <c r="O1381" s="14" t="str">
        <f>IF(Excel_Advanced_Sales_Dataset_200034[[#This Row],[Total Sales]]&gt;50000,"Yes","No")</f>
        <v>Yes</v>
      </c>
      <c r="P1381" s="18">
        <v>46158</v>
      </c>
      <c r="Q1381" s="13" t="s">
        <v>113</v>
      </c>
      <c r="R1381" s="13" t="s">
        <v>35</v>
      </c>
      <c r="S1381" s="13" t="str">
        <f>IF(Excel_Advanced_Sales_Dataset_200034[[#This Row],[Delivery Status]]="Pending","Follow-Up","OK")</f>
        <v>OK</v>
      </c>
      <c r="T1381" s="13" t="s">
        <v>26</v>
      </c>
    </row>
    <row r="1382" spans="1:20" x14ac:dyDescent="0.25">
      <c r="A1382" s="13" t="s">
        <v>3342</v>
      </c>
      <c r="B1382" s="13" t="s">
        <v>1460</v>
      </c>
      <c r="C1382" s="13" t="s">
        <v>3343</v>
      </c>
      <c r="D1382" s="13" t="s">
        <v>19</v>
      </c>
      <c r="E1382" s="13" t="s">
        <v>84</v>
      </c>
      <c r="F1382" s="13" t="s">
        <v>85</v>
      </c>
      <c r="G1382" s="13" t="s">
        <v>66</v>
      </c>
      <c r="H1382" s="13" t="s">
        <v>133</v>
      </c>
      <c r="I1382" s="13">
        <v>4</v>
      </c>
      <c r="J1382" s="14">
        <v>7368.52</v>
      </c>
      <c r="K1382" s="15">
        <v>2.4300000000000002</v>
      </c>
      <c r="L1382" s="16">
        <f>Excel_Advanced_Sales_Dataset_200034[[#This Row],[Discount]]/100</f>
        <v>2.4300000000000002E-2</v>
      </c>
      <c r="M1382" s="17">
        <f>Excel_Advanced_Sales_Dataset_200034[[#This Row],[Quantity]]*Excel_Advanced_Sales_Dataset_200034[[#This Row],[Unit Price]]*Excel_Advanced_Sales_Dataset_200034[[#This Row],[Discount %]]/100</f>
        <v>7.1622014400000014</v>
      </c>
      <c r="N1382" s="14">
        <f>Excel_Advanced_Sales_Dataset_200034[[#This Row],[Quantity]]*Excel_Advanced_Sales_Dataset_200034[[#This Row],[Unit Price]]-Excel_Advanced_Sales_Dataset_200034[[#This Row],[Discount Amount]]</f>
        <v>29466.91779856</v>
      </c>
      <c r="O1382" s="14" t="str">
        <f>IF(Excel_Advanced_Sales_Dataset_200034[[#This Row],[Total Sales]]&gt;50000,"Yes","No")</f>
        <v>No</v>
      </c>
      <c r="P1382" s="18">
        <v>46083</v>
      </c>
      <c r="Q1382" s="13" t="s">
        <v>68</v>
      </c>
      <c r="R1382" s="13" t="s">
        <v>35</v>
      </c>
      <c r="S1382" s="13" t="str">
        <f>IF(Excel_Advanced_Sales_Dataset_200034[[#This Row],[Delivery Status]]="Pending","Follow-Up","OK")</f>
        <v>OK</v>
      </c>
      <c r="T1382" s="13" t="s">
        <v>26</v>
      </c>
    </row>
    <row r="1383" spans="1:20" x14ac:dyDescent="0.25">
      <c r="A1383" s="13" t="s">
        <v>3344</v>
      </c>
      <c r="B1383" s="13" t="s">
        <v>1216</v>
      </c>
      <c r="C1383" s="13" t="s">
        <v>3345</v>
      </c>
      <c r="D1383" s="13" t="s">
        <v>63</v>
      </c>
      <c r="E1383" s="13" t="s">
        <v>144</v>
      </c>
      <c r="F1383" s="13" t="s">
        <v>189</v>
      </c>
      <c r="G1383" s="13" t="s">
        <v>33</v>
      </c>
      <c r="H1383" s="13" t="s">
        <v>127</v>
      </c>
      <c r="I1383" s="13">
        <v>28</v>
      </c>
      <c r="J1383" s="14">
        <v>23899.5</v>
      </c>
      <c r="K1383" s="15">
        <v>3.97</v>
      </c>
      <c r="L1383" s="16">
        <f>Excel_Advanced_Sales_Dataset_200034[[#This Row],[Discount]]/100</f>
        <v>3.9699999999999999E-2</v>
      </c>
      <c r="M1383" s="17">
        <f>Excel_Advanced_Sales_Dataset_200034[[#This Row],[Quantity]]*Excel_Advanced_Sales_Dataset_200034[[#This Row],[Unit Price]]*Excel_Advanced_Sales_Dataset_200034[[#This Row],[Discount %]]/100</f>
        <v>265.66684199999997</v>
      </c>
      <c r="N1383" s="14">
        <f>Excel_Advanced_Sales_Dataset_200034[[#This Row],[Quantity]]*Excel_Advanced_Sales_Dataset_200034[[#This Row],[Unit Price]]-Excel_Advanced_Sales_Dataset_200034[[#This Row],[Discount Amount]]</f>
        <v>668920.33315800002</v>
      </c>
      <c r="O1383" s="14" t="str">
        <f>IF(Excel_Advanced_Sales_Dataset_200034[[#This Row],[Total Sales]]&gt;50000,"Yes","No")</f>
        <v>Yes</v>
      </c>
      <c r="P1383" s="18">
        <v>46214</v>
      </c>
      <c r="Q1383" s="13" t="s">
        <v>58</v>
      </c>
      <c r="R1383" s="13" t="s">
        <v>35</v>
      </c>
      <c r="S1383" s="13" t="str">
        <f>IF(Excel_Advanced_Sales_Dataset_200034[[#This Row],[Delivery Status]]="Pending","Follow-Up","OK")</f>
        <v>OK</v>
      </c>
      <c r="T1383" s="13" t="s">
        <v>36</v>
      </c>
    </row>
    <row r="1384" spans="1:20" x14ac:dyDescent="0.25">
      <c r="A1384" s="13" t="s">
        <v>3346</v>
      </c>
      <c r="B1384" s="13" t="s">
        <v>55</v>
      </c>
      <c r="C1384" s="13" t="s">
        <v>3347</v>
      </c>
      <c r="D1384" s="13" t="s">
        <v>63</v>
      </c>
      <c r="E1384" s="13" t="s">
        <v>64</v>
      </c>
      <c r="F1384" s="13" t="s">
        <v>184</v>
      </c>
      <c r="G1384" s="13" t="s">
        <v>22</v>
      </c>
      <c r="H1384" s="13" t="s">
        <v>217</v>
      </c>
      <c r="I1384" s="13">
        <v>40</v>
      </c>
      <c r="J1384" s="14">
        <v>29951.22</v>
      </c>
      <c r="K1384" s="15">
        <v>9.41</v>
      </c>
      <c r="L1384" s="16">
        <f>Excel_Advanced_Sales_Dataset_200034[[#This Row],[Discount]]/100</f>
        <v>9.4100000000000003E-2</v>
      </c>
      <c r="M1384" s="17">
        <f>Excel_Advanced_Sales_Dataset_200034[[#This Row],[Quantity]]*Excel_Advanced_Sales_Dataset_200034[[#This Row],[Unit Price]]*Excel_Advanced_Sales_Dataset_200034[[#This Row],[Discount %]]/100</f>
        <v>1127.3639208</v>
      </c>
      <c r="N1384" s="14">
        <f>Excel_Advanced_Sales_Dataset_200034[[#This Row],[Quantity]]*Excel_Advanced_Sales_Dataset_200034[[#This Row],[Unit Price]]-Excel_Advanced_Sales_Dataset_200034[[#This Row],[Discount Amount]]</f>
        <v>1196921.4360792001</v>
      </c>
      <c r="O1384" s="14" t="str">
        <f>IF(Excel_Advanced_Sales_Dataset_200034[[#This Row],[Total Sales]]&gt;50000,"Yes","No")</f>
        <v>Yes</v>
      </c>
      <c r="P1384" s="18">
        <v>46031</v>
      </c>
      <c r="Q1384" s="13" t="s">
        <v>45</v>
      </c>
      <c r="R1384" s="13" t="s">
        <v>35</v>
      </c>
      <c r="S1384" s="13" t="str">
        <f>IF(Excel_Advanced_Sales_Dataset_200034[[#This Row],[Delivery Status]]="Pending","Follow-Up","OK")</f>
        <v>OK</v>
      </c>
      <c r="T1384" s="13" t="s">
        <v>36</v>
      </c>
    </row>
    <row r="1385" spans="1:20" x14ac:dyDescent="0.25">
      <c r="A1385" s="13" t="s">
        <v>3348</v>
      </c>
      <c r="B1385" s="13" t="s">
        <v>1116</v>
      </c>
      <c r="C1385" s="13" t="s">
        <v>3349</v>
      </c>
      <c r="D1385" s="13" t="s">
        <v>40</v>
      </c>
      <c r="E1385" s="13" t="s">
        <v>49</v>
      </c>
      <c r="F1385" s="13" t="s">
        <v>397</v>
      </c>
      <c r="G1385" s="13" t="s">
        <v>43</v>
      </c>
      <c r="H1385" s="13" t="s">
        <v>44</v>
      </c>
      <c r="I1385" s="13">
        <v>34</v>
      </c>
      <c r="J1385" s="14">
        <v>48229.279999999999</v>
      </c>
      <c r="K1385" s="15">
        <v>7.4</v>
      </c>
      <c r="L1385" s="16">
        <f>Excel_Advanced_Sales_Dataset_200034[[#This Row],[Discount]]/100</f>
        <v>7.400000000000001E-2</v>
      </c>
      <c r="M1385" s="17">
        <f>Excel_Advanced_Sales_Dataset_200034[[#This Row],[Quantity]]*Excel_Advanced_Sales_Dataset_200034[[#This Row],[Unit Price]]*Excel_Advanced_Sales_Dataset_200034[[#This Row],[Discount %]]/100</f>
        <v>1213.4486848000001</v>
      </c>
      <c r="N1385" s="14">
        <f>Excel_Advanced_Sales_Dataset_200034[[#This Row],[Quantity]]*Excel_Advanced_Sales_Dataset_200034[[#This Row],[Unit Price]]-Excel_Advanced_Sales_Dataset_200034[[#This Row],[Discount Amount]]</f>
        <v>1638582.0713152001</v>
      </c>
      <c r="O1385" s="14" t="str">
        <f>IF(Excel_Advanced_Sales_Dataset_200034[[#This Row],[Total Sales]]&gt;50000,"Yes","No")</f>
        <v>Yes</v>
      </c>
      <c r="P1385" s="18">
        <v>46352</v>
      </c>
      <c r="Q1385" s="13" t="s">
        <v>68</v>
      </c>
      <c r="R1385" s="13" t="s">
        <v>35</v>
      </c>
      <c r="S1385" s="13" t="str">
        <f>IF(Excel_Advanced_Sales_Dataset_200034[[#This Row],[Delivery Status]]="Pending","Follow-Up","OK")</f>
        <v>OK</v>
      </c>
      <c r="T1385" s="13" t="s">
        <v>26</v>
      </c>
    </row>
    <row r="1386" spans="1:20" x14ac:dyDescent="0.25">
      <c r="A1386" s="13" t="s">
        <v>3350</v>
      </c>
      <c r="B1386" s="13" t="s">
        <v>1393</v>
      </c>
      <c r="C1386" s="13" t="s">
        <v>3351</v>
      </c>
      <c r="D1386" s="13" t="s">
        <v>40</v>
      </c>
      <c r="E1386" s="13" t="s">
        <v>49</v>
      </c>
      <c r="F1386" s="13" t="s">
        <v>50</v>
      </c>
      <c r="G1386" s="13" t="s">
        <v>43</v>
      </c>
      <c r="H1386" s="13" t="s">
        <v>74</v>
      </c>
      <c r="I1386" s="13">
        <v>43</v>
      </c>
      <c r="J1386" s="14">
        <v>37735.050000000003</v>
      </c>
      <c r="K1386" s="15">
        <v>3.08</v>
      </c>
      <c r="L1386" s="16">
        <f>Excel_Advanced_Sales_Dataset_200034[[#This Row],[Discount]]/100</f>
        <v>3.0800000000000001E-2</v>
      </c>
      <c r="M1386" s="17">
        <f>Excel_Advanced_Sales_Dataset_200034[[#This Row],[Quantity]]*Excel_Advanced_Sales_Dataset_200034[[#This Row],[Unit Price]]*Excel_Advanced_Sales_Dataset_200034[[#This Row],[Discount %]]/100</f>
        <v>499.76300220000007</v>
      </c>
      <c r="N1386" s="14">
        <f>Excel_Advanced_Sales_Dataset_200034[[#This Row],[Quantity]]*Excel_Advanced_Sales_Dataset_200034[[#This Row],[Unit Price]]-Excel_Advanced_Sales_Dataset_200034[[#This Row],[Discount Amount]]</f>
        <v>1622107.3869978001</v>
      </c>
      <c r="O1386" s="14" t="str">
        <f>IF(Excel_Advanced_Sales_Dataset_200034[[#This Row],[Total Sales]]&gt;50000,"Yes","No")</f>
        <v>Yes</v>
      </c>
      <c r="P1386" s="18">
        <v>46300</v>
      </c>
      <c r="Q1386" s="13" t="s">
        <v>113</v>
      </c>
      <c r="R1386" s="13" t="s">
        <v>25</v>
      </c>
      <c r="S1386" s="13" t="str">
        <f>IF(Excel_Advanced_Sales_Dataset_200034[[#This Row],[Delivery Status]]="Pending","Follow-Up","OK")</f>
        <v>Follow-Up</v>
      </c>
      <c r="T1386" s="13" t="s">
        <v>26</v>
      </c>
    </row>
    <row r="1387" spans="1:20" x14ac:dyDescent="0.25">
      <c r="A1387" s="13" t="s">
        <v>3352</v>
      </c>
      <c r="B1387" s="13" t="s">
        <v>517</v>
      </c>
      <c r="C1387" s="13" t="s">
        <v>3353</v>
      </c>
      <c r="D1387" s="13" t="s">
        <v>40</v>
      </c>
      <c r="E1387" s="13" t="s">
        <v>41</v>
      </c>
      <c r="F1387" s="13" t="s">
        <v>42</v>
      </c>
      <c r="G1387" s="13" t="s">
        <v>33</v>
      </c>
      <c r="H1387" s="13" t="s">
        <v>119</v>
      </c>
      <c r="I1387" s="13">
        <v>36</v>
      </c>
      <c r="J1387" s="14">
        <v>47695.83</v>
      </c>
      <c r="K1387" s="15">
        <v>9.18</v>
      </c>
      <c r="L1387" s="16">
        <f>Excel_Advanced_Sales_Dataset_200034[[#This Row],[Discount]]/100</f>
        <v>9.1799999999999993E-2</v>
      </c>
      <c r="M1387" s="17">
        <f>Excel_Advanced_Sales_Dataset_200034[[#This Row],[Quantity]]*Excel_Advanced_Sales_Dataset_200034[[#This Row],[Unit Price]]*Excel_Advanced_Sales_Dataset_200034[[#This Row],[Discount %]]/100</f>
        <v>1576.2517898399999</v>
      </c>
      <c r="N1387" s="14">
        <f>Excel_Advanced_Sales_Dataset_200034[[#This Row],[Quantity]]*Excel_Advanced_Sales_Dataset_200034[[#This Row],[Unit Price]]-Excel_Advanced_Sales_Dataset_200034[[#This Row],[Discount Amount]]</f>
        <v>1715473.6282101602</v>
      </c>
      <c r="O1387" s="14" t="str">
        <f>IF(Excel_Advanced_Sales_Dataset_200034[[#This Row],[Total Sales]]&gt;50000,"Yes","No")</f>
        <v>Yes</v>
      </c>
      <c r="P1387" s="18">
        <v>46161</v>
      </c>
      <c r="Q1387" s="13" t="s">
        <v>24</v>
      </c>
      <c r="R1387" s="13" t="s">
        <v>35</v>
      </c>
      <c r="S1387" s="13" t="str">
        <f>IF(Excel_Advanced_Sales_Dataset_200034[[#This Row],[Delivery Status]]="Pending","Follow-Up","OK")</f>
        <v>OK</v>
      </c>
      <c r="T1387" s="13" t="s">
        <v>36</v>
      </c>
    </row>
    <row r="1388" spans="1:20" x14ac:dyDescent="0.25">
      <c r="A1388" s="13" t="s">
        <v>3354</v>
      </c>
      <c r="B1388" s="13" t="s">
        <v>2205</v>
      </c>
      <c r="C1388" s="13" t="s">
        <v>3355</v>
      </c>
      <c r="D1388" s="13" t="s">
        <v>19</v>
      </c>
      <c r="E1388" s="13" t="s">
        <v>72</v>
      </c>
      <c r="F1388" s="13" t="s">
        <v>224</v>
      </c>
      <c r="G1388" s="13" t="s">
        <v>33</v>
      </c>
      <c r="H1388" s="13" t="s">
        <v>80</v>
      </c>
      <c r="I1388" s="13">
        <v>31</v>
      </c>
      <c r="J1388" s="14">
        <v>16044.57</v>
      </c>
      <c r="K1388" s="15">
        <v>15.1</v>
      </c>
      <c r="L1388" s="16">
        <f>Excel_Advanced_Sales_Dataset_200034[[#This Row],[Discount]]/100</f>
        <v>0.151</v>
      </c>
      <c r="M1388" s="17">
        <f>Excel_Advanced_Sales_Dataset_200034[[#This Row],[Quantity]]*Excel_Advanced_Sales_Dataset_200034[[#This Row],[Unit Price]]*Excel_Advanced_Sales_Dataset_200034[[#This Row],[Discount %]]/100</f>
        <v>751.04632170000002</v>
      </c>
      <c r="N1388" s="14">
        <f>Excel_Advanced_Sales_Dataset_200034[[#This Row],[Quantity]]*Excel_Advanced_Sales_Dataset_200034[[#This Row],[Unit Price]]-Excel_Advanced_Sales_Dataset_200034[[#This Row],[Discount Amount]]</f>
        <v>496630.62367830001</v>
      </c>
      <c r="O1388" s="14" t="str">
        <f>IF(Excel_Advanced_Sales_Dataset_200034[[#This Row],[Total Sales]]&gt;50000,"Yes","No")</f>
        <v>Yes</v>
      </c>
      <c r="P1388" s="18">
        <v>46363</v>
      </c>
      <c r="Q1388" s="13" t="s">
        <v>68</v>
      </c>
      <c r="R1388" s="13" t="s">
        <v>35</v>
      </c>
      <c r="S1388" s="13" t="str">
        <f>IF(Excel_Advanced_Sales_Dataset_200034[[#This Row],[Delivery Status]]="Pending","Follow-Up","OK")</f>
        <v>OK</v>
      </c>
      <c r="T1388" s="13" t="s">
        <v>53</v>
      </c>
    </row>
    <row r="1389" spans="1:20" x14ac:dyDescent="0.25">
      <c r="A1389" s="13" t="s">
        <v>3356</v>
      </c>
      <c r="B1389" s="13" t="s">
        <v>1683</v>
      </c>
      <c r="C1389" s="13" t="s">
        <v>3357</v>
      </c>
      <c r="D1389" s="13" t="s">
        <v>40</v>
      </c>
      <c r="E1389" s="13" t="s">
        <v>89</v>
      </c>
      <c r="F1389" s="13" t="s">
        <v>319</v>
      </c>
      <c r="G1389" s="13" t="s">
        <v>22</v>
      </c>
      <c r="H1389" s="13" t="s">
        <v>98</v>
      </c>
      <c r="I1389" s="13">
        <v>38</v>
      </c>
      <c r="J1389" s="14">
        <v>46448.07</v>
      </c>
      <c r="K1389" s="15">
        <v>0.13</v>
      </c>
      <c r="L1389" s="16">
        <f>Excel_Advanced_Sales_Dataset_200034[[#This Row],[Discount]]/100</f>
        <v>1.2999999999999999E-3</v>
      </c>
      <c r="M1389" s="17">
        <f>Excel_Advanced_Sales_Dataset_200034[[#This Row],[Quantity]]*Excel_Advanced_Sales_Dataset_200034[[#This Row],[Unit Price]]*Excel_Advanced_Sales_Dataset_200034[[#This Row],[Discount %]]/100</f>
        <v>22.945346579999995</v>
      </c>
      <c r="N1389" s="14">
        <f>Excel_Advanced_Sales_Dataset_200034[[#This Row],[Quantity]]*Excel_Advanced_Sales_Dataset_200034[[#This Row],[Unit Price]]-Excel_Advanced_Sales_Dataset_200034[[#This Row],[Discount Amount]]</f>
        <v>1765003.71465342</v>
      </c>
      <c r="O1389" s="14" t="str">
        <f>IF(Excel_Advanced_Sales_Dataset_200034[[#This Row],[Total Sales]]&gt;50000,"Yes","No")</f>
        <v>Yes</v>
      </c>
      <c r="P1389" s="18">
        <v>46286</v>
      </c>
      <c r="Q1389" s="13" t="s">
        <v>58</v>
      </c>
      <c r="R1389" s="13" t="s">
        <v>59</v>
      </c>
      <c r="S1389" s="13" t="str">
        <f>IF(Excel_Advanced_Sales_Dataset_200034[[#This Row],[Delivery Status]]="Pending","Follow-Up","OK")</f>
        <v>OK</v>
      </c>
      <c r="T1389" s="13" t="s">
        <v>53</v>
      </c>
    </row>
    <row r="1390" spans="1:20" x14ac:dyDescent="0.25">
      <c r="A1390" s="13" t="s">
        <v>3358</v>
      </c>
      <c r="B1390" s="13" t="s">
        <v>107</v>
      </c>
      <c r="C1390" s="13" t="s">
        <v>3359</v>
      </c>
      <c r="D1390" s="13" t="s">
        <v>30</v>
      </c>
      <c r="E1390" s="13" t="s">
        <v>198</v>
      </c>
      <c r="F1390" s="13" t="s">
        <v>199</v>
      </c>
      <c r="G1390" s="13" t="s">
        <v>51</v>
      </c>
      <c r="H1390" s="13" t="s">
        <v>52</v>
      </c>
      <c r="I1390" s="13">
        <v>22</v>
      </c>
      <c r="J1390" s="14">
        <v>9334.02</v>
      </c>
      <c r="K1390" s="15">
        <v>18.440000000000001</v>
      </c>
      <c r="L1390" s="16">
        <f>Excel_Advanced_Sales_Dataset_200034[[#This Row],[Discount]]/100</f>
        <v>0.18440000000000001</v>
      </c>
      <c r="M1390" s="17">
        <f>Excel_Advanced_Sales_Dataset_200034[[#This Row],[Quantity]]*Excel_Advanced_Sales_Dataset_200034[[#This Row],[Unit Price]]*Excel_Advanced_Sales_Dataset_200034[[#This Row],[Discount %]]/100</f>
        <v>378.66252336000002</v>
      </c>
      <c r="N1390" s="14">
        <f>Excel_Advanced_Sales_Dataset_200034[[#This Row],[Quantity]]*Excel_Advanced_Sales_Dataset_200034[[#This Row],[Unit Price]]-Excel_Advanced_Sales_Dataset_200034[[#This Row],[Discount Amount]]</f>
        <v>204969.77747664001</v>
      </c>
      <c r="O1390" s="14" t="str">
        <f>IF(Excel_Advanced_Sales_Dataset_200034[[#This Row],[Total Sales]]&gt;50000,"Yes","No")</f>
        <v>Yes</v>
      </c>
      <c r="P1390" s="18">
        <v>46267</v>
      </c>
      <c r="Q1390" s="13" t="s">
        <v>113</v>
      </c>
      <c r="R1390" s="13" t="s">
        <v>35</v>
      </c>
      <c r="S1390" s="13" t="str">
        <f>IF(Excel_Advanced_Sales_Dataset_200034[[#This Row],[Delivery Status]]="Pending","Follow-Up","OK")</f>
        <v>OK</v>
      </c>
      <c r="T1390" s="13" t="s">
        <v>53</v>
      </c>
    </row>
    <row r="1391" spans="1:20" x14ac:dyDescent="0.25">
      <c r="A1391" s="13" t="s">
        <v>3360</v>
      </c>
      <c r="B1391" s="13" t="s">
        <v>1764</v>
      </c>
      <c r="C1391" s="13" t="s">
        <v>3361</v>
      </c>
      <c r="D1391" s="13" t="s">
        <v>63</v>
      </c>
      <c r="E1391" s="13" t="s">
        <v>144</v>
      </c>
      <c r="F1391" s="13" t="s">
        <v>216</v>
      </c>
      <c r="G1391" s="13" t="s">
        <v>66</v>
      </c>
      <c r="H1391" s="13" t="s">
        <v>133</v>
      </c>
      <c r="I1391" s="13">
        <v>17</v>
      </c>
      <c r="J1391" s="14">
        <v>46799.28</v>
      </c>
      <c r="K1391" s="15">
        <v>3.49</v>
      </c>
      <c r="L1391" s="16">
        <f>Excel_Advanced_Sales_Dataset_200034[[#This Row],[Discount]]/100</f>
        <v>3.49E-2</v>
      </c>
      <c r="M1391" s="17">
        <f>Excel_Advanced_Sales_Dataset_200034[[#This Row],[Quantity]]*Excel_Advanced_Sales_Dataset_200034[[#This Row],[Unit Price]]*Excel_Advanced_Sales_Dataset_200034[[#This Row],[Discount %]]/100</f>
        <v>277.66012824000001</v>
      </c>
      <c r="N1391" s="14">
        <f>Excel_Advanced_Sales_Dataset_200034[[#This Row],[Quantity]]*Excel_Advanced_Sales_Dataset_200034[[#This Row],[Unit Price]]-Excel_Advanced_Sales_Dataset_200034[[#This Row],[Discount Amount]]</f>
        <v>795310.09987176</v>
      </c>
      <c r="O1391" s="14" t="str">
        <f>IF(Excel_Advanced_Sales_Dataset_200034[[#This Row],[Total Sales]]&gt;50000,"Yes","No")</f>
        <v>Yes</v>
      </c>
      <c r="P1391" s="18">
        <v>46148</v>
      </c>
      <c r="Q1391" s="13" t="s">
        <v>24</v>
      </c>
      <c r="R1391" s="13" t="s">
        <v>35</v>
      </c>
      <c r="S1391" s="13" t="str">
        <f>IF(Excel_Advanced_Sales_Dataset_200034[[#This Row],[Delivery Status]]="Pending","Follow-Up","OK")</f>
        <v>OK</v>
      </c>
      <c r="T1391" s="13" t="s">
        <v>26</v>
      </c>
    </row>
    <row r="1392" spans="1:20" x14ac:dyDescent="0.25">
      <c r="A1392" s="13" t="s">
        <v>3362</v>
      </c>
      <c r="B1392" s="13" t="s">
        <v>1725</v>
      </c>
      <c r="C1392" s="13" t="s">
        <v>3363</v>
      </c>
      <c r="D1392" s="13" t="s">
        <v>30</v>
      </c>
      <c r="E1392" s="13" t="s">
        <v>198</v>
      </c>
      <c r="F1392" s="13" t="s">
        <v>199</v>
      </c>
      <c r="G1392" s="13" t="s">
        <v>22</v>
      </c>
      <c r="H1392" s="13" t="s">
        <v>23</v>
      </c>
      <c r="I1392" s="13">
        <v>4</v>
      </c>
      <c r="J1392" s="14">
        <v>19160.46</v>
      </c>
      <c r="K1392" s="15">
        <v>15.61</v>
      </c>
      <c r="L1392" s="16">
        <f>Excel_Advanced_Sales_Dataset_200034[[#This Row],[Discount]]/100</f>
        <v>0.15609999999999999</v>
      </c>
      <c r="M1392" s="17">
        <f>Excel_Advanced_Sales_Dataset_200034[[#This Row],[Quantity]]*Excel_Advanced_Sales_Dataset_200034[[#This Row],[Unit Price]]*Excel_Advanced_Sales_Dataset_200034[[#This Row],[Discount %]]/100</f>
        <v>119.63791223999999</v>
      </c>
      <c r="N1392" s="14">
        <f>Excel_Advanced_Sales_Dataset_200034[[#This Row],[Quantity]]*Excel_Advanced_Sales_Dataset_200034[[#This Row],[Unit Price]]-Excel_Advanced_Sales_Dataset_200034[[#This Row],[Discount Amount]]</f>
        <v>76522.202087760001</v>
      </c>
      <c r="O1392" s="14" t="str">
        <f>IF(Excel_Advanced_Sales_Dataset_200034[[#This Row],[Total Sales]]&gt;50000,"Yes","No")</f>
        <v>Yes</v>
      </c>
      <c r="P1392" s="18">
        <v>46379</v>
      </c>
      <c r="Q1392" s="13" t="s">
        <v>68</v>
      </c>
      <c r="R1392" s="13" t="s">
        <v>35</v>
      </c>
      <c r="S1392" s="13" t="str">
        <f>IF(Excel_Advanced_Sales_Dataset_200034[[#This Row],[Delivery Status]]="Pending","Follow-Up","OK")</f>
        <v>OK</v>
      </c>
      <c r="T1392" s="13" t="s">
        <v>26</v>
      </c>
    </row>
    <row r="1393" spans="1:20" x14ac:dyDescent="0.25">
      <c r="A1393" s="13" t="s">
        <v>3364</v>
      </c>
      <c r="B1393" s="13" t="s">
        <v>289</v>
      </c>
      <c r="C1393" s="13" t="s">
        <v>3365</v>
      </c>
      <c r="D1393" s="13" t="s">
        <v>40</v>
      </c>
      <c r="E1393" s="13" t="s">
        <v>49</v>
      </c>
      <c r="F1393" s="13" t="s">
        <v>50</v>
      </c>
      <c r="G1393" s="13" t="s">
        <v>33</v>
      </c>
      <c r="H1393" s="13" t="s">
        <v>57</v>
      </c>
      <c r="I1393" s="13">
        <v>30</v>
      </c>
      <c r="J1393" s="14">
        <v>22003.48</v>
      </c>
      <c r="K1393" s="15">
        <v>7.72</v>
      </c>
      <c r="L1393" s="16">
        <f>Excel_Advanced_Sales_Dataset_200034[[#This Row],[Discount]]/100</f>
        <v>7.7199999999999991E-2</v>
      </c>
      <c r="M1393" s="17">
        <f>Excel_Advanced_Sales_Dataset_200034[[#This Row],[Quantity]]*Excel_Advanced_Sales_Dataset_200034[[#This Row],[Unit Price]]*Excel_Advanced_Sales_Dataset_200034[[#This Row],[Discount %]]/100</f>
        <v>509.60059680000001</v>
      </c>
      <c r="N1393" s="14">
        <f>Excel_Advanced_Sales_Dataset_200034[[#This Row],[Quantity]]*Excel_Advanced_Sales_Dataset_200034[[#This Row],[Unit Price]]-Excel_Advanced_Sales_Dataset_200034[[#This Row],[Discount Amount]]</f>
        <v>659594.79940320004</v>
      </c>
      <c r="O1393" s="14" t="str">
        <f>IF(Excel_Advanced_Sales_Dataset_200034[[#This Row],[Total Sales]]&gt;50000,"Yes","No")</f>
        <v>Yes</v>
      </c>
      <c r="P1393" s="18">
        <v>46304</v>
      </c>
      <c r="Q1393" s="13" t="s">
        <v>45</v>
      </c>
      <c r="R1393" s="13" t="s">
        <v>35</v>
      </c>
      <c r="S1393" s="13" t="str">
        <f>IF(Excel_Advanced_Sales_Dataset_200034[[#This Row],[Delivery Status]]="Pending","Follow-Up","OK")</f>
        <v>OK</v>
      </c>
      <c r="T1393" s="13" t="s">
        <v>36</v>
      </c>
    </row>
    <row r="1394" spans="1:20" x14ac:dyDescent="0.25">
      <c r="A1394" s="13" t="s">
        <v>3366</v>
      </c>
      <c r="B1394" s="13" t="s">
        <v>129</v>
      </c>
      <c r="C1394" s="13" t="s">
        <v>3367</v>
      </c>
      <c r="D1394" s="13" t="s">
        <v>40</v>
      </c>
      <c r="E1394" s="13" t="s">
        <v>49</v>
      </c>
      <c r="F1394" s="13" t="s">
        <v>306</v>
      </c>
      <c r="G1394" s="13" t="s">
        <v>111</v>
      </c>
      <c r="H1394" s="13" t="s">
        <v>185</v>
      </c>
      <c r="I1394" s="13">
        <v>35</v>
      </c>
      <c r="J1394" s="14">
        <v>23296.09</v>
      </c>
      <c r="K1394" s="15">
        <v>14.65</v>
      </c>
      <c r="L1394" s="16">
        <f>Excel_Advanced_Sales_Dataset_200034[[#This Row],[Discount]]/100</f>
        <v>0.14649999999999999</v>
      </c>
      <c r="M1394" s="17">
        <f>Excel_Advanced_Sales_Dataset_200034[[#This Row],[Quantity]]*Excel_Advanced_Sales_Dataset_200034[[#This Row],[Unit Price]]*Excel_Advanced_Sales_Dataset_200034[[#This Row],[Discount %]]/100</f>
        <v>1194.5070147500001</v>
      </c>
      <c r="N1394" s="14">
        <f>Excel_Advanced_Sales_Dataset_200034[[#This Row],[Quantity]]*Excel_Advanced_Sales_Dataset_200034[[#This Row],[Unit Price]]-Excel_Advanced_Sales_Dataset_200034[[#This Row],[Discount Amount]]</f>
        <v>814168.64298524999</v>
      </c>
      <c r="O1394" s="14" t="str">
        <f>IF(Excel_Advanced_Sales_Dataset_200034[[#This Row],[Total Sales]]&gt;50000,"Yes","No")</f>
        <v>Yes</v>
      </c>
      <c r="P1394" s="18">
        <v>46200</v>
      </c>
      <c r="Q1394" s="13" t="s">
        <v>113</v>
      </c>
      <c r="R1394" s="13" t="s">
        <v>35</v>
      </c>
      <c r="S1394" s="13" t="str">
        <f>IF(Excel_Advanced_Sales_Dataset_200034[[#This Row],[Delivery Status]]="Pending","Follow-Up","OK")</f>
        <v>OK</v>
      </c>
      <c r="T1394" s="13" t="s">
        <v>53</v>
      </c>
    </row>
    <row r="1395" spans="1:20" x14ac:dyDescent="0.25">
      <c r="A1395" s="13" t="s">
        <v>3368</v>
      </c>
      <c r="B1395" s="13" t="s">
        <v>1059</v>
      </c>
      <c r="C1395" s="13" t="s">
        <v>3369</v>
      </c>
      <c r="D1395" s="13" t="s">
        <v>19</v>
      </c>
      <c r="E1395" s="13" t="s">
        <v>84</v>
      </c>
      <c r="F1395" s="13" t="s">
        <v>159</v>
      </c>
      <c r="G1395" s="13" t="s">
        <v>51</v>
      </c>
      <c r="H1395" s="13" t="s">
        <v>146</v>
      </c>
      <c r="I1395" s="13">
        <v>26</v>
      </c>
      <c r="J1395" s="14">
        <v>15004.27</v>
      </c>
      <c r="K1395" s="15">
        <v>14.76</v>
      </c>
      <c r="L1395" s="16">
        <f>Excel_Advanced_Sales_Dataset_200034[[#This Row],[Discount]]/100</f>
        <v>0.14760000000000001</v>
      </c>
      <c r="M1395" s="17">
        <f>Excel_Advanced_Sales_Dataset_200034[[#This Row],[Quantity]]*Excel_Advanced_Sales_Dataset_200034[[#This Row],[Unit Price]]*Excel_Advanced_Sales_Dataset_200034[[#This Row],[Discount %]]/100</f>
        <v>575.80386552000004</v>
      </c>
      <c r="N1395" s="14">
        <f>Excel_Advanced_Sales_Dataset_200034[[#This Row],[Quantity]]*Excel_Advanced_Sales_Dataset_200034[[#This Row],[Unit Price]]-Excel_Advanced_Sales_Dataset_200034[[#This Row],[Discount Amount]]</f>
        <v>389535.21613448003</v>
      </c>
      <c r="O1395" s="14" t="str">
        <f>IF(Excel_Advanced_Sales_Dataset_200034[[#This Row],[Total Sales]]&gt;50000,"Yes","No")</f>
        <v>Yes</v>
      </c>
      <c r="P1395" s="18">
        <v>46262</v>
      </c>
      <c r="Q1395" s="13" t="s">
        <v>45</v>
      </c>
      <c r="R1395" s="13" t="s">
        <v>35</v>
      </c>
      <c r="S1395" s="13" t="str">
        <f>IF(Excel_Advanced_Sales_Dataset_200034[[#This Row],[Delivery Status]]="Pending","Follow-Up","OK")</f>
        <v>OK</v>
      </c>
      <c r="T1395" s="13" t="s">
        <v>53</v>
      </c>
    </row>
    <row r="1396" spans="1:20" x14ac:dyDescent="0.25">
      <c r="A1396" s="13" t="s">
        <v>3370</v>
      </c>
      <c r="B1396" s="13" t="s">
        <v>3371</v>
      </c>
      <c r="C1396" s="13" t="s">
        <v>3372</v>
      </c>
      <c r="D1396" s="13" t="s">
        <v>30</v>
      </c>
      <c r="E1396" s="13" t="s">
        <v>117</v>
      </c>
      <c r="F1396" s="13" t="s">
        <v>239</v>
      </c>
      <c r="G1396" s="13" t="s">
        <v>33</v>
      </c>
      <c r="H1396" s="13" t="s">
        <v>119</v>
      </c>
      <c r="I1396" s="13">
        <v>35</v>
      </c>
      <c r="J1396" s="14">
        <v>41692.300000000003</v>
      </c>
      <c r="K1396" s="15">
        <v>7.81</v>
      </c>
      <c r="L1396" s="16">
        <f>Excel_Advanced_Sales_Dataset_200034[[#This Row],[Discount]]/100</f>
        <v>7.8100000000000003E-2</v>
      </c>
      <c r="M1396" s="17">
        <f>Excel_Advanced_Sales_Dataset_200034[[#This Row],[Quantity]]*Excel_Advanced_Sales_Dataset_200034[[#This Row],[Unit Price]]*Excel_Advanced_Sales_Dataset_200034[[#This Row],[Discount %]]/100</f>
        <v>1139.6590205</v>
      </c>
      <c r="N1396" s="14">
        <f>Excel_Advanced_Sales_Dataset_200034[[#This Row],[Quantity]]*Excel_Advanced_Sales_Dataset_200034[[#This Row],[Unit Price]]-Excel_Advanced_Sales_Dataset_200034[[#This Row],[Discount Amount]]</f>
        <v>1458090.8409795</v>
      </c>
      <c r="O1396" s="14" t="str">
        <f>IF(Excel_Advanced_Sales_Dataset_200034[[#This Row],[Total Sales]]&gt;50000,"Yes","No")</f>
        <v>Yes</v>
      </c>
      <c r="P1396" s="18">
        <v>46189</v>
      </c>
      <c r="Q1396" s="13" t="s">
        <v>45</v>
      </c>
      <c r="R1396" s="13" t="s">
        <v>35</v>
      </c>
      <c r="S1396" s="13" t="str">
        <f>IF(Excel_Advanced_Sales_Dataset_200034[[#This Row],[Delivery Status]]="Pending","Follow-Up","OK")</f>
        <v>OK</v>
      </c>
      <c r="T1396" s="13" t="s">
        <v>53</v>
      </c>
    </row>
    <row r="1397" spans="1:20" x14ac:dyDescent="0.25">
      <c r="A1397" s="13" t="s">
        <v>3373</v>
      </c>
      <c r="B1397" s="13" t="s">
        <v>182</v>
      </c>
      <c r="C1397" s="13" t="s">
        <v>3374</v>
      </c>
      <c r="D1397" s="13" t="s">
        <v>19</v>
      </c>
      <c r="E1397" s="13" t="s">
        <v>153</v>
      </c>
      <c r="F1397" s="13" t="s">
        <v>275</v>
      </c>
      <c r="G1397" s="13" t="s">
        <v>51</v>
      </c>
      <c r="H1397" s="13" t="s">
        <v>52</v>
      </c>
      <c r="I1397" s="13">
        <v>15</v>
      </c>
      <c r="J1397" s="14">
        <v>10150.16</v>
      </c>
      <c r="K1397" s="15">
        <v>17.47</v>
      </c>
      <c r="L1397" s="16">
        <f>Excel_Advanced_Sales_Dataset_200034[[#This Row],[Discount]]/100</f>
        <v>0.17469999999999999</v>
      </c>
      <c r="M1397" s="17">
        <f>Excel_Advanced_Sales_Dataset_200034[[#This Row],[Quantity]]*Excel_Advanced_Sales_Dataset_200034[[#This Row],[Unit Price]]*Excel_Advanced_Sales_Dataset_200034[[#This Row],[Discount %]]/100</f>
        <v>265.9849428</v>
      </c>
      <c r="N1397" s="14">
        <f>Excel_Advanced_Sales_Dataset_200034[[#This Row],[Quantity]]*Excel_Advanced_Sales_Dataset_200034[[#This Row],[Unit Price]]-Excel_Advanced_Sales_Dataset_200034[[#This Row],[Discount Amount]]</f>
        <v>151986.41505720001</v>
      </c>
      <c r="O1397" s="14" t="str">
        <f>IF(Excel_Advanced_Sales_Dataset_200034[[#This Row],[Total Sales]]&gt;50000,"Yes","No")</f>
        <v>Yes</v>
      </c>
      <c r="P1397" s="18">
        <v>46228</v>
      </c>
      <c r="Q1397" s="13" t="s">
        <v>45</v>
      </c>
      <c r="R1397" s="13" t="s">
        <v>59</v>
      </c>
      <c r="S1397" s="13" t="str">
        <f>IF(Excel_Advanced_Sales_Dataset_200034[[#This Row],[Delivery Status]]="Pending","Follow-Up","OK")</f>
        <v>OK</v>
      </c>
      <c r="T1397" s="13" t="s">
        <v>36</v>
      </c>
    </row>
    <row r="1398" spans="1:20" x14ac:dyDescent="0.25">
      <c r="A1398" s="13" t="s">
        <v>3375</v>
      </c>
      <c r="B1398" s="13" t="s">
        <v>1076</v>
      </c>
      <c r="C1398" s="13" t="s">
        <v>3376</v>
      </c>
      <c r="D1398" s="13" t="s">
        <v>19</v>
      </c>
      <c r="E1398" s="13" t="s">
        <v>72</v>
      </c>
      <c r="F1398" s="13" t="s">
        <v>171</v>
      </c>
      <c r="G1398" s="13" t="s">
        <v>51</v>
      </c>
      <c r="H1398" s="13" t="s">
        <v>167</v>
      </c>
      <c r="I1398" s="13">
        <v>37</v>
      </c>
      <c r="J1398" s="14">
        <v>22793.18</v>
      </c>
      <c r="K1398" s="15">
        <v>15.51</v>
      </c>
      <c r="L1398" s="16">
        <f>Excel_Advanced_Sales_Dataset_200034[[#This Row],[Discount]]/100</f>
        <v>0.15509999999999999</v>
      </c>
      <c r="M1398" s="17">
        <f>Excel_Advanced_Sales_Dataset_200034[[#This Row],[Quantity]]*Excel_Advanced_Sales_Dataset_200034[[#This Row],[Unit Price]]*Excel_Advanced_Sales_Dataset_200034[[#This Row],[Discount %]]/100</f>
        <v>1308.0322206600001</v>
      </c>
      <c r="N1398" s="14">
        <f>Excel_Advanced_Sales_Dataset_200034[[#This Row],[Quantity]]*Excel_Advanced_Sales_Dataset_200034[[#This Row],[Unit Price]]-Excel_Advanced_Sales_Dataset_200034[[#This Row],[Discount Amount]]</f>
        <v>842039.62777934002</v>
      </c>
      <c r="O1398" s="14" t="str">
        <f>IF(Excel_Advanced_Sales_Dataset_200034[[#This Row],[Total Sales]]&gt;50000,"Yes","No")</f>
        <v>Yes</v>
      </c>
      <c r="P1398" s="18">
        <v>46256</v>
      </c>
      <c r="Q1398" s="13" t="s">
        <v>68</v>
      </c>
      <c r="R1398" s="13" t="s">
        <v>35</v>
      </c>
      <c r="S1398" s="13" t="str">
        <f>IF(Excel_Advanced_Sales_Dataset_200034[[#This Row],[Delivery Status]]="Pending","Follow-Up","OK")</f>
        <v>OK</v>
      </c>
      <c r="T1398" s="13" t="s">
        <v>36</v>
      </c>
    </row>
    <row r="1399" spans="1:20" x14ac:dyDescent="0.25">
      <c r="A1399" s="13" t="s">
        <v>3377</v>
      </c>
      <c r="B1399" s="13" t="s">
        <v>1865</v>
      </c>
      <c r="C1399" s="13" t="s">
        <v>3378</v>
      </c>
      <c r="D1399" s="13" t="s">
        <v>63</v>
      </c>
      <c r="E1399" s="13" t="s">
        <v>144</v>
      </c>
      <c r="F1399" s="13" t="s">
        <v>189</v>
      </c>
      <c r="G1399" s="13" t="s">
        <v>22</v>
      </c>
      <c r="H1399" s="13" t="s">
        <v>217</v>
      </c>
      <c r="I1399" s="13">
        <v>9</v>
      </c>
      <c r="J1399" s="14">
        <v>24610.46</v>
      </c>
      <c r="K1399" s="15">
        <v>11.15</v>
      </c>
      <c r="L1399" s="16">
        <f>Excel_Advanced_Sales_Dataset_200034[[#This Row],[Discount]]/100</f>
        <v>0.1115</v>
      </c>
      <c r="M1399" s="17">
        <f>Excel_Advanced_Sales_Dataset_200034[[#This Row],[Quantity]]*Excel_Advanced_Sales_Dataset_200034[[#This Row],[Unit Price]]*Excel_Advanced_Sales_Dataset_200034[[#This Row],[Discount %]]/100</f>
        <v>246.9659661</v>
      </c>
      <c r="N1399" s="14">
        <f>Excel_Advanced_Sales_Dataset_200034[[#This Row],[Quantity]]*Excel_Advanced_Sales_Dataset_200034[[#This Row],[Unit Price]]-Excel_Advanced_Sales_Dataset_200034[[#This Row],[Discount Amount]]</f>
        <v>221247.1740339</v>
      </c>
      <c r="O1399" s="14" t="str">
        <f>IF(Excel_Advanced_Sales_Dataset_200034[[#This Row],[Total Sales]]&gt;50000,"Yes","No")</f>
        <v>Yes</v>
      </c>
      <c r="P1399" s="18">
        <v>46127</v>
      </c>
      <c r="Q1399" s="13" t="s">
        <v>24</v>
      </c>
      <c r="R1399" s="13" t="s">
        <v>35</v>
      </c>
      <c r="S1399" s="13" t="str">
        <f>IF(Excel_Advanced_Sales_Dataset_200034[[#This Row],[Delivery Status]]="Pending","Follow-Up","OK")</f>
        <v>OK</v>
      </c>
      <c r="T1399" s="13" t="s">
        <v>26</v>
      </c>
    </row>
    <row r="1400" spans="1:20" x14ac:dyDescent="0.25">
      <c r="A1400" s="13" t="s">
        <v>3379</v>
      </c>
      <c r="B1400" s="13" t="s">
        <v>853</v>
      </c>
      <c r="C1400" s="13" t="s">
        <v>3380</v>
      </c>
      <c r="D1400" s="13" t="s">
        <v>19</v>
      </c>
      <c r="E1400" s="13" t="s">
        <v>84</v>
      </c>
      <c r="F1400" s="13" t="s">
        <v>85</v>
      </c>
      <c r="G1400" s="13" t="s">
        <v>33</v>
      </c>
      <c r="H1400" s="13" t="s">
        <v>127</v>
      </c>
      <c r="I1400" s="13">
        <v>39</v>
      </c>
      <c r="J1400" s="14">
        <v>43219.98</v>
      </c>
      <c r="K1400" s="15">
        <v>13.9</v>
      </c>
      <c r="L1400" s="16">
        <f>Excel_Advanced_Sales_Dataset_200034[[#This Row],[Discount]]/100</f>
        <v>0.13900000000000001</v>
      </c>
      <c r="M1400" s="17">
        <f>Excel_Advanced_Sales_Dataset_200034[[#This Row],[Quantity]]*Excel_Advanced_Sales_Dataset_200034[[#This Row],[Unit Price]]*Excel_Advanced_Sales_Dataset_200034[[#This Row],[Discount %]]/100</f>
        <v>2342.9551158000004</v>
      </c>
      <c r="N1400" s="14">
        <f>Excel_Advanced_Sales_Dataset_200034[[#This Row],[Quantity]]*Excel_Advanced_Sales_Dataset_200034[[#This Row],[Unit Price]]-Excel_Advanced_Sales_Dataset_200034[[#This Row],[Discount Amount]]</f>
        <v>1683236.2648842002</v>
      </c>
      <c r="O1400" s="14" t="str">
        <f>IF(Excel_Advanced_Sales_Dataset_200034[[#This Row],[Total Sales]]&gt;50000,"Yes","No")</f>
        <v>Yes</v>
      </c>
      <c r="P1400" s="18">
        <v>46137</v>
      </c>
      <c r="Q1400" s="13" t="s">
        <v>68</v>
      </c>
      <c r="R1400" s="13" t="s">
        <v>35</v>
      </c>
      <c r="S1400" s="13" t="str">
        <f>IF(Excel_Advanced_Sales_Dataset_200034[[#This Row],[Delivery Status]]="Pending","Follow-Up","OK")</f>
        <v>OK</v>
      </c>
      <c r="T1400" s="13" t="s">
        <v>26</v>
      </c>
    </row>
    <row r="1401" spans="1:20" x14ac:dyDescent="0.25">
      <c r="A1401" s="13" t="s">
        <v>3381</v>
      </c>
      <c r="B1401" s="13" t="s">
        <v>283</v>
      </c>
      <c r="C1401" s="13" t="s">
        <v>3382</v>
      </c>
      <c r="D1401" s="13" t="s">
        <v>63</v>
      </c>
      <c r="E1401" s="13" t="s">
        <v>78</v>
      </c>
      <c r="F1401" s="13" t="s">
        <v>255</v>
      </c>
      <c r="G1401" s="13" t="s">
        <v>43</v>
      </c>
      <c r="H1401" s="13" t="s">
        <v>74</v>
      </c>
      <c r="I1401" s="13">
        <v>23</v>
      </c>
      <c r="J1401" s="14">
        <v>34923.480000000003</v>
      </c>
      <c r="K1401" s="15">
        <v>17.84</v>
      </c>
      <c r="L1401" s="16">
        <f>Excel_Advanced_Sales_Dataset_200034[[#This Row],[Discount]]/100</f>
        <v>0.1784</v>
      </c>
      <c r="M1401" s="17">
        <f>Excel_Advanced_Sales_Dataset_200034[[#This Row],[Quantity]]*Excel_Advanced_Sales_Dataset_200034[[#This Row],[Unit Price]]*Excel_Advanced_Sales_Dataset_200034[[#This Row],[Discount %]]/100</f>
        <v>1432.9802313600001</v>
      </c>
      <c r="N1401" s="14">
        <f>Excel_Advanced_Sales_Dataset_200034[[#This Row],[Quantity]]*Excel_Advanced_Sales_Dataset_200034[[#This Row],[Unit Price]]-Excel_Advanced_Sales_Dataset_200034[[#This Row],[Discount Amount]]</f>
        <v>801807.05976864009</v>
      </c>
      <c r="O1401" s="14" t="str">
        <f>IF(Excel_Advanced_Sales_Dataset_200034[[#This Row],[Total Sales]]&gt;50000,"Yes","No")</f>
        <v>Yes</v>
      </c>
      <c r="P1401" s="18">
        <v>46061</v>
      </c>
      <c r="Q1401" s="13" t="s">
        <v>58</v>
      </c>
      <c r="R1401" s="13" t="s">
        <v>35</v>
      </c>
      <c r="S1401" s="13" t="str">
        <f>IF(Excel_Advanced_Sales_Dataset_200034[[#This Row],[Delivery Status]]="Pending","Follow-Up","OK")</f>
        <v>OK</v>
      </c>
      <c r="T1401" s="13" t="s">
        <v>53</v>
      </c>
    </row>
    <row r="1402" spans="1:20" x14ac:dyDescent="0.25">
      <c r="A1402" s="13" t="s">
        <v>3383</v>
      </c>
      <c r="B1402" s="13" t="s">
        <v>2999</v>
      </c>
      <c r="C1402" s="13" t="s">
        <v>3384</v>
      </c>
      <c r="D1402" s="13" t="s">
        <v>19</v>
      </c>
      <c r="E1402" s="13" t="s">
        <v>20</v>
      </c>
      <c r="F1402" s="13" t="s">
        <v>176</v>
      </c>
      <c r="G1402" s="13" t="s">
        <v>43</v>
      </c>
      <c r="H1402" s="13" t="s">
        <v>74</v>
      </c>
      <c r="I1402" s="13">
        <v>31</v>
      </c>
      <c r="J1402" s="14">
        <v>6160.54</v>
      </c>
      <c r="K1402" s="15">
        <v>15.67</v>
      </c>
      <c r="L1402" s="16">
        <f>Excel_Advanced_Sales_Dataset_200034[[#This Row],[Discount]]/100</f>
        <v>0.15670000000000001</v>
      </c>
      <c r="M1402" s="17">
        <f>Excel_Advanced_Sales_Dataset_200034[[#This Row],[Quantity]]*Excel_Advanced_Sales_Dataset_200034[[#This Row],[Unit Price]]*Excel_Advanced_Sales_Dataset_200034[[#This Row],[Discount %]]/100</f>
        <v>299.26055157999997</v>
      </c>
      <c r="N1402" s="14">
        <f>Excel_Advanced_Sales_Dataset_200034[[#This Row],[Quantity]]*Excel_Advanced_Sales_Dataset_200034[[#This Row],[Unit Price]]-Excel_Advanced_Sales_Dataset_200034[[#This Row],[Discount Amount]]</f>
        <v>190677.47944842</v>
      </c>
      <c r="O1402" s="14" t="str">
        <f>IF(Excel_Advanced_Sales_Dataset_200034[[#This Row],[Total Sales]]&gt;50000,"Yes","No")</f>
        <v>Yes</v>
      </c>
      <c r="P1402" s="18">
        <v>46375</v>
      </c>
      <c r="Q1402" s="13" t="s">
        <v>24</v>
      </c>
      <c r="R1402" s="13" t="s">
        <v>35</v>
      </c>
      <c r="S1402" s="13" t="str">
        <f>IF(Excel_Advanced_Sales_Dataset_200034[[#This Row],[Delivery Status]]="Pending","Follow-Up","OK")</f>
        <v>OK</v>
      </c>
      <c r="T1402" s="13" t="s">
        <v>53</v>
      </c>
    </row>
    <row r="1403" spans="1:20" x14ac:dyDescent="0.25">
      <c r="A1403" s="13" t="s">
        <v>3385</v>
      </c>
      <c r="B1403" s="13" t="s">
        <v>508</v>
      </c>
      <c r="C1403" s="13" t="s">
        <v>3386</v>
      </c>
      <c r="D1403" s="13" t="s">
        <v>63</v>
      </c>
      <c r="E1403" s="13" t="s">
        <v>144</v>
      </c>
      <c r="F1403" s="13" t="s">
        <v>189</v>
      </c>
      <c r="G1403" s="13" t="s">
        <v>43</v>
      </c>
      <c r="H1403" s="13" t="s">
        <v>391</v>
      </c>
      <c r="I1403" s="13">
        <v>17</v>
      </c>
      <c r="J1403" s="14">
        <v>29555.21</v>
      </c>
      <c r="K1403" s="15">
        <v>7.38</v>
      </c>
      <c r="L1403" s="16">
        <f>Excel_Advanced_Sales_Dataset_200034[[#This Row],[Discount]]/100</f>
        <v>7.3800000000000004E-2</v>
      </c>
      <c r="M1403" s="17">
        <f>Excel_Advanced_Sales_Dataset_200034[[#This Row],[Quantity]]*Excel_Advanced_Sales_Dataset_200034[[#This Row],[Unit Price]]*Excel_Advanced_Sales_Dataset_200034[[#This Row],[Discount %]]/100</f>
        <v>370.79966466000008</v>
      </c>
      <c r="N1403" s="14">
        <f>Excel_Advanced_Sales_Dataset_200034[[#This Row],[Quantity]]*Excel_Advanced_Sales_Dataset_200034[[#This Row],[Unit Price]]-Excel_Advanced_Sales_Dataset_200034[[#This Row],[Discount Amount]]</f>
        <v>502067.77033534</v>
      </c>
      <c r="O1403" s="14" t="str">
        <f>IF(Excel_Advanced_Sales_Dataset_200034[[#This Row],[Total Sales]]&gt;50000,"Yes","No")</f>
        <v>Yes</v>
      </c>
      <c r="P1403" s="18">
        <v>46363</v>
      </c>
      <c r="Q1403" s="13" t="s">
        <v>45</v>
      </c>
      <c r="R1403" s="13" t="s">
        <v>35</v>
      </c>
      <c r="S1403" s="13" t="str">
        <f>IF(Excel_Advanced_Sales_Dataset_200034[[#This Row],[Delivery Status]]="Pending","Follow-Up","OK")</f>
        <v>OK</v>
      </c>
      <c r="T1403" s="13" t="s">
        <v>36</v>
      </c>
    </row>
    <row r="1404" spans="1:20" x14ac:dyDescent="0.25">
      <c r="A1404" s="13" t="s">
        <v>3387</v>
      </c>
      <c r="B1404" s="13" t="s">
        <v>1648</v>
      </c>
      <c r="C1404" s="13" t="s">
        <v>3388</v>
      </c>
      <c r="D1404" s="13" t="s">
        <v>63</v>
      </c>
      <c r="E1404" s="13" t="s">
        <v>64</v>
      </c>
      <c r="F1404" s="13" t="s">
        <v>65</v>
      </c>
      <c r="G1404" s="13" t="s">
        <v>66</v>
      </c>
      <c r="H1404" s="13" t="s">
        <v>276</v>
      </c>
      <c r="I1404" s="13">
        <v>34</v>
      </c>
      <c r="J1404" s="14">
        <v>15735.18</v>
      </c>
      <c r="K1404" s="15">
        <v>3.91</v>
      </c>
      <c r="L1404" s="16">
        <f>Excel_Advanced_Sales_Dataset_200034[[#This Row],[Discount]]/100</f>
        <v>3.9100000000000003E-2</v>
      </c>
      <c r="M1404" s="17">
        <f>Excel_Advanced_Sales_Dataset_200034[[#This Row],[Quantity]]*Excel_Advanced_Sales_Dataset_200034[[#This Row],[Unit Price]]*Excel_Advanced_Sales_Dataset_200034[[#This Row],[Discount %]]/100</f>
        <v>209.18348292000002</v>
      </c>
      <c r="N1404" s="14">
        <f>Excel_Advanced_Sales_Dataset_200034[[#This Row],[Quantity]]*Excel_Advanced_Sales_Dataset_200034[[#This Row],[Unit Price]]-Excel_Advanced_Sales_Dataset_200034[[#This Row],[Discount Amount]]</f>
        <v>534786.93651707994</v>
      </c>
      <c r="O1404" s="14" t="str">
        <f>IF(Excel_Advanced_Sales_Dataset_200034[[#This Row],[Total Sales]]&gt;50000,"Yes","No")</f>
        <v>Yes</v>
      </c>
      <c r="P1404" s="18">
        <v>46358</v>
      </c>
      <c r="Q1404" s="13" t="s">
        <v>68</v>
      </c>
      <c r="R1404" s="13" t="s">
        <v>35</v>
      </c>
      <c r="S1404" s="13" t="str">
        <f>IF(Excel_Advanced_Sales_Dataset_200034[[#This Row],[Delivery Status]]="Pending","Follow-Up","OK")</f>
        <v>OK</v>
      </c>
      <c r="T1404" s="13" t="s">
        <v>36</v>
      </c>
    </row>
    <row r="1405" spans="1:20" x14ac:dyDescent="0.25">
      <c r="A1405" s="13" t="s">
        <v>3389</v>
      </c>
      <c r="B1405" s="13" t="s">
        <v>810</v>
      </c>
      <c r="C1405" s="13" t="s">
        <v>3390</v>
      </c>
      <c r="D1405" s="13" t="s">
        <v>30</v>
      </c>
      <c r="E1405" s="13" t="s">
        <v>198</v>
      </c>
      <c r="F1405" s="13" t="s">
        <v>199</v>
      </c>
      <c r="G1405" s="13" t="s">
        <v>51</v>
      </c>
      <c r="H1405" s="13" t="s">
        <v>105</v>
      </c>
      <c r="I1405" s="13">
        <v>33</v>
      </c>
      <c r="J1405" s="14">
        <v>33668.800000000003</v>
      </c>
      <c r="K1405" s="15">
        <v>17.29</v>
      </c>
      <c r="L1405" s="16">
        <f>Excel_Advanced_Sales_Dataset_200034[[#This Row],[Discount]]/100</f>
        <v>0.1729</v>
      </c>
      <c r="M1405" s="17">
        <f>Excel_Advanced_Sales_Dataset_200034[[#This Row],[Quantity]]*Excel_Advanced_Sales_Dataset_200034[[#This Row],[Unit Price]]*Excel_Advanced_Sales_Dataset_200034[[#This Row],[Discount %]]/100</f>
        <v>1921.0407216000001</v>
      </c>
      <c r="N1405" s="14">
        <f>Excel_Advanced_Sales_Dataset_200034[[#This Row],[Quantity]]*Excel_Advanced_Sales_Dataset_200034[[#This Row],[Unit Price]]-Excel_Advanced_Sales_Dataset_200034[[#This Row],[Discount Amount]]</f>
        <v>1109149.3592784002</v>
      </c>
      <c r="O1405" s="14" t="str">
        <f>IF(Excel_Advanced_Sales_Dataset_200034[[#This Row],[Total Sales]]&gt;50000,"Yes","No")</f>
        <v>Yes</v>
      </c>
      <c r="P1405" s="18">
        <v>46334</v>
      </c>
      <c r="Q1405" s="13" t="s">
        <v>68</v>
      </c>
      <c r="R1405" s="13" t="s">
        <v>35</v>
      </c>
      <c r="S1405" s="13" t="str">
        <f>IF(Excel_Advanced_Sales_Dataset_200034[[#This Row],[Delivery Status]]="Pending","Follow-Up","OK")</f>
        <v>OK</v>
      </c>
      <c r="T1405" s="13" t="s">
        <v>53</v>
      </c>
    </row>
    <row r="1406" spans="1:20" x14ac:dyDescent="0.25">
      <c r="A1406" s="13" t="s">
        <v>3391</v>
      </c>
      <c r="B1406" s="13" t="s">
        <v>427</v>
      </c>
      <c r="C1406" s="13" t="s">
        <v>3392</v>
      </c>
      <c r="D1406" s="13" t="s">
        <v>40</v>
      </c>
      <c r="E1406" s="13" t="s">
        <v>109</v>
      </c>
      <c r="F1406" s="13" t="s">
        <v>110</v>
      </c>
      <c r="G1406" s="13" t="s">
        <v>111</v>
      </c>
      <c r="H1406" s="13" t="s">
        <v>260</v>
      </c>
      <c r="I1406" s="13">
        <v>17</v>
      </c>
      <c r="J1406" s="14">
        <v>19980.48</v>
      </c>
      <c r="K1406" s="15">
        <v>12.27</v>
      </c>
      <c r="L1406" s="16">
        <f>Excel_Advanced_Sales_Dataset_200034[[#This Row],[Discount]]/100</f>
        <v>0.12269999999999999</v>
      </c>
      <c r="M1406" s="17">
        <f>Excel_Advanced_Sales_Dataset_200034[[#This Row],[Quantity]]*Excel_Advanced_Sales_Dataset_200034[[#This Row],[Unit Price]]*Excel_Advanced_Sales_Dataset_200034[[#This Row],[Discount %]]/100</f>
        <v>416.77283231999996</v>
      </c>
      <c r="N1406" s="14">
        <f>Excel_Advanced_Sales_Dataset_200034[[#This Row],[Quantity]]*Excel_Advanced_Sales_Dataset_200034[[#This Row],[Unit Price]]-Excel_Advanced_Sales_Dataset_200034[[#This Row],[Discount Amount]]</f>
        <v>339251.38716767996</v>
      </c>
      <c r="O1406" s="14" t="str">
        <f>IF(Excel_Advanced_Sales_Dataset_200034[[#This Row],[Total Sales]]&gt;50000,"Yes","No")</f>
        <v>Yes</v>
      </c>
      <c r="P1406" s="18">
        <v>46292</v>
      </c>
      <c r="Q1406" s="13" t="s">
        <v>24</v>
      </c>
      <c r="R1406" s="13" t="s">
        <v>25</v>
      </c>
      <c r="S1406" s="13" t="str">
        <f>IF(Excel_Advanced_Sales_Dataset_200034[[#This Row],[Delivery Status]]="Pending","Follow-Up","OK")</f>
        <v>Follow-Up</v>
      </c>
      <c r="T1406" s="13" t="s">
        <v>53</v>
      </c>
    </row>
    <row r="1407" spans="1:20" x14ac:dyDescent="0.25">
      <c r="A1407" s="13" t="s">
        <v>3393</v>
      </c>
      <c r="B1407" s="13" t="s">
        <v>378</v>
      </c>
      <c r="C1407" s="13" t="s">
        <v>3394</v>
      </c>
      <c r="D1407" s="13" t="s">
        <v>30</v>
      </c>
      <c r="E1407" s="13" t="s">
        <v>131</v>
      </c>
      <c r="F1407" s="13" t="s">
        <v>194</v>
      </c>
      <c r="G1407" s="13" t="s">
        <v>66</v>
      </c>
      <c r="H1407" s="13" t="s">
        <v>155</v>
      </c>
      <c r="I1407" s="13">
        <v>50</v>
      </c>
      <c r="J1407" s="14">
        <v>13657.95</v>
      </c>
      <c r="K1407" s="15">
        <v>6.63</v>
      </c>
      <c r="L1407" s="16">
        <f>Excel_Advanced_Sales_Dataset_200034[[#This Row],[Discount]]/100</f>
        <v>6.6299999999999998E-2</v>
      </c>
      <c r="M1407" s="17">
        <f>Excel_Advanced_Sales_Dataset_200034[[#This Row],[Quantity]]*Excel_Advanced_Sales_Dataset_200034[[#This Row],[Unit Price]]*Excel_Advanced_Sales_Dataset_200034[[#This Row],[Discount %]]/100</f>
        <v>452.76104249999997</v>
      </c>
      <c r="N1407" s="14">
        <f>Excel_Advanced_Sales_Dataset_200034[[#This Row],[Quantity]]*Excel_Advanced_Sales_Dataset_200034[[#This Row],[Unit Price]]-Excel_Advanced_Sales_Dataset_200034[[#This Row],[Discount Amount]]</f>
        <v>682444.73895749997</v>
      </c>
      <c r="O1407" s="14" t="str">
        <f>IF(Excel_Advanced_Sales_Dataset_200034[[#This Row],[Total Sales]]&gt;50000,"Yes","No")</f>
        <v>Yes</v>
      </c>
      <c r="P1407" s="18">
        <v>46298</v>
      </c>
      <c r="Q1407" s="13" t="s">
        <v>45</v>
      </c>
      <c r="R1407" s="13" t="s">
        <v>35</v>
      </c>
      <c r="S1407" s="13" t="str">
        <f>IF(Excel_Advanced_Sales_Dataset_200034[[#This Row],[Delivery Status]]="Pending","Follow-Up","OK")</f>
        <v>OK</v>
      </c>
      <c r="T1407" s="13" t="s">
        <v>26</v>
      </c>
    </row>
    <row r="1408" spans="1:20" x14ac:dyDescent="0.25">
      <c r="A1408" s="13" t="s">
        <v>3395</v>
      </c>
      <c r="B1408" s="13" t="s">
        <v>1171</v>
      </c>
      <c r="C1408" s="13" t="s">
        <v>3396</v>
      </c>
      <c r="D1408" s="13" t="s">
        <v>30</v>
      </c>
      <c r="E1408" s="13" t="s">
        <v>31</v>
      </c>
      <c r="F1408" s="13" t="s">
        <v>32</v>
      </c>
      <c r="G1408" s="13" t="s">
        <v>51</v>
      </c>
      <c r="H1408" s="13" t="s">
        <v>190</v>
      </c>
      <c r="I1408" s="13">
        <v>50</v>
      </c>
      <c r="J1408" s="14">
        <v>12684.12</v>
      </c>
      <c r="K1408" s="15">
        <v>11.4</v>
      </c>
      <c r="L1408" s="16">
        <f>Excel_Advanced_Sales_Dataset_200034[[#This Row],[Discount]]/100</f>
        <v>0.114</v>
      </c>
      <c r="M1408" s="17">
        <f>Excel_Advanced_Sales_Dataset_200034[[#This Row],[Quantity]]*Excel_Advanced_Sales_Dataset_200034[[#This Row],[Unit Price]]*Excel_Advanced_Sales_Dataset_200034[[#This Row],[Discount %]]/100</f>
        <v>722.99483999999995</v>
      </c>
      <c r="N1408" s="14">
        <f>Excel_Advanced_Sales_Dataset_200034[[#This Row],[Quantity]]*Excel_Advanced_Sales_Dataset_200034[[#This Row],[Unit Price]]-Excel_Advanced_Sales_Dataset_200034[[#This Row],[Discount Amount]]</f>
        <v>633483.00515999994</v>
      </c>
      <c r="O1408" s="14" t="str">
        <f>IF(Excel_Advanced_Sales_Dataset_200034[[#This Row],[Total Sales]]&gt;50000,"Yes","No")</f>
        <v>Yes</v>
      </c>
      <c r="P1408" s="18">
        <v>46355</v>
      </c>
      <c r="Q1408" s="13" t="s">
        <v>45</v>
      </c>
      <c r="R1408" s="13" t="s">
        <v>35</v>
      </c>
      <c r="S1408" s="13" t="str">
        <f>IF(Excel_Advanced_Sales_Dataset_200034[[#This Row],[Delivery Status]]="Pending","Follow-Up","OK")</f>
        <v>OK</v>
      </c>
      <c r="T1408" s="13" t="s">
        <v>53</v>
      </c>
    </row>
    <row r="1409" spans="1:20" x14ac:dyDescent="0.25">
      <c r="A1409" s="13" t="s">
        <v>3397</v>
      </c>
      <c r="B1409" s="13" t="s">
        <v>1653</v>
      </c>
      <c r="C1409" s="13" t="s">
        <v>3398</v>
      </c>
      <c r="D1409" s="13" t="s">
        <v>63</v>
      </c>
      <c r="E1409" s="13" t="s">
        <v>64</v>
      </c>
      <c r="F1409" s="13" t="s">
        <v>441</v>
      </c>
      <c r="G1409" s="13" t="s">
        <v>33</v>
      </c>
      <c r="H1409" s="13" t="s">
        <v>80</v>
      </c>
      <c r="I1409" s="13">
        <v>31</v>
      </c>
      <c r="J1409" s="14">
        <v>31170.66</v>
      </c>
      <c r="K1409" s="15">
        <v>6.36</v>
      </c>
      <c r="L1409" s="16">
        <f>Excel_Advanced_Sales_Dataset_200034[[#This Row],[Discount]]/100</f>
        <v>6.3600000000000004E-2</v>
      </c>
      <c r="M1409" s="17">
        <f>Excel_Advanced_Sales_Dataset_200034[[#This Row],[Quantity]]*Excel_Advanced_Sales_Dataset_200034[[#This Row],[Unit Price]]*Excel_Advanced_Sales_Dataset_200034[[#This Row],[Discount %]]/100</f>
        <v>614.56073256000002</v>
      </c>
      <c r="N1409" s="14">
        <f>Excel_Advanced_Sales_Dataset_200034[[#This Row],[Quantity]]*Excel_Advanced_Sales_Dataset_200034[[#This Row],[Unit Price]]-Excel_Advanced_Sales_Dataset_200034[[#This Row],[Discount Amount]]</f>
        <v>965675.89926743996</v>
      </c>
      <c r="O1409" s="14" t="str">
        <f>IF(Excel_Advanced_Sales_Dataset_200034[[#This Row],[Total Sales]]&gt;50000,"Yes","No")</f>
        <v>Yes</v>
      </c>
      <c r="P1409" s="18">
        <v>46304</v>
      </c>
      <c r="Q1409" s="13" t="s">
        <v>24</v>
      </c>
      <c r="R1409" s="13" t="s">
        <v>35</v>
      </c>
      <c r="S1409" s="13" t="str">
        <f>IF(Excel_Advanced_Sales_Dataset_200034[[#This Row],[Delivery Status]]="Pending","Follow-Up","OK")</f>
        <v>OK</v>
      </c>
      <c r="T1409" s="13" t="s">
        <v>53</v>
      </c>
    </row>
    <row r="1410" spans="1:20" x14ac:dyDescent="0.25">
      <c r="A1410" s="13" t="s">
        <v>3399</v>
      </c>
      <c r="B1410" s="13" t="s">
        <v>1571</v>
      </c>
      <c r="C1410" s="13" t="s">
        <v>3400</v>
      </c>
      <c r="D1410" s="13" t="s">
        <v>40</v>
      </c>
      <c r="E1410" s="13" t="s">
        <v>89</v>
      </c>
      <c r="F1410" s="13" t="s">
        <v>319</v>
      </c>
      <c r="G1410" s="13" t="s">
        <v>51</v>
      </c>
      <c r="H1410" s="13" t="s">
        <v>167</v>
      </c>
      <c r="I1410" s="13">
        <v>28</v>
      </c>
      <c r="J1410" s="14">
        <v>15601.02</v>
      </c>
      <c r="K1410" s="15">
        <v>3.36</v>
      </c>
      <c r="L1410" s="16">
        <f>Excel_Advanced_Sales_Dataset_200034[[#This Row],[Discount]]/100</f>
        <v>3.3599999999999998E-2</v>
      </c>
      <c r="M1410" s="17">
        <f>Excel_Advanced_Sales_Dataset_200034[[#This Row],[Quantity]]*Excel_Advanced_Sales_Dataset_200034[[#This Row],[Unit Price]]*Excel_Advanced_Sales_Dataset_200034[[#This Row],[Discount %]]/100</f>
        <v>146.77439616000001</v>
      </c>
      <c r="N1410" s="14">
        <f>Excel_Advanced_Sales_Dataset_200034[[#This Row],[Quantity]]*Excel_Advanced_Sales_Dataset_200034[[#This Row],[Unit Price]]-Excel_Advanced_Sales_Dataset_200034[[#This Row],[Discount Amount]]</f>
        <v>436681.78560384002</v>
      </c>
      <c r="O1410" s="14" t="str">
        <f>IF(Excel_Advanced_Sales_Dataset_200034[[#This Row],[Total Sales]]&gt;50000,"Yes","No")</f>
        <v>Yes</v>
      </c>
      <c r="P1410" s="18">
        <v>46100</v>
      </c>
      <c r="Q1410" s="13" t="s">
        <v>68</v>
      </c>
      <c r="R1410" s="13" t="s">
        <v>35</v>
      </c>
      <c r="S1410" s="13" t="str">
        <f>IF(Excel_Advanced_Sales_Dataset_200034[[#This Row],[Delivery Status]]="Pending","Follow-Up","OK")</f>
        <v>OK</v>
      </c>
      <c r="T1410" s="13" t="s">
        <v>53</v>
      </c>
    </row>
    <row r="1411" spans="1:20" x14ac:dyDescent="0.25">
      <c r="A1411" s="13" t="s">
        <v>3401</v>
      </c>
      <c r="B1411" s="13" t="s">
        <v>1424</v>
      </c>
      <c r="C1411" s="13" t="s">
        <v>3402</v>
      </c>
      <c r="D1411" s="13" t="s">
        <v>63</v>
      </c>
      <c r="E1411" s="13" t="s">
        <v>64</v>
      </c>
      <c r="F1411" s="13" t="s">
        <v>65</v>
      </c>
      <c r="G1411" s="13" t="s">
        <v>111</v>
      </c>
      <c r="H1411" s="13" t="s">
        <v>260</v>
      </c>
      <c r="I1411" s="13">
        <v>34</v>
      </c>
      <c r="J1411" s="14">
        <v>17999.79</v>
      </c>
      <c r="K1411" s="15">
        <v>19.36</v>
      </c>
      <c r="L1411" s="16">
        <f>Excel_Advanced_Sales_Dataset_200034[[#This Row],[Discount]]/100</f>
        <v>0.19359999999999999</v>
      </c>
      <c r="M1411" s="17">
        <f>Excel_Advanced_Sales_Dataset_200034[[#This Row],[Quantity]]*Excel_Advanced_Sales_Dataset_200034[[#This Row],[Unit Price]]*Excel_Advanced_Sales_Dataset_200034[[#This Row],[Discount %]]/100</f>
        <v>1184.8181769600001</v>
      </c>
      <c r="N1411" s="14">
        <f>Excel_Advanced_Sales_Dataset_200034[[#This Row],[Quantity]]*Excel_Advanced_Sales_Dataset_200034[[#This Row],[Unit Price]]-Excel_Advanced_Sales_Dataset_200034[[#This Row],[Discount Amount]]</f>
        <v>610808.04182304</v>
      </c>
      <c r="O1411" s="14" t="str">
        <f>IF(Excel_Advanced_Sales_Dataset_200034[[#This Row],[Total Sales]]&gt;50000,"Yes","No")</f>
        <v>Yes</v>
      </c>
      <c r="P1411" s="18">
        <v>46184</v>
      </c>
      <c r="Q1411" s="13" t="s">
        <v>68</v>
      </c>
      <c r="R1411" s="13" t="s">
        <v>35</v>
      </c>
      <c r="S1411" s="13" t="str">
        <f>IF(Excel_Advanced_Sales_Dataset_200034[[#This Row],[Delivery Status]]="Pending","Follow-Up","OK")</f>
        <v>OK</v>
      </c>
      <c r="T1411" s="13" t="s">
        <v>26</v>
      </c>
    </row>
    <row r="1412" spans="1:20" x14ac:dyDescent="0.25">
      <c r="A1412" s="13" t="s">
        <v>3403</v>
      </c>
      <c r="B1412" s="13" t="s">
        <v>1993</v>
      </c>
      <c r="C1412" s="13" t="s">
        <v>3404</v>
      </c>
      <c r="D1412" s="13" t="s">
        <v>19</v>
      </c>
      <c r="E1412" s="13" t="s">
        <v>20</v>
      </c>
      <c r="F1412" s="13" t="s">
        <v>176</v>
      </c>
      <c r="G1412" s="13" t="s">
        <v>111</v>
      </c>
      <c r="H1412" s="13" t="s">
        <v>112</v>
      </c>
      <c r="I1412" s="13">
        <v>17</v>
      </c>
      <c r="J1412" s="14">
        <v>10283.719999999999</v>
      </c>
      <c r="K1412" s="15">
        <v>17.3</v>
      </c>
      <c r="L1412" s="16">
        <f>Excel_Advanced_Sales_Dataset_200034[[#This Row],[Discount]]/100</f>
        <v>0.17300000000000001</v>
      </c>
      <c r="M1412" s="17">
        <f>Excel_Advanced_Sales_Dataset_200034[[#This Row],[Quantity]]*Excel_Advanced_Sales_Dataset_200034[[#This Row],[Unit Price]]*Excel_Advanced_Sales_Dataset_200034[[#This Row],[Discount %]]/100</f>
        <v>302.4442052</v>
      </c>
      <c r="N1412" s="14">
        <f>Excel_Advanced_Sales_Dataset_200034[[#This Row],[Quantity]]*Excel_Advanced_Sales_Dataset_200034[[#This Row],[Unit Price]]-Excel_Advanced_Sales_Dataset_200034[[#This Row],[Discount Amount]]</f>
        <v>174520.79579479998</v>
      </c>
      <c r="O1412" s="14" t="str">
        <f>IF(Excel_Advanced_Sales_Dataset_200034[[#This Row],[Total Sales]]&gt;50000,"Yes","No")</f>
        <v>Yes</v>
      </c>
      <c r="P1412" s="18">
        <v>46131</v>
      </c>
      <c r="Q1412" s="13" t="s">
        <v>45</v>
      </c>
      <c r="R1412" s="13" t="s">
        <v>35</v>
      </c>
      <c r="S1412" s="13" t="str">
        <f>IF(Excel_Advanced_Sales_Dataset_200034[[#This Row],[Delivery Status]]="Pending","Follow-Up","OK")</f>
        <v>OK</v>
      </c>
      <c r="T1412" s="13" t="s">
        <v>36</v>
      </c>
    </row>
    <row r="1413" spans="1:20" x14ac:dyDescent="0.25">
      <c r="A1413" s="13" t="s">
        <v>3405</v>
      </c>
      <c r="B1413" s="13" t="s">
        <v>3406</v>
      </c>
      <c r="C1413" s="13" t="s">
        <v>3407</v>
      </c>
      <c r="D1413" s="13" t="s">
        <v>40</v>
      </c>
      <c r="E1413" s="13" t="s">
        <v>41</v>
      </c>
      <c r="F1413" s="13" t="s">
        <v>42</v>
      </c>
      <c r="G1413" s="13" t="s">
        <v>33</v>
      </c>
      <c r="H1413" s="13" t="s">
        <v>127</v>
      </c>
      <c r="I1413" s="13">
        <v>13</v>
      </c>
      <c r="J1413" s="14">
        <v>37874.769999999997</v>
      </c>
      <c r="K1413" s="15">
        <v>1.1000000000000001</v>
      </c>
      <c r="L1413" s="16">
        <f>Excel_Advanced_Sales_Dataset_200034[[#This Row],[Discount]]/100</f>
        <v>1.1000000000000001E-2</v>
      </c>
      <c r="M1413" s="17">
        <f>Excel_Advanced_Sales_Dataset_200034[[#This Row],[Quantity]]*Excel_Advanced_Sales_Dataset_200034[[#This Row],[Unit Price]]*Excel_Advanced_Sales_Dataset_200034[[#This Row],[Discount %]]/100</f>
        <v>54.160921099999996</v>
      </c>
      <c r="N1413" s="14">
        <f>Excel_Advanced_Sales_Dataset_200034[[#This Row],[Quantity]]*Excel_Advanced_Sales_Dataset_200034[[#This Row],[Unit Price]]-Excel_Advanced_Sales_Dataset_200034[[#This Row],[Discount Amount]]</f>
        <v>492317.84907889995</v>
      </c>
      <c r="O1413" s="14" t="str">
        <f>IF(Excel_Advanced_Sales_Dataset_200034[[#This Row],[Total Sales]]&gt;50000,"Yes","No")</f>
        <v>Yes</v>
      </c>
      <c r="P1413" s="18">
        <v>46195</v>
      </c>
      <c r="Q1413" s="13" t="s">
        <v>45</v>
      </c>
      <c r="R1413" s="13" t="s">
        <v>35</v>
      </c>
      <c r="S1413" s="13" t="str">
        <f>IF(Excel_Advanced_Sales_Dataset_200034[[#This Row],[Delivery Status]]="Pending","Follow-Up","OK")</f>
        <v>OK</v>
      </c>
      <c r="T1413" s="13" t="s">
        <v>26</v>
      </c>
    </row>
    <row r="1414" spans="1:20" x14ac:dyDescent="0.25">
      <c r="A1414" s="13" t="s">
        <v>3408</v>
      </c>
      <c r="B1414" s="13" t="s">
        <v>232</v>
      </c>
      <c r="C1414" s="13" t="s">
        <v>3409</v>
      </c>
      <c r="D1414" s="13" t="s">
        <v>63</v>
      </c>
      <c r="E1414" s="13" t="s">
        <v>234</v>
      </c>
      <c r="F1414" s="13" t="s">
        <v>435</v>
      </c>
      <c r="G1414" s="13" t="s">
        <v>43</v>
      </c>
      <c r="H1414" s="13" t="s">
        <v>391</v>
      </c>
      <c r="I1414" s="13">
        <v>33</v>
      </c>
      <c r="J1414" s="14">
        <v>36327.69</v>
      </c>
      <c r="K1414" s="15">
        <v>5.97</v>
      </c>
      <c r="L1414" s="16">
        <f>Excel_Advanced_Sales_Dataset_200034[[#This Row],[Discount]]/100</f>
        <v>5.9699999999999996E-2</v>
      </c>
      <c r="M1414" s="17">
        <f>Excel_Advanced_Sales_Dataset_200034[[#This Row],[Quantity]]*Excel_Advanced_Sales_Dataset_200034[[#This Row],[Unit Price]]*Excel_Advanced_Sales_Dataset_200034[[#This Row],[Discount %]]/100</f>
        <v>715.69182068999999</v>
      </c>
      <c r="N1414" s="14">
        <f>Excel_Advanced_Sales_Dataset_200034[[#This Row],[Quantity]]*Excel_Advanced_Sales_Dataset_200034[[#This Row],[Unit Price]]-Excel_Advanced_Sales_Dataset_200034[[#This Row],[Discount Amount]]</f>
        <v>1198098.0781793101</v>
      </c>
      <c r="O1414" s="14" t="str">
        <f>IF(Excel_Advanced_Sales_Dataset_200034[[#This Row],[Total Sales]]&gt;50000,"Yes","No")</f>
        <v>Yes</v>
      </c>
      <c r="P1414" s="18">
        <v>46026</v>
      </c>
      <c r="Q1414" s="13" t="s">
        <v>68</v>
      </c>
      <c r="R1414" s="13" t="s">
        <v>35</v>
      </c>
      <c r="S1414" s="13" t="str">
        <f>IF(Excel_Advanced_Sales_Dataset_200034[[#This Row],[Delivery Status]]="Pending","Follow-Up","OK")</f>
        <v>OK</v>
      </c>
      <c r="T1414" s="13" t="s">
        <v>53</v>
      </c>
    </row>
    <row r="1415" spans="1:20" x14ac:dyDescent="0.25">
      <c r="A1415" s="13" t="s">
        <v>3410</v>
      </c>
      <c r="B1415" s="13" t="s">
        <v>55</v>
      </c>
      <c r="C1415" s="13" t="s">
        <v>3411</v>
      </c>
      <c r="D1415" s="13" t="s">
        <v>40</v>
      </c>
      <c r="E1415" s="13" t="s">
        <v>49</v>
      </c>
      <c r="F1415" s="13" t="s">
        <v>306</v>
      </c>
      <c r="G1415" s="13" t="s">
        <v>51</v>
      </c>
      <c r="H1415" s="13" t="s">
        <v>167</v>
      </c>
      <c r="I1415" s="13">
        <v>29</v>
      </c>
      <c r="J1415" s="14">
        <v>20554.919999999998</v>
      </c>
      <c r="K1415" s="15">
        <v>10.97</v>
      </c>
      <c r="L1415" s="16">
        <f>Excel_Advanced_Sales_Dataset_200034[[#This Row],[Discount]]/100</f>
        <v>0.10970000000000001</v>
      </c>
      <c r="M1415" s="17">
        <f>Excel_Advanced_Sales_Dataset_200034[[#This Row],[Quantity]]*Excel_Advanced_Sales_Dataset_200034[[#This Row],[Unit Price]]*Excel_Advanced_Sales_Dataset_200034[[#This Row],[Discount %]]/100</f>
        <v>653.91366995999999</v>
      </c>
      <c r="N1415" s="14">
        <f>Excel_Advanced_Sales_Dataset_200034[[#This Row],[Quantity]]*Excel_Advanced_Sales_Dataset_200034[[#This Row],[Unit Price]]-Excel_Advanced_Sales_Dataset_200034[[#This Row],[Discount Amount]]</f>
        <v>595438.76633003994</v>
      </c>
      <c r="O1415" s="14" t="str">
        <f>IF(Excel_Advanced_Sales_Dataset_200034[[#This Row],[Total Sales]]&gt;50000,"Yes","No")</f>
        <v>Yes</v>
      </c>
      <c r="P1415" s="18">
        <v>46314</v>
      </c>
      <c r="Q1415" s="13" t="s">
        <v>24</v>
      </c>
      <c r="R1415" s="13" t="s">
        <v>35</v>
      </c>
      <c r="S1415" s="13" t="str">
        <f>IF(Excel_Advanced_Sales_Dataset_200034[[#This Row],[Delivery Status]]="Pending","Follow-Up","OK")</f>
        <v>OK</v>
      </c>
      <c r="T1415" s="13" t="s">
        <v>26</v>
      </c>
    </row>
    <row r="1416" spans="1:20" x14ac:dyDescent="0.25">
      <c r="A1416" s="13" t="s">
        <v>3412</v>
      </c>
      <c r="B1416" s="13" t="s">
        <v>418</v>
      </c>
      <c r="C1416" s="13" t="s">
        <v>3413</v>
      </c>
      <c r="D1416" s="13" t="s">
        <v>40</v>
      </c>
      <c r="E1416" s="13" t="s">
        <v>89</v>
      </c>
      <c r="F1416" s="13" t="s">
        <v>319</v>
      </c>
      <c r="G1416" s="13" t="s">
        <v>111</v>
      </c>
      <c r="H1416" s="13" t="s">
        <v>112</v>
      </c>
      <c r="I1416" s="13">
        <v>10</v>
      </c>
      <c r="J1416" s="14">
        <v>20993.18</v>
      </c>
      <c r="K1416" s="15">
        <v>2.54</v>
      </c>
      <c r="L1416" s="16">
        <f>Excel_Advanced_Sales_Dataset_200034[[#This Row],[Discount]]/100</f>
        <v>2.5399999999999999E-2</v>
      </c>
      <c r="M1416" s="17">
        <f>Excel_Advanced_Sales_Dataset_200034[[#This Row],[Quantity]]*Excel_Advanced_Sales_Dataset_200034[[#This Row],[Unit Price]]*Excel_Advanced_Sales_Dataset_200034[[#This Row],[Discount %]]/100</f>
        <v>53.322677200000001</v>
      </c>
      <c r="N1416" s="14">
        <f>Excel_Advanced_Sales_Dataset_200034[[#This Row],[Quantity]]*Excel_Advanced_Sales_Dataset_200034[[#This Row],[Unit Price]]-Excel_Advanced_Sales_Dataset_200034[[#This Row],[Discount Amount]]</f>
        <v>209878.4773228</v>
      </c>
      <c r="O1416" s="14" t="str">
        <f>IF(Excel_Advanced_Sales_Dataset_200034[[#This Row],[Total Sales]]&gt;50000,"Yes","No")</f>
        <v>Yes</v>
      </c>
      <c r="P1416" s="18">
        <v>46128</v>
      </c>
      <c r="Q1416" s="13" t="s">
        <v>113</v>
      </c>
      <c r="R1416" s="13" t="s">
        <v>35</v>
      </c>
      <c r="S1416" s="13" t="str">
        <f>IF(Excel_Advanced_Sales_Dataset_200034[[#This Row],[Delivery Status]]="Pending","Follow-Up","OK")</f>
        <v>OK</v>
      </c>
      <c r="T1416" s="13" t="s">
        <v>53</v>
      </c>
    </row>
    <row r="1417" spans="1:20" x14ac:dyDescent="0.25">
      <c r="A1417" s="13" t="s">
        <v>3414</v>
      </c>
      <c r="B1417" s="13" t="s">
        <v>1335</v>
      </c>
      <c r="C1417" s="13" t="s">
        <v>3415</v>
      </c>
      <c r="D1417" s="13" t="s">
        <v>30</v>
      </c>
      <c r="E1417" s="13" t="s">
        <v>198</v>
      </c>
      <c r="F1417" s="13" t="s">
        <v>199</v>
      </c>
      <c r="G1417" s="13" t="s">
        <v>66</v>
      </c>
      <c r="H1417" s="13" t="s">
        <v>133</v>
      </c>
      <c r="I1417" s="13">
        <v>10</v>
      </c>
      <c r="J1417" s="14">
        <v>49019.51</v>
      </c>
      <c r="K1417" s="15">
        <v>15.62</v>
      </c>
      <c r="L1417" s="16">
        <f>Excel_Advanced_Sales_Dataset_200034[[#This Row],[Discount]]/100</f>
        <v>0.15620000000000001</v>
      </c>
      <c r="M1417" s="17">
        <f>Excel_Advanced_Sales_Dataset_200034[[#This Row],[Quantity]]*Excel_Advanced_Sales_Dataset_200034[[#This Row],[Unit Price]]*Excel_Advanced_Sales_Dataset_200034[[#This Row],[Discount %]]/100</f>
        <v>765.68474620000006</v>
      </c>
      <c r="N1417" s="14">
        <f>Excel_Advanced_Sales_Dataset_200034[[#This Row],[Quantity]]*Excel_Advanced_Sales_Dataset_200034[[#This Row],[Unit Price]]-Excel_Advanced_Sales_Dataset_200034[[#This Row],[Discount Amount]]</f>
        <v>489429.41525380005</v>
      </c>
      <c r="O1417" s="14" t="str">
        <f>IF(Excel_Advanced_Sales_Dataset_200034[[#This Row],[Total Sales]]&gt;50000,"Yes","No")</f>
        <v>Yes</v>
      </c>
      <c r="P1417" s="18">
        <v>46032</v>
      </c>
      <c r="Q1417" s="13" t="s">
        <v>45</v>
      </c>
      <c r="R1417" s="13" t="s">
        <v>35</v>
      </c>
      <c r="S1417" s="13" t="str">
        <f>IF(Excel_Advanced_Sales_Dataset_200034[[#This Row],[Delivery Status]]="Pending","Follow-Up","OK")</f>
        <v>OK</v>
      </c>
      <c r="T1417" s="13" t="s">
        <v>53</v>
      </c>
    </row>
    <row r="1418" spans="1:20" x14ac:dyDescent="0.25">
      <c r="A1418" s="13" t="s">
        <v>3416</v>
      </c>
      <c r="B1418" s="13" t="s">
        <v>875</v>
      </c>
      <c r="C1418" s="13" t="s">
        <v>3417</v>
      </c>
      <c r="D1418" s="13" t="s">
        <v>19</v>
      </c>
      <c r="E1418" s="13" t="s">
        <v>72</v>
      </c>
      <c r="F1418" s="13" t="s">
        <v>224</v>
      </c>
      <c r="G1418" s="13" t="s">
        <v>22</v>
      </c>
      <c r="H1418" s="13" t="s">
        <v>217</v>
      </c>
      <c r="I1418" s="13">
        <v>35</v>
      </c>
      <c r="J1418" s="14">
        <v>16986.62</v>
      </c>
      <c r="K1418" s="15">
        <v>18.12</v>
      </c>
      <c r="L1418" s="16">
        <f>Excel_Advanced_Sales_Dataset_200034[[#This Row],[Discount]]/100</f>
        <v>0.1812</v>
      </c>
      <c r="M1418" s="17">
        <f>Excel_Advanced_Sales_Dataset_200034[[#This Row],[Quantity]]*Excel_Advanced_Sales_Dataset_200034[[#This Row],[Unit Price]]*Excel_Advanced_Sales_Dataset_200034[[#This Row],[Discount %]]/100</f>
        <v>1077.2914403999998</v>
      </c>
      <c r="N1418" s="14">
        <f>Excel_Advanced_Sales_Dataset_200034[[#This Row],[Quantity]]*Excel_Advanced_Sales_Dataset_200034[[#This Row],[Unit Price]]-Excel_Advanced_Sales_Dataset_200034[[#This Row],[Discount Amount]]</f>
        <v>593454.40855960001</v>
      </c>
      <c r="O1418" s="14" t="str">
        <f>IF(Excel_Advanced_Sales_Dataset_200034[[#This Row],[Total Sales]]&gt;50000,"Yes","No")</f>
        <v>Yes</v>
      </c>
      <c r="P1418" s="18">
        <v>46158</v>
      </c>
      <c r="Q1418" s="13" t="s">
        <v>24</v>
      </c>
      <c r="R1418" s="13" t="s">
        <v>35</v>
      </c>
      <c r="S1418" s="13" t="str">
        <f>IF(Excel_Advanced_Sales_Dataset_200034[[#This Row],[Delivery Status]]="Pending","Follow-Up","OK")</f>
        <v>OK</v>
      </c>
      <c r="T1418" s="13" t="s">
        <v>53</v>
      </c>
    </row>
    <row r="1419" spans="1:20" x14ac:dyDescent="0.25">
      <c r="A1419" s="13" t="s">
        <v>3418</v>
      </c>
      <c r="B1419" s="13" t="s">
        <v>943</v>
      </c>
      <c r="C1419" s="13" t="s">
        <v>3419</v>
      </c>
      <c r="D1419" s="13" t="s">
        <v>19</v>
      </c>
      <c r="E1419" s="13" t="s">
        <v>84</v>
      </c>
      <c r="F1419" s="13" t="s">
        <v>159</v>
      </c>
      <c r="G1419" s="13" t="s">
        <v>66</v>
      </c>
      <c r="H1419" s="13" t="s">
        <v>133</v>
      </c>
      <c r="I1419" s="13">
        <v>3</v>
      </c>
      <c r="J1419" s="14">
        <v>47943.27</v>
      </c>
      <c r="K1419" s="15">
        <v>9.8699999999999992</v>
      </c>
      <c r="L1419" s="16">
        <f>Excel_Advanced_Sales_Dataset_200034[[#This Row],[Discount]]/100</f>
        <v>9.8699999999999996E-2</v>
      </c>
      <c r="M1419" s="17">
        <f>Excel_Advanced_Sales_Dataset_200034[[#This Row],[Quantity]]*Excel_Advanced_Sales_Dataset_200034[[#This Row],[Unit Price]]*Excel_Advanced_Sales_Dataset_200034[[#This Row],[Discount %]]/100</f>
        <v>141.96002246999998</v>
      </c>
      <c r="N1419" s="14">
        <f>Excel_Advanced_Sales_Dataset_200034[[#This Row],[Quantity]]*Excel_Advanced_Sales_Dataset_200034[[#This Row],[Unit Price]]-Excel_Advanced_Sales_Dataset_200034[[#This Row],[Discount Amount]]</f>
        <v>143687.84997752999</v>
      </c>
      <c r="O1419" s="14" t="str">
        <f>IF(Excel_Advanced_Sales_Dataset_200034[[#This Row],[Total Sales]]&gt;50000,"Yes","No")</f>
        <v>Yes</v>
      </c>
      <c r="P1419" s="18">
        <v>46266</v>
      </c>
      <c r="Q1419" s="13" t="s">
        <v>24</v>
      </c>
      <c r="R1419" s="13" t="s">
        <v>35</v>
      </c>
      <c r="S1419" s="13" t="str">
        <f>IF(Excel_Advanced_Sales_Dataset_200034[[#This Row],[Delivery Status]]="Pending","Follow-Up","OK")</f>
        <v>OK</v>
      </c>
      <c r="T1419" s="13" t="s">
        <v>53</v>
      </c>
    </row>
    <row r="1420" spans="1:20" x14ac:dyDescent="0.25">
      <c r="A1420" s="13" t="s">
        <v>3420</v>
      </c>
      <c r="B1420" s="13" t="s">
        <v>2523</v>
      </c>
      <c r="C1420" s="13" t="s">
        <v>3421</v>
      </c>
      <c r="D1420" s="13" t="s">
        <v>30</v>
      </c>
      <c r="E1420" s="13" t="s">
        <v>131</v>
      </c>
      <c r="F1420" s="13" t="s">
        <v>163</v>
      </c>
      <c r="G1420" s="13" t="s">
        <v>43</v>
      </c>
      <c r="H1420" s="13" t="s">
        <v>140</v>
      </c>
      <c r="I1420" s="13">
        <v>13</v>
      </c>
      <c r="J1420" s="14">
        <v>47579.47</v>
      </c>
      <c r="K1420" s="15">
        <v>15.44</v>
      </c>
      <c r="L1420" s="16">
        <f>Excel_Advanced_Sales_Dataset_200034[[#This Row],[Discount]]/100</f>
        <v>0.15439999999999998</v>
      </c>
      <c r="M1420" s="17">
        <f>Excel_Advanced_Sales_Dataset_200034[[#This Row],[Quantity]]*Excel_Advanced_Sales_Dataset_200034[[#This Row],[Unit Price]]*Excel_Advanced_Sales_Dataset_200034[[#This Row],[Discount %]]/100</f>
        <v>955.01512183999989</v>
      </c>
      <c r="N1420" s="14">
        <f>Excel_Advanced_Sales_Dataset_200034[[#This Row],[Quantity]]*Excel_Advanced_Sales_Dataset_200034[[#This Row],[Unit Price]]-Excel_Advanced_Sales_Dataset_200034[[#This Row],[Discount Amount]]</f>
        <v>617578.09487815993</v>
      </c>
      <c r="O1420" s="14" t="str">
        <f>IF(Excel_Advanced_Sales_Dataset_200034[[#This Row],[Total Sales]]&gt;50000,"Yes","No")</f>
        <v>Yes</v>
      </c>
      <c r="P1420" s="18">
        <v>46376</v>
      </c>
      <c r="Q1420" s="13" t="s">
        <v>45</v>
      </c>
      <c r="R1420" s="13" t="s">
        <v>35</v>
      </c>
      <c r="S1420" s="13" t="str">
        <f>IF(Excel_Advanced_Sales_Dataset_200034[[#This Row],[Delivery Status]]="Pending","Follow-Up","OK")</f>
        <v>OK</v>
      </c>
      <c r="T1420" s="13" t="s">
        <v>26</v>
      </c>
    </row>
    <row r="1421" spans="1:20" x14ac:dyDescent="0.25">
      <c r="A1421" s="13" t="s">
        <v>3422</v>
      </c>
      <c r="B1421" s="13" t="s">
        <v>385</v>
      </c>
      <c r="C1421" s="13" t="s">
        <v>3423</v>
      </c>
      <c r="D1421" s="13" t="s">
        <v>40</v>
      </c>
      <c r="E1421" s="13" t="s">
        <v>41</v>
      </c>
      <c r="F1421" s="13" t="s">
        <v>42</v>
      </c>
      <c r="G1421" s="13" t="s">
        <v>22</v>
      </c>
      <c r="H1421" s="13" t="s">
        <v>180</v>
      </c>
      <c r="I1421" s="13">
        <v>30</v>
      </c>
      <c r="J1421" s="14">
        <v>38335.25</v>
      </c>
      <c r="K1421" s="15">
        <v>6.52</v>
      </c>
      <c r="L1421" s="16">
        <f>Excel_Advanced_Sales_Dataset_200034[[#This Row],[Discount]]/100</f>
        <v>6.5199999999999994E-2</v>
      </c>
      <c r="M1421" s="17">
        <f>Excel_Advanced_Sales_Dataset_200034[[#This Row],[Quantity]]*Excel_Advanced_Sales_Dataset_200034[[#This Row],[Unit Price]]*Excel_Advanced_Sales_Dataset_200034[[#This Row],[Discount %]]/100</f>
        <v>749.83749</v>
      </c>
      <c r="N1421" s="14">
        <f>Excel_Advanced_Sales_Dataset_200034[[#This Row],[Quantity]]*Excel_Advanced_Sales_Dataset_200034[[#This Row],[Unit Price]]-Excel_Advanced_Sales_Dataset_200034[[#This Row],[Discount Amount]]</f>
        <v>1149307.6625099999</v>
      </c>
      <c r="O1421" s="14" t="str">
        <f>IF(Excel_Advanced_Sales_Dataset_200034[[#This Row],[Total Sales]]&gt;50000,"Yes","No")</f>
        <v>Yes</v>
      </c>
      <c r="P1421" s="18">
        <v>46155</v>
      </c>
      <c r="Q1421" s="13" t="s">
        <v>58</v>
      </c>
      <c r="R1421" s="13" t="s">
        <v>35</v>
      </c>
      <c r="S1421" s="13" t="str">
        <f>IF(Excel_Advanced_Sales_Dataset_200034[[#This Row],[Delivery Status]]="Pending","Follow-Up","OK")</f>
        <v>OK</v>
      </c>
      <c r="T1421" s="13" t="s">
        <v>53</v>
      </c>
    </row>
    <row r="1422" spans="1:20" x14ac:dyDescent="0.25">
      <c r="A1422" s="13" t="s">
        <v>3424</v>
      </c>
      <c r="B1422" s="13" t="s">
        <v>948</v>
      </c>
      <c r="C1422" s="13" t="s">
        <v>3425</v>
      </c>
      <c r="D1422" s="13" t="s">
        <v>19</v>
      </c>
      <c r="E1422" s="13" t="s">
        <v>153</v>
      </c>
      <c r="F1422" s="13" t="s">
        <v>154</v>
      </c>
      <c r="G1422" s="13" t="s">
        <v>51</v>
      </c>
      <c r="H1422" s="13" t="s">
        <v>146</v>
      </c>
      <c r="I1422" s="13">
        <v>48</v>
      </c>
      <c r="J1422" s="14">
        <v>15578.99</v>
      </c>
      <c r="K1422" s="15">
        <v>5.15</v>
      </c>
      <c r="L1422" s="16">
        <f>Excel_Advanced_Sales_Dataset_200034[[#This Row],[Discount]]/100</f>
        <v>5.1500000000000004E-2</v>
      </c>
      <c r="M1422" s="17">
        <f>Excel_Advanced_Sales_Dataset_200034[[#This Row],[Quantity]]*Excel_Advanced_Sales_Dataset_200034[[#This Row],[Unit Price]]*Excel_Advanced_Sales_Dataset_200034[[#This Row],[Discount %]]/100</f>
        <v>385.11263280000009</v>
      </c>
      <c r="N1422" s="14">
        <f>Excel_Advanced_Sales_Dataset_200034[[#This Row],[Quantity]]*Excel_Advanced_Sales_Dataset_200034[[#This Row],[Unit Price]]-Excel_Advanced_Sales_Dataset_200034[[#This Row],[Discount Amount]]</f>
        <v>747406.40736720001</v>
      </c>
      <c r="O1422" s="14" t="str">
        <f>IF(Excel_Advanced_Sales_Dataset_200034[[#This Row],[Total Sales]]&gt;50000,"Yes","No")</f>
        <v>Yes</v>
      </c>
      <c r="P1422" s="18">
        <v>46276</v>
      </c>
      <c r="Q1422" s="13" t="s">
        <v>113</v>
      </c>
      <c r="R1422" s="13" t="s">
        <v>35</v>
      </c>
      <c r="S1422" s="13" t="str">
        <f>IF(Excel_Advanced_Sales_Dataset_200034[[#This Row],[Delivery Status]]="Pending","Follow-Up","OK")</f>
        <v>OK</v>
      </c>
      <c r="T1422" s="13" t="s">
        <v>36</v>
      </c>
    </row>
    <row r="1423" spans="1:20" x14ac:dyDescent="0.25">
      <c r="A1423" s="13" t="s">
        <v>3426</v>
      </c>
      <c r="B1423" s="13" t="s">
        <v>2143</v>
      </c>
      <c r="C1423" s="13" t="s">
        <v>3427</v>
      </c>
      <c r="D1423" s="13" t="s">
        <v>40</v>
      </c>
      <c r="E1423" s="13" t="s">
        <v>109</v>
      </c>
      <c r="F1423" s="13" t="s">
        <v>259</v>
      </c>
      <c r="G1423" s="13" t="s">
        <v>43</v>
      </c>
      <c r="H1423" s="13" t="s">
        <v>391</v>
      </c>
      <c r="I1423" s="13">
        <v>1</v>
      </c>
      <c r="J1423" s="14">
        <v>21475.33</v>
      </c>
      <c r="K1423" s="15">
        <v>15.66</v>
      </c>
      <c r="L1423" s="16">
        <f>Excel_Advanced_Sales_Dataset_200034[[#This Row],[Discount]]/100</f>
        <v>0.15659999999999999</v>
      </c>
      <c r="M1423" s="17">
        <f>Excel_Advanced_Sales_Dataset_200034[[#This Row],[Quantity]]*Excel_Advanced_Sales_Dataset_200034[[#This Row],[Unit Price]]*Excel_Advanced_Sales_Dataset_200034[[#This Row],[Discount %]]/100</f>
        <v>33.630366780000003</v>
      </c>
      <c r="N1423" s="14">
        <f>Excel_Advanced_Sales_Dataset_200034[[#This Row],[Quantity]]*Excel_Advanced_Sales_Dataset_200034[[#This Row],[Unit Price]]-Excel_Advanced_Sales_Dataset_200034[[#This Row],[Discount Amount]]</f>
        <v>21441.699633220003</v>
      </c>
      <c r="O1423" s="14" t="str">
        <f>IF(Excel_Advanced_Sales_Dataset_200034[[#This Row],[Total Sales]]&gt;50000,"Yes","No")</f>
        <v>No</v>
      </c>
      <c r="P1423" s="18">
        <v>46377</v>
      </c>
      <c r="Q1423" s="13" t="s">
        <v>45</v>
      </c>
      <c r="R1423" s="13" t="s">
        <v>35</v>
      </c>
      <c r="S1423" s="13" t="str">
        <f>IF(Excel_Advanced_Sales_Dataset_200034[[#This Row],[Delivery Status]]="Pending","Follow-Up","OK")</f>
        <v>OK</v>
      </c>
      <c r="T1423" s="13" t="s">
        <v>53</v>
      </c>
    </row>
    <row r="1424" spans="1:20" x14ac:dyDescent="0.25">
      <c r="A1424" s="13" t="s">
        <v>3428</v>
      </c>
      <c r="B1424" s="13" t="s">
        <v>232</v>
      </c>
      <c r="C1424" s="13" t="s">
        <v>3429</v>
      </c>
      <c r="D1424" s="13" t="s">
        <v>19</v>
      </c>
      <c r="E1424" s="13" t="s">
        <v>20</v>
      </c>
      <c r="F1424" s="13" t="s">
        <v>176</v>
      </c>
      <c r="G1424" s="13" t="s">
        <v>43</v>
      </c>
      <c r="H1424" s="13" t="s">
        <v>140</v>
      </c>
      <c r="I1424" s="13">
        <v>26</v>
      </c>
      <c r="J1424" s="14">
        <v>33654.28</v>
      </c>
      <c r="K1424" s="15">
        <v>14.18</v>
      </c>
      <c r="L1424" s="16">
        <f>Excel_Advanced_Sales_Dataset_200034[[#This Row],[Discount]]/100</f>
        <v>0.14180000000000001</v>
      </c>
      <c r="M1424" s="17">
        <f>Excel_Advanced_Sales_Dataset_200034[[#This Row],[Quantity]]*Excel_Advanced_Sales_Dataset_200034[[#This Row],[Unit Price]]*Excel_Advanced_Sales_Dataset_200034[[#This Row],[Discount %]]/100</f>
        <v>1240.7659950400002</v>
      </c>
      <c r="N1424" s="14">
        <f>Excel_Advanced_Sales_Dataset_200034[[#This Row],[Quantity]]*Excel_Advanced_Sales_Dataset_200034[[#This Row],[Unit Price]]-Excel_Advanced_Sales_Dataset_200034[[#This Row],[Discount Amount]]</f>
        <v>873770.51400496007</v>
      </c>
      <c r="O1424" s="14" t="str">
        <f>IF(Excel_Advanced_Sales_Dataset_200034[[#This Row],[Total Sales]]&gt;50000,"Yes","No")</f>
        <v>Yes</v>
      </c>
      <c r="P1424" s="18">
        <v>46295</v>
      </c>
      <c r="Q1424" s="13" t="s">
        <v>68</v>
      </c>
      <c r="R1424" s="13" t="s">
        <v>35</v>
      </c>
      <c r="S1424" s="13" t="str">
        <f>IF(Excel_Advanced_Sales_Dataset_200034[[#This Row],[Delivery Status]]="Pending","Follow-Up","OK")</f>
        <v>OK</v>
      </c>
      <c r="T1424" s="13" t="s">
        <v>53</v>
      </c>
    </row>
    <row r="1425" spans="1:20" x14ac:dyDescent="0.25">
      <c r="A1425" s="13" t="s">
        <v>3430</v>
      </c>
      <c r="B1425" s="13" t="s">
        <v>732</v>
      </c>
      <c r="C1425" s="13" t="s">
        <v>3431</v>
      </c>
      <c r="D1425" s="13" t="s">
        <v>30</v>
      </c>
      <c r="E1425" s="13" t="s">
        <v>117</v>
      </c>
      <c r="F1425" s="13" t="s">
        <v>387</v>
      </c>
      <c r="G1425" s="13" t="s">
        <v>22</v>
      </c>
      <c r="H1425" s="13" t="s">
        <v>180</v>
      </c>
      <c r="I1425" s="13">
        <v>45</v>
      </c>
      <c r="J1425" s="14">
        <v>14977.03</v>
      </c>
      <c r="K1425" s="15">
        <v>7.8</v>
      </c>
      <c r="L1425" s="16">
        <f>Excel_Advanced_Sales_Dataset_200034[[#This Row],[Discount]]/100</f>
        <v>7.8E-2</v>
      </c>
      <c r="M1425" s="17">
        <f>Excel_Advanced_Sales_Dataset_200034[[#This Row],[Quantity]]*Excel_Advanced_Sales_Dataset_200034[[#This Row],[Unit Price]]*Excel_Advanced_Sales_Dataset_200034[[#This Row],[Discount %]]/100</f>
        <v>525.69375300000002</v>
      </c>
      <c r="N1425" s="14">
        <f>Excel_Advanced_Sales_Dataset_200034[[#This Row],[Quantity]]*Excel_Advanced_Sales_Dataset_200034[[#This Row],[Unit Price]]-Excel_Advanced_Sales_Dataset_200034[[#This Row],[Discount Amount]]</f>
        <v>673440.65624699998</v>
      </c>
      <c r="O1425" s="14" t="str">
        <f>IF(Excel_Advanced_Sales_Dataset_200034[[#This Row],[Total Sales]]&gt;50000,"Yes","No")</f>
        <v>Yes</v>
      </c>
      <c r="P1425" s="18">
        <v>46344</v>
      </c>
      <c r="Q1425" s="13" t="s">
        <v>45</v>
      </c>
      <c r="R1425" s="13" t="s">
        <v>35</v>
      </c>
      <c r="S1425" s="13" t="str">
        <f>IF(Excel_Advanced_Sales_Dataset_200034[[#This Row],[Delivery Status]]="Pending","Follow-Up","OK")</f>
        <v>OK</v>
      </c>
      <c r="T1425" s="13" t="s">
        <v>26</v>
      </c>
    </row>
    <row r="1426" spans="1:20" x14ac:dyDescent="0.25">
      <c r="A1426" s="13" t="s">
        <v>3432</v>
      </c>
      <c r="B1426" s="13" t="s">
        <v>948</v>
      </c>
      <c r="C1426" s="13" t="s">
        <v>3433</v>
      </c>
      <c r="D1426" s="13" t="s">
        <v>19</v>
      </c>
      <c r="E1426" s="13" t="s">
        <v>84</v>
      </c>
      <c r="F1426" s="13" t="s">
        <v>85</v>
      </c>
      <c r="G1426" s="13" t="s">
        <v>51</v>
      </c>
      <c r="H1426" s="13" t="s">
        <v>190</v>
      </c>
      <c r="I1426" s="13">
        <v>27</v>
      </c>
      <c r="J1426" s="14">
        <v>32666.97</v>
      </c>
      <c r="K1426" s="15">
        <v>9.82</v>
      </c>
      <c r="L1426" s="16">
        <f>Excel_Advanced_Sales_Dataset_200034[[#This Row],[Discount]]/100</f>
        <v>9.820000000000001E-2</v>
      </c>
      <c r="M1426" s="17">
        <f>Excel_Advanced_Sales_Dataset_200034[[#This Row],[Quantity]]*Excel_Advanced_Sales_Dataset_200034[[#This Row],[Unit Price]]*Excel_Advanced_Sales_Dataset_200034[[#This Row],[Discount %]]/100</f>
        <v>866.13204258000007</v>
      </c>
      <c r="N1426" s="14">
        <f>Excel_Advanced_Sales_Dataset_200034[[#This Row],[Quantity]]*Excel_Advanced_Sales_Dataset_200034[[#This Row],[Unit Price]]-Excel_Advanced_Sales_Dataset_200034[[#This Row],[Discount Amount]]</f>
        <v>881142.05795742001</v>
      </c>
      <c r="O1426" s="14" t="str">
        <f>IF(Excel_Advanced_Sales_Dataset_200034[[#This Row],[Total Sales]]&gt;50000,"Yes","No")</f>
        <v>Yes</v>
      </c>
      <c r="P1426" s="18">
        <v>46104</v>
      </c>
      <c r="Q1426" s="13" t="s">
        <v>68</v>
      </c>
      <c r="R1426" s="13" t="s">
        <v>35</v>
      </c>
      <c r="S1426" s="13" t="str">
        <f>IF(Excel_Advanced_Sales_Dataset_200034[[#This Row],[Delivery Status]]="Pending","Follow-Up","OK")</f>
        <v>OK</v>
      </c>
      <c r="T1426" s="13" t="s">
        <v>36</v>
      </c>
    </row>
    <row r="1427" spans="1:20" x14ac:dyDescent="0.25">
      <c r="A1427" s="13" t="s">
        <v>3434</v>
      </c>
      <c r="B1427" s="13" t="s">
        <v>2852</v>
      </c>
      <c r="C1427" s="13" t="s">
        <v>3435</v>
      </c>
      <c r="D1427" s="13" t="s">
        <v>19</v>
      </c>
      <c r="E1427" s="13" t="s">
        <v>153</v>
      </c>
      <c r="F1427" s="13" t="s">
        <v>275</v>
      </c>
      <c r="G1427" s="13" t="s">
        <v>51</v>
      </c>
      <c r="H1427" s="13" t="s">
        <v>52</v>
      </c>
      <c r="I1427" s="13">
        <v>21</v>
      </c>
      <c r="J1427" s="14">
        <v>12948.18</v>
      </c>
      <c r="K1427" s="15">
        <v>17.32</v>
      </c>
      <c r="L1427" s="16">
        <f>Excel_Advanced_Sales_Dataset_200034[[#This Row],[Discount]]/100</f>
        <v>0.17319999999999999</v>
      </c>
      <c r="M1427" s="17">
        <f>Excel_Advanced_Sales_Dataset_200034[[#This Row],[Quantity]]*Excel_Advanced_Sales_Dataset_200034[[#This Row],[Unit Price]]*Excel_Advanced_Sales_Dataset_200034[[#This Row],[Discount %]]/100</f>
        <v>470.95120295999999</v>
      </c>
      <c r="N1427" s="14">
        <f>Excel_Advanced_Sales_Dataset_200034[[#This Row],[Quantity]]*Excel_Advanced_Sales_Dataset_200034[[#This Row],[Unit Price]]-Excel_Advanced_Sales_Dataset_200034[[#This Row],[Discount Amount]]</f>
        <v>271440.82879704004</v>
      </c>
      <c r="O1427" s="14" t="str">
        <f>IF(Excel_Advanced_Sales_Dataset_200034[[#This Row],[Total Sales]]&gt;50000,"Yes","No")</f>
        <v>Yes</v>
      </c>
      <c r="P1427" s="18">
        <v>46369</v>
      </c>
      <c r="Q1427" s="13" t="s">
        <v>68</v>
      </c>
      <c r="R1427" s="13" t="s">
        <v>35</v>
      </c>
      <c r="S1427" s="13" t="str">
        <f>IF(Excel_Advanced_Sales_Dataset_200034[[#This Row],[Delivery Status]]="Pending","Follow-Up","OK")</f>
        <v>OK</v>
      </c>
      <c r="T1427" s="13" t="s">
        <v>53</v>
      </c>
    </row>
    <row r="1428" spans="1:20" x14ac:dyDescent="0.25">
      <c r="A1428" s="13" t="s">
        <v>3436</v>
      </c>
      <c r="B1428" s="13" t="s">
        <v>2904</v>
      </c>
      <c r="C1428" s="13" t="s">
        <v>3437</v>
      </c>
      <c r="D1428" s="13" t="s">
        <v>19</v>
      </c>
      <c r="E1428" s="13" t="s">
        <v>20</v>
      </c>
      <c r="F1428" s="13" t="s">
        <v>21</v>
      </c>
      <c r="G1428" s="13" t="s">
        <v>33</v>
      </c>
      <c r="H1428" s="13" t="s">
        <v>119</v>
      </c>
      <c r="I1428" s="13">
        <v>5</v>
      </c>
      <c r="J1428" s="14">
        <v>11083.93</v>
      </c>
      <c r="K1428" s="15">
        <v>15.94</v>
      </c>
      <c r="L1428" s="16">
        <f>Excel_Advanced_Sales_Dataset_200034[[#This Row],[Discount]]/100</f>
        <v>0.15939999999999999</v>
      </c>
      <c r="M1428" s="17">
        <f>Excel_Advanced_Sales_Dataset_200034[[#This Row],[Quantity]]*Excel_Advanced_Sales_Dataset_200034[[#This Row],[Unit Price]]*Excel_Advanced_Sales_Dataset_200034[[#This Row],[Discount %]]/100</f>
        <v>88.338922100000005</v>
      </c>
      <c r="N1428" s="14">
        <f>Excel_Advanced_Sales_Dataset_200034[[#This Row],[Quantity]]*Excel_Advanced_Sales_Dataset_200034[[#This Row],[Unit Price]]-Excel_Advanced_Sales_Dataset_200034[[#This Row],[Discount Amount]]</f>
        <v>55331.311077899998</v>
      </c>
      <c r="O1428" s="14" t="str">
        <f>IF(Excel_Advanced_Sales_Dataset_200034[[#This Row],[Total Sales]]&gt;50000,"Yes","No")</f>
        <v>Yes</v>
      </c>
      <c r="P1428" s="18">
        <v>46351</v>
      </c>
      <c r="Q1428" s="13" t="s">
        <v>113</v>
      </c>
      <c r="R1428" s="13" t="s">
        <v>35</v>
      </c>
      <c r="S1428" s="13" t="str">
        <f>IF(Excel_Advanced_Sales_Dataset_200034[[#This Row],[Delivery Status]]="Pending","Follow-Up","OK")</f>
        <v>OK</v>
      </c>
      <c r="T1428" s="13" t="s">
        <v>36</v>
      </c>
    </row>
    <row r="1429" spans="1:20" x14ac:dyDescent="0.25">
      <c r="A1429" s="13" t="s">
        <v>3438</v>
      </c>
      <c r="B1429" s="13" t="s">
        <v>1081</v>
      </c>
      <c r="C1429" s="13" t="s">
        <v>3439</v>
      </c>
      <c r="D1429" s="13" t="s">
        <v>19</v>
      </c>
      <c r="E1429" s="13" t="s">
        <v>72</v>
      </c>
      <c r="F1429" s="13" t="s">
        <v>171</v>
      </c>
      <c r="G1429" s="13" t="s">
        <v>22</v>
      </c>
      <c r="H1429" s="13" t="s">
        <v>180</v>
      </c>
      <c r="I1429" s="13">
        <v>37</v>
      </c>
      <c r="J1429" s="14">
        <v>9790.7800000000007</v>
      </c>
      <c r="K1429" s="15">
        <v>9.89</v>
      </c>
      <c r="L1429" s="16">
        <f>Excel_Advanced_Sales_Dataset_200034[[#This Row],[Discount]]/100</f>
        <v>9.8900000000000002E-2</v>
      </c>
      <c r="M1429" s="17">
        <f>Excel_Advanced_Sales_Dataset_200034[[#This Row],[Quantity]]*Excel_Advanced_Sales_Dataset_200034[[#This Row],[Unit Price]]*Excel_Advanced_Sales_Dataset_200034[[#This Row],[Discount %]]/100</f>
        <v>358.27401254000006</v>
      </c>
      <c r="N1429" s="14">
        <f>Excel_Advanced_Sales_Dataset_200034[[#This Row],[Quantity]]*Excel_Advanced_Sales_Dataset_200034[[#This Row],[Unit Price]]-Excel_Advanced_Sales_Dataset_200034[[#This Row],[Discount Amount]]</f>
        <v>361900.58598746004</v>
      </c>
      <c r="O1429" s="14" t="str">
        <f>IF(Excel_Advanced_Sales_Dataset_200034[[#This Row],[Total Sales]]&gt;50000,"Yes","No")</f>
        <v>Yes</v>
      </c>
      <c r="P1429" s="18">
        <v>46168</v>
      </c>
      <c r="Q1429" s="13" t="s">
        <v>45</v>
      </c>
      <c r="R1429" s="13" t="s">
        <v>35</v>
      </c>
      <c r="S1429" s="13" t="str">
        <f>IF(Excel_Advanced_Sales_Dataset_200034[[#This Row],[Delivery Status]]="Pending","Follow-Up","OK")</f>
        <v>OK</v>
      </c>
      <c r="T1429" s="13" t="s">
        <v>36</v>
      </c>
    </row>
    <row r="1430" spans="1:20" x14ac:dyDescent="0.25">
      <c r="A1430" s="13" t="s">
        <v>3440</v>
      </c>
      <c r="B1430" s="13" t="s">
        <v>664</v>
      </c>
      <c r="C1430" s="13" t="s">
        <v>3441</v>
      </c>
      <c r="D1430" s="13" t="s">
        <v>19</v>
      </c>
      <c r="E1430" s="13" t="s">
        <v>84</v>
      </c>
      <c r="F1430" s="13" t="s">
        <v>159</v>
      </c>
      <c r="G1430" s="13" t="s">
        <v>43</v>
      </c>
      <c r="H1430" s="13" t="s">
        <v>391</v>
      </c>
      <c r="I1430" s="13">
        <v>22</v>
      </c>
      <c r="J1430" s="14">
        <v>1991.5</v>
      </c>
      <c r="K1430" s="15">
        <v>3.31</v>
      </c>
      <c r="L1430" s="16">
        <f>Excel_Advanced_Sales_Dataset_200034[[#This Row],[Discount]]/100</f>
        <v>3.3099999999999997E-2</v>
      </c>
      <c r="M1430" s="17">
        <f>Excel_Advanced_Sales_Dataset_200034[[#This Row],[Quantity]]*Excel_Advanced_Sales_Dataset_200034[[#This Row],[Unit Price]]*Excel_Advanced_Sales_Dataset_200034[[#This Row],[Discount %]]/100</f>
        <v>14.502103</v>
      </c>
      <c r="N1430" s="14">
        <f>Excel_Advanced_Sales_Dataset_200034[[#This Row],[Quantity]]*Excel_Advanced_Sales_Dataset_200034[[#This Row],[Unit Price]]-Excel_Advanced_Sales_Dataset_200034[[#This Row],[Discount Amount]]</f>
        <v>43798.497897000001</v>
      </c>
      <c r="O1430" s="14" t="str">
        <f>IF(Excel_Advanced_Sales_Dataset_200034[[#This Row],[Total Sales]]&gt;50000,"Yes","No")</f>
        <v>No</v>
      </c>
      <c r="P1430" s="18">
        <v>46191</v>
      </c>
      <c r="Q1430" s="13" t="s">
        <v>113</v>
      </c>
      <c r="R1430" s="13" t="s">
        <v>35</v>
      </c>
      <c r="S1430" s="13" t="str">
        <f>IF(Excel_Advanced_Sales_Dataset_200034[[#This Row],[Delivery Status]]="Pending","Follow-Up","OK")</f>
        <v>OK</v>
      </c>
      <c r="T1430" s="13" t="s">
        <v>53</v>
      </c>
    </row>
    <row r="1431" spans="1:20" x14ac:dyDescent="0.25">
      <c r="A1431" s="13" t="s">
        <v>3442</v>
      </c>
      <c r="B1431" s="13" t="s">
        <v>633</v>
      </c>
      <c r="C1431" s="13" t="s">
        <v>3443</v>
      </c>
      <c r="D1431" s="13" t="s">
        <v>40</v>
      </c>
      <c r="E1431" s="13" t="s">
        <v>41</v>
      </c>
      <c r="F1431" s="13" t="s">
        <v>126</v>
      </c>
      <c r="G1431" s="13" t="s">
        <v>22</v>
      </c>
      <c r="H1431" s="13" t="s">
        <v>172</v>
      </c>
      <c r="I1431" s="13">
        <v>9</v>
      </c>
      <c r="J1431" s="14">
        <v>17879.89</v>
      </c>
      <c r="K1431" s="15">
        <v>3.68</v>
      </c>
      <c r="L1431" s="16">
        <f>Excel_Advanced_Sales_Dataset_200034[[#This Row],[Discount]]/100</f>
        <v>3.6799999999999999E-2</v>
      </c>
      <c r="M1431" s="17">
        <f>Excel_Advanced_Sales_Dataset_200034[[#This Row],[Quantity]]*Excel_Advanced_Sales_Dataset_200034[[#This Row],[Unit Price]]*Excel_Advanced_Sales_Dataset_200034[[#This Row],[Discount %]]/100</f>
        <v>59.218195680000001</v>
      </c>
      <c r="N1431" s="14">
        <f>Excel_Advanced_Sales_Dataset_200034[[#This Row],[Quantity]]*Excel_Advanced_Sales_Dataset_200034[[#This Row],[Unit Price]]-Excel_Advanced_Sales_Dataset_200034[[#This Row],[Discount Amount]]</f>
        <v>160859.79180432</v>
      </c>
      <c r="O1431" s="14" t="str">
        <f>IF(Excel_Advanced_Sales_Dataset_200034[[#This Row],[Total Sales]]&gt;50000,"Yes","No")</f>
        <v>Yes</v>
      </c>
      <c r="P1431" s="18">
        <v>46359</v>
      </c>
      <c r="Q1431" s="13" t="s">
        <v>24</v>
      </c>
      <c r="R1431" s="13" t="s">
        <v>35</v>
      </c>
      <c r="S1431" s="13" t="str">
        <f>IF(Excel_Advanced_Sales_Dataset_200034[[#This Row],[Delivery Status]]="Pending","Follow-Up","OK")</f>
        <v>OK</v>
      </c>
      <c r="T1431" s="13" t="s">
        <v>26</v>
      </c>
    </row>
    <row r="1432" spans="1:20" x14ac:dyDescent="0.25">
      <c r="A1432" s="13" t="s">
        <v>3444</v>
      </c>
      <c r="B1432" s="13" t="s">
        <v>2338</v>
      </c>
      <c r="C1432" s="13" t="s">
        <v>3445</v>
      </c>
      <c r="D1432" s="13" t="s">
        <v>30</v>
      </c>
      <c r="E1432" s="13" t="s">
        <v>131</v>
      </c>
      <c r="F1432" s="13" t="s">
        <v>194</v>
      </c>
      <c r="G1432" s="13" t="s">
        <v>111</v>
      </c>
      <c r="H1432" s="13" t="s">
        <v>112</v>
      </c>
      <c r="I1432" s="13">
        <v>36</v>
      </c>
      <c r="J1432" s="14">
        <v>49054.57</v>
      </c>
      <c r="K1432" s="15">
        <v>15.48</v>
      </c>
      <c r="L1432" s="16">
        <f>Excel_Advanced_Sales_Dataset_200034[[#This Row],[Discount]]/100</f>
        <v>0.15479999999999999</v>
      </c>
      <c r="M1432" s="17">
        <f>Excel_Advanced_Sales_Dataset_200034[[#This Row],[Quantity]]*Excel_Advanced_Sales_Dataset_200034[[#This Row],[Unit Price]]*Excel_Advanced_Sales_Dataset_200034[[#This Row],[Discount %]]/100</f>
        <v>2733.7130769599999</v>
      </c>
      <c r="N1432" s="14">
        <f>Excel_Advanced_Sales_Dataset_200034[[#This Row],[Quantity]]*Excel_Advanced_Sales_Dataset_200034[[#This Row],[Unit Price]]-Excel_Advanced_Sales_Dataset_200034[[#This Row],[Discount Amount]]</f>
        <v>1763230.80692304</v>
      </c>
      <c r="O1432" s="14" t="str">
        <f>IF(Excel_Advanced_Sales_Dataset_200034[[#This Row],[Total Sales]]&gt;50000,"Yes","No")</f>
        <v>Yes</v>
      </c>
      <c r="P1432" s="18">
        <v>46306</v>
      </c>
      <c r="Q1432" s="13" t="s">
        <v>24</v>
      </c>
      <c r="R1432" s="13" t="s">
        <v>35</v>
      </c>
      <c r="S1432" s="13" t="str">
        <f>IF(Excel_Advanced_Sales_Dataset_200034[[#This Row],[Delivery Status]]="Pending","Follow-Up","OK")</f>
        <v>OK</v>
      </c>
      <c r="T1432" s="13" t="s">
        <v>53</v>
      </c>
    </row>
    <row r="1433" spans="1:20" x14ac:dyDescent="0.25">
      <c r="A1433" s="13" t="s">
        <v>3446</v>
      </c>
      <c r="B1433" s="13" t="s">
        <v>2094</v>
      </c>
      <c r="C1433" s="13" t="s">
        <v>3447</v>
      </c>
      <c r="D1433" s="13" t="s">
        <v>30</v>
      </c>
      <c r="E1433" s="13" t="s">
        <v>131</v>
      </c>
      <c r="F1433" s="13" t="s">
        <v>194</v>
      </c>
      <c r="G1433" s="13" t="s">
        <v>51</v>
      </c>
      <c r="H1433" s="13" t="s">
        <v>146</v>
      </c>
      <c r="I1433" s="13">
        <v>29</v>
      </c>
      <c r="J1433" s="14">
        <v>26274.34</v>
      </c>
      <c r="K1433" s="15">
        <v>10.85</v>
      </c>
      <c r="L1433" s="16">
        <f>Excel_Advanced_Sales_Dataset_200034[[#This Row],[Discount]]/100</f>
        <v>0.1085</v>
      </c>
      <c r="M1433" s="17">
        <f>Excel_Advanced_Sales_Dataset_200034[[#This Row],[Quantity]]*Excel_Advanced_Sales_Dataset_200034[[#This Row],[Unit Price]]*Excel_Advanced_Sales_Dataset_200034[[#This Row],[Discount %]]/100</f>
        <v>826.72210810000001</v>
      </c>
      <c r="N1433" s="14">
        <f>Excel_Advanced_Sales_Dataset_200034[[#This Row],[Quantity]]*Excel_Advanced_Sales_Dataset_200034[[#This Row],[Unit Price]]-Excel_Advanced_Sales_Dataset_200034[[#This Row],[Discount Amount]]</f>
        <v>761129.13789190003</v>
      </c>
      <c r="O1433" s="14" t="str">
        <f>IF(Excel_Advanced_Sales_Dataset_200034[[#This Row],[Total Sales]]&gt;50000,"Yes","No")</f>
        <v>Yes</v>
      </c>
      <c r="P1433" s="18">
        <v>46184</v>
      </c>
      <c r="Q1433" s="13" t="s">
        <v>58</v>
      </c>
      <c r="R1433" s="13" t="s">
        <v>35</v>
      </c>
      <c r="S1433" s="13" t="str">
        <f>IF(Excel_Advanced_Sales_Dataset_200034[[#This Row],[Delivery Status]]="Pending","Follow-Up","OK")</f>
        <v>OK</v>
      </c>
      <c r="T1433" s="13" t="s">
        <v>36</v>
      </c>
    </row>
    <row r="1434" spans="1:20" x14ac:dyDescent="0.25">
      <c r="A1434" s="13" t="s">
        <v>3448</v>
      </c>
      <c r="B1434" s="13" t="s">
        <v>1532</v>
      </c>
      <c r="C1434" s="13" t="s">
        <v>3449</v>
      </c>
      <c r="D1434" s="13" t="s">
        <v>19</v>
      </c>
      <c r="E1434" s="13" t="s">
        <v>84</v>
      </c>
      <c r="F1434" s="13" t="s">
        <v>85</v>
      </c>
      <c r="G1434" s="13" t="s">
        <v>43</v>
      </c>
      <c r="H1434" s="13" t="s">
        <v>391</v>
      </c>
      <c r="I1434" s="13">
        <v>24</v>
      </c>
      <c r="J1434" s="14">
        <v>25738.22</v>
      </c>
      <c r="K1434" s="15">
        <v>4.4800000000000004</v>
      </c>
      <c r="L1434" s="16">
        <f>Excel_Advanced_Sales_Dataset_200034[[#This Row],[Discount]]/100</f>
        <v>4.4800000000000006E-2</v>
      </c>
      <c r="M1434" s="17">
        <f>Excel_Advanced_Sales_Dataset_200034[[#This Row],[Quantity]]*Excel_Advanced_Sales_Dataset_200034[[#This Row],[Unit Price]]*Excel_Advanced_Sales_Dataset_200034[[#This Row],[Discount %]]/100</f>
        <v>276.73734144000008</v>
      </c>
      <c r="N1434" s="14">
        <f>Excel_Advanced_Sales_Dataset_200034[[#This Row],[Quantity]]*Excel_Advanced_Sales_Dataset_200034[[#This Row],[Unit Price]]-Excel_Advanced_Sales_Dataset_200034[[#This Row],[Discount Amount]]</f>
        <v>617440.54265855998</v>
      </c>
      <c r="O1434" s="14" t="str">
        <f>IF(Excel_Advanced_Sales_Dataset_200034[[#This Row],[Total Sales]]&gt;50000,"Yes","No")</f>
        <v>Yes</v>
      </c>
      <c r="P1434" s="18">
        <v>46257</v>
      </c>
      <c r="Q1434" s="13" t="s">
        <v>113</v>
      </c>
      <c r="R1434" s="13" t="s">
        <v>35</v>
      </c>
      <c r="S1434" s="13" t="str">
        <f>IF(Excel_Advanced_Sales_Dataset_200034[[#This Row],[Delivery Status]]="Pending","Follow-Up","OK")</f>
        <v>OK</v>
      </c>
      <c r="T1434" s="13" t="s">
        <v>53</v>
      </c>
    </row>
    <row r="1435" spans="1:20" x14ac:dyDescent="0.25">
      <c r="A1435" s="13" t="s">
        <v>3450</v>
      </c>
      <c r="B1435" s="13" t="s">
        <v>237</v>
      </c>
      <c r="C1435" s="13" t="s">
        <v>3451</v>
      </c>
      <c r="D1435" s="13" t="s">
        <v>63</v>
      </c>
      <c r="E1435" s="13" t="s">
        <v>78</v>
      </c>
      <c r="F1435" s="13" t="s">
        <v>255</v>
      </c>
      <c r="G1435" s="13" t="s">
        <v>51</v>
      </c>
      <c r="H1435" s="13" t="s">
        <v>105</v>
      </c>
      <c r="I1435" s="13">
        <v>44</v>
      </c>
      <c r="J1435" s="14">
        <v>49618.86</v>
      </c>
      <c r="K1435" s="15">
        <v>8.83</v>
      </c>
      <c r="L1435" s="16">
        <f>Excel_Advanced_Sales_Dataset_200034[[#This Row],[Discount]]/100</f>
        <v>8.8300000000000003E-2</v>
      </c>
      <c r="M1435" s="17">
        <f>Excel_Advanced_Sales_Dataset_200034[[#This Row],[Quantity]]*Excel_Advanced_Sales_Dataset_200034[[#This Row],[Unit Price]]*Excel_Advanced_Sales_Dataset_200034[[#This Row],[Discount %]]/100</f>
        <v>1927.7919487199999</v>
      </c>
      <c r="N1435" s="14">
        <f>Excel_Advanced_Sales_Dataset_200034[[#This Row],[Quantity]]*Excel_Advanced_Sales_Dataset_200034[[#This Row],[Unit Price]]-Excel_Advanced_Sales_Dataset_200034[[#This Row],[Discount Amount]]</f>
        <v>2181302.04805128</v>
      </c>
      <c r="O1435" s="14" t="str">
        <f>IF(Excel_Advanced_Sales_Dataset_200034[[#This Row],[Total Sales]]&gt;50000,"Yes","No")</f>
        <v>Yes</v>
      </c>
      <c r="P1435" s="18">
        <v>46221</v>
      </c>
      <c r="Q1435" s="13" t="s">
        <v>68</v>
      </c>
      <c r="R1435" s="13" t="s">
        <v>35</v>
      </c>
      <c r="S1435" s="13" t="str">
        <f>IF(Excel_Advanced_Sales_Dataset_200034[[#This Row],[Delivery Status]]="Pending","Follow-Up","OK")</f>
        <v>OK</v>
      </c>
      <c r="T1435" s="13" t="s">
        <v>26</v>
      </c>
    </row>
    <row r="1436" spans="1:20" x14ac:dyDescent="0.25">
      <c r="A1436" s="13" t="s">
        <v>3452</v>
      </c>
      <c r="B1436" s="13" t="s">
        <v>2152</v>
      </c>
      <c r="C1436" s="13" t="s">
        <v>3453</v>
      </c>
      <c r="D1436" s="13" t="s">
        <v>30</v>
      </c>
      <c r="E1436" s="13" t="s">
        <v>131</v>
      </c>
      <c r="F1436" s="13" t="s">
        <v>163</v>
      </c>
      <c r="G1436" s="13" t="s">
        <v>43</v>
      </c>
      <c r="H1436" s="13" t="s">
        <v>140</v>
      </c>
      <c r="I1436" s="13">
        <v>41</v>
      </c>
      <c r="J1436" s="14">
        <v>34695.97</v>
      </c>
      <c r="K1436" s="15">
        <v>3.34</v>
      </c>
      <c r="L1436" s="16">
        <f>Excel_Advanced_Sales_Dataset_200034[[#This Row],[Discount]]/100</f>
        <v>3.3399999999999999E-2</v>
      </c>
      <c r="M1436" s="17">
        <f>Excel_Advanced_Sales_Dataset_200034[[#This Row],[Quantity]]*Excel_Advanced_Sales_Dataset_200034[[#This Row],[Unit Price]]*Excel_Advanced_Sales_Dataset_200034[[#This Row],[Discount %]]/100</f>
        <v>475.12661317999999</v>
      </c>
      <c r="N1436" s="14">
        <f>Excel_Advanced_Sales_Dataset_200034[[#This Row],[Quantity]]*Excel_Advanced_Sales_Dataset_200034[[#This Row],[Unit Price]]-Excel_Advanced_Sales_Dataset_200034[[#This Row],[Discount Amount]]</f>
        <v>1422059.6433868201</v>
      </c>
      <c r="O1436" s="14" t="str">
        <f>IF(Excel_Advanced_Sales_Dataset_200034[[#This Row],[Total Sales]]&gt;50000,"Yes","No")</f>
        <v>Yes</v>
      </c>
      <c r="P1436" s="18">
        <v>46300</v>
      </c>
      <c r="Q1436" s="13" t="s">
        <v>113</v>
      </c>
      <c r="R1436" s="13" t="s">
        <v>35</v>
      </c>
      <c r="S1436" s="13" t="str">
        <f>IF(Excel_Advanced_Sales_Dataset_200034[[#This Row],[Delivery Status]]="Pending","Follow-Up","OK")</f>
        <v>OK</v>
      </c>
      <c r="T1436" s="13" t="s">
        <v>26</v>
      </c>
    </row>
    <row r="1437" spans="1:20" x14ac:dyDescent="0.25">
      <c r="A1437" s="13" t="s">
        <v>3454</v>
      </c>
      <c r="B1437" s="13" t="s">
        <v>1149</v>
      </c>
      <c r="C1437" s="13" t="s">
        <v>3455</v>
      </c>
      <c r="D1437" s="13" t="s">
        <v>30</v>
      </c>
      <c r="E1437" s="13" t="s">
        <v>117</v>
      </c>
      <c r="F1437" s="13" t="s">
        <v>118</v>
      </c>
      <c r="G1437" s="13" t="s">
        <v>33</v>
      </c>
      <c r="H1437" s="13" t="s">
        <v>80</v>
      </c>
      <c r="I1437" s="13">
        <v>13</v>
      </c>
      <c r="J1437" s="14">
        <v>27593.33</v>
      </c>
      <c r="K1437" s="15">
        <v>18.579999999999998</v>
      </c>
      <c r="L1437" s="16">
        <f>Excel_Advanced_Sales_Dataset_200034[[#This Row],[Discount]]/100</f>
        <v>0.18579999999999999</v>
      </c>
      <c r="M1437" s="17">
        <f>Excel_Advanced_Sales_Dataset_200034[[#This Row],[Quantity]]*Excel_Advanced_Sales_Dataset_200034[[#This Row],[Unit Price]]*Excel_Advanced_Sales_Dataset_200034[[#This Row],[Discount %]]/100</f>
        <v>666.48929281999995</v>
      </c>
      <c r="N1437" s="14">
        <f>Excel_Advanced_Sales_Dataset_200034[[#This Row],[Quantity]]*Excel_Advanced_Sales_Dataset_200034[[#This Row],[Unit Price]]-Excel_Advanced_Sales_Dataset_200034[[#This Row],[Discount Amount]]</f>
        <v>358046.80070718005</v>
      </c>
      <c r="O1437" s="14" t="str">
        <f>IF(Excel_Advanced_Sales_Dataset_200034[[#This Row],[Total Sales]]&gt;50000,"Yes","No")</f>
        <v>Yes</v>
      </c>
      <c r="P1437" s="18">
        <v>46242</v>
      </c>
      <c r="Q1437" s="13" t="s">
        <v>58</v>
      </c>
      <c r="R1437" s="13" t="s">
        <v>35</v>
      </c>
      <c r="S1437" s="13" t="str">
        <f>IF(Excel_Advanced_Sales_Dataset_200034[[#This Row],[Delivery Status]]="Pending","Follow-Up","OK")</f>
        <v>OK</v>
      </c>
      <c r="T1437" s="13" t="s">
        <v>26</v>
      </c>
    </row>
    <row r="1438" spans="1:20" x14ac:dyDescent="0.25">
      <c r="A1438" s="13" t="s">
        <v>3456</v>
      </c>
      <c r="B1438" s="13" t="s">
        <v>1540</v>
      </c>
      <c r="C1438" s="13" t="s">
        <v>3457</v>
      </c>
      <c r="D1438" s="13" t="s">
        <v>63</v>
      </c>
      <c r="E1438" s="13" t="s">
        <v>64</v>
      </c>
      <c r="F1438" s="13" t="s">
        <v>65</v>
      </c>
      <c r="G1438" s="13" t="s">
        <v>22</v>
      </c>
      <c r="H1438" s="13" t="s">
        <v>172</v>
      </c>
      <c r="I1438" s="13">
        <v>7</v>
      </c>
      <c r="J1438" s="14">
        <v>28481.82</v>
      </c>
      <c r="K1438" s="15">
        <v>10.53</v>
      </c>
      <c r="L1438" s="16">
        <f>Excel_Advanced_Sales_Dataset_200034[[#This Row],[Discount]]/100</f>
        <v>0.10529999999999999</v>
      </c>
      <c r="M1438" s="17">
        <f>Excel_Advanced_Sales_Dataset_200034[[#This Row],[Quantity]]*Excel_Advanced_Sales_Dataset_200034[[#This Row],[Unit Price]]*Excel_Advanced_Sales_Dataset_200034[[#This Row],[Discount %]]/100</f>
        <v>209.93949522</v>
      </c>
      <c r="N1438" s="14">
        <f>Excel_Advanced_Sales_Dataset_200034[[#This Row],[Quantity]]*Excel_Advanced_Sales_Dataset_200034[[#This Row],[Unit Price]]-Excel_Advanced_Sales_Dataset_200034[[#This Row],[Discount Amount]]</f>
        <v>199162.80050478</v>
      </c>
      <c r="O1438" s="14" t="str">
        <f>IF(Excel_Advanced_Sales_Dataset_200034[[#This Row],[Total Sales]]&gt;50000,"Yes","No")</f>
        <v>Yes</v>
      </c>
      <c r="P1438" s="18">
        <v>46101</v>
      </c>
      <c r="Q1438" s="13" t="s">
        <v>45</v>
      </c>
      <c r="R1438" s="13" t="s">
        <v>35</v>
      </c>
      <c r="S1438" s="13" t="str">
        <f>IF(Excel_Advanced_Sales_Dataset_200034[[#This Row],[Delivery Status]]="Pending","Follow-Up","OK")</f>
        <v>OK</v>
      </c>
      <c r="T1438" s="13" t="s">
        <v>36</v>
      </c>
    </row>
    <row r="1439" spans="1:20" x14ac:dyDescent="0.25">
      <c r="A1439" s="13" t="s">
        <v>3458</v>
      </c>
      <c r="B1439" s="13" t="s">
        <v>664</v>
      </c>
      <c r="C1439" s="13" t="s">
        <v>3459</v>
      </c>
      <c r="D1439" s="13" t="s">
        <v>30</v>
      </c>
      <c r="E1439" s="13" t="s">
        <v>117</v>
      </c>
      <c r="F1439" s="13" t="s">
        <v>387</v>
      </c>
      <c r="G1439" s="13" t="s">
        <v>66</v>
      </c>
      <c r="H1439" s="13" t="s">
        <v>133</v>
      </c>
      <c r="I1439" s="13">
        <v>47</v>
      </c>
      <c r="J1439" s="14">
        <v>4368.01</v>
      </c>
      <c r="K1439" s="15">
        <v>19.79</v>
      </c>
      <c r="L1439" s="16">
        <f>Excel_Advanced_Sales_Dataset_200034[[#This Row],[Discount]]/100</f>
        <v>0.19789999999999999</v>
      </c>
      <c r="M1439" s="17">
        <f>Excel_Advanced_Sales_Dataset_200034[[#This Row],[Quantity]]*Excel_Advanced_Sales_Dataset_200034[[#This Row],[Unit Price]]*Excel_Advanced_Sales_Dataset_200034[[#This Row],[Discount %]]/100</f>
        <v>406.28171412999995</v>
      </c>
      <c r="N1439" s="14">
        <f>Excel_Advanced_Sales_Dataset_200034[[#This Row],[Quantity]]*Excel_Advanced_Sales_Dataset_200034[[#This Row],[Unit Price]]-Excel_Advanced_Sales_Dataset_200034[[#This Row],[Discount Amount]]</f>
        <v>204890.18828587001</v>
      </c>
      <c r="O1439" s="14" t="str">
        <f>IF(Excel_Advanced_Sales_Dataset_200034[[#This Row],[Total Sales]]&gt;50000,"Yes","No")</f>
        <v>Yes</v>
      </c>
      <c r="P1439" s="18">
        <v>46044</v>
      </c>
      <c r="Q1439" s="13" t="s">
        <v>113</v>
      </c>
      <c r="R1439" s="13" t="s">
        <v>35</v>
      </c>
      <c r="S1439" s="13" t="str">
        <f>IF(Excel_Advanced_Sales_Dataset_200034[[#This Row],[Delivery Status]]="Pending","Follow-Up","OK")</f>
        <v>OK</v>
      </c>
      <c r="T1439" s="13" t="s">
        <v>53</v>
      </c>
    </row>
    <row r="1440" spans="1:20" x14ac:dyDescent="0.25">
      <c r="A1440" s="13" t="s">
        <v>3460</v>
      </c>
      <c r="B1440" s="13" t="s">
        <v>1899</v>
      </c>
      <c r="C1440" s="13" t="s">
        <v>3461</v>
      </c>
      <c r="D1440" s="13" t="s">
        <v>19</v>
      </c>
      <c r="E1440" s="13" t="s">
        <v>153</v>
      </c>
      <c r="F1440" s="13" t="s">
        <v>154</v>
      </c>
      <c r="G1440" s="13" t="s">
        <v>43</v>
      </c>
      <c r="H1440" s="13" t="s">
        <v>380</v>
      </c>
      <c r="I1440" s="13">
        <v>19</v>
      </c>
      <c r="J1440" s="14">
        <v>26748.37</v>
      </c>
      <c r="K1440" s="15">
        <v>11.19</v>
      </c>
      <c r="L1440" s="16">
        <f>Excel_Advanced_Sales_Dataset_200034[[#This Row],[Discount]]/100</f>
        <v>0.1119</v>
      </c>
      <c r="M1440" s="17">
        <f>Excel_Advanced_Sales_Dataset_200034[[#This Row],[Quantity]]*Excel_Advanced_Sales_Dataset_200034[[#This Row],[Unit Price]]*Excel_Advanced_Sales_Dataset_200034[[#This Row],[Discount %]]/100</f>
        <v>568.69709456999999</v>
      </c>
      <c r="N1440" s="14">
        <f>Excel_Advanced_Sales_Dataset_200034[[#This Row],[Quantity]]*Excel_Advanced_Sales_Dataset_200034[[#This Row],[Unit Price]]-Excel_Advanced_Sales_Dataset_200034[[#This Row],[Discount Amount]]</f>
        <v>507650.33290543</v>
      </c>
      <c r="O1440" s="14" t="str">
        <f>IF(Excel_Advanced_Sales_Dataset_200034[[#This Row],[Total Sales]]&gt;50000,"Yes","No")</f>
        <v>Yes</v>
      </c>
      <c r="P1440" s="18">
        <v>46155</v>
      </c>
      <c r="Q1440" s="13" t="s">
        <v>68</v>
      </c>
      <c r="R1440" s="13" t="s">
        <v>35</v>
      </c>
      <c r="S1440" s="13" t="str">
        <f>IF(Excel_Advanced_Sales_Dataset_200034[[#This Row],[Delivery Status]]="Pending","Follow-Up","OK")</f>
        <v>OK</v>
      </c>
      <c r="T1440" s="13" t="s">
        <v>36</v>
      </c>
    </row>
    <row r="1441" spans="1:20" x14ac:dyDescent="0.25">
      <c r="A1441" s="13" t="s">
        <v>3462</v>
      </c>
      <c r="B1441" s="13" t="s">
        <v>1532</v>
      </c>
      <c r="C1441" s="13" t="s">
        <v>3463</v>
      </c>
      <c r="D1441" s="13" t="s">
        <v>19</v>
      </c>
      <c r="E1441" s="13" t="s">
        <v>72</v>
      </c>
      <c r="F1441" s="13" t="s">
        <v>73</v>
      </c>
      <c r="G1441" s="13" t="s">
        <v>111</v>
      </c>
      <c r="H1441" s="13" t="s">
        <v>240</v>
      </c>
      <c r="I1441" s="13">
        <v>2</v>
      </c>
      <c r="J1441" s="14">
        <v>23888.87</v>
      </c>
      <c r="K1441" s="15">
        <v>3.67</v>
      </c>
      <c r="L1441" s="16">
        <f>Excel_Advanced_Sales_Dataset_200034[[#This Row],[Discount]]/100</f>
        <v>3.6699999999999997E-2</v>
      </c>
      <c r="M1441" s="17">
        <f>Excel_Advanced_Sales_Dataset_200034[[#This Row],[Quantity]]*Excel_Advanced_Sales_Dataset_200034[[#This Row],[Unit Price]]*Excel_Advanced_Sales_Dataset_200034[[#This Row],[Discount %]]/100</f>
        <v>17.534430579999999</v>
      </c>
      <c r="N1441" s="14">
        <f>Excel_Advanced_Sales_Dataset_200034[[#This Row],[Quantity]]*Excel_Advanced_Sales_Dataset_200034[[#This Row],[Unit Price]]-Excel_Advanced_Sales_Dataset_200034[[#This Row],[Discount Amount]]</f>
        <v>47760.205569419995</v>
      </c>
      <c r="O1441" s="14" t="str">
        <f>IF(Excel_Advanced_Sales_Dataset_200034[[#This Row],[Total Sales]]&gt;50000,"Yes","No")</f>
        <v>No</v>
      </c>
      <c r="P1441" s="18">
        <v>46280</v>
      </c>
      <c r="Q1441" s="13" t="s">
        <v>113</v>
      </c>
      <c r="R1441" s="13" t="s">
        <v>35</v>
      </c>
      <c r="S1441" s="13" t="str">
        <f>IF(Excel_Advanced_Sales_Dataset_200034[[#This Row],[Delivery Status]]="Pending","Follow-Up","OK")</f>
        <v>OK</v>
      </c>
      <c r="T1441" s="13" t="s">
        <v>53</v>
      </c>
    </row>
    <row r="1442" spans="1:20" x14ac:dyDescent="0.25">
      <c r="A1442" s="13" t="s">
        <v>3464</v>
      </c>
      <c r="B1442" s="13" t="s">
        <v>717</v>
      </c>
      <c r="C1442" s="13" t="s">
        <v>3465</v>
      </c>
      <c r="D1442" s="13" t="s">
        <v>40</v>
      </c>
      <c r="E1442" s="13" t="s">
        <v>49</v>
      </c>
      <c r="F1442" s="13" t="s">
        <v>397</v>
      </c>
      <c r="G1442" s="13" t="s">
        <v>33</v>
      </c>
      <c r="H1442" s="13" t="s">
        <v>119</v>
      </c>
      <c r="I1442" s="13">
        <v>6</v>
      </c>
      <c r="J1442" s="14">
        <v>38537.160000000003</v>
      </c>
      <c r="K1442" s="15">
        <v>16.91</v>
      </c>
      <c r="L1442" s="16">
        <f>Excel_Advanced_Sales_Dataset_200034[[#This Row],[Discount]]/100</f>
        <v>0.1691</v>
      </c>
      <c r="M1442" s="17">
        <f>Excel_Advanced_Sales_Dataset_200034[[#This Row],[Quantity]]*Excel_Advanced_Sales_Dataset_200034[[#This Row],[Unit Price]]*Excel_Advanced_Sales_Dataset_200034[[#This Row],[Discount %]]/100</f>
        <v>390.99802536000004</v>
      </c>
      <c r="N1442" s="14">
        <f>Excel_Advanced_Sales_Dataset_200034[[#This Row],[Quantity]]*Excel_Advanced_Sales_Dataset_200034[[#This Row],[Unit Price]]-Excel_Advanced_Sales_Dataset_200034[[#This Row],[Discount Amount]]</f>
        <v>230831.96197464003</v>
      </c>
      <c r="O1442" s="14" t="str">
        <f>IF(Excel_Advanced_Sales_Dataset_200034[[#This Row],[Total Sales]]&gt;50000,"Yes","No")</f>
        <v>Yes</v>
      </c>
      <c r="P1442" s="18">
        <v>46336</v>
      </c>
      <c r="Q1442" s="13" t="s">
        <v>45</v>
      </c>
      <c r="R1442" s="13" t="s">
        <v>35</v>
      </c>
      <c r="S1442" s="13" t="str">
        <f>IF(Excel_Advanced_Sales_Dataset_200034[[#This Row],[Delivery Status]]="Pending","Follow-Up","OK")</f>
        <v>OK</v>
      </c>
      <c r="T1442" s="13" t="s">
        <v>53</v>
      </c>
    </row>
    <row r="1443" spans="1:20" x14ac:dyDescent="0.25">
      <c r="A1443" s="13" t="s">
        <v>3466</v>
      </c>
      <c r="B1443" s="13" t="s">
        <v>3467</v>
      </c>
      <c r="C1443" s="13" t="s">
        <v>3468</v>
      </c>
      <c r="D1443" s="13" t="s">
        <v>19</v>
      </c>
      <c r="E1443" s="13" t="s">
        <v>20</v>
      </c>
      <c r="F1443" s="13" t="s">
        <v>176</v>
      </c>
      <c r="G1443" s="13" t="s">
        <v>66</v>
      </c>
      <c r="H1443" s="13" t="s">
        <v>67</v>
      </c>
      <c r="I1443" s="13">
        <v>40</v>
      </c>
      <c r="J1443" s="14">
        <v>44948.4</v>
      </c>
      <c r="K1443" s="15">
        <v>3.46</v>
      </c>
      <c r="L1443" s="16">
        <f>Excel_Advanced_Sales_Dataset_200034[[#This Row],[Discount]]/100</f>
        <v>3.4599999999999999E-2</v>
      </c>
      <c r="M1443" s="17">
        <f>Excel_Advanced_Sales_Dataset_200034[[#This Row],[Quantity]]*Excel_Advanced_Sales_Dataset_200034[[#This Row],[Unit Price]]*Excel_Advanced_Sales_Dataset_200034[[#This Row],[Discount %]]/100</f>
        <v>622.08585600000004</v>
      </c>
      <c r="N1443" s="14">
        <f>Excel_Advanced_Sales_Dataset_200034[[#This Row],[Quantity]]*Excel_Advanced_Sales_Dataset_200034[[#This Row],[Unit Price]]-Excel_Advanced_Sales_Dataset_200034[[#This Row],[Discount Amount]]</f>
        <v>1797313.914144</v>
      </c>
      <c r="O1443" s="14" t="str">
        <f>IF(Excel_Advanced_Sales_Dataset_200034[[#This Row],[Total Sales]]&gt;50000,"Yes","No")</f>
        <v>Yes</v>
      </c>
      <c r="P1443" s="18">
        <v>46128</v>
      </c>
      <c r="Q1443" s="13" t="s">
        <v>58</v>
      </c>
      <c r="R1443" s="13" t="s">
        <v>35</v>
      </c>
      <c r="S1443" s="13" t="str">
        <f>IF(Excel_Advanced_Sales_Dataset_200034[[#This Row],[Delivery Status]]="Pending","Follow-Up","OK")</f>
        <v>OK</v>
      </c>
      <c r="T1443" s="13" t="s">
        <v>26</v>
      </c>
    </row>
    <row r="1444" spans="1:20" x14ac:dyDescent="0.25">
      <c r="A1444" s="13" t="s">
        <v>3469</v>
      </c>
      <c r="B1444" s="13" t="s">
        <v>2618</v>
      </c>
      <c r="C1444" s="13" t="s">
        <v>3470</v>
      </c>
      <c r="D1444" s="13" t="s">
        <v>30</v>
      </c>
      <c r="E1444" s="13" t="s">
        <v>131</v>
      </c>
      <c r="F1444" s="13" t="s">
        <v>194</v>
      </c>
      <c r="G1444" s="13" t="s">
        <v>22</v>
      </c>
      <c r="H1444" s="13" t="s">
        <v>217</v>
      </c>
      <c r="I1444" s="13">
        <v>50</v>
      </c>
      <c r="J1444" s="14">
        <v>26820.32</v>
      </c>
      <c r="K1444" s="15">
        <v>7.56</v>
      </c>
      <c r="L1444" s="16">
        <f>Excel_Advanced_Sales_Dataset_200034[[#This Row],[Discount]]/100</f>
        <v>7.5600000000000001E-2</v>
      </c>
      <c r="M1444" s="17">
        <f>Excel_Advanced_Sales_Dataset_200034[[#This Row],[Quantity]]*Excel_Advanced_Sales_Dataset_200034[[#This Row],[Unit Price]]*Excel_Advanced_Sales_Dataset_200034[[#This Row],[Discount %]]/100</f>
        <v>1013.8080960000001</v>
      </c>
      <c r="N1444" s="14">
        <f>Excel_Advanced_Sales_Dataset_200034[[#This Row],[Quantity]]*Excel_Advanced_Sales_Dataset_200034[[#This Row],[Unit Price]]-Excel_Advanced_Sales_Dataset_200034[[#This Row],[Discount Amount]]</f>
        <v>1340002.191904</v>
      </c>
      <c r="O1444" s="14" t="str">
        <f>IF(Excel_Advanced_Sales_Dataset_200034[[#This Row],[Total Sales]]&gt;50000,"Yes","No")</f>
        <v>Yes</v>
      </c>
      <c r="P1444" s="18">
        <v>46248</v>
      </c>
      <c r="Q1444" s="13" t="s">
        <v>68</v>
      </c>
      <c r="R1444" s="13" t="s">
        <v>35</v>
      </c>
      <c r="S1444" s="13" t="str">
        <f>IF(Excel_Advanced_Sales_Dataset_200034[[#This Row],[Delivery Status]]="Pending","Follow-Up","OK")</f>
        <v>OK</v>
      </c>
      <c r="T1444" s="13" t="s">
        <v>26</v>
      </c>
    </row>
    <row r="1445" spans="1:20" x14ac:dyDescent="0.25">
      <c r="A1445" s="13" t="s">
        <v>3471</v>
      </c>
      <c r="B1445" s="13" t="s">
        <v>453</v>
      </c>
      <c r="C1445" s="13" t="s">
        <v>3472</v>
      </c>
      <c r="D1445" s="13" t="s">
        <v>30</v>
      </c>
      <c r="E1445" s="13" t="s">
        <v>198</v>
      </c>
      <c r="F1445" s="13" t="s">
        <v>199</v>
      </c>
      <c r="G1445" s="13" t="s">
        <v>33</v>
      </c>
      <c r="H1445" s="13" t="s">
        <v>80</v>
      </c>
      <c r="I1445" s="13">
        <v>16</v>
      </c>
      <c r="J1445" s="14">
        <v>46288.480000000003</v>
      </c>
      <c r="K1445" s="15">
        <v>13.14</v>
      </c>
      <c r="L1445" s="16">
        <f>Excel_Advanced_Sales_Dataset_200034[[#This Row],[Discount]]/100</f>
        <v>0.13140000000000002</v>
      </c>
      <c r="M1445" s="17">
        <f>Excel_Advanced_Sales_Dataset_200034[[#This Row],[Quantity]]*Excel_Advanced_Sales_Dataset_200034[[#This Row],[Unit Price]]*Excel_Advanced_Sales_Dataset_200034[[#This Row],[Discount %]]/100</f>
        <v>973.16900352000027</v>
      </c>
      <c r="N1445" s="14">
        <f>Excel_Advanced_Sales_Dataset_200034[[#This Row],[Quantity]]*Excel_Advanced_Sales_Dataset_200034[[#This Row],[Unit Price]]-Excel_Advanced_Sales_Dataset_200034[[#This Row],[Discount Amount]]</f>
        <v>739642.51099648001</v>
      </c>
      <c r="O1445" s="14" t="str">
        <f>IF(Excel_Advanced_Sales_Dataset_200034[[#This Row],[Total Sales]]&gt;50000,"Yes","No")</f>
        <v>Yes</v>
      </c>
      <c r="P1445" s="18">
        <v>46316</v>
      </c>
      <c r="Q1445" s="13" t="s">
        <v>58</v>
      </c>
      <c r="R1445" s="13" t="s">
        <v>35</v>
      </c>
      <c r="S1445" s="13" t="str">
        <f>IF(Excel_Advanced_Sales_Dataset_200034[[#This Row],[Delivery Status]]="Pending","Follow-Up","OK")</f>
        <v>OK</v>
      </c>
      <c r="T1445" s="13" t="s">
        <v>53</v>
      </c>
    </row>
    <row r="1446" spans="1:20" x14ac:dyDescent="0.25">
      <c r="A1446" s="13" t="s">
        <v>3473</v>
      </c>
      <c r="B1446" s="13" t="s">
        <v>850</v>
      </c>
      <c r="C1446" s="13" t="s">
        <v>3474</v>
      </c>
      <c r="D1446" s="13" t="s">
        <v>63</v>
      </c>
      <c r="E1446" s="13" t="s">
        <v>234</v>
      </c>
      <c r="F1446" s="13" t="s">
        <v>435</v>
      </c>
      <c r="G1446" s="13" t="s">
        <v>22</v>
      </c>
      <c r="H1446" s="13" t="s">
        <v>23</v>
      </c>
      <c r="I1446" s="13">
        <v>25</v>
      </c>
      <c r="J1446" s="14">
        <v>12921.03</v>
      </c>
      <c r="K1446" s="15">
        <v>2.93</v>
      </c>
      <c r="L1446" s="16">
        <f>Excel_Advanced_Sales_Dataset_200034[[#This Row],[Discount]]/100</f>
        <v>2.9300000000000003E-2</v>
      </c>
      <c r="M1446" s="17">
        <f>Excel_Advanced_Sales_Dataset_200034[[#This Row],[Quantity]]*Excel_Advanced_Sales_Dataset_200034[[#This Row],[Unit Price]]*Excel_Advanced_Sales_Dataset_200034[[#This Row],[Discount %]]/100</f>
        <v>94.646544750000018</v>
      </c>
      <c r="N1446" s="14">
        <f>Excel_Advanced_Sales_Dataset_200034[[#This Row],[Quantity]]*Excel_Advanced_Sales_Dataset_200034[[#This Row],[Unit Price]]-Excel_Advanced_Sales_Dataset_200034[[#This Row],[Discount Amount]]</f>
        <v>322931.10345524998</v>
      </c>
      <c r="O1446" s="14" t="str">
        <f>IF(Excel_Advanced_Sales_Dataset_200034[[#This Row],[Total Sales]]&gt;50000,"Yes","No")</f>
        <v>Yes</v>
      </c>
      <c r="P1446" s="18">
        <v>46341</v>
      </c>
      <c r="Q1446" s="13" t="s">
        <v>113</v>
      </c>
      <c r="R1446" s="13" t="s">
        <v>35</v>
      </c>
      <c r="S1446" s="13" t="str">
        <f>IF(Excel_Advanced_Sales_Dataset_200034[[#This Row],[Delivery Status]]="Pending","Follow-Up","OK")</f>
        <v>OK</v>
      </c>
      <c r="T1446" s="13" t="s">
        <v>53</v>
      </c>
    </row>
    <row r="1447" spans="1:20" x14ac:dyDescent="0.25">
      <c r="A1447" s="13" t="s">
        <v>3475</v>
      </c>
      <c r="B1447" s="13" t="s">
        <v>3476</v>
      </c>
      <c r="C1447" s="13" t="s">
        <v>3477</v>
      </c>
      <c r="D1447" s="13" t="s">
        <v>40</v>
      </c>
      <c r="E1447" s="13" t="s">
        <v>41</v>
      </c>
      <c r="F1447" s="13" t="s">
        <v>42</v>
      </c>
      <c r="G1447" s="13" t="s">
        <v>43</v>
      </c>
      <c r="H1447" s="13" t="s">
        <v>44</v>
      </c>
      <c r="I1447" s="13">
        <v>50</v>
      </c>
      <c r="J1447" s="14">
        <v>40378.26</v>
      </c>
      <c r="K1447" s="15">
        <v>14.58</v>
      </c>
      <c r="L1447" s="16">
        <f>Excel_Advanced_Sales_Dataset_200034[[#This Row],[Discount]]/100</f>
        <v>0.14580000000000001</v>
      </c>
      <c r="M1447" s="17">
        <f>Excel_Advanced_Sales_Dataset_200034[[#This Row],[Quantity]]*Excel_Advanced_Sales_Dataset_200034[[#This Row],[Unit Price]]*Excel_Advanced_Sales_Dataset_200034[[#This Row],[Discount %]]/100</f>
        <v>2943.5751540000001</v>
      </c>
      <c r="N1447" s="14">
        <f>Excel_Advanced_Sales_Dataset_200034[[#This Row],[Quantity]]*Excel_Advanced_Sales_Dataset_200034[[#This Row],[Unit Price]]-Excel_Advanced_Sales_Dataset_200034[[#This Row],[Discount Amount]]</f>
        <v>2015969.424846</v>
      </c>
      <c r="O1447" s="14" t="str">
        <f>IF(Excel_Advanced_Sales_Dataset_200034[[#This Row],[Total Sales]]&gt;50000,"Yes","No")</f>
        <v>Yes</v>
      </c>
      <c r="P1447" s="18">
        <v>46254</v>
      </c>
      <c r="Q1447" s="13" t="s">
        <v>24</v>
      </c>
      <c r="R1447" s="13" t="s">
        <v>25</v>
      </c>
      <c r="S1447" s="13" t="str">
        <f>IF(Excel_Advanced_Sales_Dataset_200034[[#This Row],[Delivery Status]]="Pending","Follow-Up","OK")</f>
        <v>Follow-Up</v>
      </c>
      <c r="T1447" s="13" t="s">
        <v>26</v>
      </c>
    </row>
    <row r="1448" spans="1:20" x14ac:dyDescent="0.25">
      <c r="A1448" s="13" t="s">
        <v>3478</v>
      </c>
      <c r="B1448" s="13" t="s">
        <v>308</v>
      </c>
      <c r="C1448" s="13" t="s">
        <v>3479</v>
      </c>
      <c r="D1448" s="13" t="s">
        <v>30</v>
      </c>
      <c r="E1448" s="13" t="s">
        <v>31</v>
      </c>
      <c r="F1448" s="13" t="s">
        <v>555</v>
      </c>
      <c r="G1448" s="13" t="s">
        <v>33</v>
      </c>
      <c r="H1448" s="13" t="s">
        <v>127</v>
      </c>
      <c r="I1448" s="13">
        <v>44</v>
      </c>
      <c r="J1448" s="14">
        <v>8895.4</v>
      </c>
      <c r="K1448" s="15">
        <v>5.86</v>
      </c>
      <c r="L1448" s="16">
        <f>Excel_Advanced_Sales_Dataset_200034[[#This Row],[Discount]]/100</f>
        <v>5.8600000000000006E-2</v>
      </c>
      <c r="M1448" s="17">
        <f>Excel_Advanced_Sales_Dataset_200034[[#This Row],[Quantity]]*Excel_Advanced_Sales_Dataset_200034[[#This Row],[Unit Price]]*Excel_Advanced_Sales_Dataset_200034[[#This Row],[Discount %]]/100</f>
        <v>229.35899359999999</v>
      </c>
      <c r="N1448" s="14">
        <f>Excel_Advanced_Sales_Dataset_200034[[#This Row],[Quantity]]*Excel_Advanced_Sales_Dataset_200034[[#This Row],[Unit Price]]-Excel_Advanced_Sales_Dataset_200034[[#This Row],[Discount Amount]]</f>
        <v>391168.24100639997</v>
      </c>
      <c r="O1448" s="14" t="str">
        <f>IF(Excel_Advanced_Sales_Dataset_200034[[#This Row],[Total Sales]]&gt;50000,"Yes","No")</f>
        <v>Yes</v>
      </c>
      <c r="P1448" s="18">
        <v>46359</v>
      </c>
      <c r="Q1448" s="13" t="s">
        <v>68</v>
      </c>
      <c r="R1448" s="13" t="s">
        <v>35</v>
      </c>
      <c r="S1448" s="13" t="str">
        <f>IF(Excel_Advanced_Sales_Dataset_200034[[#This Row],[Delivery Status]]="Pending","Follow-Up","OK")</f>
        <v>OK</v>
      </c>
      <c r="T1448" s="13" t="s">
        <v>53</v>
      </c>
    </row>
    <row r="1449" spans="1:20" x14ac:dyDescent="0.25">
      <c r="A1449" s="13" t="s">
        <v>3480</v>
      </c>
      <c r="B1449" s="13" t="s">
        <v>898</v>
      </c>
      <c r="C1449" s="13" t="s">
        <v>3481</v>
      </c>
      <c r="D1449" s="13" t="s">
        <v>19</v>
      </c>
      <c r="E1449" s="13" t="s">
        <v>153</v>
      </c>
      <c r="F1449" s="13" t="s">
        <v>154</v>
      </c>
      <c r="G1449" s="13" t="s">
        <v>22</v>
      </c>
      <c r="H1449" s="13" t="s">
        <v>172</v>
      </c>
      <c r="I1449" s="13">
        <v>22</v>
      </c>
      <c r="J1449" s="14">
        <v>24123.08</v>
      </c>
      <c r="K1449" s="15">
        <v>6.86</v>
      </c>
      <c r="L1449" s="16">
        <f>Excel_Advanced_Sales_Dataset_200034[[#This Row],[Discount]]/100</f>
        <v>6.8600000000000008E-2</v>
      </c>
      <c r="M1449" s="17">
        <f>Excel_Advanced_Sales_Dataset_200034[[#This Row],[Quantity]]*Excel_Advanced_Sales_Dataset_200034[[#This Row],[Unit Price]]*Excel_Advanced_Sales_Dataset_200034[[#This Row],[Discount %]]/100</f>
        <v>364.0655233600001</v>
      </c>
      <c r="N1449" s="14">
        <f>Excel_Advanced_Sales_Dataset_200034[[#This Row],[Quantity]]*Excel_Advanced_Sales_Dataset_200034[[#This Row],[Unit Price]]-Excel_Advanced_Sales_Dataset_200034[[#This Row],[Discount Amount]]</f>
        <v>530343.69447663997</v>
      </c>
      <c r="O1449" s="14" t="str">
        <f>IF(Excel_Advanced_Sales_Dataset_200034[[#This Row],[Total Sales]]&gt;50000,"Yes","No")</f>
        <v>Yes</v>
      </c>
      <c r="P1449" s="18">
        <v>46112</v>
      </c>
      <c r="Q1449" s="13" t="s">
        <v>58</v>
      </c>
      <c r="R1449" s="13" t="s">
        <v>59</v>
      </c>
      <c r="S1449" s="13" t="str">
        <f>IF(Excel_Advanced_Sales_Dataset_200034[[#This Row],[Delivery Status]]="Pending","Follow-Up","OK")</f>
        <v>OK</v>
      </c>
      <c r="T1449" s="13" t="s">
        <v>36</v>
      </c>
    </row>
    <row r="1450" spans="1:20" x14ac:dyDescent="0.25">
      <c r="A1450" s="13" t="s">
        <v>3482</v>
      </c>
      <c r="B1450" s="13" t="s">
        <v>2143</v>
      </c>
      <c r="C1450" s="13" t="s">
        <v>3483</v>
      </c>
      <c r="D1450" s="13" t="s">
        <v>63</v>
      </c>
      <c r="E1450" s="13" t="s">
        <v>144</v>
      </c>
      <c r="F1450" s="13" t="s">
        <v>189</v>
      </c>
      <c r="G1450" s="13" t="s">
        <v>33</v>
      </c>
      <c r="H1450" s="13" t="s">
        <v>34</v>
      </c>
      <c r="I1450" s="13">
        <v>33</v>
      </c>
      <c r="J1450" s="14">
        <v>6021.76</v>
      </c>
      <c r="K1450" s="15">
        <v>16.23</v>
      </c>
      <c r="L1450" s="16">
        <f>Excel_Advanced_Sales_Dataset_200034[[#This Row],[Discount]]/100</f>
        <v>0.1623</v>
      </c>
      <c r="M1450" s="17">
        <f>Excel_Advanced_Sales_Dataset_200034[[#This Row],[Quantity]]*Excel_Advanced_Sales_Dataset_200034[[#This Row],[Unit Price]]*Excel_Advanced_Sales_Dataset_200034[[#This Row],[Discount %]]/100</f>
        <v>322.51944384000001</v>
      </c>
      <c r="N1450" s="14">
        <f>Excel_Advanced_Sales_Dataset_200034[[#This Row],[Quantity]]*Excel_Advanced_Sales_Dataset_200034[[#This Row],[Unit Price]]-Excel_Advanced_Sales_Dataset_200034[[#This Row],[Discount Amount]]</f>
        <v>198395.56055616002</v>
      </c>
      <c r="O1450" s="14" t="str">
        <f>IF(Excel_Advanced_Sales_Dataset_200034[[#This Row],[Total Sales]]&gt;50000,"Yes","No")</f>
        <v>Yes</v>
      </c>
      <c r="P1450" s="18">
        <v>46092</v>
      </c>
      <c r="Q1450" s="13" t="s">
        <v>113</v>
      </c>
      <c r="R1450" s="13" t="s">
        <v>35</v>
      </c>
      <c r="S1450" s="13" t="str">
        <f>IF(Excel_Advanced_Sales_Dataset_200034[[#This Row],[Delivery Status]]="Pending","Follow-Up","OK")</f>
        <v>OK</v>
      </c>
      <c r="T1450" s="13" t="s">
        <v>26</v>
      </c>
    </row>
    <row r="1451" spans="1:20" x14ac:dyDescent="0.25">
      <c r="A1451" s="13" t="s">
        <v>3484</v>
      </c>
      <c r="B1451" s="13" t="s">
        <v>1448</v>
      </c>
      <c r="C1451" s="13" t="s">
        <v>3485</v>
      </c>
      <c r="D1451" s="13" t="s">
        <v>19</v>
      </c>
      <c r="E1451" s="13" t="s">
        <v>72</v>
      </c>
      <c r="F1451" s="13" t="s">
        <v>171</v>
      </c>
      <c r="G1451" s="13" t="s">
        <v>51</v>
      </c>
      <c r="H1451" s="13" t="s">
        <v>190</v>
      </c>
      <c r="I1451" s="13">
        <v>19</v>
      </c>
      <c r="J1451" s="14">
        <v>27690.1</v>
      </c>
      <c r="K1451" s="15">
        <v>18.04</v>
      </c>
      <c r="L1451" s="16">
        <f>Excel_Advanced_Sales_Dataset_200034[[#This Row],[Discount]]/100</f>
        <v>0.1804</v>
      </c>
      <c r="M1451" s="17">
        <f>Excel_Advanced_Sales_Dataset_200034[[#This Row],[Quantity]]*Excel_Advanced_Sales_Dataset_200034[[#This Row],[Unit Price]]*Excel_Advanced_Sales_Dataset_200034[[#This Row],[Discount %]]/100</f>
        <v>949.10586760000001</v>
      </c>
      <c r="N1451" s="14">
        <f>Excel_Advanced_Sales_Dataset_200034[[#This Row],[Quantity]]*Excel_Advanced_Sales_Dataset_200034[[#This Row],[Unit Price]]-Excel_Advanced_Sales_Dataset_200034[[#This Row],[Discount Amount]]</f>
        <v>525162.79413240007</v>
      </c>
      <c r="O1451" s="14" t="str">
        <f>IF(Excel_Advanced_Sales_Dataset_200034[[#This Row],[Total Sales]]&gt;50000,"Yes","No")</f>
        <v>Yes</v>
      </c>
      <c r="P1451" s="18">
        <v>46129</v>
      </c>
      <c r="Q1451" s="13" t="s">
        <v>58</v>
      </c>
      <c r="R1451" s="13" t="s">
        <v>35</v>
      </c>
      <c r="S1451" s="13" t="str">
        <f>IF(Excel_Advanced_Sales_Dataset_200034[[#This Row],[Delivery Status]]="Pending","Follow-Up","OK")</f>
        <v>OK</v>
      </c>
      <c r="T1451" s="13" t="s">
        <v>36</v>
      </c>
    </row>
    <row r="1452" spans="1:20" x14ac:dyDescent="0.25">
      <c r="A1452" s="13" t="s">
        <v>3486</v>
      </c>
      <c r="B1452" s="13" t="s">
        <v>729</v>
      </c>
      <c r="C1452" s="13" t="s">
        <v>3487</v>
      </c>
      <c r="D1452" s="13" t="s">
        <v>63</v>
      </c>
      <c r="E1452" s="13" t="s">
        <v>144</v>
      </c>
      <c r="F1452" s="13" t="s">
        <v>145</v>
      </c>
      <c r="G1452" s="13" t="s">
        <v>111</v>
      </c>
      <c r="H1452" s="13" t="s">
        <v>526</v>
      </c>
      <c r="I1452" s="13">
        <v>36</v>
      </c>
      <c r="J1452" s="14">
        <v>37133.54</v>
      </c>
      <c r="K1452" s="15">
        <v>16.34</v>
      </c>
      <c r="L1452" s="16">
        <f>Excel_Advanced_Sales_Dataset_200034[[#This Row],[Discount]]/100</f>
        <v>0.16339999999999999</v>
      </c>
      <c r="M1452" s="17">
        <f>Excel_Advanced_Sales_Dataset_200034[[#This Row],[Quantity]]*Excel_Advanced_Sales_Dataset_200034[[#This Row],[Unit Price]]*Excel_Advanced_Sales_Dataset_200034[[#This Row],[Discount %]]/100</f>
        <v>2184.3433569599997</v>
      </c>
      <c r="N1452" s="14">
        <f>Excel_Advanced_Sales_Dataset_200034[[#This Row],[Quantity]]*Excel_Advanced_Sales_Dataset_200034[[#This Row],[Unit Price]]-Excel_Advanced_Sales_Dataset_200034[[#This Row],[Discount Amount]]</f>
        <v>1334623.09664304</v>
      </c>
      <c r="O1452" s="14" t="str">
        <f>IF(Excel_Advanced_Sales_Dataset_200034[[#This Row],[Total Sales]]&gt;50000,"Yes","No")</f>
        <v>Yes</v>
      </c>
      <c r="P1452" s="18">
        <v>46134</v>
      </c>
      <c r="Q1452" s="13" t="s">
        <v>58</v>
      </c>
      <c r="R1452" s="13" t="s">
        <v>25</v>
      </c>
      <c r="S1452" s="13" t="str">
        <f>IF(Excel_Advanced_Sales_Dataset_200034[[#This Row],[Delivery Status]]="Pending","Follow-Up","OK")</f>
        <v>Follow-Up</v>
      </c>
      <c r="T1452" s="13" t="s">
        <v>26</v>
      </c>
    </row>
    <row r="1453" spans="1:20" x14ac:dyDescent="0.25">
      <c r="A1453" s="13" t="s">
        <v>3488</v>
      </c>
      <c r="B1453" s="13" t="s">
        <v>1156</v>
      </c>
      <c r="C1453" s="13" t="s">
        <v>3489</v>
      </c>
      <c r="D1453" s="13" t="s">
        <v>30</v>
      </c>
      <c r="E1453" s="13" t="s">
        <v>117</v>
      </c>
      <c r="F1453" s="13" t="s">
        <v>387</v>
      </c>
      <c r="G1453" s="13" t="s">
        <v>33</v>
      </c>
      <c r="H1453" s="13" t="s">
        <v>34</v>
      </c>
      <c r="I1453" s="13">
        <v>34</v>
      </c>
      <c r="J1453" s="14">
        <v>43074.3</v>
      </c>
      <c r="K1453" s="15">
        <v>11.21</v>
      </c>
      <c r="L1453" s="16">
        <f>Excel_Advanced_Sales_Dataset_200034[[#This Row],[Discount]]/100</f>
        <v>0.11210000000000001</v>
      </c>
      <c r="M1453" s="17">
        <f>Excel_Advanced_Sales_Dataset_200034[[#This Row],[Quantity]]*Excel_Advanced_Sales_Dataset_200034[[#This Row],[Unit Price]]*Excel_Advanced_Sales_Dataset_200034[[#This Row],[Discount %]]/100</f>
        <v>1641.7338702000002</v>
      </c>
      <c r="N1453" s="14">
        <f>Excel_Advanced_Sales_Dataset_200034[[#This Row],[Quantity]]*Excel_Advanced_Sales_Dataset_200034[[#This Row],[Unit Price]]-Excel_Advanced_Sales_Dataset_200034[[#This Row],[Discount Amount]]</f>
        <v>1462884.4661298001</v>
      </c>
      <c r="O1453" s="14" t="str">
        <f>IF(Excel_Advanced_Sales_Dataset_200034[[#This Row],[Total Sales]]&gt;50000,"Yes","No")</f>
        <v>Yes</v>
      </c>
      <c r="P1453" s="18">
        <v>46110</v>
      </c>
      <c r="Q1453" s="13" t="s">
        <v>45</v>
      </c>
      <c r="R1453" s="13" t="s">
        <v>35</v>
      </c>
      <c r="S1453" s="13" t="str">
        <f>IF(Excel_Advanced_Sales_Dataset_200034[[#This Row],[Delivery Status]]="Pending","Follow-Up","OK")</f>
        <v>OK</v>
      </c>
      <c r="T1453" s="13" t="s">
        <v>53</v>
      </c>
    </row>
    <row r="1454" spans="1:20" x14ac:dyDescent="0.25">
      <c r="A1454" s="13" t="s">
        <v>3490</v>
      </c>
      <c r="B1454" s="13" t="s">
        <v>3491</v>
      </c>
      <c r="C1454" s="13" t="s">
        <v>3492</v>
      </c>
      <c r="D1454" s="13" t="s">
        <v>19</v>
      </c>
      <c r="E1454" s="13" t="s">
        <v>20</v>
      </c>
      <c r="F1454" s="13" t="s">
        <v>21</v>
      </c>
      <c r="G1454" s="13" t="s">
        <v>51</v>
      </c>
      <c r="H1454" s="13" t="s">
        <v>105</v>
      </c>
      <c r="I1454" s="13">
        <v>12</v>
      </c>
      <c r="J1454" s="14">
        <v>21242.77</v>
      </c>
      <c r="K1454" s="15">
        <v>15.67</v>
      </c>
      <c r="L1454" s="16">
        <f>Excel_Advanced_Sales_Dataset_200034[[#This Row],[Discount]]/100</f>
        <v>0.15670000000000001</v>
      </c>
      <c r="M1454" s="17">
        <f>Excel_Advanced_Sales_Dataset_200034[[#This Row],[Quantity]]*Excel_Advanced_Sales_Dataset_200034[[#This Row],[Unit Price]]*Excel_Advanced_Sales_Dataset_200034[[#This Row],[Discount %]]/100</f>
        <v>399.44904708000001</v>
      </c>
      <c r="N1454" s="14">
        <f>Excel_Advanced_Sales_Dataset_200034[[#This Row],[Quantity]]*Excel_Advanced_Sales_Dataset_200034[[#This Row],[Unit Price]]-Excel_Advanced_Sales_Dataset_200034[[#This Row],[Discount Amount]]</f>
        <v>254513.79095291998</v>
      </c>
      <c r="O1454" s="14" t="str">
        <f>IF(Excel_Advanced_Sales_Dataset_200034[[#This Row],[Total Sales]]&gt;50000,"Yes","No")</f>
        <v>Yes</v>
      </c>
      <c r="P1454" s="18">
        <v>46063</v>
      </c>
      <c r="Q1454" s="13" t="s">
        <v>113</v>
      </c>
      <c r="R1454" s="13" t="s">
        <v>35</v>
      </c>
      <c r="S1454" s="13" t="str">
        <f>IF(Excel_Advanced_Sales_Dataset_200034[[#This Row],[Delivery Status]]="Pending","Follow-Up","OK")</f>
        <v>OK</v>
      </c>
      <c r="T1454" s="13" t="s">
        <v>53</v>
      </c>
    </row>
    <row r="1455" spans="1:20" x14ac:dyDescent="0.25">
      <c r="A1455" s="13" t="s">
        <v>3493</v>
      </c>
      <c r="B1455" s="13" t="s">
        <v>157</v>
      </c>
      <c r="C1455" s="13" t="s">
        <v>3494</v>
      </c>
      <c r="D1455" s="13" t="s">
        <v>63</v>
      </c>
      <c r="E1455" s="13" t="s">
        <v>144</v>
      </c>
      <c r="F1455" s="13" t="s">
        <v>189</v>
      </c>
      <c r="G1455" s="13" t="s">
        <v>43</v>
      </c>
      <c r="H1455" s="13" t="s">
        <v>74</v>
      </c>
      <c r="I1455" s="13">
        <v>19</v>
      </c>
      <c r="J1455" s="14">
        <v>40973.519999999997</v>
      </c>
      <c r="K1455" s="15">
        <v>16.09</v>
      </c>
      <c r="L1455" s="16">
        <f>Excel_Advanced_Sales_Dataset_200034[[#This Row],[Discount]]/100</f>
        <v>0.16089999999999999</v>
      </c>
      <c r="M1455" s="17">
        <f>Excel_Advanced_Sales_Dataset_200034[[#This Row],[Quantity]]*Excel_Advanced_Sales_Dataset_200034[[#This Row],[Unit Price]]*Excel_Advanced_Sales_Dataset_200034[[#This Row],[Discount %]]/100</f>
        <v>1252.6014799199997</v>
      </c>
      <c r="N1455" s="14">
        <f>Excel_Advanced_Sales_Dataset_200034[[#This Row],[Quantity]]*Excel_Advanced_Sales_Dataset_200034[[#This Row],[Unit Price]]-Excel_Advanced_Sales_Dataset_200034[[#This Row],[Discount Amount]]</f>
        <v>777244.27852007991</v>
      </c>
      <c r="O1455" s="14" t="str">
        <f>IF(Excel_Advanced_Sales_Dataset_200034[[#This Row],[Total Sales]]&gt;50000,"Yes","No")</f>
        <v>Yes</v>
      </c>
      <c r="P1455" s="18">
        <v>46202</v>
      </c>
      <c r="Q1455" s="13" t="s">
        <v>113</v>
      </c>
      <c r="R1455" s="13" t="s">
        <v>35</v>
      </c>
      <c r="S1455" s="13" t="str">
        <f>IF(Excel_Advanced_Sales_Dataset_200034[[#This Row],[Delivery Status]]="Pending","Follow-Up","OK")</f>
        <v>OK</v>
      </c>
      <c r="T1455" s="13" t="s">
        <v>36</v>
      </c>
    </row>
    <row r="1456" spans="1:20" x14ac:dyDescent="0.25">
      <c r="A1456" s="13" t="s">
        <v>3495</v>
      </c>
      <c r="B1456" s="13" t="s">
        <v>2499</v>
      </c>
      <c r="C1456" s="13" t="s">
        <v>3496</v>
      </c>
      <c r="D1456" s="13" t="s">
        <v>63</v>
      </c>
      <c r="E1456" s="13" t="s">
        <v>144</v>
      </c>
      <c r="F1456" s="13" t="s">
        <v>145</v>
      </c>
      <c r="G1456" s="13" t="s">
        <v>111</v>
      </c>
      <c r="H1456" s="13" t="s">
        <v>112</v>
      </c>
      <c r="I1456" s="13">
        <v>45</v>
      </c>
      <c r="J1456" s="14">
        <v>15586.08</v>
      </c>
      <c r="K1456" s="15">
        <v>3.1</v>
      </c>
      <c r="L1456" s="16">
        <f>Excel_Advanced_Sales_Dataset_200034[[#This Row],[Discount]]/100</f>
        <v>3.1E-2</v>
      </c>
      <c r="M1456" s="17">
        <f>Excel_Advanced_Sales_Dataset_200034[[#This Row],[Quantity]]*Excel_Advanced_Sales_Dataset_200034[[#This Row],[Unit Price]]*Excel_Advanced_Sales_Dataset_200034[[#This Row],[Discount %]]/100</f>
        <v>217.42581599999997</v>
      </c>
      <c r="N1456" s="14">
        <f>Excel_Advanced_Sales_Dataset_200034[[#This Row],[Quantity]]*Excel_Advanced_Sales_Dataset_200034[[#This Row],[Unit Price]]-Excel_Advanced_Sales_Dataset_200034[[#This Row],[Discount Amount]]</f>
        <v>701156.174184</v>
      </c>
      <c r="O1456" s="14" t="str">
        <f>IF(Excel_Advanced_Sales_Dataset_200034[[#This Row],[Total Sales]]&gt;50000,"Yes","No")</f>
        <v>Yes</v>
      </c>
      <c r="P1456" s="18">
        <v>46305</v>
      </c>
      <c r="Q1456" s="13" t="s">
        <v>58</v>
      </c>
      <c r="R1456" s="13" t="s">
        <v>35</v>
      </c>
      <c r="S1456" s="13" t="str">
        <f>IF(Excel_Advanced_Sales_Dataset_200034[[#This Row],[Delivery Status]]="Pending","Follow-Up","OK")</f>
        <v>OK</v>
      </c>
      <c r="T1456" s="13" t="s">
        <v>53</v>
      </c>
    </row>
    <row r="1457" spans="1:20" x14ac:dyDescent="0.25">
      <c r="A1457" s="13" t="s">
        <v>3497</v>
      </c>
      <c r="B1457" s="13" t="s">
        <v>579</v>
      </c>
      <c r="C1457" s="13" t="s">
        <v>3498</v>
      </c>
      <c r="D1457" s="13" t="s">
        <v>40</v>
      </c>
      <c r="E1457" s="13" t="s">
        <v>109</v>
      </c>
      <c r="F1457" s="13" t="s">
        <v>110</v>
      </c>
      <c r="G1457" s="13" t="s">
        <v>51</v>
      </c>
      <c r="H1457" s="13" t="s">
        <v>146</v>
      </c>
      <c r="I1457" s="13">
        <v>11</v>
      </c>
      <c r="J1457" s="14">
        <v>4114.66</v>
      </c>
      <c r="K1457" s="15">
        <v>7.33</v>
      </c>
      <c r="L1457" s="16">
        <f>Excel_Advanced_Sales_Dataset_200034[[#This Row],[Discount]]/100</f>
        <v>7.3300000000000004E-2</v>
      </c>
      <c r="M1457" s="17">
        <f>Excel_Advanced_Sales_Dataset_200034[[#This Row],[Quantity]]*Excel_Advanced_Sales_Dataset_200034[[#This Row],[Unit Price]]*Excel_Advanced_Sales_Dataset_200034[[#This Row],[Discount %]]/100</f>
        <v>33.176503580000002</v>
      </c>
      <c r="N1457" s="14">
        <f>Excel_Advanced_Sales_Dataset_200034[[#This Row],[Quantity]]*Excel_Advanced_Sales_Dataset_200034[[#This Row],[Unit Price]]-Excel_Advanced_Sales_Dataset_200034[[#This Row],[Discount Amount]]</f>
        <v>45228.083496419997</v>
      </c>
      <c r="O1457" s="14" t="str">
        <f>IF(Excel_Advanced_Sales_Dataset_200034[[#This Row],[Total Sales]]&gt;50000,"Yes","No")</f>
        <v>No</v>
      </c>
      <c r="P1457" s="18">
        <v>46213</v>
      </c>
      <c r="Q1457" s="13" t="s">
        <v>45</v>
      </c>
      <c r="R1457" s="13" t="s">
        <v>35</v>
      </c>
      <c r="S1457" s="13" t="str">
        <f>IF(Excel_Advanced_Sales_Dataset_200034[[#This Row],[Delivery Status]]="Pending","Follow-Up","OK")</f>
        <v>OK</v>
      </c>
      <c r="T1457" s="13" t="s">
        <v>36</v>
      </c>
    </row>
    <row r="1458" spans="1:20" x14ac:dyDescent="0.25">
      <c r="A1458" s="13" t="s">
        <v>3499</v>
      </c>
      <c r="B1458" s="13" t="s">
        <v>138</v>
      </c>
      <c r="C1458" s="13" t="s">
        <v>3500</v>
      </c>
      <c r="D1458" s="13" t="s">
        <v>63</v>
      </c>
      <c r="E1458" s="13" t="s">
        <v>78</v>
      </c>
      <c r="F1458" s="13" t="s">
        <v>255</v>
      </c>
      <c r="G1458" s="13" t="s">
        <v>51</v>
      </c>
      <c r="H1458" s="13" t="s">
        <v>146</v>
      </c>
      <c r="I1458" s="13">
        <v>15</v>
      </c>
      <c r="J1458" s="14">
        <v>25623.37</v>
      </c>
      <c r="K1458" s="15">
        <v>8.6999999999999993</v>
      </c>
      <c r="L1458" s="16">
        <f>Excel_Advanced_Sales_Dataset_200034[[#This Row],[Discount]]/100</f>
        <v>8.6999999999999994E-2</v>
      </c>
      <c r="M1458" s="17">
        <f>Excel_Advanced_Sales_Dataset_200034[[#This Row],[Quantity]]*Excel_Advanced_Sales_Dataset_200034[[#This Row],[Unit Price]]*Excel_Advanced_Sales_Dataset_200034[[#This Row],[Discount %]]/100</f>
        <v>334.38497849999999</v>
      </c>
      <c r="N1458" s="14">
        <f>Excel_Advanced_Sales_Dataset_200034[[#This Row],[Quantity]]*Excel_Advanced_Sales_Dataset_200034[[#This Row],[Unit Price]]-Excel_Advanced_Sales_Dataset_200034[[#This Row],[Discount Amount]]</f>
        <v>384016.16502149997</v>
      </c>
      <c r="O1458" s="14" t="str">
        <f>IF(Excel_Advanced_Sales_Dataset_200034[[#This Row],[Total Sales]]&gt;50000,"Yes","No")</f>
        <v>Yes</v>
      </c>
      <c r="P1458" s="18">
        <v>46345</v>
      </c>
      <c r="Q1458" s="13" t="s">
        <v>24</v>
      </c>
      <c r="R1458" s="13" t="s">
        <v>35</v>
      </c>
      <c r="S1458" s="13" t="str">
        <f>IF(Excel_Advanced_Sales_Dataset_200034[[#This Row],[Delivery Status]]="Pending","Follow-Up","OK")</f>
        <v>OK</v>
      </c>
      <c r="T1458" s="13" t="s">
        <v>53</v>
      </c>
    </row>
    <row r="1459" spans="1:20" x14ac:dyDescent="0.25">
      <c r="A1459" s="13" t="s">
        <v>3501</v>
      </c>
      <c r="B1459" s="13" t="s">
        <v>1216</v>
      </c>
      <c r="C1459" s="13" t="s">
        <v>3502</v>
      </c>
      <c r="D1459" s="13" t="s">
        <v>40</v>
      </c>
      <c r="E1459" s="13" t="s">
        <v>41</v>
      </c>
      <c r="F1459" s="13" t="s">
        <v>102</v>
      </c>
      <c r="G1459" s="13" t="s">
        <v>33</v>
      </c>
      <c r="H1459" s="13" t="s">
        <v>57</v>
      </c>
      <c r="I1459" s="13">
        <v>38</v>
      </c>
      <c r="J1459" s="14">
        <v>44344.35</v>
      </c>
      <c r="K1459" s="15">
        <v>15</v>
      </c>
      <c r="L1459" s="16">
        <f>Excel_Advanced_Sales_Dataset_200034[[#This Row],[Discount]]/100</f>
        <v>0.15</v>
      </c>
      <c r="M1459" s="17">
        <f>Excel_Advanced_Sales_Dataset_200034[[#This Row],[Quantity]]*Excel_Advanced_Sales_Dataset_200034[[#This Row],[Unit Price]]*Excel_Advanced_Sales_Dataset_200034[[#This Row],[Discount %]]/100</f>
        <v>2527.6279500000001</v>
      </c>
      <c r="N1459" s="14">
        <f>Excel_Advanced_Sales_Dataset_200034[[#This Row],[Quantity]]*Excel_Advanced_Sales_Dataset_200034[[#This Row],[Unit Price]]-Excel_Advanced_Sales_Dataset_200034[[#This Row],[Discount Amount]]</f>
        <v>1682557.6720499999</v>
      </c>
      <c r="O1459" s="14" t="str">
        <f>IF(Excel_Advanced_Sales_Dataset_200034[[#This Row],[Total Sales]]&gt;50000,"Yes","No")</f>
        <v>Yes</v>
      </c>
      <c r="P1459" s="18">
        <v>46293</v>
      </c>
      <c r="Q1459" s="13" t="s">
        <v>68</v>
      </c>
      <c r="R1459" s="13" t="s">
        <v>35</v>
      </c>
      <c r="S1459" s="13" t="str">
        <f>IF(Excel_Advanced_Sales_Dataset_200034[[#This Row],[Delivery Status]]="Pending","Follow-Up","OK")</f>
        <v>OK</v>
      </c>
      <c r="T1459" s="13" t="s">
        <v>53</v>
      </c>
    </row>
    <row r="1460" spans="1:20" x14ac:dyDescent="0.25">
      <c r="A1460" s="13" t="s">
        <v>3503</v>
      </c>
      <c r="B1460" s="13" t="s">
        <v>993</v>
      </c>
      <c r="C1460" s="13" t="s">
        <v>3504</v>
      </c>
      <c r="D1460" s="13" t="s">
        <v>19</v>
      </c>
      <c r="E1460" s="13" t="s">
        <v>20</v>
      </c>
      <c r="F1460" s="13" t="s">
        <v>176</v>
      </c>
      <c r="G1460" s="13" t="s">
        <v>43</v>
      </c>
      <c r="H1460" s="13" t="s">
        <v>380</v>
      </c>
      <c r="I1460" s="13">
        <v>33</v>
      </c>
      <c r="J1460" s="14">
        <v>6478.22</v>
      </c>
      <c r="K1460" s="15">
        <v>6.95</v>
      </c>
      <c r="L1460" s="16">
        <f>Excel_Advanced_Sales_Dataset_200034[[#This Row],[Discount]]/100</f>
        <v>6.9500000000000006E-2</v>
      </c>
      <c r="M1460" s="17">
        <f>Excel_Advanced_Sales_Dataset_200034[[#This Row],[Quantity]]*Excel_Advanced_Sales_Dataset_200034[[#This Row],[Unit Price]]*Excel_Advanced_Sales_Dataset_200034[[#This Row],[Discount %]]/100</f>
        <v>148.57797570000002</v>
      </c>
      <c r="N1460" s="14">
        <f>Excel_Advanced_Sales_Dataset_200034[[#This Row],[Quantity]]*Excel_Advanced_Sales_Dataset_200034[[#This Row],[Unit Price]]-Excel_Advanced_Sales_Dataset_200034[[#This Row],[Discount Amount]]</f>
        <v>213632.68202430001</v>
      </c>
      <c r="O1460" s="14" t="str">
        <f>IF(Excel_Advanced_Sales_Dataset_200034[[#This Row],[Total Sales]]&gt;50000,"Yes","No")</f>
        <v>Yes</v>
      </c>
      <c r="P1460" s="18">
        <v>46037</v>
      </c>
      <c r="Q1460" s="13" t="s">
        <v>45</v>
      </c>
      <c r="R1460" s="13" t="s">
        <v>59</v>
      </c>
      <c r="S1460" s="13" t="str">
        <f>IF(Excel_Advanced_Sales_Dataset_200034[[#This Row],[Delivery Status]]="Pending","Follow-Up","OK")</f>
        <v>OK</v>
      </c>
      <c r="T1460" s="13" t="s">
        <v>53</v>
      </c>
    </row>
    <row r="1461" spans="1:20" x14ac:dyDescent="0.25">
      <c r="A1461" s="13" t="s">
        <v>3505</v>
      </c>
      <c r="B1461" s="13" t="s">
        <v>178</v>
      </c>
      <c r="C1461" s="13" t="s">
        <v>3506</v>
      </c>
      <c r="D1461" s="13" t="s">
        <v>63</v>
      </c>
      <c r="E1461" s="13" t="s">
        <v>144</v>
      </c>
      <c r="F1461" s="13" t="s">
        <v>145</v>
      </c>
      <c r="G1461" s="13" t="s">
        <v>66</v>
      </c>
      <c r="H1461" s="13" t="s">
        <v>200</v>
      </c>
      <c r="I1461" s="13">
        <v>24</v>
      </c>
      <c r="J1461" s="14">
        <v>47787.54</v>
      </c>
      <c r="K1461" s="15">
        <v>9.4600000000000009</v>
      </c>
      <c r="L1461" s="16">
        <f>Excel_Advanced_Sales_Dataset_200034[[#This Row],[Discount]]/100</f>
        <v>9.4600000000000004E-2</v>
      </c>
      <c r="M1461" s="17">
        <f>Excel_Advanced_Sales_Dataset_200034[[#This Row],[Quantity]]*Excel_Advanced_Sales_Dataset_200034[[#This Row],[Unit Price]]*Excel_Advanced_Sales_Dataset_200034[[#This Row],[Discount %]]/100</f>
        <v>1084.9683081600001</v>
      </c>
      <c r="N1461" s="14">
        <f>Excel_Advanced_Sales_Dataset_200034[[#This Row],[Quantity]]*Excel_Advanced_Sales_Dataset_200034[[#This Row],[Unit Price]]-Excel_Advanced_Sales_Dataset_200034[[#This Row],[Discount Amount]]</f>
        <v>1145815.9916918399</v>
      </c>
      <c r="O1461" s="14" t="str">
        <f>IF(Excel_Advanced_Sales_Dataset_200034[[#This Row],[Total Sales]]&gt;50000,"Yes","No")</f>
        <v>Yes</v>
      </c>
      <c r="P1461" s="18">
        <v>46086</v>
      </c>
      <c r="Q1461" s="13" t="s">
        <v>58</v>
      </c>
      <c r="R1461" s="13" t="s">
        <v>25</v>
      </c>
      <c r="S1461" s="13" t="str">
        <f>IF(Excel_Advanced_Sales_Dataset_200034[[#This Row],[Delivery Status]]="Pending","Follow-Up","OK")</f>
        <v>Follow-Up</v>
      </c>
      <c r="T1461" s="13" t="s">
        <v>26</v>
      </c>
    </row>
    <row r="1462" spans="1:20" x14ac:dyDescent="0.25">
      <c r="A1462" s="13" t="s">
        <v>3507</v>
      </c>
      <c r="B1462" s="13" t="s">
        <v>321</v>
      </c>
      <c r="C1462" s="13" t="s">
        <v>3508</v>
      </c>
      <c r="D1462" s="13" t="s">
        <v>19</v>
      </c>
      <c r="E1462" s="13" t="s">
        <v>84</v>
      </c>
      <c r="F1462" s="13" t="s">
        <v>159</v>
      </c>
      <c r="G1462" s="13" t="s">
        <v>51</v>
      </c>
      <c r="H1462" s="13" t="s">
        <v>146</v>
      </c>
      <c r="I1462" s="13">
        <v>49</v>
      </c>
      <c r="J1462" s="14">
        <v>5115.29</v>
      </c>
      <c r="K1462" s="15">
        <v>11.27</v>
      </c>
      <c r="L1462" s="16">
        <f>Excel_Advanced_Sales_Dataset_200034[[#This Row],[Discount]]/100</f>
        <v>0.11269999999999999</v>
      </c>
      <c r="M1462" s="17">
        <f>Excel_Advanced_Sales_Dataset_200034[[#This Row],[Quantity]]*Excel_Advanced_Sales_Dataset_200034[[#This Row],[Unit Price]]*Excel_Advanced_Sales_Dataset_200034[[#This Row],[Discount %]]/100</f>
        <v>282.48165967</v>
      </c>
      <c r="N1462" s="14">
        <f>Excel_Advanced_Sales_Dataset_200034[[#This Row],[Quantity]]*Excel_Advanced_Sales_Dataset_200034[[#This Row],[Unit Price]]-Excel_Advanced_Sales_Dataset_200034[[#This Row],[Discount Amount]]</f>
        <v>250366.72834032998</v>
      </c>
      <c r="O1462" s="14" t="str">
        <f>IF(Excel_Advanced_Sales_Dataset_200034[[#This Row],[Total Sales]]&gt;50000,"Yes","No")</f>
        <v>Yes</v>
      </c>
      <c r="P1462" s="18">
        <v>46374</v>
      </c>
      <c r="Q1462" s="13" t="s">
        <v>45</v>
      </c>
      <c r="R1462" s="13" t="s">
        <v>25</v>
      </c>
      <c r="S1462" s="13" t="str">
        <f>IF(Excel_Advanced_Sales_Dataset_200034[[#This Row],[Delivery Status]]="Pending","Follow-Up","OK")</f>
        <v>Follow-Up</v>
      </c>
      <c r="T1462" s="13" t="s">
        <v>53</v>
      </c>
    </row>
    <row r="1463" spans="1:20" x14ac:dyDescent="0.25">
      <c r="A1463" s="13" t="s">
        <v>3509</v>
      </c>
      <c r="B1463" s="13" t="s">
        <v>3510</v>
      </c>
      <c r="C1463" s="13" t="s">
        <v>3511</v>
      </c>
      <c r="D1463" s="13" t="s">
        <v>40</v>
      </c>
      <c r="E1463" s="13" t="s">
        <v>49</v>
      </c>
      <c r="F1463" s="13" t="s">
        <v>306</v>
      </c>
      <c r="G1463" s="13" t="s">
        <v>66</v>
      </c>
      <c r="H1463" s="13" t="s">
        <v>67</v>
      </c>
      <c r="I1463" s="13">
        <v>13</v>
      </c>
      <c r="J1463" s="14">
        <v>28315.21</v>
      </c>
      <c r="K1463" s="15">
        <v>11.88</v>
      </c>
      <c r="L1463" s="16">
        <f>Excel_Advanced_Sales_Dataset_200034[[#This Row],[Discount]]/100</f>
        <v>0.1188</v>
      </c>
      <c r="M1463" s="17">
        <f>Excel_Advanced_Sales_Dataset_200034[[#This Row],[Quantity]]*Excel_Advanced_Sales_Dataset_200034[[#This Row],[Unit Price]]*Excel_Advanced_Sales_Dataset_200034[[#This Row],[Discount %]]/100</f>
        <v>437.30010323999994</v>
      </c>
      <c r="N1463" s="14">
        <f>Excel_Advanced_Sales_Dataset_200034[[#This Row],[Quantity]]*Excel_Advanced_Sales_Dataset_200034[[#This Row],[Unit Price]]-Excel_Advanced_Sales_Dataset_200034[[#This Row],[Discount Amount]]</f>
        <v>367660.42989675998</v>
      </c>
      <c r="O1463" s="14" t="str">
        <f>IF(Excel_Advanced_Sales_Dataset_200034[[#This Row],[Total Sales]]&gt;50000,"Yes","No")</f>
        <v>Yes</v>
      </c>
      <c r="P1463" s="18">
        <v>46168</v>
      </c>
      <c r="Q1463" s="13" t="s">
        <v>113</v>
      </c>
      <c r="R1463" s="13" t="s">
        <v>35</v>
      </c>
      <c r="S1463" s="13" t="str">
        <f>IF(Excel_Advanced_Sales_Dataset_200034[[#This Row],[Delivery Status]]="Pending","Follow-Up","OK")</f>
        <v>OK</v>
      </c>
      <c r="T1463" s="13" t="s">
        <v>53</v>
      </c>
    </row>
    <row r="1464" spans="1:20" x14ac:dyDescent="0.25">
      <c r="A1464" s="13" t="s">
        <v>3512</v>
      </c>
      <c r="B1464" s="13" t="s">
        <v>433</v>
      </c>
      <c r="C1464" s="13" t="s">
        <v>3513</v>
      </c>
      <c r="D1464" s="13" t="s">
        <v>40</v>
      </c>
      <c r="E1464" s="13" t="s">
        <v>49</v>
      </c>
      <c r="F1464" s="13" t="s">
        <v>306</v>
      </c>
      <c r="G1464" s="13" t="s">
        <v>111</v>
      </c>
      <c r="H1464" s="13" t="s">
        <v>260</v>
      </c>
      <c r="I1464" s="13">
        <v>39</v>
      </c>
      <c r="J1464" s="14">
        <v>9015.61</v>
      </c>
      <c r="K1464" s="15">
        <v>3.38</v>
      </c>
      <c r="L1464" s="16">
        <f>Excel_Advanced_Sales_Dataset_200034[[#This Row],[Discount]]/100</f>
        <v>3.3799999999999997E-2</v>
      </c>
      <c r="M1464" s="17">
        <f>Excel_Advanced_Sales_Dataset_200034[[#This Row],[Quantity]]*Excel_Advanced_Sales_Dataset_200034[[#This Row],[Unit Price]]*Excel_Advanced_Sales_Dataset_200034[[#This Row],[Discount %]]/100</f>
        <v>118.84377102000001</v>
      </c>
      <c r="N1464" s="14">
        <f>Excel_Advanced_Sales_Dataset_200034[[#This Row],[Quantity]]*Excel_Advanced_Sales_Dataset_200034[[#This Row],[Unit Price]]-Excel_Advanced_Sales_Dataset_200034[[#This Row],[Discount Amount]]</f>
        <v>351489.94622898003</v>
      </c>
      <c r="O1464" s="14" t="str">
        <f>IF(Excel_Advanced_Sales_Dataset_200034[[#This Row],[Total Sales]]&gt;50000,"Yes","No")</f>
        <v>Yes</v>
      </c>
      <c r="P1464" s="18">
        <v>46142</v>
      </c>
      <c r="Q1464" s="13" t="s">
        <v>45</v>
      </c>
      <c r="R1464" s="13" t="s">
        <v>25</v>
      </c>
      <c r="S1464" s="13" t="str">
        <f>IF(Excel_Advanced_Sales_Dataset_200034[[#This Row],[Delivery Status]]="Pending","Follow-Up","OK")</f>
        <v>Follow-Up</v>
      </c>
      <c r="T1464" s="13" t="s">
        <v>36</v>
      </c>
    </row>
    <row r="1465" spans="1:20" x14ac:dyDescent="0.25">
      <c r="A1465" s="13" t="s">
        <v>3514</v>
      </c>
      <c r="B1465" s="13" t="s">
        <v>550</v>
      </c>
      <c r="C1465" s="13" t="s">
        <v>3515</v>
      </c>
      <c r="D1465" s="13" t="s">
        <v>63</v>
      </c>
      <c r="E1465" s="13" t="s">
        <v>78</v>
      </c>
      <c r="F1465" s="13" t="s">
        <v>79</v>
      </c>
      <c r="G1465" s="13" t="s">
        <v>66</v>
      </c>
      <c r="H1465" s="13" t="s">
        <v>133</v>
      </c>
      <c r="I1465" s="13">
        <v>48</v>
      </c>
      <c r="J1465" s="14">
        <v>43855.02</v>
      </c>
      <c r="K1465" s="15">
        <v>18.84</v>
      </c>
      <c r="L1465" s="16">
        <f>Excel_Advanced_Sales_Dataset_200034[[#This Row],[Discount]]/100</f>
        <v>0.18840000000000001</v>
      </c>
      <c r="M1465" s="17">
        <f>Excel_Advanced_Sales_Dataset_200034[[#This Row],[Quantity]]*Excel_Advanced_Sales_Dataset_200034[[#This Row],[Unit Price]]*Excel_Advanced_Sales_Dataset_200034[[#This Row],[Discount %]]/100</f>
        <v>3965.89716864</v>
      </c>
      <c r="N1465" s="14">
        <f>Excel_Advanced_Sales_Dataset_200034[[#This Row],[Quantity]]*Excel_Advanced_Sales_Dataset_200034[[#This Row],[Unit Price]]-Excel_Advanced_Sales_Dataset_200034[[#This Row],[Discount Amount]]</f>
        <v>2101075.0628313599</v>
      </c>
      <c r="O1465" s="14" t="str">
        <f>IF(Excel_Advanced_Sales_Dataset_200034[[#This Row],[Total Sales]]&gt;50000,"Yes","No")</f>
        <v>Yes</v>
      </c>
      <c r="P1465" s="18">
        <v>46063</v>
      </c>
      <c r="Q1465" s="13" t="s">
        <v>58</v>
      </c>
      <c r="R1465" s="13" t="s">
        <v>59</v>
      </c>
      <c r="S1465" s="13" t="str">
        <f>IF(Excel_Advanced_Sales_Dataset_200034[[#This Row],[Delivery Status]]="Pending","Follow-Up","OK")</f>
        <v>OK</v>
      </c>
      <c r="T1465" s="13" t="s">
        <v>36</v>
      </c>
    </row>
    <row r="1466" spans="1:20" x14ac:dyDescent="0.25">
      <c r="A1466" s="13" t="s">
        <v>3516</v>
      </c>
      <c r="B1466" s="13" t="s">
        <v>1617</v>
      </c>
      <c r="C1466" s="13" t="s">
        <v>3517</v>
      </c>
      <c r="D1466" s="13" t="s">
        <v>63</v>
      </c>
      <c r="E1466" s="13" t="s">
        <v>234</v>
      </c>
      <c r="F1466" s="13" t="s">
        <v>235</v>
      </c>
      <c r="G1466" s="13" t="s">
        <v>111</v>
      </c>
      <c r="H1466" s="13" t="s">
        <v>112</v>
      </c>
      <c r="I1466" s="13">
        <v>38</v>
      </c>
      <c r="J1466" s="14">
        <v>1674.88</v>
      </c>
      <c r="K1466" s="15">
        <v>14.04</v>
      </c>
      <c r="L1466" s="16">
        <f>Excel_Advanced_Sales_Dataset_200034[[#This Row],[Discount]]/100</f>
        <v>0.1404</v>
      </c>
      <c r="M1466" s="17">
        <f>Excel_Advanced_Sales_Dataset_200034[[#This Row],[Quantity]]*Excel_Advanced_Sales_Dataset_200034[[#This Row],[Unit Price]]*Excel_Advanced_Sales_Dataset_200034[[#This Row],[Discount %]]/100</f>
        <v>89.358197759999996</v>
      </c>
      <c r="N1466" s="14">
        <f>Excel_Advanced_Sales_Dataset_200034[[#This Row],[Quantity]]*Excel_Advanced_Sales_Dataset_200034[[#This Row],[Unit Price]]-Excel_Advanced_Sales_Dataset_200034[[#This Row],[Discount Amount]]</f>
        <v>63556.081802240005</v>
      </c>
      <c r="O1466" s="14" t="str">
        <f>IF(Excel_Advanced_Sales_Dataset_200034[[#This Row],[Total Sales]]&gt;50000,"Yes","No")</f>
        <v>Yes</v>
      </c>
      <c r="P1466" s="18">
        <v>46171</v>
      </c>
      <c r="Q1466" s="13" t="s">
        <v>113</v>
      </c>
      <c r="R1466" s="13" t="s">
        <v>35</v>
      </c>
      <c r="S1466" s="13" t="str">
        <f>IF(Excel_Advanced_Sales_Dataset_200034[[#This Row],[Delivery Status]]="Pending","Follow-Up","OK")</f>
        <v>OK</v>
      </c>
      <c r="T1466" s="13" t="s">
        <v>26</v>
      </c>
    </row>
    <row r="1467" spans="1:20" x14ac:dyDescent="0.25">
      <c r="A1467" s="13" t="s">
        <v>3518</v>
      </c>
      <c r="B1467" s="13" t="s">
        <v>770</v>
      </c>
      <c r="C1467" s="13" t="s">
        <v>3519</v>
      </c>
      <c r="D1467" s="13" t="s">
        <v>30</v>
      </c>
      <c r="E1467" s="13" t="s">
        <v>31</v>
      </c>
      <c r="F1467" s="13" t="s">
        <v>555</v>
      </c>
      <c r="G1467" s="13" t="s">
        <v>22</v>
      </c>
      <c r="H1467" s="13" t="s">
        <v>172</v>
      </c>
      <c r="I1467" s="13">
        <v>4</v>
      </c>
      <c r="J1467" s="14">
        <v>45391.81</v>
      </c>
      <c r="K1467" s="15">
        <v>19.57</v>
      </c>
      <c r="L1467" s="16">
        <f>Excel_Advanced_Sales_Dataset_200034[[#This Row],[Discount]]/100</f>
        <v>0.19570000000000001</v>
      </c>
      <c r="M1467" s="17">
        <f>Excel_Advanced_Sales_Dataset_200034[[#This Row],[Quantity]]*Excel_Advanced_Sales_Dataset_200034[[#This Row],[Unit Price]]*Excel_Advanced_Sales_Dataset_200034[[#This Row],[Discount %]]/100</f>
        <v>355.32708868000003</v>
      </c>
      <c r="N1467" s="14">
        <f>Excel_Advanced_Sales_Dataset_200034[[#This Row],[Quantity]]*Excel_Advanced_Sales_Dataset_200034[[#This Row],[Unit Price]]-Excel_Advanced_Sales_Dataset_200034[[#This Row],[Discount Amount]]</f>
        <v>181211.91291131999</v>
      </c>
      <c r="O1467" s="14" t="str">
        <f>IF(Excel_Advanced_Sales_Dataset_200034[[#This Row],[Total Sales]]&gt;50000,"Yes","No")</f>
        <v>Yes</v>
      </c>
      <c r="P1467" s="18">
        <v>46270</v>
      </c>
      <c r="Q1467" s="13" t="s">
        <v>24</v>
      </c>
      <c r="R1467" s="13" t="s">
        <v>25</v>
      </c>
      <c r="S1467" s="13" t="str">
        <f>IF(Excel_Advanced_Sales_Dataset_200034[[#This Row],[Delivery Status]]="Pending","Follow-Up","OK")</f>
        <v>Follow-Up</v>
      </c>
      <c r="T1467" s="13" t="s">
        <v>26</v>
      </c>
    </row>
    <row r="1468" spans="1:20" x14ac:dyDescent="0.25">
      <c r="A1468" s="13" t="s">
        <v>3520</v>
      </c>
      <c r="B1468" s="13" t="s">
        <v>1497</v>
      </c>
      <c r="C1468" s="13" t="s">
        <v>3521</v>
      </c>
      <c r="D1468" s="13" t="s">
        <v>63</v>
      </c>
      <c r="E1468" s="13" t="s">
        <v>64</v>
      </c>
      <c r="F1468" s="13" t="s">
        <v>184</v>
      </c>
      <c r="G1468" s="13" t="s">
        <v>33</v>
      </c>
      <c r="H1468" s="13" t="s">
        <v>119</v>
      </c>
      <c r="I1468" s="13">
        <v>43</v>
      </c>
      <c r="J1468" s="14">
        <v>25010.77</v>
      </c>
      <c r="K1468" s="15">
        <v>19.48</v>
      </c>
      <c r="L1468" s="16">
        <f>Excel_Advanced_Sales_Dataset_200034[[#This Row],[Discount]]/100</f>
        <v>0.1948</v>
      </c>
      <c r="M1468" s="17">
        <f>Excel_Advanced_Sales_Dataset_200034[[#This Row],[Quantity]]*Excel_Advanced_Sales_Dataset_200034[[#This Row],[Unit Price]]*Excel_Advanced_Sales_Dataset_200034[[#This Row],[Discount %]]/100</f>
        <v>2095.0021382800001</v>
      </c>
      <c r="N1468" s="14">
        <f>Excel_Advanced_Sales_Dataset_200034[[#This Row],[Quantity]]*Excel_Advanced_Sales_Dataset_200034[[#This Row],[Unit Price]]-Excel_Advanced_Sales_Dataset_200034[[#This Row],[Discount Amount]]</f>
        <v>1073368.10786172</v>
      </c>
      <c r="O1468" s="14" t="str">
        <f>IF(Excel_Advanced_Sales_Dataset_200034[[#This Row],[Total Sales]]&gt;50000,"Yes","No")</f>
        <v>Yes</v>
      </c>
      <c r="P1468" s="18">
        <v>46107</v>
      </c>
      <c r="Q1468" s="13" t="s">
        <v>24</v>
      </c>
      <c r="R1468" s="13" t="s">
        <v>35</v>
      </c>
      <c r="S1468" s="13" t="str">
        <f>IF(Excel_Advanced_Sales_Dataset_200034[[#This Row],[Delivery Status]]="Pending","Follow-Up","OK")</f>
        <v>OK</v>
      </c>
      <c r="T1468" s="13" t="s">
        <v>53</v>
      </c>
    </row>
    <row r="1469" spans="1:20" x14ac:dyDescent="0.25">
      <c r="A1469" s="13" t="s">
        <v>3522</v>
      </c>
      <c r="B1469" s="13" t="s">
        <v>503</v>
      </c>
      <c r="C1469" s="13" t="s">
        <v>3523</v>
      </c>
      <c r="D1469" s="13" t="s">
        <v>40</v>
      </c>
      <c r="E1469" s="13" t="s">
        <v>109</v>
      </c>
      <c r="F1469" s="13" t="s">
        <v>110</v>
      </c>
      <c r="G1469" s="13" t="s">
        <v>111</v>
      </c>
      <c r="H1469" s="13" t="s">
        <v>526</v>
      </c>
      <c r="I1469" s="13">
        <v>22</v>
      </c>
      <c r="J1469" s="14">
        <v>7696.99</v>
      </c>
      <c r="K1469" s="15">
        <v>11.21</v>
      </c>
      <c r="L1469" s="16">
        <f>Excel_Advanced_Sales_Dataset_200034[[#This Row],[Discount]]/100</f>
        <v>0.11210000000000001</v>
      </c>
      <c r="M1469" s="17">
        <f>Excel_Advanced_Sales_Dataset_200034[[#This Row],[Quantity]]*Excel_Advanced_Sales_Dataset_200034[[#This Row],[Unit Price]]*Excel_Advanced_Sales_Dataset_200034[[#This Row],[Discount %]]/100</f>
        <v>189.82316738</v>
      </c>
      <c r="N1469" s="14">
        <f>Excel_Advanced_Sales_Dataset_200034[[#This Row],[Quantity]]*Excel_Advanced_Sales_Dataset_200034[[#This Row],[Unit Price]]-Excel_Advanced_Sales_Dataset_200034[[#This Row],[Discount Amount]]</f>
        <v>169143.95683262</v>
      </c>
      <c r="O1469" s="14" t="str">
        <f>IF(Excel_Advanced_Sales_Dataset_200034[[#This Row],[Total Sales]]&gt;50000,"Yes","No")</f>
        <v>Yes</v>
      </c>
      <c r="P1469" s="18">
        <v>46049</v>
      </c>
      <c r="Q1469" s="13" t="s">
        <v>113</v>
      </c>
      <c r="R1469" s="13" t="s">
        <v>35</v>
      </c>
      <c r="S1469" s="13" t="str">
        <f>IF(Excel_Advanced_Sales_Dataset_200034[[#This Row],[Delivery Status]]="Pending","Follow-Up","OK")</f>
        <v>OK</v>
      </c>
      <c r="T1469" s="13" t="s">
        <v>36</v>
      </c>
    </row>
    <row r="1470" spans="1:20" x14ac:dyDescent="0.25">
      <c r="A1470" s="13" t="s">
        <v>3524</v>
      </c>
      <c r="B1470" s="13" t="s">
        <v>1335</v>
      </c>
      <c r="C1470" s="13" t="s">
        <v>3525</v>
      </c>
      <c r="D1470" s="13" t="s">
        <v>19</v>
      </c>
      <c r="E1470" s="13" t="s">
        <v>153</v>
      </c>
      <c r="F1470" s="13" t="s">
        <v>275</v>
      </c>
      <c r="G1470" s="13" t="s">
        <v>22</v>
      </c>
      <c r="H1470" s="13" t="s">
        <v>23</v>
      </c>
      <c r="I1470" s="13">
        <v>15</v>
      </c>
      <c r="J1470" s="14">
        <v>20942.93</v>
      </c>
      <c r="K1470" s="15">
        <v>2.76</v>
      </c>
      <c r="L1470" s="16">
        <f>Excel_Advanced_Sales_Dataset_200034[[#This Row],[Discount]]/100</f>
        <v>2.76E-2</v>
      </c>
      <c r="M1470" s="17">
        <f>Excel_Advanced_Sales_Dataset_200034[[#This Row],[Quantity]]*Excel_Advanced_Sales_Dataset_200034[[#This Row],[Unit Price]]*Excel_Advanced_Sales_Dataset_200034[[#This Row],[Discount %]]/100</f>
        <v>86.70373020000001</v>
      </c>
      <c r="N1470" s="14">
        <f>Excel_Advanced_Sales_Dataset_200034[[#This Row],[Quantity]]*Excel_Advanced_Sales_Dataset_200034[[#This Row],[Unit Price]]-Excel_Advanced_Sales_Dataset_200034[[#This Row],[Discount Amount]]</f>
        <v>314057.2462698</v>
      </c>
      <c r="O1470" s="14" t="str">
        <f>IF(Excel_Advanced_Sales_Dataset_200034[[#This Row],[Total Sales]]&gt;50000,"Yes","No")</f>
        <v>Yes</v>
      </c>
      <c r="P1470" s="18">
        <v>46135</v>
      </c>
      <c r="Q1470" s="13" t="s">
        <v>24</v>
      </c>
      <c r="R1470" s="13" t="s">
        <v>35</v>
      </c>
      <c r="S1470" s="13" t="str">
        <f>IF(Excel_Advanced_Sales_Dataset_200034[[#This Row],[Delivery Status]]="Pending","Follow-Up","OK")</f>
        <v>OK</v>
      </c>
      <c r="T1470" s="13" t="s">
        <v>53</v>
      </c>
    </row>
    <row r="1471" spans="1:20" x14ac:dyDescent="0.25">
      <c r="A1471" s="13" t="s">
        <v>3526</v>
      </c>
      <c r="B1471" s="13" t="s">
        <v>1752</v>
      </c>
      <c r="C1471" s="13" t="s">
        <v>3527</v>
      </c>
      <c r="D1471" s="13" t="s">
        <v>63</v>
      </c>
      <c r="E1471" s="13" t="s">
        <v>234</v>
      </c>
      <c r="F1471" s="13" t="s">
        <v>235</v>
      </c>
      <c r="G1471" s="13" t="s">
        <v>22</v>
      </c>
      <c r="H1471" s="13" t="s">
        <v>98</v>
      </c>
      <c r="I1471" s="13">
        <v>14</v>
      </c>
      <c r="J1471" s="14">
        <v>33210.129999999997</v>
      </c>
      <c r="K1471" s="15">
        <v>16.86</v>
      </c>
      <c r="L1471" s="16">
        <f>Excel_Advanced_Sales_Dataset_200034[[#This Row],[Discount]]/100</f>
        <v>0.1686</v>
      </c>
      <c r="M1471" s="17">
        <f>Excel_Advanced_Sales_Dataset_200034[[#This Row],[Quantity]]*Excel_Advanced_Sales_Dataset_200034[[#This Row],[Unit Price]]*Excel_Advanced_Sales_Dataset_200034[[#This Row],[Discount %]]/100</f>
        <v>783.8919085199999</v>
      </c>
      <c r="N1471" s="14">
        <f>Excel_Advanced_Sales_Dataset_200034[[#This Row],[Quantity]]*Excel_Advanced_Sales_Dataset_200034[[#This Row],[Unit Price]]-Excel_Advanced_Sales_Dataset_200034[[#This Row],[Discount Amount]]</f>
        <v>464157.92809147993</v>
      </c>
      <c r="O1471" s="14" t="str">
        <f>IF(Excel_Advanced_Sales_Dataset_200034[[#This Row],[Total Sales]]&gt;50000,"Yes","No")</f>
        <v>Yes</v>
      </c>
      <c r="P1471" s="18">
        <v>46275</v>
      </c>
      <c r="Q1471" s="13" t="s">
        <v>24</v>
      </c>
      <c r="R1471" s="13" t="s">
        <v>35</v>
      </c>
      <c r="S1471" s="13" t="str">
        <f>IF(Excel_Advanced_Sales_Dataset_200034[[#This Row],[Delivery Status]]="Pending","Follow-Up","OK")</f>
        <v>OK</v>
      </c>
      <c r="T1471" s="13" t="s">
        <v>26</v>
      </c>
    </row>
    <row r="1472" spans="1:20" x14ac:dyDescent="0.25">
      <c r="A1472" s="13" t="s">
        <v>3528</v>
      </c>
      <c r="B1472" s="13" t="s">
        <v>1242</v>
      </c>
      <c r="C1472" s="13" t="s">
        <v>3529</v>
      </c>
      <c r="D1472" s="13" t="s">
        <v>40</v>
      </c>
      <c r="E1472" s="13" t="s">
        <v>109</v>
      </c>
      <c r="F1472" s="13" t="s">
        <v>259</v>
      </c>
      <c r="G1472" s="13" t="s">
        <v>22</v>
      </c>
      <c r="H1472" s="13" t="s">
        <v>217</v>
      </c>
      <c r="I1472" s="13">
        <v>35</v>
      </c>
      <c r="J1472" s="14">
        <v>22838.58</v>
      </c>
      <c r="K1472" s="15">
        <v>0.38</v>
      </c>
      <c r="L1472" s="16">
        <f>Excel_Advanced_Sales_Dataset_200034[[#This Row],[Discount]]/100</f>
        <v>3.8E-3</v>
      </c>
      <c r="M1472" s="17">
        <f>Excel_Advanced_Sales_Dataset_200034[[#This Row],[Quantity]]*Excel_Advanced_Sales_Dataset_200034[[#This Row],[Unit Price]]*Excel_Advanced_Sales_Dataset_200034[[#This Row],[Discount %]]/100</f>
        <v>30.375311400000001</v>
      </c>
      <c r="N1472" s="14">
        <f>Excel_Advanced_Sales_Dataset_200034[[#This Row],[Quantity]]*Excel_Advanced_Sales_Dataset_200034[[#This Row],[Unit Price]]-Excel_Advanced_Sales_Dataset_200034[[#This Row],[Discount Amount]]</f>
        <v>799319.9246886</v>
      </c>
      <c r="O1472" s="14" t="str">
        <f>IF(Excel_Advanced_Sales_Dataset_200034[[#This Row],[Total Sales]]&gt;50000,"Yes","No")</f>
        <v>Yes</v>
      </c>
      <c r="P1472" s="18">
        <v>46212</v>
      </c>
      <c r="Q1472" s="13" t="s">
        <v>45</v>
      </c>
      <c r="R1472" s="13" t="s">
        <v>35</v>
      </c>
      <c r="S1472" s="13" t="str">
        <f>IF(Excel_Advanced_Sales_Dataset_200034[[#This Row],[Delivery Status]]="Pending","Follow-Up","OK")</f>
        <v>OK</v>
      </c>
      <c r="T1472" s="13" t="s">
        <v>53</v>
      </c>
    </row>
    <row r="1473" spans="1:20" x14ac:dyDescent="0.25">
      <c r="A1473" s="13" t="s">
        <v>3530</v>
      </c>
      <c r="B1473" s="13" t="s">
        <v>3371</v>
      </c>
      <c r="C1473" s="13" t="s">
        <v>3531</v>
      </c>
      <c r="D1473" s="13" t="s">
        <v>30</v>
      </c>
      <c r="E1473" s="13" t="s">
        <v>131</v>
      </c>
      <c r="F1473" s="13" t="s">
        <v>194</v>
      </c>
      <c r="G1473" s="13" t="s">
        <v>22</v>
      </c>
      <c r="H1473" s="13" t="s">
        <v>172</v>
      </c>
      <c r="I1473" s="13">
        <v>42</v>
      </c>
      <c r="J1473" s="14">
        <v>35897.800000000003</v>
      </c>
      <c r="K1473" s="15">
        <v>15.05</v>
      </c>
      <c r="L1473" s="16">
        <f>Excel_Advanced_Sales_Dataset_200034[[#This Row],[Discount]]/100</f>
        <v>0.15049999999999999</v>
      </c>
      <c r="M1473" s="17">
        <f>Excel_Advanced_Sales_Dataset_200034[[#This Row],[Quantity]]*Excel_Advanced_Sales_Dataset_200034[[#This Row],[Unit Price]]*Excel_Advanced_Sales_Dataset_200034[[#This Row],[Discount %]]/100</f>
        <v>2269.0999379999998</v>
      </c>
      <c r="N1473" s="14">
        <f>Excel_Advanced_Sales_Dataset_200034[[#This Row],[Quantity]]*Excel_Advanced_Sales_Dataset_200034[[#This Row],[Unit Price]]-Excel_Advanced_Sales_Dataset_200034[[#This Row],[Discount Amount]]</f>
        <v>1505438.500062</v>
      </c>
      <c r="O1473" s="14" t="str">
        <f>IF(Excel_Advanced_Sales_Dataset_200034[[#This Row],[Total Sales]]&gt;50000,"Yes","No")</f>
        <v>Yes</v>
      </c>
      <c r="P1473" s="18">
        <v>46038</v>
      </c>
      <c r="Q1473" s="13" t="s">
        <v>113</v>
      </c>
      <c r="R1473" s="13" t="s">
        <v>35</v>
      </c>
      <c r="S1473" s="13" t="str">
        <f>IF(Excel_Advanced_Sales_Dataset_200034[[#This Row],[Delivery Status]]="Pending","Follow-Up","OK")</f>
        <v>OK</v>
      </c>
      <c r="T1473" s="13" t="s">
        <v>36</v>
      </c>
    </row>
    <row r="1474" spans="1:20" x14ac:dyDescent="0.25">
      <c r="A1474" s="13" t="s">
        <v>3532</v>
      </c>
      <c r="B1474" s="13" t="s">
        <v>3087</v>
      </c>
      <c r="C1474" s="13" t="s">
        <v>3533</v>
      </c>
      <c r="D1474" s="13" t="s">
        <v>40</v>
      </c>
      <c r="E1474" s="13" t="s">
        <v>89</v>
      </c>
      <c r="F1474" s="13" t="s">
        <v>90</v>
      </c>
      <c r="G1474" s="13" t="s">
        <v>33</v>
      </c>
      <c r="H1474" s="13" t="s">
        <v>34</v>
      </c>
      <c r="I1474" s="13">
        <v>43</v>
      </c>
      <c r="J1474" s="14">
        <v>44302.42</v>
      </c>
      <c r="K1474" s="15">
        <v>1.38</v>
      </c>
      <c r="L1474" s="16">
        <f>Excel_Advanced_Sales_Dataset_200034[[#This Row],[Discount]]/100</f>
        <v>1.38E-2</v>
      </c>
      <c r="M1474" s="17">
        <f>Excel_Advanced_Sales_Dataset_200034[[#This Row],[Quantity]]*Excel_Advanced_Sales_Dataset_200034[[#This Row],[Unit Price]]*Excel_Advanced_Sales_Dataset_200034[[#This Row],[Discount %]]/100</f>
        <v>262.89056027999993</v>
      </c>
      <c r="N1474" s="14">
        <f>Excel_Advanced_Sales_Dataset_200034[[#This Row],[Quantity]]*Excel_Advanced_Sales_Dataset_200034[[#This Row],[Unit Price]]-Excel_Advanced_Sales_Dataset_200034[[#This Row],[Discount Amount]]</f>
        <v>1904741.1694397198</v>
      </c>
      <c r="O1474" s="14" t="str">
        <f>IF(Excel_Advanced_Sales_Dataset_200034[[#This Row],[Total Sales]]&gt;50000,"Yes","No")</f>
        <v>Yes</v>
      </c>
      <c r="P1474" s="18">
        <v>46205</v>
      </c>
      <c r="Q1474" s="13" t="s">
        <v>68</v>
      </c>
      <c r="R1474" s="13" t="s">
        <v>35</v>
      </c>
      <c r="S1474" s="13" t="str">
        <f>IF(Excel_Advanced_Sales_Dataset_200034[[#This Row],[Delivery Status]]="Pending","Follow-Up","OK")</f>
        <v>OK</v>
      </c>
      <c r="T1474" s="13" t="s">
        <v>36</v>
      </c>
    </row>
    <row r="1475" spans="1:20" x14ac:dyDescent="0.25">
      <c r="A1475" s="13" t="s">
        <v>3534</v>
      </c>
      <c r="B1475" s="13" t="s">
        <v>1733</v>
      </c>
      <c r="C1475" s="13" t="s">
        <v>3535</v>
      </c>
      <c r="D1475" s="13" t="s">
        <v>40</v>
      </c>
      <c r="E1475" s="13" t="s">
        <v>89</v>
      </c>
      <c r="F1475" s="13" t="s">
        <v>319</v>
      </c>
      <c r="G1475" s="13" t="s">
        <v>66</v>
      </c>
      <c r="H1475" s="13" t="s">
        <v>155</v>
      </c>
      <c r="I1475" s="13">
        <v>17</v>
      </c>
      <c r="J1475" s="14">
        <v>45814.64</v>
      </c>
      <c r="K1475" s="15">
        <v>8.33</v>
      </c>
      <c r="L1475" s="16">
        <f>Excel_Advanced_Sales_Dataset_200034[[#This Row],[Discount]]/100</f>
        <v>8.3299999999999999E-2</v>
      </c>
      <c r="M1475" s="17">
        <f>Excel_Advanced_Sales_Dataset_200034[[#This Row],[Quantity]]*Excel_Advanced_Sales_Dataset_200034[[#This Row],[Unit Price]]*Excel_Advanced_Sales_Dataset_200034[[#This Row],[Discount %]]/100</f>
        <v>648.78111704000003</v>
      </c>
      <c r="N1475" s="14">
        <f>Excel_Advanced_Sales_Dataset_200034[[#This Row],[Quantity]]*Excel_Advanced_Sales_Dataset_200034[[#This Row],[Unit Price]]-Excel_Advanced_Sales_Dataset_200034[[#This Row],[Discount Amount]]</f>
        <v>778200.09888296004</v>
      </c>
      <c r="O1475" s="14" t="str">
        <f>IF(Excel_Advanced_Sales_Dataset_200034[[#This Row],[Total Sales]]&gt;50000,"Yes","No")</f>
        <v>Yes</v>
      </c>
      <c r="P1475" s="18">
        <v>46119</v>
      </c>
      <c r="Q1475" s="13" t="s">
        <v>68</v>
      </c>
      <c r="R1475" s="13" t="s">
        <v>35</v>
      </c>
      <c r="S1475" s="13" t="str">
        <f>IF(Excel_Advanced_Sales_Dataset_200034[[#This Row],[Delivery Status]]="Pending","Follow-Up","OK")</f>
        <v>OK</v>
      </c>
      <c r="T1475" s="13" t="s">
        <v>53</v>
      </c>
    </row>
    <row r="1476" spans="1:20" x14ac:dyDescent="0.25">
      <c r="A1476" s="13" t="s">
        <v>3536</v>
      </c>
      <c r="B1476" s="13" t="s">
        <v>3406</v>
      </c>
      <c r="C1476" s="13" t="s">
        <v>3537</v>
      </c>
      <c r="D1476" s="13" t="s">
        <v>19</v>
      </c>
      <c r="E1476" s="13" t="s">
        <v>20</v>
      </c>
      <c r="F1476" s="13" t="s">
        <v>176</v>
      </c>
      <c r="G1476" s="13" t="s">
        <v>43</v>
      </c>
      <c r="H1476" s="13" t="s">
        <v>380</v>
      </c>
      <c r="I1476" s="13">
        <v>1</v>
      </c>
      <c r="J1476" s="14">
        <v>6683.29</v>
      </c>
      <c r="K1476" s="15">
        <v>6.23</v>
      </c>
      <c r="L1476" s="16">
        <f>Excel_Advanced_Sales_Dataset_200034[[#This Row],[Discount]]/100</f>
        <v>6.2300000000000001E-2</v>
      </c>
      <c r="M1476" s="17">
        <f>Excel_Advanced_Sales_Dataset_200034[[#This Row],[Quantity]]*Excel_Advanced_Sales_Dataset_200034[[#This Row],[Unit Price]]*Excel_Advanced_Sales_Dataset_200034[[#This Row],[Discount %]]/100</f>
        <v>4.1636896700000001</v>
      </c>
      <c r="N1476" s="14">
        <f>Excel_Advanced_Sales_Dataset_200034[[#This Row],[Quantity]]*Excel_Advanced_Sales_Dataset_200034[[#This Row],[Unit Price]]-Excel_Advanced_Sales_Dataset_200034[[#This Row],[Discount Amount]]</f>
        <v>6679.1263103299998</v>
      </c>
      <c r="O1476" s="14" t="str">
        <f>IF(Excel_Advanced_Sales_Dataset_200034[[#This Row],[Total Sales]]&gt;50000,"Yes","No")</f>
        <v>No</v>
      </c>
      <c r="P1476" s="18">
        <v>46384</v>
      </c>
      <c r="Q1476" s="13" t="s">
        <v>58</v>
      </c>
      <c r="R1476" s="13" t="s">
        <v>35</v>
      </c>
      <c r="S1476" s="13" t="str">
        <f>IF(Excel_Advanced_Sales_Dataset_200034[[#This Row],[Delivery Status]]="Pending","Follow-Up","OK")</f>
        <v>OK</v>
      </c>
      <c r="T1476" s="13" t="s">
        <v>26</v>
      </c>
    </row>
    <row r="1477" spans="1:20" x14ac:dyDescent="0.25">
      <c r="A1477" s="13" t="s">
        <v>3538</v>
      </c>
      <c r="B1477" s="13" t="s">
        <v>202</v>
      </c>
      <c r="C1477" s="13" t="s">
        <v>3539</v>
      </c>
      <c r="D1477" s="13" t="s">
        <v>19</v>
      </c>
      <c r="E1477" s="13" t="s">
        <v>84</v>
      </c>
      <c r="F1477" s="13" t="s">
        <v>85</v>
      </c>
      <c r="G1477" s="13" t="s">
        <v>51</v>
      </c>
      <c r="H1477" s="13" t="s">
        <v>105</v>
      </c>
      <c r="I1477" s="13">
        <v>2</v>
      </c>
      <c r="J1477" s="14">
        <v>919.05</v>
      </c>
      <c r="K1477" s="15">
        <v>2.84</v>
      </c>
      <c r="L1477" s="16">
        <f>Excel_Advanced_Sales_Dataset_200034[[#This Row],[Discount]]/100</f>
        <v>2.8399999999999998E-2</v>
      </c>
      <c r="M1477" s="17">
        <f>Excel_Advanced_Sales_Dataset_200034[[#This Row],[Quantity]]*Excel_Advanced_Sales_Dataset_200034[[#This Row],[Unit Price]]*Excel_Advanced_Sales_Dataset_200034[[#This Row],[Discount %]]/100</f>
        <v>0.52202039999999994</v>
      </c>
      <c r="N1477" s="14">
        <f>Excel_Advanced_Sales_Dataset_200034[[#This Row],[Quantity]]*Excel_Advanced_Sales_Dataset_200034[[#This Row],[Unit Price]]-Excel_Advanced_Sales_Dataset_200034[[#This Row],[Discount Amount]]</f>
        <v>1837.5779795999999</v>
      </c>
      <c r="O1477" s="14" t="str">
        <f>IF(Excel_Advanced_Sales_Dataset_200034[[#This Row],[Total Sales]]&gt;50000,"Yes","No")</f>
        <v>No</v>
      </c>
      <c r="P1477" s="18">
        <v>46179</v>
      </c>
      <c r="Q1477" s="13" t="s">
        <v>68</v>
      </c>
      <c r="R1477" s="13" t="s">
        <v>35</v>
      </c>
      <c r="S1477" s="13" t="str">
        <f>IF(Excel_Advanced_Sales_Dataset_200034[[#This Row],[Delivery Status]]="Pending","Follow-Up","OK")</f>
        <v>OK</v>
      </c>
      <c r="T1477" s="13" t="s">
        <v>36</v>
      </c>
    </row>
    <row r="1478" spans="1:20" x14ac:dyDescent="0.25">
      <c r="A1478" s="13" t="s">
        <v>3540</v>
      </c>
      <c r="B1478" s="13" t="s">
        <v>1379</v>
      </c>
      <c r="C1478" s="13" t="s">
        <v>2296</v>
      </c>
      <c r="D1478" s="13" t="s">
        <v>19</v>
      </c>
      <c r="E1478" s="13" t="s">
        <v>84</v>
      </c>
      <c r="F1478" s="13" t="s">
        <v>338</v>
      </c>
      <c r="G1478" s="13" t="s">
        <v>43</v>
      </c>
      <c r="H1478" s="13" t="s">
        <v>140</v>
      </c>
      <c r="I1478" s="13">
        <v>20</v>
      </c>
      <c r="J1478" s="14">
        <v>31009.73</v>
      </c>
      <c r="K1478" s="15">
        <v>19.61</v>
      </c>
      <c r="L1478" s="16">
        <f>Excel_Advanced_Sales_Dataset_200034[[#This Row],[Discount]]/100</f>
        <v>0.1961</v>
      </c>
      <c r="M1478" s="17">
        <f>Excel_Advanced_Sales_Dataset_200034[[#This Row],[Quantity]]*Excel_Advanced_Sales_Dataset_200034[[#This Row],[Unit Price]]*Excel_Advanced_Sales_Dataset_200034[[#This Row],[Discount %]]/100</f>
        <v>1216.2016106000001</v>
      </c>
      <c r="N1478" s="14">
        <f>Excel_Advanced_Sales_Dataset_200034[[#This Row],[Quantity]]*Excel_Advanced_Sales_Dataset_200034[[#This Row],[Unit Price]]-Excel_Advanced_Sales_Dataset_200034[[#This Row],[Discount Amount]]</f>
        <v>618978.39838939998</v>
      </c>
      <c r="O1478" s="14" t="str">
        <f>IF(Excel_Advanced_Sales_Dataset_200034[[#This Row],[Total Sales]]&gt;50000,"Yes","No")</f>
        <v>Yes</v>
      </c>
      <c r="P1478" s="18">
        <v>46292</v>
      </c>
      <c r="Q1478" s="13" t="s">
        <v>58</v>
      </c>
      <c r="R1478" s="13" t="s">
        <v>35</v>
      </c>
      <c r="S1478" s="13" t="str">
        <f>IF(Excel_Advanced_Sales_Dataset_200034[[#This Row],[Delivery Status]]="Pending","Follow-Up","OK")</f>
        <v>OK</v>
      </c>
      <c r="T1478" s="13" t="s">
        <v>26</v>
      </c>
    </row>
    <row r="1479" spans="1:20" x14ac:dyDescent="0.25">
      <c r="A1479" s="13" t="s">
        <v>3541</v>
      </c>
      <c r="B1479" s="13" t="s">
        <v>652</v>
      </c>
      <c r="C1479" s="13" t="s">
        <v>3542</v>
      </c>
      <c r="D1479" s="13" t="s">
        <v>63</v>
      </c>
      <c r="E1479" s="13" t="s">
        <v>64</v>
      </c>
      <c r="F1479" s="13" t="s">
        <v>184</v>
      </c>
      <c r="G1479" s="13" t="s">
        <v>66</v>
      </c>
      <c r="H1479" s="13" t="s">
        <v>276</v>
      </c>
      <c r="I1479" s="13">
        <v>41</v>
      </c>
      <c r="J1479" s="14">
        <v>19382.23</v>
      </c>
      <c r="K1479" s="15">
        <v>15.22</v>
      </c>
      <c r="L1479" s="16">
        <f>Excel_Advanced_Sales_Dataset_200034[[#This Row],[Discount]]/100</f>
        <v>0.1522</v>
      </c>
      <c r="M1479" s="17">
        <f>Excel_Advanced_Sales_Dataset_200034[[#This Row],[Quantity]]*Excel_Advanced_Sales_Dataset_200034[[#This Row],[Unit Price]]*Excel_Advanced_Sales_Dataset_200034[[#This Row],[Discount %]]/100</f>
        <v>1209.4899164599999</v>
      </c>
      <c r="N1479" s="14">
        <f>Excel_Advanced_Sales_Dataset_200034[[#This Row],[Quantity]]*Excel_Advanced_Sales_Dataset_200034[[#This Row],[Unit Price]]-Excel_Advanced_Sales_Dataset_200034[[#This Row],[Discount Amount]]</f>
        <v>793461.94008353993</v>
      </c>
      <c r="O1479" s="14" t="str">
        <f>IF(Excel_Advanced_Sales_Dataset_200034[[#This Row],[Total Sales]]&gt;50000,"Yes","No")</f>
        <v>Yes</v>
      </c>
      <c r="P1479" s="18">
        <v>46060</v>
      </c>
      <c r="Q1479" s="13" t="s">
        <v>24</v>
      </c>
      <c r="R1479" s="13" t="s">
        <v>25</v>
      </c>
      <c r="S1479" s="13" t="str">
        <f>IF(Excel_Advanced_Sales_Dataset_200034[[#This Row],[Delivery Status]]="Pending","Follow-Up","OK")</f>
        <v>Follow-Up</v>
      </c>
      <c r="T1479" s="13" t="s">
        <v>53</v>
      </c>
    </row>
    <row r="1480" spans="1:20" x14ac:dyDescent="0.25">
      <c r="A1480" s="13" t="s">
        <v>3543</v>
      </c>
      <c r="B1480" s="13" t="s">
        <v>2507</v>
      </c>
      <c r="C1480" s="13" t="s">
        <v>3544</v>
      </c>
      <c r="D1480" s="13" t="s">
        <v>63</v>
      </c>
      <c r="E1480" s="13" t="s">
        <v>144</v>
      </c>
      <c r="F1480" s="13" t="s">
        <v>216</v>
      </c>
      <c r="G1480" s="13" t="s">
        <v>66</v>
      </c>
      <c r="H1480" s="13" t="s">
        <v>155</v>
      </c>
      <c r="I1480" s="13">
        <v>35</v>
      </c>
      <c r="J1480" s="14">
        <v>29519.11</v>
      </c>
      <c r="K1480" s="15">
        <v>16.96</v>
      </c>
      <c r="L1480" s="16">
        <f>Excel_Advanced_Sales_Dataset_200034[[#This Row],[Discount]]/100</f>
        <v>0.1696</v>
      </c>
      <c r="M1480" s="17">
        <f>Excel_Advanced_Sales_Dataset_200034[[#This Row],[Quantity]]*Excel_Advanced_Sales_Dataset_200034[[#This Row],[Unit Price]]*Excel_Advanced_Sales_Dataset_200034[[#This Row],[Discount %]]/100</f>
        <v>1752.2543696</v>
      </c>
      <c r="N1480" s="14">
        <f>Excel_Advanced_Sales_Dataset_200034[[#This Row],[Quantity]]*Excel_Advanced_Sales_Dataset_200034[[#This Row],[Unit Price]]-Excel_Advanced_Sales_Dataset_200034[[#This Row],[Discount Amount]]</f>
        <v>1031416.5956304</v>
      </c>
      <c r="O1480" s="14" t="str">
        <f>IF(Excel_Advanced_Sales_Dataset_200034[[#This Row],[Total Sales]]&gt;50000,"Yes","No")</f>
        <v>Yes</v>
      </c>
      <c r="P1480" s="18">
        <v>46272</v>
      </c>
      <c r="Q1480" s="13" t="s">
        <v>68</v>
      </c>
      <c r="R1480" s="13" t="s">
        <v>35</v>
      </c>
      <c r="S1480" s="13" t="str">
        <f>IF(Excel_Advanced_Sales_Dataset_200034[[#This Row],[Delivery Status]]="Pending","Follow-Up","OK")</f>
        <v>OK</v>
      </c>
      <c r="T1480" s="13" t="s">
        <v>36</v>
      </c>
    </row>
    <row r="1481" spans="1:20" x14ac:dyDescent="0.25">
      <c r="A1481" s="13" t="s">
        <v>3545</v>
      </c>
      <c r="B1481" s="13" t="s">
        <v>3546</v>
      </c>
      <c r="C1481" s="13" t="s">
        <v>3547</v>
      </c>
      <c r="D1481" s="13" t="s">
        <v>63</v>
      </c>
      <c r="E1481" s="13" t="s">
        <v>144</v>
      </c>
      <c r="F1481" s="13" t="s">
        <v>189</v>
      </c>
      <c r="G1481" s="13" t="s">
        <v>51</v>
      </c>
      <c r="H1481" s="13" t="s">
        <v>146</v>
      </c>
      <c r="I1481" s="13">
        <v>43</v>
      </c>
      <c r="J1481" s="14">
        <v>13342.24</v>
      </c>
      <c r="K1481" s="15">
        <v>0.89</v>
      </c>
      <c r="L1481" s="16">
        <f>Excel_Advanced_Sales_Dataset_200034[[#This Row],[Discount]]/100</f>
        <v>8.8999999999999999E-3</v>
      </c>
      <c r="M1481" s="17">
        <f>Excel_Advanced_Sales_Dataset_200034[[#This Row],[Quantity]]*Excel_Advanced_Sales_Dataset_200034[[#This Row],[Unit Price]]*Excel_Advanced_Sales_Dataset_200034[[#This Row],[Discount %]]/100</f>
        <v>51.060752479999991</v>
      </c>
      <c r="N1481" s="14">
        <f>Excel_Advanced_Sales_Dataset_200034[[#This Row],[Quantity]]*Excel_Advanced_Sales_Dataset_200034[[#This Row],[Unit Price]]-Excel_Advanced_Sales_Dataset_200034[[#This Row],[Discount Amount]]</f>
        <v>573665.25924751989</v>
      </c>
      <c r="O1481" s="14" t="str">
        <f>IF(Excel_Advanced_Sales_Dataset_200034[[#This Row],[Total Sales]]&gt;50000,"Yes","No")</f>
        <v>Yes</v>
      </c>
      <c r="P1481" s="18">
        <v>46074</v>
      </c>
      <c r="Q1481" s="13" t="s">
        <v>45</v>
      </c>
      <c r="R1481" s="13" t="s">
        <v>35</v>
      </c>
      <c r="S1481" s="13" t="str">
        <f>IF(Excel_Advanced_Sales_Dataset_200034[[#This Row],[Delivery Status]]="Pending","Follow-Up","OK")</f>
        <v>OK</v>
      </c>
      <c r="T1481" s="13" t="s">
        <v>53</v>
      </c>
    </row>
    <row r="1482" spans="1:20" x14ac:dyDescent="0.25">
      <c r="A1482" s="13" t="s">
        <v>3548</v>
      </c>
      <c r="B1482" s="13" t="s">
        <v>1174</v>
      </c>
      <c r="C1482" s="13" t="s">
        <v>3549</v>
      </c>
      <c r="D1482" s="13" t="s">
        <v>40</v>
      </c>
      <c r="E1482" s="13" t="s">
        <v>109</v>
      </c>
      <c r="F1482" s="13" t="s">
        <v>110</v>
      </c>
      <c r="G1482" s="13" t="s">
        <v>66</v>
      </c>
      <c r="H1482" s="13" t="s">
        <v>155</v>
      </c>
      <c r="I1482" s="13">
        <v>46</v>
      </c>
      <c r="J1482" s="14">
        <v>20349.240000000002</v>
      </c>
      <c r="K1482" s="15">
        <v>18.28</v>
      </c>
      <c r="L1482" s="16">
        <f>Excel_Advanced_Sales_Dataset_200034[[#This Row],[Discount]]/100</f>
        <v>0.18280000000000002</v>
      </c>
      <c r="M1482" s="17">
        <f>Excel_Advanced_Sales_Dataset_200034[[#This Row],[Quantity]]*Excel_Advanced_Sales_Dataset_200034[[#This Row],[Unit Price]]*Excel_Advanced_Sales_Dataset_200034[[#This Row],[Discount %]]/100</f>
        <v>1711.1268931200002</v>
      </c>
      <c r="N1482" s="14">
        <f>Excel_Advanced_Sales_Dataset_200034[[#This Row],[Quantity]]*Excel_Advanced_Sales_Dataset_200034[[#This Row],[Unit Price]]-Excel_Advanced_Sales_Dataset_200034[[#This Row],[Discount Amount]]</f>
        <v>934353.91310688003</v>
      </c>
      <c r="O1482" s="14" t="str">
        <f>IF(Excel_Advanced_Sales_Dataset_200034[[#This Row],[Total Sales]]&gt;50000,"Yes","No")</f>
        <v>Yes</v>
      </c>
      <c r="P1482" s="18">
        <v>46062</v>
      </c>
      <c r="Q1482" s="13" t="s">
        <v>113</v>
      </c>
      <c r="R1482" s="13" t="s">
        <v>35</v>
      </c>
      <c r="S1482" s="13" t="str">
        <f>IF(Excel_Advanced_Sales_Dataset_200034[[#This Row],[Delivery Status]]="Pending","Follow-Up","OK")</f>
        <v>OK</v>
      </c>
      <c r="T1482" s="13" t="s">
        <v>26</v>
      </c>
    </row>
    <row r="1483" spans="1:20" x14ac:dyDescent="0.25">
      <c r="A1483" s="13" t="s">
        <v>3550</v>
      </c>
      <c r="B1483" s="13" t="s">
        <v>1091</v>
      </c>
      <c r="C1483" s="13" t="s">
        <v>3551</v>
      </c>
      <c r="D1483" s="13" t="s">
        <v>63</v>
      </c>
      <c r="E1483" s="13" t="s">
        <v>144</v>
      </c>
      <c r="F1483" s="13" t="s">
        <v>145</v>
      </c>
      <c r="G1483" s="13" t="s">
        <v>43</v>
      </c>
      <c r="H1483" s="13" t="s">
        <v>74</v>
      </c>
      <c r="I1483" s="13">
        <v>31</v>
      </c>
      <c r="J1483" s="14">
        <v>2673</v>
      </c>
      <c r="K1483" s="15">
        <v>3.9</v>
      </c>
      <c r="L1483" s="16">
        <f>Excel_Advanced_Sales_Dataset_200034[[#This Row],[Discount]]/100</f>
        <v>3.9E-2</v>
      </c>
      <c r="M1483" s="17">
        <f>Excel_Advanced_Sales_Dataset_200034[[#This Row],[Quantity]]*Excel_Advanced_Sales_Dataset_200034[[#This Row],[Unit Price]]*Excel_Advanced_Sales_Dataset_200034[[#This Row],[Discount %]]/100</f>
        <v>32.316569999999999</v>
      </c>
      <c r="N1483" s="14">
        <f>Excel_Advanced_Sales_Dataset_200034[[#This Row],[Quantity]]*Excel_Advanced_Sales_Dataset_200034[[#This Row],[Unit Price]]-Excel_Advanced_Sales_Dataset_200034[[#This Row],[Discount Amount]]</f>
        <v>82830.683430000005</v>
      </c>
      <c r="O1483" s="14" t="str">
        <f>IF(Excel_Advanced_Sales_Dataset_200034[[#This Row],[Total Sales]]&gt;50000,"Yes","No")</f>
        <v>Yes</v>
      </c>
      <c r="P1483" s="18">
        <v>46120</v>
      </c>
      <c r="Q1483" s="13" t="s">
        <v>68</v>
      </c>
      <c r="R1483" s="13" t="s">
        <v>35</v>
      </c>
      <c r="S1483" s="13" t="str">
        <f>IF(Excel_Advanced_Sales_Dataset_200034[[#This Row],[Delivery Status]]="Pending","Follow-Up","OK")</f>
        <v>OK</v>
      </c>
      <c r="T1483" s="13" t="s">
        <v>36</v>
      </c>
    </row>
    <row r="1484" spans="1:20" x14ac:dyDescent="0.25">
      <c r="A1484" s="13" t="s">
        <v>3552</v>
      </c>
      <c r="B1484" s="13" t="s">
        <v>192</v>
      </c>
      <c r="C1484" s="13" t="s">
        <v>3553</v>
      </c>
      <c r="D1484" s="13" t="s">
        <v>30</v>
      </c>
      <c r="E1484" s="13" t="s">
        <v>131</v>
      </c>
      <c r="F1484" s="13" t="s">
        <v>132</v>
      </c>
      <c r="G1484" s="13" t="s">
        <v>22</v>
      </c>
      <c r="H1484" s="13" t="s">
        <v>172</v>
      </c>
      <c r="I1484" s="13">
        <v>43</v>
      </c>
      <c r="J1484" s="14">
        <v>34544.879999999997</v>
      </c>
      <c r="K1484" s="15">
        <v>3.88</v>
      </c>
      <c r="L1484" s="16">
        <f>Excel_Advanced_Sales_Dataset_200034[[#This Row],[Discount]]/100</f>
        <v>3.8800000000000001E-2</v>
      </c>
      <c r="M1484" s="17">
        <f>Excel_Advanced_Sales_Dataset_200034[[#This Row],[Quantity]]*Excel_Advanced_Sales_Dataset_200034[[#This Row],[Unit Price]]*Excel_Advanced_Sales_Dataset_200034[[#This Row],[Discount %]]/100</f>
        <v>576.34677791999991</v>
      </c>
      <c r="N1484" s="14">
        <f>Excel_Advanced_Sales_Dataset_200034[[#This Row],[Quantity]]*Excel_Advanced_Sales_Dataset_200034[[#This Row],[Unit Price]]-Excel_Advanced_Sales_Dataset_200034[[#This Row],[Discount Amount]]</f>
        <v>1484853.4932220799</v>
      </c>
      <c r="O1484" s="14" t="str">
        <f>IF(Excel_Advanced_Sales_Dataset_200034[[#This Row],[Total Sales]]&gt;50000,"Yes","No")</f>
        <v>Yes</v>
      </c>
      <c r="P1484" s="18">
        <v>46151</v>
      </c>
      <c r="Q1484" s="13" t="s">
        <v>24</v>
      </c>
      <c r="R1484" s="13" t="s">
        <v>35</v>
      </c>
      <c r="S1484" s="13" t="str">
        <f>IF(Excel_Advanced_Sales_Dataset_200034[[#This Row],[Delivery Status]]="Pending","Follow-Up","OK")</f>
        <v>OK</v>
      </c>
      <c r="T1484" s="13" t="s">
        <v>36</v>
      </c>
    </row>
    <row r="1485" spans="1:20" x14ac:dyDescent="0.25">
      <c r="A1485" s="13" t="s">
        <v>3554</v>
      </c>
      <c r="B1485" s="13" t="s">
        <v>2184</v>
      </c>
      <c r="C1485" s="13" t="s">
        <v>1656</v>
      </c>
      <c r="D1485" s="13" t="s">
        <v>40</v>
      </c>
      <c r="E1485" s="13" t="s">
        <v>49</v>
      </c>
      <c r="F1485" s="13" t="s">
        <v>306</v>
      </c>
      <c r="G1485" s="13" t="s">
        <v>33</v>
      </c>
      <c r="H1485" s="13" t="s">
        <v>119</v>
      </c>
      <c r="I1485" s="13">
        <v>50</v>
      </c>
      <c r="J1485" s="14">
        <v>4392.8100000000004</v>
      </c>
      <c r="K1485" s="15">
        <v>9.57</v>
      </c>
      <c r="L1485" s="16">
        <f>Excel_Advanced_Sales_Dataset_200034[[#This Row],[Discount]]/100</f>
        <v>9.5700000000000007E-2</v>
      </c>
      <c r="M1485" s="17">
        <f>Excel_Advanced_Sales_Dataset_200034[[#This Row],[Quantity]]*Excel_Advanced_Sales_Dataset_200034[[#This Row],[Unit Price]]*Excel_Advanced_Sales_Dataset_200034[[#This Row],[Discount %]]/100</f>
        <v>210.19595850000005</v>
      </c>
      <c r="N1485" s="14">
        <f>Excel_Advanced_Sales_Dataset_200034[[#This Row],[Quantity]]*Excel_Advanced_Sales_Dataset_200034[[#This Row],[Unit Price]]-Excel_Advanced_Sales_Dataset_200034[[#This Row],[Discount Amount]]</f>
        <v>219430.30404150003</v>
      </c>
      <c r="O1485" s="14" t="str">
        <f>IF(Excel_Advanced_Sales_Dataset_200034[[#This Row],[Total Sales]]&gt;50000,"Yes","No")</f>
        <v>Yes</v>
      </c>
      <c r="P1485" s="18">
        <v>46175</v>
      </c>
      <c r="Q1485" s="13" t="s">
        <v>45</v>
      </c>
      <c r="R1485" s="13" t="s">
        <v>35</v>
      </c>
      <c r="S1485" s="13" t="str">
        <f>IF(Excel_Advanced_Sales_Dataset_200034[[#This Row],[Delivery Status]]="Pending","Follow-Up","OK")</f>
        <v>OK</v>
      </c>
      <c r="T1485" s="13" t="s">
        <v>53</v>
      </c>
    </row>
    <row r="1486" spans="1:20" x14ac:dyDescent="0.25">
      <c r="A1486" s="13" t="s">
        <v>3555</v>
      </c>
      <c r="B1486" s="13" t="s">
        <v>459</v>
      </c>
      <c r="C1486" s="13" t="s">
        <v>3556</v>
      </c>
      <c r="D1486" s="13" t="s">
        <v>30</v>
      </c>
      <c r="E1486" s="13" t="s">
        <v>31</v>
      </c>
      <c r="F1486" s="13" t="s">
        <v>555</v>
      </c>
      <c r="G1486" s="13" t="s">
        <v>111</v>
      </c>
      <c r="H1486" s="13" t="s">
        <v>185</v>
      </c>
      <c r="I1486" s="13">
        <v>13</v>
      </c>
      <c r="J1486" s="14">
        <v>35687.620000000003</v>
      </c>
      <c r="K1486" s="15">
        <v>16.86</v>
      </c>
      <c r="L1486" s="16">
        <f>Excel_Advanced_Sales_Dataset_200034[[#This Row],[Discount]]/100</f>
        <v>0.1686</v>
      </c>
      <c r="M1486" s="17">
        <f>Excel_Advanced_Sales_Dataset_200034[[#This Row],[Quantity]]*Excel_Advanced_Sales_Dataset_200034[[#This Row],[Unit Price]]*Excel_Advanced_Sales_Dataset_200034[[#This Row],[Discount %]]/100</f>
        <v>782.20125516000019</v>
      </c>
      <c r="N1486" s="14">
        <f>Excel_Advanced_Sales_Dataset_200034[[#This Row],[Quantity]]*Excel_Advanced_Sales_Dataset_200034[[#This Row],[Unit Price]]-Excel_Advanced_Sales_Dataset_200034[[#This Row],[Discount Amount]]</f>
        <v>463156.85874484008</v>
      </c>
      <c r="O1486" s="14" t="str">
        <f>IF(Excel_Advanced_Sales_Dataset_200034[[#This Row],[Total Sales]]&gt;50000,"Yes","No")</f>
        <v>Yes</v>
      </c>
      <c r="P1486" s="18">
        <v>46213</v>
      </c>
      <c r="Q1486" s="13" t="s">
        <v>68</v>
      </c>
      <c r="R1486" s="13" t="s">
        <v>35</v>
      </c>
      <c r="S1486" s="13" t="str">
        <f>IF(Excel_Advanced_Sales_Dataset_200034[[#This Row],[Delivery Status]]="Pending","Follow-Up","OK")</f>
        <v>OK</v>
      </c>
      <c r="T1486" s="13" t="s">
        <v>36</v>
      </c>
    </row>
    <row r="1487" spans="1:20" x14ac:dyDescent="0.25">
      <c r="A1487" s="13" t="s">
        <v>3557</v>
      </c>
      <c r="B1487" s="13" t="s">
        <v>690</v>
      </c>
      <c r="C1487" s="13" t="s">
        <v>3558</v>
      </c>
      <c r="D1487" s="13" t="s">
        <v>30</v>
      </c>
      <c r="E1487" s="13" t="s">
        <v>31</v>
      </c>
      <c r="F1487" s="13" t="s">
        <v>94</v>
      </c>
      <c r="G1487" s="13" t="s">
        <v>33</v>
      </c>
      <c r="H1487" s="13" t="s">
        <v>80</v>
      </c>
      <c r="I1487" s="13">
        <v>35</v>
      </c>
      <c r="J1487" s="14">
        <v>47895.22</v>
      </c>
      <c r="K1487" s="15">
        <v>7.67</v>
      </c>
      <c r="L1487" s="16">
        <f>Excel_Advanced_Sales_Dataset_200034[[#This Row],[Discount]]/100</f>
        <v>7.6700000000000004E-2</v>
      </c>
      <c r="M1487" s="17">
        <f>Excel_Advanced_Sales_Dataset_200034[[#This Row],[Quantity]]*Excel_Advanced_Sales_Dataset_200034[[#This Row],[Unit Price]]*Excel_Advanced_Sales_Dataset_200034[[#This Row],[Discount %]]/100</f>
        <v>1285.7471809000001</v>
      </c>
      <c r="N1487" s="14">
        <f>Excel_Advanced_Sales_Dataset_200034[[#This Row],[Quantity]]*Excel_Advanced_Sales_Dataset_200034[[#This Row],[Unit Price]]-Excel_Advanced_Sales_Dataset_200034[[#This Row],[Discount Amount]]</f>
        <v>1675046.9528190999</v>
      </c>
      <c r="O1487" s="14" t="str">
        <f>IF(Excel_Advanced_Sales_Dataset_200034[[#This Row],[Total Sales]]&gt;50000,"Yes","No")</f>
        <v>Yes</v>
      </c>
      <c r="P1487" s="18">
        <v>46105</v>
      </c>
      <c r="Q1487" s="13" t="s">
        <v>113</v>
      </c>
      <c r="R1487" s="13" t="s">
        <v>25</v>
      </c>
      <c r="S1487" s="13" t="str">
        <f>IF(Excel_Advanced_Sales_Dataset_200034[[#This Row],[Delivery Status]]="Pending","Follow-Up","OK")</f>
        <v>Follow-Up</v>
      </c>
      <c r="T1487" s="13" t="s">
        <v>53</v>
      </c>
    </row>
    <row r="1488" spans="1:20" x14ac:dyDescent="0.25">
      <c r="A1488" s="13" t="s">
        <v>3559</v>
      </c>
      <c r="B1488" s="13" t="s">
        <v>3020</v>
      </c>
      <c r="C1488" s="13" t="s">
        <v>3560</v>
      </c>
      <c r="D1488" s="13" t="s">
        <v>19</v>
      </c>
      <c r="E1488" s="13" t="s">
        <v>72</v>
      </c>
      <c r="F1488" s="13" t="s">
        <v>224</v>
      </c>
      <c r="G1488" s="13" t="s">
        <v>43</v>
      </c>
      <c r="H1488" s="13" t="s">
        <v>44</v>
      </c>
      <c r="I1488" s="13">
        <v>46</v>
      </c>
      <c r="J1488" s="14">
        <v>43763.99</v>
      </c>
      <c r="K1488" s="15">
        <v>6.36</v>
      </c>
      <c r="L1488" s="16">
        <f>Excel_Advanced_Sales_Dataset_200034[[#This Row],[Discount]]/100</f>
        <v>6.3600000000000004E-2</v>
      </c>
      <c r="M1488" s="17">
        <f>Excel_Advanced_Sales_Dataset_200034[[#This Row],[Quantity]]*Excel_Advanced_Sales_Dataset_200034[[#This Row],[Unit Price]]*Excel_Advanced_Sales_Dataset_200034[[#This Row],[Discount %]]/100</f>
        <v>1280.3592914399999</v>
      </c>
      <c r="N1488" s="14">
        <f>Excel_Advanced_Sales_Dataset_200034[[#This Row],[Quantity]]*Excel_Advanced_Sales_Dataset_200034[[#This Row],[Unit Price]]-Excel_Advanced_Sales_Dataset_200034[[#This Row],[Discount Amount]]</f>
        <v>2011863.1807085597</v>
      </c>
      <c r="O1488" s="14" t="str">
        <f>IF(Excel_Advanced_Sales_Dataset_200034[[#This Row],[Total Sales]]&gt;50000,"Yes","No")</f>
        <v>Yes</v>
      </c>
      <c r="P1488" s="18">
        <v>46217</v>
      </c>
      <c r="Q1488" s="13" t="s">
        <v>45</v>
      </c>
      <c r="R1488" s="13" t="s">
        <v>59</v>
      </c>
      <c r="S1488" s="13" t="str">
        <f>IF(Excel_Advanced_Sales_Dataset_200034[[#This Row],[Delivery Status]]="Pending","Follow-Up","OK")</f>
        <v>OK</v>
      </c>
      <c r="T1488" s="13" t="s">
        <v>36</v>
      </c>
    </row>
    <row r="1489" spans="1:20" x14ac:dyDescent="0.25">
      <c r="A1489" s="13" t="s">
        <v>3561</v>
      </c>
      <c r="B1489" s="13" t="s">
        <v>1532</v>
      </c>
      <c r="C1489" s="13" t="s">
        <v>3562</v>
      </c>
      <c r="D1489" s="13" t="s">
        <v>19</v>
      </c>
      <c r="E1489" s="13" t="s">
        <v>84</v>
      </c>
      <c r="F1489" s="13" t="s">
        <v>85</v>
      </c>
      <c r="G1489" s="13" t="s">
        <v>111</v>
      </c>
      <c r="H1489" s="13" t="s">
        <v>526</v>
      </c>
      <c r="I1489" s="13">
        <v>29</v>
      </c>
      <c r="J1489" s="14">
        <v>23045.84</v>
      </c>
      <c r="K1489" s="15">
        <v>18.079999999999998</v>
      </c>
      <c r="L1489" s="16">
        <f>Excel_Advanced_Sales_Dataset_200034[[#This Row],[Discount]]/100</f>
        <v>0.18079999999999999</v>
      </c>
      <c r="M1489" s="17">
        <f>Excel_Advanced_Sales_Dataset_200034[[#This Row],[Quantity]]*Excel_Advanced_Sales_Dataset_200034[[#This Row],[Unit Price]]*Excel_Advanced_Sales_Dataset_200034[[#This Row],[Discount %]]/100</f>
        <v>1208.3394828799999</v>
      </c>
      <c r="N1489" s="14">
        <f>Excel_Advanced_Sales_Dataset_200034[[#This Row],[Quantity]]*Excel_Advanced_Sales_Dataset_200034[[#This Row],[Unit Price]]-Excel_Advanced_Sales_Dataset_200034[[#This Row],[Discount Amount]]</f>
        <v>667121.02051712002</v>
      </c>
      <c r="O1489" s="14" t="str">
        <f>IF(Excel_Advanced_Sales_Dataset_200034[[#This Row],[Total Sales]]&gt;50000,"Yes","No")</f>
        <v>Yes</v>
      </c>
      <c r="P1489" s="18">
        <v>46220</v>
      </c>
      <c r="Q1489" s="13" t="s">
        <v>45</v>
      </c>
      <c r="R1489" s="13" t="s">
        <v>35</v>
      </c>
      <c r="S1489" s="13" t="str">
        <f>IF(Excel_Advanced_Sales_Dataset_200034[[#This Row],[Delivery Status]]="Pending","Follow-Up","OK")</f>
        <v>OK</v>
      </c>
      <c r="T1489" s="13" t="s">
        <v>36</v>
      </c>
    </row>
    <row r="1490" spans="1:20" x14ac:dyDescent="0.25">
      <c r="A1490" s="13" t="s">
        <v>3563</v>
      </c>
      <c r="B1490" s="13" t="s">
        <v>606</v>
      </c>
      <c r="C1490" s="13" t="s">
        <v>3564</v>
      </c>
      <c r="D1490" s="13" t="s">
        <v>63</v>
      </c>
      <c r="E1490" s="13" t="s">
        <v>78</v>
      </c>
      <c r="F1490" s="13" t="s">
        <v>79</v>
      </c>
      <c r="G1490" s="13" t="s">
        <v>33</v>
      </c>
      <c r="H1490" s="13" t="s">
        <v>34</v>
      </c>
      <c r="I1490" s="13">
        <v>29</v>
      </c>
      <c r="J1490" s="14">
        <v>15949.5</v>
      </c>
      <c r="K1490" s="15">
        <v>19.899999999999999</v>
      </c>
      <c r="L1490" s="16">
        <f>Excel_Advanced_Sales_Dataset_200034[[#This Row],[Discount]]/100</f>
        <v>0.19899999999999998</v>
      </c>
      <c r="M1490" s="17">
        <f>Excel_Advanced_Sales_Dataset_200034[[#This Row],[Quantity]]*Excel_Advanced_Sales_Dataset_200034[[#This Row],[Unit Price]]*Excel_Advanced_Sales_Dataset_200034[[#This Row],[Discount %]]/100</f>
        <v>920.4456449999999</v>
      </c>
      <c r="N1490" s="14">
        <f>Excel_Advanced_Sales_Dataset_200034[[#This Row],[Quantity]]*Excel_Advanced_Sales_Dataset_200034[[#This Row],[Unit Price]]-Excel_Advanced_Sales_Dataset_200034[[#This Row],[Discount Amount]]</f>
        <v>461615.05435499997</v>
      </c>
      <c r="O1490" s="14" t="str">
        <f>IF(Excel_Advanced_Sales_Dataset_200034[[#This Row],[Total Sales]]&gt;50000,"Yes","No")</f>
        <v>Yes</v>
      </c>
      <c r="P1490" s="18">
        <v>46031</v>
      </c>
      <c r="Q1490" s="13" t="s">
        <v>68</v>
      </c>
      <c r="R1490" s="13" t="s">
        <v>35</v>
      </c>
      <c r="S1490" s="13" t="str">
        <f>IF(Excel_Advanced_Sales_Dataset_200034[[#This Row],[Delivery Status]]="Pending","Follow-Up","OK")</f>
        <v>OK</v>
      </c>
      <c r="T1490" s="13" t="s">
        <v>53</v>
      </c>
    </row>
    <row r="1491" spans="1:20" x14ac:dyDescent="0.25">
      <c r="A1491" s="13" t="s">
        <v>3565</v>
      </c>
      <c r="B1491" s="13" t="s">
        <v>92</v>
      </c>
      <c r="C1491" s="13" t="s">
        <v>3566</v>
      </c>
      <c r="D1491" s="13" t="s">
        <v>19</v>
      </c>
      <c r="E1491" s="13" t="s">
        <v>153</v>
      </c>
      <c r="F1491" s="13" t="s">
        <v>275</v>
      </c>
      <c r="G1491" s="13" t="s">
        <v>111</v>
      </c>
      <c r="H1491" s="13" t="s">
        <v>260</v>
      </c>
      <c r="I1491" s="13">
        <v>2</v>
      </c>
      <c r="J1491" s="14">
        <v>17100.41</v>
      </c>
      <c r="K1491" s="15">
        <v>14.28</v>
      </c>
      <c r="L1491" s="16">
        <f>Excel_Advanced_Sales_Dataset_200034[[#This Row],[Discount]]/100</f>
        <v>0.14279999999999998</v>
      </c>
      <c r="M1491" s="17">
        <f>Excel_Advanced_Sales_Dataset_200034[[#This Row],[Quantity]]*Excel_Advanced_Sales_Dataset_200034[[#This Row],[Unit Price]]*Excel_Advanced_Sales_Dataset_200034[[#This Row],[Discount %]]/100</f>
        <v>48.838770959999991</v>
      </c>
      <c r="N1491" s="14">
        <f>Excel_Advanced_Sales_Dataset_200034[[#This Row],[Quantity]]*Excel_Advanced_Sales_Dataset_200034[[#This Row],[Unit Price]]-Excel_Advanced_Sales_Dataset_200034[[#This Row],[Discount Amount]]</f>
        <v>34151.98122904</v>
      </c>
      <c r="O1491" s="14" t="str">
        <f>IF(Excel_Advanced_Sales_Dataset_200034[[#This Row],[Total Sales]]&gt;50000,"Yes","No")</f>
        <v>No</v>
      </c>
      <c r="P1491" s="18">
        <v>46263</v>
      </c>
      <c r="Q1491" s="13" t="s">
        <v>45</v>
      </c>
      <c r="R1491" s="13" t="s">
        <v>35</v>
      </c>
      <c r="S1491" s="13" t="str">
        <f>IF(Excel_Advanced_Sales_Dataset_200034[[#This Row],[Delivery Status]]="Pending","Follow-Up","OK")</f>
        <v>OK</v>
      </c>
      <c r="T1491" s="13" t="s">
        <v>26</v>
      </c>
    </row>
    <row r="1492" spans="1:20" x14ac:dyDescent="0.25">
      <c r="A1492" s="13" t="s">
        <v>3567</v>
      </c>
      <c r="B1492" s="13" t="s">
        <v>3568</v>
      </c>
      <c r="C1492" s="13" t="s">
        <v>3569</v>
      </c>
      <c r="D1492" s="13" t="s">
        <v>30</v>
      </c>
      <c r="E1492" s="13" t="s">
        <v>198</v>
      </c>
      <c r="F1492" s="13" t="s">
        <v>199</v>
      </c>
      <c r="G1492" s="13" t="s">
        <v>33</v>
      </c>
      <c r="H1492" s="13" t="s">
        <v>57</v>
      </c>
      <c r="I1492" s="13">
        <v>14</v>
      </c>
      <c r="J1492" s="14">
        <v>45808.17</v>
      </c>
      <c r="K1492" s="15">
        <v>3.28</v>
      </c>
      <c r="L1492" s="16">
        <f>Excel_Advanced_Sales_Dataset_200034[[#This Row],[Discount]]/100</f>
        <v>3.2799999999999996E-2</v>
      </c>
      <c r="M1492" s="17">
        <f>Excel_Advanced_Sales_Dataset_200034[[#This Row],[Quantity]]*Excel_Advanced_Sales_Dataset_200034[[#This Row],[Unit Price]]*Excel_Advanced_Sales_Dataset_200034[[#This Row],[Discount %]]/100</f>
        <v>210.35111663999996</v>
      </c>
      <c r="N1492" s="14">
        <f>Excel_Advanced_Sales_Dataset_200034[[#This Row],[Quantity]]*Excel_Advanced_Sales_Dataset_200034[[#This Row],[Unit Price]]-Excel_Advanced_Sales_Dataset_200034[[#This Row],[Discount Amount]]</f>
        <v>641104.02888335998</v>
      </c>
      <c r="O1492" s="14" t="str">
        <f>IF(Excel_Advanced_Sales_Dataset_200034[[#This Row],[Total Sales]]&gt;50000,"Yes","No")</f>
        <v>Yes</v>
      </c>
      <c r="P1492" s="18">
        <v>46164</v>
      </c>
      <c r="Q1492" s="13" t="s">
        <v>45</v>
      </c>
      <c r="R1492" s="13" t="s">
        <v>35</v>
      </c>
      <c r="S1492" s="13" t="str">
        <f>IF(Excel_Advanced_Sales_Dataset_200034[[#This Row],[Delivery Status]]="Pending","Follow-Up","OK")</f>
        <v>OK</v>
      </c>
      <c r="T1492" s="13" t="s">
        <v>53</v>
      </c>
    </row>
    <row r="1493" spans="1:20" x14ac:dyDescent="0.25">
      <c r="A1493" s="13" t="s">
        <v>3570</v>
      </c>
      <c r="B1493" s="13" t="s">
        <v>327</v>
      </c>
      <c r="C1493" s="13" t="s">
        <v>3571</v>
      </c>
      <c r="D1493" s="13" t="s">
        <v>30</v>
      </c>
      <c r="E1493" s="13" t="s">
        <v>198</v>
      </c>
      <c r="F1493" s="13" t="s">
        <v>199</v>
      </c>
      <c r="G1493" s="13" t="s">
        <v>51</v>
      </c>
      <c r="H1493" s="13" t="s">
        <v>190</v>
      </c>
      <c r="I1493" s="13">
        <v>6</v>
      </c>
      <c r="J1493" s="14">
        <v>36735.97</v>
      </c>
      <c r="K1493" s="15">
        <v>1.44</v>
      </c>
      <c r="L1493" s="16">
        <f>Excel_Advanced_Sales_Dataset_200034[[#This Row],[Discount]]/100</f>
        <v>1.44E-2</v>
      </c>
      <c r="M1493" s="17">
        <f>Excel_Advanced_Sales_Dataset_200034[[#This Row],[Quantity]]*Excel_Advanced_Sales_Dataset_200034[[#This Row],[Unit Price]]*Excel_Advanced_Sales_Dataset_200034[[#This Row],[Discount %]]/100</f>
        <v>31.739878079999997</v>
      </c>
      <c r="N1493" s="14">
        <f>Excel_Advanced_Sales_Dataset_200034[[#This Row],[Quantity]]*Excel_Advanced_Sales_Dataset_200034[[#This Row],[Unit Price]]-Excel_Advanced_Sales_Dataset_200034[[#This Row],[Discount Amount]]</f>
        <v>220384.08012192001</v>
      </c>
      <c r="O1493" s="14" t="str">
        <f>IF(Excel_Advanced_Sales_Dataset_200034[[#This Row],[Total Sales]]&gt;50000,"Yes","No")</f>
        <v>Yes</v>
      </c>
      <c r="P1493" s="18">
        <v>46046</v>
      </c>
      <c r="Q1493" s="13" t="s">
        <v>58</v>
      </c>
      <c r="R1493" s="13" t="s">
        <v>35</v>
      </c>
      <c r="S1493" s="13" t="str">
        <f>IF(Excel_Advanced_Sales_Dataset_200034[[#This Row],[Delivery Status]]="Pending","Follow-Up","OK")</f>
        <v>OK</v>
      </c>
      <c r="T1493" s="13" t="s">
        <v>53</v>
      </c>
    </row>
    <row r="1494" spans="1:20" x14ac:dyDescent="0.25">
      <c r="A1494" s="13" t="s">
        <v>3572</v>
      </c>
      <c r="B1494" s="13" t="s">
        <v>2025</v>
      </c>
      <c r="C1494" s="13" t="s">
        <v>3573</v>
      </c>
      <c r="D1494" s="13" t="s">
        <v>63</v>
      </c>
      <c r="E1494" s="13" t="s">
        <v>144</v>
      </c>
      <c r="F1494" s="13" t="s">
        <v>216</v>
      </c>
      <c r="G1494" s="13" t="s">
        <v>66</v>
      </c>
      <c r="H1494" s="13" t="s">
        <v>133</v>
      </c>
      <c r="I1494" s="13">
        <v>14</v>
      </c>
      <c r="J1494" s="14">
        <v>23790.73</v>
      </c>
      <c r="K1494" s="15">
        <v>2.9</v>
      </c>
      <c r="L1494" s="16">
        <f>Excel_Advanced_Sales_Dataset_200034[[#This Row],[Discount]]/100</f>
        <v>2.8999999999999998E-2</v>
      </c>
      <c r="M1494" s="17">
        <f>Excel_Advanced_Sales_Dataset_200034[[#This Row],[Quantity]]*Excel_Advanced_Sales_Dataset_200034[[#This Row],[Unit Price]]*Excel_Advanced_Sales_Dataset_200034[[#This Row],[Discount %]]/100</f>
        <v>96.590363799999977</v>
      </c>
      <c r="N1494" s="14">
        <f>Excel_Advanced_Sales_Dataset_200034[[#This Row],[Quantity]]*Excel_Advanced_Sales_Dataset_200034[[#This Row],[Unit Price]]-Excel_Advanced_Sales_Dataset_200034[[#This Row],[Discount Amount]]</f>
        <v>332973.62963619997</v>
      </c>
      <c r="O1494" s="14" t="str">
        <f>IF(Excel_Advanced_Sales_Dataset_200034[[#This Row],[Total Sales]]&gt;50000,"Yes","No")</f>
        <v>Yes</v>
      </c>
      <c r="P1494" s="18">
        <v>46053</v>
      </c>
      <c r="Q1494" s="13" t="s">
        <v>58</v>
      </c>
      <c r="R1494" s="13" t="s">
        <v>35</v>
      </c>
      <c r="S1494" s="13" t="str">
        <f>IF(Excel_Advanced_Sales_Dataset_200034[[#This Row],[Delivery Status]]="Pending","Follow-Up","OK")</f>
        <v>OK</v>
      </c>
      <c r="T1494" s="13" t="s">
        <v>53</v>
      </c>
    </row>
    <row r="1495" spans="1:20" x14ac:dyDescent="0.25">
      <c r="A1495" s="13" t="s">
        <v>3574</v>
      </c>
      <c r="B1495" s="13" t="s">
        <v>430</v>
      </c>
      <c r="C1495" s="13" t="s">
        <v>3575</v>
      </c>
      <c r="D1495" s="13" t="s">
        <v>19</v>
      </c>
      <c r="E1495" s="13" t="s">
        <v>84</v>
      </c>
      <c r="F1495" s="13" t="s">
        <v>338</v>
      </c>
      <c r="G1495" s="13" t="s">
        <v>33</v>
      </c>
      <c r="H1495" s="13" t="s">
        <v>34</v>
      </c>
      <c r="I1495" s="13">
        <v>9</v>
      </c>
      <c r="J1495" s="14">
        <v>39233.949999999997</v>
      </c>
      <c r="K1495" s="15">
        <v>10.46</v>
      </c>
      <c r="L1495" s="16">
        <f>Excel_Advanced_Sales_Dataset_200034[[#This Row],[Discount]]/100</f>
        <v>0.10460000000000001</v>
      </c>
      <c r="M1495" s="17">
        <f>Excel_Advanced_Sales_Dataset_200034[[#This Row],[Quantity]]*Excel_Advanced_Sales_Dataset_200034[[#This Row],[Unit Price]]*Excel_Advanced_Sales_Dataset_200034[[#This Row],[Discount %]]/100</f>
        <v>369.34840530000002</v>
      </c>
      <c r="N1495" s="14">
        <f>Excel_Advanced_Sales_Dataset_200034[[#This Row],[Quantity]]*Excel_Advanced_Sales_Dataset_200034[[#This Row],[Unit Price]]-Excel_Advanced_Sales_Dataset_200034[[#This Row],[Discount Amount]]</f>
        <v>352736.20159469999</v>
      </c>
      <c r="O1495" s="14" t="str">
        <f>IF(Excel_Advanced_Sales_Dataset_200034[[#This Row],[Total Sales]]&gt;50000,"Yes","No")</f>
        <v>Yes</v>
      </c>
      <c r="P1495" s="18">
        <v>46210</v>
      </c>
      <c r="Q1495" s="13" t="s">
        <v>68</v>
      </c>
      <c r="R1495" s="13" t="s">
        <v>35</v>
      </c>
      <c r="S1495" s="13" t="str">
        <f>IF(Excel_Advanced_Sales_Dataset_200034[[#This Row],[Delivery Status]]="Pending","Follow-Up","OK")</f>
        <v>OK</v>
      </c>
      <c r="T1495" s="13" t="s">
        <v>53</v>
      </c>
    </row>
    <row r="1496" spans="1:20" x14ac:dyDescent="0.25">
      <c r="A1496" s="13" t="s">
        <v>3576</v>
      </c>
      <c r="B1496" s="13" t="s">
        <v>1469</v>
      </c>
      <c r="C1496" s="13" t="s">
        <v>3577</v>
      </c>
      <c r="D1496" s="13" t="s">
        <v>40</v>
      </c>
      <c r="E1496" s="13" t="s">
        <v>41</v>
      </c>
      <c r="F1496" s="13" t="s">
        <v>102</v>
      </c>
      <c r="G1496" s="13" t="s">
        <v>33</v>
      </c>
      <c r="H1496" s="13" t="s">
        <v>80</v>
      </c>
      <c r="I1496" s="13">
        <v>41</v>
      </c>
      <c r="J1496" s="14">
        <v>19900.54</v>
      </c>
      <c r="K1496" s="15">
        <v>6.64</v>
      </c>
      <c r="L1496" s="16">
        <f>Excel_Advanced_Sales_Dataset_200034[[#This Row],[Discount]]/100</f>
        <v>6.6400000000000001E-2</v>
      </c>
      <c r="M1496" s="17">
        <f>Excel_Advanced_Sales_Dataset_200034[[#This Row],[Quantity]]*Excel_Advanced_Sales_Dataset_200034[[#This Row],[Unit Price]]*Excel_Advanced_Sales_Dataset_200034[[#This Row],[Discount %]]/100</f>
        <v>541.77230095999994</v>
      </c>
      <c r="N1496" s="14">
        <f>Excel_Advanced_Sales_Dataset_200034[[#This Row],[Quantity]]*Excel_Advanced_Sales_Dataset_200034[[#This Row],[Unit Price]]-Excel_Advanced_Sales_Dataset_200034[[#This Row],[Discount Amount]]</f>
        <v>815380.36769903998</v>
      </c>
      <c r="O1496" s="14" t="str">
        <f>IF(Excel_Advanced_Sales_Dataset_200034[[#This Row],[Total Sales]]&gt;50000,"Yes","No")</f>
        <v>Yes</v>
      </c>
      <c r="P1496" s="18">
        <v>46348</v>
      </c>
      <c r="Q1496" s="13" t="s">
        <v>45</v>
      </c>
      <c r="R1496" s="13" t="s">
        <v>25</v>
      </c>
      <c r="S1496" s="13" t="str">
        <f>IF(Excel_Advanced_Sales_Dataset_200034[[#This Row],[Delivery Status]]="Pending","Follow-Up","OK")</f>
        <v>Follow-Up</v>
      </c>
      <c r="T1496" s="13" t="s">
        <v>26</v>
      </c>
    </row>
    <row r="1497" spans="1:20" x14ac:dyDescent="0.25">
      <c r="A1497" s="13" t="s">
        <v>3578</v>
      </c>
      <c r="B1497" s="13" t="s">
        <v>690</v>
      </c>
      <c r="C1497" s="13" t="s">
        <v>3579</v>
      </c>
      <c r="D1497" s="13" t="s">
        <v>19</v>
      </c>
      <c r="E1497" s="13" t="s">
        <v>20</v>
      </c>
      <c r="F1497" s="13" t="s">
        <v>285</v>
      </c>
      <c r="G1497" s="13" t="s">
        <v>43</v>
      </c>
      <c r="H1497" s="13" t="s">
        <v>44</v>
      </c>
      <c r="I1497" s="13">
        <v>35</v>
      </c>
      <c r="J1497" s="14">
        <v>31015.4</v>
      </c>
      <c r="K1497" s="15">
        <v>10.17</v>
      </c>
      <c r="L1497" s="16">
        <f>Excel_Advanced_Sales_Dataset_200034[[#This Row],[Discount]]/100</f>
        <v>0.1017</v>
      </c>
      <c r="M1497" s="17">
        <f>Excel_Advanced_Sales_Dataset_200034[[#This Row],[Quantity]]*Excel_Advanced_Sales_Dataset_200034[[#This Row],[Unit Price]]*Excel_Advanced_Sales_Dataset_200034[[#This Row],[Discount %]]/100</f>
        <v>1103.9931630000001</v>
      </c>
      <c r="N1497" s="14">
        <f>Excel_Advanced_Sales_Dataset_200034[[#This Row],[Quantity]]*Excel_Advanced_Sales_Dataset_200034[[#This Row],[Unit Price]]-Excel_Advanced_Sales_Dataset_200034[[#This Row],[Discount Amount]]</f>
        <v>1084435.0068369999</v>
      </c>
      <c r="O1497" s="14" t="str">
        <f>IF(Excel_Advanced_Sales_Dataset_200034[[#This Row],[Total Sales]]&gt;50000,"Yes","No")</f>
        <v>Yes</v>
      </c>
      <c r="P1497" s="18">
        <v>46081</v>
      </c>
      <c r="Q1497" s="13" t="s">
        <v>45</v>
      </c>
      <c r="R1497" s="13" t="s">
        <v>35</v>
      </c>
      <c r="S1497" s="13" t="str">
        <f>IF(Excel_Advanced_Sales_Dataset_200034[[#This Row],[Delivery Status]]="Pending","Follow-Up","OK")</f>
        <v>OK</v>
      </c>
      <c r="T1497" s="13" t="s">
        <v>53</v>
      </c>
    </row>
    <row r="1498" spans="1:20" x14ac:dyDescent="0.25">
      <c r="A1498" s="13" t="s">
        <v>3580</v>
      </c>
      <c r="B1498" s="13" t="s">
        <v>1371</v>
      </c>
      <c r="C1498" s="13" t="s">
        <v>3581</v>
      </c>
      <c r="D1498" s="13" t="s">
        <v>63</v>
      </c>
      <c r="E1498" s="13" t="s">
        <v>234</v>
      </c>
      <c r="F1498" s="13" t="s">
        <v>235</v>
      </c>
      <c r="G1498" s="13" t="s">
        <v>22</v>
      </c>
      <c r="H1498" s="13" t="s">
        <v>217</v>
      </c>
      <c r="I1498" s="13">
        <v>39</v>
      </c>
      <c r="J1498" s="14">
        <v>5644.69</v>
      </c>
      <c r="K1498" s="15">
        <v>11.1</v>
      </c>
      <c r="L1498" s="16">
        <f>Excel_Advanced_Sales_Dataset_200034[[#This Row],[Discount]]/100</f>
        <v>0.111</v>
      </c>
      <c r="M1498" s="17">
        <f>Excel_Advanced_Sales_Dataset_200034[[#This Row],[Quantity]]*Excel_Advanced_Sales_Dataset_200034[[#This Row],[Unit Price]]*Excel_Advanced_Sales_Dataset_200034[[#This Row],[Discount %]]/100</f>
        <v>244.35863009999997</v>
      </c>
      <c r="N1498" s="14">
        <f>Excel_Advanced_Sales_Dataset_200034[[#This Row],[Quantity]]*Excel_Advanced_Sales_Dataset_200034[[#This Row],[Unit Price]]-Excel_Advanced_Sales_Dataset_200034[[#This Row],[Discount Amount]]</f>
        <v>219898.55136989997</v>
      </c>
      <c r="O1498" s="14" t="str">
        <f>IF(Excel_Advanced_Sales_Dataset_200034[[#This Row],[Total Sales]]&gt;50000,"Yes","No")</f>
        <v>Yes</v>
      </c>
      <c r="P1498" s="18">
        <v>46094</v>
      </c>
      <c r="Q1498" s="13" t="s">
        <v>45</v>
      </c>
      <c r="R1498" s="13" t="s">
        <v>35</v>
      </c>
      <c r="S1498" s="13" t="str">
        <f>IF(Excel_Advanced_Sales_Dataset_200034[[#This Row],[Delivery Status]]="Pending","Follow-Up","OK")</f>
        <v>OK</v>
      </c>
      <c r="T1498" s="13" t="s">
        <v>36</v>
      </c>
    </row>
    <row r="1499" spans="1:20" x14ac:dyDescent="0.25">
      <c r="A1499" s="13" t="s">
        <v>3582</v>
      </c>
      <c r="B1499" s="13" t="s">
        <v>726</v>
      </c>
      <c r="C1499" s="13" t="s">
        <v>3583</v>
      </c>
      <c r="D1499" s="13" t="s">
        <v>40</v>
      </c>
      <c r="E1499" s="13" t="s">
        <v>109</v>
      </c>
      <c r="F1499" s="13" t="s">
        <v>110</v>
      </c>
      <c r="G1499" s="13" t="s">
        <v>111</v>
      </c>
      <c r="H1499" s="13" t="s">
        <v>240</v>
      </c>
      <c r="I1499" s="13">
        <v>6</v>
      </c>
      <c r="J1499" s="14">
        <v>24638.39</v>
      </c>
      <c r="K1499" s="15">
        <v>1.82</v>
      </c>
      <c r="L1499" s="16">
        <f>Excel_Advanced_Sales_Dataset_200034[[#This Row],[Discount]]/100</f>
        <v>1.8200000000000001E-2</v>
      </c>
      <c r="M1499" s="17">
        <f>Excel_Advanced_Sales_Dataset_200034[[#This Row],[Quantity]]*Excel_Advanced_Sales_Dataset_200034[[#This Row],[Unit Price]]*Excel_Advanced_Sales_Dataset_200034[[#This Row],[Discount %]]/100</f>
        <v>26.905121880000003</v>
      </c>
      <c r="N1499" s="14">
        <f>Excel_Advanced_Sales_Dataset_200034[[#This Row],[Quantity]]*Excel_Advanced_Sales_Dataset_200034[[#This Row],[Unit Price]]-Excel_Advanced_Sales_Dataset_200034[[#This Row],[Discount Amount]]</f>
        <v>147803.43487812</v>
      </c>
      <c r="O1499" s="14" t="str">
        <f>IF(Excel_Advanced_Sales_Dataset_200034[[#This Row],[Total Sales]]&gt;50000,"Yes","No")</f>
        <v>Yes</v>
      </c>
      <c r="P1499" s="18">
        <v>46089</v>
      </c>
      <c r="Q1499" s="13" t="s">
        <v>45</v>
      </c>
      <c r="R1499" s="13" t="s">
        <v>25</v>
      </c>
      <c r="S1499" s="13" t="str">
        <f>IF(Excel_Advanced_Sales_Dataset_200034[[#This Row],[Delivery Status]]="Pending","Follow-Up","OK")</f>
        <v>Follow-Up</v>
      </c>
      <c r="T1499" s="13" t="s">
        <v>26</v>
      </c>
    </row>
    <row r="1500" spans="1:20" x14ac:dyDescent="0.25">
      <c r="A1500" s="13" t="s">
        <v>3584</v>
      </c>
      <c r="B1500" s="13" t="s">
        <v>70</v>
      </c>
      <c r="C1500" s="13" t="s">
        <v>3585</v>
      </c>
      <c r="D1500" s="13" t="s">
        <v>63</v>
      </c>
      <c r="E1500" s="13" t="s">
        <v>78</v>
      </c>
      <c r="F1500" s="13" t="s">
        <v>255</v>
      </c>
      <c r="G1500" s="13" t="s">
        <v>43</v>
      </c>
      <c r="H1500" s="13" t="s">
        <v>391</v>
      </c>
      <c r="I1500" s="13">
        <v>46</v>
      </c>
      <c r="J1500" s="14">
        <v>6320.89</v>
      </c>
      <c r="K1500" s="15">
        <v>2.87</v>
      </c>
      <c r="L1500" s="16">
        <f>Excel_Advanced_Sales_Dataset_200034[[#This Row],[Discount]]/100</f>
        <v>2.87E-2</v>
      </c>
      <c r="M1500" s="17">
        <f>Excel_Advanced_Sales_Dataset_200034[[#This Row],[Quantity]]*Excel_Advanced_Sales_Dataset_200034[[#This Row],[Unit Price]]*Excel_Advanced_Sales_Dataset_200034[[#This Row],[Discount %]]/100</f>
        <v>83.448389779999999</v>
      </c>
      <c r="N1500" s="14">
        <f>Excel_Advanced_Sales_Dataset_200034[[#This Row],[Quantity]]*Excel_Advanced_Sales_Dataset_200034[[#This Row],[Unit Price]]-Excel_Advanced_Sales_Dataset_200034[[#This Row],[Discount Amount]]</f>
        <v>290677.49161021999</v>
      </c>
      <c r="O1500" s="14" t="str">
        <f>IF(Excel_Advanced_Sales_Dataset_200034[[#This Row],[Total Sales]]&gt;50000,"Yes","No")</f>
        <v>Yes</v>
      </c>
      <c r="P1500" s="18">
        <v>46336</v>
      </c>
      <c r="Q1500" s="13" t="s">
        <v>68</v>
      </c>
      <c r="R1500" s="13" t="s">
        <v>35</v>
      </c>
      <c r="S1500" s="13" t="str">
        <f>IF(Excel_Advanced_Sales_Dataset_200034[[#This Row],[Delivery Status]]="Pending","Follow-Up","OK")</f>
        <v>OK</v>
      </c>
      <c r="T1500" s="13" t="s">
        <v>53</v>
      </c>
    </row>
    <row r="1501" spans="1:20" x14ac:dyDescent="0.25">
      <c r="A1501" s="13" t="s">
        <v>3586</v>
      </c>
      <c r="B1501" s="13" t="s">
        <v>471</v>
      </c>
      <c r="C1501" s="13" t="s">
        <v>3587</v>
      </c>
      <c r="D1501" s="13" t="s">
        <v>19</v>
      </c>
      <c r="E1501" s="13" t="s">
        <v>20</v>
      </c>
      <c r="F1501" s="13" t="s">
        <v>176</v>
      </c>
      <c r="G1501" s="13" t="s">
        <v>22</v>
      </c>
      <c r="H1501" s="13" t="s">
        <v>217</v>
      </c>
      <c r="I1501" s="13">
        <v>28</v>
      </c>
      <c r="J1501" s="14">
        <v>42773.25</v>
      </c>
      <c r="K1501" s="15">
        <v>12.72</v>
      </c>
      <c r="L1501" s="16">
        <f>Excel_Advanced_Sales_Dataset_200034[[#This Row],[Discount]]/100</f>
        <v>0.12720000000000001</v>
      </c>
      <c r="M1501" s="17">
        <f>Excel_Advanced_Sales_Dataset_200034[[#This Row],[Quantity]]*Excel_Advanced_Sales_Dataset_200034[[#This Row],[Unit Price]]*Excel_Advanced_Sales_Dataset_200034[[#This Row],[Discount %]]/100</f>
        <v>1523.4120720000001</v>
      </c>
      <c r="N1501" s="14">
        <f>Excel_Advanced_Sales_Dataset_200034[[#This Row],[Quantity]]*Excel_Advanced_Sales_Dataset_200034[[#This Row],[Unit Price]]-Excel_Advanced_Sales_Dataset_200034[[#This Row],[Discount Amount]]</f>
        <v>1196127.5879279999</v>
      </c>
      <c r="O1501" s="14" t="str">
        <f>IF(Excel_Advanced_Sales_Dataset_200034[[#This Row],[Total Sales]]&gt;50000,"Yes","No")</f>
        <v>Yes</v>
      </c>
      <c r="P1501" s="18">
        <v>46386</v>
      </c>
      <c r="Q1501" s="13" t="s">
        <v>24</v>
      </c>
      <c r="R1501" s="13" t="s">
        <v>35</v>
      </c>
      <c r="S1501" s="13" t="str">
        <f>IF(Excel_Advanced_Sales_Dataset_200034[[#This Row],[Delivery Status]]="Pending","Follow-Up","OK")</f>
        <v>OK</v>
      </c>
      <c r="T1501" s="13" t="s">
        <v>26</v>
      </c>
    </row>
    <row r="1502" spans="1:20" x14ac:dyDescent="0.25">
      <c r="A1502" s="13" t="s">
        <v>3588</v>
      </c>
      <c r="B1502" s="13" t="s">
        <v>2007</v>
      </c>
      <c r="C1502" s="13" t="s">
        <v>3589</v>
      </c>
      <c r="D1502" s="13" t="s">
        <v>19</v>
      </c>
      <c r="E1502" s="13" t="s">
        <v>84</v>
      </c>
      <c r="F1502" s="13" t="s">
        <v>159</v>
      </c>
      <c r="G1502" s="13" t="s">
        <v>33</v>
      </c>
      <c r="H1502" s="13" t="s">
        <v>127</v>
      </c>
      <c r="I1502" s="13">
        <v>46</v>
      </c>
      <c r="J1502" s="14">
        <v>16921.43</v>
      </c>
      <c r="K1502" s="15">
        <v>19.489999999999998</v>
      </c>
      <c r="L1502" s="16">
        <f>Excel_Advanced_Sales_Dataset_200034[[#This Row],[Discount]]/100</f>
        <v>0.19489999999999999</v>
      </c>
      <c r="M1502" s="17">
        <f>Excel_Advanced_Sales_Dataset_200034[[#This Row],[Quantity]]*Excel_Advanced_Sales_Dataset_200034[[#This Row],[Unit Price]]*Excel_Advanced_Sales_Dataset_200034[[#This Row],[Discount %]]/100</f>
        <v>1517.07388522</v>
      </c>
      <c r="N1502" s="14">
        <f>Excel_Advanced_Sales_Dataset_200034[[#This Row],[Quantity]]*Excel_Advanced_Sales_Dataset_200034[[#This Row],[Unit Price]]-Excel_Advanced_Sales_Dataset_200034[[#This Row],[Discount Amount]]</f>
        <v>776868.70611478004</v>
      </c>
      <c r="O1502" s="14" t="str">
        <f>IF(Excel_Advanced_Sales_Dataset_200034[[#This Row],[Total Sales]]&gt;50000,"Yes","No")</f>
        <v>Yes</v>
      </c>
      <c r="P1502" s="18">
        <v>46257</v>
      </c>
      <c r="Q1502" s="13" t="s">
        <v>24</v>
      </c>
      <c r="R1502" s="13" t="s">
        <v>35</v>
      </c>
      <c r="S1502" s="13" t="str">
        <f>IF(Excel_Advanced_Sales_Dataset_200034[[#This Row],[Delivery Status]]="Pending","Follow-Up","OK")</f>
        <v>OK</v>
      </c>
      <c r="T1502" s="13" t="s">
        <v>26</v>
      </c>
    </row>
    <row r="1503" spans="1:20" x14ac:dyDescent="0.25">
      <c r="A1503" s="13" t="s">
        <v>3590</v>
      </c>
      <c r="B1503" s="13" t="s">
        <v>1635</v>
      </c>
      <c r="C1503" s="13" t="s">
        <v>3591</v>
      </c>
      <c r="D1503" s="13" t="s">
        <v>30</v>
      </c>
      <c r="E1503" s="13" t="s">
        <v>198</v>
      </c>
      <c r="F1503" s="13" t="s">
        <v>199</v>
      </c>
      <c r="G1503" s="13" t="s">
        <v>43</v>
      </c>
      <c r="H1503" s="13" t="s">
        <v>140</v>
      </c>
      <c r="I1503" s="13">
        <v>33</v>
      </c>
      <c r="J1503" s="14">
        <v>16356.52</v>
      </c>
      <c r="K1503" s="15">
        <v>10.73</v>
      </c>
      <c r="L1503" s="16">
        <f>Excel_Advanced_Sales_Dataset_200034[[#This Row],[Discount]]/100</f>
        <v>0.10730000000000001</v>
      </c>
      <c r="M1503" s="17">
        <f>Excel_Advanced_Sales_Dataset_200034[[#This Row],[Quantity]]*Excel_Advanced_Sales_Dataset_200034[[#This Row],[Unit Price]]*Excel_Advanced_Sales_Dataset_200034[[#This Row],[Discount %]]/100</f>
        <v>579.16801668000005</v>
      </c>
      <c r="N1503" s="14">
        <f>Excel_Advanced_Sales_Dataset_200034[[#This Row],[Quantity]]*Excel_Advanced_Sales_Dataset_200034[[#This Row],[Unit Price]]-Excel_Advanced_Sales_Dataset_200034[[#This Row],[Discount Amount]]</f>
        <v>539185.99198331998</v>
      </c>
      <c r="O1503" s="14" t="str">
        <f>IF(Excel_Advanced_Sales_Dataset_200034[[#This Row],[Total Sales]]&gt;50000,"Yes","No")</f>
        <v>Yes</v>
      </c>
      <c r="P1503" s="18">
        <v>46061</v>
      </c>
      <c r="Q1503" s="13" t="s">
        <v>45</v>
      </c>
      <c r="R1503" s="13" t="s">
        <v>35</v>
      </c>
      <c r="S1503" s="13" t="str">
        <f>IF(Excel_Advanced_Sales_Dataset_200034[[#This Row],[Delivery Status]]="Pending","Follow-Up","OK")</f>
        <v>OK</v>
      </c>
      <c r="T1503" s="13" t="s">
        <v>36</v>
      </c>
    </row>
    <row r="1504" spans="1:20" x14ac:dyDescent="0.25">
      <c r="A1504" s="13" t="s">
        <v>3592</v>
      </c>
      <c r="B1504" s="13" t="s">
        <v>352</v>
      </c>
      <c r="C1504" s="13" t="s">
        <v>811</v>
      </c>
      <c r="D1504" s="13" t="s">
        <v>30</v>
      </c>
      <c r="E1504" s="13" t="s">
        <v>198</v>
      </c>
      <c r="F1504" s="13" t="s">
        <v>199</v>
      </c>
      <c r="G1504" s="13" t="s">
        <v>51</v>
      </c>
      <c r="H1504" s="13" t="s">
        <v>52</v>
      </c>
      <c r="I1504" s="13">
        <v>48</v>
      </c>
      <c r="J1504" s="14">
        <v>44254.23</v>
      </c>
      <c r="K1504" s="15">
        <v>11.69</v>
      </c>
      <c r="L1504" s="16">
        <f>Excel_Advanced_Sales_Dataset_200034[[#This Row],[Discount]]/100</f>
        <v>0.11689999999999999</v>
      </c>
      <c r="M1504" s="17">
        <f>Excel_Advanced_Sales_Dataset_200034[[#This Row],[Quantity]]*Excel_Advanced_Sales_Dataset_200034[[#This Row],[Unit Price]]*Excel_Advanced_Sales_Dataset_200034[[#This Row],[Discount %]]/100</f>
        <v>2483.1933537599998</v>
      </c>
      <c r="N1504" s="14">
        <f>Excel_Advanced_Sales_Dataset_200034[[#This Row],[Quantity]]*Excel_Advanced_Sales_Dataset_200034[[#This Row],[Unit Price]]-Excel_Advanced_Sales_Dataset_200034[[#This Row],[Discount Amount]]</f>
        <v>2121719.84664624</v>
      </c>
      <c r="O1504" s="14" t="str">
        <f>IF(Excel_Advanced_Sales_Dataset_200034[[#This Row],[Total Sales]]&gt;50000,"Yes","No")</f>
        <v>Yes</v>
      </c>
      <c r="P1504" s="18">
        <v>46077</v>
      </c>
      <c r="Q1504" s="13" t="s">
        <v>24</v>
      </c>
      <c r="R1504" s="13" t="s">
        <v>35</v>
      </c>
      <c r="S1504" s="13" t="str">
        <f>IF(Excel_Advanced_Sales_Dataset_200034[[#This Row],[Delivery Status]]="Pending","Follow-Up","OK")</f>
        <v>OK</v>
      </c>
      <c r="T1504" s="13" t="s">
        <v>26</v>
      </c>
    </row>
    <row r="1505" spans="1:20" x14ac:dyDescent="0.25">
      <c r="A1505" s="13" t="s">
        <v>3593</v>
      </c>
      <c r="B1505" s="13" t="s">
        <v>2532</v>
      </c>
      <c r="C1505" s="13" t="s">
        <v>3594</v>
      </c>
      <c r="D1505" s="13" t="s">
        <v>40</v>
      </c>
      <c r="E1505" s="13" t="s">
        <v>109</v>
      </c>
      <c r="F1505" s="13" t="s">
        <v>110</v>
      </c>
      <c r="G1505" s="13" t="s">
        <v>22</v>
      </c>
      <c r="H1505" s="13" t="s">
        <v>172</v>
      </c>
      <c r="I1505" s="13">
        <v>11</v>
      </c>
      <c r="J1505" s="14">
        <v>33827.129999999997</v>
      </c>
      <c r="K1505" s="15">
        <v>16.03</v>
      </c>
      <c r="L1505" s="16">
        <f>Excel_Advanced_Sales_Dataset_200034[[#This Row],[Discount]]/100</f>
        <v>0.1603</v>
      </c>
      <c r="M1505" s="17">
        <f>Excel_Advanced_Sales_Dataset_200034[[#This Row],[Quantity]]*Excel_Advanced_Sales_Dataset_200034[[#This Row],[Unit Price]]*Excel_Advanced_Sales_Dataset_200034[[#This Row],[Discount %]]/100</f>
        <v>596.47378329000003</v>
      </c>
      <c r="N1505" s="14">
        <f>Excel_Advanced_Sales_Dataset_200034[[#This Row],[Quantity]]*Excel_Advanced_Sales_Dataset_200034[[#This Row],[Unit Price]]-Excel_Advanced_Sales_Dataset_200034[[#This Row],[Discount Amount]]</f>
        <v>371501.95621670998</v>
      </c>
      <c r="O1505" s="14" t="str">
        <f>IF(Excel_Advanced_Sales_Dataset_200034[[#This Row],[Total Sales]]&gt;50000,"Yes","No")</f>
        <v>Yes</v>
      </c>
      <c r="P1505" s="18">
        <v>46130</v>
      </c>
      <c r="Q1505" s="13" t="s">
        <v>113</v>
      </c>
      <c r="R1505" s="13" t="s">
        <v>35</v>
      </c>
      <c r="S1505" s="13" t="str">
        <f>IF(Excel_Advanced_Sales_Dataset_200034[[#This Row],[Delivery Status]]="Pending","Follow-Up","OK")</f>
        <v>OK</v>
      </c>
      <c r="T1505" s="13" t="s">
        <v>36</v>
      </c>
    </row>
    <row r="1506" spans="1:20" x14ac:dyDescent="0.25">
      <c r="A1506" s="13" t="s">
        <v>3595</v>
      </c>
      <c r="B1506" s="13" t="s">
        <v>1796</v>
      </c>
      <c r="C1506" s="13" t="s">
        <v>3596</v>
      </c>
      <c r="D1506" s="13" t="s">
        <v>19</v>
      </c>
      <c r="E1506" s="13" t="s">
        <v>153</v>
      </c>
      <c r="F1506" s="13" t="s">
        <v>448</v>
      </c>
      <c r="G1506" s="13" t="s">
        <v>22</v>
      </c>
      <c r="H1506" s="13" t="s">
        <v>180</v>
      </c>
      <c r="I1506" s="13">
        <v>45</v>
      </c>
      <c r="J1506" s="14">
        <v>18828.3</v>
      </c>
      <c r="K1506" s="15">
        <v>6.33</v>
      </c>
      <c r="L1506" s="16">
        <f>Excel_Advanced_Sales_Dataset_200034[[#This Row],[Discount]]/100</f>
        <v>6.3299999999999995E-2</v>
      </c>
      <c r="M1506" s="17">
        <f>Excel_Advanced_Sales_Dataset_200034[[#This Row],[Quantity]]*Excel_Advanced_Sales_Dataset_200034[[#This Row],[Unit Price]]*Excel_Advanced_Sales_Dataset_200034[[#This Row],[Discount %]]/100</f>
        <v>536.32412549999992</v>
      </c>
      <c r="N1506" s="14">
        <f>Excel_Advanced_Sales_Dataset_200034[[#This Row],[Quantity]]*Excel_Advanced_Sales_Dataset_200034[[#This Row],[Unit Price]]-Excel_Advanced_Sales_Dataset_200034[[#This Row],[Discount Amount]]</f>
        <v>846737.17587449995</v>
      </c>
      <c r="O1506" s="14" t="str">
        <f>IF(Excel_Advanced_Sales_Dataset_200034[[#This Row],[Total Sales]]&gt;50000,"Yes","No")</f>
        <v>Yes</v>
      </c>
      <c r="P1506" s="18">
        <v>46197</v>
      </c>
      <c r="Q1506" s="13" t="s">
        <v>45</v>
      </c>
      <c r="R1506" s="13" t="s">
        <v>35</v>
      </c>
      <c r="S1506" s="13" t="str">
        <f>IF(Excel_Advanced_Sales_Dataset_200034[[#This Row],[Delivery Status]]="Pending","Follow-Up","OK")</f>
        <v>OK</v>
      </c>
      <c r="T1506" s="13" t="s">
        <v>26</v>
      </c>
    </row>
    <row r="1507" spans="1:20" x14ac:dyDescent="0.25">
      <c r="A1507" s="13" t="s">
        <v>3597</v>
      </c>
      <c r="B1507" s="13" t="s">
        <v>2455</v>
      </c>
      <c r="C1507" s="13" t="s">
        <v>3598</v>
      </c>
      <c r="D1507" s="13" t="s">
        <v>19</v>
      </c>
      <c r="E1507" s="13" t="s">
        <v>153</v>
      </c>
      <c r="F1507" s="13" t="s">
        <v>448</v>
      </c>
      <c r="G1507" s="13" t="s">
        <v>66</v>
      </c>
      <c r="H1507" s="13" t="s">
        <v>200</v>
      </c>
      <c r="I1507" s="13">
        <v>9</v>
      </c>
      <c r="J1507" s="14">
        <v>27009.4</v>
      </c>
      <c r="K1507" s="15">
        <v>19.77</v>
      </c>
      <c r="L1507" s="16">
        <f>Excel_Advanced_Sales_Dataset_200034[[#This Row],[Discount]]/100</f>
        <v>0.19769999999999999</v>
      </c>
      <c r="M1507" s="17">
        <f>Excel_Advanced_Sales_Dataset_200034[[#This Row],[Quantity]]*Excel_Advanced_Sales_Dataset_200034[[#This Row],[Unit Price]]*Excel_Advanced_Sales_Dataset_200034[[#This Row],[Discount %]]/100</f>
        <v>480.5782542</v>
      </c>
      <c r="N1507" s="14">
        <f>Excel_Advanced_Sales_Dataset_200034[[#This Row],[Quantity]]*Excel_Advanced_Sales_Dataset_200034[[#This Row],[Unit Price]]-Excel_Advanced_Sales_Dataset_200034[[#This Row],[Discount Amount]]</f>
        <v>242604.02174580001</v>
      </c>
      <c r="O1507" s="14" t="str">
        <f>IF(Excel_Advanced_Sales_Dataset_200034[[#This Row],[Total Sales]]&gt;50000,"Yes","No")</f>
        <v>Yes</v>
      </c>
      <c r="P1507" s="18">
        <v>46208</v>
      </c>
      <c r="Q1507" s="13" t="s">
        <v>68</v>
      </c>
      <c r="R1507" s="13" t="s">
        <v>35</v>
      </c>
      <c r="S1507" s="13" t="str">
        <f>IF(Excel_Advanced_Sales_Dataset_200034[[#This Row],[Delivery Status]]="Pending","Follow-Up","OK")</f>
        <v>OK</v>
      </c>
      <c r="T1507" s="13" t="s">
        <v>26</v>
      </c>
    </row>
    <row r="1508" spans="1:20" x14ac:dyDescent="0.25">
      <c r="A1508" s="13" t="s">
        <v>3599</v>
      </c>
      <c r="B1508" s="13" t="s">
        <v>76</v>
      </c>
      <c r="C1508" s="13" t="s">
        <v>3600</v>
      </c>
      <c r="D1508" s="13" t="s">
        <v>40</v>
      </c>
      <c r="E1508" s="13" t="s">
        <v>89</v>
      </c>
      <c r="F1508" s="13" t="s">
        <v>334</v>
      </c>
      <c r="G1508" s="13" t="s">
        <v>51</v>
      </c>
      <c r="H1508" s="13" t="s">
        <v>167</v>
      </c>
      <c r="I1508" s="13">
        <v>13</v>
      </c>
      <c r="J1508" s="14">
        <v>36763.019999999997</v>
      </c>
      <c r="K1508" s="15">
        <v>13.76</v>
      </c>
      <c r="L1508" s="16">
        <f>Excel_Advanced_Sales_Dataset_200034[[#This Row],[Discount]]/100</f>
        <v>0.1376</v>
      </c>
      <c r="M1508" s="17">
        <f>Excel_Advanced_Sales_Dataset_200034[[#This Row],[Quantity]]*Excel_Advanced_Sales_Dataset_200034[[#This Row],[Unit Price]]*Excel_Advanced_Sales_Dataset_200034[[#This Row],[Discount %]]/100</f>
        <v>657.61690175999991</v>
      </c>
      <c r="N1508" s="14">
        <f>Excel_Advanced_Sales_Dataset_200034[[#This Row],[Quantity]]*Excel_Advanced_Sales_Dataset_200034[[#This Row],[Unit Price]]-Excel_Advanced_Sales_Dataset_200034[[#This Row],[Discount Amount]]</f>
        <v>477261.64309823996</v>
      </c>
      <c r="O1508" s="14" t="str">
        <f>IF(Excel_Advanced_Sales_Dataset_200034[[#This Row],[Total Sales]]&gt;50000,"Yes","No")</f>
        <v>Yes</v>
      </c>
      <c r="P1508" s="18">
        <v>46152</v>
      </c>
      <c r="Q1508" s="13" t="s">
        <v>45</v>
      </c>
      <c r="R1508" s="13" t="s">
        <v>35</v>
      </c>
      <c r="S1508" s="13" t="str">
        <f>IF(Excel_Advanced_Sales_Dataset_200034[[#This Row],[Delivery Status]]="Pending","Follow-Up","OK")</f>
        <v>OK</v>
      </c>
      <c r="T1508" s="13" t="s">
        <v>36</v>
      </c>
    </row>
    <row r="1509" spans="1:20" x14ac:dyDescent="0.25">
      <c r="A1509" s="13" t="s">
        <v>3601</v>
      </c>
      <c r="B1509" s="13" t="s">
        <v>1508</v>
      </c>
      <c r="C1509" s="13" t="s">
        <v>3602</v>
      </c>
      <c r="D1509" s="13" t="s">
        <v>30</v>
      </c>
      <c r="E1509" s="13" t="s">
        <v>198</v>
      </c>
      <c r="F1509" s="13" t="s">
        <v>199</v>
      </c>
      <c r="G1509" s="13" t="s">
        <v>51</v>
      </c>
      <c r="H1509" s="13" t="s">
        <v>105</v>
      </c>
      <c r="I1509" s="13">
        <v>32</v>
      </c>
      <c r="J1509" s="14">
        <v>39154.589999999997</v>
      </c>
      <c r="K1509" s="15">
        <v>15.36</v>
      </c>
      <c r="L1509" s="16">
        <f>Excel_Advanced_Sales_Dataset_200034[[#This Row],[Discount]]/100</f>
        <v>0.15359999999999999</v>
      </c>
      <c r="M1509" s="17">
        <f>Excel_Advanced_Sales_Dataset_200034[[#This Row],[Quantity]]*Excel_Advanced_Sales_Dataset_200034[[#This Row],[Unit Price]]*Excel_Advanced_Sales_Dataset_200034[[#This Row],[Discount %]]/100</f>
        <v>1924.5264076799995</v>
      </c>
      <c r="N1509" s="14">
        <f>Excel_Advanced_Sales_Dataset_200034[[#This Row],[Quantity]]*Excel_Advanced_Sales_Dataset_200034[[#This Row],[Unit Price]]-Excel_Advanced_Sales_Dataset_200034[[#This Row],[Discount Amount]]</f>
        <v>1251022.3535923199</v>
      </c>
      <c r="O1509" s="14" t="str">
        <f>IF(Excel_Advanced_Sales_Dataset_200034[[#This Row],[Total Sales]]&gt;50000,"Yes","No")</f>
        <v>Yes</v>
      </c>
      <c r="P1509" s="18">
        <v>46374</v>
      </c>
      <c r="Q1509" s="13" t="s">
        <v>24</v>
      </c>
      <c r="R1509" s="13" t="s">
        <v>35</v>
      </c>
      <c r="S1509" s="13" t="str">
        <f>IF(Excel_Advanced_Sales_Dataset_200034[[#This Row],[Delivery Status]]="Pending","Follow-Up","OK")</f>
        <v>OK</v>
      </c>
      <c r="T1509" s="13" t="s">
        <v>53</v>
      </c>
    </row>
    <row r="1510" spans="1:20" x14ac:dyDescent="0.25">
      <c r="A1510" s="13" t="s">
        <v>3603</v>
      </c>
      <c r="B1510" s="13" t="s">
        <v>87</v>
      </c>
      <c r="C1510" s="13" t="s">
        <v>3604</v>
      </c>
      <c r="D1510" s="13" t="s">
        <v>40</v>
      </c>
      <c r="E1510" s="13" t="s">
        <v>49</v>
      </c>
      <c r="F1510" s="13" t="s">
        <v>50</v>
      </c>
      <c r="G1510" s="13" t="s">
        <v>51</v>
      </c>
      <c r="H1510" s="13" t="s">
        <v>146</v>
      </c>
      <c r="I1510" s="13">
        <v>22</v>
      </c>
      <c r="J1510" s="14">
        <v>21109.96</v>
      </c>
      <c r="K1510" s="15">
        <v>15.37</v>
      </c>
      <c r="L1510" s="16">
        <f>Excel_Advanced_Sales_Dataset_200034[[#This Row],[Discount]]/100</f>
        <v>0.1537</v>
      </c>
      <c r="M1510" s="17">
        <f>Excel_Advanced_Sales_Dataset_200034[[#This Row],[Quantity]]*Excel_Advanced_Sales_Dataset_200034[[#This Row],[Unit Price]]*Excel_Advanced_Sales_Dataset_200034[[#This Row],[Discount %]]/100</f>
        <v>713.81218744</v>
      </c>
      <c r="N1510" s="14">
        <f>Excel_Advanced_Sales_Dataset_200034[[#This Row],[Quantity]]*Excel_Advanced_Sales_Dataset_200034[[#This Row],[Unit Price]]-Excel_Advanced_Sales_Dataset_200034[[#This Row],[Discount Amount]]</f>
        <v>463705.30781256</v>
      </c>
      <c r="O1510" s="14" t="str">
        <f>IF(Excel_Advanced_Sales_Dataset_200034[[#This Row],[Total Sales]]&gt;50000,"Yes","No")</f>
        <v>Yes</v>
      </c>
      <c r="P1510" s="18">
        <v>46352</v>
      </c>
      <c r="Q1510" s="13" t="s">
        <v>58</v>
      </c>
      <c r="R1510" s="13" t="s">
        <v>35</v>
      </c>
      <c r="S1510" s="13" t="str">
        <f>IF(Excel_Advanced_Sales_Dataset_200034[[#This Row],[Delivery Status]]="Pending","Follow-Up","OK")</f>
        <v>OK</v>
      </c>
      <c r="T1510" s="13" t="s">
        <v>36</v>
      </c>
    </row>
    <row r="1511" spans="1:20" x14ac:dyDescent="0.25">
      <c r="A1511" s="13" t="s">
        <v>3605</v>
      </c>
      <c r="B1511" s="13" t="s">
        <v>3568</v>
      </c>
      <c r="C1511" s="13" t="s">
        <v>3606</v>
      </c>
      <c r="D1511" s="13" t="s">
        <v>30</v>
      </c>
      <c r="E1511" s="13" t="s">
        <v>117</v>
      </c>
      <c r="F1511" s="13" t="s">
        <v>239</v>
      </c>
      <c r="G1511" s="13" t="s">
        <v>66</v>
      </c>
      <c r="H1511" s="13" t="s">
        <v>133</v>
      </c>
      <c r="I1511" s="13">
        <v>31</v>
      </c>
      <c r="J1511" s="14">
        <v>41681.480000000003</v>
      </c>
      <c r="K1511" s="15">
        <v>4.83</v>
      </c>
      <c r="L1511" s="16">
        <f>Excel_Advanced_Sales_Dataset_200034[[#This Row],[Discount]]/100</f>
        <v>4.8300000000000003E-2</v>
      </c>
      <c r="M1511" s="17">
        <f>Excel_Advanced_Sales_Dataset_200034[[#This Row],[Quantity]]*Excel_Advanced_Sales_Dataset_200034[[#This Row],[Unit Price]]*Excel_Advanced_Sales_Dataset_200034[[#This Row],[Discount %]]/100</f>
        <v>624.09680004000006</v>
      </c>
      <c r="N1511" s="14">
        <f>Excel_Advanced_Sales_Dataset_200034[[#This Row],[Quantity]]*Excel_Advanced_Sales_Dataset_200034[[#This Row],[Unit Price]]-Excel_Advanced_Sales_Dataset_200034[[#This Row],[Discount Amount]]</f>
        <v>1291501.7831999601</v>
      </c>
      <c r="O1511" s="14" t="str">
        <f>IF(Excel_Advanced_Sales_Dataset_200034[[#This Row],[Total Sales]]&gt;50000,"Yes","No")</f>
        <v>Yes</v>
      </c>
      <c r="P1511" s="18">
        <v>46352</v>
      </c>
      <c r="Q1511" s="13" t="s">
        <v>113</v>
      </c>
      <c r="R1511" s="13" t="s">
        <v>35</v>
      </c>
      <c r="S1511" s="13" t="str">
        <f>IF(Excel_Advanced_Sales_Dataset_200034[[#This Row],[Delivery Status]]="Pending","Follow-Up","OK")</f>
        <v>OK</v>
      </c>
      <c r="T1511" s="13" t="s">
        <v>36</v>
      </c>
    </row>
    <row r="1512" spans="1:20" x14ac:dyDescent="0.25">
      <c r="A1512" s="13" t="s">
        <v>3607</v>
      </c>
      <c r="B1512" s="13" t="s">
        <v>1059</v>
      </c>
      <c r="C1512" s="13" t="s">
        <v>3608</v>
      </c>
      <c r="D1512" s="13" t="s">
        <v>63</v>
      </c>
      <c r="E1512" s="13" t="s">
        <v>144</v>
      </c>
      <c r="F1512" s="13" t="s">
        <v>145</v>
      </c>
      <c r="G1512" s="13" t="s">
        <v>22</v>
      </c>
      <c r="H1512" s="13" t="s">
        <v>98</v>
      </c>
      <c r="I1512" s="13">
        <v>33</v>
      </c>
      <c r="J1512" s="14">
        <v>10356.15</v>
      </c>
      <c r="K1512" s="15">
        <v>7.17</v>
      </c>
      <c r="L1512" s="16">
        <f>Excel_Advanced_Sales_Dataset_200034[[#This Row],[Discount]]/100</f>
        <v>7.17E-2</v>
      </c>
      <c r="M1512" s="17">
        <f>Excel_Advanced_Sales_Dataset_200034[[#This Row],[Quantity]]*Excel_Advanced_Sales_Dataset_200034[[#This Row],[Unit Price]]*Excel_Advanced_Sales_Dataset_200034[[#This Row],[Discount %]]/100</f>
        <v>245.03686515000001</v>
      </c>
      <c r="N1512" s="14">
        <f>Excel_Advanced_Sales_Dataset_200034[[#This Row],[Quantity]]*Excel_Advanced_Sales_Dataset_200034[[#This Row],[Unit Price]]-Excel_Advanced_Sales_Dataset_200034[[#This Row],[Discount Amount]]</f>
        <v>341507.91313485004</v>
      </c>
      <c r="O1512" s="14" t="str">
        <f>IF(Excel_Advanced_Sales_Dataset_200034[[#This Row],[Total Sales]]&gt;50000,"Yes","No")</f>
        <v>Yes</v>
      </c>
      <c r="P1512" s="18">
        <v>46282</v>
      </c>
      <c r="Q1512" s="13" t="s">
        <v>45</v>
      </c>
      <c r="R1512" s="13" t="s">
        <v>35</v>
      </c>
      <c r="S1512" s="13" t="str">
        <f>IF(Excel_Advanced_Sales_Dataset_200034[[#This Row],[Delivery Status]]="Pending","Follow-Up","OK")</f>
        <v>OK</v>
      </c>
      <c r="T1512" s="13" t="s">
        <v>53</v>
      </c>
    </row>
    <row r="1513" spans="1:20" x14ac:dyDescent="0.25">
      <c r="A1513" s="13" t="s">
        <v>3609</v>
      </c>
      <c r="B1513" s="13" t="s">
        <v>142</v>
      </c>
      <c r="C1513" s="13" t="s">
        <v>3610</v>
      </c>
      <c r="D1513" s="13" t="s">
        <v>40</v>
      </c>
      <c r="E1513" s="13" t="s">
        <v>109</v>
      </c>
      <c r="F1513" s="13" t="s">
        <v>110</v>
      </c>
      <c r="G1513" s="13" t="s">
        <v>66</v>
      </c>
      <c r="H1513" s="13" t="s">
        <v>200</v>
      </c>
      <c r="I1513" s="13">
        <v>23</v>
      </c>
      <c r="J1513" s="14">
        <v>11392.14</v>
      </c>
      <c r="K1513" s="15">
        <v>14.63</v>
      </c>
      <c r="L1513" s="16">
        <f>Excel_Advanced_Sales_Dataset_200034[[#This Row],[Discount]]/100</f>
        <v>0.14630000000000001</v>
      </c>
      <c r="M1513" s="17">
        <f>Excel_Advanced_Sales_Dataset_200034[[#This Row],[Quantity]]*Excel_Advanced_Sales_Dataset_200034[[#This Row],[Unit Price]]*Excel_Advanced_Sales_Dataset_200034[[#This Row],[Discount %]]/100</f>
        <v>383.33411885999999</v>
      </c>
      <c r="N1513" s="14">
        <f>Excel_Advanced_Sales_Dataset_200034[[#This Row],[Quantity]]*Excel_Advanced_Sales_Dataset_200034[[#This Row],[Unit Price]]-Excel_Advanced_Sales_Dataset_200034[[#This Row],[Discount Amount]]</f>
        <v>261635.88588113998</v>
      </c>
      <c r="O1513" s="14" t="str">
        <f>IF(Excel_Advanced_Sales_Dataset_200034[[#This Row],[Total Sales]]&gt;50000,"Yes","No")</f>
        <v>Yes</v>
      </c>
      <c r="P1513" s="18">
        <v>46362</v>
      </c>
      <c r="Q1513" s="13" t="s">
        <v>24</v>
      </c>
      <c r="R1513" s="13" t="s">
        <v>35</v>
      </c>
      <c r="S1513" s="13" t="str">
        <f>IF(Excel_Advanced_Sales_Dataset_200034[[#This Row],[Delivery Status]]="Pending","Follow-Up","OK")</f>
        <v>OK</v>
      </c>
      <c r="T1513" s="13" t="s">
        <v>53</v>
      </c>
    </row>
    <row r="1514" spans="1:20" x14ac:dyDescent="0.25">
      <c r="A1514" s="13" t="s">
        <v>3611</v>
      </c>
      <c r="B1514" s="13" t="s">
        <v>714</v>
      </c>
      <c r="C1514" s="13" t="s">
        <v>3612</v>
      </c>
      <c r="D1514" s="13" t="s">
        <v>63</v>
      </c>
      <c r="E1514" s="13" t="s">
        <v>234</v>
      </c>
      <c r="F1514" s="13" t="s">
        <v>435</v>
      </c>
      <c r="G1514" s="13" t="s">
        <v>51</v>
      </c>
      <c r="H1514" s="13" t="s">
        <v>190</v>
      </c>
      <c r="I1514" s="13">
        <v>16</v>
      </c>
      <c r="J1514" s="14">
        <v>40055.9</v>
      </c>
      <c r="K1514" s="15">
        <v>15.43</v>
      </c>
      <c r="L1514" s="16">
        <f>Excel_Advanced_Sales_Dataset_200034[[#This Row],[Discount]]/100</f>
        <v>0.15429999999999999</v>
      </c>
      <c r="M1514" s="17">
        <f>Excel_Advanced_Sales_Dataset_200034[[#This Row],[Quantity]]*Excel_Advanced_Sales_Dataset_200034[[#This Row],[Unit Price]]*Excel_Advanced_Sales_Dataset_200034[[#This Row],[Discount %]]/100</f>
        <v>988.90005919999999</v>
      </c>
      <c r="N1514" s="14">
        <f>Excel_Advanced_Sales_Dataset_200034[[#This Row],[Quantity]]*Excel_Advanced_Sales_Dataset_200034[[#This Row],[Unit Price]]-Excel_Advanced_Sales_Dataset_200034[[#This Row],[Discount Amount]]</f>
        <v>639905.49994080001</v>
      </c>
      <c r="O1514" s="14" t="str">
        <f>IF(Excel_Advanced_Sales_Dataset_200034[[#This Row],[Total Sales]]&gt;50000,"Yes","No")</f>
        <v>Yes</v>
      </c>
      <c r="P1514" s="18">
        <v>46247</v>
      </c>
      <c r="Q1514" s="13" t="s">
        <v>58</v>
      </c>
      <c r="R1514" s="13" t="s">
        <v>35</v>
      </c>
      <c r="S1514" s="13" t="str">
        <f>IF(Excel_Advanced_Sales_Dataset_200034[[#This Row],[Delivery Status]]="Pending","Follow-Up","OK")</f>
        <v>OK</v>
      </c>
      <c r="T1514" s="13" t="s">
        <v>53</v>
      </c>
    </row>
    <row r="1515" spans="1:20" x14ac:dyDescent="0.25">
      <c r="A1515" s="13" t="s">
        <v>3613</v>
      </c>
      <c r="B1515" s="13" t="s">
        <v>270</v>
      </c>
      <c r="C1515" s="13" t="s">
        <v>3614</v>
      </c>
      <c r="D1515" s="13" t="s">
        <v>40</v>
      </c>
      <c r="E1515" s="13" t="s">
        <v>49</v>
      </c>
      <c r="F1515" s="13" t="s">
        <v>397</v>
      </c>
      <c r="G1515" s="13" t="s">
        <v>22</v>
      </c>
      <c r="H1515" s="13" t="s">
        <v>172</v>
      </c>
      <c r="I1515" s="13">
        <v>11</v>
      </c>
      <c r="J1515" s="14">
        <v>36005.25</v>
      </c>
      <c r="K1515" s="15">
        <v>5.95</v>
      </c>
      <c r="L1515" s="16">
        <f>Excel_Advanced_Sales_Dataset_200034[[#This Row],[Discount]]/100</f>
        <v>5.9500000000000004E-2</v>
      </c>
      <c r="M1515" s="17">
        <f>Excel_Advanced_Sales_Dataset_200034[[#This Row],[Quantity]]*Excel_Advanced_Sales_Dataset_200034[[#This Row],[Unit Price]]*Excel_Advanced_Sales_Dataset_200034[[#This Row],[Discount %]]/100</f>
        <v>235.65436124999999</v>
      </c>
      <c r="N1515" s="14">
        <f>Excel_Advanced_Sales_Dataset_200034[[#This Row],[Quantity]]*Excel_Advanced_Sales_Dataset_200034[[#This Row],[Unit Price]]-Excel_Advanced_Sales_Dataset_200034[[#This Row],[Discount Amount]]</f>
        <v>395822.09563875</v>
      </c>
      <c r="O1515" s="14" t="str">
        <f>IF(Excel_Advanced_Sales_Dataset_200034[[#This Row],[Total Sales]]&gt;50000,"Yes","No")</f>
        <v>Yes</v>
      </c>
      <c r="P1515" s="18">
        <v>46210</v>
      </c>
      <c r="Q1515" s="13" t="s">
        <v>45</v>
      </c>
      <c r="R1515" s="13" t="s">
        <v>35</v>
      </c>
      <c r="S1515" s="13" t="str">
        <f>IF(Excel_Advanced_Sales_Dataset_200034[[#This Row],[Delivery Status]]="Pending","Follow-Up","OK")</f>
        <v>OK</v>
      </c>
      <c r="T1515" s="13" t="s">
        <v>26</v>
      </c>
    </row>
    <row r="1516" spans="1:20" x14ac:dyDescent="0.25">
      <c r="A1516" s="13" t="s">
        <v>3615</v>
      </c>
      <c r="B1516" s="13" t="s">
        <v>439</v>
      </c>
      <c r="C1516" s="13" t="s">
        <v>3616</v>
      </c>
      <c r="D1516" s="13" t="s">
        <v>40</v>
      </c>
      <c r="E1516" s="13" t="s">
        <v>41</v>
      </c>
      <c r="F1516" s="13" t="s">
        <v>126</v>
      </c>
      <c r="G1516" s="13" t="s">
        <v>43</v>
      </c>
      <c r="H1516" s="13" t="s">
        <v>391</v>
      </c>
      <c r="I1516" s="13">
        <v>8</v>
      </c>
      <c r="J1516" s="14">
        <v>23635.14</v>
      </c>
      <c r="K1516" s="15">
        <v>19.54</v>
      </c>
      <c r="L1516" s="16">
        <f>Excel_Advanced_Sales_Dataset_200034[[#This Row],[Discount]]/100</f>
        <v>0.19539999999999999</v>
      </c>
      <c r="M1516" s="17">
        <f>Excel_Advanced_Sales_Dataset_200034[[#This Row],[Quantity]]*Excel_Advanced_Sales_Dataset_200034[[#This Row],[Unit Price]]*Excel_Advanced_Sales_Dataset_200034[[#This Row],[Discount %]]/100</f>
        <v>369.46450848000001</v>
      </c>
      <c r="N1516" s="14">
        <f>Excel_Advanced_Sales_Dataset_200034[[#This Row],[Quantity]]*Excel_Advanced_Sales_Dataset_200034[[#This Row],[Unit Price]]-Excel_Advanced_Sales_Dataset_200034[[#This Row],[Discount Amount]]</f>
        <v>188711.65549151998</v>
      </c>
      <c r="O1516" s="14" t="str">
        <f>IF(Excel_Advanced_Sales_Dataset_200034[[#This Row],[Total Sales]]&gt;50000,"Yes","No")</f>
        <v>Yes</v>
      </c>
      <c r="P1516" s="18">
        <v>46086</v>
      </c>
      <c r="Q1516" s="13" t="s">
        <v>113</v>
      </c>
      <c r="R1516" s="13" t="s">
        <v>35</v>
      </c>
      <c r="S1516" s="13" t="str">
        <f>IF(Excel_Advanced_Sales_Dataset_200034[[#This Row],[Delivery Status]]="Pending","Follow-Up","OK")</f>
        <v>OK</v>
      </c>
      <c r="T1516" s="13" t="s">
        <v>36</v>
      </c>
    </row>
    <row r="1517" spans="1:20" x14ac:dyDescent="0.25">
      <c r="A1517" s="13" t="s">
        <v>3617</v>
      </c>
      <c r="B1517" s="13" t="s">
        <v>3618</v>
      </c>
      <c r="C1517" s="13" t="s">
        <v>3619</v>
      </c>
      <c r="D1517" s="13" t="s">
        <v>30</v>
      </c>
      <c r="E1517" s="13" t="s">
        <v>117</v>
      </c>
      <c r="F1517" s="13" t="s">
        <v>118</v>
      </c>
      <c r="G1517" s="13" t="s">
        <v>51</v>
      </c>
      <c r="H1517" s="13" t="s">
        <v>167</v>
      </c>
      <c r="I1517" s="13">
        <v>11</v>
      </c>
      <c r="J1517" s="14">
        <v>44664.41</v>
      </c>
      <c r="K1517" s="15">
        <v>13.91</v>
      </c>
      <c r="L1517" s="16">
        <f>Excel_Advanced_Sales_Dataset_200034[[#This Row],[Discount]]/100</f>
        <v>0.1391</v>
      </c>
      <c r="M1517" s="17">
        <f>Excel_Advanced_Sales_Dataset_200034[[#This Row],[Quantity]]*Excel_Advanced_Sales_Dataset_200034[[#This Row],[Unit Price]]*Excel_Advanced_Sales_Dataset_200034[[#This Row],[Discount %]]/100</f>
        <v>683.41013741000006</v>
      </c>
      <c r="N1517" s="14">
        <f>Excel_Advanced_Sales_Dataset_200034[[#This Row],[Quantity]]*Excel_Advanced_Sales_Dataset_200034[[#This Row],[Unit Price]]-Excel_Advanced_Sales_Dataset_200034[[#This Row],[Discount Amount]]</f>
        <v>490625.09986259002</v>
      </c>
      <c r="O1517" s="14" t="str">
        <f>IF(Excel_Advanced_Sales_Dataset_200034[[#This Row],[Total Sales]]&gt;50000,"Yes","No")</f>
        <v>Yes</v>
      </c>
      <c r="P1517" s="18">
        <v>46377</v>
      </c>
      <c r="Q1517" s="13" t="s">
        <v>113</v>
      </c>
      <c r="R1517" s="13" t="s">
        <v>35</v>
      </c>
      <c r="S1517" s="13" t="str">
        <f>IF(Excel_Advanced_Sales_Dataset_200034[[#This Row],[Delivery Status]]="Pending","Follow-Up","OK")</f>
        <v>OK</v>
      </c>
      <c r="T1517" s="13" t="s">
        <v>26</v>
      </c>
    </row>
    <row r="1518" spans="1:20" x14ac:dyDescent="0.25">
      <c r="A1518" s="13" t="s">
        <v>3620</v>
      </c>
      <c r="B1518" s="13" t="s">
        <v>129</v>
      </c>
      <c r="C1518" s="13" t="s">
        <v>3621</v>
      </c>
      <c r="D1518" s="13" t="s">
        <v>30</v>
      </c>
      <c r="E1518" s="13" t="s">
        <v>198</v>
      </c>
      <c r="F1518" s="13" t="s">
        <v>199</v>
      </c>
      <c r="G1518" s="13" t="s">
        <v>43</v>
      </c>
      <c r="H1518" s="13" t="s">
        <v>44</v>
      </c>
      <c r="I1518" s="13">
        <v>28</v>
      </c>
      <c r="J1518" s="14">
        <v>2581.75</v>
      </c>
      <c r="K1518" s="15">
        <v>2.27</v>
      </c>
      <c r="L1518" s="16">
        <f>Excel_Advanced_Sales_Dataset_200034[[#This Row],[Discount]]/100</f>
        <v>2.2700000000000001E-2</v>
      </c>
      <c r="M1518" s="17">
        <f>Excel_Advanced_Sales_Dataset_200034[[#This Row],[Quantity]]*Excel_Advanced_Sales_Dataset_200034[[#This Row],[Unit Price]]*Excel_Advanced_Sales_Dataset_200034[[#This Row],[Discount %]]/100</f>
        <v>16.409603000000001</v>
      </c>
      <c r="N1518" s="14">
        <f>Excel_Advanced_Sales_Dataset_200034[[#This Row],[Quantity]]*Excel_Advanced_Sales_Dataset_200034[[#This Row],[Unit Price]]-Excel_Advanced_Sales_Dataset_200034[[#This Row],[Discount Amount]]</f>
        <v>72272.590397000007</v>
      </c>
      <c r="O1518" s="14" t="str">
        <f>IF(Excel_Advanced_Sales_Dataset_200034[[#This Row],[Total Sales]]&gt;50000,"Yes","No")</f>
        <v>Yes</v>
      </c>
      <c r="P1518" s="18">
        <v>46260</v>
      </c>
      <c r="Q1518" s="13" t="s">
        <v>45</v>
      </c>
      <c r="R1518" s="13" t="s">
        <v>35</v>
      </c>
      <c r="S1518" s="13" t="str">
        <f>IF(Excel_Advanced_Sales_Dataset_200034[[#This Row],[Delivery Status]]="Pending","Follow-Up","OK")</f>
        <v>OK</v>
      </c>
      <c r="T1518" s="13" t="s">
        <v>53</v>
      </c>
    </row>
    <row r="1519" spans="1:20" x14ac:dyDescent="0.25">
      <c r="A1519" s="13" t="s">
        <v>3622</v>
      </c>
      <c r="B1519" s="13" t="s">
        <v>38</v>
      </c>
      <c r="C1519" s="13" t="s">
        <v>3623</v>
      </c>
      <c r="D1519" s="13" t="s">
        <v>30</v>
      </c>
      <c r="E1519" s="13" t="s">
        <v>198</v>
      </c>
      <c r="F1519" s="13" t="s">
        <v>199</v>
      </c>
      <c r="G1519" s="13" t="s">
        <v>22</v>
      </c>
      <c r="H1519" s="13" t="s">
        <v>23</v>
      </c>
      <c r="I1519" s="13">
        <v>30</v>
      </c>
      <c r="J1519" s="14">
        <v>30829.45</v>
      </c>
      <c r="K1519" s="15">
        <v>16.670000000000002</v>
      </c>
      <c r="L1519" s="16">
        <f>Excel_Advanced_Sales_Dataset_200034[[#This Row],[Discount]]/100</f>
        <v>0.16670000000000001</v>
      </c>
      <c r="M1519" s="17">
        <f>Excel_Advanced_Sales_Dataset_200034[[#This Row],[Quantity]]*Excel_Advanced_Sales_Dataset_200034[[#This Row],[Unit Price]]*Excel_Advanced_Sales_Dataset_200034[[#This Row],[Discount %]]/100</f>
        <v>1541.7807945000002</v>
      </c>
      <c r="N1519" s="14">
        <f>Excel_Advanced_Sales_Dataset_200034[[#This Row],[Quantity]]*Excel_Advanced_Sales_Dataset_200034[[#This Row],[Unit Price]]-Excel_Advanced_Sales_Dataset_200034[[#This Row],[Discount Amount]]</f>
        <v>923341.71920549998</v>
      </c>
      <c r="O1519" s="14" t="str">
        <f>IF(Excel_Advanced_Sales_Dataset_200034[[#This Row],[Total Sales]]&gt;50000,"Yes","No")</f>
        <v>Yes</v>
      </c>
      <c r="P1519" s="18">
        <v>46343</v>
      </c>
      <c r="Q1519" s="13" t="s">
        <v>24</v>
      </c>
      <c r="R1519" s="13" t="s">
        <v>35</v>
      </c>
      <c r="S1519" s="13" t="str">
        <f>IF(Excel_Advanced_Sales_Dataset_200034[[#This Row],[Delivery Status]]="Pending","Follow-Up","OK")</f>
        <v>OK</v>
      </c>
      <c r="T1519" s="13" t="s">
        <v>53</v>
      </c>
    </row>
    <row r="1520" spans="1:20" x14ac:dyDescent="0.25">
      <c r="A1520" s="13" t="s">
        <v>3624</v>
      </c>
      <c r="B1520" s="13" t="s">
        <v>3510</v>
      </c>
      <c r="C1520" s="13" t="s">
        <v>3625</v>
      </c>
      <c r="D1520" s="13" t="s">
        <v>19</v>
      </c>
      <c r="E1520" s="13" t="s">
        <v>153</v>
      </c>
      <c r="F1520" s="13" t="s">
        <v>448</v>
      </c>
      <c r="G1520" s="13" t="s">
        <v>22</v>
      </c>
      <c r="H1520" s="13" t="s">
        <v>23</v>
      </c>
      <c r="I1520" s="13">
        <v>4</v>
      </c>
      <c r="J1520" s="14">
        <v>4301.3</v>
      </c>
      <c r="K1520" s="15">
        <v>2.2799999999999998</v>
      </c>
      <c r="L1520" s="16">
        <f>Excel_Advanced_Sales_Dataset_200034[[#This Row],[Discount]]/100</f>
        <v>2.2799999999999997E-2</v>
      </c>
      <c r="M1520" s="17">
        <f>Excel_Advanced_Sales_Dataset_200034[[#This Row],[Quantity]]*Excel_Advanced_Sales_Dataset_200034[[#This Row],[Unit Price]]*Excel_Advanced_Sales_Dataset_200034[[#This Row],[Discount %]]/100</f>
        <v>3.9227855999999997</v>
      </c>
      <c r="N1520" s="14">
        <f>Excel_Advanced_Sales_Dataset_200034[[#This Row],[Quantity]]*Excel_Advanced_Sales_Dataset_200034[[#This Row],[Unit Price]]-Excel_Advanced_Sales_Dataset_200034[[#This Row],[Discount Amount]]</f>
        <v>17201.277214400001</v>
      </c>
      <c r="O1520" s="14" t="str">
        <f>IF(Excel_Advanced_Sales_Dataset_200034[[#This Row],[Total Sales]]&gt;50000,"Yes","No")</f>
        <v>No</v>
      </c>
      <c r="P1520" s="18">
        <v>46357</v>
      </c>
      <c r="Q1520" s="13" t="s">
        <v>24</v>
      </c>
      <c r="R1520" s="13" t="s">
        <v>35</v>
      </c>
      <c r="S1520" s="13" t="str">
        <f>IF(Excel_Advanced_Sales_Dataset_200034[[#This Row],[Delivery Status]]="Pending","Follow-Up","OK")</f>
        <v>OK</v>
      </c>
      <c r="T1520" s="13" t="s">
        <v>53</v>
      </c>
    </row>
    <row r="1521" spans="1:20" x14ac:dyDescent="0.25">
      <c r="A1521" s="13" t="s">
        <v>3626</v>
      </c>
      <c r="B1521" s="13" t="s">
        <v>367</v>
      </c>
      <c r="C1521" s="13" t="s">
        <v>3627</v>
      </c>
      <c r="D1521" s="13" t="s">
        <v>30</v>
      </c>
      <c r="E1521" s="13" t="s">
        <v>31</v>
      </c>
      <c r="F1521" s="13" t="s">
        <v>32</v>
      </c>
      <c r="G1521" s="13" t="s">
        <v>33</v>
      </c>
      <c r="H1521" s="13" t="s">
        <v>57</v>
      </c>
      <c r="I1521" s="13">
        <v>21</v>
      </c>
      <c r="J1521" s="14">
        <v>5338.25</v>
      </c>
      <c r="K1521" s="15">
        <v>4.9400000000000004</v>
      </c>
      <c r="L1521" s="16">
        <f>Excel_Advanced_Sales_Dataset_200034[[#This Row],[Discount]]/100</f>
        <v>4.9400000000000006E-2</v>
      </c>
      <c r="M1521" s="17">
        <f>Excel_Advanced_Sales_Dataset_200034[[#This Row],[Quantity]]*Excel_Advanced_Sales_Dataset_200034[[#This Row],[Unit Price]]*Excel_Advanced_Sales_Dataset_200034[[#This Row],[Discount %]]/100</f>
        <v>55.379005500000005</v>
      </c>
      <c r="N1521" s="14">
        <f>Excel_Advanced_Sales_Dataset_200034[[#This Row],[Quantity]]*Excel_Advanced_Sales_Dataset_200034[[#This Row],[Unit Price]]-Excel_Advanced_Sales_Dataset_200034[[#This Row],[Discount Amount]]</f>
        <v>112047.8709945</v>
      </c>
      <c r="O1521" s="14" t="str">
        <f>IF(Excel_Advanced_Sales_Dataset_200034[[#This Row],[Total Sales]]&gt;50000,"Yes","No")</f>
        <v>Yes</v>
      </c>
      <c r="P1521" s="18">
        <v>46027</v>
      </c>
      <c r="Q1521" s="13" t="s">
        <v>58</v>
      </c>
      <c r="R1521" s="13" t="s">
        <v>35</v>
      </c>
      <c r="S1521" s="13" t="str">
        <f>IF(Excel_Advanced_Sales_Dataset_200034[[#This Row],[Delivery Status]]="Pending","Follow-Up","OK")</f>
        <v>OK</v>
      </c>
      <c r="T1521" s="13" t="s">
        <v>53</v>
      </c>
    </row>
    <row r="1522" spans="1:20" x14ac:dyDescent="0.25">
      <c r="A1522" s="13" t="s">
        <v>3628</v>
      </c>
      <c r="B1522" s="13" t="s">
        <v>3629</v>
      </c>
      <c r="C1522" s="13" t="s">
        <v>3630</v>
      </c>
      <c r="D1522" s="13" t="s">
        <v>30</v>
      </c>
      <c r="E1522" s="13" t="s">
        <v>198</v>
      </c>
      <c r="F1522" s="13" t="s">
        <v>199</v>
      </c>
      <c r="G1522" s="13" t="s">
        <v>66</v>
      </c>
      <c r="H1522" s="13" t="s">
        <v>155</v>
      </c>
      <c r="I1522" s="13">
        <v>2</v>
      </c>
      <c r="J1522" s="14">
        <v>46720.05</v>
      </c>
      <c r="K1522" s="15">
        <v>9.7100000000000009</v>
      </c>
      <c r="L1522" s="16">
        <f>Excel_Advanced_Sales_Dataset_200034[[#This Row],[Discount]]/100</f>
        <v>9.7100000000000006E-2</v>
      </c>
      <c r="M1522" s="17">
        <f>Excel_Advanced_Sales_Dataset_200034[[#This Row],[Quantity]]*Excel_Advanced_Sales_Dataset_200034[[#This Row],[Unit Price]]*Excel_Advanced_Sales_Dataset_200034[[#This Row],[Discount %]]/100</f>
        <v>90.730337100000014</v>
      </c>
      <c r="N1522" s="14">
        <f>Excel_Advanced_Sales_Dataset_200034[[#This Row],[Quantity]]*Excel_Advanced_Sales_Dataset_200034[[#This Row],[Unit Price]]-Excel_Advanced_Sales_Dataset_200034[[#This Row],[Discount Amount]]</f>
        <v>93349.369662900004</v>
      </c>
      <c r="O1522" s="14" t="str">
        <f>IF(Excel_Advanced_Sales_Dataset_200034[[#This Row],[Total Sales]]&gt;50000,"Yes","No")</f>
        <v>Yes</v>
      </c>
      <c r="P1522" s="18">
        <v>46340</v>
      </c>
      <c r="Q1522" s="13" t="s">
        <v>58</v>
      </c>
      <c r="R1522" s="13" t="s">
        <v>35</v>
      </c>
      <c r="S1522" s="13" t="str">
        <f>IF(Excel_Advanced_Sales_Dataset_200034[[#This Row],[Delivery Status]]="Pending","Follow-Up","OK")</f>
        <v>OK</v>
      </c>
      <c r="T1522" s="13" t="s">
        <v>36</v>
      </c>
    </row>
    <row r="1523" spans="1:20" x14ac:dyDescent="0.25">
      <c r="A1523" s="13" t="s">
        <v>3631</v>
      </c>
      <c r="B1523" s="13" t="s">
        <v>1365</v>
      </c>
      <c r="C1523" s="13" t="s">
        <v>3632</v>
      </c>
      <c r="D1523" s="13" t="s">
        <v>30</v>
      </c>
      <c r="E1523" s="13" t="s">
        <v>117</v>
      </c>
      <c r="F1523" s="13" t="s">
        <v>387</v>
      </c>
      <c r="G1523" s="13" t="s">
        <v>51</v>
      </c>
      <c r="H1523" s="13" t="s">
        <v>190</v>
      </c>
      <c r="I1523" s="13">
        <v>31</v>
      </c>
      <c r="J1523" s="14">
        <v>48702.35</v>
      </c>
      <c r="K1523" s="15">
        <v>14.71</v>
      </c>
      <c r="L1523" s="16">
        <f>Excel_Advanced_Sales_Dataset_200034[[#This Row],[Discount]]/100</f>
        <v>0.14710000000000001</v>
      </c>
      <c r="M1523" s="17">
        <f>Excel_Advanced_Sales_Dataset_200034[[#This Row],[Quantity]]*Excel_Advanced_Sales_Dataset_200034[[#This Row],[Unit Price]]*Excel_Advanced_Sales_Dataset_200034[[#This Row],[Discount %]]/100</f>
        <v>2220.8758623499998</v>
      </c>
      <c r="N1523" s="14">
        <f>Excel_Advanced_Sales_Dataset_200034[[#This Row],[Quantity]]*Excel_Advanced_Sales_Dataset_200034[[#This Row],[Unit Price]]-Excel_Advanced_Sales_Dataset_200034[[#This Row],[Discount Amount]]</f>
        <v>1507551.9741376499</v>
      </c>
      <c r="O1523" s="14" t="str">
        <f>IF(Excel_Advanced_Sales_Dataset_200034[[#This Row],[Total Sales]]&gt;50000,"Yes","No")</f>
        <v>Yes</v>
      </c>
      <c r="P1523" s="18">
        <v>46262</v>
      </c>
      <c r="Q1523" s="13" t="s">
        <v>45</v>
      </c>
      <c r="R1523" s="13" t="s">
        <v>35</v>
      </c>
      <c r="S1523" s="13" t="str">
        <f>IF(Excel_Advanced_Sales_Dataset_200034[[#This Row],[Delivery Status]]="Pending","Follow-Up","OK")</f>
        <v>OK</v>
      </c>
      <c r="T1523" s="13" t="s">
        <v>53</v>
      </c>
    </row>
    <row r="1524" spans="1:20" x14ac:dyDescent="0.25">
      <c r="A1524" s="13" t="s">
        <v>3633</v>
      </c>
      <c r="B1524" s="13" t="s">
        <v>500</v>
      </c>
      <c r="C1524" s="13" t="s">
        <v>3634</v>
      </c>
      <c r="D1524" s="13" t="s">
        <v>19</v>
      </c>
      <c r="E1524" s="13" t="s">
        <v>153</v>
      </c>
      <c r="F1524" s="13" t="s">
        <v>154</v>
      </c>
      <c r="G1524" s="13" t="s">
        <v>51</v>
      </c>
      <c r="H1524" s="13" t="s">
        <v>190</v>
      </c>
      <c r="I1524" s="13">
        <v>6</v>
      </c>
      <c r="J1524" s="14">
        <v>42906.78</v>
      </c>
      <c r="K1524" s="15">
        <v>3.63</v>
      </c>
      <c r="L1524" s="16">
        <f>Excel_Advanced_Sales_Dataset_200034[[#This Row],[Discount]]/100</f>
        <v>3.6299999999999999E-2</v>
      </c>
      <c r="M1524" s="17">
        <f>Excel_Advanced_Sales_Dataset_200034[[#This Row],[Quantity]]*Excel_Advanced_Sales_Dataset_200034[[#This Row],[Unit Price]]*Excel_Advanced_Sales_Dataset_200034[[#This Row],[Discount %]]/100</f>
        <v>93.450966840000007</v>
      </c>
      <c r="N1524" s="14">
        <f>Excel_Advanced_Sales_Dataset_200034[[#This Row],[Quantity]]*Excel_Advanced_Sales_Dataset_200034[[#This Row],[Unit Price]]-Excel_Advanced_Sales_Dataset_200034[[#This Row],[Discount Amount]]</f>
        <v>257347.22903315999</v>
      </c>
      <c r="O1524" s="14" t="str">
        <f>IF(Excel_Advanced_Sales_Dataset_200034[[#This Row],[Total Sales]]&gt;50000,"Yes","No")</f>
        <v>Yes</v>
      </c>
      <c r="P1524" s="18">
        <v>46343</v>
      </c>
      <c r="Q1524" s="13" t="s">
        <v>113</v>
      </c>
      <c r="R1524" s="13" t="s">
        <v>35</v>
      </c>
      <c r="S1524" s="13" t="str">
        <f>IF(Excel_Advanced_Sales_Dataset_200034[[#This Row],[Delivery Status]]="Pending","Follow-Up","OK")</f>
        <v>OK</v>
      </c>
      <c r="T1524" s="13" t="s">
        <v>36</v>
      </c>
    </row>
    <row r="1525" spans="1:20" x14ac:dyDescent="0.25">
      <c r="A1525" s="13" t="s">
        <v>3635</v>
      </c>
      <c r="B1525" s="13" t="s">
        <v>55</v>
      </c>
      <c r="C1525" s="13" t="s">
        <v>3636</v>
      </c>
      <c r="D1525" s="13" t="s">
        <v>63</v>
      </c>
      <c r="E1525" s="13" t="s">
        <v>144</v>
      </c>
      <c r="F1525" s="13" t="s">
        <v>189</v>
      </c>
      <c r="G1525" s="13" t="s">
        <v>43</v>
      </c>
      <c r="H1525" s="13" t="s">
        <v>380</v>
      </c>
      <c r="I1525" s="13">
        <v>5</v>
      </c>
      <c r="J1525" s="14">
        <v>25607.37</v>
      </c>
      <c r="K1525" s="15">
        <v>18.72</v>
      </c>
      <c r="L1525" s="16">
        <f>Excel_Advanced_Sales_Dataset_200034[[#This Row],[Discount]]/100</f>
        <v>0.18719999999999998</v>
      </c>
      <c r="M1525" s="17">
        <f>Excel_Advanced_Sales_Dataset_200034[[#This Row],[Quantity]]*Excel_Advanced_Sales_Dataset_200034[[#This Row],[Unit Price]]*Excel_Advanced_Sales_Dataset_200034[[#This Row],[Discount %]]/100</f>
        <v>239.68498319999995</v>
      </c>
      <c r="N1525" s="14">
        <f>Excel_Advanced_Sales_Dataset_200034[[#This Row],[Quantity]]*Excel_Advanced_Sales_Dataset_200034[[#This Row],[Unit Price]]-Excel_Advanced_Sales_Dataset_200034[[#This Row],[Discount Amount]]</f>
        <v>127797.16501679999</v>
      </c>
      <c r="O1525" s="14" t="str">
        <f>IF(Excel_Advanced_Sales_Dataset_200034[[#This Row],[Total Sales]]&gt;50000,"Yes","No")</f>
        <v>Yes</v>
      </c>
      <c r="P1525" s="18">
        <v>46193</v>
      </c>
      <c r="Q1525" s="13" t="s">
        <v>58</v>
      </c>
      <c r="R1525" s="13" t="s">
        <v>25</v>
      </c>
      <c r="S1525" s="13" t="str">
        <f>IF(Excel_Advanced_Sales_Dataset_200034[[#This Row],[Delivery Status]]="Pending","Follow-Up","OK")</f>
        <v>Follow-Up</v>
      </c>
      <c r="T1525" s="13" t="s">
        <v>26</v>
      </c>
    </row>
    <row r="1526" spans="1:20" x14ac:dyDescent="0.25">
      <c r="A1526" s="13" t="s">
        <v>3637</v>
      </c>
      <c r="B1526" s="13" t="s">
        <v>87</v>
      </c>
      <c r="C1526" s="13" t="s">
        <v>3638</v>
      </c>
      <c r="D1526" s="13" t="s">
        <v>19</v>
      </c>
      <c r="E1526" s="13" t="s">
        <v>72</v>
      </c>
      <c r="F1526" s="13" t="s">
        <v>224</v>
      </c>
      <c r="G1526" s="13" t="s">
        <v>66</v>
      </c>
      <c r="H1526" s="13" t="s">
        <v>155</v>
      </c>
      <c r="I1526" s="13">
        <v>22</v>
      </c>
      <c r="J1526" s="14">
        <v>6777.94</v>
      </c>
      <c r="K1526" s="15">
        <v>4.75</v>
      </c>
      <c r="L1526" s="16">
        <f>Excel_Advanced_Sales_Dataset_200034[[#This Row],[Discount]]/100</f>
        <v>4.7500000000000001E-2</v>
      </c>
      <c r="M1526" s="17">
        <f>Excel_Advanced_Sales_Dataset_200034[[#This Row],[Quantity]]*Excel_Advanced_Sales_Dataset_200034[[#This Row],[Unit Price]]*Excel_Advanced_Sales_Dataset_200034[[#This Row],[Discount %]]/100</f>
        <v>70.829472999999993</v>
      </c>
      <c r="N1526" s="14">
        <f>Excel_Advanced_Sales_Dataset_200034[[#This Row],[Quantity]]*Excel_Advanced_Sales_Dataset_200034[[#This Row],[Unit Price]]-Excel_Advanced_Sales_Dataset_200034[[#This Row],[Discount Amount]]</f>
        <v>149043.850527</v>
      </c>
      <c r="O1526" s="14" t="str">
        <f>IF(Excel_Advanced_Sales_Dataset_200034[[#This Row],[Total Sales]]&gt;50000,"Yes","No")</f>
        <v>Yes</v>
      </c>
      <c r="P1526" s="18">
        <v>46084</v>
      </c>
      <c r="Q1526" s="13" t="s">
        <v>45</v>
      </c>
      <c r="R1526" s="13" t="s">
        <v>35</v>
      </c>
      <c r="S1526" s="13" t="str">
        <f>IF(Excel_Advanced_Sales_Dataset_200034[[#This Row],[Delivery Status]]="Pending","Follow-Up","OK")</f>
        <v>OK</v>
      </c>
      <c r="T1526" s="13" t="s">
        <v>26</v>
      </c>
    </row>
    <row r="1527" spans="1:20" x14ac:dyDescent="0.25">
      <c r="A1527" s="13" t="s">
        <v>3639</v>
      </c>
      <c r="B1527" s="13" t="s">
        <v>2618</v>
      </c>
      <c r="C1527" s="13" t="s">
        <v>3640</v>
      </c>
      <c r="D1527" s="13" t="s">
        <v>19</v>
      </c>
      <c r="E1527" s="13" t="s">
        <v>84</v>
      </c>
      <c r="F1527" s="13" t="s">
        <v>338</v>
      </c>
      <c r="G1527" s="13" t="s">
        <v>33</v>
      </c>
      <c r="H1527" s="13" t="s">
        <v>34</v>
      </c>
      <c r="I1527" s="13">
        <v>26</v>
      </c>
      <c r="J1527" s="14">
        <v>6273.1</v>
      </c>
      <c r="K1527" s="15">
        <v>4.9800000000000004</v>
      </c>
      <c r="L1527" s="16">
        <f>Excel_Advanced_Sales_Dataset_200034[[#This Row],[Discount]]/100</f>
        <v>4.9800000000000004E-2</v>
      </c>
      <c r="M1527" s="17">
        <f>Excel_Advanced_Sales_Dataset_200034[[#This Row],[Quantity]]*Excel_Advanced_Sales_Dataset_200034[[#This Row],[Unit Price]]*Excel_Advanced_Sales_Dataset_200034[[#This Row],[Discount %]]/100</f>
        <v>81.224098800000007</v>
      </c>
      <c r="N1527" s="14">
        <f>Excel_Advanced_Sales_Dataset_200034[[#This Row],[Quantity]]*Excel_Advanced_Sales_Dataset_200034[[#This Row],[Unit Price]]-Excel_Advanced_Sales_Dataset_200034[[#This Row],[Discount Amount]]</f>
        <v>163019.37590119999</v>
      </c>
      <c r="O1527" s="14" t="str">
        <f>IF(Excel_Advanced_Sales_Dataset_200034[[#This Row],[Total Sales]]&gt;50000,"Yes","No")</f>
        <v>Yes</v>
      </c>
      <c r="P1527" s="18">
        <v>46210</v>
      </c>
      <c r="Q1527" s="13" t="s">
        <v>58</v>
      </c>
      <c r="R1527" s="13" t="s">
        <v>35</v>
      </c>
      <c r="S1527" s="13" t="str">
        <f>IF(Excel_Advanced_Sales_Dataset_200034[[#This Row],[Delivery Status]]="Pending","Follow-Up","OK")</f>
        <v>OK</v>
      </c>
      <c r="T1527" s="13" t="s">
        <v>36</v>
      </c>
    </row>
    <row r="1528" spans="1:20" x14ac:dyDescent="0.25">
      <c r="A1528" s="13" t="s">
        <v>3641</v>
      </c>
      <c r="B1528" s="13" t="s">
        <v>720</v>
      </c>
      <c r="C1528" s="13" t="s">
        <v>3642</v>
      </c>
      <c r="D1528" s="13" t="s">
        <v>40</v>
      </c>
      <c r="E1528" s="13" t="s">
        <v>49</v>
      </c>
      <c r="F1528" s="13" t="s">
        <v>50</v>
      </c>
      <c r="G1528" s="13" t="s">
        <v>43</v>
      </c>
      <c r="H1528" s="13" t="s">
        <v>380</v>
      </c>
      <c r="I1528" s="13">
        <v>45</v>
      </c>
      <c r="J1528" s="14">
        <v>819.42</v>
      </c>
      <c r="K1528" s="15">
        <v>4.3</v>
      </c>
      <c r="L1528" s="16">
        <f>Excel_Advanced_Sales_Dataset_200034[[#This Row],[Discount]]/100</f>
        <v>4.2999999999999997E-2</v>
      </c>
      <c r="M1528" s="17">
        <f>Excel_Advanced_Sales_Dataset_200034[[#This Row],[Quantity]]*Excel_Advanced_Sales_Dataset_200034[[#This Row],[Unit Price]]*Excel_Advanced_Sales_Dataset_200034[[#This Row],[Discount %]]/100</f>
        <v>15.855776999999998</v>
      </c>
      <c r="N1528" s="14">
        <f>Excel_Advanced_Sales_Dataset_200034[[#This Row],[Quantity]]*Excel_Advanced_Sales_Dataset_200034[[#This Row],[Unit Price]]-Excel_Advanced_Sales_Dataset_200034[[#This Row],[Discount Amount]]</f>
        <v>36858.044223000004</v>
      </c>
      <c r="O1528" s="14" t="str">
        <f>IF(Excel_Advanced_Sales_Dataset_200034[[#This Row],[Total Sales]]&gt;50000,"Yes","No")</f>
        <v>No</v>
      </c>
      <c r="P1528" s="18">
        <v>46234</v>
      </c>
      <c r="Q1528" s="13" t="s">
        <v>58</v>
      </c>
      <c r="R1528" s="13" t="s">
        <v>35</v>
      </c>
      <c r="S1528" s="13" t="str">
        <f>IF(Excel_Advanced_Sales_Dataset_200034[[#This Row],[Delivery Status]]="Pending","Follow-Up","OK")</f>
        <v>OK</v>
      </c>
      <c r="T1528" s="13" t="s">
        <v>26</v>
      </c>
    </row>
    <row r="1529" spans="1:20" x14ac:dyDescent="0.25">
      <c r="A1529" s="13" t="s">
        <v>3643</v>
      </c>
      <c r="B1529" s="13" t="s">
        <v>2852</v>
      </c>
      <c r="C1529" s="13" t="s">
        <v>3644</v>
      </c>
      <c r="D1529" s="13" t="s">
        <v>19</v>
      </c>
      <c r="E1529" s="13" t="s">
        <v>20</v>
      </c>
      <c r="F1529" s="13" t="s">
        <v>21</v>
      </c>
      <c r="G1529" s="13" t="s">
        <v>111</v>
      </c>
      <c r="H1529" s="13" t="s">
        <v>260</v>
      </c>
      <c r="I1529" s="13">
        <v>5</v>
      </c>
      <c r="J1529" s="14">
        <v>23184.28</v>
      </c>
      <c r="K1529" s="15">
        <v>7.58</v>
      </c>
      <c r="L1529" s="16">
        <f>Excel_Advanced_Sales_Dataset_200034[[#This Row],[Discount]]/100</f>
        <v>7.5800000000000006E-2</v>
      </c>
      <c r="M1529" s="17">
        <f>Excel_Advanced_Sales_Dataset_200034[[#This Row],[Quantity]]*Excel_Advanced_Sales_Dataset_200034[[#This Row],[Unit Price]]*Excel_Advanced_Sales_Dataset_200034[[#This Row],[Discount %]]/100</f>
        <v>87.868421200000014</v>
      </c>
      <c r="N1529" s="14">
        <f>Excel_Advanced_Sales_Dataset_200034[[#This Row],[Quantity]]*Excel_Advanced_Sales_Dataset_200034[[#This Row],[Unit Price]]-Excel_Advanced_Sales_Dataset_200034[[#This Row],[Discount Amount]]</f>
        <v>115833.5315788</v>
      </c>
      <c r="O1529" s="14" t="str">
        <f>IF(Excel_Advanced_Sales_Dataset_200034[[#This Row],[Total Sales]]&gt;50000,"Yes","No")</f>
        <v>Yes</v>
      </c>
      <c r="P1529" s="18">
        <v>46312</v>
      </c>
      <c r="Q1529" s="13" t="s">
        <v>45</v>
      </c>
      <c r="R1529" s="13" t="s">
        <v>35</v>
      </c>
      <c r="S1529" s="13" t="str">
        <f>IF(Excel_Advanced_Sales_Dataset_200034[[#This Row],[Delivery Status]]="Pending","Follow-Up","OK")</f>
        <v>OK</v>
      </c>
      <c r="T1529" s="13" t="s">
        <v>26</v>
      </c>
    </row>
    <row r="1530" spans="1:20" x14ac:dyDescent="0.25">
      <c r="A1530" s="13" t="s">
        <v>3645</v>
      </c>
      <c r="B1530" s="13" t="s">
        <v>853</v>
      </c>
      <c r="C1530" s="13" t="s">
        <v>3646</v>
      </c>
      <c r="D1530" s="13" t="s">
        <v>19</v>
      </c>
      <c r="E1530" s="13" t="s">
        <v>20</v>
      </c>
      <c r="F1530" s="13" t="s">
        <v>21</v>
      </c>
      <c r="G1530" s="13" t="s">
        <v>33</v>
      </c>
      <c r="H1530" s="13" t="s">
        <v>119</v>
      </c>
      <c r="I1530" s="13">
        <v>35</v>
      </c>
      <c r="J1530" s="14">
        <v>44808.79</v>
      </c>
      <c r="K1530" s="15">
        <v>11.21</v>
      </c>
      <c r="L1530" s="16">
        <f>Excel_Advanced_Sales_Dataset_200034[[#This Row],[Discount]]/100</f>
        <v>0.11210000000000001</v>
      </c>
      <c r="M1530" s="17">
        <f>Excel_Advanced_Sales_Dataset_200034[[#This Row],[Quantity]]*Excel_Advanced_Sales_Dataset_200034[[#This Row],[Unit Price]]*Excel_Advanced_Sales_Dataset_200034[[#This Row],[Discount %]]/100</f>
        <v>1758.0728756500002</v>
      </c>
      <c r="N1530" s="14">
        <f>Excel_Advanced_Sales_Dataset_200034[[#This Row],[Quantity]]*Excel_Advanced_Sales_Dataset_200034[[#This Row],[Unit Price]]-Excel_Advanced_Sales_Dataset_200034[[#This Row],[Discount Amount]]</f>
        <v>1566549.5771243502</v>
      </c>
      <c r="O1530" s="14" t="str">
        <f>IF(Excel_Advanced_Sales_Dataset_200034[[#This Row],[Total Sales]]&gt;50000,"Yes","No")</f>
        <v>Yes</v>
      </c>
      <c r="P1530" s="18">
        <v>46085</v>
      </c>
      <c r="Q1530" s="13" t="s">
        <v>58</v>
      </c>
      <c r="R1530" s="13" t="s">
        <v>35</v>
      </c>
      <c r="S1530" s="13" t="str">
        <f>IF(Excel_Advanced_Sales_Dataset_200034[[#This Row],[Delivery Status]]="Pending","Follow-Up","OK")</f>
        <v>OK</v>
      </c>
      <c r="T1530" s="13" t="s">
        <v>53</v>
      </c>
    </row>
    <row r="1531" spans="1:20" x14ac:dyDescent="0.25">
      <c r="A1531" s="13" t="s">
        <v>3647</v>
      </c>
      <c r="B1531" s="13" t="s">
        <v>182</v>
      </c>
      <c r="C1531" s="13" t="s">
        <v>3648</v>
      </c>
      <c r="D1531" s="13" t="s">
        <v>30</v>
      </c>
      <c r="E1531" s="13" t="s">
        <v>117</v>
      </c>
      <c r="F1531" s="13" t="s">
        <v>118</v>
      </c>
      <c r="G1531" s="13" t="s">
        <v>33</v>
      </c>
      <c r="H1531" s="13" t="s">
        <v>80</v>
      </c>
      <c r="I1531" s="13">
        <v>23</v>
      </c>
      <c r="J1531" s="14">
        <v>9263.91</v>
      </c>
      <c r="K1531" s="15">
        <v>0.66</v>
      </c>
      <c r="L1531" s="16">
        <f>Excel_Advanced_Sales_Dataset_200034[[#This Row],[Discount]]/100</f>
        <v>6.6E-3</v>
      </c>
      <c r="M1531" s="17">
        <f>Excel_Advanced_Sales_Dataset_200034[[#This Row],[Quantity]]*Excel_Advanced_Sales_Dataset_200034[[#This Row],[Unit Price]]*Excel_Advanced_Sales_Dataset_200034[[#This Row],[Discount %]]/100</f>
        <v>14.06261538</v>
      </c>
      <c r="N1531" s="14">
        <f>Excel_Advanced_Sales_Dataset_200034[[#This Row],[Quantity]]*Excel_Advanced_Sales_Dataset_200034[[#This Row],[Unit Price]]-Excel_Advanced_Sales_Dataset_200034[[#This Row],[Discount Amount]]</f>
        <v>213055.86738461998</v>
      </c>
      <c r="O1531" s="14" t="str">
        <f>IF(Excel_Advanced_Sales_Dataset_200034[[#This Row],[Total Sales]]&gt;50000,"Yes","No")</f>
        <v>Yes</v>
      </c>
      <c r="P1531" s="18">
        <v>46337</v>
      </c>
      <c r="Q1531" s="13" t="s">
        <v>113</v>
      </c>
      <c r="R1531" s="13" t="s">
        <v>35</v>
      </c>
      <c r="S1531" s="13" t="str">
        <f>IF(Excel_Advanced_Sales_Dataset_200034[[#This Row],[Delivery Status]]="Pending","Follow-Up","OK")</f>
        <v>OK</v>
      </c>
      <c r="T1531" s="13" t="s">
        <v>26</v>
      </c>
    </row>
    <row r="1532" spans="1:20" x14ac:dyDescent="0.25">
      <c r="A1532" s="13" t="s">
        <v>3649</v>
      </c>
      <c r="B1532" s="13" t="s">
        <v>762</v>
      </c>
      <c r="C1532" s="13" t="s">
        <v>3650</v>
      </c>
      <c r="D1532" s="13" t="s">
        <v>19</v>
      </c>
      <c r="E1532" s="13" t="s">
        <v>84</v>
      </c>
      <c r="F1532" s="13" t="s">
        <v>85</v>
      </c>
      <c r="G1532" s="13" t="s">
        <v>22</v>
      </c>
      <c r="H1532" s="13" t="s">
        <v>98</v>
      </c>
      <c r="I1532" s="13">
        <v>13</v>
      </c>
      <c r="J1532" s="14">
        <v>48147.75</v>
      </c>
      <c r="K1532" s="15">
        <v>18.53</v>
      </c>
      <c r="L1532" s="16">
        <f>Excel_Advanced_Sales_Dataset_200034[[#This Row],[Discount]]/100</f>
        <v>0.18530000000000002</v>
      </c>
      <c r="M1532" s="17">
        <f>Excel_Advanced_Sales_Dataset_200034[[#This Row],[Quantity]]*Excel_Advanced_Sales_Dataset_200034[[#This Row],[Unit Price]]*Excel_Advanced_Sales_Dataset_200034[[#This Row],[Discount %]]/100</f>
        <v>1159.8311497500001</v>
      </c>
      <c r="N1532" s="14">
        <f>Excel_Advanced_Sales_Dataset_200034[[#This Row],[Quantity]]*Excel_Advanced_Sales_Dataset_200034[[#This Row],[Unit Price]]-Excel_Advanced_Sales_Dataset_200034[[#This Row],[Discount Amount]]</f>
        <v>624760.91885024996</v>
      </c>
      <c r="O1532" s="14" t="str">
        <f>IF(Excel_Advanced_Sales_Dataset_200034[[#This Row],[Total Sales]]&gt;50000,"Yes","No")</f>
        <v>Yes</v>
      </c>
      <c r="P1532" s="18">
        <v>46168</v>
      </c>
      <c r="Q1532" s="13" t="s">
        <v>24</v>
      </c>
      <c r="R1532" s="13" t="s">
        <v>35</v>
      </c>
      <c r="S1532" s="13" t="str">
        <f>IF(Excel_Advanced_Sales_Dataset_200034[[#This Row],[Delivery Status]]="Pending","Follow-Up","OK")</f>
        <v>OK</v>
      </c>
      <c r="T1532" s="13" t="s">
        <v>53</v>
      </c>
    </row>
    <row r="1533" spans="1:20" x14ac:dyDescent="0.25">
      <c r="A1533" s="13" t="s">
        <v>3651</v>
      </c>
      <c r="B1533" s="13" t="s">
        <v>1411</v>
      </c>
      <c r="C1533" s="13" t="s">
        <v>3652</v>
      </c>
      <c r="D1533" s="13" t="s">
        <v>40</v>
      </c>
      <c r="E1533" s="13" t="s">
        <v>89</v>
      </c>
      <c r="F1533" s="13" t="s">
        <v>90</v>
      </c>
      <c r="G1533" s="13" t="s">
        <v>43</v>
      </c>
      <c r="H1533" s="13" t="s">
        <v>140</v>
      </c>
      <c r="I1533" s="13">
        <v>40</v>
      </c>
      <c r="J1533" s="14">
        <v>10574.05</v>
      </c>
      <c r="K1533" s="15">
        <v>18.14</v>
      </c>
      <c r="L1533" s="16">
        <f>Excel_Advanced_Sales_Dataset_200034[[#This Row],[Discount]]/100</f>
        <v>0.18140000000000001</v>
      </c>
      <c r="M1533" s="17">
        <f>Excel_Advanced_Sales_Dataset_200034[[#This Row],[Quantity]]*Excel_Advanced_Sales_Dataset_200034[[#This Row],[Unit Price]]*Excel_Advanced_Sales_Dataset_200034[[#This Row],[Discount %]]/100</f>
        <v>767.2530680000001</v>
      </c>
      <c r="N1533" s="14">
        <f>Excel_Advanced_Sales_Dataset_200034[[#This Row],[Quantity]]*Excel_Advanced_Sales_Dataset_200034[[#This Row],[Unit Price]]-Excel_Advanced_Sales_Dataset_200034[[#This Row],[Discount Amount]]</f>
        <v>422194.74693199998</v>
      </c>
      <c r="O1533" s="14" t="str">
        <f>IF(Excel_Advanced_Sales_Dataset_200034[[#This Row],[Total Sales]]&gt;50000,"Yes","No")</f>
        <v>Yes</v>
      </c>
      <c r="P1533" s="18">
        <v>46240</v>
      </c>
      <c r="Q1533" s="13" t="s">
        <v>24</v>
      </c>
      <c r="R1533" s="13" t="s">
        <v>35</v>
      </c>
      <c r="S1533" s="13" t="str">
        <f>IF(Excel_Advanced_Sales_Dataset_200034[[#This Row],[Delivery Status]]="Pending","Follow-Up","OK")</f>
        <v>OK</v>
      </c>
      <c r="T1533" s="13" t="s">
        <v>36</v>
      </c>
    </row>
    <row r="1534" spans="1:20" x14ac:dyDescent="0.25">
      <c r="A1534" s="13" t="s">
        <v>3653</v>
      </c>
      <c r="B1534" s="13" t="s">
        <v>853</v>
      </c>
      <c r="C1534" s="13" t="s">
        <v>3654</v>
      </c>
      <c r="D1534" s="13" t="s">
        <v>40</v>
      </c>
      <c r="E1534" s="13" t="s">
        <v>49</v>
      </c>
      <c r="F1534" s="13" t="s">
        <v>50</v>
      </c>
      <c r="G1534" s="13" t="s">
        <v>111</v>
      </c>
      <c r="H1534" s="13" t="s">
        <v>112</v>
      </c>
      <c r="I1534" s="13">
        <v>38</v>
      </c>
      <c r="J1534" s="14">
        <v>36828.99</v>
      </c>
      <c r="K1534" s="15">
        <v>11.62</v>
      </c>
      <c r="L1534" s="16">
        <f>Excel_Advanced_Sales_Dataset_200034[[#This Row],[Discount]]/100</f>
        <v>0.1162</v>
      </c>
      <c r="M1534" s="17">
        <f>Excel_Advanced_Sales_Dataset_200034[[#This Row],[Quantity]]*Excel_Advanced_Sales_Dataset_200034[[#This Row],[Unit Price]]*Excel_Advanced_Sales_Dataset_200034[[#This Row],[Discount %]]/100</f>
        <v>1626.2208824399997</v>
      </c>
      <c r="N1534" s="14">
        <f>Excel_Advanced_Sales_Dataset_200034[[#This Row],[Quantity]]*Excel_Advanced_Sales_Dataset_200034[[#This Row],[Unit Price]]-Excel_Advanced_Sales_Dataset_200034[[#This Row],[Discount Amount]]</f>
        <v>1397875.3991175599</v>
      </c>
      <c r="O1534" s="14" t="str">
        <f>IF(Excel_Advanced_Sales_Dataset_200034[[#This Row],[Total Sales]]&gt;50000,"Yes","No")</f>
        <v>Yes</v>
      </c>
      <c r="P1534" s="18">
        <v>46304</v>
      </c>
      <c r="Q1534" s="13" t="s">
        <v>45</v>
      </c>
      <c r="R1534" s="13" t="s">
        <v>25</v>
      </c>
      <c r="S1534" s="13" t="str">
        <f>IF(Excel_Advanced_Sales_Dataset_200034[[#This Row],[Delivery Status]]="Pending","Follow-Up","OK")</f>
        <v>Follow-Up</v>
      </c>
      <c r="T1534" s="13" t="s">
        <v>26</v>
      </c>
    </row>
    <row r="1535" spans="1:20" x14ac:dyDescent="0.25">
      <c r="A1535" s="13" t="s">
        <v>3655</v>
      </c>
      <c r="B1535" s="13" t="s">
        <v>609</v>
      </c>
      <c r="C1535" s="13" t="s">
        <v>3656</v>
      </c>
      <c r="D1535" s="13" t="s">
        <v>30</v>
      </c>
      <c r="E1535" s="13" t="s">
        <v>117</v>
      </c>
      <c r="F1535" s="13" t="s">
        <v>118</v>
      </c>
      <c r="G1535" s="13" t="s">
        <v>111</v>
      </c>
      <c r="H1535" s="13" t="s">
        <v>260</v>
      </c>
      <c r="I1535" s="13">
        <v>30</v>
      </c>
      <c r="J1535" s="14">
        <v>40848.449999999997</v>
      </c>
      <c r="K1535" s="15">
        <v>13.71</v>
      </c>
      <c r="L1535" s="16">
        <f>Excel_Advanced_Sales_Dataset_200034[[#This Row],[Discount]]/100</f>
        <v>0.1371</v>
      </c>
      <c r="M1535" s="17">
        <f>Excel_Advanced_Sales_Dataset_200034[[#This Row],[Quantity]]*Excel_Advanced_Sales_Dataset_200034[[#This Row],[Unit Price]]*Excel_Advanced_Sales_Dataset_200034[[#This Row],[Discount %]]/100</f>
        <v>1680.0967485000001</v>
      </c>
      <c r="N1535" s="14">
        <f>Excel_Advanced_Sales_Dataset_200034[[#This Row],[Quantity]]*Excel_Advanced_Sales_Dataset_200034[[#This Row],[Unit Price]]-Excel_Advanced_Sales_Dataset_200034[[#This Row],[Discount Amount]]</f>
        <v>1223773.4032515001</v>
      </c>
      <c r="O1535" s="14" t="str">
        <f>IF(Excel_Advanced_Sales_Dataset_200034[[#This Row],[Total Sales]]&gt;50000,"Yes","No")</f>
        <v>Yes</v>
      </c>
      <c r="P1535" s="18">
        <v>46239</v>
      </c>
      <c r="Q1535" s="13" t="s">
        <v>24</v>
      </c>
      <c r="R1535" s="13" t="s">
        <v>59</v>
      </c>
      <c r="S1535" s="13" t="str">
        <f>IF(Excel_Advanced_Sales_Dataset_200034[[#This Row],[Delivery Status]]="Pending","Follow-Up","OK")</f>
        <v>OK</v>
      </c>
      <c r="T1535" s="13" t="s">
        <v>36</v>
      </c>
    </row>
    <row r="1536" spans="1:20" x14ac:dyDescent="0.25">
      <c r="A1536" s="13" t="s">
        <v>3657</v>
      </c>
      <c r="B1536" s="13" t="s">
        <v>696</v>
      </c>
      <c r="C1536" s="13" t="s">
        <v>3658</v>
      </c>
      <c r="D1536" s="13" t="s">
        <v>30</v>
      </c>
      <c r="E1536" s="13" t="s">
        <v>198</v>
      </c>
      <c r="F1536" s="13" t="s">
        <v>199</v>
      </c>
      <c r="G1536" s="13" t="s">
        <v>111</v>
      </c>
      <c r="H1536" s="13" t="s">
        <v>260</v>
      </c>
      <c r="I1536" s="13">
        <v>1</v>
      </c>
      <c r="J1536" s="14">
        <v>2926.65</v>
      </c>
      <c r="K1536" s="15">
        <v>16.98</v>
      </c>
      <c r="L1536" s="16">
        <f>Excel_Advanced_Sales_Dataset_200034[[#This Row],[Discount]]/100</f>
        <v>0.16980000000000001</v>
      </c>
      <c r="M1536" s="17">
        <f>Excel_Advanced_Sales_Dataset_200034[[#This Row],[Quantity]]*Excel_Advanced_Sales_Dataset_200034[[#This Row],[Unit Price]]*Excel_Advanced_Sales_Dataset_200034[[#This Row],[Discount %]]/100</f>
        <v>4.9694517000000005</v>
      </c>
      <c r="N1536" s="14">
        <f>Excel_Advanced_Sales_Dataset_200034[[#This Row],[Quantity]]*Excel_Advanced_Sales_Dataset_200034[[#This Row],[Unit Price]]-Excel_Advanced_Sales_Dataset_200034[[#This Row],[Discount Amount]]</f>
        <v>2921.6805483000003</v>
      </c>
      <c r="O1536" s="14" t="str">
        <f>IF(Excel_Advanced_Sales_Dataset_200034[[#This Row],[Total Sales]]&gt;50000,"Yes","No")</f>
        <v>No</v>
      </c>
      <c r="P1536" s="18">
        <v>46127</v>
      </c>
      <c r="Q1536" s="13" t="s">
        <v>45</v>
      </c>
      <c r="R1536" s="13" t="s">
        <v>35</v>
      </c>
      <c r="S1536" s="13" t="str">
        <f>IF(Excel_Advanced_Sales_Dataset_200034[[#This Row],[Delivery Status]]="Pending","Follow-Up","OK")</f>
        <v>OK</v>
      </c>
      <c r="T1536" s="13" t="s">
        <v>36</v>
      </c>
    </row>
    <row r="1537" spans="1:20" x14ac:dyDescent="0.25">
      <c r="A1537" s="13" t="s">
        <v>3659</v>
      </c>
      <c r="B1537" s="13" t="s">
        <v>840</v>
      </c>
      <c r="C1537" s="13" t="s">
        <v>3660</v>
      </c>
      <c r="D1537" s="13" t="s">
        <v>63</v>
      </c>
      <c r="E1537" s="13" t="s">
        <v>144</v>
      </c>
      <c r="F1537" s="13" t="s">
        <v>145</v>
      </c>
      <c r="G1537" s="13" t="s">
        <v>43</v>
      </c>
      <c r="H1537" s="13" t="s">
        <v>391</v>
      </c>
      <c r="I1537" s="13">
        <v>4</v>
      </c>
      <c r="J1537" s="14">
        <v>24283.39</v>
      </c>
      <c r="K1537" s="15">
        <v>4.1399999999999997</v>
      </c>
      <c r="L1537" s="16">
        <f>Excel_Advanced_Sales_Dataset_200034[[#This Row],[Discount]]/100</f>
        <v>4.1399999999999999E-2</v>
      </c>
      <c r="M1537" s="17">
        <f>Excel_Advanced_Sales_Dataset_200034[[#This Row],[Quantity]]*Excel_Advanced_Sales_Dataset_200034[[#This Row],[Unit Price]]*Excel_Advanced_Sales_Dataset_200034[[#This Row],[Discount %]]/100</f>
        <v>40.213293839999999</v>
      </c>
      <c r="N1537" s="14">
        <f>Excel_Advanced_Sales_Dataset_200034[[#This Row],[Quantity]]*Excel_Advanced_Sales_Dataset_200034[[#This Row],[Unit Price]]-Excel_Advanced_Sales_Dataset_200034[[#This Row],[Discount Amount]]</f>
        <v>97093.346706159995</v>
      </c>
      <c r="O1537" s="14" t="str">
        <f>IF(Excel_Advanced_Sales_Dataset_200034[[#This Row],[Total Sales]]&gt;50000,"Yes","No")</f>
        <v>Yes</v>
      </c>
      <c r="P1537" s="18">
        <v>46139</v>
      </c>
      <c r="Q1537" s="13" t="s">
        <v>68</v>
      </c>
      <c r="R1537" s="13" t="s">
        <v>35</v>
      </c>
      <c r="S1537" s="13" t="str">
        <f>IF(Excel_Advanced_Sales_Dataset_200034[[#This Row],[Delivery Status]]="Pending","Follow-Up","OK")</f>
        <v>OK</v>
      </c>
      <c r="T1537" s="13" t="s">
        <v>53</v>
      </c>
    </row>
    <row r="1538" spans="1:20" x14ac:dyDescent="0.25">
      <c r="A1538" s="13" t="s">
        <v>3661</v>
      </c>
      <c r="B1538" s="13" t="s">
        <v>2618</v>
      </c>
      <c r="C1538" s="13" t="s">
        <v>3662</v>
      </c>
      <c r="D1538" s="13" t="s">
        <v>63</v>
      </c>
      <c r="E1538" s="13" t="s">
        <v>144</v>
      </c>
      <c r="F1538" s="13" t="s">
        <v>189</v>
      </c>
      <c r="G1538" s="13" t="s">
        <v>66</v>
      </c>
      <c r="H1538" s="13" t="s">
        <v>200</v>
      </c>
      <c r="I1538" s="13">
        <v>26</v>
      </c>
      <c r="J1538" s="14">
        <v>3491.72</v>
      </c>
      <c r="K1538" s="15">
        <v>14.22</v>
      </c>
      <c r="L1538" s="16">
        <f>Excel_Advanced_Sales_Dataset_200034[[#This Row],[Discount]]/100</f>
        <v>0.14219999999999999</v>
      </c>
      <c r="M1538" s="17">
        <f>Excel_Advanced_Sales_Dataset_200034[[#This Row],[Quantity]]*Excel_Advanced_Sales_Dataset_200034[[#This Row],[Unit Price]]*Excel_Advanced_Sales_Dataset_200034[[#This Row],[Discount %]]/100</f>
        <v>129.09587184</v>
      </c>
      <c r="N1538" s="14">
        <f>Excel_Advanced_Sales_Dataset_200034[[#This Row],[Quantity]]*Excel_Advanced_Sales_Dataset_200034[[#This Row],[Unit Price]]-Excel_Advanced_Sales_Dataset_200034[[#This Row],[Discount Amount]]</f>
        <v>90655.624128159994</v>
      </c>
      <c r="O1538" s="14" t="str">
        <f>IF(Excel_Advanced_Sales_Dataset_200034[[#This Row],[Total Sales]]&gt;50000,"Yes","No")</f>
        <v>Yes</v>
      </c>
      <c r="P1538" s="18">
        <v>46138</v>
      </c>
      <c r="Q1538" s="13" t="s">
        <v>113</v>
      </c>
      <c r="R1538" s="13" t="s">
        <v>35</v>
      </c>
      <c r="S1538" s="13" t="str">
        <f>IF(Excel_Advanced_Sales_Dataset_200034[[#This Row],[Delivery Status]]="Pending","Follow-Up","OK")</f>
        <v>OK</v>
      </c>
      <c r="T1538" s="13" t="s">
        <v>26</v>
      </c>
    </row>
    <row r="1539" spans="1:20" x14ac:dyDescent="0.25">
      <c r="A1539" s="13" t="s">
        <v>3663</v>
      </c>
      <c r="B1539" s="13" t="s">
        <v>1868</v>
      </c>
      <c r="C1539" s="13" t="s">
        <v>3664</v>
      </c>
      <c r="D1539" s="13" t="s">
        <v>30</v>
      </c>
      <c r="E1539" s="13" t="s">
        <v>131</v>
      </c>
      <c r="F1539" s="13" t="s">
        <v>163</v>
      </c>
      <c r="G1539" s="13" t="s">
        <v>33</v>
      </c>
      <c r="H1539" s="13" t="s">
        <v>119</v>
      </c>
      <c r="I1539" s="13">
        <v>43</v>
      </c>
      <c r="J1539" s="14">
        <v>49424.82</v>
      </c>
      <c r="K1539" s="15">
        <v>8.7100000000000009</v>
      </c>
      <c r="L1539" s="16">
        <f>Excel_Advanced_Sales_Dataset_200034[[#This Row],[Discount]]/100</f>
        <v>8.7100000000000011E-2</v>
      </c>
      <c r="M1539" s="17">
        <f>Excel_Advanced_Sales_Dataset_200034[[#This Row],[Quantity]]*Excel_Advanced_Sales_Dataset_200034[[#This Row],[Unit Price]]*Excel_Advanced_Sales_Dataset_200034[[#This Row],[Discount %]]/100</f>
        <v>1851.1077834600001</v>
      </c>
      <c r="N1539" s="14">
        <f>Excel_Advanced_Sales_Dataset_200034[[#This Row],[Quantity]]*Excel_Advanced_Sales_Dataset_200034[[#This Row],[Unit Price]]-Excel_Advanced_Sales_Dataset_200034[[#This Row],[Discount Amount]]</f>
        <v>2123416.1522165397</v>
      </c>
      <c r="O1539" s="14" t="str">
        <f>IF(Excel_Advanced_Sales_Dataset_200034[[#This Row],[Total Sales]]&gt;50000,"Yes","No")</f>
        <v>Yes</v>
      </c>
      <c r="P1539" s="18">
        <v>46320</v>
      </c>
      <c r="Q1539" s="13" t="s">
        <v>68</v>
      </c>
      <c r="R1539" s="13" t="s">
        <v>35</v>
      </c>
      <c r="S1539" s="13" t="str">
        <f>IF(Excel_Advanced_Sales_Dataset_200034[[#This Row],[Delivery Status]]="Pending","Follow-Up","OK")</f>
        <v>OK</v>
      </c>
      <c r="T1539" s="13" t="s">
        <v>36</v>
      </c>
    </row>
    <row r="1540" spans="1:20" x14ac:dyDescent="0.25">
      <c r="A1540" s="13" t="s">
        <v>3665</v>
      </c>
      <c r="B1540" s="13" t="s">
        <v>196</v>
      </c>
      <c r="C1540" s="13" t="s">
        <v>3666</v>
      </c>
      <c r="D1540" s="13" t="s">
        <v>19</v>
      </c>
      <c r="E1540" s="13" t="s">
        <v>153</v>
      </c>
      <c r="F1540" s="13" t="s">
        <v>275</v>
      </c>
      <c r="G1540" s="13" t="s">
        <v>111</v>
      </c>
      <c r="H1540" s="13" t="s">
        <v>526</v>
      </c>
      <c r="I1540" s="13">
        <v>49</v>
      </c>
      <c r="J1540" s="14">
        <v>8314.2800000000007</v>
      </c>
      <c r="K1540" s="15">
        <v>19.55</v>
      </c>
      <c r="L1540" s="16">
        <f>Excel_Advanced_Sales_Dataset_200034[[#This Row],[Discount]]/100</f>
        <v>0.19550000000000001</v>
      </c>
      <c r="M1540" s="17">
        <f>Excel_Advanced_Sales_Dataset_200034[[#This Row],[Quantity]]*Excel_Advanced_Sales_Dataset_200034[[#This Row],[Unit Price]]*Excel_Advanced_Sales_Dataset_200034[[#This Row],[Discount %]]/100</f>
        <v>796.46645260000003</v>
      </c>
      <c r="N1540" s="14">
        <f>Excel_Advanced_Sales_Dataset_200034[[#This Row],[Quantity]]*Excel_Advanced_Sales_Dataset_200034[[#This Row],[Unit Price]]-Excel_Advanced_Sales_Dataset_200034[[#This Row],[Discount Amount]]</f>
        <v>406603.2535474</v>
      </c>
      <c r="O1540" s="14" t="str">
        <f>IF(Excel_Advanced_Sales_Dataset_200034[[#This Row],[Total Sales]]&gt;50000,"Yes","No")</f>
        <v>Yes</v>
      </c>
      <c r="P1540" s="18">
        <v>46299</v>
      </c>
      <c r="Q1540" s="13" t="s">
        <v>24</v>
      </c>
      <c r="R1540" s="13" t="s">
        <v>35</v>
      </c>
      <c r="S1540" s="13" t="str">
        <f>IF(Excel_Advanced_Sales_Dataset_200034[[#This Row],[Delivery Status]]="Pending","Follow-Up","OK")</f>
        <v>OK</v>
      </c>
      <c r="T1540" s="13" t="s">
        <v>36</v>
      </c>
    </row>
    <row r="1541" spans="1:20" x14ac:dyDescent="0.25">
      <c r="A1541" s="13" t="s">
        <v>3667</v>
      </c>
      <c r="B1541" s="13" t="s">
        <v>676</v>
      </c>
      <c r="C1541" s="13" t="s">
        <v>3668</v>
      </c>
      <c r="D1541" s="13" t="s">
        <v>40</v>
      </c>
      <c r="E1541" s="13" t="s">
        <v>41</v>
      </c>
      <c r="F1541" s="13" t="s">
        <v>126</v>
      </c>
      <c r="G1541" s="13" t="s">
        <v>66</v>
      </c>
      <c r="H1541" s="13" t="s">
        <v>133</v>
      </c>
      <c r="I1541" s="13">
        <v>42</v>
      </c>
      <c r="J1541" s="14">
        <v>22250.97</v>
      </c>
      <c r="K1541" s="15">
        <v>8.5399999999999991</v>
      </c>
      <c r="L1541" s="16">
        <f>Excel_Advanced_Sales_Dataset_200034[[#This Row],[Discount]]/100</f>
        <v>8.539999999999999E-2</v>
      </c>
      <c r="M1541" s="17">
        <f>Excel_Advanced_Sales_Dataset_200034[[#This Row],[Quantity]]*Excel_Advanced_Sales_Dataset_200034[[#This Row],[Unit Price]]*Excel_Advanced_Sales_Dataset_200034[[#This Row],[Discount %]]/100</f>
        <v>798.09779195999988</v>
      </c>
      <c r="N1541" s="14">
        <f>Excel_Advanced_Sales_Dataset_200034[[#This Row],[Quantity]]*Excel_Advanced_Sales_Dataset_200034[[#This Row],[Unit Price]]-Excel_Advanced_Sales_Dataset_200034[[#This Row],[Discount Amount]]</f>
        <v>933742.64220803999</v>
      </c>
      <c r="O1541" s="14" t="str">
        <f>IF(Excel_Advanced_Sales_Dataset_200034[[#This Row],[Total Sales]]&gt;50000,"Yes","No")</f>
        <v>Yes</v>
      </c>
      <c r="P1541" s="18">
        <v>46258</v>
      </c>
      <c r="Q1541" s="13" t="s">
        <v>45</v>
      </c>
      <c r="R1541" s="13" t="s">
        <v>35</v>
      </c>
      <c r="S1541" s="13" t="str">
        <f>IF(Excel_Advanced_Sales_Dataset_200034[[#This Row],[Delivery Status]]="Pending","Follow-Up","OK")</f>
        <v>OK</v>
      </c>
      <c r="T1541" s="13" t="s">
        <v>53</v>
      </c>
    </row>
    <row r="1542" spans="1:20" x14ac:dyDescent="0.25">
      <c r="A1542" s="13" t="s">
        <v>3669</v>
      </c>
      <c r="B1542" s="13" t="s">
        <v>1508</v>
      </c>
      <c r="C1542" s="13" t="s">
        <v>3670</v>
      </c>
      <c r="D1542" s="13" t="s">
        <v>19</v>
      </c>
      <c r="E1542" s="13" t="s">
        <v>72</v>
      </c>
      <c r="F1542" s="13" t="s">
        <v>171</v>
      </c>
      <c r="G1542" s="13" t="s">
        <v>51</v>
      </c>
      <c r="H1542" s="13" t="s">
        <v>105</v>
      </c>
      <c r="I1542" s="13">
        <v>16</v>
      </c>
      <c r="J1542" s="14">
        <v>19951.87</v>
      </c>
      <c r="K1542" s="15">
        <v>1.22</v>
      </c>
      <c r="L1542" s="16">
        <f>Excel_Advanced_Sales_Dataset_200034[[#This Row],[Discount]]/100</f>
        <v>1.2199999999999999E-2</v>
      </c>
      <c r="M1542" s="17">
        <f>Excel_Advanced_Sales_Dataset_200034[[#This Row],[Quantity]]*Excel_Advanced_Sales_Dataset_200034[[#This Row],[Unit Price]]*Excel_Advanced_Sales_Dataset_200034[[#This Row],[Discount %]]/100</f>
        <v>38.946050239999998</v>
      </c>
      <c r="N1542" s="14">
        <f>Excel_Advanced_Sales_Dataset_200034[[#This Row],[Quantity]]*Excel_Advanced_Sales_Dataset_200034[[#This Row],[Unit Price]]-Excel_Advanced_Sales_Dataset_200034[[#This Row],[Discount Amount]]</f>
        <v>319190.97394975997</v>
      </c>
      <c r="O1542" s="14" t="str">
        <f>IF(Excel_Advanced_Sales_Dataset_200034[[#This Row],[Total Sales]]&gt;50000,"Yes","No")</f>
        <v>Yes</v>
      </c>
      <c r="P1542" s="18">
        <v>46268</v>
      </c>
      <c r="Q1542" s="13" t="s">
        <v>45</v>
      </c>
      <c r="R1542" s="13" t="s">
        <v>35</v>
      </c>
      <c r="S1542" s="13" t="str">
        <f>IF(Excel_Advanced_Sales_Dataset_200034[[#This Row],[Delivery Status]]="Pending","Follow-Up","OK")</f>
        <v>OK</v>
      </c>
      <c r="T1542" s="13" t="s">
        <v>53</v>
      </c>
    </row>
    <row r="1543" spans="1:20" x14ac:dyDescent="0.25">
      <c r="A1543" s="13" t="s">
        <v>3671</v>
      </c>
      <c r="B1543" s="13" t="s">
        <v>1806</v>
      </c>
      <c r="C1543" s="13" t="s">
        <v>3672</v>
      </c>
      <c r="D1543" s="13" t="s">
        <v>30</v>
      </c>
      <c r="E1543" s="13" t="s">
        <v>198</v>
      </c>
      <c r="F1543" s="13" t="s">
        <v>199</v>
      </c>
      <c r="G1543" s="13" t="s">
        <v>22</v>
      </c>
      <c r="H1543" s="13" t="s">
        <v>180</v>
      </c>
      <c r="I1543" s="13">
        <v>12</v>
      </c>
      <c r="J1543" s="14">
        <v>23813.82</v>
      </c>
      <c r="K1543" s="15">
        <v>0.72</v>
      </c>
      <c r="L1543" s="16">
        <f>Excel_Advanced_Sales_Dataset_200034[[#This Row],[Discount]]/100</f>
        <v>7.1999999999999998E-3</v>
      </c>
      <c r="M1543" s="17">
        <f>Excel_Advanced_Sales_Dataset_200034[[#This Row],[Quantity]]*Excel_Advanced_Sales_Dataset_200034[[#This Row],[Unit Price]]*Excel_Advanced_Sales_Dataset_200034[[#This Row],[Discount %]]/100</f>
        <v>20.575140479999995</v>
      </c>
      <c r="N1543" s="14">
        <f>Excel_Advanced_Sales_Dataset_200034[[#This Row],[Quantity]]*Excel_Advanced_Sales_Dataset_200034[[#This Row],[Unit Price]]-Excel_Advanced_Sales_Dataset_200034[[#This Row],[Discount Amount]]</f>
        <v>285745.26485951996</v>
      </c>
      <c r="O1543" s="14" t="str">
        <f>IF(Excel_Advanced_Sales_Dataset_200034[[#This Row],[Total Sales]]&gt;50000,"Yes","No")</f>
        <v>Yes</v>
      </c>
      <c r="P1543" s="18">
        <v>46207</v>
      </c>
      <c r="Q1543" s="13" t="s">
        <v>45</v>
      </c>
      <c r="R1543" s="13" t="s">
        <v>25</v>
      </c>
      <c r="S1543" s="13" t="str">
        <f>IF(Excel_Advanced_Sales_Dataset_200034[[#This Row],[Delivery Status]]="Pending","Follow-Up","OK")</f>
        <v>Follow-Up</v>
      </c>
      <c r="T1543" s="13" t="s">
        <v>36</v>
      </c>
    </row>
    <row r="1544" spans="1:20" x14ac:dyDescent="0.25">
      <c r="A1544" s="13" t="s">
        <v>3673</v>
      </c>
      <c r="B1544" s="13" t="s">
        <v>336</v>
      </c>
      <c r="C1544" s="13" t="s">
        <v>3674</v>
      </c>
      <c r="D1544" s="13" t="s">
        <v>63</v>
      </c>
      <c r="E1544" s="13" t="s">
        <v>64</v>
      </c>
      <c r="F1544" s="13" t="s">
        <v>441</v>
      </c>
      <c r="G1544" s="13" t="s">
        <v>33</v>
      </c>
      <c r="H1544" s="13" t="s">
        <v>119</v>
      </c>
      <c r="I1544" s="13">
        <v>45</v>
      </c>
      <c r="J1544" s="14">
        <v>17780.52</v>
      </c>
      <c r="K1544" s="15">
        <v>5.7</v>
      </c>
      <c r="L1544" s="16">
        <f>Excel_Advanced_Sales_Dataset_200034[[#This Row],[Discount]]/100</f>
        <v>5.7000000000000002E-2</v>
      </c>
      <c r="M1544" s="17">
        <f>Excel_Advanced_Sales_Dataset_200034[[#This Row],[Quantity]]*Excel_Advanced_Sales_Dataset_200034[[#This Row],[Unit Price]]*Excel_Advanced_Sales_Dataset_200034[[#This Row],[Discount %]]/100</f>
        <v>456.07033800000005</v>
      </c>
      <c r="N1544" s="14">
        <f>Excel_Advanced_Sales_Dataset_200034[[#This Row],[Quantity]]*Excel_Advanced_Sales_Dataset_200034[[#This Row],[Unit Price]]-Excel_Advanced_Sales_Dataset_200034[[#This Row],[Discount Amount]]</f>
        <v>799667.32966200006</v>
      </c>
      <c r="O1544" s="14" t="str">
        <f>IF(Excel_Advanced_Sales_Dataset_200034[[#This Row],[Total Sales]]&gt;50000,"Yes","No")</f>
        <v>Yes</v>
      </c>
      <c r="P1544" s="18">
        <v>46067</v>
      </c>
      <c r="Q1544" s="13" t="s">
        <v>68</v>
      </c>
      <c r="R1544" s="13" t="s">
        <v>25</v>
      </c>
      <c r="S1544" s="13" t="str">
        <f>IF(Excel_Advanced_Sales_Dataset_200034[[#This Row],[Delivery Status]]="Pending","Follow-Up","OK")</f>
        <v>Follow-Up</v>
      </c>
      <c r="T1544" s="13" t="s">
        <v>26</v>
      </c>
    </row>
    <row r="1545" spans="1:20" x14ac:dyDescent="0.25">
      <c r="A1545" s="13" t="s">
        <v>3675</v>
      </c>
      <c r="B1545" s="13" t="s">
        <v>571</v>
      </c>
      <c r="C1545" s="13" t="s">
        <v>3388</v>
      </c>
      <c r="D1545" s="13" t="s">
        <v>30</v>
      </c>
      <c r="E1545" s="13" t="s">
        <v>31</v>
      </c>
      <c r="F1545" s="13" t="s">
        <v>555</v>
      </c>
      <c r="G1545" s="13" t="s">
        <v>43</v>
      </c>
      <c r="H1545" s="13" t="s">
        <v>74</v>
      </c>
      <c r="I1545" s="13">
        <v>5</v>
      </c>
      <c r="J1545" s="14">
        <v>3660.71</v>
      </c>
      <c r="K1545" s="15">
        <v>5.41</v>
      </c>
      <c r="L1545" s="16">
        <f>Excel_Advanced_Sales_Dataset_200034[[#This Row],[Discount]]/100</f>
        <v>5.4100000000000002E-2</v>
      </c>
      <c r="M1545" s="17">
        <f>Excel_Advanced_Sales_Dataset_200034[[#This Row],[Quantity]]*Excel_Advanced_Sales_Dataset_200034[[#This Row],[Unit Price]]*Excel_Advanced_Sales_Dataset_200034[[#This Row],[Discount %]]/100</f>
        <v>9.9022205499999991</v>
      </c>
      <c r="N1545" s="14">
        <f>Excel_Advanced_Sales_Dataset_200034[[#This Row],[Quantity]]*Excel_Advanced_Sales_Dataset_200034[[#This Row],[Unit Price]]-Excel_Advanced_Sales_Dataset_200034[[#This Row],[Discount Amount]]</f>
        <v>18293.647779449999</v>
      </c>
      <c r="O1545" s="14" t="str">
        <f>IF(Excel_Advanced_Sales_Dataset_200034[[#This Row],[Total Sales]]&gt;50000,"Yes","No")</f>
        <v>No</v>
      </c>
      <c r="P1545" s="18">
        <v>46120</v>
      </c>
      <c r="Q1545" s="13" t="s">
        <v>68</v>
      </c>
      <c r="R1545" s="13" t="s">
        <v>35</v>
      </c>
      <c r="S1545" s="13" t="str">
        <f>IF(Excel_Advanced_Sales_Dataset_200034[[#This Row],[Delivery Status]]="Pending","Follow-Up","OK")</f>
        <v>OK</v>
      </c>
      <c r="T1545" s="13" t="s">
        <v>26</v>
      </c>
    </row>
    <row r="1546" spans="1:20" x14ac:dyDescent="0.25">
      <c r="A1546" s="13" t="s">
        <v>3676</v>
      </c>
      <c r="B1546" s="13" t="s">
        <v>840</v>
      </c>
      <c r="C1546" s="13" t="s">
        <v>3677</v>
      </c>
      <c r="D1546" s="13" t="s">
        <v>30</v>
      </c>
      <c r="E1546" s="13" t="s">
        <v>131</v>
      </c>
      <c r="F1546" s="13" t="s">
        <v>132</v>
      </c>
      <c r="G1546" s="13" t="s">
        <v>66</v>
      </c>
      <c r="H1546" s="13" t="s">
        <v>276</v>
      </c>
      <c r="I1546" s="13">
        <v>34</v>
      </c>
      <c r="J1546" s="14">
        <v>31405.59</v>
      </c>
      <c r="K1546" s="15">
        <v>14.28</v>
      </c>
      <c r="L1546" s="16">
        <f>Excel_Advanced_Sales_Dataset_200034[[#This Row],[Discount]]/100</f>
        <v>0.14279999999999998</v>
      </c>
      <c r="M1546" s="17">
        <f>Excel_Advanced_Sales_Dataset_200034[[#This Row],[Quantity]]*Excel_Advanced_Sales_Dataset_200034[[#This Row],[Unit Price]]*Excel_Advanced_Sales_Dataset_200034[[#This Row],[Discount %]]/100</f>
        <v>1524.80420568</v>
      </c>
      <c r="N1546" s="14">
        <f>Excel_Advanced_Sales_Dataset_200034[[#This Row],[Quantity]]*Excel_Advanced_Sales_Dataset_200034[[#This Row],[Unit Price]]-Excel_Advanced_Sales_Dataset_200034[[#This Row],[Discount Amount]]</f>
        <v>1066265.25579432</v>
      </c>
      <c r="O1546" s="14" t="str">
        <f>IF(Excel_Advanced_Sales_Dataset_200034[[#This Row],[Total Sales]]&gt;50000,"Yes","No")</f>
        <v>Yes</v>
      </c>
      <c r="P1546" s="18">
        <v>46352</v>
      </c>
      <c r="Q1546" s="13" t="s">
        <v>68</v>
      </c>
      <c r="R1546" s="13" t="s">
        <v>35</v>
      </c>
      <c r="S1546" s="13" t="str">
        <f>IF(Excel_Advanced_Sales_Dataset_200034[[#This Row],[Delivery Status]]="Pending","Follow-Up","OK")</f>
        <v>OK</v>
      </c>
      <c r="T1546" s="13" t="s">
        <v>53</v>
      </c>
    </row>
    <row r="1547" spans="1:20" x14ac:dyDescent="0.25">
      <c r="A1547" s="13" t="s">
        <v>3678</v>
      </c>
      <c r="B1547" s="13" t="s">
        <v>563</v>
      </c>
      <c r="C1547" s="13" t="s">
        <v>3679</v>
      </c>
      <c r="D1547" s="13" t="s">
        <v>19</v>
      </c>
      <c r="E1547" s="13" t="s">
        <v>72</v>
      </c>
      <c r="F1547" s="13" t="s">
        <v>224</v>
      </c>
      <c r="G1547" s="13" t="s">
        <v>22</v>
      </c>
      <c r="H1547" s="13" t="s">
        <v>23</v>
      </c>
      <c r="I1547" s="13">
        <v>16</v>
      </c>
      <c r="J1547" s="14">
        <v>44170.58</v>
      </c>
      <c r="K1547" s="15">
        <v>3.16</v>
      </c>
      <c r="L1547" s="16">
        <f>Excel_Advanced_Sales_Dataset_200034[[#This Row],[Discount]]/100</f>
        <v>3.1600000000000003E-2</v>
      </c>
      <c r="M1547" s="17">
        <f>Excel_Advanced_Sales_Dataset_200034[[#This Row],[Quantity]]*Excel_Advanced_Sales_Dataset_200034[[#This Row],[Unit Price]]*Excel_Advanced_Sales_Dataset_200034[[#This Row],[Discount %]]/100</f>
        <v>223.32645248000006</v>
      </c>
      <c r="N1547" s="14">
        <f>Excel_Advanced_Sales_Dataset_200034[[#This Row],[Quantity]]*Excel_Advanced_Sales_Dataset_200034[[#This Row],[Unit Price]]-Excel_Advanced_Sales_Dataset_200034[[#This Row],[Discount Amount]]</f>
        <v>706505.95354751998</v>
      </c>
      <c r="O1547" s="14" t="str">
        <f>IF(Excel_Advanced_Sales_Dataset_200034[[#This Row],[Total Sales]]&gt;50000,"Yes","No")</f>
        <v>Yes</v>
      </c>
      <c r="P1547" s="18">
        <v>46241</v>
      </c>
      <c r="Q1547" s="13" t="s">
        <v>24</v>
      </c>
      <c r="R1547" s="13" t="s">
        <v>35</v>
      </c>
      <c r="S1547" s="13" t="str">
        <f>IF(Excel_Advanced_Sales_Dataset_200034[[#This Row],[Delivery Status]]="Pending","Follow-Up","OK")</f>
        <v>OK</v>
      </c>
      <c r="T1547" s="13" t="s">
        <v>26</v>
      </c>
    </row>
    <row r="1548" spans="1:20" x14ac:dyDescent="0.25">
      <c r="A1548" s="13" t="s">
        <v>3680</v>
      </c>
      <c r="B1548" s="13" t="s">
        <v>1192</v>
      </c>
      <c r="C1548" s="13" t="s">
        <v>3681</v>
      </c>
      <c r="D1548" s="13" t="s">
        <v>63</v>
      </c>
      <c r="E1548" s="13" t="s">
        <v>64</v>
      </c>
      <c r="F1548" s="13" t="s">
        <v>65</v>
      </c>
      <c r="G1548" s="13" t="s">
        <v>22</v>
      </c>
      <c r="H1548" s="13" t="s">
        <v>98</v>
      </c>
      <c r="I1548" s="13">
        <v>20</v>
      </c>
      <c r="J1548" s="14">
        <v>6390.67</v>
      </c>
      <c r="K1548" s="15">
        <v>7.54</v>
      </c>
      <c r="L1548" s="16">
        <f>Excel_Advanced_Sales_Dataset_200034[[#This Row],[Discount]]/100</f>
        <v>7.5399999999999995E-2</v>
      </c>
      <c r="M1548" s="17">
        <f>Excel_Advanced_Sales_Dataset_200034[[#This Row],[Quantity]]*Excel_Advanced_Sales_Dataset_200034[[#This Row],[Unit Price]]*Excel_Advanced_Sales_Dataset_200034[[#This Row],[Discount %]]/100</f>
        <v>96.37130359999999</v>
      </c>
      <c r="N1548" s="14">
        <f>Excel_Advanced_Sales_Dataset_200034[[#This Row],[Quantity]]*Excel_Advanced_Sales_Dataset_200034[[#This Row],[Unit Price]]-Excel_Advanced_Sales_Dataset_200034[[#This Row],[Discount Amount]]</f>
        <v>127717.0286964</v>
      </c>
      <c r="O1548" s="14" t="str">
        <f>IF(Excel_Advanced_Sales_Dataset_200034[[#This Row],[Total Sales]]&gt;50000,"Yes","No")</f>
        <v>Yes</v>
      </c>
      <c r="P1548" s="18">
        <v>46216</v>
      </c>
      <c r="Q1548" s="13" t="s">
        <v>68</v>
      </c>
      <c r="R1548" s="13" t="s">
        <v>35</v>
      </c>
      <c r="S1548" s="13" t="str">
        <f>IF(Excel_Advanced_Sales_Dataset_200034[[#This Row],[Delivery Status]]="Pending","Follow-Up","OK")</f>
        <v>OK</v>
      </c>
      <c r="T1548" s="13" t="s">
        <v>26</v>
      </c>
    </row>
    <row r="1549" spans="1:20" x14ac:dyDescent="0.25">
      <c r="A1549" s="13" t="s">
        <v>3682</v>
      </c>
      <c r="B1549" s="13" t="s">
        <v>375</v>
      </c>
      <c r="C1549" s="13" t="s">
        <v>3683</v>
      </c>
      <c r="D1549" s="13" t="s">
        <v>63</v>
      </c>
      <c r="E1549" s="13" t="s">
        <v>144</v>
      </c>
      <c r="F1549" s="13" t="s">
        <v>216</v>
      </c>
      <c r="G1549" s="13" t="s">
        <v>33</v>
      </c>
      <c r="H1549" s="13" t="s">
        <v>57</v>
      </c>
      <c r="I1549" s="13">
        <v>27</v>
      </c>
      <c r="J1549" s="14">
        <v>25873.34</v>
      </c>
      <c r="K1549" s="15">
        <v>7.02</v>
      </c>
      <c r="L1549" s="16">
        <f>Excel_Advanced_Sales_Dataset_200034[[#This Row],[Discount]]/100</f>
        <v>7.0199999999999999E-2</v>
      </c>
      <c r="M1549" s="17">
        <f>Excel_Advanced_Sales_Dataset_200034[[#This Row],[Quantity]]*Excel_Advanced_Sales_Dataset_200034[[#This Row],[Unit Price]]*Excel_Advanced_Sales_Dataset_200034[[#This Row],[Discount %]]/100</f>
        <v>490.40328636000004</v>
      </c>
      <c r="N1549" s="14">
        <f>Excel_Advanced_Sales_Dataset_200034[[#This Row],[Quantity]]*Excel_Advanced_Sales_Dataset_200034[[#This Row],[Unit Price]]-Excel_Advanced_Sales_Dataset_200034[[#This Row],[Discount Amount]]</f>
        <v>698089.77671364008</v>
      </c>
      <c r="O1549" s="14" t="str">
        <f>IF(Excel_Advanced_Sales_Dataset_200034[[#This Row],[Total Sales]]&gt;50000,"Yes","No")</f>
        <v>Yes</v>
      </c>
      <c r="P1549" s="18">
        <v>46102</v>
      </c>
      <c r="Q1549" s="13" t="s">
        <v>45</v>
      </c>
      <c r="R1549" s="13" t="s">
        <v>35</v>
      </c>
      <c r="S1549" s="13" t="str">
        <f>IF(Excel_Advanced_Sales_Dataset_200034[[#This Row],[Delivery Status]]="Pending","Follow-Up","OK")</f>
        <v>OK</v>
      </c>
      <c r="T1549" s="13" t="s">
        <v>36</v>
      </c>
    </row>
    <row r="1550" spans="1:20" x14ac:dyDescent="0.25">
      <c r="A1550" s="13" t="s">
        <v>3684</v>
      </c>
      <c r="B1550" s="13" t="s">
        <v>3027</v>
      </c>
      <c r="C1550" s="13" t="s">
        <v>3685</v>
      </c>
      <c r="D1550" s="13" t="s">
        <v>63</v>
      </c>
      <c r="E1550" s="13" t="s">
        <v>78</v>
      </c>
      <c r="F1550" s="13" t="s">
        <v>79</v>
      </c>
      <c r="G1550" s="13" t="s">
        <v>33</v>
      </c>
      <c r="H1550" s="13" t="s">
        <v>57</v>
      </c>
      <c r="I1550" s="13">
        <v>12</v>
      </c>
      <c r="J1550" s="14">
        <v>10253.01</v>
      </c>
      <c r="K1550" s="15">
        <v>10.64</v>
      </c>
      <c r="L1550" s="16">
        <f>Excel_Advanced_Sales_Dataset_200034[[#This Row],[Discount]]/100</f>
        <v>0.10640000000000001</v>
      </c>
      <c r="M1550" s="17">
        <f>Excel_Advanced_Sales_Dataset_200034[[#This Row],[Quantity]]*Excel_Advanced_Sales_Dataset_200034[[#This Row],[Unit Price]]*Excel_Advanced_Sales_Dataset_200034[[#This Row],[Discount %]]/100</f>
        <v>130.91043167999999</v>
      </c>
      <c r="N1550" s="14">
        <f>Excel_Advanced_Sales_Dataset_200034[[#This Row],[Quantity]]*Excel_Advanced_Sales_Dataset_200034[[#This Row],[Unit Price]]-Excel_Advanced_Sales_Dataset_200034[[#This Row],[Discount Amount]]</f>
        <v>122905.20956832</v>
      </c>
      <c r="O1550" s="14" t="str">
        <f>IF(Excel_Advanced_Sales_Dataset_200034[[#This Row],[Total Sales]]&gt;50000,"Yes","No")</f>
        <v>Yes</v>
      </c>
      <c r="P1550" s="18">
        <v>46130</v>
      </c>
      <c r="Q1550" s="13" t="s">
        <v>24</v>
      </c>
      <c r="R1550" s="13" t="s">
        <v>35</v>
      </c>
      <c r="S1550" s="13" t="str">
        <f>IF(Excel_Advanced_Sales_Dataset_200034[[#This Row],[Delivery Status]]="Pending","Follow-Up","OK")</f>
        <v>OK</v>
      </c>
      <c r="T1550" s="13" t="s">
        <v>36</v>
      </c>
    </row>
    <row r="1551" spans="1:20" x14ac:dyDescent="0.25">
      <c r="A1551" s="13" t="s">
        <v>3686</v>
      </c>
      <c r="B1551" s="13" t="s">
        <v>1376</v>
      </c>
      <c r="C1551" s="13" t="s">
        <v>3687</v>
      </c>
      <c r="D1551" s="13" t="s">
        <v>30</v>
      </c>
      <c r="E1551" s="13" t="s">
        <v>31</v>
      </c>
      <c r="F1551" s="13" t="s">
        <v>32</v>
      </c>
      <c r="G1551" s="13" t="s">
        <v>111</v>
      </c>
      <c r="H1551" s="13" t="s">
        <v>526</v>
      </c>
      <c r="I1551" s="13">
        <v>40</v>
      </c>
      <c r="J1551" s="14">
        <v>3410.48</v>
      </c>
      <c r="K1551" s="15">
        <v>7.99</v>
      </c>
      <c r="L1551" s="16">
        <f>Excel_Advanced_Sales_Dataset_200034[[#This Row],[Discount]]/100</f>
        <v>7.9899999999999999E-2</v>
      </c>
      <c r="M1551" s="17">
        <f>Excel_Advanced_Sales_Dataset_200034[[#This Row],[Quantity]]*Excel_Advanced_Sales_Dataset_200034[[#This Row],[Unit Price]]*Excel_Advanced_Sales_Dataset_200034[[#This Row],[Discount %]]/100</f>
        <v>108.9989408</v>
      </c>
      <c r="N1551" s="14">
        <f>Excel_Advanced_Sales_Dataset_200034[[#This Row],[Quantity]]*Excel_Advanced_Sales_Dataset_200034[[#This Row],[Unit Price]]-Excel_Advanced_Sales_Dataset_200034[[#This Row],[Discount Amount]]</f>
        <v>136310.20105920002</v>
      </c>
      <c r="O1551" s="14" t="str">
        <f>IF(Excel_Advanced_Sales_Dataset_200034[[#This Row],[Total Sales]]&gt;50000,"Yes","No")</f>
        <v>Yes</v>
      </c>
      <c r="P1551" s="18">
        <v>46092</v>
      </c>
      <c r="Q1551" s="13" t="s">
        <v>68</v>
      </c>
      <c r="R1551" s="13" t="s">
        <v>35</v>
      </c>
      <c r="S1551" s="13" t="str">
        <f>IF(Excel_Advanced_Sales_Dataset_200034[[#This Row],[Delivery Status]]="Pending","Follow-Up","OK")</f>
        <v>OK</v>
      </c>
      <c r="T1551" s="13" t="s">
        <v>36</v>
      </c>
    </row>
    <row r="1552" spans="1:20" x14ac:dyDescent="0.25">
      <c r="A1552" s="13" t="s">
        <v>3688</v>
      </c>
      <c r="B1552" s="13" t="s">
        <v>955</v>
      </c>
      <c r="C1552" s="13" t="s">
        <v>3689</v>
      </c>
      <c r="D1552" s="13" t="s">
        <v>63</v>
      </c>
      <c r="E1552" s="13" t="s">
        <v>234</v>
      </c>
      <c r="F1552" s="13" t="s">
        <v>435</v>
      </c>
      <c r="G1552" s="13" t="s">
        <v>111</v>
      </c>
      <c r="H1552" s="13" t="s">
        <v>526</v>
      </c>
      <c r="I1552" s="13">
        <v>23</v>
      </c>
      <c r="J1552" s="14">
        <v>49408.28</v>
      </c>
      <c r="K1552" s="15">
        <v>10.06</v>
      </c>
      <c r="L1552" s="16">
        <f>Excel_Advanced_Sales_Dataset_200034[[#This Row],[Discount]]/100</f>
        <v>0.10060000000000001</v>
      </c>
      <c r="M1552" s="17">
        <f>Excel_Advanced_Sales_Dataset_200034[[#This Row],[Quantity]]*Excel_Advanced_Sales_Dataset_200034[[#This Row],[Unit Price]]*Excel_Advanced_Sales_Dataset_200034[[#This Row],[Discount %]]/100</f>
        <v>1143.20878264</v>
      </c>
      <c r="N1552" s="14">
        <f>Excel_Advanced_Sales_Dataset_200034[[#This Row],[Quantity]]*Excel_Advanced_Sales_Dataset_200034[[#This Row],[Unit Price]]-Excel_Advanced_Sales_Dataset_200034[[#This Row],[Discount Amount]]</f>
        <v>1135247.2312173599</v>
      </c>
      <c r="O1552" s="14" t="str">
        <f>IF(Excel_Advanced_Sales_Dataset_200034[[#This Row],[Total Sales]]&gt;50000,"Yes","No")</f>
        <v>Yes</v>
      </c>
      <c r="P1552" s="18">
        <v>46058</v>
      </c>
      <c r="Q1552" s="13" t="s">
        <v>113</v>
      </c>
      <c r="R1552" s="13" t="s">
        <v>35</v>
      </c>
      <c r="S1552" s="13" t="str">
        <f>IF(Excel_Advanced_Sales_Dataset_200034[[#This Row],[Delivery Status]]="Pending","Follow-Up","OK")</f>
        <v>OK</v>
      </c>
      <c r="T1552" s="13" t="s">
        <v>53</v>
      </c>
    </row>
    <row r="1553" spans="1:20" x14ac:dyDescent="0.25">
      <c r="A1553" s="13" t="s">
        <v>3690</v>
      </c>
      <c r="B1553" s="13" t="s">
        <v>407</v>
      </c>
      <c r="C1553" s="13" t="s">
        <v>3691</v>
      </c>
      <c r="D1553" s="13" t="s">
        <v>63</v>
      </c>
      <c r="E1553" s="13" t="s">
        <v>78</v>
      </c>
      <c r="F1553" s="13" t="s">
        <v>79</v>
      </c>
      <c r="G1553" s="13" t="s">
        <v>43</v>
      </c>
      <c r="H1553" s="13" t="s">
        <v>391</v>
      </c>
      <c r="I1553" s="13">
        <v>40</v>
      </c>
      <c r="J1553" s="14">
        <v>43679.07</v>
      </c>
      <c r="K1553" s="15">
        <v>7.52</v>
      </c>
      <c r="L1553" s="16">
        <f>Excel_Advanced_Sales_Dataset_200034[[#This Row],[Discount]]/100</f>
        <v>7.5199999999999989E-2</v>
      </c>
      <c r="M1553" s="17">
        <f>Excel_Advanced_Sales_Dataset_200034[[#This Row],[Quantity]]*Excel_Advanced_Sales_Dataset_200034[[#This Row],[Unit Price]]*Excel_Advanced_Sales_Dataset_200034[[#This Row],[Discount %]]/100</f>
        <v>1313.8664255999997</v>
      </c>
      <c r="N1553" s="14">
        <f>Excel_Advanced_Sales_Dataset_200034[[#This Row],[Quantity]]*Excel_Advanced_Sales_Dataset_200034[[#This Row],[Unit Price]]-Excel_Advanced_Sales_Dataset_200034[[#This Row],[Discount Amount]]</f>
        <v>1745848.9335744001</v>
      </c>
      <c r="O1553" s="14" t="str">
        <f>IF(Excel_Advanced_Sales_Dataset_200034[[#This Row],[Total Sales]]&gt;50000,"Yes","No")</f>
        <v>Yes</v>
      </c>
      <c r="P1553" s="18">
        <v>46337</v>
      </c>
      <c r="Q1553" s="13" t="s">
        <v>68</v>
      </c>
      <c r="R1553" s="13" t="s">
        <v>35</v>
      </c>
      <c r="S1553" s="13" t="str">
        <f>IF(Excel_Advanced_Sales_Dataset_200034[[#This Row],[Delivery Status]]="Pending","Follow-Up","OK")</f>
        <v>OK</v>
      </c>
      <c r="T1553" s="13" t="s">
        <v>53</v>
      </c>
    </row>
    <row r="1554" spans="1:20" x14ac:dyDescent="0.25">
      <c r="A1554" s="13" t="s">
        <v>3692</v>
      </c>
      <c r="B1554" s="13" t="s">
        <v>606</v>
      </c>
      <c r="C1554" s="13" t="s">
        <v>3693</v>
      </c>
      <c r="D1554" s="13" t="s">
        <v>19</v>
      </c>
      <c r="E1554" s="13" t="s">
        <v>72</v>
      </c>
      <c r="F1554" s="13" t="s">
        <v>171</v>
      </c>
      <c r="G1554" s="13" t="s">
        <v>43</v>
      </c>
      <c r="H1554" s="13" t="s">
        <v>74</v>
      </c>
      <c r="I1554" s="13">
        <v>5</v>
      </c>
      <c r="J1554" s="14">
        <v>26057.14</v>
      </c>
      <c r="K1554" s="15">
        <v>14.97</v>
      </c>
      <c r="L1554" s="16">
        <f>Excel_Advanced_Sales_Dataset_200034[[#This Row],[Discount]]/100</f>
        <v>0.1497</v>
      </c>
      <c r="M1554" s="17">
        <f>Excel_Advanced_Sales_Dataset_200034[[#This Row],[Quantity]]*Excel_Advanced_Sales_Dataset_200034[[#This Row],[Unit Price]]*Excel_Advanced_Sales_Dataset_200034[[#This Row],[Discount %]]/100</f>
        <v>195.0376929</v>
      </c>
      <c r="N1554" s="14">
        <f>Excel_Advanced_Sales_Dataset_200034[[#This Row],[Quantity]]*Excel_Advanced_Sales_Dataset_200034[[#This Row],[Unit Price]]-Excel_Advanced_Sales_Dataset_200034[[#This Row],[Discount Amount]]</f>
        <v>130090.66230709999</v>
      </c>
      <c r="O1554" s="14" t="str">
        <f>IF(Excel_Advanced_Sales_Dataset_200034[[#This Row],[Total Sales]]&gt;50000,"Yes","No")</f>
        <v>Yes</v>
      </c>
      <c r="P1554" s="18">
        <v>46155</v>
      </c>
      <c r="Q1554" s="13" t="s">
        <v>58</v>
      </c>
      <c r="R1554" s="13" t="s">
        <v>35</v>
      </c>
      <c r="S1554" s="13" t="str">
        <f>IF(Excel_Advanced_Sales_Dataset_200034[[#This Row],[Delivery Status]]="Pending","Follow-Up","OK")</f>
        <v>OK</v>
      </c>
      <c r="T1554" s="13" t="s">
        <v>26</v>
      </c>
    </row>
    <row r="1555" spans="1:20" x14ac:dyDescent="0.25">
      <c r="A1555" s="13" t="s">
        <v>3694</v>
      </c>
      <c r="B1555" s="13" t="s">
        <v>2507</v>
      </c>
      <c r="C1555" s="13" t="s">
        <v>3695</v>
      </c>
      <c r="D1555" s="13" t="s">
        <v>63</v>
      </c>
      <c r="E1555" s="13" t="s">
        <v>144</v>
      </c>
      <c r="F1555" s="13" t="s">
        <v>189</v>
      </c>
      <c r="G1555" s="13" t="s">
        <v>51</v>
      </c>
      <c r="H1555" s="13" t="s">
        <v>146</v>
      </c>
      <c r="I1555" s="13">
        <v>35</v>
      </c>
      <c r="J1555" s="14">
        <v>1800.36</v>
      </c>
      <c r="K1555" s="15">
        <v>5.33</v>
      </c>
      <c r="L1555" s="16">
        <f>Excel_Advanced_Sales_Dataset_200034[[#This Row],[Discount]]/100</f>
        <v>5.33E-2</v>
      </c>
      <c r="M1555" s="17">
        <f>Excel_Advanced_Sales_Dataset_200034[[#This Row],[Quantity]]*Excel_Advanced_Sales_Dataset_200034[[#This Row],[Unit Price]]*Excel_Advanced_Sales_Dataset_200034[[#This Row],[Discount %]]/100</f>
        <v>33.585715799999996</v>
      </c>
      <c r="N1555" s="14">
        <f>Excel_Advanced_Sales_Dataset_200034[[#This Row],[Quantity]]*Excel_Advanced_Sales_Dataset_200034[[#This Row],[Unit Price]]-Excel_Advanced_Sales_Dataset_200034[[#This Row],[Discount Amount]]</f>
        <v>62979.014284199999</v>
      </c>
      <c r="O1555" s="14" t="str">
        <f>IF(Excel_Advanced_Sales_Dataset_200034[[#This Row],[Total Sales]]&gt;50000,"Yes","No")</f>
        <v>Yes</v>
      </c>
      <c r="P1555" s="18">
        <v>46093</v>
      </c>
      <c r="Q1555" s="13" t="s">
        <v>68</v>
      </c>
      <c r="R1555" s="13" t="s">
        <v>35</v>
      </c>
      <c r="S1555" s="13" t="str">
        <f>IF(Excel_Advanced_Sales_Dataset_200034[[#This Row],[Delivery Status]]="Pending","Follow-Up","OK")</f>
        <v>OK</v>
      </c>
      <c r="T1555" s="13" t="s">
        <v>36</v>
      </c>
    </row>
    <row r="1556" spans="1:20" x14ac:dyDescent="0.25">
      <c r="A1556" s="13" t="s">
        <v>3696</v>
      </c>
      <c r="B1556" s="13" t="s">
        <v>2353</v>
      </c>
      <c r="C1556" s="13" t="s">
        <v>3697</v>
      </c>
      <c r="D1556" s="13" t="s">
        <v>63</v>
      </c>
      <c r="E1556" s="13" t="s">
        <v>78</v>
      </c>
      <c r="F1556" s="13" t="s">
        <v>425</v>
      </c>
      <c r="G1556" s="13" t="s">
        <v>66</v>
      </c>
      <c r="H1556" s="13" t="s">
        <v>276</v>
      </c>
      <c r="I1556" s="13">
        <v>9</v>
      </c>
      <c r="J1556" s="14">
        <v>29945.69</v>
      </c>
      <c r="K1556" s="15">
        <v>3.17</v>
      </c>
      <c r="L1556" s="16">
        <f>Excel_Advanced_Sales_Dataset_200034[[#This Row],[Discount]]/100</f>
        <v>3.1699999999999999E-2</v>
      </c>
      <c r="M1556" s="17">
        <f>Excel_Advanced_Sales_Dataset_200034[[#This Row],[Quantity]]*Excel_Advanced_Sales_Dataset_200034[[#This Row],[Unit Price]]*Excel_Advanced_Sales_Dataset_200034[[#This Row],[Discount %]]/100</f>
        <v>85.43505356999998</v>
      </c>
      <c r="N1556" s="14">
        <f>Excel_Advanced_Sales_Dataset_200034[[#This Row],[Quantity]]*Excel_Advanced_Sales_Dataset_200034[[#This Row],[Unit Price]]-Excel_Advanced_Sales_Dataset_200034[[#This Row],[Discount Amount]]</f>
        <v>269425.77494642994</v>
      </c>
      <c r="O1556" s="14" t="str">
        <f>IF(Excel_Advanced_Sales_Dataset_200034[[#This Row],[Total Sales]]&gt;50000,"Yes","No")</f>
        <v>Yes</v>
      </c>
      <c r="P1556" s="18">
        <v>46283</v>
      </c>
      <c r="Q1556" s="13" t="s">
        <v>113</v>
      </c>
      <c r="R1556" s="13" t="s">
        <v>59</v>
      </c>
      <c r="S1556" s="13" t="str">
        <f>IF(Excel_Advanced_Sales_Dataset_200034[[#This Row],[Delivery Status]]="Pending","Follow-Up","OK")</f>
        <v>OK</v>
      </c>
      <c r="T1556" s="13" t="s">
        <v>36</v>
      </c>
    </row>
    <row r="1557" spans="1:20" x14ac:dyDescent="0.25">
      <c r="A1557" s="13" t="s">
        <v>3698</v>
      </c>
      <c r="B1557" s="13" t="s">
        <v>628</v>
      </c>
      <c r="C1557" s="13" t="s">
        <v>3699</v>
      </c>
      <c r="D1557" s="13" t="s">
        <v>30</v>
      </c>
      <c r="E1557" s="13" t="s">
        <v>198</v>
      </c>
      <c r="F1557" s="13" t="s">
        <v>199</v>
      </c>
      <c r="G1557" s="13" t="s">
        <v>22</v>
      </c>
      <c r="H1557" s="13" t="s">
        <v>23</v>
      </c>
      <c r="I1557" s="13">
        <v>20</v>
      </c>
      <c r="J1557" s="14">
        <v>14732.51</v>
      </c>
      <c r="K1557" s="15">
        <v>1.59</v>
      </c>
      <c r="L1557" s="16">
        <f>Excel_Advanced_Sales_Dataset_200034[[#This Row],[Discount]]/100</f>
        <v>1.5900000000000001E-2</v>
      </c>
      <c r="M1557" s="17">
        <f>Excel_Advanced_Sales_Dataset_200034[[#This Row],[Quantity]]*Excel_Advanced_Sales_Dataset_200034[[#This Row],[Unit Price]]*Excel_Advanced_Sales_Dataset_200034[[#This Row],[Discount %]]/100</f>
        <v>46.849381800000003</v>
      </c>
      <c r="N1557" s="14">
        <f>Excel_Advanced_Sales_Dataset_200034[[#This Row],[Quantity]]*Excel_Advanced_Sales_Dataset_200034[[#This Row],[Unit Price]]-Excel_Advanced_Sales_Dataset_200034[[#This Row],[Discount Amount]]</f>
        <v>294603.35061820003</v>
      </c>
      <c r="O1557" s="14" t="str">
        <f>IF(Excel_Advanced_Sales_Dataset_200034[[#This Row],[Total Sales]]&gt;50000,"Yes","No")</f>
        <v>Yes</v>
      </c>
      <c r="P1557" s="18">
        <v>46303</v>
      </c>
      <c r="Q1557" s="13" t="s">
        <v>45</v>
      </c>
      <c r="R1557" s="13" t="s">
        <v>35</v>
      </c>
      <c r="S1557" s="13" t="str">
        <f>IF(Excel_Advanced_Sales_Dataset_200034[[#This Row],[Delivery Status]]="Pending","Follow-Up","OK")</f>
        <v>OK</v>
      </c>
      <c r="T1557" s="13" t="s">
        <v>26</v>
      </c>
    </row>
    <row r="1558" spans="1:20" x14ac:dyDescent="0.25">
      <c r="A1558" s="13" t="s">
        <v>3700</v>
      </c>
      <c r="B1558" s="13" t="s">
        <v>586</v>
      </c>
      <c r="C1558" s="13" t="s">
        <v>3701</v>
      </c>
      <c r="D1558" s="13" t="s">
        <v>63</v>
      </c>
      <c r="E1558" s="13" t="s">
        <v>144</v>
      </c>
      <c r="F1558" s="13" t="s">
        <v>189</v>
      </c>
      <c r="G1558" s="13" t="s">
        <v>43</v>
      </c>
      <c r="H1558" s="13" t="s">
        <v>140</v>
      </c>
      <c r="I1558" s="13">
        <v>39</v>
      </c>
      <c r="J1558" s="14">
        <v>2675.45</v>
      </c>
      <c r="K1558" s="15">
        <v>10.31</v>
      </c>
      <c r="L1558" s="16">
        <f>Excel_Advanced_Sales_Dataset_200034[[#This Row],[Discount]]/100</f>
        <v>0.10310000000000001</v>
      </c>
      <c r="M1558" s="17">
        <f>Excel_Advanced_Sales_Dataset_200034[[#This Row],[Quantity]]*Excel_Advanced_Sales_Dataset_200034[[#This Row],[Unit Price]]*Excel_Advanced_Sales_Dataset_200034[[#This Row],[Discount %]]/100</f>
        <v>107.57716904999999</v>
      </c>
      <c r="N1558" s="14">
        <f>Excel_Advanced_Sales_Dataset_200034[[#This Row],[Quantity]]*Excel_Advanced_Sales_Dataset_200034[[#This Row],[Unit Price]]-Excel_Advanced_Sales_Dataset_200034[[#This Row],[Discount Amount]]</f>
        <v>104234.97283094999</v>
      </c>
      <c r="O1558" s="14" t="str">
        <f>IF(Excel_Advanced_Sales_Dataset_200034[[#This Row],[Total Sales]]&gt;50000,"Yes","No")</f>
        <v>Yes</v>
      </c>
      <c r="P1558" s="18">
        <v>46035</v>
      </c>
      <c r="Q1558" s="13" t="s">
        <v>45</v>
      </c>
      <c r="R1558" s="13" t="s">
        <v>35</v>
      </c>
      <c r="S1558" s="13" t="str">
        <f>IF(Excel_Advanced_Sales_Dataset_200034[[#This Row],[Delivery Status]]="Pending","Follow-Up","OK")</f>
        <v>OK</v>
      </c>
      <c r="T1558" s="13" t="s">
        <v>53</v>
      </c>
    </row>
    <row r="1559" spans="1:20" x14ac:dyDescent="0.25">
      <c r="A1559" s="13" t="s">
        <v>3702</v>
      </c>
      <c r="B1559" s="13" t="s">
        <v>2117</v>
      </c>
      <c r="C1559" s="13" t="s">
        <v>3703</v>
      </c>
      <c r="D1559" s="13" t="s">
        <v>63</v>
      </c>
      <c r="E1559" s="13" t="s">
        <v>78</v>
      </c>
      <c r="F1559" s="13" t="s">
        <v>79</v>
      </c>
      <c r="G1559" s="13" t="s">
        <v>22</v>
      </c>
      <c r="H1559" s="13" t="s">
        <v>217</v>
      </c>
      <c r="I1559" s="13">
        <v>50</v>
      </c>
      <c r="J1559" s="14">
        <v>9884.07</v>
      </c>
      <c r="K1559" s="15">
        <v>12.02</v>
      </c>
      <c r="L1559" s="16">
        <f>Excel_Advanced_Sales_Dataset_200034[[#This Row],[Discount]]/100</f>
        <v>0.1202</v>
      </c>
      <c r="M1559" s="17">
        <f>Excel_Advanced_Sales_Dataset_200034[[#This Row],[Quantity]]*Excel_Advanced_Sales_Dataset_200034[[#This Row],[Unit Price]]*Excel_Advanced_Sales_Dataset_200034[[#This Row],[Discount %]]/100</f>
        <v>594.03260699999998</v>
      </c>
      <c r="N1559" s="14">
        <f>Excel_Advanced_Sales_Dataset_200034[[#This Row],[Quantity]]*Excel_Advanced_Sales_Dataset_200034[[#This Row],[Unit Price]]-Excel_Advanced_Sales_Dataset_200034[[#This Row],[Discount Amount]]</f>
        <v>493609.46739300003</v>
      </c>
      <c r="O1559" s="14" t="str">
        <f>IF(Excel_Advanced_Sales_Dataset_200034[[#This Row],[Total Sales]]&gt;50000,"Yes","No")</f>
        <v>Yes</v>
      </c>
      <c r="P1559" s="18">
        <v>46234</v>
      </c>
      <c r="Q1559" s="13" t="s">
        <v>58</v>
      </c>
      <c r="R1559" s="13" t="s">
        <v>35</v>
      </c>
      <c r="S1559" s="13" t="str">
        <f>IF(Excel_Advanced_Sales_Dataset_200034[[#This Row],[Delivery Status]]="Pending","Follow-Up","OK")</f>
        <v>OK</v>
      </c>
      <c r="T1559" s="13" t="s">
        <v>36</v>
      </c>
    </row>
    <row r="1560" spans="1:20" x14ac:dyDescent="0.25">
      <c r="A1560" s="13" t="s">
        <v>3704</v>
      </c>
      <c r="B1560" s="13" t="s">
        <v>633</v>
      </c>
      <c r="C1560" s="13" t="s">
        <v>3705</v>
      </c>
      <c r="D1560" s="13" t="s">
        <v>19</v>
      </c>
      <c r="E1560" s="13" t="s">
        <v>84</v>
      </c>
      <c r="F1560" s="13" t="s">
        <v>85</v>
      </c>
      <c r="G1560" s="13" t="s">
        <v>51</v>
      </c>
      <c r="H1560" s="13" t="s">
        <v>167</v>
      </c>
      <c r="I1560" s="13">
        <v>11</v>
      </c>
      <c r="J1560" s="14">
        <v>23850.89</v>
      </c>
      <c r="K1560" s="15">
        <v>5.68</v>
      </c>
      <c r="L1560" s="16">
        <f>Excel_Advanced_Sales_Dataset_200034[[#This Row],[Discount]]/100</f>
        <v>5.6799999999999996E-2</v>
      </c>
      <c r="M1560" s="17">
        <f>Excel_Advanced_Sales_Dataset_200034[[#This Row],[Quantity]]*Excel_Advanced_Sales_Dataset_200034[[#This Row],[Unit Price]]*Excel_Advanced_Sales_Dataset_200034[[#This Row],[Discount %]]/100</f>
        <v>149.02036071999999</v>
      </c>
      <c r="N1560" s="14">
        <f>Excel_Advanced_Sales_Dataset_200034[[#This Row],[Quantity]]*Excel_Advanced_Sales_Dataset_200034[[#This Row],[Unit Price]]-Excel_Advanced_Sales_Dataset_200034[[#This Row],[Discount Amount]]</f>
        <v>262210.76963927998</v>
      </c>
      <c r="O1560" s="14" t="str">
        <f>IF(Excel_Advanced_Sales_Dataset_200034[[#This Row],[Total Sales]]&gt;50000,"Yes","No")</f>
        <v>Yes</v>
      </c>
      <c r="P1560" s="18">
        <v>46341</v>
      </c>
      <c r="Q1560" s="13" t="s">
        <v>113</v>
      </c>
      <c r="R1560" s="13" t="s">
        <v>35</v>
      </c>
      <c r="S1560" s="13" t="str">
        <f>IF(Excel_Advanced_Sales_Dataset_200034[[#This Row],[Delivery Status]]="Pending","Follow-Up","OK")</f>
        <v>OK</v>
      </c>
      <c r="T1560" s="13" t="s">
        <v>53</v>
      </c>
    </row>
    <row r="1561" spans="1:20" x14ac:dyDescent="0.25">
      <c r="A1561" s="13" t="s">
        <v>3706</v>
      </c>
      <c r="B1561" s="13" t="s">
        <v>1335</v>
      </c>
      <c r="C1561" s="13" t="s">
        <v>125</v>
      </c>
      <c r="D1561" s="13" t="s">
        <v>19</v>
      </c>
      <c r="E1561" s="13" t="s">
        <v>20</v>
      </c>
      <c r="F1561" s="13" t="s">
        <v>176</v>
      </c>
      <c r="G1561" s="13" t="s">
        <v>33</v>
      </c>
      <c r="H1561" s="13" t="s">
        <v>34</v>
      </c>
      <c r="I1561" s="13">
        <v>43</v>
      </c>
      <c r="J1561" s="14">
        <v>49129.94</v>
      </c>
      <c r="K1561" s="15">
        <v>1.71</v>
      </c>
      <c r="L1561" s="16">
        <f>Excel_Advanced_Sales_Dataset_200034[[#This Row],[Discount]]/100</f>
        <v>1.7100000000000001E-2</v>
      </c>
      <c r="M1561" s="17">
        <f>Excel_Advanced_Sales_Dataset_200034[[#This Row],[Quantity]]*Excel_Advanced_Sales_Dataset_200034[[#This Row],[Unit Price]]*Excel_Advanced_Sales_Dataset_200034[[#This Row],[Discount %]]/100</f>
        <v>361.25244881999998</v>
      </c>
      <c r="N1561" s="14">
        <f>Excel_Advanced_Sales_Dataset_200034[[#This Row],[Quantity]]*Excel_Advanced_Sales_Dataset_200034[[#This Row],[Unit Price]]-Excel_Advanced_Sales_Dataset_200034[[#This Row],[Discount Amount]]</f>
        <v>2112226.1675511799</v>
      </c>
      <c r="O1561" s="14" t="str">
        <f>IF(Excel_Advanced_Sales_Dataset_200034[[#This Row],[Total Sales]]&gt;50000,"Yes","No")</f>
        <v>Yes</v>
      </c>
      <c r="P1561" s="18">
        <v>46182</v>
      </c>
      <c r="Q1561" s="13" t="s">
        <v>45</v>
      </c>
      <c r="R1561" s="13" t="s">
        <v>35</v>
      </c>
      <c r="S1561" s="13" t="str">
        <f>IF(Excel_Advanced_Sales_Dataset_200034[[#This Row],[Delivery Status]]="Pending","Follow-Up","OK")</f>
        <v>OK</v>
      </c>
      <c r="T1561" s="13" t="s">
        <v>53</v>
      </c>
    </row>
    <row r="1562" spans="1:20" x14ac:dyDescent="0.25">
      <c r="A1562" s="13" t="s">
        <v>3707</v>
      </c>
      <c r="B1562" s="13" t="s">
        <v>614</v>
      </c>
      <c r="C1562" s="13" t="s">
        <v>3708</v>
      </c>
      <c r="D1562" s="13" t="s">
        <v>30</v>
      </c>
      <c r="E1562" s="13" t="s">
        <v>31</v>
      </c>
      <c r="F1562" s="13" t="s">
        <v>555</v>
      </c>
      <c r="G1562" s="13" t="s">
        <v>51</v>
      </c>
      <c r="H1562" s="13" t="s">
        <v>167</v>
      </c>
      <c r="I1562" s="13">
        <v>18</v>
      </c>
      <c r="J1562" s="14">
        <v>8354.98</v>
      </c>
      <c r="K1562" s="15">
        <v>1.26</v>
      </c>
      <c r="L1562" s="16">
        <f>Excel_Advanced_Sales_Dataset_200034[[#This Row],[Discount]]/100</f>
        <v>1.26E-2</v>
      </c>
      <c r="M1562" s="17">
        <f>Excel_Advanced_Sales_Dataset_200034[[#This Row],[Quantity]]*Excel_Advanced_Sales_Dataset_200034[[#This Row],[Unit Price]]*Excel_Advanced_Sales_Dataset_200034[[#This Row],[Discount %]]/100</f>
        <v>18.949094639999998</v>
      </c>
      <c r="N1562" s="14">
        <f>Excel_Advanced_Sales_Dataset_200034[[#This Row],[Quantity]]*Excel_Advanced_Sales_Dataset_200034[[#This Row],[Unit Price]]-Excel_Advanced_Sales_Dataset_200034[[#This Row],[Discount Amount]]</f>
        <v>150370.69090535998</v>
      </c>
      <c r="O1562" s="14" t="str">
        <f>IF(Excel_Advanced_Sales_Dataset_200034[[#This Row],[Total Sales]]&gt;50000,"Yes","No")</f>
        <v>Yes</v>
      </c>
      <c r="P1562" s="18">
        <v>46303</v>
      </c>
      <c r="Q1562" s="13" t="s">
        <v>68</v>
      </c>
      <c r="R1562" s="13" t="s">
        <v>35</v>
      </c>
      <c r="S1562" s="13" t="str">
        <f>IF(Excel_Advanced_Sales_Dataset_200034[[#This Row],[Delivery Status]]="Pending","Follow-Up","OK")</f>
        <v>OK</v>
      </c>
      <c r="T1562" s="13" t="s">
        <v>53</v>
      </c>
    </row>
    <row r="1563" spans="1:20" x14ac:dyDescent="0.25">
      <c r="A1563" s="13" t="s">
        <v>3709</v>
      </c>
      <c r="B1563" s="13" t="s">
        <v>3710</v>
      </c>
      <c r="C1563" s="13" t="s">
        <v>3711</v>
      </c>
      <c r="D1563" s="13" t="s">
        <v>40</v>
      </c>
      <c r="E1563" s="13" t="s">
        <v>49</v>
      </c>
      <c r="F1563" s="13" t="s">
        <v>306</v>
      </c>
      <c r="G1563" s="13" t="s">
        <v>43</v>
      </c>
      <c r="H1563" s="13" t="s">
        <v>380</v>
      </c>
      <c r="I1563" s="13">
        <v>47</v>
      </c>
      <c r="J1563" s="14">
        <v>5674.73</v>
      </c>
      <c r="K1563" s="15">
        <v>8.76</v>
      </c>
      <c r="L1563" s="16">
        <f>Excel_Advanced_Sales_Dataset_200034[[#This Row],[Discount]]/100</f>
        <v>8.7599999999999997E-2</v>
      </c>
      <c r="M1563" s="17">
        <f>Excel_Advanced_Sales_Dataset_200034[[#This Row],[Quantity]]*Excel_Advanced_Sales_Dataset_200034[[#This Row],[Unit Price]]*Excel_Advanced_Sales_Dataset_200034[[#This Row],[Discount %]]/100</f>
        <v>233.63998355999999</v>
      </c>
      <c r="N1563" s="14">
        <f>Excel_Advanced_Sales_Dataset_200034[[#This Row],[Quantity]]*Excel_Advanced_Sales_Dataset_200034[[#This Row],[Unit Price]]-Excel_Advanced_Sales_Dataset_200034[[#This Row],[Discount Amount]]</f>
        <v>266478.67001643998</v>
      </c>
      <c r="O1563" s="14" t="str">
        <f>IF(Excel_Advanced_Sales_Dataset_200034[[#This Row],[Total Sales]]&gt;50000,"Yes","No")</f>
        <v>Yes</v>
      </c>
      <c r="P1563" s="18">
        <v>46137</v>
      </c>
      <c r="Q1563" s="13" t="s">
        <v>58</v>
      </c>
      <c r="R1563" s="13" t="s">
        <v>25</v>
      </c>
      <c r="S1563" s="13" t="str">
        <f>IF(Excel_Advanced_Sales_Dataset_200034[[#This Row],[Delivery Status]]="Pending","Follow-Up","OK")</f>
        <v>Follow-Up</v>
      </c>
      <c r="T1563" s="13" t="s">
        <v>53</v>
      </c>
    </row>
    <row r="1564" spans="1:20" x14ac:dyDescent="0.25">
      <c r="A1564" s="13" t="s">
        <v>3712</v>
      </c>
      <c r="B1564" s="13" t="s">
        <v>823</v>
      </c>
      <c r="C1564" s="13" t="s">
        <v>3713</v>
      </c>
      <c r="D1564" s="13" t="s">
        <v>40</v>
      </c>
      <c r="E1564" s="13" t="s">
        <v>41</v>
      </c>
      <c r="F1564" s="13" t="s">
        <v>126</v>
      </c>
      <c r="G1564" s="13" t="s">
        <v>66</v>
      </c>
      <c r="H1564" s="13" t="s">
        <v>133</v>
      </c>
      <c r="I1564" s="13">
        <v>7</v>
      </c>
      <c r="J1564" s="14">
        <v>34465.5</v>
      </c>
      <c r="K1564" s="15">
        <v>19.329999999999998</v>
      </c>
      <c r="L1564" s="16">
        <f>Excel_Advanced_Sales_Dataset_200034[[#This Row],[Discount]]/100</f>
        <v>0.19329999999999997</v>
      </c>
      <c r="M1564" s="17">
        <f>Excel_Advanced_Sales_Dataset_200034[[#This Row],[Quantity]]*Excel_Advanced_Sales_Dataset_200034[[#This Row],[Unit Price]]*Excel_Advanced_Sales_Dataset_200034[[#This Row],[Discount %]]/100</f>
        <v>466.35268049999991</v>
      </c>
      <c r="N1564" s="14">
        <f>Excel_Advanced_Sales_Dataset_200034[[#This Row],[Quantity]]*Excel_Advanced_Sales_Dataset_200034[[#This Row],[Unit Price]]-Excel_Advanced_Sales_Dataset_200034[[#This Row],[Discount Amount]]</f>
        <v>240792.14731950001</v>
      </c>
      <c r="O1564" s="14" t="str">
        <f>IF(Excel_Advanced_Sales_Dataset_200034[[#This Row],[Total Sales]]&gt;50000,"Yes","No")</f>
        <v>Yes</v>
      </c>
      <c r="P1564" s="18">
        <v>46097</v>
      </c>
      <c r="Q1564" s="13" t="s">
        <v>45</v>
      </c>
      <c r="R1564" s="13" t="s">
        <v>25</v>
      </c>
      <c r="S1564" s="13" t="str">
        <f>IF(Excel_Advanced_Sales_Dataset_200034[[#This Row],[Delivery Status]]="Pending","Follow-Up","OK")</f>
        <v>Follow-Up</v>
      </c>
      <c r="T1564" s="13" t="s">
        <v>53</v>
      </c>
    </row>
    <row r="1565" spans="1:20" x14ac:dyDescent="0.25">
      <c r="A1565" s="13" t="s">
        <v>3714</v>
      </c>
      <c r="B1565" s="13" t="s">
        <v>475</v>
      </c>
      <c r="C1565" s="13" t="s">
        <v>3715</v>
      </c>
      <c r="D1565" s="13" t="s">
        <v>63</v>
      </c>
      <c r="E1565" s="13" t="s">
        <v>234</v>
      </c>
      <c r="F1565" s="13" t="s">
        <v>435</v>
      </c>
      <c r="G1565" s="13" t="s">
        <v>51</v>
      </c>
      <c r="H1565" s="13" t="s">
        <v>52</v>
      </c>
      <c r="I1565" s="13">
        <v>45</v>
      </c>
      <c r="J1565" s="14">
        <v>27284.7</v>
      </c>
      <c r="K1565" s="15">
        <v>18.16</v>
      </c>
      <c r="L1565" s="16">
        <f>Excel_Advanced_Sales_Dataset_200034[[#This Row],[Discount]]/100</f>
        <v>0.18160000000000001</v>
      </c>
      <c r="M1565" s="17">
        <f>Excel_Advanced_Sales_Dataset_200034[[#This Row],[Quantity]]*Excel_Advanced_Sales_Dataset_200034[[#This Row],[Unit Price]]*Excel_Advanced_Sales_Dataset_200034[[#This Row],[Discount %]]/100</f>
        <v>2229.705684</v>
      </c>
      <c r="N1565" s="14">
        <f>Excel_Advanced_Sales_Dataset_200034[[#This Row],[Quantity]]*Excel_Advanced_Sales_Dataset_200034[[#This Row],[Unit Price]]-Excel_Advanced_Sales_Dataset_200034[[#This Row],[Discount Amount]]</f>
        <v>1225581.7943160001</v>
      </c>
      <c r="O1565" s="14" t="str">
        <f>IF(Excel_Advanced_Sales_Dataset_200034[[#This Row],[Total Sales]]&gt;50000,"Yes","No")</f>
        <v>Yes</v>
      </c>
      <c r="P1565" s="18">
        <v>46059</v>
      </c>
      <c r="Q1565" s="13" t="s">
        <v>45</v>
      </c>
      <c r="R1565" s="13" t="s">
        <v>35</v>
      </c>
      <c r="S1565" s="13" t="str">
        <f>IF(Excel_Advanced_Sales_Dataset_200034[[#This Row],[Delivery Status]]="Pending","Follow-Up","OK")</f>
        <v>OK</v>
      </c>
      <c r="T1565" s="13" t="s">
        <v>53</v>
      </c>
    </row>
    <row r="1566" spans="1:20" x14ac:dyDescent="0.25">
      <c r="A1566" s="13" t="s">
        <v>3716</v>
      </c>
      <c r="B1566" s="13" t="s">
        <v>304</v>
      </c>
      <c r="C1566" s="13" t="s">
        <v>3717</v>
      </c>
      <c r="D1566" s="13" t="s">
        <v>63</v>
      </c>
      <c r="E1566" s="13" t="s">
        <v>64</v>
      </c>
      <c r="F1566" s="13" t="s">
        <v>184</v>
      </c>
      <c r="G1566" s="13" t="s">
        <v>22</v>
      </c>
      <c r="H1566" s="13" t="s">
        <v>98</v>
      </c>
      <c r="I1566" s="13">
        <v>19</v>
      </c>
      <c r="J1566" s="14">
        <v>40800.120000000003</v>
      </c>
      <c r="K1566" s="15">
        <v>11.12</v>
      </c>
      <c r="L1566" s="16">
        <f>Excel_Advanced_Sales_Dataset_200034[[#This Row],[Discount]]/100</f>
        <v>0.11119999999999999</v>
      </c>
      <c r="M1566" s="17">
        <f>Excel_Advanced_Sales_Dataset_200034[[#This Row],[Quantity]]*Excel_Advanced_Sales_Dataset_200034[[#This Row],[Unit Price]]*Excel_Advanced_Sales_Dataset_200034[[#This Row],[Discount %]]/100</f>
        <v>862.02493535999997</v>
      </c>
      <c r="N1566" s="14">
        <f>Excel_Advanced_Sales_Dataset_200034[[#This Row],[Quantity]]*Excel_Advanced_Sales_Dataset_200034[[#This Row],[Unit Price]]-Excel_Advanced_Sales_Dataset_200034[[#This Row],[Discount Amount]]</f>
        <v>774340.25506464008</v>
      </c>
      <c r="O1566" s="14" t="str">
        <f>IF(Excel_Advanced_Sales_Dataset_200034[[#This Row],[Total Sales]]&gt;50000,"Yes","No")</f>
        <v>Yes</v>
      </c>
      <c r="P1566" s="18">
        <v>46067</v>
      </c>
      <c r="Q1566" s="13" t="s">
        <v>113</v>
      </c>
      <c r="R1566" s="13" t="s">
        <v>35</v>
      </c>
      <c r="S1566" s="13" t="str">
        <f>IF(Excel_Advanced_Sales_Dataset_200034[[#This Row],[Delivery Status]]="Pending","Follow-Up","OK")</f>
        <v>OK</v>
      </c>
      <c r="T1566" s="13" t="s">
        <v>53</v>
      </c>
    </row>
    <row r="1567" spans="1:20" x14ac:dyDescent="0.25">
      <c r="A1567" s="13" t="s">
        <v>3718</v>
      </c>
      <c r="B1567" s="13" t="s">
        <v>655</v>
      </c>
      <c r="C1567" s="13" t="s">
        <v>3719</v>
      </c>
      <c r="D1567" s="13" t="s">
        <v>40</v>
      </c>
      <c r="E1567" s="13" t="s">
        <v>41</v>
      </c>
      <c r="F1567" s="13" t="s">
        <v>42</v>
      </c>
      <c r="G1567" s="13" t="s">
        <v>33</v>
      </c>
      <c r="H1567" s="13" t="s">
        <v>80</v>
      </c>
      <c r="I1567" s="13">
        <v>50</v>
      </c>
      <c r="J1567" s="14">
        <v>48361.49</v>
      </c>
      <c r="K1567" s="15">
        <v>6.06</v>
      </c>
      <c r="L1567" s="16">
        <f>Excel_Advanced_Sales_Dataset_200034[[#This Row],[Discount]]/100</f>
        <v>6.0599999999999994E-2</v>
      </c>
      <c r="M1567" s="17">
        <f>Excel_Advanced_Sales_Dataset_200034[[#This Row],[Quantity]]*Excel_Advanced_Sales_Dataset_200034[[#This Row],[Unit Price]]*Excel_Advanced_Sales_Dataset_200034[[#This Row],[Discount %]]/100</f>
        <v>1465.3531469999998</v>
      </c>
      <c r="N1567" s="14">
        <f>Excel_Advanced_Sales_Dataset_200034[[#This Row],[Quantity]]*Excel_Advanced_Sales_Dataset_200034[[#This Row],[Unit Price]]-Excel_Advanced_Sales_Dataset_200034[[#This Row],[Discount Amount]]</f>
        <v>2416609.1468529999</v>
      </c>
      <c r="O1567" s="14" t="str">
        <f>IF(Excel_Advanced_Sales_Dataset_200034[[#This Row],[Total Sales]]&gt;50000,"Yes","No")</f>
        <v>Yes</v>
      </c>
      <c r="P1567" s="18">
        <v>46319</v>
      </c>
      <c r="Q1567" s="13" t="s">
        <v>113</v>
      </c>
      <c r="R1567" s="13" t="s">
        <v>35</v>
      </c>
      <c r="S1567" s="13" t="str">
        <f>IF(Excel_Advanced_Sales_Dataset_200034[[#This Row],[Delivery Status]]="Pending","Follow-Up","OK")</f>
        <v>OK</v>
      </c>
      <c r="T1567" s="13" t="s">
        <v>26</v>
      </c>
    </row>
    <row r="1568" spans="1:20" x14ac:dyDescent="0.25">
      <c r="A1568" s="13" t="s">
        <v>3720</v>
      </c>
      <c r="B1568" s="13" t="s">
        <v>1653</v>
      </c>
      <c r="C1568" s="13" t="s">
        <v>3721</v>
      </c>
      <c r="D1568" s="13" t="s">
        <v>30</v>
      </c>
      <c r="E1568" s="13" t="s">
        <v>31</v>
      </c>
      <c r="F1568" s="13" t="s">
        <v>94</v>
      </c>
      <c r="G1568" s="13" t="s">
        <v>66</v>
      </c>
      <c r="H1568" s="13" t="s">
        <v>200</v>
      </c>
      <c r="I1568" s="13">
        <v>39</v>
      </c>
      <c r="J1568" s="14">
        <v>12288.85</v>
      </c>
      <c r="K1568" s="15">
        <v>17.36</v>
      </c>
      <c r="L1568" s="16">
        <f>Excel_Advanced_Sales_Dataset_200034[[#This Row],[Discount]]/100</f>
        <v>0.1736</v>
      </c>
      <c r="M1568" s="17">
        <f>Excel_Advanced_Sales_Dataset_200034[[#This Row],[Quantity]]*Excel_Advanced_Sales_Dataset_200034[[#This Row],[Unit Price]]*Excel_Advanced_Sales_Dataset_200034[[#This Row],[Discount %]]/100</f>
        <v>832.00430040000003</v>
      </c>
      <c r="N1568" s="14">
        <f>Excel_Advanced_Sales_Dataset_200034[[#This Row],[Quantity]]*Excel_Advanced_Sales_Dataset_200034[[#This Row],[Unit Price]]-Excel_Advanced_Sales_Dataset_200034[[#This Row],[Discount Amount]]</f>
        <v>478433.14569960005</v>
      </c>
      <c r="O1568" s="14" t="str">
        <f>IF(Excel_Advanced_Sales_Dataset_200034[[#This Row],[Total Sales]]&gt;50000,"Yes","No")</f>
        <v>Yes</v>
      </c>
      <c r="P1568" s="18">
        <v>46078</v>
      </c>
      <c r="Q1568" s="13" t="s">
        <v>24</v>
      </c>
      <c r="R1568" s="13" t="s">
        <v>35</v>
      </c>
      <c r="S1568" s="13" t="str">
        <f>IF(Excel_Advanced_Sales_Dataset_200034[[#This Row],[Delivery Status]]="Pending","Follow-Up","OK")</f>
        <v>OK</v>
      </c>
      <c r="T1568" s="13" t="s">
        <v>26</v>
      </c>
    </row>
    <row r="1569" spans="1:20" x14ac:dyDescent="0.25">
      <c r="A1569" s="13" t="s">
        <v>3722</v>
      </c>
      <c r="B1569" s="13" t="s">
        <v>508</v>
      </c>
      <c r="C1569" s="13" t="s">
        <v>3723</v>
      </c>
      <c r="D1569" s="13" t="s">
        <v>40</v>
      </c>
      <c r="E1569" s="13" t="s">
        <v>41</v>
      </c>
      <c r="F1569" s="13" t="s">
        <v>102</v>
      </c>
      <c r="G1569" s="13" t="s">
        <v>51</v>
      </c>
      <c r="H1569" s="13" t="s">
        <v>146</v>
      </c>
      <c r="I1569" s="13">
        <v>5</v>
      </c>
      <c r="J1569" s="14">
        <v>14196.69</v>
      </c>
      <c r="K1569" s="15">
        <v>9.14</v>
      </c>
      <c r="L1569" s="16">
        <f>Excel_Advanced_Sales_Dataset_200034[[#This Row],[Discount]]/100</f>
        <v>9.1400000000000009E-2</v>
      </c>
      <c r="M1569" s="17">
        <f>Excel_Advanced_Sales_Dataset_200034[[#This Row],[Quantity]]*Excel_Advanced_Sales_Dataset_200034[[#This Row],[Unit Price]]*Excel_Advanced_Sales_Dataset_200034[[#This Row],[Discount %]]/100</f>
        <v>64.878873300000009</v>
      </c>
      <c r="N1569" s="14">
        <f>Excel_Advanced_Sales_Dataset_200034[[#This Row],[Quantity]]*Excel_Advanced_Sales_Dataset_200034[[#This Row],[Unit Price]]-Excel_Advanced_Sales_Dataset_200034[[#This Row],[Discount Amount]]</f>
        <v>70918.571126700001</v>
      </c>
      <c r="O1569" s="14" t="str">
        <f>IF(Excel_Advanced_Sales_Dataset_200034[[#This Row],[Total Sales]]&gt;50000,"Yes","No")</f>
        <v>Yes</v>
      </c>
      <c r="P1569" s="18">
        <v>46169</v>
      </c>
      <c r="Q1569" s="13" t="s">
        <v>24</v>
      </c>
      <c r="R1569" s="13" t="s">
        <v>35</v>
      </c>
      <c r="S1569" s="13" t="str">
        <f>IF(Excel_Advanced_Sales_Dataset_200034[[#This Row],[Delivery Status]]="Pending","Follow-Up","OK")</f>
        <v>OK</v>
      </c>
      <c r="T1569" s="13" t="s">
        <v>36</v>
      </c>
    </row>
    <row r="1570" spans="1:20" x14ac:dyDescent="0.25">
      <c r="A1570" s="13" t="s">
        <v>3724</v>
      </c>
      <c r="B1570" s="13" t="s">
        <v>1347</v>
      </c>
      <c r="C1570" s="13" t="s">
        <v>3725</v>
      </c>
      <c r="D1570" s="13" t="s">
        <v>40</v>
      </c>
      <c r="E1570" s="13" t="s">
        <v>49</v>
      </c>
      <c r="F1570" s="13" t="s">
        <v>397</v>
      </c>
      <c r="G1570" s="13" t="s">
        <v>111</v>
      </c>
      <c r="H1570" s="13" t="s">
        <v>526</v>
      </c>
      <c r="I1570" s="13">
        <v>28</v>
      </c>
      <c r="J1570" s="14">
        <v>25701.69</v>
      </c>
      <c r="K1570" s="15">
        <v>3.14</v>
      </c>
      <c r="L1570" s="16">
        <f>Excel_Advanced_Sales_Dataset_200034[[#This Row],[Discount]]/100</f>
        <v>3.1400000000000004E-2</v>
      </c>
      <c r="M1570" s="17">
        <f>Excel_Advanced_Sales_Dataset_200034[[#This Row],[Quantity]]*Excel_Advanced_Sales_Dataset_200034[[#This Row],[Unit Price]]*Excel_Advanced_Sales_Dataset_200034[[#This Row],[Discount %]]/100</f>
        <v>225.96925848000004</v>
      </c>
      <c r="N1570" s="14">
        <f>Excel_Advanced_Sales_Dataset_200034[[#This Row],[Quantity]]*Excel_Advanced_Sales_Dataset_200034[[#This Row],[Unit Price]]-Excel_Advanced_Sales_Dataset_200034[[#This Row],[Discount Amount]]</f>
        <v>719421.35074151994</v>
      </c>
      <c r="O1570" s="14" t="str">
        <f>IF(Excel_Advanced_Sales_Dataset_200034[[#This Row],[Total Sales]]&gt;50000,"Yes","No")</f>
        <v>Yes</v>
      </c>
      <c r="P1570" s="18">
        <v>46116</v>
      </c>
      <c r="Q1570" s="13" t="s">
        <v>58</v>
      </c>
      <c r="R1570" s="13" t="s">
        <v>35</v>
      </c>
      <c r="S1570" s="13" t="str">
        <f>IF(Excel_Advanced_Sales_Dataset_200034[[#This Row],[Delivery Status]]="Pending","Follow-Up","OK")</f>
        <v>OK</v>
      </c>
      <c r="T1570" s="13" t="s">
        <v>53</v>
      </c>
    </row>
    <row r="1571" spans="1:20" x14ac:dyDescent="0.25">
      <c r="A1571" s="13" t="s">
        <v>3726</v>
      </c>
      <c r="B1571" s="13" t="s">
        <v>833</v>
      </c>
      <c r="C1571" s="13" t="s">
        <v>3727</v>
      </c>
      <c r="D1571" s="13" t="s">
        <v>63</v>
      </c>
      <c r="E1571" s="13" t="s">
        <v>144</v>
      </c>
      <c r="F1571" s="13" t="s">
        <v>216</v>
      </c>
      <c r="G1571" s="13" t="s">
        <v>33</v>
      </c>
      <c r="H1571" s="13" t="s">
        <v>127</v>
      </c>
      <c r="I1571" s="13">
        <v>8</v>
      </c>
      <c r="J1571" s="14">
        <v>5716.72</v>
      </c>
      <c r="K1571" s="15">
        <v>1.1399999999999999</v>
      </c>
      <c r="L1571" s="16">
        <f>Excel_Advanced_Sales_Dataset_200034[[#This Row],[Discount]]/100</f>
        <v>1.1399999999999999E-2</v>
      </c>
      <c r="M1571" s="17">
        <f>Excel_Advanced_Sales_Dataset_200034[[#This Row],[Quantity]]*Excel_Advanced_Sales_Dataset_200034[[#This Row],[Unit Price]]*Excel_Advanced_Sales_Dataset_200034[[#This Row],[Discount %]]/100</f>
        <v>5.2136486399999997</v>
      </c>
      <c r="N1571" s="14">
        <f>Excel_Advanced_Sales_Dataset_200034[[#This Row],[Quantity]]*Excel_Advanced_Sales_Dataset_200034[[#This Row],[Unit Price]]-Excel_Advanced_Sales_Dataset_200034[[#This Row],[Discount Amount]]</f>
        <v>45728.546351360004</v>
      </c>
      <c r="O1571" s="14" t="str">
        <f>IF(Excel_Advanced_Sales_Dataset_200034[[#This Row],[Total Sales]]&gt;50000,"Yes","No")</f>
        <v>No</v>
      </c>
      <c r="P1571" s="18">
        <v>46058</v>
      </c>
      <c r="Q1571" s="13" t="s">
        <v>58</v>
      </c>
      <c r="R1571" s="13" t="s">
        <v>35</v>
      </c>
      <c r="S1571" s="13" t="str">
        <f>IF(Excel_Advanced_Sales_Dataset_200034[[#This Row],[Delivery Status]]="Pending","Follow-Up","OK")</f>
        <v>OK</v>
      </c>
      <c r="T1571" s="13" t="s">
        <v>26</v>
      </c>
    </row>
    <row r="1572" spans="1:20" x14ac:dyDescent="0.25">
      <c r="A1572" s="13" t="s">
        <v>3728</v>
      </c>
      <c r="B1572" s="13" t="s">
        <v>3618</v>
      </c>
      <c r="C1572" s="13" t="s">
        <v>3729</v>
      </c>
      <c r="D1572" s="13" t="s">
        <v>63</v>
      </c>
      <c r="E1572" s="13" t="s">
        <v>64</v>
      </c>
      <c r="F1572" s="13" t="s">
        <v>65</v>
      </c>
      <c r="G1572" s="13" t="s">
        <v>33</v>
      </c>
      <c r="H1572" s="13" t="s">
        <v>80</v>
      </c>
      <c r="I1572" s="13">
        <v>49</v>
      </c>
      <c r="J1572" s="14">
        <v>15529.71</v>
      </c>
      <c r="K1572" s="15">
        <v>4.17</v>
      </c>
      <c r="L1572" s="16">
        <f>Excel_Advanced_Sales_Dataset_200034[[#This Row],[Discount]]/100</f>
        <v>4.1700000000000001E-2</v>
      </c>
      <c r="M1572" s="17">
        <f>Excel_Advanced_Sales_Dataset_200034[[#This Row],[Quantity]]*Excel_Advanced_Sales_Dataset_200034[[#This Row],[Unit Price]]*Excel_Advanced_Sales_Dataset_200034[[#This Row],[Discount %]]/100</f>
        <v>317.31856442999998</v>
      </c>
      <c r="N1572" s="14">
        <f>Excel_Advanced_Sales_Dataset_200034[[#This Row],[Quantity]]*Excel_Advanced_Sales_Dataset_200034[[#This Row],[Unit Price]]-Excel_Advanced_Sales_Dataset_200034[[#This Row],[Discount Amount]]</f>
        <v>760638.47143556993</v>
      </c>
      <c r="O1572" s="14" t="str">
        <f>IF(Excel_Advanced_Sales_Dataset_200034[[#This Row],[Total Sales]]&gt;50000,"Yes","No")</f>
        <v>Yes</v>
      </c>
      <c r="P1572" s="18">
        <v>46239</v>
      </c>
      <c r="Q1572" s="13" t="s">
        <v>45</v>
      </c>
      <c r="R1572" s="13" t="s">
        <v>35</v>
      </c>
      <c r="S1572" s="13" t="str">
        <f>IF(Excel_Advanced_Sales_Dataset_200034[[#This Row],[Delivery Status]]="Pending","Follow-Up","OK")</f>
        <v>OK</v>
      </c>
      <c r="T1572" s="13" t="s">
        <v>53</v>
      </c>
    </row>
    <row r="1573" spans="1:20" x14ac:dyDescent="0.25">
      <c r="A1573" s="13" t="s">
        <v>3730</v>
      </c>
      <c r="B1573" s="13" t="s">
        <v>708</v>
      </c>
      <c r="C1573" s="13" t="s">
        <v>3731</v>
      </c>
      <c r="D1573" s="13" t="s">
        <v>30</v>
      </c>
      <c r="E1573" s="13" t="s">
        <v>117</v>
      </c>
      <c r="F1573" s="13" t="s">
        <v>239</v>
      </c>
      <c r="G1573" s="13" t="s">
        <v>43</v>
      </c>
      <c r="H1573" s="13" t="s">
        <v>140</v>
      </c>
      <c r="I1573" s="13">
        <v>3</v>
      </c>
      <c r="J1573" s="14">
        <v>47176.53</v>
      </c>
      <c r="K1573" s="15">
        <v>4.6500000000000004</v>
      </c>
      <c r="L1573" s="16">
        <f>Excel_Advanced_Sales_Dataset_200034[[#This Row],[Discount]]/100</f>
        <v>4.6500000000000007E-2</v>
      </c>
      <c r="M1573" s="17">
        <f>Excel_Advanced_Sales_Dataset_200034[[#This Row],[Quantity]]*Excel_Advanced_Sales_Dataset_200034[[#This Row],[Unit Price]]*Excel_Advanced_Sales_Dataset_200034[[#This Row],[Discount %]]/100</f>
        <v>65.811259350000014</v>
      </c>
      <c r="N1573" s="14">
        <f>Excel_Advanced_Sales_Dataset_200034[[#This Row],[Quantity]]*Excel_Advanced_Sales_Dataset_200034[[#This Row],[Unit Price]]-Excel_Advanced_Sales_Dataset_200034[[#This Row],[Discount Amount]]</f>
        <v>141463.77874064998</v>
      </c>
      <c r="O1573" s="14" t="str">
        <f>IF(Excel_Advanced_Sales_Dataset_200034[[#This Row],[Total Sales]]&gt;50000,"Yes","No")</f>
        <v>Yes</v>
      </c>
      <c r="P1573" s="18">
        <v>46166</v>
      </c>
      <c r="Q1573" s="13" t="s">
        <v>68</v>
      </c>
      <c r="R1573" s="13" t="s">
        <v>59</v>
      </c>
      <c r="S1573" s="13" t="str">
        <f>IF(Excel_Advanced_Sales_Dataset_200034[[#This Row],[Delivery Status]]="Pending","Follow-Up","OK")</f>
        <v>OK</v>
      </c>
      <c r="T1573" s="13" t="s">
        <v>26</v>
      </c>
    </row>
    <row r="1574" spans="1:20" x14ac:dyDescent="0.25">
      <c r="A1574" s="13" t="s">
        <v>3732</v>
      </c>
      <c r="B1574" s="13" t="s">
        <v>2362</v>
      </c>
      <c r="C1574" s="13" t="s">
        <v>3733</v>
      </c>
      <c r="D1574" s="13" t="s">
        <v>30</v>
      </c>
      <c r="E1574" s="13" t="s">
        <v>117</v>
      </c>
      <c r="F1574" s="13" t="s">
        <v>118</v>
      </c>
      <c r="G1574" s="13" t="s">
        <v>43</v>
      </c>
      <c r="H1574" s="13" t="s">
        <v>391</v>
      </c>
      <c r="I1574" s="13">
        <v>32</v>
      </c>
      <c r="J1574" s="14">
        <v>20962.63</v>
      </c>
      <c r="K1574" s="15">
        <v>8.51</v>
      </c>
      <c r="L1574" s="16">
        <f>Excel_Advanced_Sales_Dataset_200034[[#This Row],[Discount]]/100</f>
        <v>8.5099999999999995E-2</v>
      </c>
      <c r="M1574" s="17">
        <f>Excel_Advanced_Sales_Dataset_200034[[#This Row],[Quantity]]*Excel_Advanced_Sales_Dataset_200034[[#This Row],[Unit Price]]*Excel_Advanced_Sales_Dataset_200034[[#This Row],[Discount %]]/100</f>
        <v>570.85434015999999</v>
      </c>
      <c r="N1574" s="14">
        <f>Excel_Advanced_Sales_Dataset_200034[[#This Row],[Quantity]]*Excel_Advanced_Sales_Dataset_200034[[#This Row],[Unit Price]]-Excel_Advanced_Sales_Dataset_200034[[#This Row],[Discount Amount]]</f>
        <v>670233.30565984</v>
      </c>
      <c r="O1574" s="14" t="str">
        <f>IF(Excel_Advanced_Sales_Dataset_200034[[#This Row],[Total Sales]]&gt;50000,"Yes","No")</f>
        <v>Yes</v>
      </c>
      <c r="P1574" s="18">
        <v>46229</v>
      </c>
      <c r="Q1574" s="13" t="s">
        <v>58</v>
      </c>
      <c r="R1574" s="13" t="s">
        <v>35</v>
      </c>
      <c r="S1574" s="13" t="str">
        <f>IF(Excel_Advanced_Sales_Dataset_200034[[#This Row],[Delivery Status]]="Pending","Follow-Up","OK")</f>
        <v>OK</v>
      </c>
      <c r="T1574" s="13" t="s">
        <v>53</v>
      </c>
    </row>
    <row r="1575" spans="1:20" x14ac:dyDescent="0.25">
      <c r="A1575" s="13" t="s">
        <v>3734</v>
      </c>
      <c r="B1575" s="13" t="s">
        <v>974</v>
      </c>
      <c r="C1575" s="13" t="s">
        <v>3735</v>
      </c>
      <c r="D1575" s="13" t="s">
        <v>63</v>
      </c>
      <c r="E1575" s="13" t="s">
        <v>64</v>
      </c>
      <c r="F1575" s="13" t="s">
        <v>184</v>
      </c>
      <c r="G1575" s="13" t="s">
        <v>111</v>
      </c>
      <c r="H1575" s="13" t="s">
        <v>260</v>
      </c>
      <c r="I1575" s="13">
        <v>47</v>
      </c>
      <c r="J1575" s="14">
        <v>3460.18</v>
      </c>
      <c r="K1575" s="15">
        <v>10.43</v>
      </c>
      <c r="L1575" s="16">
        <f>Excel_Advanced_Sales_Dataset_200034[[#This Row],[Discount]]/100</f>
        <v>0.1043</v>
      </c>
      <c r="M1575" s="17">
        <f>Excel_Advanced_Sales_Dataset_200034[[#This Row],[Quantity]]*Excel_Advanced_Sales_Dataset_200034[[#This Row],[Unit Price]]*Excel_Advanced_Sales_Dataset_200034[[#This Row],[Discount %]]/100</f>
        <v>169.62148377999998</v>
      </c>
      <c r="N1575" s="14">
        <f>Excel_Advanced_Sales_Dataset_200034[[#This Row],[Quantity]]*Excel_Advanced_Sales_Dataset_200034[[#This Row],[Unit Price]]-Excel_Advanced_Sales_Dataset_200034[[#This Row],[Discount Amount]]</f>
        <v>162458.83851621998</v>
      </c>
      <c r="O1575" s="14" t="str">
        <f>IF(Excel_Advanced_Sales_Dataset_200034[[#This Row],[Total Sales]]&gt;50000,"Yes","No")</f>
        <v>Yes</v>
      </c>
      <c r="P1575" s="18">
        <v>46118</v>
      </c>
      <c r="Q1575" s="13" t="s">
        <v>45</v>
      </c>
      <c r="R1575" s="13" t="s">
        <v>35</v>
      </c>
      <c r="S1575" s="13" t="str">
        <f>IF(Excel_Advanced_Sales_Dataset_200034[[#This Row],[Delivery Status]]="Pending","Follow-Up","OK")</f>
        <v>OK</v>
      </c>
      <c r="T1575" s="13" t="s">
        <v>53</v>
      </c>
    </row>
    <row r="1576" spans="1:20" x14ac:dyDescent="0.25">
      <c r="A1576" s="13" t="s">
        <v>3736</v>
      </c>
      <c r="B1576" s="13" t="s">
        <v>614</v>
      </c>
      <c r="C1576" s="13" t="s">
        <v>3737</v>
      </c>
      <c r="D1576" s="13" t="s">
        <v>40</v>
      </c>
      <c r="E1576" s="13" t="s">
        <v>49</v>
      </c>
      <c r="F1576" s="13" t="s">
        <v>306</v>
      </c>
      <c r="G1576" s="13" t="s">
        <v>43</v>
      </c>
      <c r="H1576" s="13" t="s">
        <v>391</v>
      </c>
      <c r="I1576" s="13">
        <v>14</v>
      </c>
      <c r="J1576" s="14">
        <v>21707.83</v>
      </c>
      <c r="K1576" s="15">
        <v>0.78</v>
      </c>
      <c r="L1576" s="16">
        <f>Excel_Advanced_Sales_Dataset_200034[[#This Row],[Discount]]/100</f>
        <v>7.8000000000000005E-3</v>
      </c>
      <c r="M1576" s="17">
        <f>Excel_Advanced_Sales_Dataset_200034[[#This Row],[Quantity]]*Excel_Advanced_Sales_Dataset_200034[[#This Row],[Unit Price]]*Excel_Advanced_Sales_Dataset_200034[[#This Row],[Discount %]]/100</f>
        <v>23.704950360000002</v>
      </c>
      <c r="N1576" s="14">
        <f>Excel_Advanced_Sales_Dataset_200034[[#This Row],[Quantity]]*Excel_Advanced_Sales_Dataset_200034[[#This Row],[Unit Price]]-Excel_Advanced_Sales_Dataset_200034[[#This Row],[Discount Amount]]</f>
        <v>303885.91504964</v>
      </c>
      <c r="O1576" s="14" t="str">
        <f>IF(Excel_Advanced_Sales_Dataset_200034[[#This Row],[Total Sales]]&gt;50000,"Yes","No")</f>
        <v>Yes</v>
      </c>
      <c r="P1576" s="18">
        <v>46039</v>
      </c>
      <c r="Q1576" s="13" t="s">
        <v>68</v>
      </c>
      <c r="R1576" s="13" t="s">
        <v>35</v>
      </c>
      <c r="S1576" s="13" t="str">
        <f>IF(Excel_Advanced_Sales_Dataset_200034[[#This Row],[Delivery Status]]="Pending","Follow-Up","OK")</f>
        <v>OK</v>
      </c>
      <c r="T1576" s="13" t="s">
        <v>53</v>
      </c>
    </row>
    <row r="1577" spans="1:20" x14ac:dyDescent="0.25">
      <c r="A1577" s="13" t="s">
        <v>3738</v>
      </c>
      <c r="B1577" s="13" t="s">
        <v>433</v>
      </c>
      <c r="C1577" s="13" t="s">
        <v>3739</v>
      </c>
      <c r="D1577" s="13" t="s">
        <v>63</v>
      </c>
      <c r="E1577" s="13" t="s">
        <v>64</v>
      </c>
      <c r="F1577" s="13" t="s">
        <v>184</v>
      </c>
      <c r="G1577" s="13" t="s">
        <v>51</v>
      </c>
      <c r="H1577" s="13" t="s">
        <v>146</v>
      </c>
      <c r="I1577" s="13">
        <v>20</v>
      </c>
      <c r="J1577" s="14">
        <v>36978.26</v>
      </c>
      <c r="K1577" s="15">
        <v>4.38</v>
      </c>
      <c r="L1577" s="16">
        <f>Excel_Advanced_Sales_Dataset_200034[[#This Row],[Discount]]/100</f>
        <v>4.3799999999999999E-2</v>
      </c>
      <c r="M1577" s="17">
        <f>Excel_Advanced_Sales_Dataset_200034[[#This Row],[Quantity]]*Excel_Advanced_Sales_Dataset_200034[[#This Row],[Unit Price]]*Excel_Advanced_Sales_Dataset_200034[[#This Row],[Discount %]]/100</f>
        <v>323.92955760000001</v>
      </c>
      <c r="N1577" s="14">
        <f>Excel_Advanced_Sales_Dataset_200034[[#This Row],[Quantity]]*Excel_Advanced_Sales_Dataset_200034[[#This Row],[Unit Price]]-Excel_Advanced_Sales_Dataset_200034[[#This Row],[Discount Amount]]</f>
        <v>739241.27044240013</v>
      </c>
      <c r="O1577" s="14" t="str">
        <f>IF(Excel_Advanced_Sales_Dataset_200034[[#This Row],[Total Sales]]&gt;50000,"Yes","No")</f>
        <v>Yes</v>
      </c>
      <c r="P1577" s="18">
        <v>46056</v>
      </c>
      <c r="Q1577" s="13" t="s">
        <v>58</v>
      </c>
      <c r="R1577" s="13" t="s">
        <v>35</v>
      </c>
      <c r="S1577" s="13" t="str">
        <f>IF(Excel_Advanced_Sales_Dataset_200034[[#This Row],[Delivery Status]]="Pending","Follow-Up","OK")</f>
        <v>OK</v>
      </c>
      <c r="T1577" s="13" t="s">
        <v>36</v>
      </c>
    </row>
    <row r="1578" spans="1:20" x14ac:dyDescent="0.25">
      <c r="A1578" s="13" t="s">
        <v>3740</v>
      </c>
      <c r="B1578" s="13" t="s">
        <v>1174</v>
      </c>
      <c r="C1578" s="13" t="s">
        <v>3741</v>
      </c>
      <c r="D1578" s="13" t="s">
        <v>40</v>
      </c>
      <c r="E1578" s="13" t="s">
        <v>89</v>
      </c>
      <c r="F1578" s="13" t="s">
        <v>319</v>
      </c>
      <c r="G1578" s="13" t="s">
        <v>111</v>
      </c>
      <c r="H1578" s="13" t="s">
        <v>260</v>
      </c>
      <c r="I1578" s="13">
        <v>50</v>
      </c>
      <c r="J1578" s="14">
        <v>21008.78</v>
      </c>
      <c r="K1578" s="15">
        <v>18.07</v>
      </c>
      <c r="L1578" s="16">
        <f>Excel_Advanced_Sales_Dataset_200034[[#This Row],[Discount]]/100</f>
        <v>0.1807</v>
      </c>
      <c r="M1578" s="17">
        <f>Excel_Advanced_Sales_Dataset_200034[[#This Row],[Quantity]]*Excel_Advanced_Sales_Dataset_200034[[#This Row],[Unit Price]]*Excel_Advanced_Sales_Dataset_200034[[#This Row],[Discount %]]/100</f>
        <v>1898.1432730000001</v>
      </c>
      <c r="N1578" s="14">
        <f>Excel_Advanced_Sales_Dataset_200034[[#This Row],[Quantity]]*Excel_Advanced_Sales_Dataset_200034[[#This Row],[Unit Price]]-Excel_Advanced_Sales_Dataset_200034[[#This Row],[Discount Amount]]</f>
        <v>1048540.856727</v>
      </c>
      <c r="O1578" s="14" t="str">
        <f>IF(Excel_Advanced_Sales_Dataset_200034[[#This Row],[Total Sales]]&gt;50000,"Yes","No")</f>
        <v>Yes</v>
      </c>
      <c r="P1578" s="18">
        <v>46139</v>
      </c>
      <c r="Q1578" s="13" t="s">
        <v>24</v>
      </c>
      <c r="R1578" s="13" t="s">
        <v>35</v>
      </c>
      <c r="S1578" s="13" t="str">
        <f>IF(Excel_Advanced_Sales_Dataset_200034[[#This Row],[Delivery Status]]="Pending","Follow-Up","OK")</f>
        <v>OK</v>
      </c>
      <c r="T1578" s="13" t="s">
        <v>53</v>
      </c>
    </row>
    <row r="1579" spans="1:20" x14ac:dyDescent="0.25">
      <c r="A1579" s="13" t="s">
        <v>3742</v>
      </c>
      <c r="B1579" s="13" t="s">
        <v>1766</v>
      </c>
      <c r="C1579" s="13" t="s">
        <v>3743</v>
      </c>
      <c r="D1579" s="13" t="s">
        <v>19</v>
      </c>
      <c r="E1579" s="13" t="s">
        <v>153</v>
      </c>
      <c r="F1579" s="13" t="s">
        <v>154</v>
      </c>
      <c r="G1579" s="13" t="s">
        <v>43</v>
      </c>
      <c r="H1579" s="13" t="s">
        <v>44</v>
      </c>
      <c r="I1579" s="13">
        <v>5</v>
      </c>
      <c r="J1579" s="14">
        <v>48930.47</v>
      </c>
      <c r="K1579" s="15">
        <v>9.2100000000000009</v>
      </c>
      <c r="L1579" s="16">
        <f>Excel_Advanced_Sales_Dataset_200034[[#This Row],[Discount]]/100</f>
        <v>9.2100000000000015E-2</v>
      </c>
      <c r="M1579" s="17">
        <f>Excel_Advanced_Sales_Dataset_200034[[#This Row],[Quantity]]*Excel_Advanced_Sales_Dataset_200034[[#This Row],[Unit Price]]*Excel_Advanced_Sales_Dataset_200034[[#This Row],[Discount %]]/100</f>
        <v>225.32481435000005</v>
      </c>
      <c r="N1579" s="14">
        <f>Excel_Advanced_Sales_Dataset_200034[[#This Row],[Quantity]]*Excel_Advanced_Sales_Dataset_200034[[#This Row],[Unit Price]]-Excel_Advanced_Sales_Dataset_200034[[#This Row],[Discount Amount]]</f>
        <v>244427.02518565001</v>
      </c>
      <c r="O1579" s="14" t="str">
        <f>IF(Excel_Advanced_Sales_Dataset_200034[[#This Row],[Total Sales]]&gt;50000,"Yes","No")</f>
        <v>Yes</v>
      </c>
      <c r="P1579" s="18">
        <v>46371</v>
      </c>
      <c r="Q1579" s="13" t="s">
        <v>24</v>
      </c>
      <c r="R1579" s="13" t="s">
        <v>35</v>
      </c>
      <c r="S1579" s="13" t="str">
        <f>IF(Excel_Advanced_Sales_Dataset_200034[[#This Row],[Delivery Status]]="Pending","Follow-Up","OK")</f>
        <v>OK</v>
      </c>
      <c r="T1579" s="13" t="s">
        <v>26</v>
      </c>
    </row>
    <row r="1580" spans="1:20" x14ac:dyDescent="0.25">
      <c r="A1580" s="13" t="s">
        <v>3744</v>
      </c>
      <c r="B1580" s="13" t="s">
        <v>1460</v>
      </c>
      <c r="C1580" s="13" t="s">
        <v>3745</v>
      </c>
      <c r="D1580" s="13" t="s">
        <v>19</v>
      </c>
      <c r="E1580" s="13" t="s">
        <v>72</v>
      </c>
      <c r="F1580" s="13" t="s">
        <v>73</v>
      </c>
      <c r="G1580" s="13" t="s">
        <v>66</v>
      </c>
      <c r="H1580" s="13" t="s">
        <v>67</v>
      </c>
      <c r="I1580" s="13">
        <v>27</v>
      </c>
      <c r="J1580" s="14">
        <v>20393.099999999999</v>
      </c>
      <c r="K1580" s="15">
        <v>16.170000000000002</v>
      </c>
      <c r="L1580" s="16">
        <f>Excel_Advanced_Sales_Dataset_200034[[#This Row],[Discount]]/100</f>
        <v>0.16170000000000001</v>
      </c>
      <c r="M1580" s="17">
        <f>Excel_Advanced_Sales_Dataset_200034[[#This Row],[Quantity]]*Excel_Advanced_Sales_Dataset_200034[[#This Row],[Unit Price]]*Excel_Advanced_Sales_Dataset_200034[[#This Row],[Discount %]]/100</f>
        <v>890.34235289999992</v>
      </c>
      <c r="N1580" s="14">
        <f>Excel_Advanced_Sales_Dataset_200034[[#This Row],[Quantity]]*Excel_Advanced_Sales_Dataset_200034[[#This Row],[Unit Price]]-Excel_Advanced_Sales_Dataset_200034[[#This Row],[Discount Amount]]</f>
        <v>549723.3576471</v>
      </c>
      <c r="O1580" s="14" t="str">
        <f>IF(Excel_Advanced_Sales_Dataset_200034[[#This Row],[Total Sales]]&gt;50000,"Yes","No")</f>
        <v>Yes</v>
      </c>
      <c r="P1580" s="18">
        <v>46039</v>
      </c>
      <c r="Q1580" s="13" t="s">
        <v>68</v>
      </c>
      <c r="R1580" s="13" t="s">
        <v>35</v>
      </c>
      <c r="S1580" s="13" t="str">
        <f>IF(Excel_Advanced_Sales_Dataset_200034[[#This Row],[Delivery Status]]="Pending","Follow-Up","OK")</f>
        <v>OK</v>
      </c>
      <c r="T1580" s="13" t="s">
        <v>26</v>
      </c>
    </row>
    <row r="1581" spans="1:20" x14ac:dyDescent="0.25">
      <c r="A1581" s="13" t="s">
        <v>3746</v>
      </c>
      <c r="B1581" s="13" t="s">
        <v>1917</v>
      </c>
      <c r="C1581" s="13" t="s">
        <v>3747</v>
      </c>
      <c r="D1581" s="13" t="s">
        <v>30</v>
      </c>
      <c r="E1581" s="13" t="s">
        <v>117</v>
      </c>
      <c r="F1581" s="13" t="s">
        <v>239</v>
      </c>
      <c r="G1581" s="13" t="s">
        <v>111</v>
      </c>
      <c r="H1581" s="13" t="s">
        <v>526</v>
      </c>
      <c r="I1581" s="13">
        <v>30</v>
      </c>
      <c r="J1581" s="14">
        <v>39179.449999999997</v>
      </c>
      <c r="K1581" s="15">
        <v>11.8</v>
      </c>
      <c r="L1581" s="16">
        <f>Excel_Advanced_Sales_Dataset_200034[[#This Row],[Discount]]/100</f>
        <v>0.11800000000000001</v>
      </c>
      <c r="M1581" s="17">
        <f>Excel_Advanced_Sales_Dataset_200034[[#This Row],[Quantity]]*Excel_Advanced_Sales_Dataset_200034[[#This Row],[Unit Price]]*Excel_Advanced_Sales_Dataset_200034[[#This Row],[Discount %]]/100</f>
        <v>1386.95253</v>
      </c>
      <c r="N1581" s="14">
        <f>Excel_Advanced_Sales_Dataset_200034[[#This Row],[Quantity]]*Excel_Advanced_Sales_Dataset_200034[[#This Row],[Unit Price]]-Excel_Advanced_Sales_Dataset_200034[[#This Row],[Discount Amount]]</f>
        <v>1173996.5474700001</v>
      </c>
      <c r="O1581" s="14" t="str">
        <f>IF(Excel_Advanced_Sales_Dataset_200034[[#This Row],[Total Sales]]&gt;50000,"Yes","No")</f>
        <v>Yes</v>
      </c>
      <c r="P1581" s="18">
        <v>46063</v>
      </c>
      <c r="Q1581" s="13" t="s">
        <v>58</v>
      </c>
      <c r="R1581" s="13" t="s">
        <v>35</v>
      </c>
      <c r="S1581" s="13" t="str">
        <f>IF(Excel_Advanced_Sales_Dataset_200034[[#This Row],[Delivery Status]]="Pending","Follow-Up","OK")</f>
        <v>OK</v>
      </c>
      <c r="T1581" s="13" t="s">
        <v>36</v>
      </c>
    </row>
    <row r="1582" spans="1:20" x14ac:dyDescent="0.25">
      <c r="A1582" s="13" t="s">
        <v>3748</v>
      </c>
      <c r="B1582" s="13" t="s">
        <v>1629</v>
      </c>
      <c r="C1582" s="13" t="s">
        <v>3749</v>
      </c>
      <c r="D1582" s="13" t="s">
        <v>63</v>
      </c>
      <c r="E1582" s="13" t="s">
        <v>144</v>
      </c>
      <c r="F1582" s="13" t="s">
        <v>216</v>
      </c>
      <c r="G1582" s="13" t="s">
        <v>66</v>
      </c>
      <c r="H1582" s="13" t="s">
        <v>155</v>
      </c>
      <c r="I1582" s="13">
        <v>4</v>
      </c>
      <c r="J1582" s="14">
        <v>2596.09</v>
      </c>
      <c r="K1582" s="15">
        <v>14.24</v>
      </c>
      <c r="L1582" s="16">
        <f>Excel_Advanced_Sales_Dataset_200034[[#This Row],[Discount]]/100</f>
        <v>0.1424</v>
      </c>
      <c r="M1582" s="17">
        <f>Excel_Advanced_Sales_Dataset_200034[[#This Row],[Quantity]]*Excel_Advanced_Sales_Dataset_200034[[#This Row],[Unit Price]]*Excel_Advanced_Sales_Dataset_200034[[#This Row],[Discount %]]/100</f>
        <v>14.78732864</v>
      </c>
      <c r="N1582" s="14">
        <f>Excel_Advanced_Sales_Dataset_200034[[#This Row],[Quantity]]*Excel_Advanced_Sales_Dataset_200034[[#This Row],[Unit Price]]-Excel_Advanced_Sales_Dataset_200034[[#This Row],[Discount Amount]]</f>
        <v>10369.57267136</v>
      </c>
      <c r="O1582" s="14" t="str">
        <f>IF(Excel_Advanced_Sales_Dataset_200034[[#This Row],[Total Sales]]&gt;50000,"Yes","No")</f>
        <v>No</v>
      </c>
      <c r="P1582" s="18">
        <v>46056</v>
      </c>
      <c r="Q1582" s="13" t="s">
        <v>113</v>
      </c>
      <c r="R1582" s="13" t="s">
        <v>35</v>
      </c>
      <c r="S1582" s="13" t="str">
        <f>IF(Excel_Advanced_Sales_Dataset_200034[[#This Row],[Delivery Status]]="Pending","Follow-Up","OK")</f>
        <v>OK</v>
      </c>
      <c r="T1582" s="13" t="s">
        <v>53</v>
      </c>
    </row>
    <row r="1583" spans="1:20" x14ac:dyDescent="0.25">
      <c r="A1583" s="13" t="s">
        <v>3750</v>
      </c>
      <c r="B1583" s="13" t="s">
        <v>138</v>
      </c>
      <c r="C1583" s="13" t="s">
        <v>3751</v>
      </c>
      <c r="D1583" s="13" t="s">
        <v>30</v>
      </c>
      <c r="E1583" s="13" t="s">
        <v>198</v>
      </c>
      <c r="F1583" s="13" t="s">
        <v>199</v>
      </c>
      <c r="G1583" s="13" t="s">
        <v>111</v>
      </c>
      <c r="H1583" s="13" t="s">
        <v>260</v>
      </c>
      <c r="I1583" s="13">
        <v>24</v>
      </c>
      <c r="J1583" s="14">
        <v>40819.910000000003</v>
      </c>
      <c r="K1583" s="15">
        <v>1.4</v>
      </c>
      <c r="L1583" s="16">
        <f>Excel_Advanced_Sales_Dataset_200034[[#This Row],[Discount]]/100</f>
        <v>1.3999999999999999E-2</v>
      </c>
      <c r="M1583" s="17">
        <f>Excel_Advanced_Sales_Dataset_200034[[#This Row],[Quantity]]*Excel_Advanced_Sales_Dataset_200034[[#This Row],[Unit Price]]*Excel_Advanced_Sales_Dataset_200034[[#This Row],[Discount %]]/100</f>
        <v>137.1548976</v>
      </c>
      <c r="N1583" s="14">
        <f>Excel_Advanced_Sales_Dataset_200034[[#This Row],[Quantity]]*Excel_Advanced_Sales_Dataset_200034[[#This Row],[Unit Price]]-Excel_Advanced_Sales_Dataset_200034[[#This Row],[Discount Amount]]</f>
        <v>979540.68510240014</v>
      </c>
      <c r="O1583" s="14" t="str">
        <f>IF(Excel_Advanced_Sales_Dataset_200034[[#This Row],[Total Sales]]&gt;50000,"Yes","No")</f>
        <v>Yes</v>
      </c>
      <c r="P1583" s="18">
        <v>46339</v>
      </c>
      <c r="Q1583" s="13" t="s">
        <v>58</v>
      </c>
      <c r="R1583" s="13" t="s">
        <v>25</v>
      </c>
      <c r="S1583" s="13" t="str">
        <f>IF(Excel_Advanced_Sales_Dataset_200034[[#This Row],[Delivery Status]]="Pending","Follow-Up","OK")</f>
        <v>Follow-Up</v>
      </c>
      <c r="T1583" s="13" t="s">
        <v>53</v>
      </c>
    </row>
    <row r="1584" spans="1:20" x14ac:dyDescent="0.25">
      <c r="A1584" s="13" t="s">
        <v>3752</v>
      </c>
      <c r="B1584" s="13" t="s">
        <v>226</v>
      </c>
      <c r="C1584" s="13" t="s">
        <v>3753</v>
      </c>
      <c r="D1584" s="13" t="s">
        <v>63</v>
      </c>
      <c r="E1584" s="13" t="s">
        <v>144</v>
      </c>
      <c r="F1584" s="13" t="s">
        <v>145</v>
      </c>
      <c r="G1584" s="13" t="s">
        <v>22</v>
      </c>
      <c r="H1584" s="13" t="s">
        <v>217</v>
      </c>
      <c r="I1584" s="13">
        <v>24</v>
      </c>
      <c r="J1584" s="14">
        <v>43039.040000000001</v>
      </c>
      <c r="K1584" s="15">
        <v>0.79</v>
      </c>
      <c r="L1584" s="16">
        <f>Excel_Advanced_Sales_Dataset_200034[[#This Row],[Discount]]/100</f>
        <v>7.9000000000000008E-3</v>
      </c>
      <c r="M1584" s="17">
        <f>Excel_Advanced_Sales_Dataset_200034[[#This Row],[Quantity]]*Excel_Advanced_Sales_Dataset_200034[[#This Row],[Unit Price]]*Excel_Advanced_Sales_Dataset_200034[[#This Row],[Discount %]]/100</f>
        <v>81.602019839999997</v>
      </c>
      <c r="N1584" s="14">
        <f>Excel_Advanced_Sales_Dataset_200034[[#This Row],[Quantity]]*Excel_Advanced_Sales_Dataset_200034[[#This Row],[Unit Price]]-Excel_Advanced_Sales_Dataset_200034[[#This Row],[Discount Amount]]</f>
        <v>1032855.3579801599</v>
      </c>
      <c r="O1584" s="14" t="str">
        <f>IF(Excel_Advanced_Sales_Dataset_200034[[#This Row],[Total Sales]]&gt;50000,"Yes","No")</f>
        <v>Yes</v>
      </c>
      <c r="P1584" s="18">
        <v>46116</v>
      </c>
      <c r="Q1584" s="13" t="s">
        <v>58</v>
      </c>
      <c r="R1584" s="13" t="s">
        <v>59</v>
      </c>
      <c r="S1584" s="13" t="str">
        <f>IF(Excel_Advanced_Sales_Dataset_200034[[#This Row],[Delivery Status]]="Pending","Follow-Up","OK")</f>
        <v>OK</v>
      </c>
      <c r="T1584" s="13" t="s">
        <v>36</v>
      </c>
    </row>
    <row r="1585" spans="1:20" x14ac:dyDescent="0.25">
      <c r="A1585" s="13" t="s">
        <v>3754</v>
      </c>
      <c r="B1585" s="13" t="s">
        <v>1325</v>
      </c>
      <c r="C1585" s="13" t="s">
        <v>3755</v>
      </c>
      <c r="D1585" s="13" t="s">
        <v>30</v>
      </c>
      <c r="E1585" s="13" t="s">
        <v>131</v>
      </c>
      <c r="F1585" s="13" t="s">
        <v>194</v>
      </c>
      <c r="G1585" s="13" t="s">
        <v>22</v>
      </c>
      <c r="H1585" s="13" t="s">
        <v>172</v>
      </c>
      <c r="I1585" s="13">
        <v>14</v>
      </c>
      <c r="J1585" s="14">
        <v>5745</v>
      </c>
      <c r="K1585" s="15">
        <v>17.739999999999998</v>
      </c>
      <c r="L1585" s="16">
        <f>Excel_Advanced_Sales_Dataset_200034[[#This Row],[Discount]]/100</f>
        <v>0.17739999999999997</v>
      </c>
      <c r="M1585" s="17">
        <f>Excel_Advanced_Sales_Dataset_200034[[#This Row],[Quantity]]*Excel_Advanced_Sales_Dataset_200034[[#This Row],[Unit Price]]*Excel_Advanced_Sales_Dataset_200034[[#This Row],[Discount %]]/100</f>
        <v>142.68281999999996</v>
      </c>
      <c r="N1585" s="14">
        <f>Excel_Advanced_Sales_Dataset_200034[[#This Row],[Quantity]]*Excel_Advanced_Sales_Dataset_200034[[#This Row],[Unit Price]]-Excel_Advanced_Sales_Dataset_200034[[#This Row],[Discount Amount]]</f>
        <v>80287.317179999998</v>
      </c>
      <c r="O1585" s="14" t="str">
        <f>IF(Excel_Advanced_Sales_Dataset_200034[[#This Row],[Total Sales]]&gt;50000,"Yes","No")</f>
        <v>Yes</v>
      </c>
      <c r="P1585" s="18">
        <v>46365</v>
      </c>
      <c r="Q1585" s="13" t="s">
        <v>68</v>
      </c>
      <c r="R1585" s="13" t="s">
        <v>35</v>
      </c>
      <c r="S1585" s="13" t="str">
        <f>IF(Excel_Advanced_Sales_Dataset_200034[[#This Row],[Delivery Status]]="Pending","Follow-Up","OK")</f>
        <v>OK</v>
      </c>
      <c r="T1585" s="13" t="s">
        <v>26</v>
      </c>
    </row>
    <row r="1586" spans="1:20" x14ac:dyDescent="0.25">
      <c r="A1586" s="13" t="s">
        <v>3756</v>
      </c>
      <c r="B1586" s="13" t="s">
        <v>528</v>
      </c>
      <c r="C1586" s="13" t="s">
        <v>3757</v>
      </c>
      <c r="D1586" s="13" t="s">
        <v>19</v>
      </c>
      <c r="E1586" s="13" t="s">
        <v>72</v>
      </c>
      <c r="F1586" s="13" t="s">
        <v>171</v>
      </c>
      <c r="G1586" s="13" t="s">
        <v>22</v>
      </c>
      <c r="H1586" s="13" t="s">
        <v>98</v>
      </c>
      <c r="I1586" s="13">
        <v>38</v>
      </c>
      <c r="J1586" s="14">
        <v>585.79</v>
      </c>
      <c r="K1586" s="15">
        <v>4.54</v>
      </c>
      <c r="L1586" s="16">
        <f>Excel_Advanced_Sales_Dataset_200034[[#This Row],[Discount]]/100</f>
        <v>4.5400000000000003E-2</v>
      </c>
      <c r="M1586" s="17">
        <f>Excel_Advanced_Sales_Dataset_200034[[#This Row],[Quantity]]*Excel_Advanced_Sales_Dataset_200034[[#This Row],[Unit Price]]*Excel_Advanced_Sales_Dataset_200034[[#This Row],[Discount %]]/100</f>
        <v>10.106049079999998</v>
      </c>
      <c r="N1586" s="14">
        <f>Excel_Advanced_Sales_Dataset_200034[[#This Row],[Quantity]]*Excel_Advanced_Sales_Dataset_200034[[#This Row],[Unit Price]]-Excel_Advanced_Sales_Dataset_200034[[#This Row],[Discount Amount]]</f>
        <v>22249.913950919996</v>
      </c>
      <c r="O1586" s="14" t="str">
        <f>IF(Excel_Advanced_Sales_Dataset_200034[[#This Row],[Total Sales]]&gt;50000,"Yes","No")</f>
        <v>No</v>
      </c>
      <c r="P1586" s="18">
        <v>46094</v>
      </c>
      <c r="Q1586" s="13" t="s">
        <v>113</v>
      </c>
      <c r="R1586" s="13" t="s">
        <v>25</v>
      </c>
      <c r="S1586" s="13" t="str">
        <f>IF(Excel_Advanced_Sales_Dataset_200034[[#This Row],[Delivery Status]]="Pending","Follow-Up","OK")</f>
        <v>Follow-Up</v>
      </c>
      <c r="T1586" s="13" t="s">
        <v>53</v>
      </c>
    </row>
    <row r="1587" spans="1:20" x14ac:dyDescent="0.25">
      <c r="A1587" s="13" t="s">
        <v>3758</v>
      </c>
      <c r="B1587" s="13" t="s">
        <v>938</v>
      </c>
      <c r="C1587" s="13" t="s">
        <v>3759</v>
      </c>
      <c r="D1587" s="13" t="s">
        <v>30</v>
      </c>
      <c r="E1587" s="13" t="s">
        <v>117</v>
      </c>
      <c r="F1587" s="13" t="s">
        <v>239</v>
      </c>
      <c r="G1587" s="13" t="s">
        <v>22</v>
      </c>
      <c r="H1587" s="13" t="s">
        <v>98</v>
      </c>
      <c r="I1587" s="13">
        <v>41</v>
      </c>
      <c r="J1587" s="14">
        <v>31614.31</v>
      </c>
      <c r="K1587" s="15">
        <v>6.12</v>
      </c>
      <c r="L1587" s="16">
        <f>Excel_Advanced_Sales_Dataset_200034[[#This Row],[Discount]]/100</f>
        <v>6.1200000000000004E-2</v>
      </c>
      <c r="M1587" s="17">
        <f>Excel_Advanced_Sales_Dataset_200034[[#This Row],[Quantity]]*Excel_Advanced_Sales_Dataset_200034[[#This Row],[Unit Price]]*Excel_Advanced_Sales_Dataset_200034[[#This Row],[Discount %]]/100</f>
        <v>793.26626652000004</v>
      </c>
      <c r="N1587" s="14">
        <f>Excel_Advanced_Sales_Dataset_200034[[#This Row],[Quantity]]*Excel_Advanced_Sales_Dataset_200034[[#This Row],[Unit Price]]-Excel_Advanced_Sales_Dataset_200034[[#This Row],[Discount Amount]]</f>
        <v>1295393.4437334801</v>
      </c>
      <c r="O1587" s="14" t="str">
        <f>IF(Excel_Advanced_Sales_Dataset_200034[[#This Row],[Total Sales]]&gt;50000,"Yes","No")</f>
        <v>Yes</v>
      </c>
      <c r="P1587" s="18">
        <v>46159</v>
      </c>
      <c r="Q1587" s="13" t="s">
        <v>68</v>
      </c>
      <c r="R1587" s="13" t="s">
        <v>35</v>
      </c>
      <c r="S1587" s="13" t="str">
        <f>IF(Excel_Advanced_Sales_Dataset_200034[[#This Row],[Delivery Status]]="Pending","Follow-Up","OK")</f>
        <v>OK</v>
      </c>
      <c r="T1587" s="13" t="s">
        <v>26</v>
      </c>
    </row>
    <row r="1588" spans="1:20" x14ac:dyDescent="0.25">
      <c r="A1588" s="13" t="s">
        <v>3760</v>
      </c>
      <c r="B1588" s="13" t="s">
        <v>3761</v>
      </c>
      <c r="C1588" s="13" t="s">
        <v>3762</v>
      </c>
      <c r="D1588" s="13" t="s">
        <v>63</v>
      </c>
      <c r="E1588" s="13" t="s">
        <v>64</v>
      </c>
      <c r="F1588" s="13" t="s">
        <v>65</v>
      </c>
      <c r="G1588" s="13" t="s">
        <v>66</v>
      </c>
      <c r="H1588" s="13" t="s">
        <v>200</v>
      </c>
      <c r="I1588" s="13">
        <v>10</v>
      </c>
      <c r="J1588" s="14">
        <v>871.15</v>
      </c>
      <c r="K1588" s="15">
        <v>14.28</v>
      </c>
      <c r="L1588" s="16">
        <f>Excel_Advanced_Sales_Dataset_200034[[#This Row],[Discount]]/100</f>
        <v>0.14279999999999998</v>
      </c>
      <c r="M1588" s="17">
        <f>Excel_Advanced_Sales_Dataset_200034[[#This Row],[Quantity]]*Excel_Advanced_Sales_Dataset_200034[[#This Row],[Unit Price]]*Excel_Advanced_Sales_Dataset_200034[[#This Row],[Discount %]]/100</f>
        <v>12.440021999999999</v>
      </c>
      <c r="N1588" s="14">
        <f>Excel_Advanced_Sales_Dataset_200034[[#This Row],[Quantity]]*Excel_Advanced_Sales_Dataset_200034[[#This Row],[Unit Price]]-Excel_Advanced_Sales_Dataset_200034[[#This Row],[Discount Amount]]</f>
        <v>8699.0599779999993</v>
      </c>
      <c r="O1588" s="14" t="str">
        <f>IF(Excel_Advanced_Sales_Dataset_200034[[#This Row],[Total Sales]]&gt;50000,"Yes","No")</f>
        <v>No</v>
      </c>
      <c r="P1588" s="18">
        <v>46067</v>
      </c>
      <c r="Q1588" s="13" t="s">
        <v>58</v>
      </c>
      <c r="R1588" s="13" t="s">
        <v>35</v>
      </c>
      <c r="S1588" s="13" t="str">
        <f>IF(Excel_Advanced_Sales_Dataset_200034[[#This Row],[Delivery Status]]="Pending","Follow-Up","OK")</f>
        <v>OK</v>
      </c>
      <c r="T1588" s="13" t="s">
        <v>36</v>
      </c>
    </row>
    <row r="1589" spans="1:20" x14ac:dyDescent="0.25">
      <c r="A1589" s="13" t="s">
        <v>3763</v>
      </c>
      <c r="B1589" s="13" t="s">
        <v>407</v>
      </c>
      <c r="C1589" s="13" t="s">
        <v>3764</v>
      </c>
      <c r="D1589" s="13" t="s">
        <v>19</v>
      </c>
      <c r="E1589" s="13" t="s">
        <v>84</v>
      </c>
      <c r="F1589" s="13" t="s">
        <v>159</v>
      </c>
      <c r="G1589" s="13" t="s">
        <v>22</v>
      </c>
      <c r="H1589" s="13" t="s">
        <v>172</v>
      </c>
      <c r="I1589" s="13">
        <v>50</v>
      </c>
      <c r="J1589" s="14">
        <v>49415.98</v>
      </c>
      <c r="K1589" s="15">
        <v>7.8</v>
      </c>
      <c r="L1589" s="16">
        <f>Excel_Advanced_Sales_Dataset_200034[[#This Row],[Discount]]/100</f>
        <v>7.8E-2</v>
      </c>
      <c r="M1589" s="17">
        <f>Excel_Advanced_Sales_Dataset_200034[[#This Row],[Quantity]]*Excel_Advanced_Sales_Dataset_200034[[#This Row],[Unit Price]]*Excel_Advanced_Sales_Dataset_200034[[#This Row],[Discount %]]/100</f>
        <v>1927.2232199999999</v>
      </c>
      <c r="N1589" s="14">
        <f>Excel_Advanced_Sales_Dataset_200034[[#This Row],[Quantity]]*Excel_Advanced_Sales_Dataset_200034[[#This Row],[Unit Price]]-Excel_Advanced_Sales_Dataset_200034[[#This Row],[Discount Amount]]</f>
        <v>2468871.77678</v>
      </c>
      <c r="O1589" s="14" t="str">
        <f>IF(Excel_Advanced_Sales_Dataset_200034[[#This Row],[Total Sales]]&gt;50000,"Yes","No")</f>
        <v>Yes</v>
      </c>
      <c r="P1589" s="18">
        <v>46356</v>
      </c>
      <c r="Q1589" s="13" t="s">
        <v>68</v>
      </c>
      <c r="R1589" s="13" t="s">
        <v>35</v>
      </c>
      <c r="S1589" s="13" t="str">
        <f>IF(Excel_Advanced_Sales_Dataset_200034[[#This Row],[Delivery Status]]="Pending","Follow-Up","OK")</f>
        <v>OK</v>
      </c>
      <c r="T1589" s="13" t="s">
        <v>53</v>
      </c>
    </row>
    <row r="1590" spans="1:20" x14ac:dyDescent="0.25">
      <c r="A1590" s="13" t="s">
        <v>3765</v>
      </c>
      <c r="B1590" s="13" t="s">
        <v>3040</v>
      </c>
      <c r="C1590" s="13" t="s">
        <v>3766</v>
      </c>
      <c r="D1590" s="13" t="s">
        <v>30</v>
      </c>
      <c r="E1590" s="13" t="s">
        <v>31</v>
      </c>
      <c r="F1590" s="13" t="s">
        <v>32</v>
      </c>
      <c r="G1590" s="13" t="s">
        <v>51</v>
      </c>
      <c r="H1590" s="13" t="s">
        <v>146</v>
      </c>
      <c r="I1590" s="13">
        <v>11</v>
      </c>
      <c r="J1590" s="14">
        <v>14981.67</v>
      </c>
      <c r="K1590" s="15">
        <v>10.06</v>
      </c>
      <c r="L1590" s="16">
        <f>Excel_Advanced_Sales_Dataset_200034[[#This Row],[Discount]]/100</f>
        <v>0.10060000000000001</v>
      </c>
      <c r="M1590" s="17">
        <f>Excel_Advanced_Sales_Dataset_200034[[#This Row],[Quantity]]*Excel_Advanced_Sales_Dataset_200034[[#This Row],[Unit Price]]*Excel_Advanced_Sales_Dataset_200034[[#This Row],[Discount %]]/100</f>
        <v>165.78716022</v>
      </c>
      <c r="N1590" s="14">
        <f>Excel_Advanced_Sales_Dataset_200034[[#This Row],[Quantity]]*Excel_Advanced_Sales_Dataset_200034[[#This Row],[Unit Price]]-Excel_Advanced_Sales_Dataset_200034[[#This Row],[Discount Amount]]</f>
        <v>164632.58283977999</v>
      </c>
      <c r="O1590" s="14" t="str">
        <f>IF(Excel_Advanced_Sales_Dataset_200034[[#This Row],[Total Sales]]&gt;50000,"Yes","No")</f>
        <v>Yes</v>
      </c>
      <c r="P1590" s="18">
        <v>46320</v>
      </c>
      <c r="Q1590" s="13" t="s">
        <v>24</v>
      </c>
      <c r="R1590" s="13" t="s">
        <v>25</v>
      </c>
      <c r="S1590" s="13" t="str">
        <f>IF(Excel_Advanced_Sales_Dataset_200034[[#This Row],[Delivery Status]]="Pending","Follow-Up","OK")</f>
        <v>Follow-Up</v>
      </c>
      <c r="T1590" s="13" t="s">
        <v>36</v>
      </c>
    </row>
    <row r="1591" spans="1:20" x14ac:dyDescent="0.25">
      <c r="A1591" s="13" t="s">
        <v>3767</v>
      </c>
      <c r="B1591" s="13" t="s">
        <v>1010</v>
      </c>
      <c r="C1591" s="13" t="s">
        <v>3768</v>
      </c>
      <c r="D1591" s="13" t="s">
        <v>63</v>
      </c>
      <c r="E1591" s="13" t="s">
        <v>234</v>
      </c>
      <c r="F1591" s="13" t="s">
        <v>473</v>
      </c>
      <c r="G1591" s="13" t="s">
        <v>51</v>
      </c>
      <c r="H1591" s="13" t="s">
        <v>190</v>
      </c>
      <c r="I1591" s="13">
        <v>13</v>
      </c>
      <c r="J1591" s="14">
        <v>17954.82</v>
      </c>
      <c r="K1591" s="15">
        <v>7.25</v>
      </c>
      <c r="L1591" s="16">
        <f>Excel_Advanced_Sales_Dataset_200034[[#This Row],[Discount]]/100</f>
        <v>7.2499999999999995E-2</v>
      </c>
      <c r="M1591" s="17">
        <f>Excel_Advanced_Sales_Dataset_200034[[#This Row],[Quantity]]*Excel_Advanced_Sales_Dataset_200034[[#This Row],[Unit Price]]*Excel_Advanced_Sales_Dataset_200034[[#This Row],[Discount %]]/100</f>
        <v>169.22417849999999</v>
      </c>
      <c r="N1591" s="14">
        <f>Excel_Advanced_Sales_Dataset_200034[[#This Row],[Quantity]]*Excel_Advanced_Sales_Dataset_200034[[#This Row],[Unit Price]]-Excel_Advanced_Sales_Dataset_200034[[#This Row],[Discount Amount]]</f>
        <v>233243.4358215</v>
      </c>
      <c r="O1591" s="14" t="str">
        <f>IF(Excel_Advanced_Sales_Dataset_200034[[#This Row],[Total Sales]]&gt;50000,"Yes","No")</f>
        <v>Yes</v>
      </c>
      <c r="P1591" s="18">
        <v>46129</v>
      </c>
      <c r="Q1591" s="13" t="s">
        <v>45</v>
      </c>
      <c r="R1591" s="13" t="s">
        <v>35</v>
      </c>
      <c r="S1591" s="13" t="str">
        <f>IF(Excel_Advanced_Sales_Dataset_200034[[#This Row],[Delivery Status]]="Pending","Follow-Up","OK")</f>
        <v>OK</v>
      </c>
      <c r="T1591" s="13" t="s">
        <v>26</v>
      </c>
    </row>
    <row r="1592" spans="1:20" x14ac:dyDescent="0.25">
      <c r="A1592" s="13" t="s">
        <v>3769</v>
      </c>
      <c r="B1592" s="13" t="s">
        <v>1322</v>
      </c>
      <c r="C1592" s="13" t="s">
        <v>3770</v>
      </c>
      <c r="D1592" s="13" t="s">
        <v>30</v>
      </c>
      <c r="E1592" s="13" t="s">
        <v>31</v>
      </c>
      <c r="F1592" s="13" t="s">
        <v>32</v>
      </c>
      <c r="G1592" s="13" t="s">
        <v>111</v>
      </c>
      <c r="H1592" s="13" t="s">
        <v>260</v>
      </c>
      <c r="I1592" s="13">
        <v>34</v>
      </c>
      <c r="J1592" s="14">
        <v>37766.11</v>
      </c>
      <c r="K1592" s="15">
        <v>15.58</v>
      </c>
      <c r="L1592" s="16">
        <f>Excel_Advanced_Sales_Dataset_200034[[#This Row],[Discount]]/100</f>
        <v>0.15579999999999999</v>
      </c>
      <c r="M1592" s="17">
        <f>Excel_Advanced_Sales_Dataset_200034[[#This Row],[Quantity]]*Excel_Advanced_Sales_Dataset_200034[[#This Row],[Unit Price]]*Excel_Advanced_Sales_Dataset_200034[[#This Row],[Discount %]]/100</f>
        <v>2000.5463789200001</v>
      </c>
      <c r="N1592" s="14">
        <f>Excel_Advanced_Sales_Dataset_200034[[#This Row],[Quantity]]*Excel_Advanced_Sales_Dataset_200034[[#This Row],[Unit Price]]-Excel_Advanced_Sales_Dataset_200034[[#This Row],[Discount Amount]]</f>
        <v>1282047.1936210799</v>
      </c>
      <c r="O1592" s="14" t="str">
        <f>IF(Excel_Advanced_Sales_Dataset_200034[[#This Row],[Total Sales]]&gt;50000,"Yes","No")</f>
        <v>Yes</v>
      </c>
      <c r="P1592" s="18">
        <v>46040</v>
      </c>
      <c r="Q1592" s="13" t="s">
        <v>45</v>
      </c>
      <c r="R1592" s="13" t="s">
        <v>35</v>
      </c>
      <c r="S1592" s="13" t="str">
        <f>IF(Excel_Advanced_Sales_Dataset_200034[[#This Row],[Delivery Status]]="Pending","Follow-Up","OK")</f>
        <v>OK</v>
      </c>
      <c r="T1592" s="13" t="s">
        <v>36</v>
      </c>
    </row>
    <row r="1593" spans="1:20" x14ac:dyDescent="0.25">
      <c r="A1593" s="13" t="s">
        <v>3771</v>
      </c>
      <c r="B1593" s="13" t="s">
        <v>717</v>
      </c>
      <c r="C1593" s="13" t="s">
        <v>3772</v>
      </c>
      <c r="D1593" s="13" t="s">
        <v>19</v>
      </c>
      <c r="E1593" s="13" t="s">
        <v>72</v>
      </c>
      <c r="F1593" s="13" t="s">
        <v>224</v>
      </c>
      <c r="G1593" s="13" t="s">
        <v>43</v>
      </c>
      <c r="H1593" s="13" t="s">
        <v>380</v>
      </c>
      <c r="I1593" s="13">
        <v>17</v>
      </c>
      <c r="J1593" s="14">
        <v>4692.67</v>
      </c>
      <c r="K1593" s="15">
        <v>11.58</v>
      </c>
      <c r="L1593" s="16">
        <f>Excel_Advanced_Sales_Dataset_200034[[#This Row],[Discount]]/100</f>
        <v>0.1158</v>
      </c>
      <c r="M1593" s="17">
        <f>Excel_Advanced_Sales_Dataset_200034[[#This Row],[Quantity]]*Excel_Advanced_Sales_Dataset_200034[[#This Row],[Unit Price]]*Excel_Advanced_Sales_Dataset_200034[[#This Row],[Discount %]]/100</f>
        <v>92.379901619999998</v>
      </c>
      <c r="N1593" s="14">
        <f>Excel_Advanced_Sales_Dataset_200034[[#This Row],[Quantity]]*Excel_Advanced_Sales_Dataset_200034[[#This Row],[Unit Price]]-Excel_Advanced_Sales_Dataset_200034[[#This Row],[Discount Amount]]</f>
        <v>79683.010098379993</v>
      </c>
      <c r="O1593" s="14" t="str">
        <f>IF(Excel_Advanced_Sales_Dataset_200034[[#This Row],[Total Sales]]&gt;50000,"Yes","No")</f>
        <v>Yes</v>
      </c>
      <c r="P1593" s="18">
        <v>46235</v>
      </c>
      <c r="Q1593" s="13" t="s">
        <v>113</v>
      </c>
      <c r="R1593" s="13" t="s">
        <v>35</v>
      </c>
      <c r="S1593" s="13" t="str">
        <f>IF(Excel_Advanced_Sales_Dataset_200034[[#This Row],[Delivery Status]]="Pending","Follow-Up","OK")</f>
        <v>OK</v>
      </c>
      <c r="T1593" s="13" t="s">
        <v>53</v>
      </c>
    </row>
    <row r="1594" spans="1:20" x14ac:dyDescent="0.25">
      <c r="A1594" s="13" t="s">
        <v>3773</v>
      </c>
      <c r="B1594" s="13" t="s">
        <v>129</v>
      </c>
      <c r="C1594" s="13" t="s">
        <v>3774</v>
      </c>
      <c r="D1594" s="13" t="s">
        <v>30</v>
      </c>
      <c r="E1594" s="13" t="s">
        <v>131</v>
      </c>
      <c r="F1594" s="13" t="s">
        <v>132</v>
      </c>
      <c r="G1594" s="13" t="s">
        <v>111</v>
      </c>
      <c r="H1594" s="13" t="s">
        <v>112</v>
      </c>
      <c r="I1594" s="13">
        <v>1</v>
      </c>
      <c r="J1594" s="14">
        <v>2344.39</v>
      </c>
      <c r="K1594" s="15">
        <v>18.09</v>
      </c>
      <c r="L1594" s="16">
        <f>Excel_Advanced_Sales_Dataset_200034[[#This Row],[Discount]]/100</f>
        <v>0.18090000000000001</v>
      </c>
      <c r="M1594" s="17">
        <f>Excel_Advanced_Sales_Dataset_200034[[#This Row],[Quantity]]*Excel_Advanced_Sales_Dataset_200034[[#This Row],[Unit Price]]*Excel_Advanced_Sales_Dataset_200034[[#This Row],[Discount %]]/100</f>
        <v>4.2410015100000003</v>
      </c>
      <c r="N1594" s="14">
        <f>Excel_Advanced_Sales_Dataset_200034[[#This Row],[Quantity]]*Excel_Advanced_Sales_Dataset_200034[[#This Row],[Unit Price]]-Excel_Advanced_Sales_Dataset_200034[[#This Row],[Discount Amount]]</f>
        <v>2340.1489984899999</v>
      </c>
      <c r="O1594" s="14" t="str">
        <f>IF(Excel_Advanced_Sales_Dataset_200034[[#This Row],[Total Sales]]&gt;50000,"Yes","No")</f>
        <v>No</v>
      </c>
      <c r="P1594" s="18">
        <v>46198</v>
      </c>
      <c r="Q1594" s="13" t="s">
        <v>24</v>
      </c>
      <c r="R1594" s="13" t="s">
        <v>35</v>
      </c>
      <c r="S1594" s="13" t="str">
        <f>IF(Excel_Advanced_Sales_Dataset_200034[[#This Row],[Delivery Status]]="Pending","Follow-Up","OK")</f>
        <v>OK</v>
      </c>
      <c r="T1594" s="13" t="s">
        <v>36</v>
      </c>
    </row>
    <row r="1595" spans="1:20" x14ac:dyDescent="0.25">
      <c r="A1595" s="13" t="s">
        <v>3775</v>
      </c>
      <c r="B1595" s="13" t="s">
        <v>3118</v>
      </c>
      <c r="C1595" s="13" t="s">
        <v>3776</v>
      </c>
      <c r="D1595" s="13" t="s">
        <v>40</v>
      </c>
      <c r="E1595" s="13" t="s">
        <v>89</v>
      </c>
      <c r="F1595" s="13" t="s">
        <v>319</v>
      </c>
      <c r="G1595" s="13" t="s">
        <v>22</v>
      </c>
      <c r="H1595" s="13" t="s">
        <v>217</v>
      </c>
      <c r="I1595" s="13">
        <v>12</v>
      </c>
      <c r="J1595" s="14">
        <v>2779.89</v>
      </c>
      <c r="K1595" s="15">
        <v>19.3</v>
      </c>
      <c r="L1595" s="16">
        <f>Excel_Advanced_Sales_Dataset_200034[[#This Row],[Discount]]/100</f>
        <v>0.193</v>
      </c>
      <c r="M1595" s="17">
        <f>Excel_Advanced_Sales_Dataset_200034[[#This Row],[Quantity]]*Excel_Advanced_Sales_Dataset_200034[[#This Row],[Unit Price]]*Excel_Advanced_Sales_Dataset_200034[[#This Row],[Discount %]]/100</f>
        <v>64.382252400000013</v>
      </c>
      <c r="N1595" s="14">
        <f>Excel_Advanced_Sales_Dataset_200034[[#This Row],[Quantity]]*Excel_Advanced_Sales_Dataset_200034[[#This Row],[Unit Price]]-Excel_Advanced_Sales_Dataset_200034[[#This Row],[Discount Amount]]</f>
        <v>33294.297747600001</v>
      </c>
      <c r="O1595" s="14" t="str">
        <f>IF(Excel_Advanced_Sales_Dataset_200034[[#This Row],[Total Sales]]&gt;50000,"Yes","No")</f>
        <v>No</v>
      </c>
      <c r="P1595" s="18">
        <v>46316</v>
      </c>
      <c r="Q1595" s="13" t="s">
        <v>24</v>
      </c>
      <c r="R1595" s="13" t="s">
        <v>35</v>
      </c>
      <c r="S1595" s="13" t="str">
        <f>IF(Excel_Advanced_Sales_Dataset_200034[[#This Row],[Delivery Status]]="Pending","Follow-Up","OK")</f>
        <v>OK</v>
      </c>
      <c r="T1595" s="13" t="s">
        <v>26</v>
      </c>
    </row>
    <row r="1596" spans="1:20" x14ac:dyDescent="0.25">
      <c r="A1596" s="13" t="s">
        <v>3777</v>
      </c>
      <c r="B1596" s="13" t="s">
        <v>2755</v>
      </c>
      <c r="C1596" s="13" t="s">
        <v>929</v>
      </c>
      <c r="D1596" s="13" t="s">
        <v>30</v>
      </c>
      <c r="E1596" s="13" t="s">
        <v>31</v>
      </c>
      <c r="F1596" s="13" t="s">
        <v>555</v>
      </c>
      <c r="G1596" s="13" t="s">
        <v>66</v>
      </c>
      <c r="H1596" s="13" t="s">
        <v>133</v>
      </c>
      <c r="I1596" s="13">
        <v>35</v>
      </c>
      <c r="J1596" s="14">
        <v>36948.43</v>
      </c>
      <c r="K1596" s="15">
        <v>16.37</v>
      </c>
      <c r="L1596" s="16">
        <f>Excel_Advanced_Sales_Dataset_200034[[#This Row],[Discount]]/100</f>
        <v>0.16370000000000001</v>
      </c>
      <c r="M1596" s="17">
        <f>Excel_Advanced_Sales_Dataset_200034[[#This Row],[Quantity]]*Excel_Advanced_Sales_Dataset_200034[[#This Row],[Unit Price]]*Excel_Advanced_Sales_Dataset_200034[[#This Row],[Discount %]]/100</f>
        <v>2116.9602968500003</v>
      </c>
      <c r="N1596" s="14">
        <f>Excel_Advanced_Sales_Dataset_200034[[#This Row],[Quantity]]*Excel_Advanced_Sales_Dataset_200034[[#This Row],[Unit Price]]-Excel_Advanced_Sales_Dataset_200034[[#This Row],[Discount Amount]]</f>
        <v>1291078.0897031501</v>
      </c>
      <c r="O1596" s="14" t="str">
        <f>IF(Excel_Advanced_Sales_Dataset_200034[[#This Row],[Total Sales]]&gt;50000,"Yes","No")</f>
        <v>Yes</v>
      </c>
      <c r="P1596" s="18">
        <v>46085</v>
      </c>
      <c r="Q1596" s="13" t="s">
        <v>45</v>
      </c>
      <c r="R1596" s="13" t="s">
        <v>35</v>
      </c>
      <c r="S1596" s="13" t="str">
        <f>IF(Excel_Advanced_Sales_Dataset_200034[[#This Row],[Delivery Status]]="Pending","Follow-Up","OK")</f>
        <v>OK</v>
      </c>
      <c r="T1596" s="13" t="s">
        <v>26</v>
      </c>
    </row>
    <row r="1597" spans="1:20" x14ac:dyDescent="0.25">
      <c r="A1597" s="13" t="s">
        <v>3778</v>
      </c>
      <c r="B1597" s="13" t="s">
        <v>1773</v>
      </c>
      <c r="C1597" s="13" t="s">
        <v>3779</v>
      </c>
      <c r="D1597" s="13" t="s">
        <v>63</v>
      </c>
      <c r="E1597" s="13" t="s">
        <v>64</v>
      </c>
      <c r="F1597" s="13" t="s">
        <v>184</v>
      </c>
      <c r="G1597" s="13" t="s">
        <v>51</v>
      </c>
      <c r="H1597" s="13" t="s">
        <v>190</v>
      </c>
      <c r="I1597" s="13">
        <v>21</v>
      </c>
      <c r="J1597" s="14">
        <v>8008.13</v>
      </c>
      <c r="K1597" s="15">
        <v>2.65</v>
      </c>
      <c r="L1597" s="16">
        <f>Excel_Advanced_Sales_Dataset_200034[[#This Row],[Discount]]/100</f>
        <v>2.6499999999999999E-2</v>
      </c>
      <c r="M1597" s="17">
        <f>Excel_Advanced_Sales_Dataset_200034[[#This Row],[Quantity]]*Excel_Advanced_Sales_Dataset_200034[[#This Row],[Unit Price]]*Excel_Advanced_Sales_Dataset_200034[[#This Row],[Discount %]]/100</f>
        <v>44.565243449999997</v>
      </c>
      <c r="N1597" s="14">
        <f>Excel_Advanced_Sales_Dataset_200034[[#This Row],[Quantity]]*Excel_Advanced_Sales_Dataset_200034[[#This Row],[Unit Price]]-Excel_Advanced_Sales_Dataset_200034[[#This Row],[Discount Amount]]</f>
        <v>168126.16475655002</v>
      </c>
      <c r="O1597" s="14" t="str">
        <f>IF(Excel_Advanced_Sales_Dataset_200034[[#This Row],[Total Sales]]&gt;50000,"Yes","No")</f>
        <v>Yes</v>
      </c>
      <c r="P1597" s="18">
        <v>46170</v>
      </c>
      <c r="Q1597" s="13" t="s">
        <v>24</v>
      </c>
      <c r="R1597" s="13" t="s">
        <v>35</v>
      </c>
      <c r="S1597" s="13" t="str">
        <f>IF(Excel_Advanced_Sales_Dataset_200034[[#This Row],[Delivery Status]]="Pending","Follow-Up","OK")</f>
        <v>OK</v>
      </c>
      <c r="T1597" s="13" t="s">
        <v>36</v>
      </c>
    </row>
    <row r="1598" spans="1:20" x14ac:dyDescent="0.25">
      <c r="A1598" s="13" t="s">
        <v>3780</v>
      </c>
      <c r="B1598" s="13" t="s">
        <v>385</v>
      </c>
      <c r="C1598" s="13" t="s">
        <v>3781</v>
      </c>
      <c r="D1598" s="13" t="s">
        <v>19</v>
      </c>
      <c r="E1598" s="13" t="s">
        <v>20</v>
      </c>
      <c r="F1598" s="13" t="s">
        <v>176</v>
      </c>
      <c r="G1598" s="13" t="s">
        <v>33</v>
      </c>
      <c r="H1598" s="13" t="s">
        <v>127</v>
      </c>
      <c r="I1598" s="13">
        <v>36</v>
      </c>
      <c r="J1598" s="14">
        <v>42071.29</v>
      </c>
      <c r="K1598" s="15">
        <v>12.57</v>
      </c>
      <c r="L1598" s="16">
        <f>Excel_Advanced_Sales_Dataset_200034[[#This Row],[Discount]]/100</f>
        <v>0.12570000000000001</v>
      </c>
      <c r="M1598" s="17">
        <f>Excel_Advanced_Sales_Dataset_200034[[#This Row],[Quantity]]*Excel_Advanced_Sales_Dataset_200034[[#This Row],[Unit Price]]*Excel_Advanced_Sales_Dataset_200034[[#This Row],[Discount %]]/100</f>
        <v>1903.8100150800001</v>
      </c>
      <c r="N1598" s="14">
        <f>Excel_Advanced_Sales_Dataset_200034[[#This Row],[Quantity]]*Excel_Advanced_Sales_Dataset_200034[[#This Row],[Unit Price]]-Excel_Advanced_Sales_Dataset_200034[[#This Row],[Discount Amount]]</f>
        <v>1512662.6299849199</v>
      </c>
      <c r="O1598" s="14" t="str">
        <f>IF(Excel_Advanced_Sales_Dataset_200034[[#This Row],[Total Sales]]&gt;50000,"Yes","No")</f>
        <v>Yes</v>
      </c>
      <c r="P1598" s="18">
        <v>46109</v>
      </c>
      <c r="Q1598" s="13" t="s">
        <v>58</v>
      </c>
      <c r="R1598" s="13" t="s">
        <v>35</v>
      </c>
      <c r="S1598" s="13" t="str">
        <f>IF(Excel_Advanced_Sales_Dataset_200034[[#This Row],[Delivery Status]]="Pending","Follow-Up","OK")</f>
        <v>OK</v>
      </c>
      <c r="T1598" s="13" t="s">
        <v>36</v>
      </c>
    </row>
    <row r="1599" spans="1:20" x14ac:dyDescent="0.25">
      <c r="A1599" s="13" t="s">
        <v>3782</v>
      </c>
      <c r="B1599" s="13" t="s">
        <v>2523</v>
      </c>
      <c r="C1599" s="13" t="s">
        <v>3783</v>
      </c>
      <c r="D1599" s="13" t="s">
        <v>19</v>
      </c>
      <c r="E1599" s="13" t="s">
        <v>20</v>
      </c>
      <c r="F1599" s="13" t="s">
        <v>285</v>
      </c>
      <c r="G1599" s="13" t="s">
        <v>43</v>
      </c>
      <c r="H1599" s="13" t="s">
        <v>140</v>
      </c>
      <c r="I1599" s="13">
        <v>8</v>
      </c>
      <c r="J1599" s="14">
        <v>18066.849999999999</v>
      </c>
      <c r="K1599" s="15">
        <v>19.989999999999998</v>
      </c>
      <c r="L1599" s="16">
        <f>Excel_Advanced_Sales_Dataset_200034[[#This Row],[Discount]]/100</f>
        <v>0.19989999999999999</v>
      </c>
      <c r="M1599" s="17">
        <f>Excel_Advanced_Sales_Dataset_200034[[#This Row],[Quantity]]*Excel_Advanced_Sales_Dataset_200034[[#This Row],[Unit Price]]*Excel_Advanced_Sales_Dataset_200034[[#This Row],[Discount %]]/100</f>
        <v>288.92506519999995</v>
      </c>
      <c r="N1599" s="14">
        <f>Excel_Advanced_Sales_Dataset_200034[[#This Row],[Quantity]]*Excel_Advanced_Sales_Dataset_200034[[#This Row],[Unit Price]]-Excel_Advanced_Sales_Dataset_200034[[#This Row],[Discount Amount]]</f>
        <v>144245.8749348</v>
      </c>
      <c r="O1599" s="14" t="str">
        <f>IF(Excel_Advanced_Sales_Dataset_200034[[#This Row],[Total Sales]]&gt;50000,"Yes","No")</f>
        <v>Yes</v>
      </c>
      <c r="P1599" s="18">
        <v>46047</v>
      </c>
      <c r="Q1599" s="13" t="s">
        <v>45</v>
      </c>
      <c r="R1599" s="13" t="s">
        <v>35</v>
      </c>
      <c r="S1599" s="13" t="str">
        <f>IF(Excel_Advanced_Sales_Dataset_200034[[#This Row],[Delivery Status]]="Pending","Follow-Up","OK")</f>
        <v>OK</v>
      </c>
      <c r="T1599" s="13" t="s">
        <v>26</v>
      </c>
    </row>
    <row r="1600" spans="1:20" x14ac:dyDescent="0.25">
      <c r="A1600" s="13" t="s">
        <v>3784</v>
      </c>
      <c r="B1600" s="13" t="s">
        <v>1192</v>
      </c>
      <c r="C1600" s="13" t="s">
        <v>3785</v>
      </c>
      <c r="D1600" s="13" t="s">
        <v>30</v>
      </c>
      <c r="E1600" s="13" t="s">
        <v>131</v>
      </c>
      <c r="F1600" s="13" t="s">
        <v>132</v>
      </c>
      <c r="G1600" s="13" t="s">
        <v>43</v>
      </c>
      <c r="H1600" s="13" t="s">
        <v>140</v>
      </c>
      <c r="I1600" s="13">
        <v>27</v>
      </c>
      <c r="J1600" s="14">
        <v>6578.21</v>
      </c>
      <c r="K1600" s="15">
        <v>14.07</v>
      </c>
      <c r="L1600" s="16">
        <f>Excel_Advanced_Sales_Dataset_200034[[#This Row],[Discount]]/100</f>
        <v>0.14069999999999999</v>
      </c>
      <c r="M1600" s="17">
        <f>Excel_Advanced_Sales_Dataset_200034[[#This Row],[Quantity]]*Excel_Advanced_Sales_Dataset_200034[[#This Row],[Unit Price]]*Excel_Advanced_Sales_Dataset_200034[[#This Row],[Discount %]]/100</f>
        <v>249.89961969000001</v>
      </c>
      <c r="N1600" s="14">
        <f>Excel_Advanced_Sales_Dataset_200034[[#This Row],[Quantity]]*Excel_Advanced_Sales_Dataset_200034[[#This Row],[Unit Price]]-Excel_Advanced_Sales_Dataset_200034[[#This Row],[Discount Amount]]</f>
        <v>177361.77038031002</v>
      </c>
      <c r="O1600" s="14" t="str">
        <f>IF(Excel_Advanced_Sales_Dataset_200034[[#This Row],[Total Sales]]&gt;50000,"Yes","No")</f>
        <v>Yes</v>
      </c>
      <c r="P1600" s="18">
        <v>46246</v>
      </c>
      <c r="Q1600" s="13" t="s">
        <v>113</v>
      </c>
      <c r="R1600" s="13" t="s">
        <v>59</v>
      </c>
      <c r="S1600" s="13" t="str">
        <f>IF(Excel_Advanced_Sales_Dataset_200034[[#This Row],[Delivery Status]]="Pending","Follow-Up","OK")</f>
        <v>OK</v>
      </c>
      <c r="T1600" s="13" t="s">
        <v>36</v>
      </c>
    </row>
    <row r="1601" spans="1:20" x14ac:dyDescent="0.25">
      <c r="A1601" s="13" t="s">
        <v>3786</v>
      </c>
      <c r="B1601" s="13" t="s">
        <v>1640</v>
      </c>
      <c r="C1601" s="13" t="s">
        <v>3787</v>
      </c>
      <c r="D1601" s="13" t="s">
        <v>19</v>
      </c>
      <c r="E1601" s="13" t="s">
        <v>20</v>
      </c>
      <c r="F1601" s="13" t="s">
        <v>176</v>
      </c>
      <c r="G1601" s="13" t="s">
        <v>51</v>
      </c>
      <c r="H1601" s="13" t="s">
        <v>146</v>
      </c>
      <c r="I1601" s="13">
        <v>7</v>
      </c>
      <c r="J1601" s="14">
        <v>40465.019999999997</v>
      </c>
      <c r="K1601" s="15">
        <v>16.420000000000002</v>
      </c>
      <c r="L1601" s="16">
        <f>Excel_Advanced_Sales_Dataset_200034[[#This Row],[Discount]]/100</f>
        <v>0.16420000000000001</v>
      </c>
      <c r="M1601" s="17">
        <f>Excel_Advanced_Sales_Dataset_200034[[#This Row],[Quantity]]*Excel_Advanced_Sales_Dataset_200034[[#This Row],[Unit Price]]*Excel_Advanced_Sales_Dataset_200034[[#This Row],[Discount %]]/100</f>
        <v>465.10493987999996</v>
      </c>
      <c r="N1601" s="14">
        <f>Excel_Advanced_Sales_Dataset_200034[[#This Row],[Quantity]]*Excel_Advanced_Sales_Dataset_200034[[#This Row],[Unit Price]]-Excel_Advanced_Sales_Dataset_200034[[#This Row],[Discount Amount]]</f>
        <v>282790.03506011993</v>
      </c>
      <c r="O1601" s="14" t="str">
        <f>IF(Excel_Advanced_Sales_Dataset_200034[[#This Row],[Total Sales]]&gt;50000,"Yes","No")</f>
        <v>Yes</v>
      </c>
      <c r="P1601" s="18">
        <v>46294</v>
      </c>
      <c r="Q1601" s="13" t="s">
        <v>68</v>
      </c>
      <c r="R1601" s="13" t="s">
        <v>35</v>
      </c>
      <c r="S1601" s="13" t="str">
        <f>IF(Excel_Advanced_Sales_Dataset_200034[[#This Row],[Delivery Status]]="Pending","Follow-Up","OK")</f>
        <v>OK</v>
      </c>
      <c r="T1601" s="13" t="s">
        <v>26</v>
      </c>
    </row>
    <row r="1602" spans="1:20" x14ac:dyDescent="0.25">
      <c r="A1602" s="13" t="s">
        <v>3788</v>
      </c>
      <c r="B1602" s="13" t="s">
        <v>343</v>
      </c>
      <c r="C1602" s="13" t="s">
        <v>3789</v>
      </c>
      <c r="D1602" s="13" t="s">
        <v>30</v>
      </c>
      <c r="E1602" s="13" t="s">
        <v>117</v>
      </c>
      <c r="F1602" s="13" t="s">
        <v>239</v>
      </c>
      <c r="G1602" s="13" t="s">
        <v>43</v>
      </c>
      <c r="H1602" s="13" t="s">
        <v>391</v>
      </c>
      <c r="I1602" s="13">
        <v>1</v>
      </c>
      <c r="J1602" s="14">
        <v>49856.91</v>
      </c>
      <c r="K1602" s="15">
        <v>0.56999999999999995</v>
      </c>
      <c r="L1602" s="16">
        <f>Excel_Advanced_Sales_Dataset_200034[[#This Row],[Discount]]/100</f>
        <v>5.6999999999999993E-3</v>
      </c>
      <c r="M1602" s="17">
        <f>Excel_Advanced_Sales_Dataset_200034[[#This Row],[Quantity]]*Excel_Advanced_Sales_Dataset_200034[[#This Row],[Unit Price]]*Excel_Advanced_Sales_Dataset_200034[[#This Row],[Discount %]]/100</f>
        <v>2.8418438699999999</v>
      </c>
      <c r="N1602" s="14">
        <f>Excel_Advanced_Sales_Dataset_200034[[#This Row],[Quantity]]*Excel_Advanced_Sales_Dataset_200034[[#This Row],[Unit Price]]-Excel_Advanced_Sales_Dataset_200034[[#This Row],[Discount Amount]]</f>
        <v>49854.068156130001</v>
      </c>
      <c r="O1602" s="14" t="str">
        <f>IF(Excel_Advanced_Sales_Dataset_200034[[#This Row],[Total Sales]]&gt;50000,"Yes","No")</f>
        <v>No</v>
      </c>
      <c r="P1602" s="18">
        <v>46327</v>
      </c>
      <c r="Q1602" s="13" t="s">
        <v>45</v>
      </c>
      <c r="R1602" s="13" t="s">
        <v>35</v>
      </c>
      <c r="S1602" s="13" t="str">
        <f>IF(Excel_Advanced_Sales_Dataset_200034[[#This Row],[Delivery Status]]="Pending","Follow-Up","OK")</f>
        <v>OK</v>
      </c>
      <c r="T1602" s="13" t="s">
        <v>26</v>
      </c>
    </row>
    <row r="1603" spans="1:20" x14ac:dyDescent="0.25">
      <c r="A1603" s="13" t="s">
        <v>3790</v>
      </c>
      <c r="B1603" s="13" t="s">
        <v>2374</v>
      </c>
      <c r="C1603" s="13" t="s">
        <v>3791</v>
      </c>
      <c r="D1603" s="13" t="s">
        <v>40</v>
      </c>
      <c r="E1603" s="13" t="s">
        <v>49</v>
      </c>
      <c r="F1603" s="13" t="s">
        <v>50</v>
      </c>
      <c r="G1603" s="13" t="s">
        <v>66</v>
      </c>
      <c r="H1603" s="13" t="s">
        <v>155</v>
      </c>
      <c r="I1603" s="13">
        <v>18</v>
      </c>
      <c r="J1603" s="14">
        <v>40660.17</v>
      </c>
      <c r="K1603" s="15">
        <v>4.5</v>
      </c>
      <c r="L1603" s="16">
        <f>Excel_Advanced_Sales_Dataset_200034[[#This Row],[Discount]]/100</f>
        <v>4.4999999999999998E-2</v>
      </c>
      <c r="M1603" s="17">
        <f>Excel_Advanced_Sales_Dataset_200034[[#This Row],[Quantity]]*Excel_Advanced_Sales_Dataset_200034[[#This Row],[Unit Price]]*Excel_Advanced_Sales_Dataset_200034[[#This Row],[Discount %]]/100</f>
        <v>329.34737699999999</v>
      </c>
      <c r="N1603" s="14">
        <f>Excel_Advanced_Sales_Dataset_200034[[#This Row],[Quantity]]*Excel_Advanced_Sales_Dataset_200034[[#This Row],[Unit Price]]-Excel_Advanced_Sales_Dataset_200034[[#This Row],[Discount Amount]]</f>
        <v>731553.71262299991</v>
      </c>
      <c r="O1603" s="14" t="str">
        <f>IF(Excel_Advanced_Sales_Dataset_200034[[#This Row],[Total Sales]]&gt;50000,"Yes","No")</f>
        <v>Yes</v>
      </c>
      <c r="P1603" s="18">
        <v>46156</v>
      </c>
      <c r="Q1603" s="13" t="s">
        <v>68</v>
      </c>
      <c r="R1603" s="13" t="s">
        <v>35</v>
      </c>
      <c r="S1603" s="13" t="str">
        <f>IF(Excel_Advanced_Sales_Dataset_200034[[#This Row],[Delivery Status]]="Pending","Follow-Up","OK")</f>
        <v>OK</v>
      </c>
      <c r="T1603" s="13" t="s">
        <v>53</v>
      </c>
    </row>
    <row r="1604" spans="1:20" x14ac:dyDescent="0.25">
      <c r="A1604" s="13" t="s">
        <v>3792</v>
      </c>
      <c r="B1604" s="13" t="s">
        <v>242</v>
      </c>
      <c r="C1604" s="13" t="s">
        <v>3793</v>
      </c>
      <c r="D1604" s="13" t="s">
        <v>19</v>
      </c>
      <c r="E1604" s="13" t="s">
        <v>153</v>
      </c>
      <c r="F1604" s="13" t="s">
        <v>448</v>
      </c>
      <c r="G1604" s="13" t="s">
        <v>51</v>
      </c>
      <c r="H1604" s="13" t="s">
        <v>167</v>
      </c>
      <c r="I1604" s="13">
        <v>9</v>
      </c>
      <c r="J1604" s="14">
        <v>49743.42</v>
      </c>
      <c r="K1604" s="15">
        <v>12.54</v>
      </c>
      <c r="L1604" s="16">
        <f>Excel_Advanced_Sales_Dataset_200034[[#This Row],[Discount]]/100</f>
        <v>0.12539999999999998</v>
      </c>
      <c r="M1604" s="17">
        <f>Excel_Advanced_Sales_Dataset_200034[[#This Row],[Quantity]]*Excel_Advanced_Sales_Dataset_200034[[#This Row],[Unit Price]]*Excel_Advanced_Sales_Dataset_200034[[#This Row],[Discount %]]/100</f>
        <v>561.40423811999983</v>
      </c>
      <c r="N1604" s="14">
        <f>Excel_Advanced_Sales_Dataset_200034[[#This Row],[Quantity]]*Excel_Advanced_Sales_Dataset_200034[[#This Row],[Unit Price]]-Excel_Advanced_Sales_Dataset_200034[[#This Row],[Discount Amount]]</f>
        <v>447129.37576187996</v>
      </c>
      <c r="O1604" s="14" t="str">
        <f>IF(Excel_Advanced_Sales_Dataset_200034[[#This Row],[Total Sales]]&gt;50000,"Yes","No")</f>
        <v>Yes</v>
      </c>
      <c r="P1604" s="18">
        <v>46359</v>
      </c>
      <c r="Q1604" s="13" t="s">
        <v>68</v>
      </c>
      <c r="R1604" s="13" t="s">
        <v>35</v>
      </c>
      <c r="S1604" s="13" t="str">
        <f>IF(Excel_Advanced_Sales_Dataset_200034[[#This Row],[Delivery Status]]="Pending","Follow-Up","OK")</f>
        <v>OK</v>
      </c>
      <c r="T1604" s="13" t="s">
        <v>53</v>
      </c>
    </row>
    <row r="1605" spans="1:20" x14ac:dyDescent="0.25">
      <c r="A1605" s="13" t="s">
        <v>3794</v>
      </c>
      <c r="B1605" s="13" t="s">
        <v>3629</v>
      </c>
      <c r="C1605" s="13" t="s">
        <v>3795</v>
      </c>
      <c r="D1605" s="13" t="s">
        <v>40</v>
      </c>
      <c r="E1605" s="13" t="s">
        <v>109</v>
      </c>
      <c r="F1605" s="13" t="s">
        <v>110</v>
      </c>
      <c r="G1605" s="13" t="s">
        <v>66</v>
      </c>
      <c r="H1605" s="13" t="s">
        <v>276</v>
      </c>
      <c r="I1605" s="13">
        <v>13</v>
      </c>
      <c r="J1605" s="14">
        <v>31497.65</v>
      </c>
      <c r="K1605" s="15">
        <v>9.8800000000000008</v>
      </c>
      <c r="L1605" s="16">
        <f>Excel_Advanced_Sales_Dataset_200034[[#This Row],[Discount]]/100</f>
        <v>9.8800000000000013E-2</v>
      </c>
      <c r="M1605" s="17">
        <f>Excel_Advanced_Sales_Dataset_200034[[#This Row],[Quantity]]*Excel_Advanced_Sales_Dataset_200034[[#This Row],[Unit Price]]*Excel_Advanced_Sales_Dataset_200034[[#This Row],[Discount %]]/100</f>
        <v>404.55581660000001</v>
      </c>
      <c r="N1605" s="14">
        <f>Excel_Advanced_Sales_Dataset_200034[[#This Row],[Quantity]]*Excel_Advanced_Sales_Dataset_200034[[#This Row],[Unit Price]]-Excel_Advanced_Sales_Dataset_200034[[#This Row],[Discount Amount]]</f>
        <v>409064.89418340003</v>
      </c>
      <c r="O1605" s="14" t="str">
        <f>IF(Excel_Advanced_Sales_Dataset_200034[[#This Row],[Total Sales]]&gt;50000,"Yes","No")</f>
        <v>Yes</v>
      </c>
      <c r="P1605" s="18">
        <v>46118</v>
      </c>
      <c r="Q1605" s="13" t="s">
        <v>68</v>
      </c>
      <c r="R1605" s="13" t="s">
        <v>35</v>
      </c>
      <c r="S1605" s="13" t="str">
        <f>IF(Excel_Advanced_Sales_Dataset_200034[[#This Row],[Delivery Status]]="Pending","Follow-Up","OK")</f>
        <v>OK</v>
      </c>
      <c r="T1605" s="13" t="s">
        <v>36</v>
      </c>
    </row>
    <row r="1606" spans="1:20" x14ac:dyDescent="0.25">
      <c r="A1606" s="13" t="s">
        <v>3796</v>
      </c>
      <c r="B1606" s="13" t="s">
        <v>1041</v>
      </c>
      <c r="C1606" s="13" t="s">
        <v>3797</v>
      </c>
      <c r="D1606" s="13" t="s">
        <v>40</v>
      </c>
      <c r="E1606" s="13" t="s">
        <v>89</v>
      </c>
      <c r="F1606" s="13" t="s">
        <v>334</v>
      </c>
      <c r="G1606" s="13" t="s">
        <v>22</v>
      </c>
      <c r="H1606" s="13" t="s">
        <v>217</v>
      </c>
      <c r="I1606" s="13">
        <v>47</v>
      </c>
      <c r="J1606" s="14">
        <v>37864.160000000003</v>
      </c>
      <c r="K1606" s="15">
        <v>3.33</v>
      </c>
      <c r="L1606" s="16">
        <f>Excel_Advanced_Sales_Dataset_200034[[#This Row],[Discount]]/100</f>
        <v>3.3300000000000003E-2</v>
      </c>
      <c r="M1606" s="17">
        <f>Excel_Advanced_Sales_Dataset_200034[[#This Row],[Quantity]]*Excel_Advanced_Sales_Dataset_200034[[#This Row],[Unit Price]]*Excel_Advanced_Sales_Dataset_200034[[#This Row],[Discount %]]/100</f>
        <v>592.61196816000006</v>
      </c>
      <c r="N1606" s="14">
        <f>Excel_Advanced_Sales_Dataset_200034[[#This Row],[Quantity]]*Excel_Advanced_Sales_Dataset_200034[[#This Row],[Unit Price]]-Excel_Advanced_Sales_Dataset_200034[[#This Row],[Discount Amount]]</f>
        <v>1779022.9080318403</v>
      </c>
      <c r="O1606" s="14" t="str">
        <f>IF(Excel_Advanced_Sales_Dataset_200034[[#This Row],[Total Sales]]&gt;50000,"Yes","No")</f>
        <v>Yes</v>
      </c>
      <c r="P1606" s="18">
        <v>46199</v>
      </c>
      <c r="Q1606" s="13" t="s">
        <v>24</v>
      </c>
      <c r="R1606" s="13" t="s">
        <v>35</v>
      </c>
      <c r="S1606" s="13" t="str">
        <f>IF(Excel_Advanced_Sales_Dataset_200034[[#This Row],[Delivery Status]]="Pending","Follow-Up","OK")</f>
        <v>OK</v>
      </c>
      <c r="T1606" s="13" t="s">
        <v>36</v>
      </c>
    </row>
    <row r="1607" spans="1:20" x14ac:dyDescent="0.25">
      <c r="A1607" s="13" t="s">
        <v>3798</v>
      </c>
      <c r="B1607" s="13" t="s">
        <v>395</v>
      </c>
      <c r="C1607" s="13" t="s">
        <v>3799</v>
      </c>
      <c r="D1607" s="13" t="s">
        <v>30</v>
      </c>
      <c r="E1607" s="13" t="s">
        <v>117</v>
      </c>
      <c r="F1607" s="13" t="s">
        <v>387</v>
      </c>
      <c r="G1607" s="13" t="s">
        <v>43</v>
      </c>
      <c r="H1607" s="13" t="s">
        <v>44</v>
      </c>
      <c r="I1607" s="13">
        <v>43</v>
      </c>
      <c r="J1607" s="14">
        <v>12867.43</v>
      </c>
      <c r="K1607" s="15">
        <v>1.75</v>
      </c>
      <c r="L1607" s="16">
        <f>Excel_Advanced_Sales_Dataset_200034[[#This Row],[Discount]]/100</f>
        <v>1.7500000000000002E-2</v>
      </c>
      <c r="M1607" s="17">
        <f>Excel_Advanced_Sales_Dataset_200034[[#This Row],[Quantity]]*Excel_Advanced_Sales_Dataset_200034[[#This Row],[Unit Price]]*Excel_Advanced_Sales_Dataset_200034[[#This Row],[Discount %]]/100</f>
        <v>96.827410749999999</v>
      </c>
      <c r="N1607" s="14">
        <f>Excel_Advanced_Sales_Dataset_200034[[#This Row],[Quantity]]*Excel_Advanced_Sales_Dataset_200034[[#This Row],[Unit Price]]-Excel_Advanced_Sales_Dataset_200034[[#This Row],[Discount Amount]]</f>
        <v>553202.66258925002</v>
      </c>
      <c r="O1607" s="14" t="str">
        <f>IF(Excel_Advanced_Sales_Dataset_200034[[#This Row],[Total Sales]]&gt;50000,"Yes","No")</f>
        <v>Yes</v>
      </c>
      <c r="P1607" s="18">
        <v>46094</v>
      </c>
      <c r="Q1607" s="13" t="s">
        <v>58</v>
      </c>
      <c r="R1607" s="13" t="s">
        <v>35</v>
      </c>
      <c r="S1607" s="13" t="str">
        <f>IF(Excel_Advanced_Sales_Dataset_200034[[#This Row],[Delivery Status]]="Pending","Follow-Up","OK")</f>
        <v>OK</v>
      </c>
      <c r="T1607" s="13" t="s">
        <v>26</v>
      </c>
    </row>
    <row r="1608" spans="1:20" x14ac:dyDescent="0.25">
      <c r="A1608" s="13" t="s">
        <v>3800</v>
      </c>
      <c r="B1608" s="13" t="s">
        <v>2374</v>
      </c>
      <c r="C1608" s="13" t="s">
        <v>3801</v>
      </c>
      <c r="D1608" s="13" t="s">
        <v>30</v>
      </c>
      <c r="E1608" s="13" t="s">
        <v>198</v>
      </c>
      <c r="F1608" s="13" t="s">
        <v>199</v>
      </c>
      <c r="G1608" s="13" t="s">
        <v>66</v>
      </c>
      <c r="H1608" s="13" t="s">
        <v>276</v>
      </c>
      <c r="I1608" s="13">
        <v>39</v>
      </c>
      <c r="J1608" s="14">
        <v>3535.99</v>
      </c>
      <c r="K1608" s="15">
        <v>16.690000000000001</v>
      </c>
      <c r="L1608" s="16">
        <f>Excel_Advanced_Sales_Dataset_200034[[#This Row],[Discount]]/100</f>
        <v>0.16690000000000002</v>
      </c>
      <c r="M1608" s="17">
        <f>Excel_Advanced_Sales_Dataset_200034[[#This Row],[Quantity]]*Excel_Advanced_Sales_Dataset_200034[[#This Row],[Unit Price]]*Excel_Advanced_Sales_Dataset_200034[[#This Row],[Discount %]]/100</f>
        <v>230.16112509000001</v>
      </c>
      <c r="N1608" s="14">
        <f>Excel_Advanced_Sales_Dataset_200034[[#This Row],[Quantity]]*Excel_Advanced_Sales_Dataset_200034[[#This Row],[Unit Price]]-Excel_Advanced_Sales_Dataset_200034[[#This Row],[Discount Amount]]</f>
        <v>137673.44887490998</v>
      </c>
      <c r="O1608" s="14" t="str">
        <f>IF(Excel_Advanced_Sales_Dataset_200034[[#This Row],[Total Sales]]&gt;50000,"Yes","No")</f>
        <v>Yes</v>
      </c>
      <c r="P1608" s="18">
        <v>46259</v>
      </c>
      <c r="Q1608" s="13" t="s">
        <v>45</v>
      </c>
      <c r="R1608" s="13" t="s">
        <v>35</v>
      </c>
      <c r="S1608" s="13" t="str">
        <f>IF(Excel_Advanced_Sales_Dataset_200034[[#This Row],[Delivery Status]]="Pending","Follow-Up","OK")</f>
        <v>OK</v>
      </c>
      <c r="T1608" s="13" t="s">
        <v>26</v>
      </c>
    </row>
    <row r="1609" spans="1:20" x14ac:dyDescent="0.25">
      <c r="A1609" s="13" t="s">
        <v>3802</v>
      </c>
      <c r="B1609" s="13" t="s">
        <v>1565</v>
      </c>
      <c r="C1609" s="13" t="s">
        <v>3803</v>
      </c>
      <c r="D1609" s="13" t="s">
        <v>30</v>
      </c>
      <c r="E1609" s="13" t="s">
        <v>117</v>
      </c>
      <c r="F1609" s="13" t="s">
        <v>118</v>
      </c>
      <c r="G1609" s="13" t="s">
        <v>111</v>
      </c>
      <c r="H1609" s="13" t="s">
        <v>240</v>
      </c>
      <c r="I1609" s="13">
        <v>50</v>
      </c>
      <c r="J1609" s="14">
        <v>12226.05</v>
      </c>
      <c r="K1609" s="15">
        <v>18.47</v>
      </c>
      <c r="L1609" s="16">
        <f>Excel_Advanced_Sales_Dataset_200034[[#This Row],[Discount]]/100</f>
        <v>0.18469999999999998</v>
      </c>
      <c r="M1609" s="17">
        <f>Excel_Advanced_Sales_Dataset_200034[[#This Row],[Quantity]]*Excel_Advanced_Sales_Dataset_200034[[#This Row],[Unit Price]]*Excel_Advanced_Sales_Dataset_200034[[#This Row],[Discount %]]/100</f>
        <v>1129.0757174999999</v>
      </c>
      <c r="N1609" s="14">
        <f>Excel_Advanced_Sales_Dataset_200034[[#This Row],[Quantity]]*Excel_Advanced_Sales_Dataset_200034[[#This Row],[Unit Price]]-Excel_Advanced_Sales_Dataset_200034[[#This Row],[Discount Amount]]</f>
        <v>610173.42428250005</v>
      </c>
      <c r="O1609" s="14" t="str">
        <f>IF(Excel_Advanced_Sales_Dataset_200034[[#This Row],[Total Sales]]&gt;50000,"Yes","No")</f>
        <v>Yes</v>
      </c>
      <c r="P1609" s="18">
        <v>46332</v>
      </c>
      <c r="Q1609" s="13" t="s">
        <v>24</v>
      </c>
      <c r="R1609" s="13" t="s">
        <v>35</v>
      </c>
      <c r="S1609" s="13" t="str">
        <f>IF(Excel_Advanced_Sales_Dataset_200034[[#This Row],[Delivery Status]]="Pending","Follow-Up","OK")</f>
        <v>OK</v>
      </c>
      <c r="T1609" s="13" t="s">
        <v>53</v>
      </c>
    </row>
    <row r="1610" spans="1:20" x14ac:dyDescent="0.25">
      <c r="A1610" s="13" t="s">
        <v>3804</v>
      </c>
      <c r="B1610" s="13" t="s">
        <v>980</v>
      </c>
      <c r="C1610" s="13" t="s">
        <v>3805</v>
      </c>
      <c r="D1610" s="13" t="s">
        <v>19</v>
      </c>
      <c r="E1610" s="13" t="s">
        <v>153</v>
      </c>
      <c r="F1610" s="13" t="s">
        <v>275</v>
      </c>
      <c r="G1610" s="13" t="s">
        <v>43</v>
      </c>
      <c r="H1610" s="13" t="s">
        <v>44</v>
      </c>
      <c r="I1610" s="13">
        <v>26</v>
      </c>
      <c r="J1610" s="14">
        <v>20696.689999999999</v>
      </c>
      <c r="K1610" s="15">
        <v>9.5299999999999994</v>
      </c>
      <c r="L1610" s="16">
        <f>Excel_Advanced_Sales_Dataset_200034[[#This Row],[Discount]]/100</f>
        <v>9.5299999999999996E-2</v>
      </c>
      <c r="M1610" s="17">
        <f>Excel_Advanced_Sales_Dataset_200034[[#This Row],[Quantity]]*Excel_Advanced_Sales_Dataset_200034[[#This Row],[Unit Price]]*Excel_Advanced_Sales_Dataset_200034[[#This Row],[Discount %]]/100</f>
        <v>512.82258481999986</v>
      </c>
      <c r="N1610" s="14">
        <f>Excel_Advanced_Sales_Dataset_200034[[#This Row],[Quantity]]*Excel_Advanced_Sales_Dataset_200034[[#This Row],[Unit Price]]-Excel_Advanced_Sales_Dataset_200034[[#This Row],[Discount Amount]]</f>
        <v>537601.11741517996</v>
      </c>
      <c r="O1610" s="14" t="str">
        <f>IF(Excel_Advanced_Sales_Dataset_200034[[#This Row],[Total Sales]]&gt;50000,"Yes","No")</f>
        <v>Yes</v>
      </c>
      <c r="P1610" s="18">
        <v>46123</v>
      </c>
      <c r="Q1610" s="13" t="s">
        <v>113</v>
      </c>
      <c r="R1610" s="13" t="s">
        <v>35</v>
      </c>
      <c r="S1610" s="13" t="str">
        <f>IF(Excel_Advanced_Sales_Dataset_200034[[#This Row],[Delivery Status]]="Pending","Follow-Up","OK")</f>
        <v>OK</v>
      </c>
      <c r="T1610" s="13" t="s">
        <v>26</v>
      </c>
    </row>
    <row r="1611" spans="1:20" x14ac:dyDescent="0.25">
      <c r="A1611" s="13" t="s">
        <v>3806</v>
      </c>
      <c r="B1611" s="13" t="s">
        <v>938</v>
      </c>
      <c r="C1611" s="13" t="s">
        <v>3807</v>
      </c>
      <c r="D1611" s="13" t="s">
        <v>30</v>
      </c>
      <c r="E1611" s="13" t="s">
        <v>198</v>
      </c>
      <c r="F1611" s="13" t="s">
        <v>199</v>
      </c>
      <c r="G1611" s="13" t="s">
        <v>22</v>
      </c>
      <c r="H1611" s="13" t="s">
        <v>23</v>
      </c>
      <c r="I1611" s="13">
        <v>13</v>
      </c>
      <c r="J1611" s="14">
        <v>20903.259999999998</v>
      </c>
      <c r="K1611" s="15">
        <v>17.920000000000002</v>
      </c>
      <c r="L1611" s="16">
        <f>Excel_Advanced_Sales_Dataset_200034[[#This Row],[Discount]]/100</f>
        <v>0.17920000000000003</v>
      </c>
      <c r="M1611" s="17">
        <f>Excel_Advanced_Sales_Dataset_200034[[#This Row],[Quantity]]*Excel_Advanced_Sales_Dataset_200034[[#This Row],[Unit Price]]*Excel_Advanced_Sales_Dataset_200034[[#This Row],[Discount %]]/100</f>
        <v>486.96234496000005</v>
      </c>
      <c r="N1611" s="14">
        <f>Excel_Advanced_Sales_Dataset_200034[[#This Row],[Quantity]]*Excel_Advanced_Sales_Dataset_200034[[#This Row],[Unit Price]]-Excel_Advanced_Sales_Dataset_200034[[#This Row],[Discount Amount]]</f>
        <v>271255.41765503999</v>
      </c>
      <c r="O1611" s="14" t="str">
        <f>IF(Excel_Advanced_Sales_Dataset_200034[[#This Row],[Total Sales]]&gt;50000,"Yes","No")</f>
        <v>Yes</v>
      </c>
      <c r="P1611" s="18">
        <v>46335</v>
      </c>
      <c r="Q1611" s="13" t="s">
        <v>24</v>
      </c>
      <c r="R1611" s="13" t="s">
        <v>35</v>
      </c>
      <c r="S1611" s="13" t="str">
        <f>IF(Excel_Advanced_Sales_Dataset_200034[[#This Row],[Delivery Status]]="Pending","Follow-Up","OK")</f>
        <v>OK</v>
      </c>
      <c r="T1611" s="13" t="s">
        <v>36</v>
      </c>
    </row>
    <row r="1612" spans="1:20" x14ac:dyDescent="0.25">
      <c r="A1612" s="13" t="s">
        <v>3808</v>
      </c>
      <c r="B1612" s="13" t="s">
        <v>1666</v>
      </c>
      <c r="C1612" s="13" t="s">
        <v>3809</v>
      </c>
      <c r="D1612" s="13" t="s">
        <v>19</v>
      </c>
      <c r="E1612" s="13" t="s">
        <v>20</v>
      </c>
      <c r="F1612" s="13" t="s">
        <v>176</v>
      </c>
      <c r="G1612" s="13" t="s">
        <v>43</v>
      </c>
      <c r="H1612" s="13" t="s">
        <v>44</v>
      </c>
      <c r="I1612" s="13">
        <v>48</v>
      </c>
      <c r="J1612" s="14">
        <v>21219.759999999998</v>
      </c>
      <c r="K1612" s="15">
        <v>8.36</v>
      </c>
      <c r="L1612" s="16">
        <f>Excel_Advanced_Sales_Dataset_200034[[#This Row],[Discount]]/100</f>
        <v>8.3599999999999994E-2</v>
      </c>
      <c r="M1612" s="17">
        <f>Excel_Advanced_Sales_Dataset_200034[[#This Row],[Quantity]]*Excel_Advanced_Sales_Dataset_200034[[#This Row],[Unit Price]]*Excel_Advanced_Sales_Dataset_200034[[#This Row],[Discount %]]/100</f>
        <v>851.50652928</v>
      </c>
      <c r="N1612" s="14">
        <f>Excel_Advanced_Sales_Dataset_200034[[#This Row],[Quantity]]*Excel_Advanced_Sales_Dataset_200034[[#This Row],[Unit Price]]-Excel_Advanced_Sales_Dataset_200034[[#This Row],[Discount Amount]]</f>
        <v>1017696.97347072</v>
      </c>
      <c r="O1612" s="14" t="str">
        <f>IF(Excel_Advanced_Sales_Dataset_200034[[#This Row],[Total Sales]]&gt;50000,"Yes","No")</f>
        <v>Yes</v>
      </c>
      <c r="P1612" s="18">
        <v>46347</v>
      </c>
      <c r="Q1612" s="13" t="s">
        <v>58</v>
      </c>
      <c r="R1612" s="13" t="s">
        <v>35</v>
      </c>
      <c r="S1612" s="13" t="str">
        <f>IF(Excel_Advanced_Sales_Dataset_200034[[#This Row],[Delivery Status]]="Pending","Follow-Up","OK")</f>
        <v>OK</v>
      </c>
      <c r="T1612" s="13" t="s">
        <v>36</v>
      </c>
    </row>
    <row r="1613" spans="1:20" x14ac:dyDescent="0.25">
      <c r="A1613" s="13" t="s">
        <v>3810</v>
      </c>
      <c r="B1613" s="13" t="s">
        <v>475</v>
      </c>
      <c r="C1613" s="13" t="s">
        <v>3811</v>
      </c>
      <c r="D1613" s="13" t="s">
        <v>63</v>
      </c>
      <c r="E1613" s="13" t="s">
        <v>64</v>
      </c>
      <c r="F1613" s="13" t="s">
        <v>65</v>
      </c>
      <c r="G1613" s="13" t="s">
        <v>43</v>
      </c>
      <c r="H1613" s="13" t="s">
        <v>380</v>
      </c>
      <c r="I1613" s="13">
        <v>32</v>
      </c>
      <c r="J1613" s="14">
        <v>20370.34</v>
      </c>
      <c r="K1613" s="15">
        <v>2.25</v>
      </c>
      <c r="L1613" s="16">
        <f>Excel_Advanced_Sales_Dataset_200034[[#This Row],[Discount]]/100</f>
        <v>2.2499999999999999E-2</v>
      </c>
      <c r="M1613" s="17">
        <f>Excel_Advanced_Sales_Dataset_200034[[#This Row],[Quantity]]*Excel_Advanced_Sales_Dataset_200034[[#This Row],[Unit Price]]*Excel_Advanced_Sales_Dataset_200034[[#This Row],[Discount %]]/100</f>
        <v>146.666448</v>
      </c>
      <c r="N1613" s="14">
        <f>Excel_Advanced_Sales_Dataset_200034[[#This Row],[Quantity]]*Excel_Advanced_Sales_Dataset_200034[[#This Row],[Unit Price]]-Excel_Advanced_Sales_Dataset_200034[[#This Row],[Discount Amount]]</f>
        <v>651704.213552</v>
      </c>
      <c r="O1613" s="14" t="str">
        <f>IF(Excel_Advanced_Sales_Dataset_200034[[#This Row],[Total Sales]]&gt;50000,"Yes","No")</f>
        <v>Yes</v>
      </c>
      <c r="P1613" s="18">
        <v>46055</v>
      </c>
      <c r="Q1613" s="13" t="s">
        <v>113</v>
      </c>
      <c r="R1613" s="13" t="s">
        <v>35</v>
      </c>
      <c r="S1613" s="13" t="str">
        <f>IF(Excel_Advanced_Sales_Dataset_200034[[#This Row],[Delivery Status]]="Pending","Follow-Up","OK")</f>
        <v>OK</v>
      </c>
      <c r="T1613" s="13" t="s">
        <v>26</v>
      </c>
    </row>
    <row r="1614" spans="1:20" x14ac:dyDescent="0.25">
      <c r="A1614" s="13" t="s">
        <v>3812</v>
      </c>
      <c r="B1614" s="13" t="s">
        <v>802</v>
      </c>
      <c r="C1614" s="13" t="s">
        <v>3813</v>
      </c>
      <c r="D1614" s="13" t="s">
        <v>19</v>
      </c>
      <c r="E1614" s="13" t="s">
        <v>153</v>
      </c>
      <c r="F1614" s="13" t="s">
        <v>154</v>
      </c>
      <c r="G1614" s="13" t="s">
        <v>33</v>
      </c>
      <c r="H1614" s="13" t="s">
        <v>34</v>
      </c>
      <c r="I1614" s="13">
        <v>5</v>
      </c>
      <c r="J1614" s="14">
        <v>41604.71</v>
      </c>
      <c r="K1614" s="15">
        <v>19.62</v>
      </c>
      <c r="L1614" s="16">
        <f>Excel_Advanced_Sales_Dataset_200034[[#This Row],[Discount]]/100</f>
        <v>0.19620000000000001</v>
      </c>
      <c r="M1614" s="17">
        <f>Excel_Advanced_Sales_Dataset_200034[[#This Row],[Quantity]]*Excel_Advanced_Sales_Dataset_200034[[#This Row],[Unit Price]]*Excel_Advanced_Sales_Dataset_200034[[#This Row],[Discount %]]/100</f>
        <v>408.14220510000001</v>
      </c>
      <c r="N1614" s="14">
        <f>Excel_Advanced_Sales_Dataset_200034[[#This Row],[Quantity]]*Excel_Advanced_Sales_Dataset_200034[[#This Row],[Unit Price]]-Excel_Advanced_Sales_Dataset_200034[[#This Row],[Discount Amount]]</f>
        <v>207615.40779489998</v>
      </c>
      <c r="O1614" s="14" t="str">
        <f>IF(Excel_Advanced_Sales_Dataset_200034[[#This Row],[Total Sales]]&gt;50000,"Yes","No")</f>
        <v>Yes</v>
      </c>
      <c r="P1614" s="18">
        <v>46078</v>
      </c>
      <c r="Q1614" s="13" t="s">
        <v>24</v>
      </c>
      <c r="R1614" s="13" t="s">
        <v>35</v>
      </c>
      <c r="S1614" s="13" t="str">
        <f>IF(Excel_Advanced_Sales_Dataset_200034[[#This Row],[Delivery Status]]="Pending","Follow-Up","OK")</f>
        <v>OK</v>
      </c>
      <c r="T1614" s="13" t="s">
        <v>53</v>
      </c>
    </row>
    <row r="1615" spans="1:20" x14ac:dyDescent="0.25">
      <c r="A1615" s="13" t="s">
        <v>3814</v>
      </c>
      <c r="B1615" s="13" t="s">
        <v>443</v>
      </c>
      <c r="C1615" s="13" t="s">
        <v>3815</v>
      </c>
      <c r="D1615" s="13" t="s">
        <v>30</v>
      </c>
      <c r="E1615" s="13" t="s">
        <v>131</v>
      </c>
      <c r="F1615" s="13" t="s">
        <v>163</v>
      </c>
      <c r="G1615" s="13" t="s">
        <v>111</v>
      </c>
      <c r="H1615" s="13" t="s">
        <v>526</v>
      </c>
      <c r="I1615" s="13">
        <v>22</v>
      </c>
      <c r="J1615" s="14">
        <v>32299.5</v>
      </c>
      <c r="K1615" s="15">
        <v>17.399999999999999</v>
      </c>
      <c r="L1615" s="16">
        <f>Excel_Advanced_Sales_Dataset_200034[[#This Row],[Discount]]/100</f>
        <v>0.17399999999999999</v>
      </c>
      <c r="M1615" s="17">
        <f>Excel_Advanced_Sales_Dataset_200034[[#This Row],[Quantity]]*Excel_Advanced_Sales_Dataset_200034[[#This Row],[Unit Price]]*Excel_Advanced_Sales_Dataset_200034[[#This Row],[Discount %]]/100</f>
        <v>1236.4248599999999</v>
      </c>
      <c r="N1615" s="14">
        <f>Excel_Advanced_Sales_Dataset_200034[[#This Row],[Quantity]]*Excel_Advanced_Sales_Dataset_200034[[#This Row],[Unit Price]]-Excel_Advanced_Sales_Dataset_200034[[#This Row],[Discount Amount]]</f>
        <v>709352.57513999997</v>
      </c>
      <c r="O1615" s="14" t="str">
        <f>IF(Excel_Advanced_Sales_Dataset_200034[[#This Row],[Total Sales]]&gt;50000,"Yes","No")</f>
        <v>Yes</v>
      </c>
      <c r="P1615" s="18">
        <v>46326</v>
      </c>
      <c r="Q1615" s="13" t="s">
        <v>45</v>
      </c>
      <c r="R1615" s="13" t="s">
        <v>35</v>
      </c>
      <c r="S1615" s="13" t="str">
        <f>IF(Excel_Advanced_Sales_Dataset_200034[[#This Row],[Delivery Status]]="Pending","Follow-Up","OK")</f>
        <v>OK</v>
      </c>
      <c r="T1615" s="13" t="s">
        <v>36</v>
      </c>
    </row>
    <row r="1616" spans="1:20" x14ac:dyDescent="0.25">
      <c r="A1616" s="13" t="s">
        <v>3816</v>
      </c>
      <c r="B1616" s="13" t="s">
        <v>178</v>
      </c>
      <c r="C1616" s="13" t="s">
        <v>3817</v>
      </c>
      <c r="D1616" s="13" t="s">
        <v>30</v>
      </c>
      <c r="E1616" s="13" t="s">
        <v>131</v>
      </c>
      <c r="F1616" s="13" t="s">
        <v>132</v>
      </c>
      <c r="G1616" s="13" t="s">
        <v>51</v>
      </c>
      <c r="H1616" s="13" t="s">
        <v>146</v>
      </c>
      <c r="I1616" s="13">
        <v>5</v>
      </c>
      <c r="J1616" s="14">
        <v>5014.6000000000004</v>
      </c>
      <c r="K1616" s="15">
        <v>17.690000000000001</v>
      </c>
      <c r="L1616" s="16">
        <f>Excel_Advanced_Sales_Dataset_200034[[#This Row],[Discount]]/100</f>
        <v>0.1769</v>
      </c>
      <c r="M1616" s="17">
        <f>Excel_Advanced_Sales_Dataset_200034[[#This Row],[Quantity]]*Excel_Advanced_Sales_Dataset_200034[[#This Row],[Unit Price]]*Excel_Advanced_Sales_Dataset_200034[[#This Row],[Discount %]]/100</f>
        <v>44.354137000000001</v>
      </c>
      <c r="N1616" s="14">
        <f>Excel_Advanced_Sales_Dataset_200034[[#This Row],[Quantity]]*Excel_Advanced_Sales_Dataset_200034[[#This Row],[Unit Price]]-Excel_Advanced_Sales_Dataset_200034[[#This Row],[Discount Amount]]</f>
        <v>25028.645863000002</v>
      </c>
      <c r="O1616" s="14" t="str">
        <f>IF(Excel_Advanced_Sales_Dataset_200034[[#This Row],[Total Sales]]&gt;50000,"Yes","No")</f>
        <v>No</v>
      </c>
      <c r="P1616" s="18">
        <v>46336</v>
      </c>
      <c r="Q1616" s="13" t="s">
        <v>68</v>
      </c>
      <c r="R1616" s="13" t="s">
        <v>35</v>
      </c>
      <c r="S1616" s="13" t="str">
        <f>IF(Excel_Advanced_Sales_Dataset_200034[[#This Row],[Delivery Status]]="Pending","Follow-Up","OK")</f>
        <v>OK</v>
      </c>
      <c r="T1616" s="13" t="s">
        <v>53</v>
      </c>
    </row>
    <row r="1617" spans="1:20" x14ac:dyDescent="0.25">
      <c r="A1617" s="13" t="s">
        <v>3818</v>
      </c>
      <c r="B1617" s="13" t="s">
        <v>3761</v>
      </c>
      <c r="C1617" s="13" t="s">
        <v>3819</v>
      </c>
      <c r="D1617" s="13" t="s">
        <v>19</v>
      </c>
      <c r="E1617" s="13" t="s">
        <v>20</v>
      </c>
      <c r="F1617" s="13" t="s">
        <v>176</v>
      </c>
      <c r="G1617" s="13" t="s">
        <v>51</v>
      </c>
      <c r="H1617" s="13" t="s">
        <v>146</v>
      </c>
      <c r="I1617" s="13">
        <v>9</v>
      </c>
      <c r="J1617" s="14">
        <v>47844.49</v>
      </c>
      <c r="K1617" s="15">
        <v>15.13</v>
      </c>
      <c r="L1617" s="16">
        <f>Excel_Advanced_Sales_Dataset_200034[[#This Row],[Discount]]/100</f>
        <v>0.15130000000000002</v>
      </c>
      <c r="M1617" s="17">
        <f>Excel_Advanced_Sales_Dataset_200034[[#This Row],[Quantity]]*Excel_Advanced_Sales_Dataset_200034[[#This Row],[Unit Price]]*Excel_Advanced_Sales_Dataset_200034[[#This Row],[Discount %]]/100</f>
        <v>651.49842033000004</v>
      </c>
      <c r="N1617" s="14">
        <f>Excel_Advanced_Sales_Dataset_200034[[#This Row],[Quantity]]*Excel_Advanced_Sales_Dataset_200034[[#This Row],[Unit Price]]-Excel_Advanced_Sales_Dataset_200034[[#This Row],[Discount Amount]]</f>
        <v>429948.91157966998</v>
      </c>
      <c r="O1617" s="14" t="str">
        <f>IF(Excel_Advanced_Sales_Dataset_200034[[#This Row],[Total Sales]]&gt;50000,"Yes","No")</f>
        <v>Yes</v>
      </c>
      <c r="P1617" s="18">
        <v>46144</v>
      </c>
      <c r="Q1617" s="13" t="s">
        <v>45</v>
      </c>
      <c r="R1617" s="13" t="s">
        <v>35</v>
      </c>
      <c r="S1617" s="13" t="str">
        <f>IF(Excel_Advanced_Sales_Dataset_200034[[#This Row],[Delivery Status]]="Pending","Follow-Up","OK")</f>
        <v>OK</v>
      </c>
      <c r="T1617" s="13" t="s">
        <v>36</v>
      </c>
    </row>
    <row r="1618" spans="1:20" x14ac:dyDescent="0.25">
      <c r="A1618" s="13" t="s">
        <v>3820</v>
      </c>
      <c r="B1618" s="13" t="s">
        <v>1766</v>
      </c>
      <c r="C1618" s="13" t="s">
        <v>3821</v>
      </c>
      <c r="D1618" s="13" t="s">
        <v>40</v>
      </c>
      <c r="E1618" s="13" t="s">
        <v>109</v>
      </c>
      <c r="F1618" s="13" t="s">
        <v>110</v>
      </c>
      <c r="G1618" s="13" t="s">
        <v>33</v>
      </c>
      <c r="H1618" s="13" t="s">
        <v>57</v>
      </c>
      <c r="I1618" s="13">
        <v>21</v>
      </c>
      <c r="J1618" s="14">
        <v>49344.81</v>
      </c>
      <c r="K1618" s="15">
        <v>7.08</v>
      </c>
      <c r="L1618" s="16">
        <f>Excel_Advanced_Sales_Dataset_200034[[#This Row],[Discount]]/100</f>
        <v>7.0800000000000002E-2</v>
      </c>
      <c r="M1618" s="17">
        <f>Excel_Advanced_Sales_Dataset_200034[[#This Row],[Quantity]]*Excel_Advanced_Sales_Dataset_200034[[#This Row],[Unit Price]]*Excel_Advanced_Sales_Dataset_200034[[#This Row],[Discount %]]/100</f>
        <v>733.65863508000007</v>
      </c>
      <c r="N1618" s="14">
        <f>Excel_Advanced_Sales_Dataset_200034[[#This Row],[Quantity]]*Excel_Advanced_Sales_Dataset_200034[[#This Row],[Unit Price]]-Excel_Advanced_Sales_Dataset_200034[[#This Row],[Discount Amount]]</f>
        <v>1035507.35136492</v>
      </c>
      <c r="O1618" s="14" t="str">
        <f>IF(Excel_Advanced_Sales_Dataset_200034[[#This Row],[Total Sales]]&gt;50000,"Yes","No")</f>
        <v>Yes</v>
      </c>
      <c r="P1618" s="18">
        <v>46301</v>
      </c>
      <c r="Q1618" s="13" t="s">
        <v>58</v>
      </c>
      <c r="R1618" s="13" t="s">
        <v>25</v>
      </c>
      <c r="S1618" s="13" t="str">
        <f>IF(Excel_Advanced_Sales_Dataset_200034[[#This Row],[Delivery Status]]="Pending","Follow-Up","OK")</f>
        <v>Follow-Up</v>
      </c>
      <c r="T1618" s="13" t="s">
        <v>26</v>
      </c>
    </row>
    <row r="1619" spans="1:20" x14ac:dyDescent="0.25">
      <c r="A1619" s="13" t="s">
        <v>3822</v>
      </c>
      <c r="B1619" s="13" t="s">
        <v>589</v>
      </c>
      <c r="C1619" s="13" t="s">
        <v>3823</v>
      </c>
      <c r="D1619" s="13" t="s">
        <v>63</v>
      </c>
      <c r="E1619" s="13" t="s">
        <v>78</v>
      </c>
      <c r="F1619" s="13" t="s">
        <v>79</v>
      </c>
      <c r="G1619" s="13" t="s">
        <v>66</v>
      </c>
      <c r="H1619" s="13" t="s">
        <v>200</v>
      </c>
      <c r="I1619" s="13">
        <v>7</v>
      </c>
      <c r="J1619" s="14">
        <v>38569.94</v>
      </c>
      <c r="K1619" s="15">
        <v>11.49</v>
      </c>
      <c r="L1619" s="16">
        <f>Excel_Advanced_Sales_Dataset_200034[[#This Row],[Discount]]/100</f>
        <v>0.1149</v>
      </c>
      <c r="M1619" s="17">
        <f>Excel_Advanced_Sales_Dataset_200034[[#This Row],[Quantity]]*Excel_Advanced_Sales_Dataset_200034[[#This Row],[Unit Price]]*Excel_Advanced_Sales_Dataset_200034[[#This Row],[Discount %]]/100</f>
        <v>310.21802742000006</v>
      </c>
      <c r="N1619" s="14">
        <f>Excel_Advanced_Sales_Dataset_200034[[#This Row],[Quantity]]*Excel_Advanced_Sales_Dataset_200034[[#This Row],[Unit Price]]-Excel_Advanced_Sales_Dataset_200034[[#This Row],[Discount Amount]]</f>
        <v>269679.36197258002</v>
      </c>
      <c r="O1619" s="14" t="str">
        <f>IF(Excel_Advanced_Sales_Dataset_200034[[#This Row],[Total Sales]]&gt;50000,"Yes","No")</f>
        <v>Yes</v>
      </c>
      <c r="P1619" s="18">
        <v>46215</v>
      </c>
      <c r="Q1619" s="13" t="s">
        <v>45</v>
      </c>
      <c r="R1619" s="13" t="s">
        <v>35</v>
      </c>
      <c r="S1619" s="13" t="str">
        <f>IF(Excel_Advanced_Sales_Dataset_200034[[#This Row],[Delivery Status]]="Pending","Follow-Up","OK")</f>
        <v>OK</v>
      </c>
      <c r="T1619" s="13" t="s">
        <v>36</v>
      </c>
    </row>
    <row r="1620" spans="1:20" x14ac:dyDescent="0.25">
      <c r="A1620" s="13" t="s">
        <v>3824</v>
      </c>
      <c r="B1620" s="13" t="s">
        <v>1249</v>
      </c>
      <c r="C1620" s="13" t="s">
        <v>3825</v>
      </c>
      <c r="D1620" s="13" t="s">
        <v>19</v>
      </c>
      <c r="E1620" s="13" t="s">
        <v>84</v>
      </c>
      <c r="F1620" s="13" t="s">
        <v>338</v>
      </c>
      <c r="G1620" s="13" t="s">
        <v>43</v>
      </c>
      <c r="H1620" s="13" t="s">
        <v>44</v>
      </c>
      <c r="I1620" s="13">
        <v>28</v>
      </c>
      <c r="J1620" s="14">
        <v>4148.16</v>
      </c>
      <c r="K1620" s="15">
        <v>12.3</v>
      </c>
      <c r="L1620" s="16">
        <f>Excel_Advanced_Sales_Dataset_200034[[#This Row],[Discount]]/100</f>
        <v>0.12300000000000001</v>
      </c>
      <c r="M1620" s="17">
        <f>Excel_Advanced_Sales_Dataset_200034[[#This Row],[Quantity]]*Excel_Advanced_Sales_Dataset_200034[[#This Row],[Unit Price]]*Excel_Advanced_Sales_Dataset_200034[[#This Row],[Discount %]]/100</f>
        <v>142.86263040000003</v>
      </c>
      <c r="N1620" s="14">
        <f>Excel_Advanced_Sales_Dataset_200034[[#This Row],[Quantity]]*Excel_Advanced_Sales_Dataset_200034[[#This Row],[Unit Price]]-Excel_Advanced_Sales_Dataset_200034[[#This Row],[Discount Amount]]</f>
        <v>116005.61736959999</v>
      </c>
      <c r="O1620" s="14" t="str">
        <f>IF(Excel_Advanced_Sales_Dataset_200034[[#This Row],[Total Sales]]&gt;50000,"Yes","No")</f>
        <v>Yes</v>
      </c>
      <c r="P1620" s="18">
        <v>46307</v>
      </c>
      <c r="Q1620" s="13" t="s">
        <v>45</v>
      </c>
      <c r="R1620" s="13" t="s">
        <v>35</v>
      </c>
      <c r="S1620" s="13" t="str">
        <f>IF(Excel_Advanced_Sales_Dataset_200034[[#This Row],[Delivery Status]]="Pending","Follow-Up","OK")</f>
        <v>OK</v>
      </c>
      <c r="T1620" s="13" t="s">
        <v>53</v>
      </c>
    </row>
    <row r="1621" spans="1:20" x14ac:dyDescent="0.25">
      <c r="A1621" s="13" t="s">
        <v>3826</v>
      </c>
      <c r="B1621" s="13" t="s">
        <v>327</v>
      </c>
      <c r="C1621" s="13" t="s">
        <v>3827</v>
      </c>
      <c r="D1621" s="13" t="s">
        <v>40</v>
      </c>
      <c r="E1621" s="13" t="s">
        <v>41</v>
      </c>
      <c r="F1621" s="13" t="s">
        <v>42</v>
      </c>
      <c r="G1621" s="13" t="s">
        <v>33</v>
      </c>
      <c r="H1621" s="13" t="s">
        <v>80</v>
      </c>
      <c r="I1621" s="13">
        <v>10</v>
      </c>
      <c r="J1621" s="14">
        <v>2714.06</v>
      </c>
      <c r="K1621" s="15">
        <v>1.26</v>
      </c>
      <c r="L1621" s="16">
        <f>Excel_Advanced_Sales_Dataset_200034[[#This Row],[Discount]]/100</f>
        <v>1.26E-2</v>
      </c>
      <c r="M1621" s="17">
        <f>Excel_Advanced_Sales_Dataset_200034[[#This Row],[Quantity]]*Excel_Advanced_Sales_Dataset_200034[[#This Row],[Unit Price]]*Excel_Advanced_Sales_Dataset_200034[[#This Row],[Discount %]]/100</f>
        <v>3.4197156</v>
      </c>
      <c r="N1621" s="14">
        <f>Excel_Advanced_Sales_Dataset_200034[[#This Row],[Quantity]]*Excel_Advanced_Sales_Dataset_200034[[#This Row],[Unit Price]]-Excel_Advanced_Sales_Dataset_200034[[#This Row],[Discount Amount]]</f>
        <v>27137.180284399998</v>
      </c>
      <c r="O1621" s="14" t="str">
        <f>IF(Excel_Advanced_Sales_Dataset_200034[[#This Row],[Total Sales]]&gt;50000,"Yes","No")</f>
        <v>No</v>
      </c>
      <c r="P1621" s="18">
        <v>46269</v>
      </c>
      <c r="Q1621" s="13" t="s">
        <v>113</v>
      </c>
      <c r="R1621" s="13" t="s">
        <v>35</v>
      </c>
      <c r="S1621" s="13" t="str">
        <f>IF(Excel_Advanced_Sales_Dataset_200034[[#This Row],[Delivery Status]]="Pending","Follow-Up","OK")</f>
        <v>OK</v>
      </c>
      <c r="T1621" s="13" t="s">
        <v>53</v>
      </c>
    </row>
    <row r="1622" spans="1:20" x14ac:dyDescent="0.25">
      <c r="A1622" s="13" t="s">
        <v>3828</v>
      </c>
      <c r="B1622" s="13" t="s">
        <v>1264</v>
      </c>
      <c r="C1622" s="13" t="s">
        <v>3829</v>
      </c>
      <c r="D1622" s="13" t="s">
        <v>30</v>
      </c>
      <c r="E1622" s="13" t="s">
        <v>117</v>
      </c>
      <c r="F1622" s="13" t="s">
        <v>118</v>
      </c>
      <c r="G1622" s="13" t="s">
        <v>33</v>
      </c>
      <c r="H1622" s="13" t="s">
        <v>127</v>
      </c>
      <c r="I1622" s="13">
        <v>24</v>
      </c>
      <c r="J1622" s="14">
        <v>38689.199999999997</v>
      </c>
      <c r="K1622" s="15">
        <v>18.809999999999999</v>
      </c>
      <c r="L1622" s="16">
        <f>Excel_Advanced_Sales_Dataset_200034[[#This Row],[Discount]]/100</f>
        <v>0.18809999999999999</v>
      </c>
      <c r="M1622" s="17">
        <f>Excel_Advanced_Sales_Dataset_200034[[#This Row],[Quantity]]*Excel_Advanced_Sales_Dataset_200034[[#This Row],[Unit Price]]*Excel_Advanced_Sales_Dataset_200034[[#This Row],[Discount %]]/100</f>
        <v>1746.5852447999996</v>
      </c>
      <c r="N1622" s="14">
        <f>Excel_Advanced_Sales_Dataset_200034[[#This Row],[Quantity]]*Excel_Advanced_Sales_Dataset_200034[[#This Row],[Unit Price]]-Excel_Advanced_Sales_Dataset_200034[[#This Row],[Discount Amount]]</f>
        <v>926794.21475519997</v>
      </c>
      <c r="O1622" s="14" t="str">
        <f>IF(Excel_Advanced_Sales_Dataset_200034[[#This Row],[Total Sales]]&gt;50000,"Yes","No")</f>
        <v>Yes</v>
      </c>
      <c r="P1622" s="18">
        <v>46130</v>
      </c>
      <c r="Q1622" s="13" t="s">
        <v>45</v>
      </c>
      <c r="R1622" s="13" t="s">
        <v>35</v>
      </c>
      <c r="S1622" s="13" t="str">
        <f>IF(Excel_Advanced_Sales_Dataset_200034[[#This Row],[Delivery Status]]="Pending","Follow-Up","OK")</f>
        <v>OK</v>
      </c>
      <c r="T1622" s="13" t="s">
        <v>36</v>
      </c>
    </row>
    <row r="1623" spans="1:20" x14ac:dyDescent="0.25">
      <c r="A1623" s="13" t="s">
        <v>3830</v>
      </c>
      <c r="B1623" s="13" t="s">
        <v>1500</v>
      </c>
      <c r="C1623" s="13" t="s">
        <v>3831</v>
      </c>
      <c r="D1623" s="13" t="s">
        <v>63</v>
      </c>
      <c r="E1623" s="13" t="s">
        <v>64</v>
      </c>
      <c r="F1623" s="13" t="s">
        <v>441</v>
      </c>
      <c r="G1623" s="13" t="s">
        <v>22</v>
      </c>
      <c r="H1623" s="13" t="s">
        <v>172</v>
      </c>
      <c r="I1623" s="13">
        <v>26</v>
      </c>
      <c r="J1623" s="14">
        <v>45323.5</v>
      </c>
      <c r="K1623" s="15">
        <v>2.4900000000000002</v>
      </c>
      <c r="L1623" s="16">
        <f>Excel_Advanced_Sales_Dataset_200034[[#This Row],[Discount]]/100</f>
        <v>2.4900000000000002E-2</v>
      </c>
      <c r="M1623" s="17">
        <f>Excel_Advanced_Sales_Dataset_200034[[#This Row],[Quantity]]*Excel_Advanced_Sales_Dataset_200034[[#This Row],[Unit Price]]*Excel_Advanced_Sales_Dataset_200034[[#This Row],[Discount %]]/100</f>
        <v>293.42433900000003</v>
      </c>
      <c r="N1623" s="14">
        <f>Excel_Advanced_Sales_Dataset_200034[[#This Row],[Quantity]]*Excel_Advanced_Sales_Dataset_200034[[#This Row],[Unit Price]]-Excel_Advanced_Sales_Dataset_200034[[#This Row],[Discount Amount]]</f>
        <v>1178117.5756610001</v>
      </c>
      <c r="O1623" s="14" t="str">
        <f>IF(Excel_Advanced_Sales_Dataset_200034[[#This Row],[Total Sales]]&gt;50000,"Yes","No")</f>
        <v>Yes</v>
      </c>
      <c r="P1623" s="18">
        <v>46039</v>
      </c>
      <c r="Q1623" s="13" t="s">
        <v>68</v>
      </c>
      <c r="R1623" s="13" t="s">
        <v>35</v>
      </c>
      <c r="S1623" s="13" t="str">
        <f>IF(Excel_Advanced_Sales_Dataset_200034[[#This Row],[Delivery Status]]="Pending","Follow-Up","OK")</f>
        <v>OK</v>
      </c>
      <c r="T1623" s="13" t="s">
        <v>53</v>
      </c>
    </row>
    <row r="1624" spans="1:20" x14ac:dyDescent="0.25">
      <c r="A1624" s="13" t="s">
        <v>3832</v>
      </c>
      <c r="B1624" s="13" t="s">
        <v>1393</v>
      </c>
      <c r="C1624" s="13" t="s">
        <v>3833</v>
      </c>
      <c r="D1624" s="13" t="s">
        <v>63</v>
      </c>
      <c r="E1624" s="13" t="s">
        <v>234</v>
      </c>
      <c r="F1624" s="13" t="s">
        <v>473</v>
      </c>
      <c r="G1624" s="13" t="s">
        <v>33</v>
      </c>
      <c r="H1624" s="13" t="s">
        <v>127</v>
      </c>
      <c r="I1624" s="13">
        <v>12</v>
      </c>
      <c r="J1624" s="14">
        <v>12107.31</v>
      </c>
      <c r="K1624" s="15">
        <v>11</v>
      </c>
      <c r="L1624" s="16">
        <f>Excel_Advanced_Sales_Dataset_200034[[#This Row],[Discount]]/100</f>
        <v>0.11</v>
      </c>
      <c r="M1624" s="17">
        <f>Excel_Advanced_Sales_Dataset_200034[[#This Row],[Quantity]]*Excel_Advanced_Sales_Dataset_200034[[#This Row],[Unit Price]]*Excel_Advanced_Sales_Dataset_200034[[#This Row],[Discount %]]/100</f>
        <v>159.81649200000001</v>
      </c>
      <c r="N1624" s="14">
        <f>Excel_Advanced_Sales_Dataset_200034[[#This Row],[Quantity]]*Excel_Advanced_Sales_Dataset_200034[[#This Row],[Unit Price]]-Excel_Advanced_Sales_Dataset_200034[[#This Row],[Discount Amount]]</f>
        <v>145127.90350799999</v>
      </c>
      <c r="O1624" s="14" t="str">
        <f>IF(Excel_Advanced_Sales_Dataset_200034[[#This Row],[Total Sales]]&gt;50000,"Yes","No")</f>
        <v>Yes</v>
      </c>
      <c r="P1624" s="18">
        <v>46278</v>
      </c>
      <c r="Q1624" s="13" t="s">
        <v>68</v>
      </c>
      <c r="R1624" s="13" t="s">
        <v>35</v>
      </c>
      <c r="S1624" s="13" t="str">
        <f>IF(Excel_Advanced_Sales_Dataset_200034[[#This Row],[Delivery Status]]="Pending","Follow-Up","OK")</f>
        <v>OK</v>
      </c>
      <c r="T1624" s="13" t="s">
        <v>26</v>
      </c>
    </row>
    <row r="1625" spans="1:20" x14ac:dyDescent="0.25">
      <c r="A1625" s="13" t="s">
        <v>3834</v>
      </c>
      <c r="B1625" s="13" t="s">
        <v>1451</v>
      </c>
      <c r="C1625" s="13" t="s">
        <v>3835</v>
      </c>
      <c r="D1625" s="13" t="s">
        <v>40</v>
      </c>
      <c r="E1625" s="13" t="s">
        <v>89</v>
      </c>
      <c r="F1625" s="13" t="s">
        <v>319</v>
      </c>
      <c r="G1625" s="13" t="s">
        <v>111</v>
      </c>
      <c r="H1625" s="13" t="s">
        <v>526</v>
      </c>
      <c r="I1625" s="13">
        <v>12</v>
      </c>
      <c r="J1625" s="14">
        <v>33271.42</v>
      </c>
      <c r="K1625" s="15">
        <v>12.8</v>
      </c>
      <c r="L1625" s="16">
        <f>Excel_Advanced_Sales_Dataset_200034[[#This Row],[Discount]]/100</f>
        <v>0.128</v>
      </c>
      <c r="M1625" s="17">
        <f>Excel_Advanced_Sales_Dataset_200034[[#This Row],[Quantity]]*Excel_Advanced_Sales_Dataset_200034[[#This Row],[Unit Price]]*Excel_Advanced_Sales_Dataset_200034[[#This Row],[Discount %]]/100</f>
        <v>511.04901119999994</v>
      </c>
      <c r="N1625" s="14">
        <f>Excel_Advanced_Sales_Dataset_200034[[#This Row],[Quantity]]*Excel_Advanced_Sales_Dataset_200034[[#This Row],[Unit Price]]-Excel_Advanced_Sales_Dataset_200034[[#This Row],[Discount Amount]]</f>
        <v>398745.99098879995</v>
      </c>
      <c r="O1625" s="14" t="str">
        <f>IF(Excel_Advanced_Sales_Dataset_200034[[#This Row],[Total Sales]]&gt;50000,"Yes","No")</f>
        <v>Yes</v>
      </c>
      <c r="P1625" s="18">
        <v>46227</v>
      </c>
      <c r="Q1625" s="13" t="s">
        <v>45</v>
      </c>
      <c r="R1625" s="13" t="s">
        <v>35</v>
      </c>
      <c r="S1625" s="13" t="str">
        <f>IF(Excel_Advanced_Sales_Dataset_200034[[#This Row],[Delivery Status]]="Pending","Follow-Up","OK")</f>
        <v>OK</v>
      </c>
      <c r="T1625" s="13" t="s">
        <v>53</v>
      </c>
    </row>
    <row r="1626" spans="1:20" x14ac:dyDescent="0.25">
      <c r="A1626" s="13" t="s">
        <v>3836</v>
      </c>
      <c r="B1626" s="13" t="s">
        <v>404</v>
      </c>
      <c r="C1626" s="13" t="s">
        <v>3837</v>
      </c>
      <c r="D1626" s="13" t="s">
        <v>40</v>
      </c>
      <c r="E1626" s="13" t="s">
        <v>89</v>
      </c>
      <c r="F1626" s="13" t="s">
        <v>319</v>
      </c>
      <c r="G1626" s="13" t="s">
        <v>66</v>
      </c>
      <c r="H1626" s="13" t="s">
        <v>276</v>
      </c>
      <c r="I1626" s="13">
        <v>26</v>
      </c>
      <c r="J1626" s="14">
        <v>40140.089999999997</v>
      </c>
      <c r="K1626" s="15">
        <v>14.24</v>
      </c>
      <c r="L1626" s="16">
        <f>Excel_Advanced_Sales_Dataset_200034[[#This Row],[Discount]]/100</f>
        <v>0.1424</v>
      </c>
      <c r="M1626" s="17">
        <f>Excel_Advanced_Sales_Dataset_200034[[#This Row],[Quantity]]*Excel_Advanced_Sales_Dataset_200034[[#This Row],[Unit Price]]*Excel_Advanced_Sales_Dataset_200034[[#This Row],[Discount %]]/100</f>
        <v>1486.1466921599997</v>
      </c>
      <c r="N1626" s="14">
        <f>Excel_Advanced_Sales_Dataset_200034[[#This Row],[Quantity]]*Excel_Advanced_Sales_Dataset_200034[[#This Row],[Unit Price]]-Excel_Advanced_Sales_Dataset_200034[[#This Row],[Discount Amount]]</f>
        <v>1042156.1933078398</v>
      </c>
      <c r="O1626" s="14" t="str">
        <f>IF(Excel_Advanced_Sales_Dataset_200034[[#This Row],[Total Sales]]&gt;50000,"Yes","No")</f>
        <v>Yes</v>
      </c>
      <c r="P1626" s="18">
        <v>46158</v>
      </c>
      <c r="Q1626" s="13" t="s">
        <v>24</v>
      </c>
      <c r="R1626" s="13" t="s">
        <v>25</v>
      </c>
      <c r="S1626" s="13" t="str">
        <f>IF(Excel_Advanced_Sales_Dataset_200034[[#This Row],[Delivery Status]]="Pending","Follow-Up","OK")</f>
        <v>Follow-Up</v>
      </c>
      <c r="T1626" s="13" t="s">
        <v>36</v>
      </c>
    </row>
    <row r="1627" spans="1:20" x14ac:dyDescent="0.25">
      <c r="A1627" s="13" t="s">
        <v>3838</v>
      </c>
      <c r="B1627" s="13" t="s">
        <v>1828</v>
      </c>
      <c r="C1627" s="13" t="s">
        <v>3839</v>
      </c>
      <c r="D1627" s="13" t="s">
        <v>63</v>
      </c>
      <c r="E1627" s="13" t="s">
        <v>144</v>
      </c>
      <c r="F1627" s="13" t="s">
        <v>189</v>
      </c>
      <c r="G1627" s="13" t="s">
        <v>111</v>
      </c>
      <c r="H1627" s="13" t="s">
        <v>112</v>
      </c>
      <c r="I1627" s="13">
        <v>22</v>
      </c>
      <c r="J1627" s="14">
        <v>45431.27</v>
      </c>
      <c r="K1627" s="15">
        <v>2.96</v>
      </c>
      <c r="L1627" s="16">
        <f>Excel_Advanced_Sales_Dataset_200034[[#This Row],[Discount]]/100</f>
        <v>2.9600000000000001E-2</v>
      </c>
      <c r="M1627" s="17">
        <f>Excel_Advanced_Sales_Dataset_200034[[#This Row],[Quantity]]*Excel_Advanced_Sales_Dataset_200034[[#This Row],[Unit Price]]*Excel_Advanced_Sales_Dataset_200034[[#This Row],[Discount %]]/100</f>
        <v>295.84843023999997</v>
      </c>
      <c r="N1627" s="14">
        <f>Excel_Advanced_Sales_Dataset_200034[[#This Row],[Quantity]]*Excel_Advanced_Sales_Dataset_200034[[#This Row],[Unit Price]]-Excel_Advanced_Sales_Dataset_200034[[#This Row],[Discount Amount]]</f>
        <v>999192.09156976</v>
      </c>
      <c r="O1627" s="14" t="str">
        <f>IF(Excel_Advanced_Sales_Dataset_200034[[#This Row],[Total Sales]]&gt;50000,"Yes","No")</f>
        <v>Yes</v>
      </c>
      <c r="P1627" s="18">
        <v>46043</v>
      </c>
      <c r="Q1627" s="13" t="s">
        <v>113</v>
      </c>
      <c r="R1627" s="13" t="s">
        <v>35</v>
      </c>
      <c r="S1627" s="13" t="str">
        <f>IF(Excel_Advanced_Sales_Dataset_200034[[#This Row],[Delivery Status]]="Pending","Follow-Up","OK")</f>
        <v>OK</v>
      </c>
      <c r="T1627" s="13" t="s">
        <v>53</v>
      </c>
    </row>
    <row r="1628" spans="1:20" x14ac:dyDescent="0.25">
      <c r="A1628" s="13" t="s">
        <v>3840</v>
      </c>
      <c r="B1628" s="13" t="s">
        <v>752</v>
      </c>
      <c r="C1628" s="13" t="s">
        <v>3841</v>
      </c>
      <c r="D1628" s="13" t="s">
        <v>63</v>
      </c>
      <c r="E1628" s="13" t="s">
        <v>234</v>
      </c>
      <c r="F1628" s="13" t="s">
        <v>435</v>
      </c>
      <c r="G1628" s="13" t="s">
        <v>51</v>
      </c>
      <c r="H1628" s="13" t="s">
        <v>190</v>
      </c>
      <c r="I1628" s="13">
        <v>48</v>
      </c>
      <c r="J1628" s="14">
        <v>34829.019999999997</v>
      </c>
      <c r="K1628" s="15">
        <v>4.08</v>
      </c>
      <c r="L1628" s="16">
        <f>Excel_Advanced_Sales_Dataset_200034[[#This Row],[Discount]]/100</f>
        <v>4.0800000000000003E-2</v>
      </c>
      <c r="M1628" s="17">
        <f>Excel_Advanced_Sales_Dataset_200034[[#This Row],[Quantity]]*Excel_Advanced_Sales_Dataset_200034[[#This Row],[Unit Price]]*Excel_Advanced_Sales_Dataset_200034[[#This Row],[Discount %]]/100</f>
        <v>682.09152768000001</v>
      </c>
      <c r="N1628" s="14">
        <f>Excel_Advanced_Sales_Dataset_200034[[#This Row],[Quantity]]*Excel_Advanced_Sales_Dataset_200034[[#This Row],[Unit Price]]-Excel_Advanced_Sales_Dataset_200034[[#This Row],[Discount Amount]]</f>
        <v>1671110.86847232</v>
      </c>
      <c r="O1628" s="14" t="str">
        <f>IF(Excel_Advanced_Sales_Dataset_200034[[#This Row],[Total Sales]]&gt;50000,"Yes","No")</f>
        <v>Yes</v>
      </c>
      <c r="P1628" s="18">
        <v>46340</v>
      </c>
      <c r="Q1628" s="13" t="s">
        <v>113</v>
      </c>
      <c r="R1628" s="13" t="s">
        <v>35</v>
      </c>
      <c r="S1628" s="13" t="str">
        <f>IF(Excel_Advanced_Sales_Dataset_200034[[#This Row],[Delivery Status]]="Pending","Follow-Up","OK")</f>
        <v>OK</v>
      </c>
      <c r="T1628" s="13" t="s">
        <v>53</v>
      </c>
    </row>
    <row r="1629" spans="1:20" x14ac:dyDescent="0.25">
      <c r="A1629" s="13" t="s">
        <v>3842</v>
      </c>
      <c r="B1629" s="13" t="s">
        <v>174</v>
      </c>
      <c r="C1629" s="13" t="s">
        <v>3843</v>
      </c>
      <c r="D1629" s="13" t="s">
        <v>30</v>
      </c>
      <c r="E1629" s="13" t="s">
        <v>117</v>
      </c>
      <c r="F1629" s="13" t="s">
        <v>239</v>
      </c>
      <c r="G1629" s="13" t="s">
        <v>22</v>
      </c>
      <c r="H1629" s="13" t="s">
        <v>172</v>
      </c>
      <c r="I1629" s="13">
        <v>20</v>
      </c>
      <c r="J1629" s="14">
        <v>3641.94</v>
      </c>
      <c r="K1629" s="15">
        <v>0.19</v>
      </c>
      <c r="L1629" s="16">
        <f>Excel_Advanced_Sales_Dataset_200034[[#This Row],[Discount]]/100</f>
        <v>1.9E-3</v>
      </c>
      <c r="M1629" s="17">
        <f>Excel_Advanced_Sales_Dataset_200034[[#This Row],[Quantity]]*Excel_Advanced_Sales_Dataset_200034[[#This Row],[Unit Price]]*Excel_Advanced_Sales_Dataset_200034[[#This Row],[Discount %]]/100</f>
        <v>1.3839372000000001</v>
      </c>
      <c r="N1629" s="14">
        <f>Excel_Advanced_Sales_Dataset_200034[[#This Row],[Quantity]]*Excel_Advanced_Sales_Dataset_200034[[#This Row],[Unit Price]]-Excel_Advanced_Sales_Dataset_200034[[#This Row],[Discount Amount]]</f>
        <v>72837.41606280001</v>
      </c>
      <c r="O1629" s="14" t="str">
        <f>IF(Excel_Advanced_Sales_Dataset_200034[[#This Row],[Total Sales]]&gt;50000,"Yes","No")</f>
        <v>Yes</v>
      </c>
      <c r="P1629" s="18">
        <v>46113</v>
      </c>
      <c r="Q1629" s="13" t="s">
        <v>68</v>
      </c>
      <c r="R1629" s="13" t="s">
        <v>35</v>
      </c>
      <c r="S1629" s="13" t="str">
        <f>IF(Excel_Advanced_Sales_Dataset_200034[[#This Row],[Delivery Status]]="Pending","Follow-Up","OK")</f>
        <v>OK</v>
      </c>
      <c r="T1629" s="13" t="s">
        <v>26</v>
      </c>
    </row>
    <row r="1630" spans="1:20" x14ac:dyDescent="0.25">
      <c r="A1630" s="13" t="s">
        <v>3844</v>
      </c>
      <c r="B1630" s="13" t="s">
        <v>636</v>
      </c>
      <c r="C1630" s="13" t="s">
        <v>3845</v>
      </c>
      <c r="D1630" s="13" t="s">
        <v>19</v>
      </c>
      <c r="E1630" s="13" t="s">
        <v>20</v>
      </c>
      <c r="F1630" s="13" t="s">
        <v>285</v>
      </c>
      <c r="G1630" s="13" t="s">
        <v>22</v>
      </c>
      <c r="H1630" s="13" t="s">
        <v>172</v>
      </c>
      <c r="I1630" s="13">
        <v>48</v>
      </c>
      <c r="J1630" s="14">
        <v>32720.83</v>
      </c>
      <c r="K1630" s="15">
        <v>15.15</v>
      </c>
      <c r="L1630" s="16">
        <f>Excel_Advanced_Sales_Dataset_200034[[#This Row],[Discount]]/100</f>
        <v>0.1515</v>
      </c>
      <c r="M1630" s="17">
        <f>Excel_Advanced_Sales_Dataset_200034[[#This Row],[Quantity]]*Excel_Advanced_Sales_Dataset_200034[[#This Row],[Unit Price]]*Excel_Advanced_Sales_Dataset_200034[[#This Row],[Discount %]]/100</f>
        <v>2379.4587575999999</v>
      </c>
      <c r="N1630" s="14">
        <f>Excel_Advanced_Sales_Dataset_200034[[#This Row],[Quantity]]*Excel_Advanced_Sales_Dataset_200034[[#This Row],[Unit Price]]-Excel_Advanced_Sales_Dataset_200034[[#This Row],[Discount Amount]]</f>
        <v>1568220.3812424</v>
      </c>
      <c r="O1630" s="14" t="str">
        <f>IF(Excel_Advanced_Sales_Dataset_200034[[#This Row],[Total Sales]]&gt;50000,"Yes","No")</f>
        <v>Yes</v>
      </c>
      <c r="P1630" s="18">
        <v>46210</v>
      </c>
      <c r="Q1630" s="13" t="s">
        <v>58</v>
      </c>
      <c r="R1630" s="13" t="s">
        <v>35</v>
      </c>
      <c r="S1630" s="13" t="str">
        <f>IF(Excel_Advanced_Sales_Dataset_200034[[#This Row],[Delivery Status]]="Pending","Follow-Up","OK")</f>
        <v>OK</v>
      </c>
      <c r="T1630" s="13" t="s">
        <v>36</v>
      </c>
    </row>
    <row r="1631" spans="1:20" x14ac:dyDescent="0.25">
      <c r="A1631" s="13" t="s">
        <v>3846</v>
      </c>
      <c r="B1631" s="13" t="s">
        <v>679</v>
      </c>
      <c r="C1631" s="13" t="s">
        <v>3847</v>
      </c>
      <c r="D1631" s="13" t="s">
        <v>30</v>
      </c>
      <c r="E1631" s="13" t="s">
        <v>131</v>
      </c>
      <c r="F1631" s="13" t="s">
        <v>132</v>
      </c>
      <c r="G1631" s="13" t="s">
        <v>33</v>
      </c>
      <c r="H1631" s="13" t="s">
        <v>80</v>
      </c>
      <c r="I1631" s="13">
        <v>34</v>
      </c>
      <c r="J1631" s="14">
        <v>29217.26</v>
      </c>
      <c r="K1631" s="15">
        <v>15.12</v>
      </c>
      <c r="L1631" s="16">
        <f>Excel_Advanced_Sales_Dataset_200034[[#This Row],[Discount]]/100</f>
        <v>0.1512</v>
      </c>
      <c r="M1631" s="17">
        <f>Excel_Advanced_Sales_Dataset_200034[[#This Row],[Quantity]]*Excel_Advanced_Sales_Dataset_200034[[#This Row],[Unit Price]]*Excel_Advanced_Sales_Dataset_200034[[#This Row],[Discount %]]/100</f>
        <v>1502.0009020800001</v>
      </c>
      <c r="N1631" s="14">
        <f>Excel_Advanced_Sales_Dataset_200034[[#This Row],[Quantity]]*Excel_Advanced_Sales_Dataset_200034[[#This Row],[Unit Price]]-Excel_Advanced_Sales_Dataset_200034[[#This Row],[Discount Amount]]</f>
        <v>991884.83909791999</v>
      </c>
      <c r="O1631" s="14" t="str">
        <f>IF(Excel_Advanced_Sales_Dataset_200034[[#This Row],[Total Sales]]&gt;50000,"Yes","No")</f>
        <v>Yes</v>
      </c>
      <c r="P1631" s="18">
        <v>46163</v>
      </c>
      <c r="Q1631" s="13" t="s">
        <v>68</v>
      </c>
      <c r="R1631" s="13" t="s">
        <v>35</v>
      </c>
      <c r="S1631" s="13" t="str">
        <f>IF(Excel_Advanced_Sales_Dataset_200034[[#This Row],[Delivery Status]]="Pending","Follow-Up","OK")</f>
        <v>OK</v>
      </c>
      <c r="T1631" s="13" t="s">
        <v>36</v>
      </c>
    </row>
    <row r="1632" spans="1:20" x14ac:dyDescent="0.25">
      <c r="A1632" s="13" t="s">
        <v>3848</v>
      </c>
      <c r="B1632" s="13" t="s">
        <v>214</v>
      </c>
      <c r="C1632" s="13" t="s">
        <v>3849</v>
      </c>
      <c r="D1632" s="13" t="s">
        <v>30</v>
      </c>
      <c r="E1632" s="13" t="s">
        <v>131</v>
      </c>
      <c r="F1632" s="13" t="s">
        <v>163</v>
      </c>
      <c r="G1632" s="13" t="s">
        <v>51</v>
      </c>
      <c r="H1632" s="13" t="s">
        <v>146</v>
      </c>
      <c r="I1632" s="13">
        <v>22</v>
      </c>
      <c r="J1632" s="14">
        <v>1688.45</v>
      </c>
      <c r="K1632" s="15">
        <v>7.32</v>
      </c>
      <c r="L1632" s="16">
        <f>Excel_Advanced_Sales_Dataset_200034[[#This Row],[Discount]]/100</f>
        <v>7.3200000000000001E-2</v>
      </c>
      <c r="M1632" s="17">
        <f>Excel_Advanced_Sales_Dataset_200034[[#This Row],[Quantity]]*Excel_Advanced_Sales_Dataset_200034[[#This Row],[Unit Price]]*Excel_Advanced_Sales_Dataset_200034[[#This Row],[Discount %]]/100</f>
        <v>27.190798800000003</v>
      </c>
      <c r="N1632" s="14">
        <f>Excel_Advanced_Sales_Dataset_200034[[#This Row],[Quantity]]*Excel_Advanced_Sales_Dataset_200034[[#This Row],[Unit Price]]-Excel_Advanced_Sales_Dataset_200034[[#This Row],[Discount Amount]]</f>
        <v>37118.709201199999</v>
      </c>
      <c r="O1632" s="14" t="str">
        <f>IF(Excel_Advanced_Sales_Dataset_200034[[#This Row],[Total Sales]]&gt;50000,"Yes","No")</f>
        <v>No</v>
      </c>
      <c r="P1632" s="18">
        <v>46367</v>
      </c>
      <c r="Q1632" s="13" t="s">
        <v>24</v>
      </c>
      <c r="R1632" s="13" t="s">
        <v>35</v>
      </c>
      <c r="S1632" s="13" t="str">
        <f>IF(Excel_Advanced_Sales_Dataset_200034[[#This Row],[Delivery Status]]="Pending","Follow-Up","OK")</f>
        <v>OK</v>
      </c>
      <c r="T1632" s="13" t="s">
        <v>26</v>
      </c>
    </row>
    <row r="1633" spans="1:20" x14ac:dyDescent="0.25">
      <c r="A1633" s="13" t="s">
        <v>3850</v>
      </c>
      <c r="B1633" s="13" t="s">
        <v>1403</v>
      </c>
      <c r="C1633" s="13" t="s">
        <v>3851</v>
      </c>
      <c r="D1633" s="13" t="s">
        <v>19</v>
      </c>
      <c r="E1633" s="13" t="s">
        <v>20</v>
      </c>
      <c r="F1633" s="13" t="s">
        <v>21</v>
      </c>
      <c r="G1633" s="13" t="s">
        <v>33</v>
      </c>
      <c r="H1633" s="13" t="s">
        <v>57</v>
      </c>
      <c r="I1633" s="13">
        <v>48</v>
      </c>
      <c r="J1633" s="14">
        <v>20740.54</v>
      </c>
      <c r="K1633" s="15">
        <v>0.19</v>
      </c>
      <c r="L1633" s="16">
        <f>Excel_Advanced_Sales_Dataset_200034[[#This Row],[Discount]]/100</f>
        <v>1.9E-3</v>
      </c>
      <c r="M1633" s="17">
        <f>Excel_Advanced_Sales_Dataset_200034[[#This Row],[Quantity]]*Excel_Advanced_Sales_Dataset_200034[[#This Row],[Unit Price]]*Excel_Advanced_Sales_Dataset_200034[[#This Row],[Discount %]]/100</f>
        <v>18.915372480000002</v>
      </c>
      <c r="N1633" s="14">
        <f>Excel_Advanced_Sales_Dataset_200034[[#This Row],[Quantity]]*Excel_Advanced_Sales_Dataset_200034[[#This Row],[Unit Price]]-Excel_Advanced_Sales_Dataset_200034[[#This Row],[Discount Amount]]</f>
        <v>995527.00462751999</v>
      </c>
      <c r="O1633" s="14" t="str">
        <f>IF(Excel_Advanced_Sales_Dataset_200034[[#This Row],[Total Sales]]&gt;50000,"Yes","No")</f>
        <v>Yes</v>
      </c>
      <c r="P1633" s="18">
        <v>46178</v>
      </c>
      <c r="Q1633" s="13" t="s">
        <v>68</v>
      </c>
      <c r="R1633" s="13" t="s">
        <v>35</v>
      </c>
      <c r="S1633" s="13" t="str">
        <f>IF(Excel_Advanced_Sales_Dataset_200034[[#This Row],[Delivery Status]]="Pending","Follow-Up","OK")</f>
        <v>OK</v>
      </c>
      <c r="T1633" s="13" t="s">
        <v>53</v>
      </c>
    </row>
    <row r="1634" spans="1:20" x14ac:dyDescent="0.25">
      <c r="A1634" s="13" t="s">
        <v>3852</v>
      </c>
      <c r="B1634" s="13" t="s">
        <v>752</v>
      </c>
      <c r="C1634" s="13" t="s">
        <v>3853</v>
      </c>
      <c r="D1634" s="13" t="s">
        <v>63</v>
      </c>
      <c r="E1634" s="13" t="s">
        <v>144</v>
      </c>
      <c r="F1634" s="13" t="s">
        <v>216</v>
      </c>
      <c r="G1634" s="13" t="s">
        <v>33</v>
      </c>
      <c r="H1634" s="13" t="s">
        <v>119</v>
      </c>
      <c r="I1634" s="13">
        <v>36</v>
      </c>
      <c r="J1634" s="14">
        <v>38128.18</v>
      </c>
      <c r="K1634" s="15">
        <v>11.6</v>
      </c>
      <c r="L1634" s="16">
        <f>Excel_Advanced_Sales_Dataset_200034[[#This Row],[Discount]]/100</f>
        <v>0.11599999999999999</v>
      </c>
      <c r="M1634" s="17">
        <f>Excel_Advanced_Sales_Dataset_200034[[#This Row],[Quantity]]*Excel_Advanced_Sales_Dataset_200034[[#This Row],[Unit Price]]*Excel_Advanced_Sales_Dataset_200034[[#This Row],[Discount %]]/100</f>
        <v>1592.2327967999997</v>
      </c>
      <c r="N1634" s="14">
        <f>Excel_Advanced_Sales_Dataset_200034[[#This Row],[Quantity]]*Excel_Advanced_Sales_Dataset_200034[[#This Row],[Unit Price]]-Excel_Advanced_Sales_Dataset_200034[[#This Row],[Discount Amount]]</f>
        <v>1371022.2472031999</v>
      </c>
      <c r="O1634" s="14" t="str">
        <f>IF(Excel_Advanced_Sales_Dataset_200034[[#This Row],[Total Sales]]&gt;50000,"Yes","No")</f>
        <v>Yes</v>
      </c>
      <c r="P1634" s="18">
        <v>46048</v>
      </c>
      <c r="Q1634" s="13" t="s">
        <v>113</v>
      </c>
      <c r="R1634" s="13" t="s">
        <v>35</v>
      </c>
      <c r="S1634" s="13" t="str">
        <f>IF(Excel_Advanced_Sales_Dataset_200034[[#This Row],[Delivery Status]]="Pending","Follow-Up","OK")</f>
        <v>OK</v>
      </c>
      <c r="T1634" s="13" t="s">
        <v>53</v>
      </c>
    </row>
    <row r="1635" spans="1:20" x14ac:dyDescent="0.25">
      <c r="A1635" s="13" t="s">
        <v>3854</v>
      </c>
      <c r="B1635" s="13" t="s">
        <v>1532</v>
      </c>
      <c r="C1635" s="13" t="s">
        <v>3855</v>
      </c>
      <c r="D1635" s="13" t="s">
        <v>40</v>
      </c>
      <c r="E1635" s="13" t="s">
        <v>41</v>
      </c>
      <c r="F1635" s="13" t="s">
        <v>126</v>
      </c>
      <c r="G1635" s="13" t="s">
        <v>22</v>
      </c>
      <c r="H1635" s="13" t="s">
        <v>180</v>
      </c>
      <c r="I1635" s="13">
        <v>10</v>
      </c>
      <c r="J1635" s="14">
        <v>13751.57</v>
      </c>
      <c r="K1635" s="15">
        <v>10.64</v>
      </c>
      <c r="L1635" s="16">
        <f>Excel_Advanced_Sales_Dataset_200034[[#This Row],[Discount]]/100</f>
        <v>0.10640000000000001</v>
      </c>
      <c r="M1635" s="17">
        <f>Excel_Advanced_Sales_Dataset_200034[[#This Row],[Quantity]]*Excel_Advanced_Sales_Dataset_200034[[#This Row],[Unit Price]]*Excel_Advanced_Sales_Dataset_200034[[#This Row],[Discount %]]/100</f>
        <v>146.31670480000002</v>
      </c>
      <c r="N1635" s="14">
        <f>Excel_Advanced_Sales_Dataset_200034[[#This Row],[Quantity]]*Excel_Advanced_Sales_Dataset_200034[[#This Row],[Unit Price]]-Excel_Advanced_Sales_Dataset_200034[[#This Row],[Discount Amount]]</f>
        <v>137369.38329520001</v>
      </c>
      <c r="O1635" s="14" t="str">
        <f>IF(Excel_Advanced_Sales_Dataset_200034[[#This Row],[Total Sales]]&gt;50000,"Yes","No")</f>
        <v>Yes</v>
      </c>
      <c r="P1635" s="18">
        <v>46337</v>
      </c>
      <c r="Q1635" s="13" t="s">
        <v>68</v>
      </c>
      <c r="R1635" s="13" t="s">
        <v>35</v>
      </c>
      <c r="S1635" s="13" t="str">
        <f>IF(Excel_Advanced_Sales_Dataset_200034[[#This Row],[Delivery Status]]="Pending","Follow-Up","OK")</f>
        <v>OK</v>
      </c>
      <c r="T1635" s="13" t="s">
        <v>26</v>
      </c>
    </row>
    <row r="1636" spans="1:20" x14ac:dyDescent="0.25">
      <c r="A1636" s="13" t="s">
        <v>3856</v>
      </c>
      <c r="B1636" s="13" t="s">
        <v>1065</v>
      </c>
      <c r="C1636" s="13" t="s">
        <v>3857</v>
      </c>
      <c r="D1636" s="13" t="s">
        <v>30</v>
      </c>
      <c r="E1636" s="13" t="s">
        <v>117</v>
      </c>
      <c r="F1636" s="13" t="s">
        <v>239</v>
      </c>
      <c r="G1636" s="13" t="s">
        <v>43</v>
      </c>
      <c r="H1636" s="13" t="s">
        <v>391</v>
      </c>
      <c r="I1636" s="13">
        <v>44</v>
      </c>
      <c r="J1636" s="14">
        <v>42743.18</v>
      </c>
      <c r="K1636" s="15">
        <v>19.04</v>
      </c>
      <c r="L1636" s="16">
        <f>Excel_Advanced_Sales_Dataset_200034[[#This Row],[Discount]]/100</f>
        <v>0.19039999999999999</v>
      </c>
      <c r="M1636" s="17">
        <f>Excel_Advanced_Sales_Dataset_200034[[#This Row],[Quantity]]*Excel_Advanced_Sales_Dataset_200034[[#This Row],[Unit Price]]*Excel_Advanced_Sales_Dataset_200034[[#This Row],[Discount %]]/100</f>
        <v>3580.8526476799993</v>
      </c>
      <c r="N1636" s="14">
        <f>Excel_Advanced_Sales_Dataset_200034[[#This Row],[Quantity]]*Excel_Advanced_Sales_Dataset_200034[[#This Row],[Unit Price]]-Excel_Advanced_Sales_Dataset_200034[[#This Row],[Discount Amount]]</f>
        <v>1877119.0673523198</v>
      </c>
      <c r="O1636" s="14" t="str">
        <f>IF(Excel_Advanced_Sales_Dataset_200034[[#This Row],[Total Sales]]&gt;50000,"Yes","No")</f>
        <v>Yes</v>
      </c>
      <c r="P1636" s="18">
        <v>46337</v>
      </c>
      <c r="Q1636" s="13" t="s">
        <v>113</v>
      </c>
      <c r="R1636" s="13" t="s">
        <v>35</v>
      </c>
      <c r="S1636" s="13" t="str">
        <f>IF(Excel_Advanced_Sales_Dataset_200034[[#This Row],[Delivery Status]]="Pending","Follow-Up","OK")</f>
        <v>OK</v>
      </c>
      <c r="T1636" s="13" t="s">
        <v>53</v>
      </c>
    </row>
    <row r="1637" spans="1:20" x14ac:dyDescent="0.25">
      <c r="A1637" s="13" t="s">
        <v>3858</v>
      </c>
      <c r="B1637" s="13" t="s">
        <v>1325</v>
      </c>
      <c r="C1637" s="13" t="s">
        <v>3859</v>
      </c>
      <c r="D1637" s="13" t="s">
        <v>63</v>
      </c>
      <c r="E1637" s="13" t="s">
        <v>144</v>
      </c>
      <c r="F1637" s="13" t="s">
        <v>216</v>
      </c>
      <c r="G1637" s="13" t="s">
        <v>51</v>
      </c>
      <c r="H1637" s="13" t="s">
        <v>105</v>
      </c>
      <c r="I1637" s="13">
        <v>12</v>
      </c>
      <c r="J1637" s="14">
        <v>37662.61</v>
      </c>
      <c r="K1637" s="15">
        <v>8.5399999999999991</v>
      </c>
      <c r="L1637" s="16">
        <f>Excel_Advanced_Sales_Dataset_200034[[#This Row],[Discount]]/100</f>
        <v>8.539999999999999E-2</v>
      </c>
      <c r="M1637" s="17">
        <f>Excel_Advanced_Sales_Dataset_200034[[#This Row],[Quantity]]*Excel_Advanced_Sales_Dataset_200034[[#This Row],[Unit Price]]*Excel_Advanced_Sales_Dataset_200034[[#This Row],[Discount %]]/100</f>
        <v>385.96642728</v>
      </c>
      <c r="N1637" s="14">
        <f>Excel_Advanced_Sales_Dataset_200034[[#This Row],[Quantity]]*Excel_Advanced_Sales_Dataset_200034[[#This Row],[Unit Price]]-Excel_Advanced_Sales_Dataset_200034[[#This Row],[Discount Amount]]</f>
        <v>451565.35357272002</v>
      </c>
      <c r="O1637" s="14" t="str">
        <f>IF(Excel_Advanced_Sales_Dataset_200034[[#This Row],[Total Sales]]&gt;50000,"Yes","No")</f>
        <v>Yes</v>
      </c>
      <c r="P1637" s="18">
        <v>46210</v>
      </c>
      <c r="Q1637" s="13" t="s">
        <v>113</v>
      </c>
      <c r="R1637" s="13" t="s">
        <v>35</v>
      </c>
      <c r="S1637" s="13" t="str">
        <f>IF(Excel_Advanced_Sales_Dataset_200034[[#This Row],[Delivery Status]]="Pending","Follow-Up","OK")</f>
        <v>OK</v>
      </c>
      <c r="T1637" s="13" t="s">
        <v>53</v>
      </c>
    </row>
    <row r="1638" spans="1:20" x14ac:dyDescent="0.25">
      <c r="A1638" s="13" t="s">
        <v>3860</v>
      </c>
      <c r="B1638" s="13" t="s">
        <v>3546</v>
      </c>
      <c r="C1638" s="13" t="s">
        <v>3861</v>
      </c>
      <c r="D1638" s="13" t="s">
        <v>30</v>
      </c>
      <c r="E1638" s="13" t="s">
        <v>198</v>
      </c>
      <c r="F1638" s="13" t="s">
        <v>199</v>
      </c>
      <c r="G1638" s="13" t="s">
        <v>51</v>
      </c>
      <c r="H1638" s="13" t="s">
        <v>52</v>
      </c>
      <c r="I1638" s="13">
        <v>1</v>
      </c>
      <c r="J1638" s="14">
        <v>11052.75</v>
      </c>
      <c r="K1638" s="15">
        <v>0.85</v>
      </c>
      <c r="L1638" s="16">
        <f>Excel_Advanced_Sales_Dataset_200034[[#This Row],[Discount]]/100</f>
        <v>8.5000000000000006E-3</v>
      </c>
      <c r="M1638" s="17">
        <f>Excel_Advanced_Sales_Dataset_200034[[#This Row],[Quantity]]*Excel_Advanced_Sales_Dataset_200034[[#This Row],[Unit Price]]*Excel_Advanced_Sales_Dataset_200034[[#This Row],[Discount %]]/100</f>
        <v>0.93948375000000017</v>
      </c>
      <c r="N1638" s="14">
        <f>Excel_Advanced_Sales_Dataset_200034[[#This Row],[Quantity]]*Excel_Advanced_Sales_Dataset_200034[[#This Row],[Unit Price]]-Excel_Advanced_Sales_Dataset_200034[[#This Row],[Discount Amount]]</f>
        <v>11051.81051625</v>
      </c>
      <c r="O1638" s="14" t="str">
        <f>IF(Excel_Advanced_Sales_Dataset_200034[[#This Row],[Total Sales]]&gt;50000,"Yes","No")</f>
        <v>No</v>
      </c>
      <c r="P1638" s="18">
        <v>46165</v>
      </c>
      <c r="Q1638" s="13" t="s">
        <v>58</v>
      </c>
      <c r="R1638" s="13" t="s">
        <v>25</v>
      </c>
      <c r="S1638" s="13" t="str">
        <f>IF(Excel_Advanced_Sales_Dataset_200034[[#This Row],[Delivery Status]]="Pending","Follow-Up","OK")</f>
        <v>Follow-Up</v>
      </c>
      <c r="T1638" s="13" t="s">
        <v>36</v>
      </c>
    </row>
    <row r="1639" spans="1:20" x14ac:dyDescent="0.25">
      <c r="A1639" s="13" t="s">
        <v>3862</v>
      </c>
      <c r="B1639" s="13" t="s">
        <v>2512</v>
      </c>
      <c r="C1639" s="13" t="s">
        <v>3863</v>
      </c>
      <c r="D1639" s="13" t="s">
        <v>40</v>
      </c>
      <c r="E1639" s="13" t="s">
        <v>49</v>
      </c>
      <c r="F1639" s="13" t="s">
        <v>397</v>
      </c>
      <c r="G1639" s="13" t="s">
        <v>51</v>
      </c>
      <c r="H1639" s="13" t="s">
        <v>52</v>
      </c>
      <c r="I1639" s="13">
        <v>30</v>
      </c>
      <c r="J1639" s="14">
        <v>46016.4</v>
      </c>
      <c r="K1639" s="15">
        <v>15.03</v>
      </c>
      <c r="L1639" s="16">
        <f>Excel_Advanced_Sales_Dataset_200034[[#This Row],[Discount]]/100</f>
        <v>0.15029999999999999</v>
      </c>
      <c r="M1639" s="17">
        <f>Excel_Advanced_Sales_Dataset_200034[[#This Row],[Quantity]]*Excel_Advanced_Sales_Dataset_200034[[#This Row],[Unit Price]]*Excel_Advanced_Sales_Dataset_200034[[#This Row],[Discount %]]/100</f>
        <v>2074.8794760000001</v>
      </c>
      <c r="N1639" s="14">
        <f>Excel_Advanced_Sales_Dataset_200034[[#This Row],[Quantity]]*Excel_Advanced_Sales_Dataset_200034[[#This Row],[Unit Price]]-Excel_Advanced_Sales_Dataset_200034[[#This Row],[Discount Amount]]</f>
        <v>1378417.1205239999</v>
      </c>
      <c r="O1639" s="14" t="str">
        <f>IF(Excel_Advanced_Sales_Dataset_200034[[#This Row],[Total Sales]]&gt;50000,"Yes","No")</f>
        <v>Yes</v>
      </c>
      <c r="P1639" s="18">
        <v>46093</v>
      </c>
      <c r="Q1639" s="13" t="s">
        <v>58</v>
      </c>
      <c r="R1639" s="13" t="s">
        <v>59</v>
      </c>
      <c r="S1639" s="13" t="str">
        <f>IF(Excel_Advanced_Sales_Dataset_200034[[#This Row],[Delivery Status]]="Pending","Follow-Up","OK")</f>
        <v>OK</v>
      </c>
      <c r="T1639" s="13" t="s">
        <v>26</v>
      </c>
    </row>
    <row r="1640" spans="1:20" x14ac:dyDescent="0.25">
      <c r="A1640" s="13" t="s">
        <v>3864</v>
      </c>
      <c r="B1640" s="13" t="s">
        <v>1442</v>
      </c>
      <c r="C1640" s="13" t="s">
        <v>3865</v>
      </c>
      <c r="D1640" s="13" t="s">
        <v>40</v>
      </c>
      <c r="E1640" s="13" t="s">
        <v>49</v>
      </c>
      <c r="F1640" s="13" t="s">
        <v>306</v>
      </c>
      <c r="G1640" s="13" t="s">
        <v>43</v>
      </c>
      <c r="H1640" s="13" t="s">
        <v>380</v>
      </c>
      <c r="I1640" s="13">
        <v>44</v>
      </c>
      <c r="J1640" s="14">
        <v>32658.77</v>
      </c>
      <c r="K1640" s="15">
        <v>17.920000000000002</v>
      </c>
      <c r="L1640" s="16">
        <f>Excel_Advanced_Sales_Dataset_200034[[#This Row],[Discount]]/100</f>
        <v>0.17920000000000003</v>
      </c>
      <c r="M1640" s="17">
        <f>Excel_Advanced_Sales_Dataset_200034[[#This Row],[Quantity]]*Excel_Advanced_Sales_Dataset_200034[[#This Row],[Unit Price]]*Excel_Advanced_Sales_Dataset_200034[[#This Row],[Discount %]]/100</f>
        <v>2575.0786969600008</v>
      </c>
      <c r="N1640" s="14">
        <f>Excel_Advanced_Sales_Dataset_200034[[#This Row],[Quantity]]*Excel_Advanced_Sales_Dataset_200034[[#This Row],[Unit Price]]-Excel_Advanced_Sales_Dataset_200034[[#This Row],[Discount Amount]]</f>
        <v>1434410.8013030402</v>
      </c>
      <c r="O1640" s="14" t="str">
        <f>IF(Excel_Advanced_Sales_Dataset_200034[[#This Row],[Total Sales]]&gt;50000,"Yes","No")</f>
        <v>Yes</v>
      </c>
      <c r="P1640" s="18">
        <v>46135</v>
      </c>
      <c r="Q1640" s="13" t="s">
        <v>58</v>
      </c>
      <c r="R1640" s="13" t="s">
        <v>25</v>
      </c>
      <c r="S1640" s="13" t="str">
        <f>IF(Excel_Advanced_Sales_Dataset_200034[[#This Row],[Delivery Status]]="Pending","Follow-Up","OK")</f>
        <v>Follow-Up</v>
      </c>
      <c r="T1640" s="13" t="s">
        <v>53</v>
      </c>
    </row>
    <row r="1641" spans="1:20" x14ac:dyDescent="0.25">
      <c r="A1641" s="13" t="s">
        <v>3866</v>
      </c>
      <c r="B1641" s="13" t="s">
        <v>696</v>
      </c>
      <c r="C1641" s="13" t="s">
        <v>3867</v>
      </c>
      <c r="D1641" s="13" t="s">
        <v>30</v>
      </c>
      <c r="E1641" s="13" t="s">
        <v>31</v>
      </c>
      <c r="F1641" s="13" t="s">
        <v>32</v>
      </c>
      <c r="G1641" s="13" t="s">
        <v>111</v>
      </c>
      <c r="H1641" s="13" t="s">
        <v>185</v>
      </c>
      <c r="I1641" s="13">
        <v>25</v>
      </c>
      <c r="J1641" s="14">
        <v>21576.21</v>
      </c>
      <c r="K1641" s="15">
        <v>4.87</v>
      </c>
      <c r="L1641" s="16">
        <f>Excel_Advanced_Sales_Dataset_200034[[#This Row],[Discount]]/100</f>
        <v>4.87E-2</v>
      </c>
      <c r="M1641" s="17">
        <f>Excel_Advanced_Sales_Dataset_200034[[#This Row],[Quantity]]*Excel_Advanced_Sales_Dataset_200034[[#This Row],[Unit Price]]*Excel_Advanced_Sales_Dataset_200034[[#This Row],[Discount %]]/100</f>
        <v>262.69035674999998</v>
      </c>
      <c r="N1641" s="14">
        <f>Excel_Advanced_Sales_Dataset_200034[[#This Row],[Quantity]]*Excel_Advanced_Sales_Dataset_200034[[#This Row],[Unit Price]]-Excel_Advanced_Sales_Dataset_200034[[#This Row],[Discount Amount]]</f>
        <v>539142.55964324996</v>
      </c>
      <c r="O1641" s="14" t="str">
        <f>IF(Excel_Advanced_Sales_Dataset_200034[[#This Row],[Total Sales]]&gt;50000,"Yes","No")</f>
        <v>Yes</v>
      </c>
      <c r="P1641" s="18">
        <v>46289</v>
      </c>
      <c r="Q1641" s="13" t="s">
        <v>45</v>
      </c>
      <c r="R1641" s="13" t="s">
        <v>35</v>
      </c>
      <c r="S1641" s="13" t="str">
        <f>IF(Excel_Advanced_Sales_Dataset_200034[[#This Row],[Delivery Status]]="Pending","Follow-Up","OK")</f>
        <v>OK</v>
      </c>
      <c r="T1641" s="13" t="s">
        <v>53</v>
      </c>
    </row>
    <row r="1642" spans="1:20" x14ac:dyDescent="0.25">
      <c r="A1642" s="13" t="s">
        <v>3868</v>
      </c>
      <c r="B1642" s="13" t="s">
        <v>1678</v>
      </c>
      <c r="C1642" s="13" t="s">
        <v>3869</v>
      </c>
      <c r="D1642" s="13" t="s">
        <v>40</v>
      </c>
      <c r="E1642" s="13" t="s">
        <v>89</v>
      </c>
      <c r="F1642" s="13" t="s">
        <v>319</v>
      </c>
      <c r="G1642" s="13" t="s">
        <v>111</v>
      </c>
      <c r="H1642" s="13" t="s">
        <v>260</v>
      </c>
      <c r="I1642" s="13">
        <v>17</v>
      </c>
      <c r="J1642" s="14">
        <v>15402.99</v>
      </c>
      <c r="K1642" s="15">
        <v>8.32</v>
      </c>
      <c r="L1642" s="16">
        <f>Excel_Advanced_Sales_Dataset_200034[[#This Row],[Discount]]/100</f>
        <v>8.3199999999999996E-2</v>
      </c>
      <c r="M1642" s="17">
        <f>Excel_Advanced_Sales_Dataset_200034[[#This Row],[Quantity]]*Excel_Advanced_Sales_Dataset_200034[[#This Row],[Unit Price]]*Excel_Advanced_Sales_Dataset_200034[[#This Row],[Discount %]]/100</f>
        <v>217.85989056</v>
      </c>
      <c r="N1642" s="14">
        <f>Excel_Advanced_Sales_Dataset_200034[[#This Row],[Quantity]]*Excel_Advanced_Sales_Dataset_200034[[#This Row],[Unit Price]]-Excel_Advanced_Sales_Dataset_200034[[#This Row],[Discount Amount]]</f>
        <v>261632.97010943998</v>
      </c>
      <c r="O1642" s="14" t="str">
        <f>IF(Excel_Advanced_Sales_Dataset_200034[[#This Row],[Total Sales]]&gt;50000,"Yes","No")</f>
        <v>Yes</v>
      </c>
      <c r="P1642" s="18">
        <v>46246</v>
      </c>
      <c r="Q1642" s="13" t="s">
        <v>68</v>
      </c>
      <c r="R1642" s="13" t="s">
        <v>35</v>
      </c>
      <c r="S1642" s="13" t="str">
        <f>IF(Excel_Advanced_Sales_Dataset_200034[[#This Row],[Delivery Status]]="Pending","Follow-Up","OK")</f>
        <v>OK</v>
      </c>
      <c r="T1642" s="13" t="s">
        <v>36</v>
      </c>
    </row>
    <row r="1643" spans="1:20" x14ac:dyDescent="0.25">
      <c r="A1643" s="13" t="s">
        <v>3870</v>
      </c>
      <c r="B1643" s="13" t="s">
        <v>1365</v>
      </c>
      <c r="C1643" s="13" t="s">
        <v>3871</v>
      </c>
      <c r="D1643" s="13" t="s">
        <v>40</v>
      </c>
      <c r="E1643" s="13" t="s">
        <v>41</v>
      </c>
      <c r="F1643" s="13" t="s">
        <v>126</v>
      </c>
      <c r="G1643" s="13" t="s">
        <v>111</v>
      </c>
      <c r="H1643" s="13" t="s">
        <v>240</v>
      </c>
      <c r="I1643" s="13">
        <v>10</v>
      </c>
      <c r="J1643" s="14">
        <v>47452.7</v>
      </c>
      <c r="K1643" s="15">
        <v>16.170000000000002</v>
      </c>
      <c r="L1643" s="16">
        <f>Excel_Advanced_Sales_Dataset_200034[[#This Row],[Discount]]/100</f>
        <v>0.16170000000000001</v>
      </c>
      <c r="M1643" s="17">
        <f>Excel_Advanced_Sales_Dataset_200034[[#This Row],[Quantity]]*Excel_Advanced_Sales_Dataset_200034[[#This Row],[Unit Price]]*Excel_Advanced_Sales_Dataset_200034[[#This Row],[Discount %]]/100</f>
        <v>767.310159</v>
      </c>
      <c r="N1643" s="14">
        <f>Excel_Advanced_Sales_Dataset_200034[[#This Row],[Quantity]]*Excel_Advanced_Sales_Dataset_200034[[#This Row],[Unit Price]]-Excel_Advanced_Sales_Dataset_200034[[#This Row],[Discount Amount]]</f>
        <v>473759.68984100001</v>
      </c>
      <c r="O1643" s="14" t="str">
        <f>IF(Excel_Advanced_Sales_Dataset_200034[[#This Row],[Total Sales]]&gt;50000,"Yes","No")</f>
        <v>Yes</v>
      </c>
      <c r="P1643" s="18">
        <v>46068</v>
      </c>
      <c r="Q1643" s="13" t="s">
        <v>113</v>
      </c>
      <c r="R1643" s="13" t="s">
        <v>59</v>
      </c>
      <c r="S1643" s="13" t="str">
        <f>IF(Excel_Advanced_Sales_Dataset_200034[[#This Row],[Delivery Status]]="Pending","Follow-Up","OK")</f>
        <v>OK</v>
      </c>
      <c r="T1643" s="13" t="s">
        <v>26</v>
      </c>
    </row>
    <row r="1644" spans="1:20" x14ac:dyDescent="0.25">
      <c r="A1644" s="13" t="s">
        <v>3872</v>
      </c>
      <c r="B1644" s="13" t="s">
        <v>1419</v>
      </c>
      <c r="C1644" s="13" t="s">
        <v>3873</v>
      </c>
      <c r="D1644" s="13" t="s">
        <v>63</v>
      </c>
      <c r="E1644" s="13" t="s">
        <v>78</v>
      </c>
      <c r="F1644" s="13" t="s">
        <v>79</v>
      </c>
      <c r="G1644" s="13" t="s">
        <v>22</v>
      </c>
      <c r="H1644" s="13" t="s">
        <v>217</v>
      </c>
      <c r="I1644" s="13">
        <v>39</v>
      </c>
      <c r="J1644" s="14">
        <v>14581.44</v>
      </c>
      <c r="K1644" s="15">
        <v>10.54</v>
      </c>
      <c r="L1644" s="16">
        <f>Excel_Advanced_Sales_Dataset_200034[[#This Row],[Discount]]/100</f>
        <v>0.10539999999999999</v>
      </c>
      <c r="M1644" s="17">
        <f>Excel_Advanced_Sales_Dataset_200034[[#This Row],[Quantity]]*Excel_Advanced_Sales_Dataset_200034[[#This Row],[Unit Price]]*Excel_Advanced_Sales_Dataset_200034[[#This Row],[Discount %]]/100</f>
        <v>599.38467263999996</v>
      </c>
      <c r="N1644" s="14">
        <f>Excel_Advanced_Sales_Dataset_200034[[#This Row],[Quantity]]*Excel_Advanced_Sales_Dataset_200034[[#This Row],[Unit Price]]-Excel_Advanced_Sales_Dataset_200034[[#This Row],[Discount Amount]]</f>
        <v>568076.77532736002</v>
      </c>
      <c r="O1644" s="14" t="str">
        <f>IF(Excel_Advanced_Sales_Dataset_200034[[#This Row],[Total Sales]]&gt;50000,"Yes","No")</f>
        <v>Yes</v>
      </c>
      <c r="P1644" s="18">
        <v>46139</v>
      </c>
      <c r="Q1644" s="13" t="s">
        <v>45</v>
      </c>
      <c r="R1644" s="13" t="s">
        <v>35</v>
      </c>
      <c r="S1644" s="13" t="str">
        <f>IF(Excel_Advanced_Sales_Dataset_200034[[#This Row],[Delivery Status]]="Pending","Follow-Up","OK")</f>
        <v>OK</v>
      </c>
      <c r="T1644" s="13" t="s">
        <v>26</v>
      </c>
    </row>
    <row r="1645" spans="1:20" x14ac:dyDescent="0.25">
      <c r="A1645" s="13" t="s">
        <v>3874</v>
      </c>
      <c r="B1645" s="13" t="s">
        <v>1920</v>
      </c>
      <c r="C1645" s="13" t="s">
        <v>3875</v>
      </c>
      <c r="D1645" s="13" t="s">
        <v>40</v>
      </c>
      <c r="E1645" s="13" t="s">
        <v>49</v>
      </c>
      <c r="F1645" s="13" t="s">
        <v>306</v>
      </c>
      <c r="G1645" s="13" t="s">
        <v>66</v>
      </c>
      <c r="H1645" s="13" t="s">
        <v>155</v>
      </c>
      <c r="I1645" s="13">
        <v>5</v>
      </c>
      <c r="J1645" s="14">
        <v>47175.85</v>
      </c>
      <c r="K1645" s="15">
        <v>1.51</v>
      </c>
      <c r="L1645" s="16">
        <f>Excel_Advanced_Sales_Dataset_200034[[#This Row],[Discount]]/100</f>
        <v>1.5100000000000001E-2</v>
      </c>
      <c r="M1645" s="17">
        <f>Excel_Advanced_Sales_Dataset_200034[[#This Row],[Quantity]]*Excel_Advanced_Sales_Dataset_200034[[#This Row],[Unit Price]]*Excel_Advanced_Sales_Dataset_200034[[#This Row],[Discount %]]/100</f>
        <v>35.617766750000001</v>
      </c>
      <c r="N1645" s="14">
        <f>Excel_Advanced_Sales_Dataset_200034[[#This Row],[Quantity]]*Excel_Advanced_Sales_Dataset_200034[[#This Row],[Unit Price]]-Excel_Advanced_Sales_Dataset_200034[[#This Row],[Discount Amount]]</f>
        <v>235843.63223325001</v>
      </c>
      <c r="O1645" s="14" t="str">
        <f>IF(Excel_Advanced_Sales_Dataset_200034[[#This Row],[Total Sales]]&gt;50000,"Yes","No")</f>
        <v>Yes</v>
      </c>
      <c r="P1645" s="18">
        <v>46106</v>
      </c>
      <c r="Q1645" s="13" t="s">
        <v>68</v>
      </c>
      <c r="R1645" s="13" t="s">
        <v>35</v>
      </c>
      <c r="S1645" s="13" t="str">
        <f>IF(Excel_Advanced_Sales_Dataset_200034[[#This Row],[Delivery Status]]="Pending","Follow-Up","OK")</f>
        <v>OK</v>
      </c>
      <c r="T1645" s="13" t="s">
        <v>36</v>
      </c>
    </row>
    <row r="1646" spans="1:20" x14ac:dyDescent="0.25">
      <c r="A1646" s="13" t="s">
        <v>3876</v>
      </c>
      <c r="B1646" s="13" t="s">
        <v>222</v>
      </c>
      <c r="C1646" s="13" t="s">
        <v>3877</v>
      </c>
      <c r="D1646" s="13" t="s">
        <v>30</v>
      </c>
      <c r="E1646" s="13" t="s">
        <v>198</v>
      </c>
      <c r="F1646" s="13" t="s">
        <v>199</v>
      </c>
      <c r="G1646" s="13" t="s">
        <v>22</v>
      </c>
      <c r="H1646" s="13" t="s">
        <v>98</v>
      </c>
      <c r="I1646" s="13">
        <v>50</v>
      </c>
      <c r="J1646" s="14">
        <v>35465.33</v>
      </c>
      <c r="K1646" s="15">
        <v>3.55</v>
      </c>
      <c r="L1646" s="16">
        <f>Excel_Advanced_Sales_Dataset_200034[[#This Row],[Discount]]/100</f>
        <v>3.5499999999999997E-2</v>
      </c>
      <c r="M1646" s="17">
        <f>Excel_Advanced_Sales_Dataset_200034[[#This Row],[Quantity]]*Excel_Advanced_Sales_Dataset_200034[[#This Row],[Unit Price]]*Excel_Advanced_Sales_Dataset_200034[[#This Row],[Discount %]]/100</f>
        <v>629.5096074999999</v>
      </c>
      <c r="N1646" s="14">
        <f>Excel_Advanced_Sales_Dataset_200034[[#This Row],[Quantity]]*Excel_Advanced_Sales_Dataset_200034[[#This Row],[Unit Price]]-Excel_Advanced_Sales_Dataset_200034[[#This Row],[Discount Amount]]</f>
        <v>1772636.9903925001</v>
      </c>
      <c r="O1646" s="14" t="str">
        <f>IF(Excel_Advanced_Sales_Dataset_200034[[#This Row],[Total Sales]]&gt;50000,"Yes","No")</f>
        <v>Yes</v>
      </c>
      <c r="P1646" s="18">
        <v>46112</v>
      </c>
      <c r="Q1646" s="13" t="s">
        <v>58</v>
      </c>
      <c r="R1646" s="13" t="s">
        <v>35</v>
      </c>
      <c r="S1646" s="13" t="str">
        <f>IF(Excel_Advanced_Sales_Dataset_200034[[#This Row],[Delivery Status]]="Pending","Follow-Up","OK")</f>
        <v>OK</v>
      </c>
      <c r="T1646" s="13" t="s">
        <v>53</v>
      </c>
    </row>
    <row r="1647" spans="1:20" x14ac:dyDescent="0.25">
      <c r="A1647" s="13" t="s">
        <v>3878</v>
      </c>
      <c r="B1647" s="13" t="s">
        <v>2030</v>
      </c>
      <c r="C1647" s="13" t="s">
        <v>3879</v>
      </c>
      <c r="D1647" s="13" t="s">
        <v>63</v>
      </c>
      <c r="E1647" s="13" t="s">
        <v>78</v>
      </c>
      <c r="F1647" s="13" t="s">
        <v>425</v>
      </c>
      <c r="G1647" s="13" t="s">
        <v>33</v>
      </c>
      <c r="H1647" s="13" t="s">
        <v>80</v>
      </c>
      <c r="I1647" s="13">
        <v>35</v>
      </c>
      <c r="J1647" s="14">
        <v>33477.43</v>
      </c>
      <c r="K1647" s="15">
        <v>14.56</v>
      </c>
      <c r="L1647" s="16">
        <f>Excel_Advanced_Sales_Dataset_200034[[#This Row],[Discount]]/100</f>
        <v>0.14560000000000001</v>
      </c>
      <c r="M1647" s="17">
        <f>Excel_Advanced_Sales_Dataset_200034[[#This Row],[Quantity]]*Excel_Advanced_Sales_Dataset_200034[[#This Row],[Unit Price]]*Excel_Advanced_Sales_Dataset_200034[[#This Row],[Discount %]]/100</f>
        <v>1706.0098328000001</v>
      </c>
      <c r="N1647" s="14">
        <f>Excel_Advanced_Sales_Dataset_200034[[#This Row],[Quantity]]*Excel_Advanced_Sales_Dataset_200034[[#This Row],[Unit Price]]-Excel_Advanced_Sales_Dataset_200034[[#This Row],[Discount Amount]]</f>
        <v>1170004.0401672001</v>
      </c>
      <c r="O1647" s="14" t="str">
        <f>IF(Excel_Advanced_Sales_Dataset_200034[[#This Row],[Total Sales]]&gt;50000,"Yes","No")</f>
        <v>Yes</v>
      </c>
      <c r="P1647" s="18">
        <v>46267</v>
      </c>
      <c r="Q1647" s="13" t="s">
        <v>68</v>
      </c>
      <c r="R1647" s="13" t="s">
        <v>35</v>
      </c>
      <c r="S1647" s="13" t="str">
        <f>IF(Excel_Advanced_Sales_Dataset_200034[[#This Row],[Delivery Status]]="Pending","Follow-Up","OK")</f>
        <v>OK</v>
      </c>
      <c r="T1647" s="13" t="s">
        <v>26</v>
      </c>
    </row>
    <row r="1648" spans="1:20" x14ac:dyDescent="0.25">
      <c r="A1648" s="13" t="s">
        <v>3880</v>
      </c>
      <c r="B1648" s="13" t="s">
        <v>639</v>
      </c>
      <c r="C1648" s="13" t="s">
        <v>3881</v>
      </c>
      <c r="D1648" s="13" t="s">
        <v>30</v>
      </c>
      <c r="E1648" s="13" t="s">
        <v>131</v>
      </c>
      <c r="F1648" s="13" t="s">
        <v>132</v>
      </c>
      <c r="G1648" s="13" t="s">
        <v>22</v>
      </c>
      <c r="H1648" s="13" t="s">
        <v>172</v>
      </c>
      <c r="I1648" s="13">
        <v>17</v>
      </c>
      <c r="J1648" s="14">
        <v>12007.01</v>
      </c>
      <c r="K1648" s="15">
        <v>10.29</v>
      </c>
      <c r="L1648" s="16">
        <f>Excel_Advanced_Sales_Dataset_200034[[#This Row],[Discount]]/100</f>
        <v>0.10289999999999999</v>
      </c>
      <c r="M1648" s="17">
        <f>Excel_Advanced_Sales_Dataset_200034[[#This Row],[Quantity]]*Excel_Advanced_Sales_Dataset_200034[[#This Row],[Unit Price]]*Excel_Advanced_Sales_Dataset_200034[[#This Row],[Discount %]]/100</f>
        <v>210.03862592999997</v>
      </c>
      <c r="N1648" s="14">
        <f>Excel_Advanced_Sales_Dataset_200034[[#This Row],[Quantity]]*Excel_Advanced_Sales_Dataset_200034[[#This Row],[Unit Price]]-Excel_Advanced_Sales_Dataset_200034[[#This Row],[Discount Amount]]</f>
        <v>203909.13137407001</v>
      </c>
      <c r="O1648" s="14" t="str">
        <f>IF(Excel_Advanced_Sales_Dataset_200034[[#This Row],[Total Sales]]&gt;50000,"Yes","No")</f>
        <v>Yes</v>
      </c>
      <c r="P1648" s="18">
        <v>46282</v>
      </c>
      <c r="Q1648" s="13" t="s">
        <v>58</v>
      </c>
      <c r="R1648" s="13" t="s">
        <v>35</v>
      </c>
      <c r="S1648" s="13" t="str">
        <f>IF(Excel_Advanced_Sales_Dataset_200034[[#This Row],[Delivery Status]]="Pending","Follow-Up","OK")</f>
        <v>OK</v>
      </c>
      <c r="T1648" s="13" t="s">
        <v>26</v>
      </c>
    </row>
    <row r="1649" spans="1:20" x14ac:dyDescent="0.25">
      <c r="A1649" s="13" t="s">
        <v>3882</v>
      </c>
      <c r="B1649" s="13" t="s">
        <v>491</v>
      </c>
      <c r="C1649" s="13" t="s">
        <v>3883</v>
      </c>
      <c r="D1649" s="13" t="s">
        <v>40</v>
      </c>
      <c r="E1649" s="13" t="s">
        <v>89</v>
      </c>
      <c r="F1649" s="13" t="s">
        <v>319</v>
      </c>
      <c r="G1649" s="13" t="s">
        <v>22</v>
      </c>
      <c r="H1649" s="13" t="s">
        <v>172</v>
      </c>
      <c r="I1649" s="13">
        <v>17</v>
      </c>
      <c r="J1649" s="14">
        <v>28500.27</v>
      </c>
      <c r="K1649" s="15">
        <v>1.1000000000000001</v>
      </c>
      <c r="L1649" s="16">
        <f>Excel_Advanced_Sales_Dataset_200034[[#This Row],[Discount]]/100</f>
        <v>1.1000000000000001E-2</v>
      </c>
      <c r="M1649" s="17">
        <f>Excel_Advanced_Sales_Dataset_200034[[#This Row],[Quantity]]*Excel_Advanced_Sales_Dataset_200034[[#This Row],[Unit Price]]*Excel_Advanced_Sales_Dataset_200034[[#This Row],[Discount %]]/100</f>
        <v>53.295504900000005</v>
      </c>
      <c r="N1649" s="14">
        <f>Excel_Advanced_Sales_Dataset_200034[[#This Row],[Quantity]]*Excel_Advanced_Sales_Dataset_200034[[#This Row],[Unit Price]]-Excel_Advanced_Sales_Dataset_200034[[#This Row],[Discount Amount]]</f>
        <v>484451.29449510004</v>
      </c>
      <c r="O1649" s="14" t="str">
        <f>IF(Excel_Advanced_Sales_Dataset_200034[[#This Row],[Total Sales]]&gt;50000,"Yes","No")</f>
        <v>Yes</v>
      </c>
      <c r="P1649" s="18">
        <v>46297</v>
      </c>
      <c r="Q1649" s="13" t="s">
        <v>45</v>
      </c>
      <c r="R1649" s="13" t="s">
        <v>35</v>
      </c>
      <c r="S1649" s="13" t="str">
        <f>IF(Excel_Advanced_Sales_Dataset_200034[[#This Row],[Delivery Status]]="Pending","Follow-Up","OK")</f>
        <v>OK</v>
      </c>
      <c r="T1649" s="13" t="s">
        <v>26</v>
      </c>
    </row>
    <row r="1650" spans="1:20" x14ac:dyDescent="0.25">
      <c r="A1650" s="13" t="s">
        <v>3884</v>
      </c>
      <c r="B1650" s="13" t="s">
        <v>898</v>
      </c>
      <c r="C1650" s="13" t="s">
        <v>3885</v>
      </c>
      <c r="D1650" s="13" t="s">
        <v>40</v>
      </c>
      <c r="E1650" s="13" t="s">
        <v>89</v>
      </c>
      <c r="F1650" s="13" t="s">
        <v>319</v>
      </c>
      <c r="G1650" s="13" t="s">
        <v>111</v>
      </c>
      <c r="H1650" s="13" t="s">
        <v>112</v>
      </c>
      <c r="I1650" s="13">
        <v>15</v>
      </c>
      <c r="J1650" s="14">
        <v>20067.72</v>
      </c>
      <c r="K1650" s="15">
        <v>12.67</v>
      </c>
      <c r="L1650" s="16">
        <f>Excel_Advanced_Sales_Dataset_200034[[#This Row],[Discount]]/100</f>
        <v>0.12670000000000001</v>
      </c>
      <c r="M1650" s="17">
        <f>Excel_Advanced_Sales_Dataset_200034[[#This Row],[Quantity]]*Excel_Advanced_Sales_Dataset_200034[[#This Row],[Unit Price]]*Excel_Advanced_Sales_Dataset_200034[[#This Row],[Discount %]]/100</f>
        <v>381.38701860000009</v>
      </c>
      <c r="N1650" s="14">
        <f>Excel_Advanced_Sales_Dataset_200034[[#This Row],[Quantity]]*Excel_Advanced_Sales_Dataset_200034[[#This Row],[Unit Price]]-Excel_Advanced_Sales_Dataset_200034[[#This Row],[Discount Amount]]</f>
        <v>300634.41298140003</v>
      </c>
      <c r="O1650" s="14" t="str">
        <f>IF(Excel_Advanced_Sales_Dataset_200034[[#This Row],[Total Sales]]&gt;50000,"Yes","No")</f>
        <v>Yes</v>
      </c>
      <c r="P1650" s="18">
        <v>46122</v>
      </c>
      <c r="Q1650" s="13" t="s">
        <v>58</v>
      </c>
      <c r="R1650" s="13" t="s">
        <v>35</v>
      </c>
      <c r="S1650" s="13" t="str">
        <f>IF(Excel_Advanced_Sales_Dataset_200034[[#This Row],[Delivery Status]]="Pending","Follow-Up","OK")</f>
        <v>OK</v>
      </c>
      <c r="T1650" s="13" t="s">
        <v>36</v>
      </c>
    </row>
    <row r="1651" spans="1:20" x14ac:dyDescent="0.25">
      <c r="A1651" s="13" t="s">
        <v>3886</v>
      </c>
      <c r="B1651" s="13" t="s">
        <v>2240</v>
      </c>
      <c r="C1651" s="13" t="s">
        <v>3887</v>
      </c>
      <c r="D1651" s="13" t="s">
        <v>19</v>
      </c>
      <c r="E1651" s="13" t="s">
        <v>72</v>
      </c>
      <c r="F1651" s="13" t="s">
        <v>224</v>
      </c>
      <c r="G1651" s="13" t="s">
        <v>66</v>
      </c>
      <c r="H1651" s="13" t="s">
        <v>67</v>
      </c>
      <c r="I1651" s="13">
        <v>17</v>
      </c>
      <c r="J1651" s="14">
        <v>11932.01</v>
      </c>
      <c r="K1651" s="15">
        <v>4.79</v>
      </c>
      <c r="L1651" s="16">
        <f>Excel_Advanced_Sales_Dataset_200034[[#This Row],[Discount]]/100</f>
        <v>4.7899999999999998E-2</v>
      </c>
      <c r="M1651" s="17">
        <f>Excel_Advanced_Sales_Dataset_200034[[#This Row],[Quantity]]*Excel_Advanced_Sales_Dataset_200034[[#This Row],[Unit Price]]*Excel_Advanced_Sales_Dataset_200034[[#This Row],[Discount %]]/100</f>
        <v>97.162357430000014</v>
      </c>
      <c r="N1651" s="14">
        <f>Excel_Advanced_Sales_Dataset_200034[[#This Row],[Quantity]]*Excel_Advanced_Sales_Dataset_200034[[#This Row],[Unit Price]]-Excel_Advanced_Sales_Dataset_200034[[#This Row],[Discount Amount]]</f>
        <v>202747.00764257001</v>
      </c>
      <c r="O1651" s="14" t="str">
        <f>IF(Excel_Advanced_Sales_Dataset_200034[[#This Row],[Total Sales]]&gt;50000,"Yes","No")</f>
        <v>Yes</v>
      </c>
      <c r="P1651" s="18">
        <v>46082</v>
      </c>
      <c r="Q1651" s="13" t="s">
        <v>24</v>
      </c>
      <c r="R1651" s="13" t="s">
        <v>35</v>
      </c>
      <c r="S1651" s="13" t="str">
        <f>IF(Excel_Advanced_Sales_Dataset_200034[[#This Row],[Delivery Status]]="Pending","Follow-Up","OK")</f>
        <v>OK</v>
      </c>
      <c r="T1651" s="13" t="s">
        <v>53</v>
      </c>
    </row>
    <row r="1652" spans="1:20" x14ac:dyDescent="0.25">
      <c r="A1652" s="13" t="s">
        <v>3888</v>
      </c>
      <c r="B1652" s="13" t="s">
        <v>579</v>
      </c>
      <c r="C1652" s="13" t="s">
        <v>3889</v>
      </c>
      <c r="D1652" s="13" t="s">
        <v>63</v>
      </c>
      <c r="E1652" s="13" t="s">
        <v>78</v>
      </c>
      <c r="F1652" s="13" t="s">
        <v>425</v>
      </c>
      <c r="G1652" s="13" t="s">
        <v>51</v>
      </c>
      <c r="H1652" s="13" t="s">
        <v>167</v>
      </c>
      <c r="I1652" s="13">
        <v>23</v>
      </c>
      <c r="J1652" s="14">
        <v>9005.81</v>
      </c>
      <c r="K1652" s="15">
        <v>0.76</v>
      </c>
      <c r="L1652" s="16">
        <f>Excel_Advanced_Sales_Dataset_200034[[#This Row],[Discount]]/100</f>
        <v>7.6E-3</v>
      </c>
      <c r="M1652" s="17">
        <f>Excel_Advanced_Sales_Dataset_200034[[#This Row],[Quantity]]*Excel_Advanced_Sales_Dataset_200034[[#This Row],[Unit Price]]*Excel_Advanced_Sales_Dataset_200034[[#This Row],[Discount %]]/100</f>
        <v>15.742155879999999</v>
      </c>
      <c r="N1652" s="14">
        <f>Excel_Advanced_Sales_Dataset_200034[[#This Row],[Quantity]]*Excel_Advanced_Sales_Dataset_200034[[#This Row],[Unit Price]]-Excel_Advanced_Sales_Dataset_200034[[#This Row],[Discount Amount]]</f>
        <v>207117.88784411998</v>
      </c>
      <c r="O1652" s="14" t="str">
        <f>IF(Excel_Advanced_Sales_Dataset_200034[[#This Row],[Total Sales]]&gt;50000,"Yes","No")</f>
        <v>Yes</v>
      </c>
      <c r="P1652" s="18">
        <v>46122</v>
      </c>
      <c r="Q1652" s="13" t="s">
        <v>113</v>
      </c>
      <c r="R1652" s="13" t="s">
        <v>35</v>
      </c>
      <c r="S1652" s="13" t="str">
        <f>IF(Excel_Advanced_Sales_Dataset_200034[[#This Row],[Delivery Status]]="Pending","Follow-Up","OK")</f>
        <v>OK</v>
      </c>
      <c r="T1652" s="13" t="s">
        <v>36</v>
      </c>
    </row>
    <row r="1653" spans="1:20" x14ac:dyDescent="0.25">
      <c r="A1653" s="13" t="s">
        <v>3890</v>
      </c>
      <c r="B1653" s="13" t="s">
        <v>752</v>
      </c>
      <c r="C1653" s="13" t="s">
        <v>3891</v>
      </c>
      <c r="D1653" s="13" t="s">
        <v>19</v>
      </c>
      <c r="E1653" s="13" t="s">
        <v>20</v>
      </c>
      <c r="F1653" s="13" t="s">
        <v>21</v>
      </c>
      <c r="G1653" s="13" t="s">
        <v>43</v>
      </c>
      <c r="H1653" s="13" t="s">
        <v>391</v>
      </c>
      <c r="I1653" s="13">
        <v>41</v>
      </c>
      <c r="J1653" s="14">
        <v>47221.51</v>
      </c>
      <c r="K1653" s="15">
        <v>18.03</v>
      </c>
      <c r="L1653" s="16">
        <f>Excel_Advanced_Sales_Dataset_200034[[#This Row],[Discount]]/100</f>
        <v>0.18030000000000002</v>
      </c>
      <c r="M1653" s="17">
        <f>Excel_Advanced_Sales_Dataset_200034[[#This Row],[Quantity]]*Excel_Advanced_Sales_Dataset_200034[[#This Row],[Unit Price]]*Excel_Advanced_Sales_Dataset_200034[[#This Row],[Discount %]]/100</f>
        <v>3490.7556837300008</v>
      </c>
      <c r="N1653" s="14">
        <f>Excel_Advanced_Sales_Dataset_200034[[#This Row],[Quantity]]*Excel_Advanced_Sales_Dataset_200034[[#This Row],[Unit Price]]-Excel_Advanced_Sales_Dataset_200034[[#This Row],[Discount Amount]]</f>
        <v>1932591.1543162703</v>
      </c>
      <c r="O1653" s="14" t="str">
        <f>IF(Excel_Advanced_Sales_Dataset_200034[[#This Row],[Total Sales]]&gt;50000,"Yes","No")</f>
        <v>Yes</v>
      </c>
      <c r="P1653" s="18">
        <v>46275</v>
      </c>
      <c r="Q1653" s="13" t="s">
        <v>68</v>
      </c>
      <c r="R1653" s="13" t="s">
        <v>35</v>
      </c>
      <c r="S1653" s="13" t="str">
        <f>IF(Excel_Advanced_Sales_Dataset_200034[[#This Row],[Delivery Status]]="Pending","Follow-Up","OK")</f>
        <v>OK</v>
      </c>
      <c r="T1653" s="13" t="s">
        <v>36</v>
      </c>
    </row>
    <row r="1654" spans="1:20" x14ac:dyDescent="0.25">
      <c r="A1654" s="13" t="s">
        <v>3892</v>
      </c>
      <c r="B1654" s="13" t="s">
        <v>55</v>
      </c>
      <c r="C1654" s="13" t="s">
        <v>3893</v>
      </c>
      <c r="D1654" s="13" t="s">
        <v>30</v>
      </c>
      <c r="E1654" s="13" t="s">
        <v>117</v>
      </c>
      <c r="F1654" s="13" t="s">
        <v>239</v>
      </c>
      <c r="G1654" s="13" t="s">
        <v>66</v>
      </c>
      <c r="H1654" s="13" t="s">
        <v>133</v>
      </c>
      <c r="I1654" s="13">
        <v>18</v>
      </c>
      <c r="J1654" s="14">
        <v>44696.62</v>
      </c>
      <c r="K1654" s="15">
        <v>2.99</v>
      </c>
      <c r="L1654" s="16">
        <f>Excel_Advanced_Sales_Dataset_200034[[#This Row],[Discount]]/100</f>
        <v>2.9900000000000003E-2</v>
      </c>
      <c r="M1654" s="17">
        <f>Excel_Advanced_Sales_Dataset_200034[[#This Row],[Quantity]]*Excel_Advanced_Sales_Dataset_200034[[#This Row],[Unit Price]]*Excel_Advanced_Sales_Dataset_200034[[#This Row],[Discount %]]/100</f>
        <v>240.55720884000002</v>
      </c>
      <c r="N1654" s="14">
        <f>Excel_Advanced_Sales_Dataset_200034[[#This Row],[Quantity]]*Excel_Advanced_Sales_Dataset_200034[[#This Row],[Unit Price]]-Excel_Advanced_Sales_Dataset_200034[[#This Row],[Discount Amount]]</f>
        <v>804298.60279116</v>
      </c>
      <c r="O1654" s="14" t="str">
        <f>IF(Excel_Advanced_Sales_Dataset_200034[[#This Row],[Total Sales]]&gt;50000,"Yes","No")</f>
        <v>Yes</v>
      </c>
      <c r="P1654" s="18">
        <v>46077</v>
      </c>
      <c r="Q1654" s="13" t="s">
        <v>113</v>
      </c>
      <c r="R1654" s="13" t="s">
        <v>35</v>
      </c>
      <c r="S1654" s="13" t="str">
        <f>IF(Excel_Advanced_Sales_Dataset_200034[[#This Row],[Delivery Status]]="Pending","Follow-Up","OK")</f>
        <v>OK</v>
      </c>
      <c r="T1654" s="13" t="s">
        <v>26</v>
      </c>
    </row>
    <row r="1655" spans="1:20" x14ac:dyDescent="0.25">
      <c r="A1655" s="13" t="s">
        <v>3894</v>
      </c>
      <c r="B1655" s="13" t="s">
        <v>536</v>
      </c>
      <c r="C1655" s="13" t="s">
        <v>3895</v>
      </c>
      <c r="D1655" s="13" t="s">
        <v>19</v>
      </c>
      <c r="E1655" s="13" t="s">
        <v>84</v>
      </c>
      <c r="F1655" s="13" t="s">
        <v>159</v>
      </c>
      <c r="G1655" s="13" t="s">
        <v>33</v>
      </c>
      <c r="H1655" s="13" t="s">
        <v>34</v>
      </c>
      <c r="I1655" s="13">
        <v>19</v>
      </c>
      <c r="J1655" s="14">
        <v>13401.53</v>
      </c>
      <c r="K1655" s="15">
        <v>9.7200000000000006</v>
      </c>
      <c r="L1655" s="16">
        <f>Excel_Advanced_Sales_Dataset_200034[[#This Row],[Discount]]/100</f>
        <v>9.7200000000000009E-2</v>
      </c>
      <c r="M1655" s="17">
        <f>Excel_Advanced_Sales_Dataset_200034[[#This Row],[Quantity]]*Excel_Advanced_Sales_Dataset_200034[[#This Row],[Unit Price]]*Excel_Advanced_Sales_Dataset_200034[[#This Row],[Discount %]]/100</f>
        <v>247.49945604000004</v>
      </c>
      <c r="N1655" s="14">
        <f>Excel_Advanced_Sales_Dataset_200034[[#This Row],[Quantity]]*Excel_Advanced_Sales_Dataset_200034[[#This Row],[Unit Price]]-Excel_Advanced_Sales_Dataset_200034[[#This Row],[Discount Amount]]</f>
        <v>254381.57054396</v>
      </c>
      <c r="O1655" s="14" t="str">
        <f>IF(Excel_Advanced_Sales_Dataset_200034[[#This Row],[Total Sales]]&gt;50000,"Yes","No")</f>
        <v>Yes</v>
      </c>
      <c r="P1655" s="18">
        <v>46369</v>
      </c>
      <c r="Q1655" s="13" t="s">
        <v>68</v>
      </c>
      <c r="R1655" s="13" t="s">
        <v>35</v>
      </c>
      <c r="S1655" s="13" t="str">
        <f>IF(Excel_Advanced_Sales_Dataset_200034[[#This Row],[Delivery Status]]="Pending","Follow-Up","OK")</f>
        <v>OK</v>
      </c>
      <c r="T1655" s="13" t="s">
        <v>36</v>
      </c>
    </row>
    <row r="1656" spans="1:20" x14ac:dyDescent="0.25">
      <c r="A1656" s="13" t="s">
        <v>3896</v>
      </c>
      <c r="B1656" s="13" t="s">
        <v>2197</v>
      </c>
      <c r="C1656" s="13" t="s">
        <v>3897</v>
      </c>
      <c r="D1656" s="13" t="s">
        <v>40</v>
      </c>
      <c r="E1656" s="13" t="s">
        <v>49</v>
      </c>
      <c r="F1656" s="13" t="s">
        <v>397</v>
      </c>
      <c r="G1656" s="13" t="s">
        <v>111</v>
      </c>
      <c r="H1656" s="13" t="s">
        <v>185</v>
      </c>
      <c r="I1656" s="13">
        <v>36</v>
      </c>
      <c r="J1656" s="14">
        <v>25186.959999999999</v>
      </c>
      <c r="K1656" s="15">
        <v>12.72</v>
      </c>
      <c r="L1656" s="16">
        <f>Excel_Advanced_Sales_Dataset_200034[[#This Row],[Discount]]/100</f>
        <v>0.12720000000000001</v>
      </c>
      <c r="M1656" s="17">
        <f>Excel_Advanced_Sales_Dataset_200034[[#This Row],[Quantity]]*Excel_Advanced_Sales_Dataset_200034[[#This Row],[Unit Price]]*Excel_Advanced_Sales_Dataset_200034[[#This Row],[Discount %]]/100</f>
        <v>1153.3612723199999</v>
      </c>
      <c r="N1656" s="14">
        <f>Excel_Advanced_Sales_Dataset_200034[[#This Row],[Quantity]]*Excel_Advanced_Sales_Dataset_200034[[#This Row],[Unit Price]]-Excel_Advanced_Sales_Dataset_200034[[#This Row],[Discount Amount]]</f>
        <v>905577.1987276799</v>
      </c>
      <c r="O1656" s="14" t="str">
        <f>IF(Excel_Advanced_Sales_Dataset_200034[[#This Row],[Total Sales]]&gt;50000,"Yes","No")</f>
        <v>Yes</v>
      </c>
      <c r="P1656" s="18">
        <v>46207</v>
      </c>
      <c r="Q1656" s="13" t="s">
        <v>45</v>
      </c>
      <c r="R1656" s="13" t="s">
        <v>35</v>
      </c>
      <c r="S1656" s="13" t="str">
        <f>IF(Excel_Advanced_Sales_Dataset_200034[[#This Row],[Delivery Status]]="Pending","Follow-Up","OK")</f>
        <v>OK</v>
      </c>
      <c r="T1656" s="13" t="s">
        <v>53</v>
      </c>
    </row>
    <row r="1657" spans="1:20" x14ac:dyDescent="0.25">
      <c r="A1657" s="13" t="s">
        <v>3898</v>
      </c>
      <c r="B1657" s="13" t="s">
        <v>1264</v>
      </c>
      <c r="C1657" s="13" t="s">
        <v>3899</v>
      </c>
      <c r="D1657" s="13" t="s">
        <v>30</v>
      </c>
      <c r="E1657" s="13" t="s">
        <v>131</v>
      </c>
      <c r="F1657" s="13" t="s">
        <v>132</v>
      </c>
      <c r="G1657" s="13" t="s">
        <v>111</v>
      </c>
      <c r="H1657" s="13" t="s">
        <v>240</v>
      </c>
      <c r="I1657" s="13">
        <v>17</v>
      </c>
      <c r="J1657" s="14">
        <v>44203.34</v>
      </c>
      <c r="K1657" s="15">
        <v>0.9</v>
      </c>
      <c r="L1657" s="16">
        <f>Excel_Advanced_Sales_Dataset_200034[[#This Row],[Discount]]/100</f>
        <v>9.0000000000000011E-3</v>
      </c>
      <c r="M1657" s="17">
        <f>Excel_Advanced_Sales_Dataset_200034[[#This Row],[Quantity]]*Excel_Advanced_Sales_Dataset_200034[[#This Row],[Unit Price]]*Excel_Advanced_Sales_Dataset_200034[[#This Row],[Discount %]]/100</f>
        <v>67.631110200000009</v>
      </c>
      <c r="N1657" s="14">
        <f>Excel_Advanced_Sales_Dataset_200034[[#This Row],[Quantity]]*Excel_Advanced_Sales_Dataset_200034[[#This Row],[Unit Price]]-Excel_Advanced_Sales_Dataset_200034[[#This Row],[Discount Amount]]</f>
        <v>751389.14888979995</v>
      </c>
      <c r="O1657" s="14" t="str">
        <f>IF(Excel_Advanced_Sales_Dataset_200034[[#This Row],[Total Sales]]&gt;50000,"Yes","No")</f>
        <v>Yes</v>
      </c>
      <c r="P1657" s="18">
        <v>46319</v>
      </c>
      <c r="Q1657" s="13" t="s">
        <v>58</v>
      </c>
      <c r="R1657" s="13" t="s">
        <v>25</v>
      </c>
      <c r="S1657" s="13" t="str">
        <f>IF(Excel_Advanced_Sales_Dataset_200034[[#This Row],[Delivery Status]]="Pending","Follow-Up","OK")</f>
        <v>Follow-Up</v>
      </c>
      <c r="T1657" s="13" t="s">
        <v>26</v>
      </c>
    </row>
    <row r="1658" spans="1:20" x14ac:dyDescent="0.25">
      <c r="A1658" s="13" t="s">
        <v>3900</v>
      </c>
      <c r="B1658" s="13" t="s">
        <v>482</v>
      </c>
      <c r="C1658" s="13" t="s">
        <v>3901</v>
      </c>
      <c r="D1658" s="13" t="s">
        <v>40</v>
      </c>
      <c r="E1658" s="13" t="s">
        <v>49</v>
      </c>
      <c r="F1658" s="13" t="s">
        <v>50</v>
      </c>
      <c r="G1658" s="13" t="s">
        <v>33</v>
      </c>
      <c r="H1658" s="13" t="s">
        <v>57</v>
      </c>
      <c r="I1658" s="13">
        <v>41</v>
      </c>
      <c r="J1658" s="14">
        <v>41871.160000000003</v>
      </c>
      <c r="K1658" s="15">
        <v>1.84</v>
      </c>
      <c r="L1658" s="16">
        <f>Excel_Advanced_Sales_Dataset_200034[[#This Row],[Discount]]/100</f>
        <v>1.84E-2</v>
      </c>
      <c r="M1658" s="17">
        <f>Excel_Advanced_Sales_Dataset_200034[[#This Row],[Quantity]]*Excel_Advanced_Sales_Dataset_200034[[#This Row],[Unit Price]]*Excel_Advanced_Sales_Dataset_200034[[#This Row],[Discount %]]/100</f>
        <v>315.87603104000004</v>
      </c>
      <c r="N1658" s="14">
        <f>Excel_Advanced_Sales_Dataset_200034[[#This Row],[Quantity]]*Excel_Advanced_Sales_Dataset_200034[[#This Row],[Unit Price]]-Excel_Advanced_Sales_Dataset_200034[[#This Row],[Discount Amount]]</f>
        <v>1716401.6839689601</v>
      </c>
      <c r="O1658" s="14" t="str">
        <f>IF(Excel_Advanced_Sales_Dataset_200034[[#This Row],[Total Sales]]&gt;50000,"Yes","No")</f>
        <v>Yes</v>
      </c>
      <c r="P1658" s="18">
        <v>46289</v>
      </c>
      <c r="Q1658" s="13" t="s">
        <v>24</v>
      </c>
      <c r="R1658" s="13" t="s">
        <v>35</v>
      </c>
      <c r="S1658" s="13" t="str">
        <f>IF(Excel_Advanced_Sales_Dataset_200034[[#This Row],[Delivery Status]]="Pending","Follow-Up","OK")</f>
        <v>OK</v>
      </c>
      <c r="T1658" s="13" t="s">
        <v>26</v>
      </c>
    </row>
    <row r="1659" spans="1:20" x14ac:dyDescent="0.25">
      <c r="A1659" s="13" t="s">
        <v>3902</v>
      </c>
      <c r="B1659" s="13" t="s">
        <v>446</v>
      </c>
      <c r="C1659" s="13" t="s">
        <v>3903</v>
      </c>
      <c r="D1659" s="13" t="s">
        <v>63</v>
      </c>
      <c r="E1659" s="13" t="s">
        <v>234</v>
      </c>
      <c r="F1659" s="13" t="s">
        <v>473</v>
      </c>
      <c r="G1659" s="13" t="s">
        <v>111</v>
      </c>
      <c r="H1659" s="13" t="s">
        <v>112</v>
      </c>
      <c r="I1659" s="13">
        <v>5</v>
      </c>
      <c r="J1659" s="14">
        <v>35648.629999999997</v>
      </c>
      <c r="K1659" s="15">
        <v>11.94</v>
      </c>
      <c r="L1659" s="16">
        <f>Excel_Advanced_Sales_Dataset_200034[[#This Row],[Discount]]/100</f>
        <v>0.11939999999999999</v>
      </c>
      <c r="M1659" s="17">
        <f>Excel_Advanced_Sales_Dataset_200034[[#This Row],[Quantity]]*Excel_Advanced_Sales_Dataset_200034[[#This Row],[Unit Price]]*Excel_Advanced_Sales_Dataset_200034[[#This Row],[Discount %]]/100</f>
        <v>212.82232109999998</v>
      </c>
      <c r="N1659" s="14">
        <f>Excel_Advanced_Sales_Dataset_200034[[#This Row],[Quantity]]*Excel_Advanced_Sales_Dataset_200034[[#This Row],[Unit Price]]-Excel_Advanced_Sales_Dataset_200034[[#This Row],[Discount Amount]]</f>
        <v>178030.32767890001</v>
      </c>
      <c r="O1659" s="14" t="str">
        <f>IF(Excel_Advanced_Sales_Dataset_200034[[#This Row],[Total Sales]]&gt;50000,"Yes","No")</f>
        <v>Yes</v>
      </c>
      <c r="P1659" s="18">
        <v>46027</v>
      </c>
      <c r="Q1659" s="13" t="s">
        <v>45</v>
      </c>
      <c r="R1659" s="13" t="s">
        <v>35</v>
      </c>
      <c r="S1659" s="13" t="str">
        <f>IF(Excel_Advanced_Sales_Dataset_200034[[#This Row],[Delivery Status]]="Pending","Follow-Up","OK")</f>
        <v>OK</v>
      </c>
      <c r="T1659" s="13" t="s">
        <v>36</v>
      </c>
    </row>
    <row r="1660" spans="1:20" x14ac:dyDescent="0.25">
      <c r="A1660" s="13" t="s">
        <v>3904</v>
      </c>
      <c r="B1660" s="13" t="s">
        <v>1406</v>
      </c>
      <c r="C1660" s="13" t="s">
        <v>3905</v>
      </c>
      <c r="D1660" s="13" t="s">
        <v>40</v>
      </c>
      <c r="E1660" s="13" t="s">
        <v>109</v>
      </c>
      <c r="F1660" s="13" t="s">
        <v>259</v>
      </c>
      <c r="G1660" s="13" t="s">
        <v>22</v>
      </c>
      <c r="H1660" s="13" t="s">
        <v>180</v>
      </c>
      <c r="I1660" s="13">
        <v>11</v>
      </c>
      <c r="J1660" s="14">
        <v>46279.94</v>
      </c>
      <c r="K1660" s="15">
        <v>17.59</v>
      </c>
      <c r="L1660" s="16">
        <f>Excel_Advanced_Sales_Dataset_200034[[#This Row],[Discount]]/100</f>
        <v>0.1759</v>
      </c>
      <c r="M1660" s="17">
        <f>Excel_Advanced_Sales_Dataset_200034[[#This Row],[Quantity]]*Excel_Advanced_Sales_Dataset_200034[[#This Row],[Unit Price]]*Excel_Advanced_Sales_Dataset_200034[[#This Row],[Discount %]]/100</f>
        <v>895.47055906000014</v>
      </c>
      <c r="N1660" s="14">
        <f>Excel_Advanced_Sales_Dataset_200034[[#This Row],[Quantity]]*Excel_Advanced_Sales_Dataset_200034[[#This Row],[Unit Price]]-Excel_Advanced_Sales_Dataset_200034[[#This Row],[Discount Amount]]</f>
        <v>508183.86944094003</v>
      </c>
      <c r="O1660" s="14" t="str">
        <f>IF(Excel_Advanced_Sales_Dataset_200034[[#This Row],[Total Sales]]&gt;50000,"Yes","No")</f>
        <v>Yes</v>
      </c>
      <c r="P1660" s="18">
        <v>46203</v>
      </c>
      <c r="Q1660" s="13" t="s">
        <v>68</v>
      </c>
      <c r="R1660" s="13" t="s">
        <v>35</v>
      </c>
      <c r="S1660" s="13" t="str">
        <f>IF(Excel_Advanced_Sales_Dataset_200034[[#This Row],[Delivery Status]]="Pending","Follow-Up","OK")</f>
        <v>OK</v>
      </c>
      <c r="T1660" s="13" t="s">
        <v>53</v>
      </c>
    </row>
    <row r="1661" spans="1:20" x14ac:dyDescent="0.25">
      <c r="A1661" s="13" t="s">
        <v>3906</v>
      </c>
      <c r="B1661" s="13" t="s">
        <v>693</v>
      </c>
      <c r="C1661" s="13" t="s">
        <v>3907</v>
      </c>
      <c r="D1661" s="13" t="s">
        <v>30</v>
      </c>
      <c r="E1661" s="13" t="s">
        <v>31</v>
      </c>
      <c r="F1661" s="13" t="s">
        <v>32</v>
      </c>
      <c r="G1661" s="13" t="s">
        <v>43</v>
      </c>
      <c r="H1661" s="13" t="s">
        <v>44</v>
      </c>
      <c r="I1661" s="13">
        <v>22</v>
      </c>
      <c r="J1661" s="14">
        <v>24182.46</v>
      </c>
      <c r="K1661" s="15">
        <v>3.48</v>
      </c>
      <c r="L1661" s="16">
        <f>Excel_Advanced_Sales_Dataset_200034[[#This Row],[Discount]]/100</f>
        <v>3.4799999999999998E-2</v>
      </c>
      <c r="M1661" s="17">
        <f>Excel_Advanced_Sales_Dataset_200034[[#This Row],[Quantity]]*Excel_Advanced_Sales_Dataset_200034[[#This Row],[Unit Price]]*Excel_Advanced_Sales_Dataset_200034[[#This Row],[Discount %]]/100</f>
        <v>185.14091375999999</v>
      </c>
      <c r="N1661" s="14">
        <f>Excel_Advanced_Sales_Dataset_200034[[#This Row],[Quantity]]*Excel_Advanced_Sales_Dataset_200034[[#This Row],[Unit Price]]-Excel_Advanced_Sales_Dataset_200034[[#This Row],[Discount Amount]]</f>
        <v>531828.97908623994</v>
      </c>
      <c r="O1661" s="14" t="str">
        <f>IF(Excel_Advanced_Sales_Dataset_200034[[#This Row],[Total Sales]]&gt;50000,"Yes","No")</f>
        <v>Yes</v>
      </c>
      <c r="P1661" s="18">
        <v>46277</v>
      </c>
      <c r="Q1661" s="13" t="s">
        <v>58</v>
      </c>
      <c r="R1661" s="13" t="s">
        <v>35</v>
      </c>
      <c r="S1661" s="13" t="str">
        <f>IF(Excel_Advanced_Sales_Dataset_200034[[#This Row],[Delivery Status]]="Pending","Follow-Up","OK")</f>
        <v>OK</v>
      </c>
      <c r="T1661" s="13" t="s">
        <v>26</v>
      </c>
    </row>
    <row r="1662" spans="1:20" x14ac:dyDescent="0.25">
      <c r="A1662" s="13" t="s">
        <v>3908</v>
      </c>
      <c r="B1662" s="13" t="s">
        <v>1065</v>
      </c>
      <c r="C1662" s="13" t="s">
        <v>3909</v>
      </c>
      <c r="D1662" s="13" t="s">
        <v>63</v>
      </c>
      <c r="E1662" s="13" t="s">
        <v>64</v>
      </c>
      <c r="F1662" s="13" t="s">
        <v>65</v>
      </c>
      <c r="G1662" s="13" t="s">
        <v>33</v>
      </c>
      <c r="H1662" s="13" t="s">
        <v>57</v>
      </c>
      <c r="I1662" s="13">
        <v>11</v>
      </c>
      <c r="J1662" s="14">
        <v>36263.58</v>
      </c>
      <c r="K1662" s="15">
        <v>6.06</v>
      </c>
      <c r="L1662" s="16">
        <f>Excel_Advanced_Sales_Dataset_200034[[#This Row],[Discount]]/100</f>
        <v>6.0599999999999994E-2</v>
      </c>
      <c r="M1662" s="17">
        <f>Excel_Advanced_Sales_Dataset_200034[[#This Row],[Quantity]]*Excel_Advanced_Sales_Dataset_200034[[#This Row],[Unit Price]]*Excel_Advanced_Sales_Dataset_200034[[#This Row],[Discount %]]/100</f>
        <v>241.73302428</v>
      </c>
      <c r="N1662" s="14">
        <f>Excel_Advanced_Sales_Dataset_200034[[#This Row],[Quantity]]*Excel_Advanced_Sales_Dataset_200034[[#This Row],[Unit Price]]-Excel_Advanced_Sales_Dataset_200034[[#This Row],[Discount Amount]]</f>
        <v>398657.64697572001</v>
      </c>
      <c r="O1662" s="14" t="str">
        <f>IF(Excel_Advanced_Sales_Dataset_200034[[#This Row],[Total Sales]]&gt;50000,"Yes","No")</f>
        <v>Yes</v>
      </c>
      <c r="P1662" s="18">
        <v>46025</v>
      </c>
      <c r="Q1662" s="13" t="s">
        <v>24</v>
      </c>
      <c r="R1662" s="13" t="s">
        <v>35</v>
      </c>
      <c r="S1662" s="13" t="str">
        <f>IF(Excel_Advanced_Sales_Dataset_200034[[#This Row],[Delivery Status]]="Pending","Follow-Up","OK")</f>
        <v>OK</v>
      </c>
      <c r="T1662" s="13" t="s">
        <v>53</v>
      </c>
    </row>
    <row r="1663" spans="1:20" x14ac:dyDescent="0.25">
      <c r="A1663" s="13" t="s">
        <v>3910</v>
      </c>
      <c r="B1663" s="13" t="s">
        <v>2240</v>
      </c>
      <c r="C1663" s="13" t="s">
        <v>3911</v>
      </c>
      <c r="D1663" s="13" t="s">
        <v>30</v>
      </c>
      <c r="E1663" s="13" t="s">
        <v>198</v>
      </c>
      <c r="F1663" s="13" t="s">
        <v>199</v>
      </c>
      <c r="G1663" s="13" t="s">
        <v>111</v>
      </c>
      <c r="H1663" s="13" t="s">
        <v>185</v>
      </c>
      <c r="I1663" s="13">
        <v>20</v>
      </c>
      <c r="J1663" s="14">
        <v>49523.54</v>
      </c>
      <c r="K1663" s="15">
        <v>17.420000000000002</v>
      </c>
      <c r="L1663" s="16">
        <f>Excel_Advanced_Sales_Dataset_200034[[#This Row],[Discount]]/100</f>
        <v>0.17420000000000002</v>
      </c>
      <c r="M1663" s="17">
        <f>Excel_Advanced_Sales_Dataset_200034[[#This Row],[Quantity]]*Excel_Advanced_Sales_Dataset_200034[[#This Row],[Unit Price]]*Excel_Advanced_Sales_Dataset_200034[[#This Row],[Discount %]]/100</f>
        <v>1725.4001336000003</v>
      </c>
      <c r="N1663" s="14">
        <f>Excel_Advanced_Sales_Dataset_200034[[#This Row],[Quantity]]*Excel_Advanced_Sales_Dataset_200034[[#This Row],[Unit Price]]-Excel_Advanced_Sales_Dataset_200034[[#This Row],[Discount Amount]]</f>
        <v>988745.39986640005</v>
      </c>
      <c r="O1663" s="14" t="str">
        <f>IF(Excel_Advanced_Sales_Dataset_200034[[#This Row],[Total Sales]]&gt;50000,"Yes","No")</f>
        <v>Yes</v>
      </c>
      <c r="P1663" s="18">
        <v>46328</v>
      </c>
      <c r="Q1663" s="13" t="s">
        <v>24</v>
      </c>
      <c r="R1663" s="13" t="s">
        <v>35</v>
      </c>
      <c r="S1663" s="13" t="str">
        <f>IF(Excel_Advanced_Sales_Dataset_200034[[#This Row],[Delivery Status]]="Pending","Follow-Up","OK")</f>
        <v>OK</v>
      </c>
      <c r="T1663" s="13" t="s">
        <v>26</v>
      </c>
    </row>
    <row r="1664" spans="1:20" x14ac:dyDescent="0.25">
      <c r="A1664" s="13" t="s">
        <v>3912</v>
      </c>
      <c r="B1664" s="13" t="s">
        <v>847</v>
      </c>
      <c r="C1664" s="13" t="s">
        <v>3913</v>
      </c>
      <c r="D1664" s="13" t="s">
        <v>19</v>
      </c>
      <c r="E1664" s="13" t="s">
        <v>20</v>
      </c>
      <c r="F1664" s="13" t="s">
        <v>21</v>
      </c>
      <c r="G1664" s="13" t="s">
        <v>22</v>
      </c>
      <c r="H1664" s="13" t="s">
        <v>23</v>
      </c>
      <c r="I1664" s="13">
        <v>44</v>
      </c>
      <c r="J1664" s="14">
        <v>21842.59</v>
      </c>
      <c r="K1664" s="15">
        <v>19.809999999999999</v>
      </c>
      <c r="L1664" s="16">
        <f>Excel_Advanced_Sales_Dataset_200034[[#This Row],[Discount]]/100</f>
        <v>0.1981</v>
      </c>
      <c r="M1664" s="17">
        <f>Excel_Advanced_Sales_Dataset_200034[[#This Row],[Quantity]]*Excel_Advanced_Sales_Dataset_200034[[#This Row],[Unit Price]]*Excel_Advanced_Sales_Dataset_200034[[#This Row],[Discount %]]/100</f>
        <v>1903.8875147600002</v>
      </c>
      <c r="N1664" s="14">
        <f>Excel_Advanced_Sales_Dataset_200034[[#This Row],[Quantity]]*Excel_Advanced_Sales_Dataset_200034[[#This Row],[Unit Price]]-Excel_Advanced_Sales_Dataset_200034[[#This Row],[Discount Amount]]</f>
        <v>959170.07248523994</v>
      </c>
      <c r="O1664" s="14" t="str">
        <f>IF(Excel_Advanced_Sales_Dataset_200034[[#This Row],[Total Sales]]&gt;50000,"Yes","No")</f>
        <v>Yes</v>
      </c>
      <c r="P1664" s="18">
        <v>46032</v>
      </c>
      <c r="Q1664" s="13" t="s">
        <v>24</v>
      </c>
      <c r="R1664" s="13" t="s">
        <v>35</v>
      </c>
      <c r="S1664" s="13" t="str">
        <f>IF(Excel_Advanced_Sales_Dataset_200034[[#This Row],[Delivery Status]]="Pending","Follow-Up","OK")</f>
        <v>OK</v>
      </c>
      <c r="T1664" s="13" t="s">
        <v>26</v>
      </c>
    </row>
    <row r="1665" spans="1:20" x14ac:dyDescent="0.25">
      <c r="A1665" s="13" t="s">
        <v>3914</v>
      </c>
      <c r="B1665" s="13" t="s">
        <v>1755</v>
      </c>
      <c r="C1665" s="13" t="s">
        <v>3915</v>
      </c>
      <c r="D1665" s="13" t="s">
        <v>40</v>
      </c>
      <c r="E1665" s="13" t="s">
        <v>49</v>
      </c>
      <c r="F1665" s="13" t="s">
        <v>306</v>
      </c>
      <c r="G1665" s="13" t="s">
        <v>111</v>
      </c>
      <c r="H1665" s="13" t="s">
        <v>185</v>
      </c>
      <c r="I1665" s="13">
        <v>37</v>
      </c>
      <c r="J1665" s="14">
        <v>42944.92</v>
      </c>
      <c r="K1665" s="15">
        <v>13.44</v>
      </c>
      <c r="L1665" s="16">
        <f>Excel_Advanced_Sales_Dataset_200034[[#This Row],[Discount]]/100</f>
        <v>0.13439999999999999</v>
      </c>
      <c r="M1665" s="17">
        <f>Excel_Advanced_Sales_Dataset_200034[[#This Row],[Quantity]]*Excel_Advanced_Sales_Dataset_200034[[#This Row],[Unit Price]]*Excel_Advanced_Sales_Dataset_200034[[#This Row],[Discount %]]/100</f>
        <v>2135.5649817600001</v>
      </c>
      <c r="N1665" s="14">
        <f>Excel_Advanced_Sales_Dataset_200034[[#This Row],[Quantity]]*Excel_Advanced_Sales_Dataset_200034[[#This Row],[Unit Price]]-Excel_Advanced_Sales_Dataset_200034[[#This Row],[Discount Amount]]</f>
        <v>1586826.47501824</v>
      </c>
      <c r="O1665" s="14" t="str">
        <f>IF(Excel_Advanced_Sales_Dataset_200034[[#This Row],[Total Sales]]&gt;50000,"Yes","No")</f>
        <v>Yes</v>
      </c>
      <c r="P1665" s="18">
        <v>46229</v>
      </c>
      <c r="Q1665" s="13" t="s">
        <v>113</v>
      </c>
      <c r="R1665" s="13" t="s">
        <v>25</v>
      </c>
      <c r="S1665" s="13" t="str">
        <f>IF(Excel_Advanced_Sales_Dataset_200034[[#This Row],[Delivery Status]]="Pending","Follow-Up","OK")</f>
        <v>Follow-Up</v>
      </c>
      <c r="T1665" s="13" t="s">
        <v>53</v>
      </c>
    </row>
    <row r="1666" spans="1:20" x14ac:dyDescent="0.25">
      <c r="A1666" s="13" t="s">
        <v>3916</v>
      </c>
      <c r="B1666" s="13" t="s">
        <v>623</v>
      </c>
      <c r="C1666" s="13" t="s">
        <v>3917</v>
      </c>
      <c r="D1666" s="13" t="s">
        <v>63</v>
      </c>
      <c r="E1666" s="13" t="s">
        <v>234</v>
      </c>
      <c r="F1666" s="13" t="s">
        <v>473</v>
      </c>
      <c r="G1666" s="13" t="s">
        <v>51</v>
      </c>
      <c r="H1666" s="13" t="s">
        <v>52</v>
      </c>
      <c r="I1666" s="13">
        <v>41</v>
      </c>
      <c r="J1666" s="14">
        <v>7999.41</v>
      </c>
      <c r="K1666" s="15">
        <v>8.23</v>
      </c>
      <c r="L1666" s="16">
        <f>Excel_Advanced_Sales_Dataset_200034[[#This Row],[Discount]]/100</f>
        <v>8.2299999999999998E-2</v>
      </c>
      <c r="M1666" s="17">
        <f>Excel_Advanced_Sales_Dataset_200034[[#This Row],[Quantity]]*Excel_Advanced_Sales_Dataset_200034[[#This Row],[Unit Price]]*Excel_Advanced_Sales_Dataset_200034[[#This Row],[Discount %]]/100</f>
        <v>269.92409163000002</v>
      </c>
      <c r="N1666" s="14">
        <f>Excel_Advanced_Sales_Dataset_200034[[#This Row],[Quantity]]*Excel_Advanced_Sales_Dataset_200034[[#This Row],[Unit Price]]-Excel_Advanced_Sales_Dataset_200034[[#This Row],[Discount Amount]]</f>
        <v>327705.88590837002</v>
      </c>
      <c r="O1666" s="14" t="str">
        <f>IF(Excel_Advanced_Sales_Dataset_200034[[#This Row],[Total Sales]]&gt;50000,"Yes","No")</f>
        <v>Yes</v>
      </c>
      <c r="P1666" s="18">
        <v>46153</v>
      </c>
      <c r="Q1666" s="13" t="s">
        <v>45</v>
      </c>
      <c r="R1666" s="13" t="s">
        <v>35</v>
      </c>
      <c r="S1666" s="13" t="str">
        <f>IF(Excel_Advanced_Sales_Dataset_200034[[#This Row],[Delivery Status]]="Pending","Follow-Up","OK")</f>
        <v>OK</v>
      </c>
      <c r="T1666" s="13" t="s">
        <v>36</v>
      </c>
    </row>
    <row r="1667" spans="1:20" x14ac:dyDescent="0.25">
      <c r="A1667" s="13" t="s">
        <v>3918</v>
      </c>
      <c r="B1667" s="13" t="s">
        <v>3128</v>
      </c>
      <c r="C1667" s="13" t="s">
        <v>3919</v>
      </c>
      <c r="D1667" s="13" t="s">
        <v>63</v>
      </c>
      <c r="E1667" s="13" t="s">
        <v>64</v>
      </c>
      <c r="F1667" s="13" t="s">
        <v>65</v>
      </c>
      <c r="G1667" s="13" t="s">
        <v>66</v>
      </c>
      <c r="H1667" s="13" t="s">
        <v>276</v>
      </c>
      <c r="I1667" s="13">
        <v>6</v>
      </c>
      <c r="J1667" s="14">
        <v>30135.19</v>
      </c>
      <c r="K1667" s="15">
        <v>3.23</v>
      </c>
      <c r="L1667" s="16">
        <f>Excel_Advanced_Sales_Dataset_200034[[#This Row],[Discount]]/100</f>
        <v>3.2300000000000002E-2</v>
      </c>
      <c r="M1667" s="17">
        <f>Excel_Advanced_Sales_Dataset_200034[[#This Row],[Quantity]]*Excel_Advanced_Sales_Dataset_200034[[#This Row],[Unit Price]]*Excel_Advanced_Sales_Dataset_200034[[#This Row],[Discount %]]/100</f>
        <v>58.401998219999996</v>
      </c>
      <c r="N1667" s="14">
        <f>Excel_Advanced_Sales_Dataset_200034[[#This Row],[Quantity]]*Excel_Advanced_Sales_Dataset_200034[[#This Row],[Unit Price]]-Excel_Advanced_Sales_Dataset_200034[[#This Row],[Discount Amount]]</f>
        <v>180752.73800177997</v>
      </c>
      <c r="O1667" s="14" t="str">
        <f>IF(Excel_Advanced_Sales_Dataset_200034[[#This Row],[Total Sales]]&gt;50000,"Yes","No")</f>
        <v>Yes</v>
      </c>
      <c r="P1667" s="18">
        <v>46242</v>
      </c>
      <c r="Q1667" s="13" t="s">
        <v>24</v>
      </c>
      <c r="R1667" s="13" t="s">
        <v>35</v>
      </c>
      <c r="S1667" s="13" t="str">
        <f>IF(Excel_Advanced_Sales_Dataset_200034[[#This Row],[Delivery Status]]="Pending","Follow-Up","OK")</f>
        <v>OK</v>
      </c>
      <c r="T1667" s="13" t="s">
        <v>26</v>
      </c>
    </row>
    <row r="1668" spans="1:20" x14ac:dyDescent="0.25">
      <c r="A1668" s="13" t="s">
        <v>3920</v>
      </c>
      <c r="B1668" s="13" t="s">
        <v>1111</v>
      </c>
      <c r="C1668" s="13" t="s">
        <v>3921</v>
      </c>
      <c r="D1668" s="13" t="s">
        <v>30</v>
      </c>
      <c r="E1668" s="13" t="s">
        <v>117</v>
      </c>
      <c r="F1668" s="13" t="s">
        <v>387</v>
      </c>
      <c r="G1668" s="13" t="s">
        <v>111</v>
      </c>
      <c r="H1668" s="13" t="s">
        <v>260</v>
      </c>
      <c r="I1668" s="13">
        <v>3</v>
      </c>
      <c r="J1668" s="14">
        <v>29066.080000000002</v>
      </c>
      <c r="K1668" s="15">
        <v>8.64</v>
      </c>
      <c r="L1668" s="16">
        <f>Excel_Advanced_Sales_Dataset_200034[[#This Row],[Discount]]/100</f>
        <v>8.6400000000000005E-2</v>
      </c>
      <c r="M1668" s="17">
        <f>Excel_Advanced_Sales_Dataset_200034[[#This Row],[Quantity]]*Excel_Advanced_Sales_Dataset_200034[[#This Row],[Unit Price]]*Excel_Advanced_Sales_Dataset_200034[[#This Row],[Discount %]]/100</f>
        <v>75.339279360000006</v>
      </c>
      <c r="N1668" s="14">
        <f>Excel_Advanced_Sales_Dataset_200034[[#This Row],[Quantity]]*Excel_Advanced_Sales_Dataset_200034[[#This Row],[Unit Price]]-Excel_Advanced_Sales_Dataset_200034[[#This Row],[Discount Amount]]</f>
        <v>87122.900720639998</v>
      </c>
      <c r="O1668" s="14" t="str">
        <f>IF(Excel_Advanced_Sales_Dataset_200034[[#This Row],[Total Sales]]&gt;50000,"Yes","No")</f>
        <v>Yes</v>
      </c>
      <c r="P1668" s="18">
        <v>46075</v>
      </c>
      <c r="Q1668" s="13" t="s">
        <v>45</v>
      </c>
      <c r="R1668" s="13" t="s">
        <v>35</v>
      </c>
      <c r="S1668" s="13" t="str">
        <f>IF(Excel_Advanced_Sales_Dataset_200034[[#This Row],[Delivery Status]]="Pending","Follow-Up","OK")</f>
        <v>OK</v>
      </c>
      <c r="T1668" s="13" t="s">
        <v>53</v>
      </c>
    </row>
    <row r="1669" spans="1:20" x14ac:dyDescent="0.25">
      <c r="A1669" s="13" t="s">
        <v>3922</v>
      </c>
      <c r="B1669" s="13" t="s">
        <v>2311</v>
      </c>
      <c r="C1669" s="13" t="s">
        <v>3923</v>
      </c>
      <c r="D1669" s="13" t="s">
        <v>19</v>
      </c>
      <c r="E1669" s="13" t="s">
        <v>72</v>
      </c>
      <c r="F1669" s="13" t="s">
        <v>171</v>
      </c>
      <c r="G1669" s="13" t="s">
        <v>33</v>
      </c>
      <c r="H1669" s="13" t="s">
        <v>34</v>
      </c>
      <c r="I1669" s="13">
        <v>33</v>
      </c>
      <c r="J1669" s="14">
        <v>31467.200000000001</v>
      </c>
      <c r="K1669" s="15">
        <v>13.09</v>
      </c>
      <c r="L1669" s="16">
        <f>Excel_Advanced_Sales_Dataset_200034[[#This Row],[Discount]]/100</f>
        <v>0.13089999999999999</v>
      </c>
      <c r="M1669" s="17">
        <f>Excel_Advanced_Sales_Dataset_200034[[#This Row],[Quantity]]*Excel_Advanced_Sales_Dataset_200034[[#This Row],[Unit Price]]*Excel_Advanced_Sales_Dataset_200034[[#This Row],[Discount %]]/100</f>
        <v>1359.2886383999999</v>
      </c>
      <c r="N1669" s="14">
        <f>Excel_Advanced_Sales_Dataset_200034[[#This Row],[Quantity]]*Excel_Advanced_Sales_Dataset_200034[[#This Row],[Unit Price]]-Excel_Advanced_Sales_Dataset_200034[[#This Row],[Discount Amount]]</f>
        <v>1037058.3113615999</v>
      </c>
      <c r="O1669" s="14" t="str">
        <f>IF(Excel_Advanced_Sales_Dataset_200034[[#This Row],[Total Sales]]&gt;50000,"Yes","No")</f>
        <v>Yes</v>
      </c>
      <c r="P1669" s="18">
        <v>46092</v>
      </c>
      <c r="Q1669" s="13" t="s">
        <v>68</v>
      </c>
      <c r="R1669" s="13" t="s">
        <v>35</v>
      </c>
      <c r="S1669" s="13" t="str">
        <f>IF(Excel_Advanced_Sales_Dataset_200034[[#This Row],[Delivery Status]]="Pending","Follow-Up","OK")</f>
        <v>OK</v>
      </c>
      <c r="T1669" s="13" t="s">
        <v>26</v>
      </c>
    </row>
    <row r="1670" spans="1:20" x14ac:dyDescent="0.25">
      <c r="A1670" s="13" t="s">
        <v>3924</v>
      </c>
      <c r="B1670" s="13" t="s">
        <v>336</v>
      </c>
      <c r="C1670" s="13" t="s">
        <v>3925</v>
      </c>
      <c r="D1670" s="13" t="s">
        <v>40</v>
      </c>
      <c r="E1670" s="13" t="s">
        <v>89</v>
      </c>
      <c r="F1670" s="13" t="s">
        <v>319</v>
      </c>
      <c r="G1670" s="13" t="s">
        <v>22</v>
      </c>
      <c r="H1670" s="13" t="s">
        <v>172</v>
      </c>
      <c r="I1670" s="13">
        <v>21</v>
      </c>
      <c r="J1670" s="14">
        <v>25353.56</v>
      </c>
      <c r="K1670" s="15">
        <v>13.64</v>
      </c>
      <c r="L1670" s="16">
        <f>Excel_Advanced_Sales_Dataset_200034[[#This Row],[Discount]]/100</f>
        <v>0.13639999999999999</v>
      </c>
      <c r="M1670" s="17">
        <f>Excel_Advanced_Sales_Dataset_200034[[#This Row],[Quantity]]*Excel_Advanced_Sales_Dataset_200034[[#This Row],[Unit Price]]*Excel_Advanced_Sales_Dataset_200034[[#This Row],[Discount %]]/100</f>
        <v>726.22737264</v>
      </c>
      <c r="N1670" s="14">
        <f>Excel_Advanced_Sales_Dataset_200034[[#This Row],[Quantity]]*Excel_Advanced_Sales_Dataset_200034[[#This Row],[Unit Price]]-Excel_Advanced_Sales_Dataset_200034[[#This Row],[Discount Amount]]</f>
        <v>531698.53262735996</v>
      </c>
      <c r="O1670" s="14" t="str">
        <f>IF(Excel_Advanced_Sales_Dataset_200034[[#This Row],[Total Sales]]&gt;50000,"Yes","No")</f>
        <v>Yes</v>
      </c>
      <c r="P1670" s="18">
        <v>46181</v>
      </c>
      <c r="Q1670" s="13" t="s">
        <v>58</v>
      </c>
      <c r="R1670" s="13" t="s">
        <v>35</v>
      </c>
      <c r="S1670" s="13" t="str">
        <f>IF(Excel_Advanced_Sales_Dataset_200034[[#This Row],[Delivery Status]]="Pending","Follow-Up","OK")</f>
        <v>OK</v>
      </c>
      <c r="T1670" s="13" t="s">
        <v>26</v>
      </c>
    </row>
    <row r="1671" spans="1:20" x14ac:dyDescent="0.25">
      <c r="A1671" s="13" t="s">
        <v>3926</v>
      </c>
      <c r="B1671" s="13" t="s">
        <v>912</v>
      </c>
      <c r="C1671" s="13" t="s">
        <v>3927</v>
      </c>
      <c r="D1671" s="13" t="s">
        <v>63</v>
      </c>
      <c r="E1671" s="13" t="s">
        <v>234</v>
      </c>
      <c r="F1671" s="13" t="s">
        <v>473</v>
      </c>
      <c r="G1671" s="13" t="s">
        <v>66</v>
      </c>
      <c r="H1671" s="13" t="s">
        <v>133</v>
      </c>
      <c r="I1671" s="13">
        <v>3</v>
      </c>
      <c r="J1671" s="14">
        <v>47095.87</v>
      </c>
      <c r="K1671" s="15">
        <v>4.01</v>
      </c>
      <c r="L1671" s="16">
        <f>Excel_Advanced_Sales_Dataset_200034[[#This Row],[Discount]]/100</f>
        <v>4.0099999999999997E-2</v>
      </c>
      <c r="M1671" s="17">
        <f>Excel_Advanced_Sales_Dataset_200034[[#This Row],[Quantity]]*Excel_Advanced_Sales_Dataset_200034[[#This Row],[Unit Price]]*Excel_Advanced_Sales_Dataset_200034[[#This Row],[Discount %]]/100</f>
        <v>56.656331609999995</v>
      </c>
      <c r="N1671" s="14">
        <f>Excel_Advanced_Sales_Dataset_200034[[#This Row],[Quantity]]*Excel_Advanced_Sales_Dataset_200034[[#This Row],[Unit Price]]-Excel_Advanced_Sales_Dataset_200034[[#This Row],[Discount Amount]]</f>
        <v>141230.95366839002</v>
      </c>
      <c r="O1671" s="14" t="str">
        <f>IF(Excel_Advanced_Sales_Dataset_200034[[#This Row],[Total Sales]]&gt;50000,"Yes","No")</f>
        <v>Yes</v>
      </c>
      <c r="P1671" s="18">
        <v>46319</v>
      </c>
      <c r="Q1671" s="13" t="s">
        <v>45</v>
      </c>
      <c r="R1671" s="13" t="s">
        <v>35</v>
      </c>
      <c r="S1671" s="13" t="str">
        <f>IF(Excel_Advanced_Sales_Dataset_200034[[#This Row],[Delivery Status]]="Pending","Follow-Up","OK")</f>
        <v>OK</v>
      </c>
      <c r="T1671" s="13" t="s">
        <v>36</v>
      </c>
    </row>
    <row r="1672" spans="1:20" x14ac:dyDescent="0.25">
      <c r="A1672" s="13" t="s">
        <v>3928</v>
      </c>
      <c r="B1672" s="13" t="s">
        <v>696</v>
      </c>
      <c r="C1672" s="13" t="s">
        <v>3929</v>
      </c>
      <c r="D1672" s="13" t="s">
        <v>19</v>
      </c>
      <c r="E1672" s="13" t="s">
        <v>72</v>
      </c>
      <c r="F1672" s="13" t="s">
        <v>171</v>
      </c>
      <c r="G1672" s="13" t="s">
        <v>43</v>
      </c>
      <c r="H1672" s="13" t="s">
        <v>140</v>
      </c>
      <c r="I1672" s="13">
        <v>34</v>
      </c>
      <c r="J1672" s="14">
        <v>33318.92</v>
      </c>
      <c r="K1672" s="15">
        <v>18.61</v>
      </c>
      <c r="L1672" s="16">
        <f>Excel_Advanced_Sales_Dataset_200034[[#This Row],[Discount]]/100</f>
        <v>0.18609999999999999</v>
      </c>
      <c r="M1672" s="17">
        <f>Excel_Advanced_Sales_Dataset_200034[[#This Row],[Quantity]]*Excel_Advanced_Sales_Dataset_200034[[#This Row],[Unit Price]]*Excel_Advanced_Sales_Dataset_200034[[#This Row],[Discount %]]/100</f>
        <v>2108.2213440799997</v>
      </c>
      <c r="N1672" s="14">
        <f>Excel_Advanced_Sales_Dataset_200034[[#This Row],[Quantity]]*Excel_Advanced_Sales_Dataset_200034[[#This Row],[Unit Price]]-Excel_Advanced_Sales_Dataset_200034[[#This Row],[Discount Amount]]</f>
        <v>1130735.05865592</v>
      </c>
      <c r="O1672" s="14" t="str">
        <f>IF(Excel_Advanced_Sales_Dataset_200034[[#This Row],[Total Sales]]&gt;50000,"Yes","No")</f>
        <v>Yes</v>
      </c>
      <c r="P1672" s="18">
        <v>46104</v>
      </c>
      <c r="Q1672" s="13" t="s">
        <v>24</v>
      </c>
      <c r="R1672" s="13" t="s">
        <v>25</v>
      </c>
      <c r="S1672" s="13" t="str">
        <f>IF(Excel_Advanced_Sales_Dataset_200034[[#This Row],[Delivery Status]]="Pending","Follow-Up","OK")</f>
        <v>Follow-Up</v>
      </c>
      <c r="T1672" s="13" t="s">
        <v>26</v>
      </c>
    </row>
    <row r="1673" spans="1:20" x14ac:dyDescent="0.25">
      <c r="A1673" s="13" t="s">
        <v>3930</v>
      </c>
      <c r="B1673" s="13" t="s">
        <v>1275</v>
      </c>
      <c r="C1673" s="13" t="s">
        <v>3931</v>
      </c>
      <c r="D1673" s="13" t="s">
        <v>30</v>
      </c>
      <c r="E1673" s="13" t="s">
        <v>198</v>
      </c>
      <c r="F1673" s="13" t="s">
        <v>199</v>
      </c>
      <c r="G1673" s="13" t="s">
        <v>33</v>
      </c>
      <c r="H1673" s="13" t="s">
        <v>34</v>
      </c>
      <c r="I1673" s="13">
        <v>40</v>
      </c>
      <c r="J1673" s="14">
        <v>16277.05</v>
      </c>
      <c r="K1673" s="15">
        <v>19.75</v>
      </c>
      <c r="L1673" s="16">
        <f>Excel_Advanced_Sales_Dataset_200034[[#This Row],[Discount]]/100</f>
        <v>0.19750000000000001</v>
      </c>
      <c r="M1673" s="17">
        <f>Excel_Advanced_Sales_Dataset_200034[[#This Row],[Quantity]]*Excel_Advanced_Sales_Dataset_200034[[#This Row],[Unit Price]]*Excel_Advanced_Sales_Dataset_200034[[#This Row],[Discount %]]/100</f>
        <v>1285.8869500000001</v>
      </c>
      <c r="N1673" s="14">
        <f>Excel_Advanced_Sales_Dataset_200034[[#This Row],[Quantity]]*Excel_Advanced_Sales_Dataset_200034[[#This Row],[Unit Price]]-Excel_Advanced_Sales_Dataset_200034[[#This Row],[Discount Amount]]</f>
        <v>649796.11305000004</v>
      </c>
      <c r="O1673" s="14" t="str">
        <f>IF(Excel_Advanced_Sales_Dataset_200034[[#This Row],[Total Sales]]&gt;50000,"Yes","No")</f>
        <v>Yes</v>
      </c>
      <c r="P1673" s="18">
        <v>46320</v>
      </c>
      <c r="Q1673" s="13" t="s">
        <v>45</v>
      </c>
      <c r="R1673" s="13" t="s">
        <v>35</v>
      </c>
      <c r="S1673" s="13" t="str">
        <f>IF(Excel_Advanced_Sales_Dataset_200034[[#This Row],[Delivery Status]]="Pending","Follow-Up","OK")</f>
        <v>OK</v>
      </c>
      <c r="T1673" s="13" t="s">
        <v>36</v>
      </c>
    </row>
    <row r="1674" spans="1:20" x14ac:dyDescent="0.25">
      <c r="A1674" s="13" t="s">
        <v>3932</v>
      </c>
      <c r="B1674" s="13" t="s">
        <v>1264</v>
      </c>
      <c r="C1674" s="13" t="s">
        <v>3933</v>
      </c>
      <c r="D1674" s="13" t="s">
        <v>30</v>
      </c>
      <c r="E1674" s="13" t="s">
        <v>31</v>
      </c>
      <c r="F1674" s="13" t="s">
        <v>94</v>
      </c>
      <c r="G1674" s="13" t="s">
        <v>22</v>
      </c>
      <c r="H1674" s="13" t="s">
        <v>98</v>
      </c>
      <c r="I1674" s="13">
        <v>3</v>
      </c>
      <c r="J1674" s="14">
        <v>14623.55</v>
      </c>
      <c r="K1674" s="15">
        <v>10.72</v>
      </c>
      <c r="L1674" s="16">
        <f>Excel_Advanced_Sales_Dataset_200034[[#This Row],[Discount]]/100</f>
        <v>0.1072</v>
      </c>
      <c r="M1674" s="17">
        <f>Excel_Advanced_Sales_Dataset_200034[[#This Row],[Quantity]]*Excel_Advanced_Sales_Dataset_200034[[#This Row],[Unit Price]]*Excel_Advanced_Sales_Dataset_200034[[#This Row],[Discount %]]/100</f>
        <v>47.029336799999989</v>
      </c>
      <c r="N1674" s="14">
        <f>Excel_Advanced_Sales_Dataset_200034[[#This Row],[Quantity]]*Excel_Advanced_Sales_Dataset_200034[[#This Row],[Unit Price]]-Excel_Advanced_Sales_Dataset_200034[[#This Row],[Discount Amount]]</f>
        <v>43823.620663199996</v>
      </c>
      <c r="O1674" s="14" t="str">
        <f>IF(Excel_Advanced_Sales_Dataset_200034[[#This Row],[Total Sales]]&gt;50000,"Yes","No")</f>
        <v>No</v>
      </c>
      <c r="P1674" s="18">
        <v>46185</v>
      </c>
      <c r="Q1674" s="13" t="s">
        <v>58</v>
      </c>
      <c r="R1674" s="13" t="s">
        <v>25</v>
      </c>
      <c r="S1674" s="13" t="str">
        <f>IF(Excel_Advanced_Sales_Dataset_200034[[#This Row],[Delivery Status]]="Pending","Follow-Up","OK")</f>
        <v>Follow-Up</v>
      </c>
      <c r="T1674" s="13" t="s">
        <v>36</v>
      </c>
    </row>
    <row r="1675" spans="1:20" x14ac:dyDescent="0.25">
      <c r="A1675" s="13" t="s">
        <v>3934</v>
      </c>
      <c r="B1675" s="13" t="s">
        <v>847</v>
      </c>
      <c r="C1675" s="13" t="s">
        <v>3935</v>
      </c>
      <c r="D1675" s="13" t="s">
        <v>63</v>
      </c>
      <c r="E1675" s="13" t="s">
        <v>78</v>
      </c>
      <c r="F1675" s="13" t="s">
        <v>425</v>
      </c>
      <c r="G1675" s="13" t="s">
        <v>22</v>
      </c>
      <c r="H1675" s="13" t="s">
        <v>180</v>
      </c>
      <c r="I1675" s="13">
        <v>24</v>
      </c>
      <c r="J1675" s="14">
        <v>47332.28</v>
      </c>
      <c r="K1675" s="15">
        <v>0.88</v>
      </c>
      <c r="L1675" s="16">
        <f>Excel_Advanced_Sales_Dataset_200034[[#This Row],[Discount]]/100</f>
        <v>8.8000000000000005E-3</v>
      </c>
      <c r="M1675" s="17">
        <f>Excel_Advanced_Sales_Dataset_200034[[#This Row],[Quantity]]*Excel_Advanced_Sales_Dataset_200034[[#This Row],[Unit Price]]*Excel_Advanced_Sales_Dataset_200034[[#This Row],[Discount %]]/100</f>
        <v>99.965775360000009</v>
      </c>
      <c r="N1675" s="14">
        <f>Excel_Advanced_Sales_Dataset_200034[[#This Row],[Quantity]]*Excel_Advanced_Sales_Dataset_200034[[#This Row],[Unit Price]]-Excel_Advanced_Sales_Dataset_200034[[#This Row],[Discount Amount]]</f>
        <v>1135874.7542246401</v>
      </c>
      <c r="O1675" s="14" t="str">
        <f>IF(Excel_Advanced_Sales_Dataset_200034[[#This Row],[Total Sales]]&gt;50000,"Yes","No")</f>
        <v>Yes</v>
      </c>
      <c r="P1675" s="18">
        <v>46204</v>
      </c>
      <c r="Q1675" s="13" t="s">
        <v>24</v>
      </c>
      <c r="R1675" s="13" t="s">
        <v>35</v>
      </c>
      <c r="S1675" s="13" t="str">
        <f>IF(Excel_Advanced_Sales_Dataset_200034[[#This Row],[Delivery Status]]="Pending","Follow-Up","OK")</f>
        <v>OK</v>
      </c>
      <c r="T1675" s="13" t="s">
        <v>26</v>
      </c>
    </row>
    <row r="1676" spans="1:20" x14ac:dyDescent="0.25">
      <c r="A1676" s="13" t="s">
        <v>3936</v>
      </c>
      <c r="B1676" s="13" t="s">
        <v>352</v>
      </c>
      <c r="C1676" s="13" t="s">
        <v>3937</v>
      </c>
      <c r="D1676" s="13" t="s">
        <v>30</v>
      </c>
      <c r="E1676" s="13" t="s">
        <v>131</v>
      </c>
      <c r="F1676" s="13" t="s">
        <v>194</v>
      </c>
      <c r="G1676" s="13" t="s">
        <v>22</v>
      </c>
      <c r="H1676" s="13" t="s">
        <v>217</v>
      </c>
      <c r="I1676" s="13">
        <v>7</v>
      </c>
      <c r="J1676" s="14">
        <v>42032.5</v>
      </c>
      <c r="K1676" s="15">
        <v>1.18</v>
      </c>
      <c r="L1676" s="16">
        <f>Excel_Advanced_Sales_Dataset_200034[[#This Row],[Discount]]/100</f>
        <v>1.18E-2</v>
      </c>
      <c r="M1676" s="17">
        <f>Excel_Advanced_Sales_Dataset_200034[[#This Row],[Quantity]]*Excel_Advanced_Sales_Dataset_200034[[#This Row],[Unit Price]]*Excel_Advanced_Sales_Dataset_200034[[#This Row],[Discount %]]/100</f>
        <v>34.718845000000002</v>
      </c>
      <c r="N1676" s="14">
        <f>Excel_Advanced_Sales_Dataset_200034[[#This Row],[Quantity]]*Excel_Advanced_Sales_Dataset_200034[[#This Row],[Unit Price]]-Excel_Advanced_Sales_Dataset_200034[[#This Row],[Discount Amount]]</f>
        <v>294192.78115499998</v>
      </c>
      <c r="O1676" s="14" t="str">
        <f>IF(Excel_Advanced_Sales_Dataset_200034[[#This Row],[Total Sales]]&gt;50000,"Yes","No")</f>
        <v>Yes</v>
      </c>
      <c r="P1676" s="18">
        <v>46104</v>
      </c>
      <c r="Q1676" s="13" t="s">
        <v>68</v>
      </c>
      <c r="R1676" s="13" t="s">
        <v>35</v>
      </c>
      <c r="S1676" s="13" t="str">
        <f>IF(Excel_Advanced_Sales_Dataset_200034[[#This Row],[Delivery Status]]="Pending","Follow-Up","OK")</f>
        <v>OK</v>
      </c>
      <c r="T1676" s="13" t="s">
        <v>36</v>
      </c>
    </row>
    <row r="1677" spans="1:20" x14ac:dyDescent="0.25">
      <c r="A1677" s="13" t="s">
        <v>3938</v>
      </c>
      <c r="B1677" s="13" t="s">
        <v>802</v>
      </c>
      <c r="C1677" s="13" t="s">
        <v>3939</v>
      </c>
      <c r="D1677" s="13" t="s">
        <v>30</v>
      </c>
      <c r="E1677" s="13" t="s">
        <v>198</v>
      </c>
      <c r="F1677" s="13" t="s">
        <v>199</v>
      </c>
      <c r="G1677" s="13" t="s">
        <v>43</v>
      </c>
      <c r="H1677" s="13" t="s">
        <v>44</v>
      </c>
      <c r="I1677" s="13">
        <v>6</v>
      </c>
      <c r="J1677" s="14">
        <v>815.75</v>
      </c>
      <c r="K1677" s="15">
        <v>1.62</v>
      </c>
      <c r="L1677" s="16">
        <f>Excel_Advanced_Sales_Dataset_200034[[#This Row],[Discount]]/100</f>
        <v>1.6200000000000003E-2</v>
      </c>
      <c r="M1677" s="17">
        <f>Excel_Advanced_Sales_Dataset_200034[[#This Row],[Quantity]]*Excel_Advanced_Sales_Dataset_200034[[#This Row],[Unit Price]]*Excel_Advanced_Sales_Dataset_200034[[#This Row],[Discount %]]/100</f>
        <v>0.79290900000000009</v>
      </c>
      <c r="N1677" s="14">
        <f>Excel_Advanced_Sales_Dataset_200034[[#This Row],[Quantity]]*Excel_Advanced_Sales_Dataset_200034[[#This Row],[Unit Price]]-Excel_Advanced_Sales_Dataset_200034[[#This Row],[Discount Amount]]</f>
        <v>4893.7070910000002</v>
      </c>
      <c r="O1677" s="14" t="str">
        <f>IF(Excel_Advanced_Sales_Dataset_200034[[#This Row],[Total Sales]]&gt;50000,"Yes","No")</f>
        <v>No</v>
      </c>
      <c r="P1677" s="18">
        <v>46088</v>
      </c>
      <c r="Q1677" s="13" t="s">
        <v>113</v>
      </c>
      <c r="R1677" s="13" t="s">
        <v>35</v>
      </c>
      <c r="S1677" s="13" t="str">
        <f>IF(Excel_Advanced_Sales_Dataset_200034[[#This Row],[Delivery Status]]="Pending","Follow-Up","OK")</f>
        <v>OK</v>
      </c>
      <c r="T1677" s="13" t="s">
        <v>36</v>
      </c>
    </row>
    <row r="1678" spans="1:20" x14ac:dyDescent="0.25">
      <c r="A1678" s="13" t="s">
        <v>3940</v>
      </c>
      <c r="B1678" s="13" t="s">
        <v>465</v>
      </c>
      <c r="C1678" s="13" t="s">
        <v>3941</v>
      </c>
      <c r="D1678" s="13" t="s">
        <v>30</v>
      </c>
      <c r="E1678" s="13" t="s">
        <v>131</v>
      </c>
      <c r="F1678" s="13" t="s">
        <v>132</v>
      </c>
      <c r="G1678" s="13" t="s">
        <v>33</v>
      </c>
      <c r="H1678" s="13" t="s">
        <v>34</v>
      </c>
      <c r="I1678" s="13">
        <v>18</v>
      </c>
      <c r="J1678" s="14">
        <v>26098.53</v>
      </c>
      <c r="K1678" s="15">
        <v>8.61</v>
      </c>
      <c r="L1678" s="16">
        <f>Excel_Advanced_Sales_Dataset_200034[[#This Row],[Discount]]/100</f>
        <v>8.6099999999999996E-2</v>
      </c>
      <c r="M1678" s="17">
        <f>Excel_Advanced_Sales_Dataset_200034[[#This Row],[Quantity]]*Excel_Advanced_Sales_Dataset_200034[[#This Row],[Unit Price]]*Excel_Advanced_Sales_Dataset_200034[[#This Row],[Discount %]]/100</f>
        <v>404.47501793999999</v>
      </c>
      <c r="N1678" s="14">
        <f>Excel_Advanced_Sales_Dataset_200034[[#This Row],[Quantity]]*Excel_Advanced_Sales_Dataset_200034[[#This Row],[Unit Price]]-Excel_Advanced_Sales_Dataset_200034[[#This Row],[Discount Amount]]</f>
        <v>469369.06498205999</v>
      </c>
      <c r="O1678" s="14" t="str">
        <f>IF(Excel_Advanced_Sales_Dataset_200034[[#This Row],[Total Sales]]&gt;50000,"Yes","No")</f>
        <v>Yes</v>
      </c>
      <c r="P1678" s="18">
        <v>46086</v>
      </c>
      <c r="Q1678" s="13" t="s">
        <v>58</v>
      </c>
      <c r="R1678" s="13" t="s">
        <v>35</v>
      </c>
      <c r="S1678" s="13" t="str">
        <f>IF(Excel_Advanced_Sales_Dataset_200034[[#This Row],[Delivery Status]]="Pending","Follow-Up","OK")</f>
        <v>OK</v>
      </c>
      <c r="T1678" s="13" t="s">
        <v>53</v>
      </c>
    </row>
    <row r="1679" spans="1:20" x14ac:dyDescent="0.25">
      <c r="A1679" s="13" t="s">
        <v>3942</v>
      </c>
      <c r="B1679" s="13" t="s">
        <v>248</v>
      </c>
      <c r="C1679" s="13" t="s">
        <v>3943</v>
      </c>
      <c r="D1679" s="13" t="s">
        <v>63</v>
      </c>
      <c r="E1679" s="13" t="s">
        <v>234</v>
      </c>
      <c r="F1679" s="13" t="s">
        <v>435</v>
      </c>
      <c r="G1679" s="13" t="s">
        <v>111</v>
      </c>
      <c r="H1679" s="13" t="s">
        <v>112</v>
      </c>
      <c r="I1679" s="13">
        <v>43</v>
      </c>
      <c r="J1679" s="14">
        <v>12067.55</v>
      </c>
      <c r="K1679" s="15">
        <v>9.51</v>
      </c>
      <c r="L1679" s="16">
        <f>Excel_Advanced_Sales_Dataset_200034[[#This Row],[Discount]]/100</f>
        <v>9.5100000000000004E-2</v>
      </c>
      <c r="M1679" s="17">
        <f>Excel_Advanced_Sales_Dataset_200034[[#This Row],[Quantity]]*Excel_Advanced_Sales_Dataset_200034[[#This Row],[Unit Price]]*Excel_Advanced_Sales_Dataset_200034[[#This Row],[Discount %]]/100</f>
        <v>493.47832215</v>
      </c>
      <c r="N1679" s="14">
        <f>Excel_Advanced_Sales_Dataset_200034[[#This Row],[Quantity]]*Excel_Advanced_Sales_Dataset_200034[[#This Row],[Unit Price]]-Excel_Advanced_Sales_Dataset_200034[[#This Row],[Discount Amount]]</f>
        <v>518411.17167784995</v>
      </c>
      <c r="O1679" s="14" t="str">
        <f>IF(Excel_Advanced_Sales_Dataset_200034[[#This Row],[Total Sales]]&gt;50000,"Yes","No")</f>
        <v>Yes</v>
      </c>
      <c r="P1679" s="18">
        <v>46117</v>
      </c>
      <c r="Q1679" s="13" t="s">
        <v>24</v>
      </c>
      <c r="R1679" s="13" t="s">
        <v>35</v>
      </c>
      <c r="S1679" s="13" t="str">
        <f>IF(Excel_Advanced_Sales_Dataset_200034[[#This Row],[Delivery Status]]="Pending","Follow-Up","OK")</f>
        <v>OK</v>
      </c>
      <c r="T1679" s="13" t="s">
        <v>53</v>
      </c>
    </row>
    <row r="1680" spans="1:20" x14ac:dyDescent="0.25">
      <c r="A1680" s="13" t="s">
        <v>3944</v>
      </c>
      <c r="B1680" s="13" t="s">
        <v>1261</v>
      </c>
      <c r="C1680" s="13" t="s">
        <v>3945</v>
      </c>
      <c r="D1680" s="13" t="s">
        <v>63</v>
      </c>
      <c r="E1680" s="13" t="s">
        <v>78</v>
      </c>
      <c r="F1680" s="13" t="s">
        <v>79</v>
      </c>
      <c r="G1680" s="13" t="s">
        <v>51</v>
      </c>
      <c r="H1680" s="13" t="s">
        <v>167</v>
      </c>
      <c r="I1680" s="13">
        <v>43</v>
      </c>
      <c r="J1680" s="14">
        <v>28498.5</v>
      </c>
      <c r="K1680" s="15">
        <v>6.63</v>
      </c>
      <c r="L1680" s="16">
        <f>Excel_Advanced_Sales_Dataset_200034[[#This Row],[Discount]]/100</f>
        <v>6.6299999999999998E-2</v>
      </c>
      <c r="M1680" s="17">
        <f>Excel_Advanced_Sales_Dataset_200034[[#This Row],[Quantity]]*Excel_Advanced_Sales_Dataset_200034[[#This Row],[Unit Price]]*Excel_Advanced_Sales_Dataset_200034[[#This Row],[Discount %]]/100</f>
        <v>812.46373649999998</v>
      </c>
      <c r="N1680" s="14">
        <f>Excel_Advanced_Sales_Dataset_200034[[#This Row],[Quantity]]*Excel_Advanced_Sales_Dataset_200034[[#This Row],[Unit Price]]-Excel_Advanced_Sales_Dataset_200034[[#This Row],[Discount Amount]]</f>
        <v>1224623.0362635001</v>
      </c>
      <c r="O1680" s="14" t="str">
        <f>IF(Excel_Advanced_Sales_Dataset_200034[[#This Row],[Total Sales]]&gt;50000,"Yes","No")</f>
        <v>Yes</v>
      </c>
      <c r="P1680" s="18">
        <v>46360</v>
      </c>
      <c r="Q1680" s="13" t="s">
        <v>24</v>
      </c>
      <c r="R1680" s="13" t="s">
        <v>35</v>
      </c>
      <c r="S1680" s="13" t="str">
        <f>IF(Excel_Advanced_Sales_Dataset_200034[[#This Row],[Delivery Status]]="Pending","Follow-Up","OK")</f>
        <v>OK</v>
      </c>
      <c r="T1680" s="13" t="s">
        <v>26</v>
      </c>
    </row>
    <row r="1681" spans="1:20" x14ac:dyDescent="0.25">
      <c r="A1681" s="13" t="s">
        <v>3946</v>
      </c>
      <c r="B1681" s="13" t="s">
        <v>304</v>
      </c>
      <c r="C1681" s="13" t="s">
        <v>3947</v>
      </c>
      <c r="D1681" s="13" t="s">
        <v>63</v>
      </c>
      <c r="E1681" s="13" t="s">
        <v>64</v>
      </c>
      <c r="F1681" s="13" t="s">
        <v>65</v>
      </c>
      <c r="G1681" s="13" t="s">
        <v>33</v>
      </c>
      <c r="H1681" s="13" t="s">
        <v>127</v>
      </c>
      <c r="I1681" s="13">
        <v>39</v>
      </c>
      <c r="J1681" s="14">
        <v>2555.9299999999998</v>
      </c>
      <c r="K1681" s="15">
        <v>12.25</v>
      </c>
      <c r="L1681" s="16">
        <f>Excel_Advanced_Sales_Dataset_200034[[#This Row],[Discount]]/100</f>
        <v>0.1225</v>
      </c>
      <c r="M1681" s="17">
        <f>Excel_Advanced_Sales_Dataset_200034[[#This Row],[Quantity]]*Excel_Advanced_Sales_Dataset_200034[[#This Row],[Unit Price]]*Excel_Advanced_Sales_Dataset_200034[[#This Row],[Discount %]]/100</f>
        <v>122.10955574999998</v>
      </c>
      <c r="N1681" s="14">
        <f>Excel_Advanced_Sales_Dataset_200034[[#This Row],[Quantity]]*Excel_Advanced_Sales_Dataset_200034[[#This Row],[Unit Price]]-Excel_Advanced_Sales_Dataset_200034[[#This Row],[Discount Amount]]</f>
        <v>99559.160444249996</v>
      </c>
      <c r="O1681" s="14" t="str">
        <f>IF(Excel_Advanced_Sales_Dataset_200034[[#This Row],[Total Sales]]&gt;50000,"Yes","No")</f>
        <v>Yes</v>
      </c>
      <c r="P1681" s="18">
        <v>46169</v>
      </c>
      <c r="Q1681" s="13" t="s">
        <v>68</v>
      </c>
      <c r="R1681" s="13" t="s">
        <v>35</v>
      </c>
      <c r="S1681" s="13" t="str">
        <f>IF(Excel_Advanced_Sales_Dataset_200034[[#This Row],[Delivery Status]]="Pending","Follow-Up","OK")</f>
        <v>OK</v>
      </c>
      <c r="T1681" s="13" t="s">
        <v>53</v>
      </c>
    </row>
    <row r="1682" spans="1:20" x14ac:dyDescent="0.25">
      <c r="A1682" s="13" t="s">
        <v>3948</v>
      </c>
      <c r="B1682" s="13" t="s">
        <v>1192</v>
      </c>
      <c r="C1682" s="13" t="s">
        <v>3949</v>
      </c>
      <c r="D1682" s="13" t="s">
        <v>40</v>
      </c>
      <c r="E1682" s="13" t="s">
        <v>109</v>
      </c>
      <c r="F1682" s="13" t="s">
        <v>110</v>
      </c>
      <c r="G1682" s="13" t="s">
        <v>51</v>
      </c>
      <c r="H1682" s="13" t="s">
        <v>167</v>
      </c>
      <c r="I1682" s="13">
        <v>26</v>
      </c>
      <c r="J1682" s="14">
        <v>9412.49</v>
      </c>
      <c r="K1682" s="15">
        <v>15.96</v>
      </c>
      <c r="L1682" s="16">
        <f>Excel_Advanced_Sales_Dataset_200034[[#This Row],[Discount]]/100</f>
        <v>0.15960000000000002</v>
      </c>
      <c r="M1682" s="17">
        <f>Excel_Advanced_Sales_Dataset_200034[[#This Row],[Quantity]]*Excel_Advanced_Sales_Dataset_200034[[#This Row],[Unit Price]]*Excel_Advanced_Sales_Dataset_200034[[#This Row],[Discount %]]/100</f>
        <v>390.58068504000005</v>
      </c>
      <c r="N1682" s="14">
        <f>Excel_Advanced_Sales_Dataset_200034[[#This Row],[Quantity]]*Excel_Advanced_Sales_Dataset_200034[[#This Row],[Unit Price]]-Excel_Advanced_Sales_Dataset_200034[[#This Row],[Discount Amount]]</f>
        <v>244334.15931495998</v>
      </c>
      <c r="O1682" s="14" t="str">
        <f>IF(Excel_Advanced_Sales_Dataset_200034[[#This Row],[Total Sales]]&gt;50000,"Yes","No")</f>
        <v>Yes</v>
      </c>
      <c r="P1682" s="18">
        <v>46185</v>
      </c>
      <c r="Q1682" s="13" t="s">
        <v>58</v>
      </c>
      <c r="R1682" s="13" t="s">
        <v>35</v>
      </c>
      <c r="S1682" s="13" t="str">
        <f>IF(Excel_Advanced_Sales_Dataset_200034[[#This Row],[Delivery Status]]="Pending","Follow-Up","OK")</f>
        <v>OK</v>
      </c>
      <c r="T1682" s="13" t="s">
        <v>36</v>
      </c>
    </row>
    <row r="1683" spans="1:20" x14ac:dyDescent="0.25">
      <c r="A1683" s="13" t="s">
        <v>3950</v>
      </c>
      <c r="B1683" s="13" t="s">
        <v>1216</v>
      </c>
      <c r="C1683" s="13" t="s">
        <v>3951</v>
      </c>
      <c r="D1683" s="13" t="s">
        <v>63</v>
      </c>
      <c r="E1683" s="13" t="s">
        <v>144</v>
      </c>
      <c r="F1683" s="13" t="s">
        <v>189</v>
      </c>
      <c r="G1683" s="13" t="s">
        <v>111</v>
      </c>
      <c r="H1683" s="13" t="s">
        <v>112</v>
      </c>
      <c r="I1683" s="13">
        <v>24</v>
      </c>
      <c r="J1683" s="14">
        <v>17736.55</v>
      </c>
      <c r="K1683" s="15">
        <v>15.72</v>
      </c>
      <c r="L1683" s="16">
        <f>Excel_Advanced_Sales_Dataset_200034[[#This Row],[Discount]]/100</f>
        <v>0.15720000000000001</v>
      </c>
      <c r="M1683" s="17">
        <f>Excel_Advanced_Sales_Dataset_200034[[#This Row],[Quantity]]*Excel_Advanced_Sales_Dataset_200034[[#This Row],[Unit Price]]*Excel_Advanced_Sales_Dataset_200034[[#This Row],[Discount %]]/100</f>
        <v>669.16455839999992</v>
      </c>
      <c r="N1683" s="14">
        <f>Excel_Advanced_Sales_Dataset_200034[[#This Row],[Quantity]]*Excel_Advanced_Sales_Dataset_200034[[#This Row],[Unit Price]]-Excel_Advanced_Sales_Dataset_200034[[#This Row],[Discount Amount]]</f>
        <v>425008.03544159996</v>
      </c>
      <c r="O1683" s="14" t="str">
        <f>IF(Excel_Advanced_Sales_Dataset_200034[[#This Row],[Total Sales]]&gt;50000,"Yes","No")</f>
        <v>Yes</v>
      </c>
      <c r="P1683" s="18">
        <v>46118</v>
      </c>
      <c r="Q1683" s="13" t="s">
        <v>24</v>
      </c>
      <c r="R1683" s="13" t="s">
        <v>35</v>
      </c>
      <c r="S1683" s="13" t="str">
        <f>IF(Excel_Advanced_Sales_Dataset_200034[[#This Row],[Delivery Status]]="Pending","Follow-Up","OK")</f>
        <v>OK</v>
      </c>
      <c r="T1683" s="13" t="s">
        <v>26</v>
      </c>
    </row>
    <row r="1684" spans="1:20" x14ac:dyDescent="0.25">
      <c r="A1684" s="13" t="s">
        <v>3952</v>
      </c>
      <c r="B1684" s="13" t="s">
        <v>1540</v>
      </c>
      <c r="C1684" s="13" t="s">
        <v>3953</v>
      </c>
      <c r="D1684" s="13" t="s">
        <v>19</v>
      </c>
      <c r="E1684" s="13" t="s">
        <v>72</v>
      </c>
      <c r="F1684" s="13" t="s">
        <v>224</v>
      </c>
      <c r="G1684" s="13" t="s">
        <v>43</v>
      </c>
      <c r="H1684" s="13" t="s">
        <v>380</v>
      </c>
      <c r="I1684" s="13">
        <v>17</v>
      </c>
      <c r="J1684" s="14">
        <v>2609.6799999999998</v>
      </c>
      <c r="K1684" s="15">
        <v>7.08</v>
      </c>
      <c r="L1684" s="16">
        <f>Excel_Advanced_Sales_Dataset_200034[[#This Row],[Discount]]/100</f>
        <v>7.0800000000000002E-2</v>
      </c>
      <c r="M1684" s="17">
        <f>Excel_Advanced_Sales_Dataset_200034[[#This Row],[Quantity]]*Excel_Advanced_Sales_Dataset_200034[[#This Row],[Unit Price]]*Excel_Advanced_Sales_Dataset_200034[[#This Row],[Discount %]]/100</f>
        <v>31.410108479999998</v>
      </c>
      <c r="N1684" s="14">
        <f>Excel_Advanced_Sales_Dataset_200034[[#This Row],[Quantity]]*Excel_Advanced_Sales_Dataset_200034[[#This Row],[Unit Price]]-Excel_Advanced_Sales_Dataset_200034[[#This Row],[Discount Amount]]</f>
        <v>44333.149891519999</v>
      </c>
      <c r="O1684" s="14" t="str">
        <f>IF(Excel_Advanced_Sales_Dataset_200034[[#This Row],[Total Sales]]&gt;50000,"Yes","No")</f>
        <v>No</v>
      </c>
      <c r="P1684" s="18">
        <v>46037</v>
      </c>
      <c r="Q1684" s="13" t="s">
        <v>24</v>
      </c>
      <c r="R1684" s="13" t="s">
        <v>25</v>
      </c>
      <c r="S1684" s="13" t="str">
        <f>IF(Excel_Advanced_Sales_Dataset_200034[[#This Row],[Delivery Status]]="Pending","Follow-Up","OK")</f>
        <v>Follow-Up</v>
      </c>
      <c r="T1684" s="13" t="s">
        <v>36</v>
      </c>
    </row>
    <row r="1685" spans="1:20" x14ac:dyDescent="0.25">
      <c r="A1685" s="13" t="s">
        <v>3954</v>
      </c>
      <c r="B1685" s="13" t="s">
        <v>1669</v>
      </c>
      <c r="C1685" s="13" t="s">
        <v>3955</v>
      </c>
      <c r="D1685" s="13" t="s">
        <v>40</v>
      </c>
      <c r="E1685" s="13" t="s">
        <v>89</v>
      </c>
      <c r="F1685" s="13" t="s">
        <v>334</v>
      </c>
      <c r="G1685" s="13" t="s">
        <v>111</v>
      </c>
      <c r="H1685" s="13" t="s">
        <v>112</v>
      </c>
      <c r="I1685" s="13">
        <v>16</v>
      </c>
      <c r="J1685" s="14">
        <v>8705.31</v>
      </c>
      <c r="K1685" s="15">
        <v>9.31</v>
      </c>
      <c r="L1685" s="16">
        <f>Excel_Advanced_Sales_Dataset_200034[[#This Row],[Discount]]/100</f>
        <v>9.3100000000000002E-2</v>
      </c>
      <c r="M1685" s="17">
        <f>Excel_Advanced_Sales_Dataset_200034[[#This Row],[Quantity]]*Excel_Advanced_Sales_Dataset_200034[[#This Row],[Unit Price]]*Excel_Advanced_Sales_Dataset_200034[[#This Row],[Discount %]]/100</f>
        <v>129.67429776</v>
      </c>
      <c r="N1685" s="14">
        <f>Excel_Advanced_Sales_Dataset_200034[[#This Row],[Quantity]]*Excel_Advanced_Sales_Dataset_200034[[#This Row],[Unit Price]]-Excel_Advanced_Sales_Dataset_200034[[#This Row],[Discount Amount]]</f>
        <v>139155.28570223998</v>
      </c>
      <c r="O1685" s="14" t="str">
        <f>IF(Excel_Advanced_Sales_Dataset_200034[[#This Row],[Total Sales]]&gt;50000,"Yes","No")</f>
        <v>Yes</v>
      </c>
      <c r="P1685" s="18">
        <v>46175</v>
      </c>
      <c r="Q1685" s="13" t="s">
        <v>68</v>
      </c>
      <c r="R1685" s="13" t="s">
        <v>25</v>
      </c>
      <c r="S1685" s="13" t="str">
        <f>IF(Excel_Advanced_Sales_Dataset_200034[[#This Row],[Delivery Status]]="Pending","Follow-Up","OK")</f>
        <v>Follow-Up</v>
      </c>
      <c r="T1685" s="13" t="s">
        <v>26</v>
      </c>
    </row>
    <row r="1686" spans="1:20" x14ac:dyDescent="0.25">
      <c r="A1686" s="13" t="s">
        <v>3956</v>
      </c>
      <c r="B1686" s="13" t="s">
        <v>1411</v>
      </c>
      <c r="C1686" s="13" t="s">
        <v>3957</v>
      </c>
      <c r="D1686" s="13" t="s">
        <v>30</v>
      </c>
      <c r="E1686" s="13" t="s">
        <v>117</v>
      </c>
      <c r="F1686" s="13" t="s">
        <v>118</v>
      </c>
      <c r="G1686" s="13" t="s">
        <v>33</v>
      </c>
      <c r="H1686" s="13" t="s">
        <v>119</v>
      </c>
      <c r="I1686" s="13">
        <v>39</v>
      </c>
      <c r="J1686" s="14">
        <v>27364.92</v>
      </c>
      <c r="K1686" s="15">
        <v>10.8</v>
      </c>
      <c r="L1686" s="16">
        <f>Excel_Advanced_Sales_Dataset_200034[[#This Row],[Discount]]/100</f>
        <v>0.10800000000000001</v>
      </c>
      <c r="M1686" s="17">
        <f>Excel_Advanced_Sales_Dataset_200034[[#This Row],[Quantity]]*Excel_Advanced_Sales_Dataset_200034[[#This Row],[Unit Price]]*Excel_Advanced_Sales_Dataset_200034[[#This Row],[Discount %]]/100</f>
        <v>1152.6104304</v>
      </c>
      <c r="N1686" s="14">
        <f>Excel_Advanced_Sales_Dataset_200034[[#This Row],[Quantity]]*Excel_Advanced_Sales_Dataset_200034[[#This Row],[Unit Price]]-Excel_Advanced_Sales_Dataset_200034[[#This Row],[Discount Amount]]</f>
        <v>1066079.2695696</v>
      </c>
      <c r="O1686" s="14" t="str">
        <f>IF(Excel_Advanced_Sales_Dataset_200034[[#This Row],[Total Sales]]&gt;50000,"Yes","No")</f>
        <v>Yes</v>
      </c>
      <c r="P1686" s="18">
        <v>46316</v>
      </c>
      <c r="Q1686" s="13" t="s">
        <v>68</v>
      </c>
      <c r="R1686" s="13" t="s">
        <v>35</v>
      </c>
      <c r="S1686" s="13" t="str">
        <f>IF(Excel_Advanced_Sales_Dataset_200034[[#This Row],[Delivery Status]]="Pending","Follow-Up","OK")</f>
        <v>OK</v>
      </c>
      <c r="T1686" s="13" t="s">
        <v>53</v>
      </c>
    </row>
    <row r="1687" spans="1:20" x14ac:dyDescent="0.25">
      <c r="A1687" s="13" t="s">
        <v>3958</v>
      </c>
      <c r="B1687" s="13" t="s">
        <v>528</v>
      </c>
      <c r="C1687" s="13" t="s">
        <v>3959</v>
      </c>
      <c r="D1687" s="13" t="s">
        <v>19</v>
      </c>
      <c r="E1687" s="13" t="s">
        <v>84</v>
      </c>
      <c r="F1687" s="13" t="s">
        <v>338</v>
      </c>
      <c r="G1687" s="13" t="s">
        <v>51</v>
      </c>
      <c r="H1687" s="13" t="s">
        <v>167</v>
      </c>
      <c r="I1687" s="13">
        <v>45</v>
      </c>
      <c r="J1687" s="14">
        <v>15239.58</v>
      </c>
      <c r="K1687" s="15">
        <v>11.71</v>
      </c>
      <c r="L1687" s="16">
        <f>Excel_Advanced_Sales_Dataset_200034[[#This Row],[Discount]]/100</f>
        <v>0.11710000000000001</v>
      </c>
      <c r="M1687" s="17">
        <f>Excel_Advanced_Sales_Dataset_200034[[#This Row],[Quantity]]*Excel_Advanced_Sales_Dataset_200034[[#This Row],[Unit Price]]*Excel_Advanced_Sales_Dataset_200034[[#This Row],[Discount %]]/100</f>
        <v>803.04966809999996</v>
      </c>
      <c r="N1687" s="14">
        <f>Excel_Advanced_Sales_Dataset_200034[[#This Row],[Quantity]]*Excel_Advanced_Sales_Dataset_200034[[#This Row],[Unit Price]]-Excel_Advanced_Sales_Dataset_200034[[#This Row],[Discount Amount]]</f>
        <v>684978.05033190001</v>
      </c>
      <c r="O1687" s="14" t="str">
        <f>IF(Excel_Advanced_Sales_Dataset_200034[[#This Row],[Total Sales]]&gt;50000,"Yes","No")</f>
        <v>Yes</v>
      </c>
      <c r="P1687" s="18">
        <v>46057</v>
      </c>
      <c r="Q1687" s="13" t="s">
        <v>58</v>
      </c>
      <c r="R1687" s="13" t="s">
        <v>25</v>
      </c>
      <c r="S1687" s="13" t="str">
        <f>IF(Excel_Advanced_Sales_Dataset_200034[[#This Row],[Delivery Status]]="Pending","Follow-Up","OK")</f>
        <v>Follow-Up</v>
      </c>
      <c r="T1687" s="13" t="s">
        <v>26</v>
      </c>
    </row>
    <row r="1688" spans="1:20" x14ac:dyDescent="0.25">
      <c r="A1688" s="13" t="s">
        <v>3960</v>
      </c>
      <c r="B1688" s="13" t="s">
        <v>1460</v>
      </c>
      <c r="C1688" s="13" t="s">
        <v>3961</v>
      </c>
      <c r="D1688" s="13" t="s">
        <v>63</v>
      </c>
      <c r="E1688" s="13" t="s">
        <v>64</v>
      </c>
      <c r="F1688" s="13" t="s">
        <v>184</v>
      </c>
      <c r="G1688" s="13" t="s">
        <v>22</v>
      </c>
      <c r="H1688" s="13" t="s">
        <v>217</v>
      </c>
      <c r="I1688" s="13">
        <v>17</v>
      </c>
      <c r="J1688" s="14">
        <v>20259.060000000001</v>
      </c>
      <c r="K1688" s="15">
        <v>11.14</v>
      </c>
      <c r="L1688" s="16">
        <f>Excel_Advanced_Sales_Dataset_200034[[#This Row],[Discount]]/100</f>
        <v>0.1114</v>
      </c>
      <c r="M1688" s="17">
        <f>Excel_Advanced_Sales_Dataset_200034[[#This Row],[Quantity]]*Excel_Advanced_Sales_Dataset_200034[[#This Row],[Unit Price]]*Excel_Advanced_Sales_Dataset_200034[[#This Row],[Discount %]]/100</f>
        <v>383.66607828000002</v>
      </c>
      <c r="N1688" s="14">
        <f>Excel_Advanced_Sales_Dataset_200034[[#This Row],[Quantity]]*Excel_Advanced_Sales_Dataset_200034[[#This Row],[Unit Price]]-Excel_Advanced_Sales_Dataset_200034[[#This Row],[Discount Amount]]</f>
        <v>344020.35392172</v>
      </c>
      <c r="O1688" s="14" t="str">
        <f>IF(Excel_Advanced_Sales_Dataset_200034[[#This Row],[Total Sales]]&gt;50000,"Yes","No")</f>
        <v>Yes</v>
      </c>
      <c r="P1688" s="18">
        <v>46247</v>
      </c>
      <c r="Q1688" s="13" t="s">
        <v>113</v>
      </c>
      <c r="R1688" s="13" t="s">
        <v>35</v>
      </c>
      <c r="S1688" s="13" t="str">
        <f>IF(Excel_Advanced_Sales_Dataset_200034[[#This Row],[Delivery Status]]="Pending","Follow-Up","OK")</f>
        <v>OK</v>
      </c>
      <c r="T1688" s="13" t="s">
        <v>53</v>
      </c>
    </row>
    <row r="1689" spans="1:20" x14ac:dyDescent="0.25">
      <c r="A1689" s="13" t="s">
        <v>3962</v>
      </c>
      <c r="B1689" s="13" t="s">
        <v>3546</v>
      </c>
      <c r="C1689" s="13" t="s">
        <v>3963</v>
      </c>
      <c r="D1689" s="13" t="s">
        <v>19</v>
      </c>
      <c r="E1689" s="13" t="s">
        <v>153</v>
      </c>
      <c r="F1689" s="13" t="s">
        <v>275</v>
      </c>
      <c r="G1689" s="13" t="s">
        <v>111</v>
      </c>
      <c r="H1689" s="13" t="s">
        <v>185</v>
      </c>
      <c r="I1689" s="13">
        <v>46</v>
      </c>
      <c r="J1689" s="14">
        <v>20590.72</v>
      </c>
      <c r="K1689" s="15">
        <v>7.89</v>
      </c>
      <c r="L1689" s="16">
        <f>Excel_Advanced_Sales_Dataset_200034[[#This Row],[Discount]]/100</f>
        <v>7.8899999999999998E-2</v>
      </c>
      <c r="M1689" s="17">
        <f>Excel_Advanced_Sales_Dataset_200034[[#This Row],[Quantity]]*Excel_Advanced_Sales_Dataset_200034[[#This Row],[Unit Price]]*Excel_Advanced_Sales_Dataset_200034[[#This Row],[Discount %]]/100</f>
        <v>747.31959168000003</v>
      </c>
      <c r="N1689" s="14">
        <f>Excel_Advanced_Sales_Dataset_200034[[#This Row],[Quantity]]*Excel_Advanced_Sales_Dataset_200034[[#This Row],[Unit Price]]-Excel_Advanced_Sales_Dataset_200034[[#This Row],[Discount Amount]]</f>
        <v>946425.80040832015</v>
      </c>
      <c r="O1689" s="14" t="str">
        <f>IF(Excel_Advanced_Sales_Dataset_200034[[#This Row],[Total Sales]]&gt;50000,"Yes","No")</f>
        <v>Yes</v>
      </c>
      <c r="P1689" s="18">
        <v>46106</v>
      </c>
      <c r="Q1689" s="13" t="s">
        <v>45</v>
      </c>
      <c r="R1689" s="13" t="s">
        <v>35</v>
      </c>
      <c r="S1689" s="13" t="str">
        <f>IF(Excel_Advanced_Sales_Dataset_200034[[#This Row],[Delivery Status]]="Pending","Follow-Up","OK")</f>
        <v>OK</v>
      </c>
      <c r="T1689" s="13" t="s">
        <v>53</v>
      </c>
    </row>
    <row r="1690" spans="1:20" x14ac:dyDescent="0.25">
      <c r="A1690" s="13" t="s">
        <v>3964</v>
      </c>
      <c r="B1690" s="13" t="s">
        <v>433</v>
      </c>
      <c r="C1690" s="13" t="s">
        <v>3965</v>
      </c>
      <c r="D1690" s="13" t="s">
        <v>63</v>
      </c>
      <c r="E1690" s="13" t="s">
        <v>64</v>
      </c>
      <c r="F1690" s="13" t="s">
        <v>441</v>
      </c>
      <c r="G1690" s="13" t="s">
        <v>43</v>
      </c>
      <c r="H1690" s="13" t="s">
        <v>140</v>
      </c>
      <c r="I1690" s="13">
        <v>16</v>
      </c>
      <c r="J1690" s="14">
        <v>37144.49</v>
      </c>
      <c r="K1690" s="15">
        <v>4.51</v>
      </c>
      <c r="L1690" s="16">
        <f>Excel_Advanced_Sales_Dataset_200034[[#This Row],[Discount]]/100</f>
        <v>4.5100000000000001E-2</v>
      </c>
      <c r="M1690" s="17">
        <f>Excel_Advanced_Sales_Dataset_200034[[#This Row],[Quantity]]*Excel_Advanced_Sales_Dataset_200034[[#This Row],[Unit Price]]*Excel_Advanced_Sales_Dataset_200034[[#This Row],[Discount %]]/100</f>
        <v>268.03463983999995</v>
      </c>
      <c r="N1690" s="14">
        <f>Excel_Advanced_Sales_Dataset_200034[[#This Row],[Quantity]]*Excel_Advanced_Sales_Dataset_200034[[#This Row],[Unit Price]]-Excel_Advanced_Sales_Dataset_200034[[#This Row],[Discount Amount]]</f>
        <v>594043.80536015995</v>
      </c>
      <c r="O1690" s="14" t="str">
        <f>IF(Excel_Advanced_Sales_Dataset_200034[[#This Row],[Total Sales]]&gt;50000,"Yes","No")</f>
        <v>Yes</v>
      </c>
      <c r="P1690" s="18">
        <v>46043</v>
      </c>
      <c r="Q1690" s="13" t="s">
        <v>58</v>
      </c>
      <c r="R1690" s="13" t="s">
        <v>35</v>
      </c>
      <c r="S1690" s="13" t="str">
        <f>IF(Excel_Advanced_Sales_Dataset_200034[[#This Row],[Delivery Status]]="Pending","Follow-Up","OK")</f>
        <v>OK</v>
      </c>
      <c r="T1690" s="13" t="s">
        <v>36</v>
      </c>
    </row>
    <row r="1691" spans="1:20" x14ac:dyDescent="0.25">
      <c r="A1691" s="13" t="s">
        <v>3966</v>
      </c>
      <c r="B1691" s="13" t="s">
        <v>735</v>
      </c>
      <c r="C1691" s="13" t="s">
        <v>3967</v>
      </c>
      <c r="D1691" s="13" t="s">
        <v>19</v>
      </c>
      <c r="E1691" s="13" t="s">
        <v>153</v>
      </c>
      <c r="F1691" s="13" t="s">
        <v>275</v>
      </c>
      <c r="G1691" s="13" t="s">
        <v>66</v>
      </c>
      <c r="H1691" s="13" t="s">
        <v>155</v>
      </c>
      <c r="I1691" s="13">
        <v>44</v>
      </c>
      <c r="J1691" s="14">
        <v>9757.11</v>
      </c>
      <c r="K1691" s="15">
        <v>2.48</v>
      </c>
      <c r="L1691" s="16">
        <f>Excel_Advanced_Sales_Dataset_200034[[#This Row],[Discount]]/100</f>
        <v>2.4799999999999999E-2</v>
      </c>
      <c r="M1691" s="17">
        <f>Excel_Advanced_Sales_Dataset_200034[[#This Row],[Quantity]]*Excel_Advanced_Sales_Dataset_200034[[#This Row],[Unit Price]]*Excel_Advanced_Sales_Dataset_200034[[#This Row],[Discount %]]/100</f>
        <v>106.46958432</v>
      </c>
      <c r="N1691" s="14">
        <f>Excel_Advanced_Sales_Dataset_200034[[#This Row],[Quantity]]*Excel_Advanced_Sales_Dataset_200034[[#This Row],[Unit Price]]-Excel_Advanced_Sales_Dataset_200034[[#This Row],[Discount Amount]]</f>
        <v>429206.37041568005</v>
      </c>
      <c r="O1691" s="14" t="str">
        <f>IF(Excel_Advanced_Sales_Dataset_200034[[#This Row],[Total Sales]]&gt;50000,"Yes","No")</f>
        <v>Yes</v>
      </c>
      <c r="P1691" s="18">
        <v>46212</v>
      </c>
      <c r="Q1691" s="13" t="s">
        <v>68</v>
      </c>
      <c r="R1691" s="13" t="s">
        <v>35</v>
      </c>
      <c r="S1691" s="13" t="str">
        <f>IF(Excel_Advanced_Sales_Dataset_200034[[#This Row],[Delivery Status]]="Pending","Follow-Up","OK")</f>
        <v>OK</v>
      </c>
      <c r="T1691" s="13" t="s">
        <v>26</v>
      </c>
    </row>
    <row r="1692" spans="1:20" x14ac:dyDescent="0.25">
      <c r="A1692" s="13" t="s">
        <v>3968</v>
      </c>
      <c r="B1692" s="13" t="s">
        <v>385</v>
      </c>
      <c r="C1692" s="13" t="s">
        <v>3969</v>
      </c>
      <c r="D1692" s="13" t="s">
        <v>19</v>
      </c>
      <c r="E1692" s="13" t="s">
        <v>84</v>
      </c>
      <c r="F1692" s="13" t="s">
        <v>159</v>
      </c>
      <c r="G1692" s="13" t="s">
        <v>111</v>
      </c>
      <c r="H1692" s="13" t="s">
        <v>260</v>
      </c>
      <c r="I1692" s="13">
        <v>12</v>
      </c>
      <c r="J1692" s="14">
        <v>17423.86</v>
      </c>
      <c r="K1692" s="15">
        <v>15.79</v>
      </c>
      <c r="L1692" s="16">
        <f>Excel_Advanced_Sales_Dataset_200034[[#This Row],[Discount]]/100</f>
        <v>0.15789999999999998</v>
      </c>
      <c r="M1692" s="17">
        <f>Excel_Advanced_Sales_Dataset_200034[[#This Row],[Quantity]]*Excel_Advanced_Sales_Dataset_200034[[#This Row],[Unit Price]]*Excel_Advanced_Sales_Dataset_200034[[#This Row],[Discount %]]/100</f>
        <v>330.14729928000003</v>
      </c>
      <c r="N1692" s="14">
        <f>Excel_Advanced_Sales_Dataset_200034[[#This Row],[Quantity]]*Excel_Advanced_Sales_Dataset_200034[[#This Row],[Unit Price]]-Excel_Advanced_Sales_Dataset_200034[[#This Row],[Discount Amount]]</f>
        <v>208756.17270072</v>
      </c>
      <c r="O1692" s="14" t="str">
        <f>IF(Excel_Advanced_Sales_Dataset_200034[[#This Row],[Total Sales]]&gt;50000,"Yes","No")</f>
        <v>Yes</v>
      </c>
      <c r="P1692" s="18">
        <v>46242</v>
      </c>
      <c r="Q1692" s="13" t="s">
        <v>58</v>
      </c>
      <c r="R1692" s="13" t="s">
        <v>35</v>
      </c>
      <c r="S1692" s="13" t="str">
        <f>IF(Excel_Advanced_Sales_Dataset_200034[[#This Row],[Delivery Status]]="Pending","Follow-Up","OK")</f>
        <v>OK</v>
      </c>
      <c r="T1692" s="13" t="s">
        <v>53</v>
      </c>
    </row>
    <row r="1693" spans="1:20" x14ac:dyDescent="0.25">
      <c r="A1693" s="13" t="s">
        <v>3970</v>
      </c>
      <c r="B1693" s="13" t="s">
        <v>1133</v>
      </c>
      <c r="C1693" s="13" t="s">
        <v>3971</v>
      </c>
      <c r="D1693" s="13" t="s">
        <v>40</v>
      </c>
      <c r="E1693" s="13" t="s">
        <v>109</v>
      </c>
      <c r="F1693" s="13" t="s">
        <v>259</v>
      </c>
      <c r="G1693" s="13" t="s">
        <v>111</v>
      </c>
      <c r="H1693" s="13" t="s">
        <v>185</v>
      </c>
      <c r="I1693" s="13">
        <v>25</v>
      </c>
      <c r="J1693" s="14">
        <v>9036.2999999999993</v>
      </c>
      <c r="K1693" s="15">
        <v>0.67</v>
      </c>
      <c r="L1693" s="16">
        <f>Excel_Advanced_Sales_Dataset_200034[[#This Row],[Discount]]/100</f>
        <v>6.7000000000000002E-3</v>
      </c>
      <c r="M1693" s="17">
        <f>Excel_Advanced_Sales_Dataset_200034[[#This Row],[Quantity]]*Excel_Advanced_Sales_Dataset_200034[[#This Row],[Unit Price]]*Excel_Advanced_Sales_Dataset_200034[[#This Row],[Discount %]]/100</f>
        <v>15.135802499999997</v>
      </c>
      <c r="N1693" s="14">
        <f>Excel_Advanced_Sales_Dataset_200034[[#This Row],[Quantity]]*Excel_Advanced_Sales_Dataset_200034[[#This Row],[Unit Price]]-Excel_Advanced_Sales_Dataset_200034[[#This Row],[Discount Amount]]</f>
        <v>225892.36419749996</v>
      </c>
      <c r="O1693" s="14" t="str">
        <f>IF(Excel_Advanced_Sales_Dataset_200034[[#This Row],[Total Sales]]&gt;50000,"Yes","No")</f>
        <v>Yes</v>
      </c>
      <c r="P1693" s="18">
        <v>46050</v>
      </c>
      <c r="Q1693" s="13" t="s">
        <v>58</v>
      </c>
      <c r="R1693" s="13" t="s">
        <v>35</v>
      </c>
      <c r="S1693" s="13" t="str">
        <f>IF(Excel_Advanced_Sales_Dataset_200034[[#This Row],[Delivery Status]]="Pending","Follow-Up","OK")</f>
        <v>OK</v>
      </c>
      <c r="T1693" s="13" t="s">
        <v>26</v>
      </c>
    </row>
    <row r="1694" spans="1:20" x14ac:dyDescent="0.25">
      <c r="A1694" s="13" t="s">
        <v>3972</v>
      </c>
      <c r="B1694" s="13" t="s">
        <v>2197</v>
      </c>
      <c r="C1694" s="13" t="s">
        <v>3973</v>
      </c>
      <c r="D1694" s="13" t="s">
        <v>30</v>
      </c>
      <c r="E1694" s="13" t="s">
        <v>117</v>
      </c>
      <c r="F1694" s="13" t="s">
        <v>118</v>
      </c>
      <c r="G1694" s="13" t="s">
        <v>111</v>
      </c>
      <c r="H1694" s="13" t="s">
        <v>112</v>
      </c>
      <c r="I1694" s="13">
        <v>32</v>
      </c>
      <c r="J1694" s="14">
        <v>28786.34</v>
      </c>
      <c r="K1694" s="15">
        <v>6.51</v>
      </c>
      <c r="L1694" s="16">
        <f>Excel_Advanced_Sales_Dataset_200034[[#This Row],[Discount]]/100</f>
        <v>6.5099999999999991E-2</v>
      </c>
      <c r="M1694" s="17">
        <f>Excel_Advanced_Sales_Dataset_200034[[#This Row],[Quantity]]*Excel_Advanced_Sales_Dataset_200034[[#This Row],[Unit Price]]*Excel_Advanced_Sales_Dataset_200034[[#This Row],[Discount %]]/100</f>
        <v>599.67703487999995</v>
      </c>
      <c r="N1694" s="14">
        <f>Excel_Advanced_Sales_Dataset_200034[[#This Row],[Quantity]]*Excel_Advanced_Sales_Dataset_200034[[#This Row],[Unit Price]]-Excel_Advanced_Sales_Dataset_200034[[#This Row],[Discount Amount]]</f>
        <v>920563.20296511997</v>
      </c>
      <c r="O1694" s="14" t="str">
        <f>IF(Excel_Advanced_Sales_Dataset_200034[[#This Row],[Total Sales]]&gt;50000,"Yes","No")</f>
        <v>Yes</v>
      </c>
      <c r="P1694" s="18">
        <v>46108</v>
      </c>
      <c r="Q1694" s="13" t="s">
        <v>24</v>
      </c>
      <c r="R1694" s="13" t="s">
        <v>35</v>
      </c>
      <c r="S1694" s="13" t="str">
        <f>IF(Excel_Advanced_Sales_Dataset_200034[[#This Row],[Delivery Status]]="Pending","Follow-Up","OK")</f>
        <v>OK</v>
      </c>
      <c r="T1694" s="13" t="s">
        <v>53</v>
      </c>
    </row>
    <row r="1695" spans="1:20" x14ac:dyDescent="0.25">
      <c r="A1695" s="13" t="s">
        <v>3974</v>
      </c>
      <c r="B1695" s="13" t="s">
        <v>468</v>
      </c>
      <c r="C1695" s="13" t="s">
        <v>3975</v>
      </c>
      <c r="D1695" s="13" t="s">
        <v>30</v>
      </c>
      <c r="E1695" s="13" t="s">
        <v>198</v>
      </c>
      <c r="F1695" s="13" t="s">
        <v>199</v>
      </c>
      <c r="G1695" s="13" t="s">
        <v>33</v>
      </c>
      <c r="H1695" s="13" t="s">
        <v>57</v>
      </c>
      <c r="I1695" s="13">
        <v>35</v>
      </c>
      <c r="J1695" s="14">
        <v>42087.13</v>
      </c>
      <c r="K1695" s="15">
        <v>8.83</v>
      </c>
      <c r="L1695" s="16">
        <f>Excel_Advanced_Sales_Dataset_200034[[#This Row],[Discount]]/100</f>
        <v>8.8300000000000003E-2</v>
      </c>
      <c r="M1695" s="17">
        <f>Excel_Advanced_Sales_Dataset_200034[[#This Row],[Quantity]]*Excel_Advanced_Sales_Dataset_200034[[#This Row],[Unit Price]]*Excel_Advanced_Sales_Dataset_200034[[#This Row],[Discount %]]/100</f>
        <v>1300.7027526499999</v>
      </c>
      <c r="N1695" s="14">
        <f>Excel_Advanced_Sales_Dataset_200034[[#This Row],[Quantity]]*Excel_Advanced_Sales_Dataset_200034[[#This Row],[Unit Price]]-Excel_Advanced_Sales_Dataset_200034[[#This Row],[Discount Amount]]</f>
        <v>1471748.8472473498</v>
      </c>
      <c r="O1695" s="14" t="str">
        <f>IF(Excel_Advanced_Sales_Dataset_200034[[#This Row],[Total Sales]]&gt;50000,"Yes","No")</f>
        <v>Yes</v>
      </c>
      <c r="P1695" s="18">
        <v>46137</v>
      </c>
      <c r="Q1695" s="13" t="s">
        <v>24</v>
      </c>
      <c r="R1695" s="13" t="s">
        <v>35</v>
      </c>
      <c r="S1695" s="13" t="str">
        <f>IF(Excel_Advanced_Sales_Dataset_200034[[#This Row],[Delivery Status]]="Pending","Follow-Up","OK")</f>
        <v>OK</v>
      </c>
      <c r="T1695" s="13" t="s">
        <v>53</v>
      </c>
    </row>
    <row r="1696" spans="1:20" x14ac:dyDescent="0.25">
      <c r="A1696" s="13" t="s">
        <v>3976</v>
      </c>
      <c r="B1696" s="13" t="s">
        <v>2030</v>
      </c>
      <c r="C1696" s="13" t="s">
        <v>3977</v>
      </c>
      <c r="D1696" s="13" t="s">
        <v>40</v>
      </c>
      <c r="E1696" s="13" t="s">
        <v>109</v>
      </c>
      <c r="F1696" s="13" t="s">
        <v>259</v>
      </c>
      <c r="G1696" s="13" t="s">
        <v>43</v>
      </c>
      <c r="H1696" s="13" t="s">
        <v>140</v>
      </c>
      <c r="I1696" s="13">
        <v>35</v>
      </c>
      <c r="J1696" s="14">
        <v>34618.050000000003</v>
      </c>
      <c r="K1696" s="15">
        <v>0.89</v>
      </c>
      <c r="L1696" s="16">
        <f>Excel_Advanced_Sales_Dataset_200034[[#This Row],[Discount]]/100</f>
        <v>8.8999999999999999E-3</v>
      </c>
      <c r="M1696" s="17">
        <f>Excel_Advanced_Sales_Dataset_200034[[#This Row],[Quantity]]*Excel_Advanced_Sales_Dataset_200034[[#This Row],[Unit Price]]*Excel_Advanced_Sales_Dataset_200034[[#This Row],[Discount %]]/100</f>
        <v>107.83522574999999</v>
      </c>
      <c r="N1696" s="14">
        <f>Excel_Advanced_Sales_Dataset_200034[[#This Row],[Quantity]]*Excel_Advanced_Sales_Dataset_200034[[#This Row],[Unit Price]]-Excel_Advanced_Sales_Dataset_200034[[#This Row],[Discount Amount]]</f>
        <v>1211523.91477425</v>
      </c>
      <c r="O1696" s="14" t="str">
        <f>IF(Excel_Advanced_Sales_Dataset_200034[[#This Row],[Total Sales]]&gt;50000,"Yes","No")</f>
        <v>Yes</v>
      </c>
      <c r="P1696" s="18">
        <v>46143</v>
      </c>
      <c r="Q1696" s="13" t="s">
        <v>24</v>
      </c>
      <c r="R1696" s="13" t="s">
        <v>35</v>
      </c>
      <c r="S1696" s="13" t="str">
        <f>IF(Excel_Advanced_Sales_Dataset_200034[[#This Row],[Delivery Status]]="Pending","Follow-Up","OK")</f>
        <v>OK</v>
      </c>
      <c r="T1696" s="13" t="s">
        <v>53</v>
      </c>
    </row>
    <row r="1697" spans="1:20" x14ac:dyDescent="0.25">
      <c r="A1697" s="13" t="s">
        <v>3978</v>
      </c>
      <c r="B1697" s="13" t="s">
        <v>1231</v>
      </c>
      <c r="C1697" s="13" t="s">
        <v>3979</v>
      </c>
      <c r="D1697" s="13" t="s">
        <v>30</v>
      </c>
      <c r="E1697" s="13" t="s">
        <v>198</v>
      </c>
      <c r="F1697" s="13" t="s">
        <v>199</v>
      </c>
      <c r="G1697" s="13" t="s">
        <v>22</v>
      </c>
      <c r="H1697" s="13" t="s">
        <v>98</v>
      </c>
      <c r="I1697" s="13">
        <v>17</v>
      </c>
      <c r="J1697" s="14">
        <v>45811.97</v>
      </c>
      <c r="K1697" s="15">
        <v>13.38</v>
      </c>
      <c r="L1697" s="16">
        <f>Excel_Advanced_Sales_Dataset_200034[[#This Row],[Discount]]/100</f>
        <v>0.1338</v>
      </c>
      <c r="M1697" s="17">
        <f>Excel_Advanced_Sales_Dataset_200034[[#This Row],[Quantity]]*Excel_Advanced_Sales_Dataset_200034[[#This Row],[Unit Price]]*Excel_Advanced_Sales_Dataset_200034[[#This Row],[Discount %]]/100</f>
        <v>1042.03906962</v>
      </c>
      <c r="N1697" s="14">
        <f>Excel_Advanced_Sales_Dataset_200034[[#This Row],[Quantity]]*Excel_Advanced_Sales_Dataset_200034[[#This Row],[Unit Price]]-Excel_Advanced_Sales_Dataset_200034[[#This Row],[Discount Amount]]</f>
        <v>777761.45093038003</v>
      </c>
      <c r="O1697" s="14" t="str">
        <f>IF(Excel_Advanced_Sales_Dataset_200034[[#This Row],[Total Sales]]&gt;50000,"Yes","No")</f>
        <v>Yes</v>
      </c>
      <c r="P1697" s="18">
        <v>46077</v>
      </c>
      <c r="Q1697" s="13" t="s">
        <v>58</v>
      </c>
      <c r="R1697" s="13" t="s">
        <v>35</v>
      </c>
      <c r="S1697" s="13" t="str">
        <f>IF(Excel_Advanced_Sales_Dataset_200034[[#This Row],[Delivery Status]]="Pending","Follow-Up","OK")</f>
        <v>OK</v>
      </c>
      <c r="T1697" s="13" t="s">
        <v>36</v>
      </c>
    </row>
    <row r="1698" spans="1:20" x14ac:dyDescent="0.25">
      <c r="A1698" s="13" t="s">
        <v>3980</v>
      </c>
      <c r="B1698" s="13" t="s">
        <v>242</v>
      </c>
      <c r="C1698" s="13" t="s">
        <v>3981</v>
      </c>
      <c r="D1698" s="13" t="s">
        <v>40</v>
      </c>
      <c r="E1698" s="13" t="s">
        <v>89</v>
      </c>
      <c r="F1698" s="13" t="s">
        <v>334</v>
      </c>
      <c r="G1698" s="13" t="s">
        <v>51</v>
      </c>
      <c r="H1698" s="13" t="s">
        <v>105</v>
      </c>
      <c r="I1698" s="13">
        <v>26</v>
      </c>
      <c r="J1698" s="14">
        <v>49449.17</v>
      </c>
      <c r="K1698" s="15">
        <v>7.19</v>
      </c>
      <c r="L1698" s="16">
        <f>Excel_Advanced_Sales_Dataset_200034[[#This Row],[Discount]]/100</f>
        <v>7.1900000000000006E-2</v>
      </c>
      <c r="M1698" s="17">
        <f>Excel_Advanced_Sales_Dataset_200034[[#This Row],[Quantity]]*Excel_Advanced_Sales_Dataset_200034[[#This Row],[Unit Price]]*Excel_Advanced_Sales_Dataset_200034[[#This Row],[Discount %]]/100</f>
        <v>924.40278397999998</v>
      </c>
      <c r="N1698" s="14">
        <f>Excel_Advanced_Sales_Dataset_200034[[#This Row],[Quantity]]*Excel_Advanced_Sales_Dataset_200034[[#This Row],[Unit Price]]-Excel_Advanced_Sales_Dataset_200034[[#This Row],[Discount Amount]]</f>
        <v>1284754.01721602</v>
      </c>
      <c r="O1698" s="14" t="str">
        <f>IF(Excel_Advanced_Sales_Dataset_200034[[#This Row],[Total Sales]]&gt;50000,"Yes","No")</f>
        <v>Yes</v>
      </c>
      <c r="P1698" s="18">
        <v>46074</v>
      </c>
      <c r="Q1698" s="13" t="s">
        <v>24</v>
      </c>
      <c r="R1698" s="13" t="s">
        <v>35</v>
      </c>
      <c r="S1698" s="13" t="str">
        <f>IF(Excel_Advanced_Sales_Dataset_200034[[#This Row],[Delivery Status]]="Pending","Follow-Up","OK")</f>
        <v>OK</v>
      </c>
      <c r="T1698" s="13" t="s">
        <v>53</v>
      </c>
    </row>
    <row r="1699" spans="1:20" x14ac:dyDescent="0.25">
      <c r="A1699" s="13" t="s">
        <v>3982</v>
      </c>
      <c r="B1699" s="13" t="s">
        <v>3983</v>
      </c>
      <c r="C1699" s="13" t="s">
        <v>3984</v>
      </c>
      <c r="D1699" s="13" t="s">
        <v>40</v>
      </c>
      <c r="E1699" s="13" t="s">
        <v>109</v>
      </c>
      <c r="F1699" s="13" t="s">
        <v>259</v>
      </c>
      <c r="G1699" s="13" t="s">
        <v>33</v>
      </c>
      <c r="H1699" s="13" t="s">
        <v>127</v>
      </c>
      <c r="I1699" s="13">
        <v>6</v>
      </c>
      <c r="J1699" s="14">
        <v>11595.1</v>
      </c>
      <c r="K1699" s="15">
        <v>10.72</v>
      </c>
      <c r="L1699" s="16">
        <f>Excel_Advanced_Sales_Dataset_200034[[#This Row],[Discount]]/100</f>
        <v>0.1072</v>
      </c>
      <c r="M1699" s="17">
        <f>Excel_Advanced_Sales_Dataset_200034[[#This Row],[Quantity]]*Excel_Advanced_Sales_Dataset_200034[[#This Row],[Unit Price]]*Excel_Advanced_Sales_Dataset_200034[[#This Row],[Discount %]]/100</f>
        <v>74.579683200000005</v>
      </c>
      <c r="N1699" s="14">
        <f>Excel_Advanced_Sales_Dataset_200034[[#This Row],[Quantity]]*Excel_Advanced_Sales_Dataset_200034[[#This Row],[Unit Price]]-Excel_Advanced_Sales_Dataset_200034[[#This Row],[Discount Amount]]</f>
        <v>69496.020316800001</v>
      </c>
      <c r="O1699" s="14" t="str">
        <f>IF(Excel_Advanced_Sales_Dataset_200034[[#This Row],[Total Sales]]&gt;50000,"Yes","No")</f>
        <v>Yes</v>
      </c>
      <c r="P1699" s="18">
        <v>46381</v>
      </c>
      <c r="Q1699" s="13" t="s">
        <v>68</v>
      </c>
      <c r="R1699" s="13" t="s">
        <v>35</v>
      </c>
      <c r="S1699" s="13" t="str">
        <f>IF(Excel_Advanced_Sales_Dataset_200034[[#This Row],[Delivery Status]]="Pending","Follow-Up","OK")</f>
        <v>OK</v>
      </c>
      <c r="T1699" s="13" t="s">
        <v>53</v>
      </c>
    </row>
    <row r="1700" spans="1:20" x14ac:dyDescent="0.25">
      <c r="A1700" s="13" t="s">
        <v>3985</v>
      </c>
      <c r="B1700" s="13" t="s">
        <v>232</v>
      </c>
      <c r="C1700" s="13" t="s">
        <v>3986</v>
      </c>
      <c r="D1700" s="13" t="s">
        <v>40</v>
      </c>
      <c r="E1700" s="13" t="s">
        <v>41</v>
      </c>
      <c r="F1700" s="13" t="s">
        <v>42</v>
      </c>
      <c r="G1700" s="13" t="s">
        <v>66</v>
      </c>
      <c r="H1700" s="13" t="s">
        <v>276</v>
      </c>
      <c r="I1700" s="13">
        <v>43</v>
      </c>
      <c r="J1700" s="14">
        <v>44829.94</v>
      </c>
      <c r="K1700" s="15">
        <v>10.029999999999999</v>
      </c>
      <c r="L1700" s="16">
        <f>Excel_Advanced_Sales_Dataset_200034[[#This Row],[Discount]]/100</f>
        <v>0.1003</v>
      </c>
      <c r="M1700" s="17">
        <f>Excel_Advanced_Sales_Dataset_200034[[#This Row],[Quantity]]*Excel_Advanced_Sales_Dataset_200034[[#This Row],[Unit Price]]*Excel_Advanced_Sales_Dataset_200034[[#This Row],[Discount %]]/100</f>
        <v>1933.4704822600002</v>
      </c>
      <c r="N1700" s="14">
        <f>Excel_Advanced_Sales_Dataset_200034[[#This Row],[Quantity]]*Excel_Advanced_Sales_Dataset_200034[[#This Row],[Unit Price]]-Excel_Advanced_Sales_Dataset_200034[[#This Row],[Discount Amount]]</f>
        <v>1925753.9495177402</v>
      </c>
      <c r="O1700" s="14" t="str">
        <f>IF(Excel_Advanced_Sales_Dataset_200034[[#This Row],[Total Sales]]&gt;50000,"Yes","No")</f>
        <v>Yes</v>
      </c>
      <c r="P1700" s="18">
        <v>46026</v>
      </c>
      <c r="Q1700" s="13" t="s">
        <v>113</v>
      </c>
      <c r="R1700" s="13" t="s">
        <v>35</v>
      </c>
      <c r="S1700" s="13" t="str">
        <f>IF(Excel_Advanced_Sales_Dataset_200034[[#This Row],[Delivery Status]]="Pending","Follow-Up","OK")</f>
        <v>OK</v>
      </c>
      <c r="T1700" s="13" t="s">
        <v>36</v>
      </c>
    </row>
    <row r="1701" spans="1:20" x14ac:dyDescent="0.25">
      <c r="A1701" s="13" t="s">
        <v>3987</v>
      </c>
      <c r="B1701" s="13" t="s">
        <v>28</v>
      </c>
      <c r="C1701" s="13" t="s">
        <v>3988</v>
      </c>
      <c r="D1701" s="13" t="s">
        <v>40</v>
      </c>
      <c r="E1701" s="13" t="s">
        <v>41</v>
      </c>
      <c r="F1701" s="13" t="s">
        <v>126</v>
      </c>
      <c r="G1701" s="13" t="s">
        <v>43</v>
      </c>
      <c r="H1701" s="13" t="s">
        <v>44</v>
      </c>
      <c r="I1701" s="13">
        <v>46</v>
      </c>
      <c r="J1701" s="14">
        <v>42245.98</v>
      </c>
      <c r="K1701" s="15">
        <v>11.39</v>
      </c>
      <c r="L1701" s="16">
        <f>Excel_Advanced_Sales_Dataset_200034[[#This Row],[Discount]]/100</f>
        <v>0.1139</v>
      </c>
      <c r="M1701" s="17">
        <f>Excel_Advanced_Sales_Dataset_200034[[#This Row],[Quantity]]*Excel_Advanced_Sales_Dataset_200034[[#This Row],[Unit Price]]*Excel_Advanced_Sales_Dataset_200034[[#This Row],[Discount %]]/100</f>
        <v>2213.4358761200001</v>
      </c>
      <c r="N1701" s="14">
        <f>Excel_Advanced_Sales_Dataset_200034[[#This Row],[Quantity]]*Excel_Advanced_Sales_Dataset_200034[[#This Row],[Unit Price]]-Excel_Advanced_Sales_Dataset_200034[[#This Row],[Discount Amount]]</f>
        <v>1941101.64412388</v>
      </c>
      <c r="O1701" s="14" t="str">
        <f>IF(Excel_Advanced_Sales_Dataset_200034[[#This Row],[Total Sales]]&gt;50000,"Yes","No")</f>
        <v>Yes</v>
      </c>
      <c r="P1701" s="18">
        <v>46275</v>
      </c>
      <c r="Q1701" s="13" t="s">
        <v>58</v>
      </c>
      <c r="R1701" s="13" t="s">
        <v>35</v>
      </c>
      <c r="S1701" s="13" t="str">
        <f>IF(Excel_Advanced_Sales_Dataset_200034[[#This Row],[Delivery Status]]="Pending","Follow-Up","OK")</f>
        <v>OK</v>
      </c>
      <c r="T1701" s="13" t="s">
        <v>26</v>
      </c>
    </row>
    <row r="1702" spans="1:20" x14ac:dyDescent="0.25">
      <c r="A1702" s="13" t="s">
        <v>3989</v>
      </c>
      <c r="B1702" s="13" t="s">
        <v>1414</v>
      </c>
      <c r="C1702" s="13" t="s">
        <v>3990</v>
      </c>
      <c r="D1702" s="13" t="s">
        <v>19</v>
      </c>
      <c r="E1702" s="13" t="s">
        <v>84</v>
      </c>
      <c r="F1702" s="13" t="s">
        <v>338</v>
      </c>
      <c r="G1702" s="13" t="s">
        <v>51</v>
      </c>
      <c r="H1702" s="13" t="s">
        <v>105</v>
      </c>
      <c r="I1702" s="13">
        <v>14</v>
      </c>
      <c r="J1702" s="14">
        <v>46918.5</v>
      </c>
      <c r="K1702" s="15">
        <v>16.190000000000001</v>
      </c>
      <c r="L1702" s="16">
        <f>Excel_Advanced_Sales_Dataset_200034[[#This Row],[Discount]]/100</f>
        <v>0.16190000000000002</v>
      </c>
      <c r="M1702" s="17">
        <f>Excel_Advanced_Sales_Dataset_200034[[#This Row],[Quantity]]*Excel_Advanced_Sales_Dataset_200034[[#This Row],[Unit Price]]*Excel_Advanced_Sales_Dataset_200034[[#This Row],[Discount %]]/100</f>
        <v>1063.4547210000001</v>
      </c>
      <c r="N1702" s="14">
        <f>Excel_Advanced_Sales_Dataset_200034[[#This Row],[Quantity]]*Excel_Advanced_Sales_Dataset_200034[[#This Row],[Unit Price]]-Excel_Advanced_Sales_Dataset_200034[[#This Row],[Discount Amount]]</f>
        <v>655795.54527899995</v>
      </c>
      <c r="O1702" s="14" t="str">
        <f>IF(Excel_Advanced_Sales_Dataset_200034[[#This Row],[Total Sales]]&gt;50000,"Yes","No")</f>
        <v>Yes</v>
      </c>
      <c r="P1702" s="18">
        <v>46073</v>
      </c>
      <c r="Q1702" s="13" t="s">
        <v>58</v>
      </c>
      <c r="R1702" s="13" t="s">
        <v>35</v>
      </c>
      <c r="S1702" s="13" t="str">
        <f>IF(Excel_Advanced_Sales_Dataset_200034[[#This Row],[Delivery Status]]="Pending","Follow-Up","OK")</f>
        <v>OK</v>
      </c>
      <c r="T1702" s="13" t="s">
        <v>53</v>
      </c>
    </row>
    <row r="1703" spans="1:20" x14ac:dyDescent="0.25">
      <c r="A1703" s="13" t="s">
        <v>3991</v>
      </c>
      <c r="B1703" s="13" t="s">
        <v>1522</v>
      </c>
      <c r="C1703" s="13" t="s">
        <v>3992</v>
      </c>
      <c r="D1703" s="13" t="s">
        <v>40</v>
      </c>
      <c r="E1703" s="13" t="s">
        <v>49</v>
      </c>
      <c r="F1703" s="13" t="s">
        <v>306</v>
      </c>
      <c r="G1703" s="13" t="s">
        <v>43</v>
      </c>
      <c r="H1703" s="13" t="s">
        <v>140</v>
      </c>
      <c r="I1703" s="13">
        <v>20</v>
      </c>
      <c r="J1703" s="14">
        <v>17818.009999999998</v>
      </c>
      <c r="K1703" s="15">
        <v>5.74</v>
      </c>
      <c r="L1703" s="16">
        <f>Excel_Advanced_Sales_Dataset_200034[[#This Row],[Discount]]/100</f>
        <v>5.74E-2</v>
      </c>
      <c r="M1703" s="17">
        <f>Excel_Advanced_Sales_Dataset_200034[[#This Row],[Quantity]]*Excel_Advanced_Sales_Dataset_200034[[#This Row],[Unit Price]]*Excel_Advanced_Sales_Dataset_200034[[#This Row],[Discount %]]/100</f>
        <v>204.55075479999996</v>
      </c>
      <c r="N1703" s="14">
        <f>Excel_Advanced_Sales_Dataset_200034[[#This Row],[Quantity]]*Excel_Advanced_Sales_Dataset_200034[[#This Row],[Unit Price]]-Excel_Advanced_Sales_Dataset_200034[[#This Row],[Discount Amount]]</f>
        <v>356155.64924519998</v>
      </c>
      <c r="O1703" s="14" t="str">
        <f>IF(Excel_Advanced_Sales_Dataset_200034[[#This Row],[Total Sales]]&gt;50000,"Yes","No")</f>
        <v>Yes</v>
      </c>
      <c r="P1703" s="18">
        <v>46031</v>
      </c>
      <c r="Q1703" s="13" t="s">
        <v>113</v>
      </c>
      <c r="R1703" s="13" t="s">
        <v>35</v>
      </c>
      <c r="S1703" s="13" t="str">
        <f>IF(Excel_Advanced_Sales_Dataset_200034[[#This Row],[Delivery Status]]="Pending","Follow-Up","OK")</f>
        <v>OK</v>
      </c>
      <c r="T1703" s="13" t="s">
        <v>53</v>
      </c>
    </row>
    <row r="1704" spans="1:20" x14ac:dyDescent="0.25">
      <c r="A1704" s="13" t="s">
        <v>3993</v>
      </c>
      <c r="B1704" s="13" t="s">
        <v>174</v>
      </c>
      <c r="C1704" s="13" t="s">
        <v>3994</v>
      </c>
      <c r="D1704" s="13" t="s">
        <v>63</v>
      </c>
      <c r="E1704" s="13" t="s">
        <v>78</v>
      </c>
      <c r="F1704" s="13" t="s">
        <v>79</v>
      </c>
      <c r="G1704" s="13" t="s">
        <v>111</v>
      </c>
      <c r="H1704" s="13" t="s">
        <v>112</v>
      </c>
      <c r="I1704" s="13">
        <v>25</v>
      </c>
      <c r="J1704" s="14">
        <v>46531.8</v>
      </c>
      <c r="K1704" s="15">
        <v>17.32</v>
      </c>
      <c r="L1704" s="16">
        <f>Excel_Advanced_Sales_Dataset_200034[[#This Row],[Discount]]/100</f>
        <v>0.17319999999999999</v>
      </c>
      <c r="M1704" s="17">
        <f>Excel_Advanced_Sales_Dataset_200034[[#This Row],[Quantity]]*Excel_Advanced_Sales_Dataset_200034[[#This Row],[Unit Price]]*Excel_Advanced_Sales_Dataset_200034[[#This Row],[Discount %]]/100</f>
        <v>2014.8269399999999</v>
      </c>
      <c r="N1704" s="14">
        <f>Excel_Advanced_Sales_Dataset_200034[[#This Row],[Quantity]]*Excel_Advanced_Sales_Dataset_200034[[#This Row],[Unit Price]]-Excel_Advanced_Sales_Dataset_200034[[#This Row],[Discount Amount]]</f>
        <v>1161280.1730599999</v>
      </c>
      <c r="O1704" s="14" t="str">
        <f>IF(Excel_Advanced_Sales_Dataset_200034[[#This Row],[Total Sales]]&gt;50000,"Yes","No")</f>
        <v>Yes</v>
      </c>
      <c r="P1704" s="18">
        <v>46249</v>
      </c>
      <c r="Q1704" s="13" t="s">
        <v>58</v>
      </c>
      <c r="R1704" s="13" t="s">
        <v>35</v>
      </c>
      <c r="S1704" s="13" t="str">
        <f>IF(Excel_Advanced_Sales_Dataset_200034[[#This Row],[Delivery Status]]="Pending","Follow-Up","OK")</f>
        <v>OK</v>
      </c>
      <c r="T1704" s="13" t="s">
        <v>26</v>
      </c>
    </row>
    <row r="1705" spans="1:20" x14ac:dyDescent="0.25">
      <c r="A1705" s="13" t="s">
        <v>3995</v>
      </c>
      <c r="B1705" s="13" t="s">
        <v>633</v>
      </c>
      <c r="C1705" s="13" t="s">
        <v>3996</v>
      </c>
      <c r="D1705" s="13" t="s">
        <v>40</v>
      </c>
      <c r="E1705" s="13" t="s">
        <v>49</v>
      </c>
      <c r="F1705" s="13" t="s">
        <v>306</v>
      </c>
      <c r="G1705" s="13" t="s">
        <v>33</v>
      </c>
      <c r="H1705" s="13" t="s">
        <v>119</v>
      </c>
      <c r="I1705" s="13">
        <v>46</v>
      </c>
      <c r="J1705" s="14">
        <v>35969.120000000003</v>
      </c>
      <c r="K1705" s="15">
        <v>3.95</v>
      </c>
      <c r="L1705" s="16">
        <f>Excel_Advanced_Sales_Dataset_200034[[#This Row],[Discount]]/100</f>
        <v>3.95E-2</v>
      </c>
      <c r="M1705" s="17">
        <f>Excel_Advanced_Sales_Dataset_200034[[#This Row],[Quantity]]*Excel_Advanced_Sales_Dataset_200034[[#This Row],[Unit Price]]*Excel_Advanced_Sales_Dataset_200034[[#This Row],[Discount %]]/100</f>
        <v>653.55891040000006</v>
      </c>
      <c r="N1705" s="14">
        <f>Excel_Advanced_Sales_Dataset_200034[[#This Row],[Quantity]]*Excel_Advanced_Sales_Dataset_200034[[#This Row],[Unit Price]]-Excel_Advanced_Sales_Dataset_200034[[#This Row],[Discount Amount]]</f>
        <v>1653925.9610896001</v>
      </c>
      <c r="O1705" s="14" t="str">
        <f>IF(Excel_Advanced_Sales_Dataset_200034[[#This Row],[Total Sales]]&gt;50000,"Yes","No")</f>
        <v>Yes</v>
      </c>
      <c r="P1705" s="18">
        <v>46295</v>
      </c>
      <c r="Q1705" s="13" t="s">
        <v>113</v>
      </c>
      <c r="R1705" s="13" t="s">
        <v>35</v>
      </c>
      <c r="S1705" s="13" t="str">
        <f>IF(Excel_Advanced_Sales_Dataset_200034[[#This Row],[Delivery Status]]="Pending","Follow-Up","OK")</f>
        <v>OK</v>
      </c>
      <c r="T1705" s="13" t="s">
        <v>53</v>
      </c>
    </row>
    <row r="1706" spans="1:20" x14ac:dyDescent="0.25">
      <c r="A1706" s="13" t="s">
        <v>3997</v>
      </c>
      <c r="B1706" s="13" t="s">
        <v>1745</v>
      </c>
      <c r="C1706" s="13" t="s">
        <v>2868</v>
      </c>
      <c r="D1706" s="13" t="s">
        <v>63</v>
      </c>
      <c r="E1706" s="13" t="s">
        <v>144</v>
      </c>
      <c r="F1706" s="13" t="s">
        <v>216</v>
      </c>
      <c r="G1706" s="13" t="s">
        <v>51</v>
      </c>
      <c r="H1706" s="13" t="s">
        <v>190</v>
      </c>
      <c r="I1706" s="13">
        <v>16</v>
      </c>
      <c r="J1706" s="14">
        <v>29256.080000000002</v>
      </c>
      <c r="K1706" s="15">
        <v>10.25</v>
      </c>
      <c r="L1706" s="16">
        <f>Excel_Advanced_Sales_Dataset_200034[[#This Row],[Discount]]/100</f>
        <v>0.10249999999999999</v>
      </c>
      <c r="M1706" s="17">
        <f>Excel_Advanced_Sales_Dataset_200034[[#This Row],[Quantity]]*Excel_Advanced_Sales_Dataset_200034[[#This Row],[Unit Price]]*Excel_Advanced_Sales_Dataset_200034[[#This Row],[Discount %]]/100</f>
        <v>479.799712</v>
      </c>
      <c r="N1706" s="14">
        <f>Excel_Advanced_Sales_Dataset_200034[[#This Row],[Quantity]]*Excel_Advanced_Sales_Dataset_200034[[#This Row],[Unit Price]]-Excel_Advanced_Sales_Dataset_200034[[#This Row],[Discount Amount]]</f>
        <v>467617.48028800002</v>
      </c>
      <c r="O1706" s="14" t="str">
        <f>IF(Excel_Advanced_Sales_Dataset_200034[[#This Row],[Total Sales]]&gt;50000,"Yes","No")</f>
        <v>Yes</v>
      </c>
      <c r="P1706" s="18">
        <v>46124</v>
      </c>
      <c r="Q1706" s="13" t="s">
        <v>24</v>
      </c>
      <c r="R1706" s="13" t="s">
        <v>35</v>
      </c>
      <c r="S1706" s="13" t="str">
        <f>IF(Excel_Advanced_Sales_Dataset_200034[[#This Row],[Delivery Status]]="Pending","Follow-Up","OK")</f>
        <v>OK</v>
      </c>
      <c r="T1706" s="13" t="s">
        <v>53</v>
      </c>
    </row>
    <row r="1707" spans="1:20" x14ac:dyDescent="0.25">
      <c r="A1707" s="13" t="s">
        <v>3998</v>
      </c>
      <c r="B1707" s="13" t="s">
        <v>3999</v>
      </c>
      <c r="C1707" s="13" t="s">
        <v>4000</v>
      </c>
      <c r="D1707" s="13" t="s">
        <v>40</v>
      </c>
      <c r="E1707" s="13" t="s">
        <v>41</v>
      </c>
      <c r="F1707" s="13" t="s">
        <v>102</v>
      </c>
      <c r="G1707" s="13" t="s">
        <v>33</v>
      </c>
      <c r="H1707" s="13" t="s">
        <v>80</v>
      </c>
      <c r="I1707" s="13">
        <v>9</v>
      </c>
      <c r="J1707" s="14">
        <v>20348.36</v>
      </c>
      <c r="K1707" s="15">
        <v>3.89</v>
      </c>
      <c r="L1707" s="16">
        <f>Excel_Advanced_Sales_Dataset_200034[[#This Row],[Discount]]/100</f>
        <v>3.8900000000000004E-2</v>
      </c>
      <c r="M1707" s="17">
        <f>Excel_Advanced_Sales_Dataset_200034[[#This Row],[Quantity]]*Excel_Advanced_Sales_Dataset_200034[[#This Row],[Unit Price]]*Excel_Advanced_Sales_Dataset_200034[[#This Row],[Discount %]]/100</f>
        <v>71.239608360000005</v>
      </c>
      <c r="N1707" s="14">
        <f>Excel_Advanced_Sales_Dataset_200034[[#This Row],[Quantity]]*Excel_Advanced_Sales_Dataset_200034[[#This Row],[Unit Price]]-Excel_Advanced_Sales_Dataset_200034[[#This Row],[Discount Amount]]</f>
        <v>183064.00039164</v>
      </c>
      <c r="O1707" s="14" t="str">
        <f>IF(Excel_Advanced_Sales_Dataset_200034[[#This Row],[Total Sales]]&gt;50000,"Yes","No")</f>
        <v>Yes</v>
      </c>
      <c r="P1707" s="18">
        <v>46188</v>
      </c>
      <c r="Q1707" s="13" t="s">
        <v>45</v>
      </c>
      <c r="R1707" s="13" t="s">
        <v>35</v>
      </c>
      <c r="S1707" s="13" t="str">
        <f>IF(Excel_Advanced_Sales_Dataset_200034[[#This Row],[Delivery Status]]="Pending","Follow-Up","OK")</f>
        <v>OK</v>
      </c>
      <c r="T1707" s="13" t="s">
        <v>36</v>
      </c>
    </row>
    <row r="1708" spans="1:20" x14ac:dyDescent="0.25">
      <c r="A1708" s="13" t="s">
        <v>4001</v>
      </c>
      <c r="B1708" s="13" t="s">
        <v>1755</v>
      </c>
      <c r="C1708" s="13" t="s">
        <v>4002</v>
      </c>
      <c r="D1708" s="13" t="s">
        <v>40</v>
      </c>
      <c r="E1708" s="13" t="s">
        <v>109</v>
      </c>
      <c r="F1708" s="13" t="s">
        <v>110</v>
      </c>
      <c r="G1708" s="13" t="s">
        <v>66</v>
      </c>
      <c r="H1708" s="13" t="s">
        <v>276</v>
      </c>
      <c r="I1708" s="13">
        <v>22</v>
      </c>
      <c r="J1708" s="14">
        <v>27054.720000000001</v>
      </c>
      <c r="K1708" s="15">
        <v>19.53</v>
      </c>
      <c r="L1708" s="16">
        <f>Excel_Advanced_Sales_Dataset_200034[[#This Row],[Discount]]/100</f>
        <v>0.1953</v>
      </c>
      <c r="M1708" s="17">
        <f>Excel_Advanced_Sales_Dataset_200034[[#This Row],[Quantity]]*Excel_Advanced_Sales_Dataset_200034[[#This Row],[Unit Price]]*Excel_Advanced_Sales_Dataset_200034[[#This Row],[Discount %]]/100</f>
        <v>1162.43309952</v>
      </c>
      <c r="N1708" s="14">
        <f>Excel_Advanced_Sales_Dataset_200034[[#This Row],[Quantity]]*Excel_Advanced_Sales_Dataset_200034[[#This Row],[Unit Price]]-Excel_Advanced_Sales_Dataset_200034[[#This Row],[Discount Amount]]</f>
        <v>594041.40690048004</v>
      </c>
      <c r="O1708" s="14" t="str">
        <f>IF(Excel_Advanced_Sales_Dataset_200034[[#This Row],[Total Sales]]&gt;50000,"Yes","No")</f>
        <v>Yes</v>
      </c>
      <c r="P1708" s="18">
        <v>46305</v>
      </c>
      <c r="Q1708" s="13" t="s">
        <v>24</v>
      </c>
      <c r="R1708" s="13" t="s">
        <v>59</v>
      </c>
      <c r="S1708" s="13" t="str">
        <f>IF(Excel_Advanced_Sales_Dataset_200034[[#This Row],[Delivery Status]]="Pending","Follow-Up","OK")</f>
        <v>OK</v>
      </c>
      <c r="T1708" s="13" t="s">
        <v>53</v>
      </c>
    </row>
    <row r="1709" spans="1:20" x14ac:dyDescent="0.25">
      <c r="A1709" s="13" t="s">
        <v>4003</v>
      </c>
      <c r="B1709" s="13" t="s">
        <v>1059</v>
      </c>
      <c r="C1709" s="13" t="s">
        <v>4004</v>
      </c>
      <c r="D1709" s="13" t="s">
        <v>19</v>
      </c>
      <c r="E1709" s="13" t="s">
        <v>20</v>
      </c>
      <c r="F1709" s="13" t="s">
        <v>285</v>
      </c>
      <c r="G1709" s="13" t="s">
        <v>66</v>
      </c>
      <c r="H1709" s="13" t="s">
        <v>155</v>
      </c>
      <c r="I1709" s="13">
        <v>43</v>
      </c>
      <c r="J1709" s="14">
        <v>627.82000000000005</v>
      </c>
      <c r="K1709" s="15">
        <v>18.350000000000001</v>
      </c>
      <c r="L1709" s="16">
        <f>Excel_Advanced_Sales_Dataset_200034[[#This Row],[Discount]]/100</f>
        <v>0.18350000000000002</v>
      </c>
      <c r="M1709" s="17">
        <f>Excel_Advanced_Sales_Dataset_200034[[#This Row],[Quantity]]*Excel_Advanced_Sales_Dataset_200034[[#This Row],[Unit Price]]*Excel_Advanced_Sales_Dataset_200034[[#This Row],[Discount %]]/100</f>
        <v>49.538137100000014</v>
      </c>
      <c r="N1709" s="14">
        <f>Excel_Advanced_Sales_Dataset_200034[[#This Row],[Quantity]]*Excel_Advanced_Sales_Dataset_200034[[#This Row],[Unit Price]]-Excel_Advanced_Sales_Dataset_200034[[#This Row],[Discount Amount]]</f>
        <v>26946.721862900002</v>
      </c>
      <c r="O1709" s="14" t="str">
        <f>IF(Excel_Advanced_Sales_Dataset_200034[[#This Row],[Total Sales]]&gt;50000,"Yes","No")</f>
        <v>No</v>
      </c>
      <c r="P1709" s="18">
        <v>46192</v>
      </c>
      <c r="Q1709" s="13" t="s">
        <v>113</v>
      </c>
      <c r="R1709" s="13" t="s">
        <v>35</v>
      </c>
      <c r="S1709" s="13" t="str">
        <f>IF(Excel_Advanced_Sales_Dataset_200034[[#This Row],[Delivery Status]]="Pending","Follow-Up","OK")</f>
        <v>OK</v>
      </c>
      <c r="T1709" s="13" t="s">
        <v>53</v>
      </c>
    </row>
    <row r="1710" spans="1:20" x14ac:dyDescent="0.25">
      <c r="A1710" s="13" t="s">
        <v>4005</v>
      </c>
      <c r="B1710" s="13" t="s">
        <v>1529</v>
      </c>
      <c r="C1710" s="13" t="s">
        <v>4006</v>
      </c>
      <c r="D1710" s="13" t="s">
        <v>30</v>
      </c>
      <c r="E1710" s="13" t="s">
        <v>131</v>
      </c>
      <c r="F1710" s="13" t="s">
        <v>163</v>
      </c>
      <c r="G1710" s="13" t="s">
        <v>43</v>
      </c>
      <c r="H1710" s="13" t="s">
        <v>380</v>
      </c>
      <c r="I1710" s="13">
        <v>21</v>
      </c>
      <c r="J1710" s="14">
        <v>39544.79</v>
      </c>
      <c r="K1710" s="15">
        <v>0.66</v>
      </c>
      <c r="L1710" s="16">
        <f>Excel_Advanced_Sales_Dataset_200034[[#This Row],[Discount]]/100</f>
        <v>6.6E-3</v>
      </c>
      <c r="M1710" s="17">
        <f>Excel_Advanced_Sales_Dataset_200034[[#This Row],[Quantity]]*Excel_Advanced_Sales_Dataset_200034[[#This Row],[Unit Price]]*Excel_Advanced_Sales_Dataset_200034[[#This Row],[Discount %]]/100</f>
        <v>54.809078939999999</v>
      </c>
      <c r="N1710" s="14">
        <f>Excel_Advanced_Sales_Dataset_200034[[#This Row],[Quantity]]*Excel_Advanced_Sales_Dataset_200034[[#This Row],[Unit Price]]-Excel_Advanced_Sales_Dataset_200034[[#This Row],[Discount Amount]]</f>
        <v>830385.78092106001</v>
      </c>
      <c r="O1710" s="14" t="str">
        <f>IF(Excel_Advanced_Sales_Dataset_200034[[#This Row],[Total Sales]]&gt;50000,"Yes","No")</f>
        <v>Yes</v>
      </c>
      <c r="P1710" s="18">
        <v>46032</v>
      </c>
      <c r="Q1710" s="13" t="s">
        <v>113</v>
      </c>
      <c r="R1710" s="13" t="s">
        <v>35</v>
      </c>
      <c r="S1710" s="13" t="str">
        <f>IF(Excel_Advanced_Sales_Dataset_200034[[#This Row],[Delivery Status]]="Pending","Follow-Up","OK")</f>
        <v>OK</v>
      </c>
      <c r="T1710" s="13" t="s">
        <v>36</v>
      </c>
    </row>
    <row r="1711" spans="1:20" x14ac:dyDescent="0.25">
      <c r="A1711" s="13" t="s">
        <v>4007</v>
      </c>
      <c r="B1711" s="13" t="s">
        <v>1174</v>
      </c>
      <c r="C1711" s="13" t="s">
        <v>4008</v>
      </c>
      <c r="D1711" s="13" t="s">
        <v>19</v>
      </c>
      <c r="E1711" s="13" t="s">
        <v>20</v>
      </c>
      <c r="F1711" s="13" t="s">
        <v>176</v>
      </c>
      <c r="G1711" s="13" t="s">
        <v>43</v>
      </c>
      <c r="H1711" s="13" t="s">
        <v>391</v>
      </c>
      <c r="I1711" s="13">
        <v>50</v>
      </c>
      <c r="J1711" s="14">
        <v>18776.62</v>
      </c>
      <c r="K1711" s="15">
        <v>7.65</v>
      </c>
      <c r="L1711" s="16">
        <f>Excel_Advanced_Sales_Dataset_200034[[#This Row],[Discount]]/100</f>
        <v>7.6499999999999999E-2</v>
      </c>
      <c r="M1711" s="17">
        <f>Excel_Advanced_Sales_Dataset_200034[[#This Row],[Quantity]]*Excel_Advanced_Sales_Dataset_200034[[#This Row],[Unit Price]]*Excel_Advanced_Sales_Dataset_200034[[#This Row],[Discount %]]/100</f>
        <v>718.20571500000005</v>
      </c>
      <c r="N1711" s="14">
        <f>Excel_Advanced_Sales_Dataset_200034[[#This Row],[Quantity]]*Excel_Advanced_Sales_Dataset_200034[[#This Row],[Unit Price]]-Excel_Advanced_Sales_Dataset_200034[[#This Row],[Discount Amount]]</f>
        <v>938112.79428499995</v>
      </c>
      <c r="O1711" s="14" t="str">
        <f>IF(Excel_Advanced_Sales_Dataset_200034[[#This Row],[Total Sales]]&gt;50000,"Yes","No")</f>
        <v>Yes</v>
      </c>
      <c r="P1711" s="18">
        <v>46155</v>
      </c>
      <c r="Q1711" s="13" t="s">
        <v>113</v>
      </c>
      <c r="R1711" s="13" t="s">
        <v>35</v>
      </c>
      <c r="S1711" s="13" t="str">
        <f>IF(Excel_Advanced_Sales_Dataset_200034[[#This Row],[Delivery Status]]="Pending","Follow-Up","OK")</f>
        <v>OK</v>
      </c>
      <c r="T1711" s="13" t="s">
        <v>36</v>
      </c>
    </row>
    <row r="1712" spans="1:20" x14ac:dyDescent="0.25">
      <c r="A1712" s="13" t="s">
        <v>4009</v>
      </c>
      <c r="B1712" s="13" t="s">
        <v>1398</v>
      </c>
      <c r="C1712" s="13" t="s">
        <v>4010</v>
      </c>
      <c r="D1712" s="13" t="s">
        <v>63</v>
      </c>
      <c r="E1712" s="13" t="s">
        <v>78</v>
      </c>
      <c r="F1712" s="13" t="s">
        <v>425</v>
      </c>
      <c r="G1712" s="13" t="s">
        <v>111</v>
      </c>
      <c r="H1712" s="13" t="s">
        <v>240</v>
      </c>
      <c r="I1712" s="13">
        <v>7</v>
      </c>
      <c r="J1712" s="14">
        <v>34141</v>
      </c>
      <c r="K1712" s="15">
        <v>8.9499999999999993</v>
      </c>
      <c r="L1712" s="16">
        <f>Excel_Advanced_Sales_Dataset_200034[[#This Row],[Discount]]/100</f>
        <v>8.9499999999999996E-2</v>
      </c>
      <c r="M1712" s="17">
        <f>Excel_Advanced_Sales_Dataset_200034[[#This Row],[Quantity]]*Excel_Advanced_Sales_Dataset_200034[[#This Row],[Unit Price]]*Excel_Advanced_Sales_Dataset_200034[[#This Row],[Discount %]]/100</f>
        <v>213.89336499999999</v>
      </c>
      <c r="N1712" s="14">
        <f>Excel_Advanced_Sales_Dataset_200034[[#This Row],[Quantity]]*Excel_Advanced_Sales_Dataset_200034[[#This Row],[Unit Price]]-Excel_Advanced_Sales_Dataset_200034[[#This Row],[Discount Amount]]</f>
        <v>238773.106635</v>
      </c>
      <c r="O1712" s="14" t="str">
        <f>IF(Excel_Advanced_Sales_Dataset_200034[[#This Row],[Total Sales]]&gt;50000,"Yes","No")</f>
        <v>Yes</v>
      </c>
      <c r="P1712" s="18">
        <v>46305</v>
      </c>
      <c r="Q1712" s="13" t="s">
        <v>68</v>
      </c>
      <c r="R1712" s="13" t="s">
        <v>35</v>
      </c>
      <c r="S1712" s="13" t="str">
        <f>IF(Excel_Advanced_Sales_Dataset_200034[[#This Row],[Delivery Status]]="Pending","Follow-Up","OK")</f>
        <v>OK</v>
      </c>
      <c r="T1712" s="13" t="s">
        <v>53</v>
      </c>
    </row>
    <row r="1713" spans="1:20" x14ac:dyDescent="0.25">
      <c r="A1713" s="13" t="s">
        <v>4011</v>
      </c>
      <c r="B1713" s="13" t="s">
        <v>974</v>
      </c>
      <c r="C1713" s="13" t="s">
        <v>4012</v>
      </c>
      <c r="D1713" s="13" t="s">
        <v>30</v>
      </c>
      <c r="E1713" s="13" t="s">
        <v>31</v>
      </c>
      <c r="F1713" s="13" t="s">
        <v>555</v>
      </c>
      <c r="G1713" s="13" t="s">
        <v>51</v>
      </c>
      <c r="H1713" s="13" t="s">
        <v>146</v>
      </c>
      <c r="I1713" s="13">
        <v>47</v>
      </c>
      <c r="J1713" s="14">
        <v>10128.15</v>
      </c>
      <c r="K1713" s="15">
        <v>18.98</v>
      </c>
      <c r="L1713" s="16">
        <f>Excel_Advanced_Sales_Dataset_200034[[#This Row],[Discount]]/100</f>
        <v>0.1898</v>
      </c>
      <c r="M1713" s="17">
        <f>Excel_Advanced_Sales_Dataset_200034[[#This Row],[Quantity]]*Excel_Advanced_Sales_Dataset_200034[[#This Row],[Unit Price]]*Excel_Advanced_Sales_Dataset_200034[[#This Row],[Discount %]]/100</f>
        <v>903.49174889999995</v>
      </c>
      <c r="N1713" s="14">
        <f>Excel_Advanced_Sales_Dataset_200034[[#This Row],[Quantity]]*Excel_Advanced_Sales_Dataset_200034[[#This Row],[Unit Price]]-Excel_Advanced_Sales_Dataset_200034[[#This Row],[Discount Amount]]</f>
        <v>475119.55825110001</v>
      </c>
      <c r="O1713" s="14" t="str">
        <f>IF(Excel_Advanced_Sales_Dataset_200034[[#This Row],[Total Sales]]&gt;50000,"Yes","No")</f>
        <v>Yes</v>
      </c>
      <c r="P1713" s="18">
        <v>46363</v>
      </c>
      <c r="Q1713" s="13" t="s">
        <v>45</v>
      </c>
      <c r="R1713" s="13" t="s">
        <v>35</v>
      </c>
      <c r="S1713" s="13" t="str">
        <f>IF(Excel_Advanced_Sales_Dataset_200034[[#This Row],[Delivery Status]]="Pending","Follow-Up","OK")</f>
        <v>OK</v>
      </c>
      <c r="T1713" s="13" t="s">
        <v>53</v>
      </c>
    </row>
    <row r="1714" spans="1:20" x14ac:dyDescent="0.25">
      <c r="A1714" s="13" t="s">
        <v>4013</v>
      </c>
      <c r="B1714" s="13" t="s">
        <v>1716</v>
      </c>
      <c r="C1714" s="13" t="s">
        <v>4014</v>
      </c>
      <c r="D1714" s="13" t="s">
        <v>19</v>
      </c>
      <c r="E1714" s="13" t="s">
        <v>72</v>
      </c>
      <c r="F1714" s="13" t="s">
        <v>73</v>
      </c>
      <c r="G1714" s="13" t="s">
        <v>66</v>
      </c>
      <c r="H1714" s="13" t="s">
        <v>155</v>
      </c>
      <c r="I1714" s="13">
        <v>23</v>
      </c>
      <c r="J1714" s="14">
        <v>21790.87</v>
      </c>
      <c r="K1714" s="15">
        <v>6.46</v>
      </c>
      <c r="L1714" s="16">
        <f>Excel_Advanced_Sales_Dataset_200034[[#This Row],[Discount]]/100</f>
        <v>6.4600000000000005E-2</v>
      </c>
      <c r="M1714" s="17">
        <f>Excel_Advanced_Sales_Dataset_200034[[#This Row],[Quantity]]*Excel_Advanced_Sales_Dataset_200034[[#This Row],[Unit Price]]*Excel_Advanced_Sales_Dataset_200034[[#This Row],[Discount %]]/100</f>
        <v>323.76874645999999</v>
      </c>
      <c r="N1714" s="14">
        <f>Excel_Advanced_Sales_Dataset_200034[[#This Row],[Quantity]]*Excel_Advanced_Sales_Dataset_200034[[#This Row],[Unit Price]]-Excel_Advanced_Sales_Dataset_200034[[#This Row],[Discount Amount]]</f>
        <v>500866.24125353998</v>
      </c>
      <c r="O1714" s="14" t="str">
        <f>IF(Excel_Advanced_Sales_Dataset_200034[[#This Row],[Total Sales]]&gt;50000,"Yes","No")</f>
        <v>Yes</v>
      </c>
      <c r="P1714" s="18">
        <v>46229</v>
      </c>
      <c r="Q1714" s="13" t="s">
        <v>24</v>
      </c>
      <c r="R1714" s="13" t="s">
        <v>35</v>
      </c>
      <c r="S1714" s="13" t="str">
        <f>IF(Excel_Advanced_Sales_Dataset_200034[[#This Row],[Delivery Status]]="Pending","Follow-Up","OK")</f>
        <v>OK</v>
      </c>
      <c r="T1714" s="13" t="s">
        <v>26</v>
      </c>
    </row>
    <row r="1715" spans="1:20" x14ac:dyDescent="0.25">
      <c r="A1715" s="13" t="s">
        <v>4015</v>
      </c>
      <c r="B1715" s="13" t="s">
        <v>1065</v>
      </c>
      <c r="C1715" s="13" t="s">
        <v>4016</v>
      </c>
      <c r="D1715" s="13" t="s">
        <v>40</v>
      </c>
      <c r="E1715" s="13" t="s">
        <v>41</v>
      </c>
      <c r="F1715" s="13" t="s">
        <v>102</v>
      </c>
      <c r="G1715" s="13" t="s">
        <v>43</v>
      </c>
      <c r="H1715" s="13" t="s">
        <v>74</v>
      </c>
      <c r="I1715" s="13">
        <v>24</v>
      </c>
      <c r="J1715" s="14">
        <v>13574.63</v>
      </c>
      <c r="K1715" s="15">
        <v>2.2599999999999998</v>
      </c>
      <c r="L1715" s="16">
        <f>Excel_Advanced_Sales_Dataset_200034[[#This Row],[Discount]]/100</f>
        <v>2.2599999999999999E-2</v>
      </c>
      <c r="M1715" s="17">
        <f>Excel_Advanced_Sales_Dataset_200034[[#This Row],[Quantity]]*Excel_Advanced_Sales_Dataset_200034[[#This Row],[Unit Price]]*Excel_Advanced_Sales_Dataset_200034[[#This Row],[Discount %]]/100</f>
        <v>73.628793119999997</v>
      </c>
      <c r="N1715" s="14">
        <f>Excel_Advanced_Sales_Dataset_200034[[#This Row],[Quantity]]*Excel_Advanced_Sales_Dataset_200034[[#This Row],[Unit Price]]-Excel_Advanced_Sales_Dataset_200034[[#This Row],[Discount Amount]]</f>
        <v>325717.49120688002</v>
      </c>
      <c r="O1715" s="14" t="str">
        <f>IF(Excel_Advanced_Sales_Dataset_200034[[#This Row],[Total Sales]]&gt;50000,"Yes","No")</f>
        <v>Yes</v>
      </c>
      <c r="P1715" s="18">
        <v>46313</v>
      </c>
      <c r="Q1715" s="13" t="s">
        <v>24</v>
      </c>
      <c r="R1715" s="13" t="s">
        <v>35</v>
      </c>
      <c r="S1715" s="13" t="str">
        <f>IF(Excel_Advanced_Sales_Dataset_200034[[#This Row],[Delivery Status]]="Pending","Follow-Up","OK")</f>
        <v>OK</v>
      </c>
      <c r="T1715" s="13" t="s">
        <v>36</v>
      </c>
    </row>
    <row r="1716" spans="1:20" x14ac:dyDescent="0.25">
      <c r="A1716" s="13" t="s">
        <v>4017</v>
      </c>
      <c r="B1716" s="13" t="s">
        <v>729</v>
      </c>
      <c r="C1716" s="13" t="s">
        <v>4018</v>
      </c>
      <c r="D1716" s="13" t="s">
        <v>63</v>
      </c>
      <c r="E1716" s="13" t="s">
        <v>144</v>
      </c>
      <c r="F1716" s="13" t="s">
        <v>145</v>
      </c>
      <c r="G1716" s="13" t="s">
        <v>66</v>
      </c>
      <c r="H1716" s="13" t="s">
        <v>155</v>
      </c>
      <c r="I1716" s="13">
        <v>45</v>
      </c>
      <c r="J1716" s="14">
        <v>29437.27</v>
      </c>
      <c r="K1716" s="15">
        <v>5.17</v>
      </c>
      <c r="L1716" s="16">
        <f>Excel_Advanced_Sales_Dataset_200034[[#This Row],[Discount]]/100</f>
        <v>5.1699999999999996E-2</v>
      </c>
      <c r="M1716" s="17">
        <f>Excel_Advanced_Sales_Dataset_200034[[#This Row],[Quantity]]*Excel_Advanced_Sales_Dataset_200034[[#This Row],[Unit Price]]*Excel_Advanced_Sales_Dataset_200034[[#This Row],[Discount %]]/100</f>
        <v>684.85808654999983</v>
      </c>
      <c r="N1716" s="14">
        <f>Excel_Advanced_Sales_Dataset_200034[[#This Row],[Quantity]]*Excel_Advanced_Sales_Dataset_200034[[#This Row],[Unit Price]]-Excel_Advanced_Sales_Dataset_200034[[#This Row],[Discount Amount]]</f>
        <v>1323992.29191345</v>
      </c>
      <c r="O1716" s="14" t="str">
        <f>IF(Excel_Advanced_Sales_Dataset_200034[[#This Row],[Total Sales]]&gt;50000,"Yes","No")</f>
        <v>Yes</v>
      </c>
      <c r="P1716" s="18">
        <v>46368</v>
      </c>
      <c r="Q1716" s="13" t="s">
        <v>68</v>
      </c>
      <c r="R1716" s="13" t="s">
        <v>35</v>
      </c>
      <c r="S1716" s="13" t="str">
        <f>IF(Excel_Advanced_Sales_Dataset_200034[[#This Row],[Delivery Status]]="Pending","Follow-Up","OK")</f>
        <v>OK</v>
      </c>
      <c r="T1716" s="13" t="s">
        <v>26</v>
      </c>
    </row>
    <row r="1717" spans="1:20" x14ac:dyDescent="0.25">
      <c r="A1717" s="13" t="s">
        <v>4019</v>
      </c>
      <c r="B1717" s="13" t="s">
        <v>1920</v>
      </c>
      <c r="C1717" s="13" t="s">
        <v>4020</v>
      </c>
      <c r="D1717" s="13" t="s">
        <v>40</v>
      </c>
      <c r="E1717" s="13" t="s">
        <v>41</v>
      </c>
      <c r="F1717" s="13" t="s">
        <v>126</v>
      </c>
      <c r="G1717" s="13" t="s">
        <v>66</v>
      </c>
      <c r="H1717" s="13" t="s">
        <v>200</v>
      </c>
      <c r="I1717" s="13">
        <v>37</v>
      </c>
      <c r="J1717" s="14">
        <v>25386.06</v>
      </c>
      <c r="K1717" s="15">
        <v>5.63</v>
      </c>
      <c r="L1717" s="16">
        <f>Excel_Advanced_Sales_Dataset_200034[[#This Row],[Discount]]/100</f>
        <v>5.6299999999999996E-2</v>
      </c>
      <c r="M1717" s="17">
        <f>Excel_Advanced_Sales_Dataset_200034[[#This Row],[Quantity]]*Excel_Advanced_Sales_Dataset_200034[[#This Row],[Unit Price]]*Excel_Advanced_Sales_Dataset_200034[[#This Row],[Discount %]]/100</f>
        <v>528.81701586000008</v>
      </c>
      <c r="N1717" s="14">
        <f>Excel_Advanced_Sales_Dataset_200034[[#This Row],[Quantity]]*Excel_Advanced_Sales_Dataset_200034[[#This Row],[Unit Price]]-Excel_Advanced_Sales_Dataset_200034[[#This Row],[Discount Amount]]</f>
        <v>938755.40298414009</v>
      </c>
      <c r="O1717" s="14" t="str">
        <f>IF(Excel_Advanced_Sales_Dataset_200034[[#This Row],[Total Sales]]&gt;50000,"Yes","No")</f>
        <v>Yes</v>
      </c>
      <c r="P1717" s="18">
        <v>46063</v>
      </c>
      <c r="Q1717" s="13" t="s">
        <v>24</v>
      </c>
      <c r="R1717" s="13" t="s">
        <v>35</v>
      </c>
      <c r="S1717" s="13" t="str">
        <f>IF(Excel_Advanced_Sales_Dataset_200034[[#This Row],[Delivery Status]]="Pending","Follow-Up","OK")</f>
        <v>OK</v>
      </c>
      <c r="T1717" s="13" t="s">
        <v>26</v>
      </c>
    </row>
    <row r="1718" spans="1:20" x14ac:dyDescent="0.25">
      <c r="A1718" s="13" t="s">
        <v>4021</v>
      </c>
      <c r="B1718" s="13" t="s">
        <v>779</v>
      </c>
      <c r="C1718" s="13" t="s">
        <v>4022</v>
      </c>
      <c r="D1718" s="13" t="s">
        <v>63</v>
      </c>
      <c r="E1718" s="13" t="s">
        <v>64</v>
      </c>
      <c r="F1718" s="13" t="s">
        <v>441</v>
      </c>
      <c r="G1718" s="13" t="s">
        <v>33</v>
      </c>
      <c r="H1718" s="13" t="s">
        <v>119</v>
      </c>
      <c r="I1718" s="13">
        <v>30</v>
      </c>
      <c r="J1718" s="14">
        <v>9746.64</v>
      </c>
      <c r="K1718" s="15">
        <v>16.690000000000001</v>
      </c>
      <c r="L1718" s="16">
        <f>Excel_Advanced_Sales_Dataset_200034[[#This Row],[Discount]]/100</f>
        <v>0.16690000000000002</v>
      </c>
      <c r="M1718" s="17">
        <f>Excel_Advanced_Sales_Dataset_200034[[#This Row],[Quantity]]*Excel_Advanced_Sales_Dataset_200034[[#This Row],[Unit Price]]*Excel_Advanced_Sales_Dataset_200034[[#This Row],[Discount %]]/100</f>
        <v>488.01426479999992</v>
      </c>
      <c r="N1718" s="14">
        <f>Excel_Advanced_Sales_Dataset_200034[[#This Row],[Quantity]]*Excel_Advanced_Sales_Dataset_200034[[#This Row],[Unit Price]]-Excel_Advanced_Sales_Dataset_200034[[#This Row],[Discount Amount]]</f>
        <v>291911.18573519995</v>
      </c>
      <c r="O1718" s="14" t="str">
        <f>IF(Excel_Advanced_Sales_Dataset_200034[[#This Row],[Total Sales]]&gt;50000,"Yes","No")</f>
        <v>Yes</v>
      </c>
      <c r="P1718" s="18">
        <v>46165</v>
      </c>
      <c r="Q1718" s="13" t="s">
        <v>45</v>
      </c>
      <c r="R1718" s="13" t="s">
        <v>25</v>
      </c>
      <c r="S1718" s="13" t="str">
        <f>IF(Excel_Advanced_Sales_Dataset_200034[[#This Row],[Delivery Status]]="Pending","Follow-Up","OK")</f>
        <v>Follow-Up</v>
      </c>
      <c r="T1718" s="13" t="s">
        <v>36</v>
      </c>
    </row>
    <row r="1719" spans="1:20" x14ac:dyDescent="0.25">
      <c r="A1719" s="13" t="s">
        <v>4023</v>
      </c>
      <c r="B1719" s="13" t="s">
        <v>1666</v>
      </c>
      <c r="C1719" s="13" t="s">
        <v>4024</v>
      </c>
      <c r="D1719" s="13" t="s">
        <v>63</v>
      </c>
      <c r="E1719" s="13" t="s">
        <v>234</v>
      </c>
      <c r="F1719" s="13" t="s">
        <v>473</v>
      </c>
      <c r="G1719" s="13" t="s">
        <v>111</v>
      </c>
      <c r="H1719" s="13" t="s">
        <v>526</v>
      </c>
      <c r="I1719" s="13">
        <v>21</v>
      </c>
      <c r="J1719" s="14">
        <v>25049.02</v>
      </c>
      <c r="K1719" s="15">
        <v>7.76</v>
      </c>
      <c r="L1719" s="16">
        <f>Excel_Advanced_Sales_Dataset_200034[[#This Row],[Discount]]/100</f>
        <v>7.7600000000000002E-2</v>
      </c>
      <c r="M1719" s="17">
        <f>Excel_Advanced_Sales_Dataset_200034[[#This Row],[Quantity]]*Excel_Advanced_Sales_Dataset_200034[[#This Row],[Unit Price]]*Excel_Advanced_Sales_Dataset_200034[[#This Row],[Discount %]]/100</f>
        <v>408.19882992000004</v>
      </c>
      <c r="N1719" s="14">
        <f>Excel_Advanced_Sales_Dataset_200034[[#This Row],[Quantity]]*Excel_Advanced_Sales_Dataset_200034[[#This Row],[Unit Price]]-Excel_Advanced_Sales_Dataset_200034[[#This Row],[Discount Amount]]</f>
        <v>525621.22117008001</v>
      </c>
      <c r="O1719" s="14" t="str">
        <f>IF(Excel_Advanced_Sales_Dataset_200034[[#This Row],[Total Sales]]&gt;50000,"Yes","No")</f>
        <v>Yes</v>
      </c>
      <c r="P1719" s="18">
        <v>46033</v>
      </c>
      <c r="Q1719" s="13" t="s">
        <v>45</v>
      </c>
      <c r="R1719" s="13" t="s">
        <v>35</v>
      </c>
      <c r="S1719" s="13" t="str">
        <f>IF(Excel_Advanced_Sales_Dataset_200034[[#This Row],[Delivery Status]]="Pending","Follow-Up","OK")</f>
        <v>OK</v>
      </c>
      <c r="T1719" s="13" t="s">
        <v>53</v>
      </c>
    </row>
    <row r="1720" spans="1:20" x14ac:dyDescent="0.25">
      <c r="A1720" s="13" t="s">
        <v>4025</v>
      </c>
      <c r="B1720" s="13" t="s">
        <v>1156</v>
      </c>
      <c r="C1720" s="13" t="s">
        <v>4026</v>
      </c>
      <c r="D1720" s="13" t="s">
        <v>30</v>
      </c>
      <c r="E1720" s="13" t="s">
        <v>131</v>
      </c>
      <c r="F1720" s="13" t="s">
        <v>132</v>
      </c>
      <c r="G1720" s="13" t="s">
        <v>22</v>
      </c>
      <c r="H1720" s="13" t="s">
        <v>217</v>
      </c>
      <c r="I1720" s="13">
        <v>38</v>
      </c>
      <c r="J1720" s="14">
        <v>19567.32</v>
      </c>
      <c r="K1720" s="15">
        <v>6.69</v>
      </c>
      <c r="L1720" s="16">
        <f>Excel_Advanced_Sales_Dataset_200034[[#This Row],[Discount]]/100</f>
        <v>6.6900000000000001E-2</v>
      </c>
      <c r="M1720" s="17">
        <f>Excel_Advanced_Sales_Dataset_200034[[#This Row],[Quantity]]*Excel_Advanced_Sales_Dataset_200034[[#This Row],[Unit Price]]*Excel_Advanced_Sales_Dataset_200034[[#This Row],[Discount %]]/100</f>
        <v>497.44040904000002</v>
      </c>
      <c r="N1720" s="14">
        <f>Excel_Advanced_Sales_Dataset_200034[[#This Row],[Quantity]]*Excel_Advanced_Sales_Dataset_200034[[#This Row],[Unit Price]]-Excel_Advanced_Sales_Dataset_200034[[#This Row],[Discount Amount]]</f>
        <v>743060.71959096007</v>
      </c>
      <c r="O1720" s="14" t="str">
        <f>IF(Excel_Advanced_Sales_Dataset_200034[[#This Row],[Total Sales]]&gt;50000,"Yes","No")</f>
        <v>Yes</v>
      </c>
      <c r="P1720" s="18">
        <v>46045</v>
      </c>
      <c r="Q1720" s="13" t="s">
        <v>113</v>
      </c>
      <c r="R1720" s="13" t="s">
        <v>35</v>
      </c>
      <c r="S1720" s="13" t="str">
        <f>IF(Excel_Advanced_Sales_Dataset_200034[[#This Row],[Delivery Status]]="Pending","Follow-Up","OK")</f>
        <v>OK</v>
      </c>
      <c r="T1720" s="13" t="s">
        <v>53</v>
      </c>
    </row>
    <row r="1721" spans="1:20" x14ac:dyDescent="0.25">
      <c r="A1721" s="13" t="s">
        <v>4027</v>
      </c>
      <c r="B1721" s="13" t="s">
        <v>833</v>
      </c>
      <c r="C1721" s="13" t="s">
        <v>4028</v>
      </c>
      <c r="D1721" s="13" t="s">
        <v>30</v>
      </c>
      <c r="E1721" s="13" t="s">
        <v>131</v>
      </c>
      <c r="F1721" s="13" t="s">
        <v>194</v>
      </c>
      <c r="G1721" s="13" t="s">
        <v>111</v>
      </c>
      <c r="H1721" s="13" t="s">
        <v>240</v>
      </c>
      <c r="I1721" s="13">
        <v>3</v>
      </c>
      <c r="J1721" s="14">
        <v>15963.31</v>
      </c>
      <c r="K1721" s="15">
        <v>7.04</v>
      </c>
      <c r="L1721" s="16">
        <f>Excel_Advanced_Sales_Dataset_200034[[#This Row],[Discount]]/100</f>
        <v>7.0400000000000004E-2</v>
      </c>
      <c r="M1721" s="17">
        <f>Excel_Advanced_Sales_Dataset_200034[[#This Row],[Quantity]]*Excel_Advanced_Sales_Dataset_200034[[#This Row],[Unit Price]]*Excel_Advanced_Sales_Dataset_200034[[#This Row],[Discount %]]/100</f>
        <v>33.71451072</v>
      </c>
      <c r="N1721" s="14">
        <f>Excel_Advanced_Sales_Dataset_200034[[#This Row],[Quantity]]*Excel_Advanced_Sales_Dataset_200034[[#This Row],[Unit Price]]-Excel_Advanced_Sales_Dataset_200034[[#This Row],[Discount Amount]]</f>
        <v>47856.215489280003</v>
      </c>
      <c r="O1721" s="14" t="str">
        <f>IF(Excel_Advanced_Sales_Dataset_200034[[#This Row],[Total Sales]]&gt;50000,"Yes","No")</f>
        <v>No</v>
      </c>
      <c r="P1721" s="18">
        <v>46199</v>
      </c>
      <c r="Q1721" s="13" t="s">
        <v>113</v>
      </c>
      <c r="R1721" s="13" t="s">
        <v>35</v>
      </c>
      <c r="S1721" s="13" t="str">
        <f>IF(Excel_Advanced_Sales_Dataset_200034[[#This Row],[Delivery Status]]="Pending","Follow-Up","OK")</f>
        <v>OK</v>
      </c>
      <c r="T1721" s="13" t="s">
        <v>26</v>
      </c>
    </row>
    <row r="1722" spans="1:20" x14ac:dyDescent="0.25">
      <c r="A1722" s="13" t="s">
        <v>4029</v>
      </c>
      <c r="B1722" s="13" t="s">
        <v>636</v>
      </c>
      <c r="C1722" s="13" t="s">
        <v>4030</v>
      </c>
      <c r="D1722" s="13" t="s">
        <v>40</v>
      </c>
      <c r="E1722" s="13" t="s">
        <v>89</v>
      </c>
      <c r="F1722" s="13" t="s">
        <v>319</v>
      </c>
      <c r="G1722" s="13" t="s">
        <v>33</v>
      </c>
      <c r="H1722" s="13" t="s">
        <v>127</v>
      </c>
      <c r="I1722" s="13">
        <v>28</v>
      </c>
      <c r="J1722" s="14">
        <v>48007.59</v>
      </c>
      <c r="K1722" s="15">
        <v>9.1</v>
      </c>
      <c r="L1722" s="16">
        <f>Excel_Advanced_Sales_Dataset_200034[[#This Row],[Discount]]/100</f>
        <v>9.0999999999999998E-2</v>
      </c>
      <c r="M1722" s="17">
        <f>Excel_Advanced_Sales_Dataset_200034[[#This Row],[Quantity]]*Excel_Advanced_Sales_Dataset_200034[[#This Row],[Unit Price]]*Excel_Advanced_Sales_Dataset_200034[[#This Row],[Discount %]]/100</f>
        <v>1223.2333931999999</v>
      </c>
      <c r="N1722" s="14">
        <f>Excel_Advanced_Sales_Dataset_200034[[#This Row],[Quantity]]*Excel_Advanced_Sales_Dataset_200034[[#This Row],[Unit Price]]-Excel_Advanced_Sales_Dataset_200034[[#This Row],[Discount Amount]]</f>
        <v>1342989.2866068</v>
      </c>
      <c r="O1722" s="14" t="str">
        <f>IF(Excel_Advanced_Sales_Dataset_200034[[#This Row],[Total Sales]]&gt;50000,"Yes","No")</f>
        <v>Yes</v>
      </c>
      <c r="P1722" s="18">
        <v>46066</v>
      </c>
      <c r="Q1722" s="13" t="s">
        <v>113</v>
      </c>
      <c r="R1722" s="13" t="s">
        <v>35</v>
      </c>
      <c r="S1722" s="13" t="str">
        <f>IF(Excel_Advanced_Sales_Dataset_200034[[#This Row],[Delivery Status]]="Pending","Follow-Up","OK")</f>
        <v>OK</v>
      </c>
      <c r="T1722" s="13" t="s">
        <v>26</v>
      </c>
    </row>
    <row r="1723" spans="1:20" x14ac:dyDescent="0.25">
      <c r="A1723" s="13" t="s">
        <v>4031</v>
      </c>
      <c r="B1723" s="13" t="s">
        <v>465</v>
      </c>
      <c r="C1723" s="13" t="s">
        <v>4032</v>
      </c>
      <c r="D1723" s="13" t="s">
        <v>19</v>
      </c>
      <c r="E1723" s="13" t="s">
        <v>72</v>
      </c>
      <c r="F1723" s="13" t="s">
        <v>224</v>
      </c>
      <c r="G1723" s="13" t="s">
        <v>22</v>
      </c>
      <c r="H1723" s="13" t="s">
        <v>180</v>
      </c>
      <c r="I1723" s="13">
        <v>6</v>
      </c>
      <c r="J1723" s="14">
        <v>19111.650000000001</v>
      </c>
      <c r="K1723" s="15">
        <v>9.07</v>
      </c>
      <c r="L1723" s="16">
        <f>Excel_Advanced_Sales_Dataset_200034[[#This Row],[Discount]]/100</f>
        <v>9.0700000000000003E-2</v>
      </c>
      <c r="M1723" s="17">
        <f>Excel_Advanced_Sales_Dataset_200034[[#This Row],[Quantity]]*Excel_Advanced_Sales_Dataset_200034[[#This Row],[Unit Price]]*Excel_Advanced_Sales_Dataset_200034[[#This Row],[Discount %]]/100</f>
        <v>104.00559930000001</v>
      </c>
      <c r="N1723" s="14">
        <f>Excel_Advanced_Sales_Dataset_200034[[#This Row],[Quantity]]*Excel_Advanced_Sales_Dataset_200034[[#This Row],[Unit Price]]-Excel_Advanced_Sales_Dataset_200034[[#This Row],[Discount Amount]]</f>
        <v>114565.89440070001</v>
      </c>
      <c r="O1723" s="14" t="str">
        <f>IF(Excel_Advanced_Sales_Dataset_200034[[#This Row],[Total Sales]]&gt;50000,"Yes","No")</f>
        <v>Yes</v>
      </c>
      <c r="P1723" s="18">
        <v>46335</v>
      </c>
      <c r="Q1723" s="13" t="s">
        <v>68</v>
      </c>
      <c r="R1723" s="13" t="s">
        <v>25</v>
      </c>
      <c r="S1723" s="13" t="str">
        <f>IF(Excel_Advanced_Sales_Dataset_200034[[#This Row],[Delivery Status]]="Pending","Follow-Up","OK")</f>
        <v>Follow-Up</v>
      </c>
      <c r="T1723" s="13" t="s">
        <v>53</v>
      </c>
    </row>
    <row r="1724" spans="1:20" x14ac:dyDescent="0.25">
      <c r="A1724" s="13" t="s">
        <v>4033</v>
      </c>
      <c r="B1724" s="13" t="s">
        <v>1414</v>
      </c>
      <c r="C1724" s="13" t="s">
        <v>4034</v>
      </c>
      <c r="D1724" s="13" t="s">
        <v>19</v>
      </c>
      <c r="E1724" s="13" t="s">
        <v>153</v>
      </c>
      <c r="F1724" s="13" t="s">
        <v>275</v>
      </c>
      <c r="G1724" s="13" t="s">
        <v>51</v>
      </c>
      <c r="H1724" s="13" t="s">
        <v>190</v>
      </c>
      <c r="I1724" s="13">
        <v>46</v>
      </c>
      <c r="J1724" s="14">
        <v>42809.16</v>
      </c>
      <c r="K1724" s="15">
        <v>18.25</v>
      </c>
      <c r="L1724" s="16">
        <f>Excel_Advanced_Sales_Dataset_200034[[#This Row],[Discount]]/100</f>
        <v>0.1825</v>
      </c>
      <c r="M1724" s="17">
        <f>Excel_Advanced_Sales_Dataset_200034[[#This Row],[Quantity]]*Excel_Advanced_Sales_Dataset_200034[[#This Row],[Unit Price]]*Excel_Advanced_Sales_Dataset_200034[[#This Row],[Discount %]]/100</f>
        <v>3593.828982</v>
      </c>
      <c r="N1724" s="14">
        <f>Excel_Advanced_Sales_Dataset_200034[[#This Row],[Quantity]]*Excel_Advanced_Sales_Dataset_200034[[#This Row],[Unit Price]]-Excel_Advanced_Sales_Dataset_200034[[#This Row],[Discount Amount]]</f>
        <v>1965627.5310180001</v>
      </c>
      <c r="O1724" s="14" t="str">
        <f>IF(Excel_Advanced_Sales_Dataset_200034[[#This Row],[Total Sales]]&gt;50000,"Yes","No")</f>
        <v>Yes</v>
      </c>
      <c r="P1724" s="18">
        <v>46305</v>
      </c>
      <c r="Q1724" s="13" t="s">
        <v>24</v>
      </c>
      <c r="R1724" s="13" t="s">
        <v>35</v>
      </c>
      <c r="S1724" s="13" t="str">
        <f>IF(Excel_Advanced_Sales_Dataset_200034[[#This Row],[Delivery Status]]="Pending","Follow-Up","OK")</f>
        <v>OK</v>
      </c>
      <c r="T1724" s="13" t="s">
        <v>36</v>
      </c>
    </row>
    <row r="1725" spans="1:20" x14ac:dyDescent="0.25">
      <c r="A1725" s="13" t="s">
        <v>4035</v>
      </c>
      <c r="B1725" s="13" t="s">
        <v>589</v>
      </c>
      <c r="C1725" s="13" t="s">
        <v>4036</v>
      </c>
      <c r="D1725" s="13" t="s">
        <v>63</v>
      </c>
      <c r="E1725" s="13" t="s">
        <v>78</v>
      </c>
      <c r="F1725" s="13" t="s">
        <v>425</v>
      </c>
      <c r="G1725" s="13" t="s">
        <v>51</v>
      </c>
      <c r="H1725" s="13" t="s">
        <v>52</v>
      </c>
      <c r="I1725" s="13">
        <v>18</v>
      </c>
      <c r="J1725" s="14">
        <v>10977</v>
      </c>
      <c r="K1725" s="15">
        <v>12.6</v>
      </c>
      <c r="L1725" s="16">
        <f>Excel_Advanced_Sales_Dataset_200034[[#This Row],[Discount]]/100</f>
        <v>0.126</v>
      </c>
      <c r="M1725" s="17">
        <f>Excel_Advanced_Sales_Dataset_200034[[#This Row],[Quantity]]*Excel_Advanced_Sales_Dataset_200034[[#This Row],[Unit Price]]*Excel_Advanced_Sales_Dataset_200034[[#This Row],[Discount %]]/100</f>
        <v>248.95836</v>
      </c>
      <c r="N1725" s="14">
        <f>Excel_Advanced_Sales_Dataset_200034[[#This Row],[Quantity]]*Excel_Advanced_Sales_Dataset_200034[[#This Row],[Unit Price]]-Excel_Advanced_Sales_Dataset_200034[[#This Row],[Discount Amount]]</f>
        <v>197337.04164000001</v>
      </c>
      <c r="O1725" s="14" t="str">
        <f>IF(Excel_Advanced_Sales_Dataset_200034[[#This Row],[Total Sales]]&gt;50000,"Yes","No")</f>
        <v>Yes</v>
      </c>
      <c r="P1725" s="18">
        <v>46074</v>
      </c>
      <c r="Q1725" s="13" t="s">
        <v>58</v>
      </c>
      <c r="R1725" s="13" t="s">
        <v>25</v>
      </c>
      <c r="S1725" s="13" t="str">
        <f>IF(Excel_Advanced_Sales_Dataset_200034[[#This Row],[Delivery Status]]="Pending","Follow-Up","OK")</f>
        <v>Follow-Up</v>
      </c>
      <c r="T1725" s="13" t="s">
        <v>36</v>
      </c>
    </row>
    <row r="1726" spans="1:20" x14ac:dyDescent="0.25">
      <c r="A1726" s="13" t="s">
        <v>4037</v>
      </c>
      <c r="B1726" s="13" t="s">
        <v>770</v>
      </c>
      <c r="C1726" s="13" t="s">
        <v>4038</v>
      </c>
      <c r="D1726" s="13" t="s">
        <v>63</v>
      </c>
      <c r="E1726" s="13" t="s">
        <v>144</v>
      </c>
      <c r="F1726" s="13" t="s">
        <v>189</v>
      </c>
      <c r="G1726" s="13" t="s">
        <v>111</v>
      </c>
      <c r="H1726" s="13" t="s">
        <v>526</v>
      </c>
      <c r="I1726" s="13">
        <v>3</v>
      </c>
      <c r="J1726" s="14">
        <v>49782.2</v>
      </c>
      <c r="K1726" s="15">
        <v>10.49</v>
      </c>
      <c r="L1726" s="16">
        <f>Excel_Advanced_Sales_Dataset_200034[[#This Row],[Discount]]/100</f>
        <v>0.10490000000000001</v>
      </c>
      <c r="M1726" s="17">
        <f>Excel_Advanced_Sales_Dataset_200034[[#This Row],[Quantity]]*Excel_Advanced_Sales_Dataset_200034[[#This Row],[Unit Price]]*Excel_Advanced_Sales_Dataset_200034[[#This Row],[Discount %]]/100</f>
        <v>156.6645834</v>
      </c>
      <c r="N1726" s="14">
        <f>Excel_Advanced_Sales_Dataset_200034[[#This Row],[Quantity]]*Excel_Advanced_Sales_Dataset_200034[[#This Row],[Unit Price]]-Excel_Advanced_Sales_Dataset_200034[[#This Row],[Discount Amount]]</f>
        <v>149189.93541659997</v>
      </c>
      <c r="O1726" s="14" t="str">
        <f>IF(Excel_Advanced_Sales_Dataset_200034[[#This Row],[Total Sales]]&gt;50000,"Yes","No")</f>
        <v>Yes</v>
      </c>
      <c r="P1726" s="18">
        <v>46347</v>
      </c>
      <c r="Q1726" s="13" t="s">
        <v>58</v>
      </c>
      <c r="R1726" s="13" t="s">
        <v>35</v>
      </c>
      <c r="S1726" s="13" t="str">
        <f>IF(Excel_Advanced_Sales_Dataset_200034[[#This Row],[Delivery Status]]="Pending","Follow-Up","OK")</f>
        <v>OK</v>
      </c>
      <c r="T1726" s="13" t="s">
        <v>36</v>
      </c>
    </row>
    <row r="1727" spans="1:20" x14ac:dyDescent="0.25">
      <c r="A1727" s="13" t="s">
        <v>4039</v>
      </c>
      <c r="B1727" s="13" t="s">
        <v>696</v>
      </c>
      <c r="C1727" s="13" t="s">
        <v>4040</v>
      </c>
      <c r="D1727" s="13" t="s">
        <v>30</v>
      </c>
      <c r="E1727" s="13" t="s">
        <v>198</v>
      </c>
      <c r="F1727" s="13" t="s">
        <v>199</v>
      </c>
      <c r="G1727" s="13" t="s">
        <v>66</v>
      </c>
      <c r="H1727" s="13" t="s">
        <v>155</v>
      </c>
      <c r="I1727" s="13">
        <v>23</v>
      </c>
      <c r="J1727" s="14">
        <v>7825.05</v>
      </c>
      <c r="K1727" s="15">
        <v>3.05</v>
      </c>
      <c r="L1727" s="16">
        <f>Excel_Advanced_Sales_Dataset_200034[[#This Row],[Discount]]/100</f>
        <v>3.0499999999999999E-2</v>
      </c>
      <c r="M1727" s="17">
        <f>Excel_Advanced_Sales_Dataset_200034[[#This Row],[Quantity]]*Excel_Advanced_Sales_Dataset_200034[[#This Row],[Unit Price]]*Excel_Advanced_Sales_Dataset_200034[[#This Row],[Discount %]]/100</f>
        <v>54.892725749999997</v>
      </c>
      <c r="N1727" s="14">
        <f>Excel_Advanced_Sales_Dataset_200034[[#This Row],[Quantity]]*Excel_Advanced_Sales_Dataset_200034[[#This Row],[Unit Price]]-Excel_Advanced_Sales_Dataset_200034[[#This Row],[Discount Amount]]</f>
        <v>179921.25727425001</v>
      </c>
      <c r="O1727" s="14" t="str">
        <f>IF(Excel_Advanced_Sales_Dataset_200034[[#This Row],[Total Sales]]&gt;50000,"Yes","No")</f>
        <v>Yes</v>
      </c>
      <c r="P1727" s="18">
        <v>46220</v>
      </c>
      <c r="Q1727" s="13" t="s">
        <v>45</v>
      </c>
      <c r="R1727" s="13" t="s">
        <v>35</v>
      </c>
      <c r="S1727" s="13" t="str">
        <f>IF(Excel_Advanced_Sales_Dataset_200034[[#This Row],[Delivery Status]]="Pending","Follow-Up","OK")</f>
        <v>OK</v>
      </c>
      <c r="T1727" s="13" t="s">
        <v>53</v>
      </c>
    </row>
    <row r="1728" spans="1:20" x14ac:dyDescent="0.25">
      <c r="A1728" s="13" t="s">
        <v>4041</v>
      </c>
      <c r="B1728" s="13" t="s">
        <v>1854</v>
      </c>
      <c r="C1728" s="13" t="s">
        <v>4042</v>
      </c>
      <c r="D1728" s="13" t="s">
        <v>30</v>
      </c>
      <c r="E1728" s="13" t="s">
        <v>117</v>
      </c>
      <c r="F1728" s="13" t="s">
        <v>118</v>
      </c>
      <c r="G1728" s="13" t="s">
        <v>33</v>
      </c>
      <c r="H1728" s="13" t="s">
        <v>34</v>
      </c>
      <c r="I1728" s="13">
        <v>20</v>
      </c>
      <c r="J1728" s="14">
        <v>44265.08</v>
      </c>
      <c r="K1728" s="15">
        <v>17.62</v>
      </c>
      <c r="L1728" s="16">
        <f>Excel_Advanced_Sales_Dataset_200034[[#This Row],[Discount]]/100</f>
        <v>0.17620000000000002</v>
      </c>
      <c r="M1728" s="17">
        <f>Excel_Advanced_Sales_Dataset_200034[[#This Row],[Quantity]]*Excel_Advanced_Sales_Dataset_200034[[#This Row],[Unit Price]]*Excel_Advanced_Sales_Dataset_200034[[#This Row],[Discount %]]/100</f>
        <v>1559.9014192000002</v>
      </c>
      <c r="N1728" s="14">
        <f>Excel_Advanced_Sales_Dataset_200034[[#This Row],[Quantity]]*Excel_Advanced_Sales_Dataset_200034[[#This Row],[Unit Price]]-Excel_Advanced_Sales_Dataset_200034[[#This Row],[Discount Amount]]</f>
        <v>883741.69858080009</v>
      </c>
      <c r="O1728" s="14" t="str">
        <f>IF(Excel_Advanced_Sales_Dataset_200034[[#This Row],[Total Sales]]&gt;50000,"Yes","No")</f>
        <v>Yes</v>
      </c>
      <c r="P1728" s="18">
        <v>46164</v>
      </c>
      <c r="Q1728" s="13" t="s">
        <v>113</v>
      </c>
      <c r="R1728" s="13" t="s">
        <v>35</v>
      </c>
      <c r="S1728" s="13" t="str">
        <f>IF(Excel_Advanced_Sales_Dataset_200034[[#This Row],[Delivery Status]]="Pending","Follow-Up","OK")</f>
        <v>OK</v>
      </c>
      <c r="T1728" s="13" t="s">
        <v>36</v>
      </c>
    </row>
    <row r="1729" spans="1:20" x14ac:dyDescent="0.25">
      <c r="A1729" s="13" t="s">
        <v>4043</v>
      </c>
      <c r="B1729" s="13" t="s">
        <v>1845</v>
      </c>
      <c r="C1729" s="13" t="s">
        <v>4044</v>
      </c>
      <c r="D1729" s="13" t="s">
        <v>63</v>
      </c>
      <c r="E1729" s="13" t="s">
        <v>78</v>
      </c>
      <c r="F1729" s="13" t="s">
        <v>255</v>
      </c>
      <c r="G1729" s="13" t="s">
        <v>33</v>
      </c>
      <c r="H1729" s="13" t="s">
        <v>80</v>
      </c>
      <c r="I1729" s="13">
        <v>46</v>
      </c>
      <c r="J1729" s="14">
        <v>46561.48</v>
      </c>
      <c r="K1729" s="15">
        <v>3.96</v>
      </c>
      <c r="L1729" s="16">
        <f>Excel_Advanced_Sales_Dataset_200034[[#This Row],[Discount]]/100</f>
        <v>3.9599999999999996E-2</v>
      </c>
      <c r="M1729" s="17">
        <f>Excel_Advanced_Sales_Dataset_200034[[#This Row],[Quantity]]*Excel_Advanced_Sales_Dataset_200034[[#This Row],[Unit Price]]*Excel_Advanced_Sales_Dataset_200034[[#This Row],[Discount %]]/100</f>
        <v>848.16391967999994</v>
      </c>
      <c r="N1729" s="14">
        <f>Excel_Advanced_Sales_Dataset_200034[[#This Row],[Quantity]]*Excel_Advanced_Sales_Dataset_200034[[#This Row],[Unit Price]]-Excel_Advanced_Sales_Dataset_200034[[#This Row],[Discount Amount]]</f>
        <v>2140979.9160803203</v>
      </c>
      <c r="O1729" s="14" t="str">
        <f>IF(Excel_Advanced_Sales_Dataset_200034[[#This Row],[Total Sales]]&gt;50000,"Yes","No")</f>
        <v>Yes</v>
      </c>
      <c r="P1729" s="18">
        <v>46039</v>
      </c>
      <c r="Q1729" s="13" t="s">
        <v>113</v>
      </c>
      <c r="R1729" s="13" t="s">
        <v>35</v>
      </c>
      <c r="S1729" s="13" t="str">
        <f>IF(Excel_Advanced_Sales_Dataset_200034[[#This Row],[Delivery Status]]="Pending","Follow-Up","OK")</f>
        <v>OK</v>
      </c>
      <c r="T1729" s="13" t="s">
        <v>53</v>
      </c>
    </row>
    <row r="1730" spans="1:20" x14ac:dyDescent="0.25">
      <c r="A1730" s="13" t="s">
        <v>4045</v>
      </c>
      <c r="B1730" s="13" t="s">
        <v>2205</v>
      </c>
      <c r="C1730" s="13" t="s">
        <v>4046</v>
      </c>
      <c r="D1730" s="13" t="s">
        <v>40</v>
      </c>
      <c r="E1730" s="13" t="s">
        <v>41</v>
      </c>
      <c r="F1730" s="13" t="s">
        <v>126</v>
      </c>
      <c r="G1730" s="13" t="s">
        <v>33</v>
      </c>
      <c r="H1730" s="13" t="s">
        <v>119</v>
      </c>
      <c r="I1730" s="13">
        <v>22</v>
      </c>
      <c r="J1730" s="14">
        <v>19727.990000000002</v>
      </c>
      <c r="K1730" s="15">
        <v>17.84</v>
      </c>
      <c r="L1730" s="16">
        <f>Excel_Advanced_Sales_Dataset_200034[[#This Row],[Discount]]/100</f>
        <v>0.1784</v>
      </c>
      <c r="M1730" s="17">
        <f>Excel_Advanced_Sales_Dataset_200034[[#This Row],[Quantity]]*Excel_Advanced_Sales_Dataset_200034[[#This Row],[Unit Price]]*Excel_Advanced_Sales_Dataset_200034[[#This Row],[Discount %]]/100</f>
        <v>774.28415152000002</v>
      </c>
      <c r="N1730" s="14">
        <f>Excel_Advanced_Sales_Dataset_200034[[#This Row],[Quantity]]*Excel_Advanced_Sales_Dataset_200034[[#This Row],[Unit Price]]-Excel_Advanced_Sales_Dataset_200034[[#This Row],[Discount Amount]]</f>
        <v>433241.49584848003</v>
      </c>
      <c r="O1730" s="14" t="str">
        <f>IF(Excel_Advanced_Sales_Dataset_200034[[#This Row],[Total Sales]]&gt;50000,"Yes","No")</f>
        <v>Yes</v>
      </c>
      <c r="P1730" s="18">
        <v>46081</v>
      </c>
      <c r="Q1730" s="13" t="s">
        <v>58</v>
      </c>
      <c r="R1730" s="13" t="s">
        <v>25</v>
      </c>
      <c r="S1730" s="13" t="str">
        <f>IF(Excel_Advanced_Sales_Dataset_200034[[#This Row],[Delivery Status]]="Pending","Follow-Up","OK")</f>
        <v>Follow-Up</v>
      </c>
      <c r="T1730" s="13" t="s">
        <v>53</v>
      </c>
    </row>
    <row r="1731" spans="1:20" x14ac:dyDescent="0.25">
      <c r="A1731" s="13" t="s">
        <v>4047</v>
      </c>
      <c r="B1731" s="13" t="s">
        <v>1475</v>
      </c>
      <c r="C1731" s="13" t="s">
        <v>4048</v>
      </c>
      <c r="D1731" s="13" t="s">
        <v>30</v>
      </c>
      <c r="E1731" s="13" t="s">
        <v>31</v>
      </c>
      <c r="F1731" s="13" t="s">
        <v>555</v>
      </c>
      <c r="G1731" s="13" t="s">
        <v>33</v>
      </c>
      <c r="H1731" s="13" t="s">
        <v>127</v>
      </c>
      <c r="I1731" s="13">
        <v>8</v>
      </c>
      <c r="J1731" s="14">
        <v>38343.24</v>
      </c>
      <c r="K1731" s="15">
        <v>6.99</v>
      </c>
      <c r="L1731" s="16">
        <f>Excel_Advanced_Sales_Dataset_200034[[#This Row],[Discount]]/100</f>
        <v>6.9900000000000004E-2</v>
      </c>
      <c r="M1731" s="17">
        <f>Excel_Advanced_Sales_Dataset_200034[[#This Row],[Quantity]]*Excel_Advanced_Sales_Dataset_200034[[#This Row],[Unit Price]]*Excel_Advanced_Sales_Dataset_200034[[#This Row],[Discount %]]/100</f>
        <v>214.41539808000002</v>
      </c>
      <c r="N1731" s="14">
        <f>Excel_Advanced_Sales_Dataset_200034[[#This Row],[Quantity]]*Excel_Advanced_Sales_Dataset_200034[[#This Row],[Unit Price]]-Excel_Advanced_Sales_Dataset_200034[[#This Row],[Discount Amount]]</f>
        <v>306531.50460191997</v>
      </c>
      <c r="O1731" s="14" t="str">
        <f>IF(Excel_Advanced_Sales_Dataset_200034[[#This Row],[Total Sales]]&gt;50000,"Yes","No")</f>
        <v>Yes</v>
      </c>
      <c r="P1731" s="18">
        <v>46279</v>
      </c>
      <c r="Q1731" s="13" t="s">
        <v>68</v>
      </c>
      <c r="R1731" s="13" t="s">
        <v>35</v>
      </c>
      <c r="S1731" s="13" t="str">
        <f>IF(Excel_Advanced_Sales_Dataset_200034[[#This Row],[Delivery Status]]="Pending","Follow-Up","OK")</f>
        <v>OK</v>
      </c>
      <c r="T1731" s="13" t="s">
        <v>36</v>
      </c>
    </row>
    <row r="1732" spans="1:20" x14ac:dyDescent="0.25">
      <c r="A1732" s="13" t="s">
        <v>4049</v>
      </c>
      <c r="B1732" s="13" t="s">
        <v>1065</v>
      </c>
      <c r="C1732" s="13" t="s">
        <v>4050</v>
      </c>
      <c r="D1732" s="13" t="s">
        <v>63</v>
      </c>
      <c r="E1732" s="13" t="s">
        <v>64</v>
      </c>
      <c r="F1732" s="13" t="s">
        <v>441</v>
      </c>
      <c r="G1732" s="13" t="s">
        <v>43</v>
      </c>
      <c r="H1732" s="13" t="s">
        <v>140</v>
      </c>
      <c r="I1732" s="13">
        <v>16</v>
      </c>
      <c r="J1732" s="14">
        <v>24381.48</v>
      </c>
      <c r="K1732" s="15">
        <v>1.54</v>
      </c>
      <c r="L1732" s="16">
        <f>Excel_Advanced_Sales_Dataset_200034[[#This Row],[Discount]]/100</f>
        <v>1.54E-2</v>
      </c>
      <c r="M1732" s="17">
        <f>Excel_Advanced_Sales_Dataset_200034[[#This Row],[Quantity]]*Excel_Advanced_Sales_Dataset_200034[[#This Row],[Unit Price]]*Excel_Advanced_Sales_Dataset_200034[[#This Row],[Discount %]]/100</f>
        <v>60.075966719999997</v>
      </c>
      <c r="N1732" s="14">
        <f>Excel_Advanced_Sales_Dataset_200034[[#This Row],[Quantity]]*Excel_Advanced_Sales_Dataset_200034[[#This Row],[Unit Price]]-Excel_Advanced_Sales_Dataset_200034[[#This Row],[Discount Amount]]</f>
        <v>390043.60403327999</v>
      </c>
      <c r="O1732" s="14" t="str">
        <f>IF(Excel_Advanced_Sales_Dataset_200034[[#This Row],[Total Sales]]&gt;50000,"Yes","No")</f>
        <v>Yes</v>
      </c>
      <c r="P1732" s="18">
        <v>46255</v>
      </c>
      <c r="Q1732" s="13" t="s">
        <v>113</v>
      </c>
      <c r="R1732" s="13" t="s">
        <v>35</v>
      </c>
      <c r="S1732" s="13" t="str">
        <f>IF(Excel_Advanced_Sales_Dataset_200034[[#This Row],[Delivery Status]]="Pending","Follow-Up","OK")</f>
        <v>OK</v>
      </c>
      <c r="T1732" s="13" t="s">
        <v>53</v>
      </c>
    </row>
    <row r="1733" spans="1:20" x14ac:dyDescent="0.25">
      <c r="A1733" s="13" t="s">
        <v>4051</v>
      </c>
      <c r="B1733" s="13" t="s">
        <v>511</v>
      </c>
      <c r="C1733" s="13" t="s">
        <v>4052</v>
      </c>
      <c r="D1733" s="13" t="s">
        <v>40</v>
      </c>
      <c r="E1733" s="13" t="s">
        <v>109</v>
      </c>
      <c r="F1733" s="13" t="s">
        <v>110</v>
      </c>
      <c r="G1733" s="13" t="s">
        <v>33</v>
      </c>
      <c r="H1733" s="13" t="s">
        <v>119</v>
      </c>
      <c r="I1733" s="13">
        <v>6</v>
      </c>
      <c r="J1733" s="14">
        <v>32057.01</v>
      </c>
      <c r="K1733" s="15">
        <v>15.11</v>
      </c>
      <c r="L1733" s="16">
        <f>Excel_Advanced_Sales_Dataset_200034[[#This Row],[Discount]]/100</f>
        <v>0.15109999999999998</v>
      </c>
      <c r="M1733" s="17">
        <f>Excel_Advanced_Sales_Dataset_200034[[#This Row],[Quantity]]*Excel_Advanced_Sales_Dataset_200034[[#This Row],[Unit Price]]*Excel_Advanced_Sales_Dataset_200034[[#This Row],[Discount %]]/100</f>
        <v>290.62885265999995</v>
      </c>
      <c r="N1733" s="14">
        <f>Excel_Advanced_Sales_Dataset_200034[[#This Row],[Quantity]]*Excel_Advanced_Sales_Dataset_200034[[#This Row],[Unit Price]]-Excel_Advanced_Sales_Dataset_200034[[#This Row],[Discount Amount]]</f>
        <v>192051.43114733999</v>
      </c>
      <c r="O1733" s="14" t="str">
        <f>IF(Excel_Advanced_Sales_Dataset_200034[[#This Row],[Total Sales]]&gt;50000,"Yes","No")</f>
        <v>Yes</v>
      </c>
      <c r="P1733" s="18">
        <v>46366</v>
      </c>
      <c r="Q1733" s="13" t="s">
        <v>68</v>
      </c>
      <c r="R1733" s="13" t="s">
        <v>35</v>
      </c>
      <c r="S1733" s="13" t="str">
        <f>IF(Excel_Advanced_Sales_Dataset_200034[[#This Row],[Delivery Status]]="Pending","Follow-Up","OK")</f>
        <v>OK</v>
      </c>
      <c r="T1733" s="13" t="s">
        <v>53</v>
      </c>
    </row>
    <row r="1734" spans="1:20" x14ac:dyDescent="0.25">
      <c r="A1734" s="13" t="s">
        <v>4053</v>
      </c>
      <c r="B1734" s="13" t="s">
        <v>1059</v>
      </c>
      <c r="C1734" s="13" t="s">
        <v>4054</v>
      </c>
      <c r="D1734" s="13" t="s">
        <v>40</v>
      </c>
      <c r="E1734" s="13" t="s">
        <v>49</v>
      </c>
      <c r="F1734" s="13" t="s">
        <v>306</v>
      </c>
      <c r="G1734" s="13" t="s">
        <v>43</v>
      </c>
      <c r="H1734" s="13" t="s">
        <v>391</v>
      </c>
      <c r="I1734" s="13">
        <v>16</v>
      </c>
      <c r="J1734" s="14">
        <v>9085.59</v>
      </c>
      <c r="K1734" s="15">
        <v>3.79</v>
      </c>
      <c r="L1734" s="16">
        <f>Excel_Advanced_Sales_Dataset_200034[[#This Row],[Discount]]/100</f>
        <v>3.7900000000000003E-2</v>
      </c>
      <c r="M1734" s="17">
        <f>Excel_Advanced_Sales_Dataset_200034[[#This Row],[Quantity]]*Excel_Advanced_Sales_Dataset_200034[[#This Row],[Unit Price]]*Excel_Advanced_Sales_Dataset_200034[[#This Row],[Discount %]]/100</f>
        <v>55.095017760000012</v>
      </c>
      <c r="N1734" s="14">
        <f>Excel_Advanced_Sales_Dataset_200034[[#This Row],[Quantity]]*Excel_Advanced_Sales_Dataset_200034[[#This Row],[Unit Price]]-Excel_Advanced_Sales_Dataset_200034[[#This Row],[Discount Amount]]</f>
        <v>145314.34498224</v>
      </c>
      <c r="O1734" s="14" t="str">
        <f>IF(Excel_Advanced_Sales_Dataset_200034[[#This Row],[Total Sales]]&gt;50000,"Yes","No")</f>
        <v>Yes</v>
      </c>
      <c r="P1734" s="18">
        <v>46261</v>
      </c>
      <c r="Q1734" s="13" t="s">
        <v>58</v>
      </c>
      <c r="R1734" s="13" t="s">
        <v>35</v>
      </c>
      <c r="S1734" s="13" t="str">
        <f>IF(Excel_Advanced_Sales_Dataset_200034[[#This Row],[Delivery Status]]="Pending","Follow-Up","OK")</f>
        <v>OK</v>
      </c>
      <c r="T1734" s="13" t="s">
        <v>53</v>
      </c>
    </row>
    <row r="1735" spans="1:20" x14ac:dyDescent="0.25">
      <c r="A1735" s="13" t="s">
        <v>4055</v>
      </c>
      <c r="B1735" s="13" t="s">
        <v>273</v>
      </c>
      <c r="C1735" s="13" t="s">
        <v>4056</v>
      </c>
      <c r="D1735" s="13" t="s">
        <v>30</v>
      </c>
      <c r="E1735" s="13" t="s">
        <v>31</v>
      </c>
      <c r="F1735" s="13" t="s">
        <v>555</v>
      </c>
      <c r="G1735" s="13" t="s">
        <v>66</v>
      </c>
      <c r="H1735" s="13" t="s">
        <v>200</v>
      </c>
      <c r="I1735" s="13">
        <v>33</v>
      </c>
      <c r="J1735" s="14">
        <v>34834.019999999997</v>
      </c>
      <c r="K1735" s="15">
        <v>10.35</v>
      </c>
      <c r="L1735" s="16">
        <f>Excel_Advanced_Sales_Dataset_200034[[#This Row],[Discount]]/100</f>
        <v>0.10349999999999999</v>
      </c>
      <c r="M1735" s="17">
        <f>Excel_Advanced_Sales_Dataset_200034[[#This Row],[Quantity]]*Excel_Advanced_Sales_Dataset_200034[[#This Row],[Unit Price]]*Excel_Advanced_Sales_Dataset_200034[[#This Row],[Discount %]]/100</f>
        <v>1189.7559530999999</v>
      </c>
      <c r="N1735" s="14">
        <f>Excel_Advanced_Sales_Dataset_200034[[#This Row],[Quantity]]*Excel_Advanced_Sales_Dataset_200034[[#This Row],[Unit Price]]-Excel_Advanced_Sales_Dataset_200034[[#This Row],[Discount Amount]]</f>
        <v>1148332.9040468999</v>
      </c>
      <c r="O1735" s="14" t="str">
        <f>IF(Excel_Advanced_Sales_Dataset_200034[[#This Row],[Total Sales]]&gt;50000,"Yes","No")</f>
        <v>Yes</v>
      </c>
      <c r="P1735" s="18">
        <v>46138</v>
      </c>
      <c r="Q1735" s="13" t="s">
        <v>113</v>
      </c>
      <c r="R1735" s="13" t="s">
        <v>35</v>
      </c>
      <c r="S1735" s="13" t="str">
        <f>IF(Excel_Advanced_Sales_Dataset_200034[[#This Row],[Delivery Status]]="Pending","Follow-Up","OK")</f>
        <v>OK</v>
      </c>
      <c r="T1735" s="13" t="s">
        <v>26</v>
      </c>
    </row>
    <row r="1736" spans="1:20" x14ac:dyDescent="0.25">
      <c r="A1736" s="13" t="s">
        <v>4057</v>
      </c>
      <c r="B1736" s="13" t="s">
        <v>1171</v>
      </c>
      <c r="C1736" s="13" t="s">
        <v>4058</v>
      </c>
      <c r="D1736" s="13" t="s">
        <v>63</v>
      </c>
      <c r="E1736" s="13" t="s">
        <v>78</v>
      </c>
      <c r="F1736" s="13" t="s">
        <v>425</v>
      </c>
      <c r="G1736" s="13" t="s">
        <v>22</v>
      </c>
      <c r="H1736" s="13" t="s">
        <v>180</v>
      </c>
      <c r="I1736" s="13">
        <v>8</v>
      </c>
      <c r="J1736" s="14">
        <v>34334.199999999997</v>
      </c>
      <c r="K1736" s="15">
        <v>4.74</v>
      </c>
      <c r="L1736" s="16">
        <f>Excel_Advanced_Sales_Dataset_200034[[#This Row],[Discount]]/100</f>
        <v>4.7400000000000005E-2</v>
      </c>
      <c r="M1736" s="17">
        <f>Excel_Advanced_Sales_Dataset_200034[[#This Row],[Quantity]]*Excel_Advanced_Sales_Dataset_200034[[#This Row],[Unit Price]]*Excel_Advanced_Sales_Dataset_200034[[#This Row],[Discount %]]/100</f>
        <v>130.19528640000001</v>
      </c>
      <c r="N1736" s="14">
        <f>Excel_Advanced_Sales_Dataset_200034[[#This Row],[Quantity]]*Excel_Advanced_Sales_Dataset_200034[[#This Row],[Unit Price]]-Excel_Advanced_Sales_Dataset_200034[[#This Row],[Discount Amount]]</f>
        <v>274543.4047136</v>
      </c>
      <c r="O1736" s="14" t="str">
        <f>IF(Excel_Advanced_Sales_Dataset_200034[[#This Row],[Total Sales]]&gt;50000,"Yes","No")</f>
        <v>Yes</v>
      </c>
      <c r="P1736" s="18">
        <v>46033</v>
      </c>
      <c r="Q1736" s="13" t="s">
        <v>68</v>
      </c>
      <c r="R1736" s="13" t="s">
        <v>35</v>
      </c>
      <c r="S1736" s="13" t="str">
        <f>IF(Excel_Advanced_Sales_Dataset_200034[[#This Row],[Delivery Status]]="Pending","Follow-Up","OK")</f>
        <v>OK</v>
      </c>
      <c r="T1736" s="13" t="s">
        <v>53</v>
      </c>
    </row>
    <row r="1737" spans="1:20" x14ac:dyDescent="0.25">
      <c r="A1737" s="13" t="s">
        <v>4059</v>
      </c>
      <c r="B1737" s="13" t="s">
        <v>192</v>
      </c>
      <c r="C1737" s="13" t="s">
        <v>4060</v>
      </c>
      <c r="D1737" s="13" t="s">
        <v>40</v>
      </c>
      <c r="E1737" s="13" t="s">
        <v>41</v>
      </c>
      <c r="F1737" s="13" t="s">
        <v>102</v>
      </c>
      <c r="G1737" s="13" t="s">
        <v>66</v>
      </c>
      <c r="H1737" s="13" t="s">
        <v>276</v>
      </c>
      <c r="I1737" s="13">
        <v>22</v>
      </c>
      <c r="J1737" s="14">
        <v>48685.82</v>
      </c>
      <c r="K1737" s="15">
        <v>18.170000000000002</v>
      </c>
      <c r="L1737" s="16">
        <f>Excel_Advanced_Sales_Dataset_200034[[#This Row],[Discount]]/100</f>
        <v>0.18170000000000003</v>
      </c>
      <c r="M1737" s="17">
        <f>Excel_Advanced_Sales_Dataset_200034[[#This Row],[Quantity]]*Excel_Advanced_Sales_Dataset_200034[[#This Row],[Unit Price]]*Excel_Advanced_Sales_Dataset_200034[[#This Row],[Discount %]]/100</f>
        <v>1946.1669686800003</v>
      </c>
      <c r="N1737" s="14">
        <f>Excel_Advanced_Sales_Dataset_200034[[#This Row],[Quantity]]*Excel_Advanced_Sales_Dataset_200034[[#This Row],[Unit Price]]-Excel_Advanced_Sales_Dataset_200034[[#This Row],[Discount Amount]]</f>
        <v>1069141.8730313201</v>
      </c>
      <c r="O1737" s="14" t="str">
        <f>IF(Excel_Advanced_Sales_Dataset_200034[[#This Row],[Total Sales]]&gt;50000,"Yes","No")</f>
        <v>Yes</v>
      </c>
      <c r="P1737" s="18">
        <v>46165</v>
      </c>
      <c r="Q1737" s="13" t="s">
        <v>58</v>
      </c>
      <c r="R1737" s="13" t="s">
        <v>35</v>
      </c>
      <c r="S1737" s="13" t="str">
        <f>IF(Excel_Advanced_Sales_Dataset_200034[[#This Row],[Delivery Status]]="Pending","Follow-Up","OK")</f>
        <v>OK</v>
      </c>
      <c r="T1737" s="13" t="s">
        <v>26</v>
      </c>
    </row>
    <row r="1738" spans="1:20" x14ac:dyDescent="0.25">
      <c r="A1738" s="13" t="s">
        <v>4061</v>
      </c>
      <c r="B1738" s="13" t="s">
        <v>1411</v>
      </c>
      <c r="C1738" s="13" t="s">
        <v>4062</v>
      </c>
      <c r="D1738" s="13" t="s">
        <v>30</v>
      </c>
      <c r="E1738" s="13" t="s">
        <v>131</v>
      </c>
      <c r="F1738" s="13" t="s">
        <v>163</v>
      </c>
      <c r="G1738" s="13" t="s">
        <v>51</v>
      </c>
      <c r="H1738" s="13" t="s">
        <v>190</v>
      </c>
      <c r="I1738" s="13">
        <v>44</v>
      </c>
      <c r="J1738" s="14">
        <v>16457.43</v>
      </c>
      <c r="K1738" s="15">
        <v>2.48</v>
      </c>
      <c r="L1738" s="16">
        <f>Excel_Advanced_Sales_Dataset_200034[[#This Row],[Discount]]/100</f>
        <v>2.4799999999999999E-2</v>
      </c>
      <c r="M1738" s="17">
        <f>Excel_Advanced_Sales_Dataset_200034[[#This Row],[Quantity]]*Excel_Advanced_Sales_Dataset_200034[[#This Row],[Unit Price]]*Excel_Advanced_Sales_Dataset_200034[[#This Row],[Discount %]]/100</f>
        <v>179.58347616</v>
      </c>
      <c r="N1738" s="14">
        <f>Excel_Advanced_Sales_Dataset_200034[[#This Row],[Quantity]]*Excel_Advanced_Sales_Dataset_200034[[#This Row],[Unit Price]]-Excel_Advanced_Sales_Dataset_200034[[#This Row],[Discount Amount]]</f>
        <v>723947.33652384009</v>
      </c>
      <c r="O1738" s="14" t="str">
        <f>IF(Excel_Advanced_Sales_Dataset_200034[[#This Row],[Total Sales]]&gt;50000,"Yes","No")</f>
        <v>Yes</v>
      </c>
      <c r="P1738" s="18">
        <v>46323</v>
      </c>
      <c r="Q1738" s="13" t="s">
        <v>68</v>
      </c>
      <c r="R1738" s="13" t="s">
        <v>35</v>
      </c>
      <c r="S1738" s="13" t="str">
        <f>IF(Excel_Advanced_Sales_Dataset_200034[[#This Row],[Delivery Status]]="Pending","Follow-Up","OK")</f>
        <v>OK</v>
      </c>
      <c r="T1738" s="13" t="s">
        <v>53</v>
      </c>
    </row>
    <row r="1739" spans="1:20" x14ac:dyDescent="0.25">
      <c r="A1739" s="13" t="s">
        <v>4063</v>
      </c>
      <c r="B1739" s="13" t="s">
        <v>129</v>
      </c>
      <c r="C1739" s="13" t="s">
        <v>4064</v>
      </c>
      <c r="D1739" s="13" t="s">
        <v>40</v>
      </c>
      <c r="E1739" s="13" t="s">
        <v>41</v>
      </c>
      <c r="F1739" s="13" t="s">
        <v>126</v>
      </c>
      <c r="G1739" s="13" t="s">
        <v>66</v>
      </c>
      <c r="H1739" s="13" t="s">
        <v>200</v>
      </c>
      <c r="I1739" s="13">
        <v>12</v>
      </c>
      <c r="J1739" s="14">
        <v>44130.27</v>
      </c>
      <c r="K1739" s="15">
        <v>19.37</v>
      </c>
      <c r="L1739" s="16">
        <f>Excel_Advanced_Sales_Dataset_200034[[#This Row],[Discount]]/100</f>
        <v>0.19370000000000001</v>
      </c>
      <c r="M1739" s="17">
        <f>Excel_Advanced_Sales_Dataset_200034[[#This Row],[Quantity]]*Excel_Advanced_Sales_Dataset_200034[[#This Row],[Unit Price]]*Excel_Advanced_Sales_Dataset_200034[[#This Row],[Discount %]]/100</f>
        <v>1025.76399588</v>
      </c>
      <c r="N1739" s="14">
        <f>Excel_Advanced_Sales_Dataset_200034[[#This Row],[Quantity]]*Excel_Advanced_Sales_Dataset_200034[[#This Row],[Unit Price]]-Excel_Advanced_Sales_Dataset_200034[[#This Row],[Discount Amount]]</f>
        <v>528537.47600411996</v>
      </c>
      <c r="O1739" s="14" t="str">
        <f>IF(Excel_Advanced_Sales_Dataset_200034[[#This Row],[Total Sales]]&gt;50000,"Yes","No")</f>
        <v>Yes</v>
      </c>
      <c r="P1739" s="18">
        <v>46357</v>
      </c>
      <c r="Q1739" s="13" t="s">
        <v>68</v>
      </c>
      <c r="R1739" s="13" t="s">
        <v>35</v>
      </c>
      <c r="S1739" s="13" t="str">
        <f>IF(Excel_Advanced_Sales_Dataset_200034[[#This Row],[Delivery Status]]="Pending","Follow-Up","OK")</f>
        <v>OK</v>
      </c>
      <c r="T1739" s="13" t="s">
        <v>36</v>
      </c>
    </row>
    <row r="1740" spans="1:20" x14ac:dyDescent="0.25">
      <c r="A1740" s="13" t="s">
        <v>4065</v>
      </c>
      <c r="B1740" s="13" t="s">
        <v>1472</v>
      </c>
      <c r="C1740" s="13" t="s">
        <v>4066</v>
      </c>
      <c r="D1740" s="13" t="s">
        <v>40</v>
      </c>
      <c r="E1740" s="13" t="s">
        <v>41</v>
      </c>
      <c r="F1740" s="13" t="s">
        <v>102</v>
      </c>
      <c r="G1740" s="13" t="s">
        <v>51</v>
      </c>
      <c r="H1740" s="13" t="s">
        <v>52</v>
      </c>
      <c r="I1740" s="13">
        <v>32</v>
      </c>
      <c r="J1740" s="14">
        <v>46431.91</v>
      </c>
      <c r="K1740" s="15">
        <v>10.83</v>
      </c>
      <c r="L1740" s="16">
        <f>Excel_Advanced_Sales_Dataset_200034[[#This Row],[Discount]]/100</f>
        <v>0.10830000000000001</v>
      </c>
      <c r="M1740" s="17">
        <f>Excel_Advanced_Sales_Dataset_200034[[#This Row],[Quantity]]*Excel_Advanced_Sales_Dataset_200034[[#This Row],[Unit Price]]*Excel_Advanced_Sales_Dataset_200034[[#This Row],[Discount %]]/100</f>
        <v>1609.1442729600001</v>
      </c>
      <c r="N1740" s="14">
        <f>Excel_Advanced_Sales_Dataset_200034[[#This Row],[Quantity]]*Excel_Advanced_Sales_Dataset_200034[[#This Row],[Unit Price]]-Excel_Advanced_Sales_Dataset_200034[[#This Row],[Discount Amount]]</f>
        <v>1484211.9757270401</v>
      </c>
      <c r="O1740" s="14" t="str">
        <f>IF(Excel_Advanced_Sales_Dataset_200034[[#This Row],[Total Sales]]&gt;50000,"Yes","No")</f>
        <v>Yes</v>
      </c>
      <c r="P1740" s="18">
        <v>46348</v>
      </c>
      <c r="Q1740" s="13" t="s">
        <v>68</v>
      </c>
      <c r="R1740" s="13" t="s">
        <v>35</v>
      </c>
      <c r="S1740" s="13" t="str">
        <f>IF(Excel_Advanced_Sales_Dataset_200034[[#This Row],[Delivery Status]]="Pending","Follow-Up","OK")</f>
        <v>OK</v>
      </c>
      <c r="T1740" s="13" t="s">
        <v>53</v>
      </c>
    </row>
    <row r="1741" spans="1:20" x14ac:dyDescent="0.25">
      <c r="A1741" s="13" t="s">
        <v>4067</v>
      </c>
      <c r="B1741" s="13" t="s">
        <v>488</v>
      </c>
      <c r="C1741" s="13" t="s">
        <v>4068</v>
      </c>
      <c r="D1741" s="13" t="s">
        <v>30</v>
      </c>
      <c r="E1741" s="13" t="s">
        <v>198</v>
      </c>
      <c r="F1741" s="13" t="s">
        <v>199</v>
      </c>
      <c r="G1741" s="13" t="s">
        <v>22</v>
      </c>
      <c r="H1741" s="13" t="s">
        <v>98</v>
      </c>
      <c r="I1741" s="13">
        <v>37</v>
      </c>
      <c r="J1741" s="14">
        <v>5989.21</v>
      </c>
      <c r="K1741" s="15">
        <v>16.48</v>
      </c>
      <c r="L1741" s="16">
        <f>Excel_Advanced_Sales_Dataset_200034[[#This Row],[Discount]]/100</f>
        <v>0.1648</v>
      </c>
      <c r="M1741" s="17">
        <f>Excel_Advanced_Sales_Dataset_200034[[#This Row],[Quantity]]*Excel_Advanced_Sales_Dataset_200034[[#This Row],[Unit Price]]*Excel_Advanced_Sales_Dataset_200034[[#This Row],[Discount %]]/100</f>
        <v>365.19806896</v>
      </c>
      <c r="N1741" s="14">
        <f>Excel_Advanced_Sales_Dataset_200034[[#This Row],[Quantity]]*Excel_Advanced_Sales_Dataset_200034[[#This Row],[Unit Price]]-Excel_Advanced_Sales_Dataset_200034[[#This Row],[Discount Amount]]</f>
        <v>221235.57193104</v>
      </c>
      <c r="O1741" s="14" t="str">
        <f>IF(Excel_Advanced_Sales_Dataset_200034[[#This Row],[Total Sales]]&gt;50000,"Yes","No")</f>
        <v>Yes</v>
      </c>
      <c r="P1741" s="18">
        <v>46291</v>
      </c>
      <c r="Q1741" s="13" t="s">
        <v>68</v>
      </c>
      <c r="R1741" s="13" t="s">
        <v>35</v>
      </c>
      <c r="S1741" s="13" t="str">
        <f>IF(Excel_Advanced_Sales_Dataset_200034[[#This Row],[Delivery Status]]="Pending","Follow-Up","OK")</f>
        <v>OK</v>
      </c>
      <c r="T1741" s="13" t="s">
        <v>36</v>
      </c>
    </row>
    <row r="1742" spans="1:20" x14ac:dyDescent="0.25">
      <c r="A1742" s="13" t="s">
        <v>4069</v>
      </c>
      <c r="B1742" s="13" t="s">
        <v>251</v>
      </c>
      <c r="C1742" s="13" t="s">
        <v>4070</v>
      </c>
      <c r="D1742" s="13" t="s">
        <v>30</v>
      </c>
      <c r="E1742" s="13" t="s">
        <v>117</v>
      </c>
      <c r="F1742" s="13" t="s">
        <v>239</v>
      </c>
      <c r="G1742" s="13" t="s">
        <v>66</v>
      </c>
      <c r="H1742" s="13" t="s">
        <v>200</v>
      </c>
      <c r="I1742" s="13">
        <v>19</v>
      </c>
      <c r="J1742" s="14">
        <v>29263.86</v>
      </c>
      <c r="K1742" s="15">
        <v>19.02</v>
      </c>
      <c r="L1742" s="16">
        <f>Excel_Advanced_Sales_Dataset_200034[[#This Row],[Discount]]/100</f>
        <v>0.19020000000000001</v>
      </c>
      <c r="M1742" s="17">
        <f>Excel_Advanced_Sales_Dataset_200034[[#This Row],[Quantity]]*Excel_Advanced_Sales_Dataset_200034[[#This Row],[Unit Price]]*Excel_Advanced_Sales_Dataset_200034[[#This Row],[Discount %]]/100</f>
        <v>1057.5373726799999</v>
      </c>
      <c r="N1742" s="14">
        <f>Excel_Advanced_Sales_Dataset_200034[[#This Row],[Quantity]]*Excel_Advanced_Sales_Dataset_200034[[#This Row],[Unit Price]]-Excel_Advanced_Sales_Dataset_200034[[#This Row],[Discount Amount]]</f>
        <v>554955.80262731994</v>
      </c>
      <c r="O1742" s="14" t="str">
        <f>IF(Excel_Advanced_Sales_Dataset_200034[[#This Row],[Total Sales]]&gt;50000,"Yes","No")</f>
        <v>Yes</v>
      </c>
      <c r="P1742" s="18">
        <v>46317</v>
      </c>
      <c r="Q1742" s="13" t="s">
        <v>24</v>
      </c>
      <c r="R1742" s="13" t="s">
        <v>35</v>
      </c>
      <c r="S1742" s="13" t="str">
        <f>IF(Excel_Advanced_Sales_Dataset_200034[[#This Row],[Delivery Status]]="Pending","Follow-Up","OK")</f>
        <v>OK</v>
      </c>
      <c r="T1742" s="13" t="s">
        <v>36</v>
      </c>
    </row>
    <row r="1743" spans="1:20" x14ac:dyDescent="0.25">
      <c r="A1743" s="13" t="s">
        <v>4071</v>
      </c>
      <c r="B1743" s="13" t="s">
        <v>1393</v>
      </c>
      <c r="C1743" s="13" t="s">
        <v>4072</v>
      </c>
      <c r="D1743" s="13" t="s">
        <v>63</v>
      </c>
      <c r="E1743" s="13" t="s">
        <v>144</v>
      </c>
      <c r="F1743" s="13" t="s">
        <v>216</v>
      </c>
      <c r="G1743" s="13" t="s">
        <v>22</v>
      </c>
      <c r="H1743" s="13" t="s">
        <v>217</v>
      </c>
      <c r="I1743" s="13">
        <v>20</v>
      </c>
      <c r="J1743" s="14">
        <v>41797.82</v>
      </c>
      <c r="K1743" s="15">
        <v>6.26</v>
      </c>
      <c r="L1743" s="16">
        <f>Excel_Advanced_Sales_Dataset_200034[[#This Row],[Discount]]/100</f>
        <v>6.2600000000000003E-2</v>
      </c>
      <c r="M1743" s="17">
        <f>Excel_Advanced_Sales_Dataset_200034[[#This Row],[Quantity]]*Excel_Advanced_Sales_Dataset_200034[[#This Row],[Unit Price]]*Excel_Advanced_Sales_Dataset_200034[[#This Row],[Discount %]]/100</f>
        <v>523.30870640000001</v>
      </c>
      <c r="N1743" s="14">
        <f>Excel_Advanced_Sales_Dataset_200034[[#This Row],[Quantity]]*Excel_Advanced_Sales_Dataset_200034[[#This Row],[Unit Price]]-Excel_Advanced_Sales_Dataset_200034[[#This Row],[Discount Amount]]</f>
        <v>835433.09129360004</v>
      </c>
      <c r="O1743" s="14" t="str">
        <f>IF(Excel_Advanced_Sales_Dataset_200034[[#This Row],[Total Sales]]&gt;50000,"Yes","No")</f>
        <v>Yes</v>
      </c>
      <c r="P1743" s="18">
        <v>46055</v>
      </c>
      <c r="Q1743" s="13" t="s">
        <v>58</v>
      </c>
      <c r="R1743" s="13" t="s">
        <v>35</v>
      </c>
      <c r="S1743" s="13" t="str">
        <f>IF(Excel_Advanced_Sales_Dataset_200034[[#This Row],[Delivery Status]]="Pending","Follow-Up","OK")</f>
        <v>OK</v>
      </c>
      <c r="T1743" s="13" t="s">
        <v>36</v>
      </c>
    </row>
    <row r="1744" spans="1:20" x14ac:dyDescent="0.25">
      <c r="A1744" s="13" t="s">
        <v>4073</v>
      </c>
      <c r="B1744" s="13" t="s">
        <v>1503</v>
      </c>
      <c r="C1744" s="13" t="s">
        <v>4074</v>
      </c>
      <c r="D1744" s="13" t="s">
        <v>30</v>
      </c>
      <c r="E1744" s="13" t="s">
        <v>131</v>
      </c>
      <c r="F1744" s="13" t="s">
        <v>163</v>
      </c>
      <c r="G1744" s="13" t="s">
        <v>33</v>
      </c>
      <c r="H1744" s="13" t="s">
        <v>34</v>
      </c>
      <c r="I1744" s="13">
        <v>42</v>
      </c>
      <c r="J1744" s="14">
        <v>19415.38</v>
      </c>
      <c r="K1744" s="15">
        <v>6.96</v>
      </c>
      <c r="L1744" s="16">
        <f>Excel_Advanced_Sales_Dataset_200034[[#This Row],[Discount]]/100</f>
        <v>6.9599999999999995E-2</v>
      </c>
      <c r="M1744" s="17">
        <f>Excel_Advanced_Sales_Dataset_200034[[#This Row],[Quantity]]*Excel_Advanced_Sales_Dataset_200034[[#This Row],[Unit Price]]*Excel_Advanced_Sales_Dataset_200034[[#This Row],[Discount %]]/100</f>
        <v>567.55038816000001</v>
      </c>
      <c r="N1744" s="14">
        <f>Excel_Advanced_Sales_Dataset_200034[[#This Row],[Quantity]]*Excel_Advanced_Sales_Dataset_200034[[#This Row],[Unit Price]]-Excel_Advanced_Sales_Dataset_200034[[#This Row],[Discount Amount]]</f>
        <v>814878.40961184003</v>
      </c>
      <c r="O1744" s="14" t="str">
        <f>IF(Excel_Advanced_Sales_Dataset_200034[[#This Row],[Total Sales]]&gt;50000,"Yes","No")</f>
        <v>Yes</v>
      </c>
      <c r="P1744" s="18">
        <v>46040</v>
      </c>
      <c r="Q1744" s="13" t="s">
        <v>113</v>
      </c>
      <c r="R1744" s="13" t="s">
        <v>35</v>
      </c>
      <c r="S1744" s="13" t="str">
        <f>IF(Excel_Advanced_Sales_Dataset_200034[[#This Row],[Delivery Status]]="Pending","Follow-Up","OK")</f>
        <v>OK</v>
      </c>
      <c r="T1744" s="13" t="s">
        <v>53</v>
      </c>
    </row>
    <row r="1745" spans="1:20" x14ac:dyDescent="0.25">
      <c r="A1745" s="13" t="s">
        <v>4075</v>
      </c>
      <c r="B1745" s="13" t="s">
        <v>563</v>
      </c>
      <c r="C1745" s="13" t="s">
        <v>4076</v>
      </c>
      <c r="D1745" s="13" t="s">
        <v>30</v>
      </c>
      <c r="E1745" s="13" t="s">
        <v>31</v>
      </c>
      <c r="F1745" s="13" t="s">
        <v>555</v>
      </c>
      <c r="G1745" s="13" t="s">
        <v>111</v>
      </c>
      <c r="H1745" s="13" t="s">
        <v>185</v>
      </c>
      <c r="I1745" s="13">
        <v>20</v>
      </c>
      <c r="J1745" s="14">
        <v>41003.339999999997</v>
      </c>
      <c r="K1745" s="15">
        <v>4.12</v>
      </c>
      <c r="L1745" s="16">
        <f>Excel_Advanced_Sales_Dataset_200034[[#This Row],[Discount]]/100</f>
        <v>4.1200000000000001E-2</v>
      </c>
      <c r="M1745" s="17">
        <f>Excel_Advanced_Sales_Dataset_200034[[#This Row],[Quantity]]*Excel_Advanced_Sales_Dataset_200034[[#This Row],[Unit Price]]*Excel_Advanced_Sales_Dataset_200034[[#This Row],[Discount %]]/100</f>
        <v>337.86752159999998</v>
      </c>
      <c r="N1745" s="14">
        <f>Excel_Advanced_Sales_Dataset_200034[[#This Row],[Quantity]]*Excel_Advanced_Sales_Dataset_200034[[#This Row],[Unit Price]]-Excel_Advanced_Sales_Dataset_200034[[#This Row],[Discount Amount]]</f>
        <v>819728.93247839995</v>
      </c>
      <c r="O1745" s="14" t="str">
        <f>IF(Excel_Advanced_Sales_Dataset_200034[[#This Row],[Total Sales]]&gt;50000,"Yes","No")</f>
        <v>Yes</v>
      </c>
      <c r="P1745" s="18">
        <v>46073</v>
      </c>
      <c r="Q1745" s="13" t="s">
        <v>58</v>
      </c>
      <c r="R1745" s="13" t="s">
        <v>35</v>
      </c>
      <c r="S1745" s="13" t="str">
        <f>IF(Excel_Advanced_Sales_Dataset_200034[[#This Row],[Delivery Status]]="Pending","Follow-Up","OK")</f>
        <v>OK</v>
      </c>
      <c r="T1745" s="13" t="s">
        <v>26</v>
      </c>
    </row>
    <row r="1746" spans="1:20" x14ac:dyDescent="0.25">
      <c r="A1746" s="13" t="s">
        <v>4077</v>
      </c>
      <c r="B1746" s="13" t="s">
        <v>926</v>
      </c>
      <c r="C1746" s="13" t="s">
        <v>4078</v>
      </c>
      <c r="D1746" s="13" t="s">
        <v>19</v>
      </c>
      <c r="E1746" s="13" t="s">
        <v>153</v>
      </c>
      <c r="F1746" s="13" t="s">
        <v>448</v>
      </c>
      <c r="G1746" s="13" t="s">
        <v>33</v>
      </c>
      <c r="H1746" s="13" t="s">
        <v>127</v>
      </c>
      <c r="I1746" s="13">
        <v>25</v>
      </c>
      <c r="J1746" s="14">
        <v>48139.57</v>
      </c>
      <c r="K1746" s="15">
        <v>12.08</v>
      </c>
      <c r="L1746" s="16">
        <f>Excel_Advanced_Sales_Dataset_200034[[#This Row],[Discount]]/100</f>
        <v>0.1208</v>
      </c>
      <c r="M1746" s="17">
        <f>Excel_Advanced_Sales_Dataset_200034[[#This Row],[Quantity]]*Excel_Advanced_Sales_Dataset_200034[[#This Row],[Unit Price]]*Excel_Advanced_Sales_Dataset_200034[[#This Row],[Discount %]]/100</f>
        <v>1453.815014</v>
      </c>
      <c r="N1746" s="14">
        <f>Excel_Advanced_Sales_Dataset_200034[[#This Row],[Quantity]]*Excel_Advanced_Sales_Dataset_200034[[#This Row],[Unit Price]]-Excel_Advanced_Sales_Dataset_200034[[#This Row],[Discount Amount]]</f>
        <v>1202035.4349859999</v>
      </c>
      <c r="O1746" s="14" t="str">
        <f>IF(Excel_Advanced_Sales_Dataset_200034[[#This Row],[Total Sales]]&gt;50000,"Yes","No")</f>
        <v>Yes</v>
      </c>
      <c r="P1746" s="18">
        <v>46183</v>
      </c>
      <c r="Q1746" s="13" t="s">
        <v>45</v>
      </c>
      <c r="R1746" s="13" t="s">
        <v>35</v>
      </c>
      <c r="S1746" s="13" t="str">
        <f>IF(Excel_Advanced_Sales_Dataset_200034[[#This Row],[Delivery Status]]="Pending","Follow-Up","OK")</f>
        <v>OK</v>
      </c>
      <c r="T1746" s="13" t="s">
        <v>36</v>
      </c>
    </row>
    <row r="1747" spans="1:20" x14ac:dyDescent="0.25">
      <c r="A1747" s="13" t="s">
        <v>4079</v>
      </c>
      <c r="B1747" s="13" t="s">
        <v>3510</v>
      </c>
      <c r="C1747" s="13" t="s">
        <v>4080</v>
      </c>
      <c r="D1747" s="13" t="s">
        <v>63</v>
      </c>
      <c r="E1747" s="13" t="s">
        <v>64</v>
      </c>
      <c r="F1747" s="13" t="s">
        <v>441</v>
      </c>
      <c r="G1747" s="13" t="s">
        <v>43</v>
      </c>
      <c r="H1747" s="13" t="s">
        <v>391</v>
      </c>
      <c r="I1747" s="13">
        <v>41</v>
      </c>
      <c r="J1747" s="14">
        <v>34404.620000000003</v>
      </c>
      <c r="K1747" s="15">
        <v>14.39</v>
      </c>
      <c r="L1747" s="16">
        <f>Excel_Advanced_Sales_Dataset_200034[[#This Row],[Discount]]/100</f>
        <v>0.1439</v>
      </c>
      <c r="M1747" s="17">
        <f>Excel_Advanced_Sales_Dataset_200034[[#This Row],[Quantity]]*Excel_Advanced_Sales_Dataset_200034[[#This Row],[Unit Price]]*Excel_Advanced_Sales_Dataset_200034[[#This Row],[Discount %]]/100</f>
        <v>2029.8381753800004</v>
      </c>
      <c r="N1747" s="14">
        <f>Excel_Advanced_Sales_Dataset_200034[[#This Row],[Quantity]]*Excel_Advanced_Sales_Dataset_200034[[#This Row],[Unit Price]]-Excel_Advanced_Sales_Dataset_200034[[#This Row],[Discount Amount]]</f>
        <v>1408559.5818246203</v>
      </c>
      <c r="O1747" s="14" t="str">
        <f>IF(Excel_Advanced_Sales_Dataset_200034[[#This Row],[Total Sales]]&gt;50000,"Yes","No")</f>
        <v>Yes</v>
      </c>
      <c r="P1747" s="18">
        <v>46035</v>
      </c>
      <c r="Q1747" s="13" t="s">
        <v>24</v>
      </c>
      <c r="R1747" s="13" t="s">
        <v>35</v>
      </c>
      <c r="S1747" s="13" t="str">
        <f>IF(Excel_Advanced_Sales_Dataset_200034[[#This Row],[Delivery Status]]="Pending","Follow-Up","OK")</f>
        <v>OK</v>
      </c>
      <c r="T1747" s="13" t="s">
        <v>53</v>
      </c>
    </row>
    <row r="1748" spans="1:20" x14ac:dyDescent="0.25">
      <c r="A1748" s="13" t="s">
        <v>4081</v>
      </c>
      <c r="B1748" s="13" t="s">
        <v>1725</v>
      </c>
      <c r="C1748" s="13" t="s">
        <v>4082</v>
      </c>
      <c r="D1748" s="13" t="s">
        <v>30</v>
      </c>
      <c r="E1748" s="13" t="s">
        <v>131</v>
      </c>
      <c r="F1748" s="13" t="s">
        <v>163</v>
      </c>
      <c r="G1748" s="13" t="s">
        <v>33</v>
      </c>
      <c r="H1748" s="13" t="s">
        <v>57</v>
      </c>
      <c r="I1748" s="13">
        <v>41</v>
      </c>
      <c r="J1748" s="14">
        <v>5166.37</v>
      </c>
      <c r="K1748" s="15">
        <v>7.21</v>
      </c>
      <c r="L1748" s="16">
        <f>Excel_Advanced_Sales_Dataset_200034[[#This Row],[Discount]]/100</f>
        <v>7.2099999999999997E-2</v>
      </c>
      <c r="M1748" s="17">
        <f>Excel_Advanced_Sales_Dataset_200034[[#This Row],[Quantity]]*Excel_Advanced_Sales_Dataset_200034[[#This Row],[Unit Price]]*Excel_Advanced_Sales_Dataset_200034[[#This Row],[Discount %]]/100</f>
        <v>152.72306356999997</v>
      </c>
      <c r="N1748" s="14">
        <f>Excel_Advanced_Sales_Dataset_200034[[#This Row],[Quantity]]*Excel_Advanced_Sales_Dataset_200034[[#This Row],[Unit Price]]-Excel_Advanced_Sales_Dataset_200034[[#This Row],[Discount Amount]]</f>
        <v>211668.44693642997</v>
      </c>
      <c r="O1748" s="14" t="str">
        <f>IF(Excel_Advanced_Sales_Dataset_200034[[#This Row],[Total Sales]]&gt;50000,"Yes","No")</f>
        <v>Yes</v>
      </c>
      <c r="P1748" s="18">
        <v>46179</v>
      </c>
      <c r="Q1748" s="13" t="s">
        <v>45</v>
      </c>
      <c r="R1748" s="13" t="s">
        <v>35</v>
      </c>
      <c r="S1748" s="13" t="str">
        <f>IF(Excel_Advanced_Sales_Dataset_200034[[#This Row],[Delivery Status]]="Pending","Follow-Up","OK")</f>
        <v>OK</v>
      </c>
      <c r="T1748" s="13" t="s">
        <v>26</v>
      </c>
    </row>
    <row r="1749" spans="1:20" x14ac:dyDescent="0.25">
      <c r="A1749" s="13" t="s">
        <v>4083</v>
      </c>
      <c r="B1749" s="13" t="s">
        <v>4084</v>
      </c>
      <c r="C1749" s="13" t="s">
        <v>4085</v>
      </c>
      <c r="D1749" s="13" t="s">
        <v>19</v>
      </c>
      <c r="E1749" s="13" t="s">
        <v>84</v>
      </c>
      <c r="F1749" s="13" t="s">
        <v>338</v>
      </c>
      <c r="G1749" s="13" t="s">
        <v>43</v>
      </c>
      <c r="H1749" s="13" t="s">
        <v>380</v>
      </c>
      <c r="I1749" s="13">
        <v>36</v>
      </c>
      <c r="J1749" s="14">
        <v>49418.09</v>
      </c>
      <c r="K1749" s="15">
        <v>11.47</v>
      </c>
      <c r="L1749" s="16">
        <f>Excel_Advanced_Sales_Dataset_200034[[#This Row],[Discount]]/100</f>
        <v>0.11470000000000001</v>
      </c>
      <c r="M1749" s="17">
        <f>Excel_Advanced_Sales_Dataset_200034[[#This Row],[Quantity]]*Excel_Advanced_Sales_Dataset_200034[[#This Row],[Unit Price]]*Excel_Advanced_Sales_Dataset_200034[[#This Row],[Discount %]]/100</f>
        <v>2040.5717722799998</v>
      </c>
      <c r="N1749" s="14">
        <f>Excel_Advanced_Sales_Dataset_200034[[#This Row],[Quantity]]*Excel_Advanced_Sales_Dataset_200034[[#This Row],[Unit Price]]-Excel_Advanced_Sales_Dataset_200034[[#This Row],[Discount Amount]]</f>
        <v>1777010.6682277198</v>
      </c>
      <c r="O1749" s="14" t="str">
        <f>IF(Excel_Advanced_Sales_Dataset_200034[[#This Row],[Total Sales]]&gt;50000,"Yes","No")</f>
        <v>Yes</v>
      </c>
      <c r="P1749" s="18">
        <v>46332</v>
      </c>
      <c r="Q1749" s="13" t="s">
        <v>68</v>
      </c>
      <c r="R1749" s="13" t="s">
        <v>35</v>
      </c>
      <c r="S1749" s="13" t="str">
        <f>IF(Excel_Advanced_Sales_Dataset_200034[[#This Row],[Delivery Status]]="Pending","Follow-Up","OK")</f>
        <v>OK</v>
      </c>
      <c r="T1749" s="13" t="s">
        <v>53</v>
      </c>
    </row>
    <row r="1750" spans="1:20" x14ac:dyDescent="0.25">
      <c r="A1750" s="13" t="s">
        <v>4086</v>
      </c>
      <c r="B1750" s="13" t="s">
        <v>321</v>
      </c>
      <c r="C1750" s="13" t="s">
        <v>4087</v>
      </c>
      <c r="D1750" s="13" t="s">
        <v>19</v>
      </c>
      <c r="E1750" s="13" t="s">
        <v>153</v>
      </c>
      <c r="F1750" s="13" t="s">
        <v>154</v>
      </c>
      <c r="G1750" s="13" t="s">
        <v>66</v>
      </c>
      <c r="H1750" s="13" t="s">
        <v>155</v>
      </c>
      <c r="I1750" s="13">
        <v>26</v>
      </c>
      <c r="J1750" s="14">
        <v>26795.73</v>
      </c>
      <c r="K1750" s="15">
        <v>9.52</v>
      </c>
      <c r="L1750" s="16">
        <f>Excel_Advanced_Sales_Dataset_200034[[#This Row],[Discount]]/100</f>
        <v>9.5199999999999993E-2</v>
      </c>
      <c r="M1750" s="17">
        <f>Excel_Advanced_Sales_Dataset_200034[[#This Row],[Quantity]]*Excel_Advanced_Sales_Dataset_200034[[#This Row],[Unit Price]]*Excel_Advanced_Sales_Dataset_200034[[#This Row],[Discount %]]/100</f>
        <v>663.2479089599999</v>
      </c>
      <c r="N1750" s="14">
        <f>Excel_Advanced_Sales_Dataset_200034[[#This Row],[Quantity]]*Excel_Advanced_Sales_Dataset_200034[[#This Row],[Unit Price]]-Excel_Advanced_Sales_Dataset_200034[[#This Row],[Discount Amount]]</f>
        <v>696025.73209104</v>
      </c>
      <c r="O1750" s="14" t="str">
        <f>IF(Excel_Advanced_Sales_Dataset_200034[[#This Row],[Total Sales]]&gt;50000,"Yes","No")</f>
        <v>Yes</v>
      </c>
      <c r="P1750" s="18">
        <v>46202</v>
      </c>
      <c r="Q1750" s="13" t="s">
        <v>68</v>
      </c>
      <c r="R1750" s="13" t="s">
        <v>35</v>
      </c>
      <c r="S1750" s="13" t="str">
        <f>IF(Excel_Advanced_Sales_Dataset_200034[[#This Row],[Delivery Status]]="Pending","Follow-Up","OK")</f>
        <v>OK</v>
      </c>
      <c r="T1750" s="13" t="s">
        <v>36</v>
      </c>
    </row>
    <row r="1751" spans="1:20" x14ac:dyDescent="0.25">
      <c r="A1751" s="13" t="s">
        <v>4088</v>
      </c>
      <c r="B1751" s="13" t="s">
        <v>4089</v>
      </c>
      <c r="C1751" s="13" t="s">
        <v>4090</v>
      </c>
      <c r="D1751" s="13" t="s">
        <v>19</v>
      </c>
      <c r="E1751" s="13" t="s">
        <v>72</v>
      </c>
      <c r="F1751" s="13" t="s">
        <v>171</v>
      </c>
      <c r="G1751" s="13" t="s">
        <v>43</v>
      </c>
      <c r="H1751" s="13" t="s">
        <v>74</v>
      </c>
      <c r="I1751" s="13">
        <v>45</v>
      </c>
      <c r="J1751" s="14">
        <v>21531.200000000001</v>
      </c>
      <c r="K1751" s="15">
        <v>4.21</v>
      </c>
      <c r="L1751" s="16">
        <f>Excel_Advanced_Sales_Dataset_200034[[#This Row],[Discount]]/100</f>
        <v>4.2099999999999999E-2</v>
      </c>
      <c r="M1751" s="17">
        <f>Excel_Advanced_Sales_Dataset_200034[[#This Row],[Quantity]]*Excel_Advanced_Sales_Dataset_200034[[#This Row],[Unit Price]]*Excel_Advanced_Sales_Dataset_200034[[#This Row],[Discount %]]/100</f>
        <v>407.90858399999996</v>
      </c>
      <c r="N1751" s="14">
        <f>Excel_Advanced_Sales_Dataset_200034[[#This Row],[Quantity]]*Excel_Advanced_Sales_Dataset_200034[[#This Row],[Unit Price]]-Excel_Advanced_Sales_Dataset_200034[[#This Row],[Discount Amount]]</f>
        <v>968496.09141600004</v>
      </c>
      <c r="O1751" s="14" t="str">
        <f>IF(Excel_Advanced_Sales_Dataset_200034[[#This Row],[Total Sales]]&gt;50000,"Yes","No")</f>
        <v>Yes</v>
      </c>
      <c r="P1751" s="18">
        <v>46122</v>
      </c>
      <c r="Q1751" s="13" t="s">
        <v>58</v>
      </c>
      <c r="R1751" s="13" t="s">
        <v>35</v>
      </c>
      <c r="S1751" s="13" t="str">
        <f>IF(Excel_Advanced_Sales_Dataset_200034[[#This Row],[Delivery Status]]="Pending","Follow-Up","OK")</f>
        <v>OK</v>
      </c>
      <c r="T1751" s="13" t="s">
        <v>53</v>
      </c>
    </row>
    <row r="1752" spans="1:20" x14ac:dyDescent="0.25">
      <c r="A1752" s="13" t="s">
        <v>4091</v>
      </c>
      <c r="B1752" s="13" t="s">
        <v>853</v>
      </c>
      <c r="C1752" s="13" t="s">
        <v>4092</v>
      </c>
      <c r="D1752" s="13" t="s">
        <v>40</v>
      </c>
      <c r="E1752" s="13" t="s">
        <v>109</v>
      </c>
      <c r="F1752" s="13" t="s">
        <v>110</v>
      </c>
      <c r="G1752" s="13" t="s">
        <v>66</v>
      </c>
      <c r="H1752" s="13" t="s">
        <v>133</v>
      </c>
      <c r="I1752" s="13">
        <v>30</v>
      </c>
      <c r="J1752" s="14">
        <v>6530.42</v>
      </c>
      <c r="K1752" s="15">
        <v>9.2100000000000009</v>
      </c>
      <c r="L1752" s="16">
        <f>Excel_Advanced_Sales_Dataset_200034[[#This Row],[Discount]]/100</f>
        <v>9.2100000000000015E-2</v>
      </c>
      <c r="M1752" s="17">
        <f>Excel_Advanced_Sales_Dataset_200034[[#This Row],[Quantity]]*Excel_Advanced_Sales_Dataset_200034[[#This Row],[Unit Price]]*Excel_Advanced_Sales_Dataset_200034[[#This Row],[Discount %]]/100</f>
        <v>180.43550460000003</v>
      </c>
      <c r="N1752" s="14">
        <f>Excel_Advanced_Sales_Dataset_200034[[#This Row],[Quantity]]*Excel_Advanced_Sales_Dataset_200034[[#This Row],[Unit Price]]-Excel_Advanced_Sales_Dataset_200034[[#This Row],[Discount Amount]]</f>
        <v>195732.16449540001</v>
      </c>
      <c r="O1752" s="14" t="str">
        <f>IF(Excel_Advanced_Sales_Dataset_200034[[#This Row],[Total Sales]]&gt;50000,"Yes","No")</f>
        <v>Yes</v>
      </c>
      <c r="P1752" s="18">
        <v>46124</v>
      </c>
      <c r="Q1752" s="13" t="s">
        <v>24</v>
      </c>
      <c r="R1752" s="13" t="s">
        <v>25</v>
      </c>
      <c r="S1752" s="13" t="str">
        <f>IF(Excel_Advanced_Sales_Dataset_200034[[#This Row],[Delivery Status]]="Pending","Follow-Up","OK")</f>
        <v>Follow-Up</v>
      </c>
      <c r="T1752" s="13" t="s">
        <v>36</v>
      </c>
    </row>
    <row r="1753" spans="1:20" x14ac:dyDescent="0.25">
      <c r="A1753" s="13" t="s">
        <v>4093</v>
      </c>
      <c r="B1753" s="13" t="s">
        <v>4094</v>
      </c>
      <c r="C1753" s="13" t="s">
        <v>4095</v>
      </c>
      <c r="D1753" s="13" t="s">
        <v>63</v>
      </c>
      <c r="E1753" s="13" t="s">
        <v>234</v>
      </c>
      <c r="F1753" s="13" t="s">
        <v>435</v>
      </c>
      <c r="G1753" s="13" t="s">
        <v>33</v>
      </c>
      <c r="H1753" s="13" t="s">
        <v>119</v>
      </c>
      <c r="I1753" s="13">
        <v>5</v>
      </c>
      <c r="J1753" s="14">
        <v>4365.71</v>
      </c>
      <c r="K1753" s="15">
        <v>0.84</v>
      </c>
      <c r="L1753" s="16">
        <f>Excel_Advanced_Sales_Dataset_200034[[#This Row],[Discount]]/100</f>
        <v>8.3999999999999995E-3</v>
      </c>
      <c r="M1753" s="17">
        <f>Excel_Advanced_Sales_Dataset_200034[[#This Row],[Quantity]]*Excel_Advanced_Sales_Dataset_200034[[#This Row],[Unit Price]]*Excel_Advanced_Sales_Dataset_200034[[#This Row],[Discount %]]/100</f>
        <v>1.8335982</v>
      </c>
      <c r="N1753" s="14">
        <f>Excel_Advanced_Sales_Dataset_200034[[#This Row],[Quantity]]*Excel_Advanced_Sales_Dataset_200034[[#This Row],[Unit Price]]-Excel_Advanced_Sales_Dataset_200034[[#This Row],[Discount Amount]]</f>
        <v>21826.7164018</v>
      </c>
      <c r="O1753" s="14" t="str">
        <f>IF(Excel_Advanced_Sales_Dataset_200034[[#This Row],[Total Sales]]&gt;50000,"Yes","No")</f>
        <v>No</v>
      </c>
      <c r="P1753" s="18">
        <v>46378</v>
      </c>
      <c r="Q1753" s="13" t="s">
        <v>24</v>
      </c>
      <c r="R1753" s="13" t="s">
        <v>25</v>
      </c>
      <c r="S1753" s="13" t="str">
        <f>IF(Excel_Advanced_Sales_Dataset_200034[[#This Row],[Delivery Status]]="Pending","Follow-Up","OK")</f>
        <v>Follow-Up</v>
      </c>
      <c r="T1753" s="13" t="s">
        <v>53</v>
      </c>
    </row>
    <row r="1754" spans="1:20" x14ac:dyDescent="0.25">
      <c r="A1754" s="13" t="s">
        <v>4096</v>
      </c>
      <c r="B1754" s="13" t="s">
        <v>4097</v>
      </c>
      <c r="C1754" s="13" t="s">
        <v>4098</v>
      </c>
      <c r="D1754" s="13" t="s">
        <v>63</v>
      </c>
      <c r="E1754" s="13" t="s">
        <v>144</v>
      </c>
      <c r="F1754" s="13" t="s">
        <v>216</v>
      </c>
      <c r="G1754" s="13" t="s">
        <v>66</v>
      </c>
      <c r="H1754" s="13" t="s">
        <v>155</v>
      </c>
      <c r="I1754" s="13">
        <v>19</v>
      </c>
      <c r="J1754" s="14">
        <v>18449.080000000002</v>
      </c>
      <c r="K1754" s="15">
        <v>12.6</v>
      </c>
      <c r="L1754" s="16">
        <f>Excel_Advanced_Sales_Dataset_200034[[#This Row],[Discount]]/100</f>
        <v>0.126</v>
      </c>
      <c r="M1754" s="17">
        <f>Excel_Advanced_Sales_Dataset_200034[[#This Row],[Quantity]]*Excel_Advanced_Sales_Dataset_200034[[#This Row],[Unit Price]]*Excel_Advanced_Sales_Dataset_200034[[#This Row],[Discount %]]/100</f>
        <v>441.67097520000004</v>
      </c>
      <c r="N1754" s="14">
        <f>Excel_Advanced_Sales_Dataset_200034[[#This Row],[Quantity]]*Excel_Advanced_Sales_Dataset_200034[[#This Row],[Unit Price]]-Excel_Advanced_Sales_Dataset_200034[[#This Row],[Discount Amount]]</f>
        <v>350090.8490248</v>
      </c>
      <c r="O1754" s="14" t="str">
        <f>IF(Excel_Advanced_Sales_Dataset_200034[[#This Row],[Total Sales]]&gt;50000,"Yes","No")</f>
        <v>Yes</v>
      </c>
      <c r="P1754" s="18">
        <v>46092</v>
      </c>
      <c r="Q1754" s="13" t="s">
        <v>24</v>
      </c>
      <c r="R1754" s="13" t="s">
        <v>35</v>
      </c>
      <c r="S1754" s="13" t="str">
        <f>IF(Excel_Advanced_Sales_Dataset_200034[[#This Row],[Delivery Status]]="Pending","Follow-Up","OK")</f>
        <v>OK</v>
      </c>
      <c r="T1754" s="13" t="s">
        <v>36</v>
      </c>
    </row>
    <row r="1755" spans="1:20" x14ac:dyDescent="0.25">
      <c r="A1755" s="13" t="s">
        <v>4099</v>
      </c>
      <c r="B1755" s="13" t="s">
        <v>1398</v>
      </c>
      <c r="C1755" s="13" t="s">
        <v>4100</v>
      </c>
      <c r="D1755" s="13" t="s">
        <v>63</v>
      </c>
      <c r="E1755" s="13" t="s">
        <v>64</v>
      </c>
      <c r="F1755" s="13" t="s">
        <v>441</v>
      </c>
      <c r="G1755" s="13" t="s">
        <v>33</v>
      </c>
      <c r="H1755" s="13" t="s">
        <v>57</v>
      </c>
      <c r="I1755" s="13">
        <v>44</v>
      </c>
      <c r="J1755" s="14">
        <v>45115.5</v>
      </c>
      <c r="K1755" s="15">
        <v>17.66</v>
      </c>
      <c r="L1755" s="16">
        <f>Excel_Advanced_Sales_Dataset_200034[[#This Row],[Discount]]/100</f>
        <v>0.17660000000000001</v>
      </c>
      <c r="M1755" s="17">
        <f>Excel_Advanced_Sales_Dataset_200034[[#This Row],[Quantity]]*Excel_Advanced_Sales_Dataset_200034[[#This Row],[Unit Price]]*Excel_Advanced_Sales_Dataset_200034[[#This Row],[Discount %]]/100</f>
        <v>3505.6548120000002</v>
      </c>
      <c r="N1755" s="14">
        <f>Excel_Advanced_Sales_Dataset_200034[[#This Row],[Quantity]]*Excel_Advanced_Sales_Dataset_200034[[#This Row],[Unit Price]]-Excel_Advanced_Sales_Dataset_200034[[#This Row],[Discount Amount]]</f>
        <v>1981576.345188</v>
      </c>
      <c r="O1755" s="14" t="str">
        <f>IF(Excel_Advanced_Sales_Dataset_200034[[#This Row],[Total Sales]]&gt;50000,"Yes","No")</f>
        <v>Yes</v>
      </c>
      <c r="P1755" s="18">
        <v>46278</v>
      </c>
      <c r="Q1755" s="13" t="s">
        <v>45</v>
      </c>
      <c r="R1755" s="13" t="s">
        <v>35</v>
      </c>
      <c r="S1755" s="13" t="str">
        <f>IF(Excel_Advanced_Sales_Dataset_200034[[#This Row],[Delivery Status]]="Pending","Follow-Up","OK")</f>
        <v>OK</v>
      </c>
      <c r="T1755" s="13" t="s">
        <v>53</v>
      </c>
    </row>
    <row r="1756" spans="1:20" x14ac:dyDescent="0.25">
      <c r="A1756" s="13" t="s">
        <v>4101</v>
      </c>
      <c r="B1756" s="13" t="s">
        <v>543</v>
      </c>
      <c r="C1756" s="13" t="s">
        <v>4102</v>
      </c>
      <c r="D1756" s="13" t="s">
        <v>63</v>
      </c>
      <c r="E1756" s="13" t="s">
        <v>64</v>
      </c>
      <c r="F1756" s="13" t="s">
        <v>65</v>
      </c>
      <c r="G1756" s="13" t="s">
        <v>22</v>
      </c>
      <c r="H1756" s="13" t="s">
        <v>172</v>
      </c>
      <c r="I1756" s="13">
        <v>7</v>
      </c>
      <c r="J1756" s="14">
        <v>772.77</v>
      </c>
      <c r="K1756" s="15">
        <v>4.29</v>
      </c>
      <c r="L1756" s="16">
        <f>Excel_Advanced_Sales_Dataset_200034[[#This Row],[Discount]]/100</f>
        <v>4.2900000000000001E-2</v>
      </c>
      <c r="M1756" s="17">
        <f>Excel_Advanced_Sales_Dataset_200034[[#This Row],[Quantity]]*Excel_Advanced_Sales_Dataset_200034[[#This Row],[Unit Price]]*Excel_Advanced_Sales_Dataset_200034[[#This Row],[Discount %]]/100</f>
        <v>2.32062831</v>
      </c>
      <c r="N1756" s="14">
        <f>Excel_Advanced_Sales_Dataset_200034[[#This Row],[Quantity]]*Excel_Advanced_Sales_Dataset_200034[[#This Row],[Unit Price]]-Excel_Advanced_Sales_Dataset_200034[[#This Row],[Discount Amount]]</f>
        <v>5407.0693716899996</v>
      </c>
      <c r="O1756" s="14" t="str">
        <f>IF(Excel_Advanced_Sales_Dataset_200034[[#This Row],[Total Sales]]&gt;50000,"Yes","No")</f>
        <v>No</v>
      </c>
      <c r="P1756" s="18">
        <v>46204</v>
      </c>
      <c r="Q1756" s="13" t="s">
        <v>113</v>
      </c>
      <c r="R1756" s="13" t="s">
        <v>35</v>
      </c>
      <c r="S1756" s="13" t="str">
        <f>IF(Excel_Advanced_Sales_Dataset_200034[[#This Row],[Delivery Status]]="Pending","Follow-Up","OK")</f>
        <v>OK</v>
      </c>
      <c r="T1756" s="13" t="s">
        <v>36</v>
      </c>
    </row>
    <row r="1757" spans="1:20" x14ac:dyDescent="0.25">
      <c r="A1757" s="13" t="s">
        <v>4103</v>
      </c>
      <c r="B1757" s="13" t="s">
        <v>770</v>
      </c>
      <c r="C1757" s="13" t="s">
        <v>4104</v>
      </c>
      <c r="D1757" s="13" t="s">
        <v>63</v>
      </c>
      <c r="E1757" s="13" t="s">
        <v>234</v>
      </c>
      <c r="F1757" s="13" t="s">
        <v>435</v>
      </c>
      <c r="G1757" s="13" t="s">
        <v>33</v>
      </c>
      <c r="H1757" s="13" t="s">
        <v>119</v>
      </c>
      <c r="I1757" s="13">
        <v>6</v>
      </c>
      <c r="J1757" s="14">
        <v>3300.91</v>
      </c>
      <c r="K1757" s="15">
        <v>3.65</v>
      </c>
      <c r="L1757" s="16">
        <f>Excel_Advanced_Sales_Dataset_200034[[#This Row],[Discount]]/100</f>
        <v>3.6499999999999998E-2</v>
      </c>
      <c r="M1757" s="17">
        <f>Excel_Advanced_Sales_Dataset_200034[[#This Row],[Quantity]]*Excel_Advanced_Sales_Dataset_200034[[#This Row],[Unit Price]]*Excel_Advanced_Sales_Dataset_200034[[#This Row],[Discount %]]/100</f>
        <v>7.2289928999999997</v>
      </c>
      <c r="N1757" s="14">
        <f>Excel_Advanced_Sales_Dataset_200034[[#This Row],[Quantity]]*Excel_Advanced_Sales_Dataset_200034[[#This Row],[Unit Price]]-Excel_Advanced_Sales_Dataset_200034[[#This Row],[Discount Amount]]</f>
        <v>19798.231007099999</v>
      </c>
      <c r="O1757" s="14" t="str">
        <f>IF(Excel_Advanced_Sales_Dataset_200034[[#This Row],[Total Sales]]&gt;50000,"Yes","No")</f>
        <v>No</v>
      </c>
      <c r="P1757" s="18">
        <v>46308</v>
      </c>
      <c r="Q1757" s="13" t="s">
        <v>24</v>
      </c>
      <c r="R1757" s="13" t="s">
        <v>35</v>
      </c>
      <c r="S1757" s="13" t="str">
        <f>IF(Excel_Advanced_Sales_Dataset_200034[[#This Row],[Delivery Status]]="Pending","Follow-Up","OK")</f>
        <v>OK</v>
      </c>
      <c r="T1757" s="13" t="s">
        <v>53</v>
      </c>
    </row>
    <row r="1758" spans="1:20" x14ac:dyDescent="0.25">
      <c r="A1758" s="13" t="s">
        <v>4105</v>
      </c>
      <c r="B1758" s="13" t="s">
        <v>2432</v>
      </c>
      <c r="C1758" s="13" t="s">
        <v>4106</v>
      </c>
      <c r="D1758" s="13" t="s">
        <v>63</v>
      </c>
      <c r="E1758" s="13" t="s">
        <v>78</v>
      </c>
      <c r="F1758" s="13" t="s">
        <v>79</v>
      </c>
      <c r="G1758" s="13" t="s">
        <v>43</v>
      </c>
      <c r="H1758" s="13" t="s">
        <v>44</v>
      </c>
      <c r="I1758" s="13">
        <v>50</v>
      </c>
      <c r="J1758" s="14">
        <v>26137.27</v>
      </c>
      <c r="K1758" s="15">
        <v>17.13</v>
      </c>
      <c r="L1758" s="16">
        <f>Excel_Advanced_Sales_Dataset_200034[[#This Row],[Discount]]/100</f>
        <v>0.17129999999999998</v>
      </c>
      <c r="M1758" s="17">
        <f>Excel_Advanced_Sales_Dataset_200034[[#This Row],[Quantity]]*Excel_Advanced_Sales_Dataset_200034[[#This Row],[Unit Price]]*Excel_Advanced_Sales_Dataset_200034[[#This Row],[Discount %]]/100</f>
        <v>2238.6571754999995</v>
      </c>
      <c r="N1758" s="14">
        <f>Excel_Advanced_Sales_Dataset_200034[[#This Row],[Quantity]]*Excel_Advanced_Sales_Dataset_200034[[#This Row],[Unit Price]]-Excel_Advanced_Sales_Dataset_200034[[#This Row],[Discount Amount]]</f>
        <v>1304624.8428245001</v>
      </c>
      <c r="O1758" s="14" t="str">
        <f>IF(Excel_Advanced_Sales_Dataset_200034[[#This Row],[Total Sales]]&gt;50000,"Yes","No")</f>
        <v>Yes</v>
      </c>
      <c r="P1758" s="18">
        <v>46036</v>
      </c>
      <c r="Q1758" s="13" t="s">
        <v>24</v>
      </c>
      <c r="R1758" s="13" t="s">
        <v>35</v>
      </c>
      <c r="S1758" s="13" t="str">
        <f>IF(Excel_Advanced_Sales_Dataset_200034[[#This Row],[Delivery Status]]="Pending","Follow-Up","OK")</f>
        <v>OK</v>
      </c>
      <c r="T1758" s="13" t="s">
        <v>26</v>
      </c>
    </row>
    <row r="1759" spans="1:20" x14ac:dyDescent="0.25">
      <c r="A1759" s="13" t="s">
        <v>4107</v>
      </c>
      <c r="B1759" s="13" t="s">
        <v>1683</v>
      </c>
      <c r="C1759" s="13" t="s">
        <v>4108</v>
      </c>
      <c r="D1759" s="13" t="s">
        <v>63</v>
      </c>
      <c r="E1759" s="13" t="s">
        <v>234</v>
      </c>
      <c r="F1759" s="13" t="s">
        <v>473</v>
      </c>
      <c r="G1759" s="13" t="s">
        <v>33</v>
      </c>
      <c r="H1759" s="13" t="s">
        <v>34</v>
      </c>
      <c r="I1759" s="13">
        <v>37</v>
      </c>
      <c r="J1759" s="14">
        <v>28322.81</v>
      </c>
      <c r="K1759" s="15">
        <v>3.11</v>
      </c>
      <c r="L1759" s="16">
        <f>Excel_Advanced_Sales_Dataset_200034[[#This Row],[Discount]]/100</f>
        <v>3.1099999999999999E-2</v>
      </c>
      <c r="M1759" s="17">
        <f>Excel_Advanced_Sales_Dataset_200034[[#This Row],[Quantity]]*Excel_Advanced_Sales_Dataset_200034[[#This Row],[Unit Price]]*Excel_Advanced_Sales_Dataset_200034[[#This Row],[Discount %]]/100</f>
        <v>325.91057467000002</v>
      </c>
      <c r="N1759" s="14">
        <f>Excel_Advanced_Sales_Dataset_200034[[#This Row],[Quantity]]*Excel_Advanced_Sales_Dataset_200034[[#This Row],[Unit Price]]-Excel_Advanced_Sales_Dataset_200034[[#This Row],[Discount Amount]]</f>
        <v>1047618.0594253301</v>
      </c>
      <c r="O1759" s="14" t="str">
        <f>IF(Excel_Advanced_Sales_Dataset_200034[[#This Row],[Total Sales]]&gt;50000,"Yes","No")</f>
        <v>Yes</v>
      </c>
      <c r="P1759" s="18">
        <v>46079</v>
      </c>
      <c r="Q1759" s="13" t="s">
        <v>113</v>
      </c>
      <c r="R1759" s="13" t="s">
        <v>35</v>
      </c>
      <c r="S1759" s="13" t="str">
        <f>IF(Excel_Advanced_Sales_Dataset_200034[[#This Row],[Delivery Status]]="Pending","Follow-Up","OK")</f>
        <v>OK</v>
      </c>
      <c r="T1759" s="13" t="s">
        <v>36</v>
      </c>
    </row>
    <row r="1760" spans="1:20" x14ac:dyDescent="0.25">
      <c r="A1760" s="13" t="s">
        <v>4109</v>
      </c>
      <c r="B1760" s="13" t="s">
        <v>1745</v>
      </c>
      <c r="C1760" s="13" t="s">
        <v>4110</v>
      </c>
      <c r="D1760" s="13" t="s">
        <v>63</v>
      </c>
      <c r="E1760" s="13" t="s">
        <v>234</v>
      </c>
      <c r="F1760" s="13" t="s">
        <v>235</v>
      </c>
      <c r="G1760" s="13" t="s">
        <v>111</v>
      </c>
      <c r="H1760" s="13" t="s">
        <v>526</v>
      </c>
      <c r="I1760" s="13">
        <v>15</v>
      </c>
      <c r="J1760" s="14">
        <v>44398.98</v>
      </c>
      <c r="K1760" s="15">
        <v>10.27</v>
      </c>
      <c r="L1760" s="16">
        <f>Excel_Advanced_Sales_Dataset_200034[[#This Row],[Discount]]/100</f>
        <v>0.1027</v>
      </c>
      <c r="M1760" s="17">
        <f>Excel_Advanced_Sales_Dataset_200034[[#This Row],[Quantity]]*Excel_Advanced_Sales_Dataset_200034[[#This Row],[Unit Price]]*Excel_Advanced_Sales_Dataset_200034[[#This Row],[Discount %]]/100</f>
        <v>683.96628690000011</v>
      </c>
      <c r="N1760" s="14">
        <f>Excel_Advanced_Sales_Dataset_200034[[#This Row],[Quantity]]*Excel_Advanced_Sales_Dataset_200034[[#This Row],[Unit Price]]-Excel_Advanced_Sales_Dataset_200034[[#This Row],[Discount Amount]]</f>
        <v>665300.73371310008</v>
      </c>
      <c r="O1760" s="14" t="str">
        <f>IF(Excel_Advanced_Sales_Dataset_200034[[#This Row],[Total Sales]]&gt;50000,"Yes","No")</f>
        <v>Yes</v>
      </c>
      <c r="P1760" s="18">
        <v>46051</v>
      </c>
      <c r="Q1760" s="13" t="s">
        <v>24</v>
      </c>
      <c r="R1760" s="13" t="s">
        <v>35</v>
      </c>
      <c r="S1760" s="13" t="str">
        <f>IF(Excel_Advanced_Sales_Dataset_200034[[#This Row],[Delivery Status]]="Pending","Follow-Up","OK")</f>
        <v>OK</v>
      </c>
      <c r="T1760" s="13" t="s">
        <v>26</v>
      </c>
    </row>
    <row r="1761" spans="1:20" x14ac:dyDescent="0.25">
      <c r="A1761" s="13" t="s">
        <v>4111</v>
      </c>
      <c r="B1761" s="13" t="s">
        <v>121</v>
      </c>
      <c r="C1761" s="13" t="s">
        <v>4112</v>
      </c>
      <c r="D1761" s="13" t="s">
        <v>30</v>
      </c>
      <c r="E1761" s="13" t="s">
        <v>117</v>
      </c>
      <c r="F1761" s="13" t="s">
        <v>239</v>
      </c>
      <c r="G1761" s="13" t="s">
        <v>43</v>
      </c>
      <c r="H1761" s="13" t="s">
        <v>44</v>
      </c>
      <c r="I1761" s="13">
        <v>19</v>
      </c>
      <c r="J1761" s="14">
        <v>24605.61</v>
      </c>
      <c r="K1761" s="15">
        <v>6.31</v>
      </c>
      <c r="L1761" s="16">
        <f>Excel_Advanced_Sales_Dataset_200034[[#This Row],[Discount]]/100</f>
        <v>6.3099999999999989E-2</v>
      </c>
      <c r="M1761" s="17">
        <f>Excel_Advanced_Sales_Dataset_200034[[#This Row],[Quantity]]*Excel_Advanced_Sales_Dataset_200034[[#This Row],[Unit Price]]*Excel_Advanced_Sales_Dataset_200034[[#This Row],[Discount %]]/100</f>
        <v>294.99665828999997</v>
      </c>
      <c r="N1761" s="14">
        <f>Excel_Advanced_Sales_Dataset_200034[[#This Row],[Quantity]]*Excel_Advanced_Sales_Dataset_200034[[#This Row],[Unit Price]]-Excel_Advanced_Sales_Dataset_200034[[#This Row],[Discount Amount]]</f>
        <v>467211.59334171005</v>
      </c>
      <c r="O1761" s="14" t="str">
        <f>IF(Excel_Advanced_Sales_Dataset_200034[[#This Row],[Total Sales]]&gt;50000,"Yes","No")</f>
        <v>Yes</v>
      </c>
      <c r="P1761" s="18">
        <v>46053</v>
      </c>
      <c r="Q1761" s="13" t="s">
        <v>68</v>
      </c>
      <c r="R1761" s="13" t="s">
        <v>35</v>
      </c>
      <c r="S1761" s="13" t="str">
        <f>IF(Excel_Advanced_Sales_Dataset_200034[[#This Row],[Delivery Status]]="Pending","Follow-Up","OK")</f>
        <v>OK</v>
      </c>
      <c r="T1761" s="13" t="s">
        <v>36</v>
      </c>
    </row>
    <row r="1762" spans="1:20" x14ac:dyDescent="0.25">
      <c r="A1762" s="13" t="s">
        <v>4113</v>
      </c>
      <c r="B1762" s="13" t="s">
        <v>174</v>
      </c>
      <c r="C1762" s="13" t="s">
        <v>4114</v>
      </c>
      <c r="D1762" s="13" t="s">
        <v>40</v>
      </c>
      <c r="E1762" s="13" t="s">
        <v>41</v>
      </c>
      <c r="F1762" s="13" t="s">
        <v>102</v>
      </c>
      <c r="G1762" s="13" t="s">
        <v>43</v>
      </c>
      <c r="H1762" s="13" t="s">
        <v>380</v>
      </c>
      <c r="I1762" s="13">
        <v>15</v>
      </c>
      <c r="J1762" s="14">
        <v>19167.82</v>
      </c>
      <c r="K1762" s="15">
        <v>1.65</v>
      </c>
      <c r="L1762" s="16">
        <f>Excel_Advanced_Sales_Dataset_200034[[#This Row],[Discount]]/100</f>
        <v>1.6500000000000001E-2</v>
      </c>
      <c r="M1762" s="17">
        <f>Excel_Advanced_Sales_Dataset_200034[[#This Row],[Quantity]]*Excel_Advanced_Sales_Dataset_200034[[#This Row],[Unit Price]]*Excel_Advanced_Sales_Dataset_200034[[#This Row],[Discount %]]/100</f>
        <v>47.440354500000005</v>
      </c>
      <c r="N1762" s="14">
        <f>Excel_Advanced_Sales_Dataset_200034[[#This Row],[Quantity]]*Excel_Advanced_Sales_Dataset_200034[[#This Row],[Unit Price]]-Excel_Advanced_Sales_Dataset_200034[[#This Row],[Discount Amount]]</f>
        <v>287469.85964549996</v>
      </c>
      <c r="O1762" s="14" t="str">
        <f>IF(Excel_Advanced_Sales_Dataset_200034[[#This Row],[Total Sales]]&gt;50000,"Yes","No")</f>
        <v>Yes</v>
      </c>
      <c r="P1762" s="18">
        <v>46081</v>
      </c>
      <c r="Q1762" s="13" t="s">
        <v>58</v>
      </c>
      <c r="R1762" s="13" t="s">
        <v>25</v>
      </c>
      <c r="S1762" s="13" t="str">
        <f>IF(Excel_Advanced_Sales_Dataset_200034[[#This Row],[Delivery Status]]="Pending","Follow-Up","OK")</f>
        <v>Follow-Up</v>
      </c>
      <c r="T1762" s="13" t="s">
        <v>53</v>
      </c>
    </row>
    <row r="1763" spans="1:20" x14ac:dyDescent="0.25">
      <c r="A1763" s="13" t="s">
        <v>4115</v>
      </c>
      <c r="B1763" s="13" t="s">
        <v>2060</v>
      </c>
      <c r="C1763" s="13" t="s">
        <v>4116</v>
      </c>
      <c r="D1763" s="13" t="s">
        <v>63</v>
      </c>
      <c r="E1763" s="13" t="s">
        <v>64</v>
      </c>
      <c r="F1763" s="13" t="s">
        <v>65</v>
      </c>
      <c r="G1763" s="13" t="s">
        <v>111</v>
      </c>
      <c r="H1763" s="13" t="s">
        <v>240</v>
      </c>
      <c r="I1763" s="13">
        <v>48</v>
      </c>
      <c r="J1763" s="14">
        <v>40033.68</v>
      </c>
      <c r="K1763" s="15">
        <v>3.47</v>
      </c>
      <c r="L1763" s="16">
        <f>Excel_Advanced_Sales_Dataset_200034[[#This Row],[Discount]]/100</f>
        <v>3.4700000000000002E-2</v>
      </c>
      <c r="M1763" s="17">
        <f>Excel_Advanced_Sales_Dataset_200034[[#This Row],[Quantity]]*Excel_Advanced_Sales_Dataset_200034[[#This Row],[Unit Price]]*Excel_Advanced_Sales_Dataset_200034[[#This Row],[Discount %]]/100</f>
        <v>666.80097408000006</v>
      </c>
      <c r="N1763" s="14">
        <f>Excel_Advanced_Sales_Dataset_200034[[#This Row],[Quantity]]*Excel_Advanced_Sales_Dataset_200034[[#This Row],[Unit Price]]-Excel_Advanced_Sales_Dataset_200034[[#This Row],[Discount Amount]]</f>
        <v>1920949.83902592</v>
      </c>
      <c r="O1763" s="14" t="str">
        <f>IF(Excel_Advanced_Sales_Dataset_200034[[#This Row],[Total Sales]]&gt;50000,"Yes","No")</f>
        <v>Yes</v>
      </c>
      <c r="P1763" s="18">
        <v>46276</v>
      </c>
      <c r="Q1763" s="13" t="s">
        <v>113</v>
      </c>
      <c r="R1763" s="13" t="s">
        <v>35</v>
      </c>
      <c r="S1763" s="13" t="str">
        <f>IF(Excel_Advanced_Sales_Dataset_200034[[#This Row],[Delivery Status]]="Pending","Follow-Up","OK")</f>
        <v>OK</v>
      </c>
      <c r="T1763" s="13" t="s">
        <v>53</v>
      </c>
    </row>
    <row r="1764" spans="1:20" x14ac:dyDescent="0.25">
      <c r="A1764" s="13" t="s">
        <v>4117</v>
      </c>
      <c r="B1764" s="13" t="s">
        <v>679</v>
      </c>
      <c r="C1764" s="13" t="s">
        <v>4118</v>
      </c>
      <c r="D1764" s="13" t="s">
        <v>40</v>
      </c>
      <c r="E1764" s="13" t="s">
        <v>109</v>
      </c>
      <c r="F1764" s="13" t="s">
        <v>259</v>
      </c>
      <c r="G1764" s="13" t="s">
        <v>111</v>
      </c>
      <c r="H1764" s="13" t="s">
        <v>112</v>
      </c>
      <c r="I1764" s="13">
        <v>1</v>
      </c>
      <c r="J1764" s="14">
        <v>6978.81</v>
      </c>
      <c r="K1764" s="15">
        <v>10.75</v>
      </c>
      <c r="L1764" s="16">
        <f>Excel_Advanced_Sales_Dataset_200034[[#This Row],[Discount]]/100</f>
        <v>0.1075</v>
      </c>
      <c r="M1764" s="17">
        <f>Excel_Advanced_Sales_Dataset_200034[[#This Row],[Quantity]]*Excel_Advanced_Sales_Dataset_200034[[#This Row],[Unit Price]]*Excel_Advanced_Sales_Dataset_200034[[#This Row],[Discount %]]/100</f>
        <v>7.5022207500000002</v>
      </c>
      <c r="N1764" s="14">
        <f>Excel_Advanced_Sales_Dataset_200034[[#This Row],[Quantity]]*Excel_Advanced_Sales_Dataset_200034[[#This Row],[Unit Price]]-Excel_Advanced_Sales_Dataset_200034[[#This Row],[Discount Amount]]</f>
        <v>6971.3077792500007</v>
      </c>
      <c r="O1764" s="14" t="str">
        <f>IF(Excel_Advanced_Sales_Dataset_200034[[#This Row],[Total Sales]]&gt;50000,"Yes","No")</f>
        <v>No</v>
      </c>
      <c r="P1764" s="18">
        <v>46055</v>
      </c>
      <c r="Q1764" s="13" t="s">
        <v>113</v>
      </c>
      <c r="R1764" s="13" t="s">
        <v>25</v>
      </c>
      <c r="S1764" s="13" t="str">
        <f>IF(Excel_Advanced_Sales_Dataset_200034[[#This Row],[Delivery Status]]="Pending","Follow-Up","OK")</f>
        <v>Follow-Up</v>
      </c>
      <c r="T1764" s="13" t="s">
        <v>26</v>
      </c>
    </row>
    <row r="1765" spans="1:20" x14ac:dyDescent="0.25">
      <c r="A1765" s="13" t="s">
        <v>4119</v>
      </c>
      <c r="B1765" s="13" t="s">
        <v>998</v>
      </c>
      <c r="C1765" s="13" t="s">
        <v>4120</v>
      </c>
      <c r="D1765" s="13" t="s">
        <v>40</v>
      </c>
      <c r="E1765" s="13" t="s">
        <v>49</v>
      </c>
      <c r="F1765" s="13" t="s">
        <v>397</v>
      </c>
      <c r="G1765" s="13" t="s">
        <v>111</v>
      </c>
      <c r="H1765" s="13" t="s">
        <v>240</v>
      </c>
      <c r="I1765" s="13">
        <v>27</v>
      </c>
      <c r="J1765" s="14">
        <v>8010.84</v>
      </c>
      <c r="K1765" s="15">
        <v>14.39</v>
      </c>
      <c r="L1765" s="16">
        <f>Excel_Advanced_Sales_Dataset_200034[[#This Row],[Discount]]/100</f>
        <v>0.1439</v>
      </c>
      <c r="M1765" s="17">
        <f>Excel_Advanced_Sales_Dataset_200034[[#This Row],[Quantity]]*Excel_Advanced_Sales_Dataset_200034[[#This Row],[Unit Price]]*Excel_Advanced_Sales_Dataset_200034[[#This Row],[Discount %]]/100</f>
        <v>311.24516652</v>
      </c>
      <c r="N1765" s="14">
        <f>Excel_Advanced_Sales_Dataset_200034[[#This Row],[Quantity]]*Excel_Advanced_Sales_Dataset_200034[[#This Row],[Unit Price]]-Excel_Advanced_Sales_Dataset_200034[[#This Row],[Discount Amount]]</f>
        <v>215981.43483347999</v>
      </c>
      <c r="O1765" s="14" t="str">
        <f>IF(Excel_Advanced_Sales_Dataset_200034[[#This Row],[Total Sales]]&gt;50000,"Yes","No")</f>
        <v>Yes</v>
      </c>
      <c r="P1765" s="18">
        <v>46113</v>
      </c>
      <c r="Q1765" s="13" t="s">
        <v>68</v>
      </c>
      <c r="R1765" s="13" t="s">
        <v>35</v>
      </c>
      <c r="S1765" s="13" t="str">
        <f>IF(Excel_Advanced_Sales_Dataset_200034[[#This Row],[Delivery Status]]="Pending","Follow-Up","OK")</f>
        <v>OK</v>
      </c>
      <c r="T1765" s="13" t="s">
        <v>26</v>
      </c>
    </row>
    <row r="1766" spans="1:20" x14ac:dyDescent="0.25">
      <c r="A1766" s="13" t="s">
        <v>4121</v>
      </c>
      <c r="B1766" s="13" t="s">
        <v>550</v>
      </c>
      <c r="C1766" s="13" t="s">
        <v>4122</v>
      </c>
      <c r="D1766" s="13" t="s">
        <v>40</v>
      </c>
      <c r="E1766" s="13" t="s">
        <v>49</v>
      </c>
      <c r="F1766" s="13" t="s">
        <v>306</v>
      </c>
      <c r="G1766" s="13" t="s">
        <v>33</v>
      </c>
      <c r="H1766" s="13" t="s">
        <v>34</v>
      </c>
      <c r="I1766" s="13">
        <v>14</v>
      </c>
      <c r="J1766" s="14">
        <v>38615.99</v>
      </c>
      <c r="K1766" s="15">
        <v>6.58</v>
      </c>
      <c r="L1766" s="16">
        <f>Excel_Advanced_Sales_Dataset_200034[[#This Row],[Discount]]/100</f>
        <v>6.5799999999999997E-2</v>
      </c>
      <c r="M1766" s="17">
        <f>Excel_Advanced_Sales_Dataset_200034[[#This Row],[Quantity]]*Excel_Advanced_Sales_Dataset_200034[[#This Row],[Unit Price]]*Excel_Advanced_Sales_Dataset_200034[[#This Row],[Discount %]]/100</f>
        <v>355.73049987999997</v>
      </c>
      <c r="N1766" s="14">
        <f>Excel_Advanced_Sales_Dataset_200034[[#This Row],[Quantity]]*Excel_Advanced_Sales_Dataset_200034[[#This Row],[Unit Price]]-Excel_Advanced_Sales_Dataset_200034[[#This Row],[Discount Amount]]</f>
        <v>540268.12950011995</v>
      </c>
      <c r="O1766" s="14" t="str">
        <f>IF(Excel_Advanced_Sales_Dataset_200034[[#This Row],[Total Sales]]&gt;50000,"Yes","No")</f>
        <v>Yes</v>
      </c>
      <c r="P1766" s="18">
        <v>46194</v>
      </c>
      <c r="Q1766" s="13" t="s">
        <v>113</v>
      </c>
      <c r="R1766" s="13" t="s">
        <v>35</v>
      </c>
      <c r="S1766" s="13" t="str">
        <f>IF(Excel_Advanced_Sales_Dataset_200034[[#This Row],[Delivery Status]]="Pending","Follow-Up","OK")</f>
        <v>OK</v>
      </c>
      <c r="T1766" s="13" t="s">
        <v>53</v>
      </c>
    </row>
    <row r="1767" spans="1:20" x14ac:dyDescent="0.25">
      <c r="A1767" s="13" t="s">
        <v>4123</v>
      </c>
      <c r="B1767" s="13" t="s">
        <v>308</v>
      </c>
      <c r="C1767" s="13" t="s">
        <v>4124</v>
      </c>
      <c r="D1767" s="13" t="s">
        <v>40</v>
      </c>
      <c r="E1767" s="13" t="s">
        <v>109</v>
      </c>
      <c r="F1767" s="13" t="s">
        <v>110</v>
      </c>
      <c r="G1767" s="13" t="s">
        <v>111</v>
      </c>
      <c r="H1767" s="13" t="s">
        <v>240</v>
      </c>
      <c r="I1767" s="13">
        <v>20</v>
      </c>
      <c r="J1767" s="14">
        <v>24979.72</v>
      </c>
      <c r="K1767" s="15">
        <v>8.09</v>
      </c>
      <c r="L1767" s="16">
        <f>Excel_Advanced_Sales_Dataset_200034[[#This Row],[Discount]]/100</f>
        <v>8.09E-2</v>
      </c>
      <c r="M1767" s="17">
        <f>Excel_Advanced_Sales_Dataset_200034[[#This Row],[Quantity]]*Excel_Advanced_Sales_Dataset_200034[[#This Row],[Unit Price]]*Excel_Advanced_Sales_Dataset_200034[[#This Row],[Discount %]]/100</f>
        <v>404.17186959999998</v>
      </c>
      <c r="N1767" s="14">
        <f>Excel_Advanced_Sales_Dataset_200034[[#This Row],[Quantity]]*Excel_Advanced_Sales_Dataset_200034[[#This Row],[Unit Price]]-Excel_Advanced_Sales_Dataset_200034[[#This Row],[Discount Amount]]</f>
        <v>499190.22813040001</v>
      </c>
      <c r="O1767" s="14" t="str">
        <f>IF(Excel_Advanced_Sales_Dataset_200034[[#This Row],[Total Sales]]&gt;50000,"Yes","No")</f>
        <v>Yes</v>
      </c>
      <c r="P1767" s="18">
        <v>46357</v>
      </c>
      <c r="Q1767" s="13" t="s">
        <v>24</v>
      </c>
      <c r="R1767" s="13" t="s">
        <v>35</v>
      </c>
      <c r="S1767" s="13" t="str">
        <f>IF(Excel_Advanced_Sales_Dataset_200034[[#This Row],[Delivery Status]]="Pending","Follow-Up","OK")</f>
        <v>OK</v>
      </c>
      <c r="T1767" s="13" t="s">
        <v>53</v>
      </c>
    </row>
    <row r="1768" spans="1:20" x14ac:dyDescent="0.25">
      <c r="A1768" s="13" t="s">
        <v>4125</v>
      </c>
      <c r="B1768" s="13" t="s">
        <v>3546</v>
      </c>
      <c r="C1768" s="13" t="s">
        <v>4126</v>
      </c>
      <c r="D1768" s="13" t="s">
        <v>19</v>
      </c>
      <c r="E1768" s="13" t="s">
        <v>153</v>
      </c>
      <c r="F1768" s="13" t="s">
        <v>154</v>
      </c>
      <c r="G1768" s="13" t="s">
        <v>43</v>
      </c>
      <c r="H1768" s="13" t="s">
        <v>74</v>
      </c>
      <c r="I1768" s="13">
        <v>4</v>
      </c>
      <c r="J1768" s="14">
        <v>16019.01</v>
      </c>
      <c r="K1768" s="15">
        <v>1.41</v>
      </c>
      <c r="L1768" s="16">
        <f>Excel_Advanced_Sales_Dataset_200034[[#This Row],[Discount]]/100</f>
        <v>1.41E-2</v>
      </c>
      <c r="M1768" s="17">
        <f>Excel_Advanced_Sales_Dataset_200034[[#This Row],[Quantity]]*Excel_Advanced_Sales_Dataset_200034[[#This Row],[Unit Price]]*Excel_Advanced_Sales_Dataset_200034[[#This Row],[Discount %]]/100</f>
        <v>9.0347216400000008</v>
      </c>
      <c r="N1768" s="14">
        <f>Excel_Advanced_Sales_Dataset_200034[[#This Row],[Quantity]]*Excel_Advanced_Sales_Dataset_200034[[#This Row],[Unit Price]]-Excel_Advanced_Sales_Dataset_200034[[#This Row],[Discount Amount]]</f>
        <v>64067.005278360004</v>
      </c>
      <c r="O1768" s="14" t="str">
        <f>IF(Excel_Advanced_Sales_Dataset_200034[[#This Row],[Total Sales]]&gt;50000,"Yes","No")</f>
        <v>Yes</v>
      </c>
      <c r="P1768" s="18">
        <v>46070</v>
      </c>
      <c r="Q1768" s="13" t="s">
        <v>24</v>
      </c>
      <c r="R1768" s="13" t="s">
        <v>35</v>
      </c>
      <c r="S1768" s="13" t="str">
        <f>IF(Excel_Advanced_Sales_Dataset_200034[[#This Row],[Delivery Status]]="Pending","Follow-Up","OK")</f>
        <v>OK</v>
      </c>
      <c r="T1768" s="13" t="s">
        <v>53</v>
      </c>
    </row>
    <row r="1769" spans="1:20" x14ac:dyDescent="0.25">
      <c r="A1769" s="13" t="s">
        <v>4127</v>
      </c>
      <c r="B1769" s="13" t="s">
        <v>717</v>
      </c>
      <c r="C1769" s="13" t="s">
        <v>4128</v>
      </c>
      <c r="D1769" s="13" t="s">
        <v>30</v>
      </c>
      <c r="E1769" s="13" t="s">
        <v>117</v>
      </c>
      <c r="F1769" s="13" t="s">
        <v>239</v>
      </c>
      <c r="G1769" s="13" t="s">
        <v>22</v>
      </c>
      <c r="H1769" s="13" t="s">
        <v>172</v>
      </c>
      <c r="I1769" s="13">
        <v>8</v>
      </c>
      <c r="J1769" s="14">
        <v>37191.980000000003</v>
      </c>
      <c r="K1769" s="15">
        <v>18.8</v>
      </c>
      <c r="L1769" s="16">
        <f>Excel_Advanced_Sales_Dataset_200034[[#This Row],[Discount]]/100</f>
        <v>0.188</v>
      </c>
      <c r="M1769" s="17">
        <f>Excel_Advanced_Sales_Dataset_200034[[#This Row],[Quantity]]*Excel_Advanced_Sales_Dataset_200034[[#This Row],[Unit Price]]*Excel_Advanced_Sales_Dataset_200034[[#This Row],[Discount %]]/100</f>
        <v>559.36737920000007</v>
      </c>
      <c r="N1769" s="14">
        <f>Excel_Advanced_Sales_Dataset_200034[[#This Row],[Quantity]]*Excel_Advanced_Sales_Dataset_200034[[#This Row],[Unit Price]]-Excel_Advanced_Sales_Dataset_200034[[#This Row],[Discount Amount]]</f>
        <v>296976.47262080002</v>
      </c>
      <c r="O1769" s="14" t="str">
        <f>IF(Excel_Advanced_Sales_Dataset_200034[[#This Row],[Total Sales]]&gt;50000,"Yes","No")</f>
        <v>Yes</v>
      </c>
      <c r="P1769" s="18">
        <v>46071</v>
      </c>
      <c r="Q1769" s="13" t="s">
        <v>68</v>
      </c>
      <c r="R1769" s="13" t="s">
        <v>35</v>
      </c>
      <c r="S1769" s="13" t="str">
        <f>IF(Excel_Advanced_Sales_Dataset_200034[[#This Row],[Delivery Status]]="Pending","Follow-Up","OK")</f>
        <v>OK</v>
      </c>
      <c r="T1769" s="13" t="s">
        <v>53</v>
      </c>
    </row>
    <row r="1770" spans="1:20" x14ac:dyDescent="0.25">
      <c r="A1770" s="13" t="s">
        <v>4129</v>
      </c>
      <c r="B1770" s="13" t="s">
        <v>2143</v>
      </c>
      <c r="C1770" s="13" t="s">
        <v>4130</v>
      </c>
      <c r="D1770" s="13" t="s">
        <v>30</v>
      </c>
      <c r="E1770" s="13" t="s">
        <v>117</v>
      </c>
      <c r="F1770" s="13" t="s">
        <v>118</v>
      </c>
      <c r="G1770" s="13" t="s">
        <v>51</v>
      </c>
      <c r="H1770" s="13" t="s">
        <v>167</v>
      </c>
      <c r="I1770" s="13">
        <v>29</v>
      </c>
      <c r="J1770" s="14">
        <v>12851.03</v>
      </c>
      <c r="K1770" s="15">
        <v>7.72</v>
      </c>
      <c r="L1770" s="16">
        <f>Excel_Advanced_Sales_Dataset_200034[[#This Row],[Discount]]/100</f>
        <v>7.7199999999999991E-2</v>
      </c>
      <c r="M1770" s="17">
        <f>Excel_Advanced_Sales_Dataset_200034[[#This Row],[Quantity]]*Excel_Advanced_Sales_Dataset_200034[[#This Row],[Unit Price]]*Excel_Advanced_Sales_Dataset_200034[[#This Row],[Discount %]]/100</f>
        <v>287.70885963999996</v>
      </c>
      <c r="N1770" s="14">
        <f>Excel_Advanced_Sales_Dataset_200034[[#This Row],[Quantity]]*Excel_Advanced_Sales_Dataset_200034[[#This Row],[Unit Price]]-Excel_Advanced_Sales_Dataset_200034[[#This Row],[Discount Amount]]</f>
        <v>372392.16114036</v>
      </c>
      <c r="O1770" s="14" t="str">
        <f>IF(Excel_Advanced_Sales_Dataset_200034[[#This Row],[Total Sales]]&gt;50000,"Yes","No")</f>
        <v>Yes</v>
      </c>
      <c r="P1770" s="18">
        <v>46230</v>
      </c>
      <c r="Q1770" s="13" t="s">
        <v>24</v>
      </c>
      <c r="R1770" s="13" t="s">
        <v>25</v>
      </c>
      <c r="S1770" s="13" t="str">
        <f>IF(Excel_Advanced_Sales_Dataset_200034[[#This Row],[Delivery Status]]="Pending","Follow-Up","OK")</f>
        <v>Follow-Up</v>
      </c>
      <c r="T1770" s="13" t="s">
        <v>26</v>
      </c>
    </row>
    <row r="1771" spans="1:20" x14ac:dyDescent="0.25">
      <c r="A1771" s="13" t="s">
        <v>4131</v>
      </c>
      <c r="B1771" s="13" t="s">
        <v>664</v>
      </c>
      <c r="C1771" s="13" t="s">
        <v>4132</v>
      </c>
      <c r="D1771" s="13" t="s">
        <v>40</v>
      </c>
      <c r="E1771" s="13" t="s">
        <v>41</v>
      </c>
      <c r="F1771" s="13" t="s">
        <v>42</v>
      </c>
      <c r="G1771" s="13" t="s">
        <v>111</v>
      </c>
      <c r="H1771" s="13" t="s">
        <v>112</v>
      </c>
      <c r="I1771" s="13">
        <v>39</v>
      </c>
      <c r="J1771" s="14">
        <v>32313.38</v>
      </c>
      <c r="K1771" s="15">
        <v>9.85</v>
      </c>
      <c r="L1771" s="16">
        <f>Excel_Advanced_Sales_Dataset_200034[[#This Row],[Discount]]/100</f>
        <v>9.849999999999999E-2</v>
      </c>
      <c r="M1771" s="17">
        <f>Excel_Advanced_Sales_Dataset_200034[[#This Row],[Quantity]]*Excel_Advanced_Sales_Dataset_200034[[#This Row],[Unit Price]]*Excel_Advanced_Sales_Dataset_200034[[#This Row],[Discount %]]/100</f>
        <v>1241.3184927</v>
      </c>
      <c r="N1771" s="14">
        <f>Excel_Advanced_Sales_Dataset_200034[[#This Row],[Quantity]]*Excel_Advanced_Sales_Dataset_200034[[#This Row],[Unit Price]]-Excel_Advanced_Sales_Dataset_200034[[#This Row],[Discount Amount]]</f>
        <v>1258980.5015073</v>
      </c>
      <c r="O1771" s="14" t="str">
        <f>IF(Excel_Advanced_Sales_Dataset_200034[[#This Row],[Total Sales]]&gt;50000,"Yes","No")</f>
        <v>Yes</v>
      </c>
      <c r="P1771" s="18">
        <v>46189</v>
      </c>
      <c r="Q1771" s="13" t="s">
        <v>58</v>
      </c>
      <c r="R1771" s="13" t="s">
        <v>35</v>
      </c>
      <c r="S1771" s="13" t="str">
        <f>IF(Excel_Advanced_Sales_Dataset_200034[[#This Row],[Delivery Status]]="Pending","Follow-Up","OK")</f>
        <v>OK</v>
      </c>
      <c r="T1771" s="13" t="s">
        <v>36</v>
      </c>
    </row>
    <row r="1772" spans="1:20" x14ac:dyDescent="0.25">
      <c r="A1772" s="13" t="s">
        <v>4133</v>
      </c>
      <c r="B1772" s="13" t="s">
        <v>283</v>
      </c>
      <c r="C1772" s="13" t="s">
        <v>4134</v>
      </c>
      <c r="D1772" s="13" t="s">
        <v>63</v>
      </c>
      <c r="E1772" s="13" t="s">
        <v>64</v>
      </c>
      <c r="F1772" s="13" t="s">
        <v>184</v>
      </c>
      <c r="G1772" s="13" t="s">
        <v>66</v>
      </c>
      <c r="H1772" s="13" t="s">
        <v>67</v>
      </c>
      <c r="I1772" s="13">
        <v>30</v>
      </c>
      <c r="J1772" s="14">
        <v>39771.99</v>
      </c>
      <c r="K1772" s="15">
        <v>9.81</v>
      </c>
      <c r="L1772" s="16">
        <f>Excel_Advanced_Sales_Dataset_200034[[#This Row],[Discount]]/100</f>
        <v>9.8100000000000007E-2</v>
      </c>
      <c r="M1772" s="17">
        <f>Excel_Advanced_Sales_Dataset_200034[[#This Row],[Quantity]]*Excel_Advanced_Sales_Dataset_200034[[#This Row],[Unit Price]]*Excel_Advanced_Sales_Dataset_200034[[#This Row],[Discount %]]/100</f>
        <v>1170.4896656999999</v>
      </c>
      <c r="N1772" s="14">
        <f>Excel_Advanced_Sales_Dataset_200034[[#This Row],[Quantity]]*Excel_Advanced_Sales_Dataset_200034[[#This Row],[Unit Price]]-Excel_Advanced_Sales_Dataset_200034[[#This Row],[Discount Amount]]</f>
        <v>1191989.2103343001</v>
      </c>
      <c r="O1772" s="14" t="str">
        <f>IF(Excel_Advanced_Sales_Dataset_200034[[#This Row],[Total Sales]]&gt;50000,"Yes","No")</f>
        <v>Yes</v>
      </c>
      <c r="P1772" s="18">
        <v>46086</v>
      </c>
      <c r="Q1772" s="13" t="s">
        <v>113</v>
      </c>
      <c r="R1772" s="13" t="s">
        <v>35</v>
      </c>
      <c r="S1772" s="13" t="str">
        <f>IF(Excel_Advanced_Sales_Dataset_200034[[#This Row],[Delivery Status]]="Pending","Follow-Up","OK")</f>
        <v>OK</v>
      </c>
      <c r="T1772" s="13" t="s">
        <v>36</v>
      </c>
    </row>
    <row r="1773" spans="1:20" x14ac:dyDescent="0.25">
      <c r="A1773" s="13" t="s">
        <v>4135</v>
      </c>
      <c r="B1773" s="13" t="s">
        <v>1868</v>
      </c>
      <c r="C1773" s="13" t="s">
        <v>4136</v>
      </c>
      <c r="D1773" s="13" t="s">
        <v>63</v>
      </c>
      <c r="E1773" s="13" t="s">
        <v>144</v>
      </c>
      <c r="F1773" s="13" t="s">
        <v>216</v>
      </c>
      <c r="G1773" s="13" t="s">
        <v>43</v>
      </c>
      <c r="H1773" s="13" t="s">
        <v>391</v>
      </c>
      <c r="I1773" s="13">
        <v>41</v>
      </c>
      <c r="J1773" s="14">
        <v>25462.19</v>
      </c>
      <c r="K1773" s="15">
        <v>4.2699999999999996</v>
      </c>
      <c r="L1773" s="16">
        <f>Excel_Advanced_Sales_Dataset_200034[[#This Row],[Discount]]/100</f>
        <v>4.2699999999999995E-2</v>
      </c>
      <c r="M1773" s="17">
        <f>Excel_Advanced_Sales_Dataset_200034[[#This Row],[Quantity]]*Excel_Advanced_Sales_Dataset_200034[[#This Row],[Unit Price]]*Excel_Advanced_Sales_Dataset_200034[[#This Row],[Discount %]]/100</f>
        <v>445.76656032999995</v>
      </c>
      <c r="N1773" s="14">
        <f>Excel_Advanced_Sales_Dataset_200034[[#This Row],[Quantity]]*Excel_Advanced_Sales_Dataset_200034[[#This Row],[Unit Price]]-Excel_Advanced_Sales_Dataset_200034[[#This Row],[Discount Amount]]</f>
        <v>1043504.0234396699</v>
      </c>
      <c r="O1773" s="14" t="str">
        <f>IF(Excel_Advanced_Sales_Dataset_200034[[#This Row],[Total Sales]]&gt;50000,"Yes","No")</f>
        <v>Yes</v>
      </c>
      <c r="P1773" s="18">
        <v>46312</v>
      </c>
      <c r="Q1773" s="13" t="s">
        <v>113</v>
      </c>
      <c r="R1773" s="13" t="s">
        <v>35</v>
      </c>
      <c r="S1773" s="13" t="str">
        <f>IF(Excel_Advanced_Sales_Dataset_200034[[#This Row],[Delivery Status]]="Pending","Follow-Up","OK")</f>
        <v>OK</v>
      </c>
      <c r="T1773" s="13" t="s">
        <v>26</v>
      </c>
    </row>
    <row r="1774" spans="1:20" x14ac:dyDescent="0.25">
      <c r="A1774" s="13" t="s">
        <v>4137</v>
      </c>
      <c r="B1774" s="13" t="s">
        <v>135</v>
      </c>
      <c r="C1774" s="13" t="s">
        <v>4138</v>
      </c>
      <c r="D1774" s="13" t="s">
        <v>63</v>
      </c>
      <c r="E1774" s="13" t="s">
        <v>64</v>
      </c>
      <c r="F1774" s="13" t="s">
        <v>184</v>
      </c>
      <c r="G1774" s="13" t="s">
        <v>22</v>
      </c>
      <c r="H1774" s="13" t="s">
        <v>180</v>
      </c>
      <c r="I1774" s="13">
        <v>13</v>
      </c>
      <c r="J1774" s="14">
        <v>45013.94</v>
      </c>
      <c r="K1774" s="15">
        <v>7.83</v>
      </c>
      <c r="L1774" s="16">
        <f>Excel_Advanced_Sales_Dataset_200034[[#This Row],[Discount]]/100</f>
        <v>7.8299999999999995E-2</v>
      </c>
      <c r="M1774" s="17">
        <f>Excel_Advanced_Sales_Dataset_200034[[#This Row],[Quantity]]*Excel_Advanced_Sales_Dataset_200034[[#This Row],[Unit Price]]*Excel_Advanced_Sales_Dataset_200034[[#This Row],[Discount %]]/100</f>
        <v>458.19689525999996</v>
      </c>
      <c r="N1774" s="14">
        <f>Excel_Advanced_Sales_Dataset_200034[[#This Row],[Quantity]]*Excel_Advanced_Sales_Dataset_200034[[#This Row],[Unit Price]]-Excel_Advanced_Sales_Dataset_200034[[#This Row],[Discount Amount]]</f>
        <v>584723.02310473996</v>
      </c>
      <c r="O1774" s="14" t="str">
        <f>IF(Excel_Advanced_Sales_Dataset_200034[[#This Row],[Total Sales]]&gt;50000,"Yes","No")</f>
        <v>Yes</v>
      </c>
      <c r="P1774" s="18">
        <v>46369</v>
      </c>
      <c r="Q1774" s="13" t="s">
        <v>113</v>
      </c>
      <c r="R1774" s="13" t="s">
        <v>35</v>
      </c>
      <c r="S1774" s="13" t="str">
        <f>IF(Excel_Advanced_Sales_Dataset_200034[[#This Row],[Delivery Status]]="Pending","Follow-Up","OK")</f>
        <v>OK</v>
      </c>
      <c r="T1774" s="13" t="s">
        <v>26</v>
      </c>
    </row>
    <row r="1775" spans="1:20" x14ac:dyDescent="0.25">
      <c r="A1775" s="13" t="s">
        <v>4139</v>
      </c>
      <c r="B1775" s="13" t="s">
        <v>1728</v>
      </c>
      <c r="C1775" s="13" t="s">
        <v>4140</v>
      </c>
      <c r="D1775" s="13" t="s">
        <v>63</v>
      </c>
      <c r="E1775" s="13" t="s">
        <v>144</v>
      </c>
      <c r="F1775" s="13" t="s">
        <v>216</v>
      </c>
      <c r="G1775" s="13" t="s">
        <v>43</v>
      </c>
      <c r="H1775" s="13" t="s">
        <v>74</v>
      </c>
      <c r="I1775" s="13">
        <v>28</v>
      </c>
      <c r="J1775" s="14">
        <v>39357.03</v>
      </c>
      <c r="K1775" s="15">
        <v>19.739999999999998</v>
      </c>
      <c r="L1775" s="16">
        <f>Excel_Advanced_Sales_Dataset_200034[[#This Row],[Discount]]/100</f>
        <v>0.19739999999999999</v>
      </c>
      <c r="M1775" s="17">
        <f>Excel_Advanced_Sales_Dataset_200034[[#This Row],[Quantity]]*Excel_Advanced_Sales_Dataset_200034[[#This Row],[Unit Price]]*Excel_Advanced_Sales_Dataset_200034[[#This Row],[Discount %]]/100</f>
        <v>2175.3417621599997</v>
      </c>
      <c r="N1775" s="14">
        <f>Excel_Advanced_Sales_Dataset_200034[[#This Row],[Quantity]]*Excel_Advanced_Sales_Dataset_200034[[#This Row],[Unit Price]]-Excel_Advanced_Sales_Dataset_200034[[#This Row],[Discount Amount]]</f>
        <v>1099821.4982378399</v>
      </c>
      <c r="O1775" s="14" t="str">
        <f>IF(Excel_Advanced_Sales_Dataset_200034[[#This Row],[Total Sales]]&gt;50000,"Yes","No")</f>
        <v>Yes</v>
      </c>
      <c r="P1775" s="18">
        <v>46302</v>
      </c>
      <c r="Q1775" s="13" t="s">
        <v>58</v>
      </c>
      <c r="R1775" s="13" t="s">
        <v>35</v>
      </c>
      <c r="S1775" s="13" t="str">
        <f>IF(Excel_Advanced_Sales_Dataset_200034[[#This Row],[Delivery Status]]="Pending","Follow-Up","OK")</f>
        <v>OK</v>
      </c>
      <c r="T1775" s="13" t="s">
        <v>26</v>
      </c>
    </row>
    <row r="1776" spans="1:20" x14ac:dyDescent="0.25">
      <c r="A1776" s="13" t="s">
        <v>4141</v>
      </c>
      <c r="B1776" s="13" t="s">
        <v>823</v>
      </c>
      <c r="C1776" s="13" t="s">
        <v>4142</v>
      </c>
      <c r="D1776" s="13" t="s">
        <v>30</v>
      </c>
      <c r="E1776" s="13" t="s">
        <v>31</v>
      </c>
      <c r="F1776" s="13" t="s">
        <v>94</v>
      </c>
      <c r="G1776" s="13" t="s">
        <v>111</v>
      </c>
      <c r="H1776" s="13" t="s">
        <v>240</v>
      </c>
      <c r="I1776" s="13">
        <v>28</v>
      </c>
      <c r="J1776" s="14">
        <v>27504.85</v>
      </c>
      <c r="K1776" s="15">
        <v>12.44</v>
      </c>
      <c r="L1776" s="16">
        <f>Excel_Advanced_Sales_Dataset_200034[[#This Row],[Discount]]/100</f>
        <v>0.1244</v>
      </c>
      <c r="M1776" s="17">
        <f>Excel_Advanced_Sales_Dataset_200034[[#This Row],[Quantity]]*Excel_Advanced_Sales_Dataset_200034[[#This Row],[Unit Price]]*Excel_Advanced_Sales_Dataset_200034[[#This Row],[Discount %]]/100</f>
        <v>958.04893519999985</v>
      </c>
      <c r="N1776" s="14">
        <f>Excel_Advanced_Sales_Dataset_200034[[#This Row],[Quantity]]*Excel_Advanced_Sales_Dataset_200034[[#This Row],[Unit Price]]-Excel_Advanced_Sales_Dataset_200034[[#This Row],[Discount Amount]]</f>
        <v>769177.75106479996</v>
      </c>
      <c r="O1776" s="14" t="str">
        <f>IF(Excel_Advanced_Sales_Dataset_200034[[#This Row],[Total Sales]]&gt;50000,"Yes","No")</f>
        <v>Yes</v>
      </c>
      <c r="P1776" s="18">
        <v>46066</v>
      </c>
      <c r="Q1776" s="13" t="s">
        <v>45</v>
      </c>
      <c r="R1776" s="13" t="s">
        <v>59</v>
      </c>
      <c r="S1776" s="13" t="str">
        <f>IF(Excel_Advanced_Sales_Dataset_200034[[#This Row],[Delivery Status]]="Pending","Follow-Up","OK")</f>
        <v>OK</v>
      </c>
      <c r="T1776" s="13" t="s">
        <v>26</v>
      </c>
    </row>
    <row r="1777" spans="1:20" x14ac:dyDescent="0.25">
      <c r="A1777" s="13" t="s">
        <v>4143</v>
      </c>
      <c r="B1777" s="13" t="s">
        <v>336</v>
      </c>
      <c r="C1777" s="13" t="s">
        <v>4144</v>
      </c>
      <c r="D1777" s="13" t="s">
        <v>63</v>
      </c>
      <c r="E1777" s="13" t="s">
        <v>78</v>
      </c>
      <c r="F1777" s="13" t="s">
        <v>425</v>
      </c>
      <c r="G1777" s="13" t="s">
        <v>22</v>
      </c>
      <c r="H1777" s="13" t="s">
        <v>217</v>
      </c>
      <c r="I1777" s="13">
        <v>21</v>
      </c>
      <c r="J1777" s="14">
        <v>8391.17</v>
      </c>
      <c r="K1777" s="15">
        <v>10.72</v>
      </c>
      <c r="L1777" s="16">
        <f>Excel_Advanced_Sales_Dataset_200034[[#This Row],[Discount]]/100</f>
        <v>0.1072</v>
      </c>
      <c r="M1777" s="17">
        <f>Excel_Advanced_Sales_Dataset_200034[[#This Row],[Quantity]]*Excel_Advanced_Sales_Dataset_200034[[#This Row],[Unit Price]]*Excel_Advanced_Sales_Dataset_200034[[#This Row],[Discount %]]/100</f>
        <v>188.90201904000003</v>
      </c>
      <c r="N1777" s="14">
        <f>Excel_Advanced_Sales_Dataset_200034[[#This Row],[Quantity]]*Excel_Advanced_Sales_Dataset_200034[[#This Row],[Unit Price]]-Excel_Advanced_Sales_Dataset_200034[[#This Row],[Discount Amount]]</f>
        <v>176025.66798096002</v>
      </c>
      <c r="O1777" s="14" t="str">
        <f>IF(Excel_Advanced_Sales_Dataset_200034[[#This Row],[Total Sales]]&gt;50000,"Yes","No")</f>
        <v>Yes</v>
      </c>
      <c r="P1777" s="18">
        <v>46237</v>
      </c>
      <c r="Q1777" s="13" t="s">
        <v>58</v>
      </c>
      <c r="R1777" s="13" t="s">
        <v>35</v>
      </c>
      <c r="S1777" s="13" t="str">
        <f>IF(Excel_Advanced_Sales_Dataset_200034[[#This Row],[Delivery Status]]="Pending","Follow-Up","OK")</f>
        <v>OK</v>
      </c>
      <c r="T1777" s="13" t="s">
        <v>53</v>
      </c>
    </row>
    <row r="1778" spans="1:20" x14ac:dyDescent="0.25">
      <c r="A1778" s="13" t="s">
        <v>4145</v>
      </c>
      <c r="B1778" s="13" t="s">
        <v>248</v>
      </c>
      <c r="C1778" s="13" t="s">
        <v>4146</v>
      </c>
      <c r="D1778" s="13" t="s">
        <v>30</v>
      </c>
      <c r="E1778" s="13" t="s">
        <v>131</v>
      </c>
      <c r="F1778" s="13" t="s">
        <v>132</v>
      </c>
      <c r="G1778" s="13" t="s">
        <v>51</v>
      </c>
      <c r="H1778" s="13" t="s">
        <v>52</v>
      </c>
      <c r="I1778" s="13">
        <v>19</v>
      </c>
      <c r="J1778" s="14">
        <v>46846.26</v>
      </c>
      <c r="K1778" s="15">
        <v>14.22</v>
      </c>
      <c r="L1778" s="16">
        <f>Excel_Advanced_Sales_Dataset_200034[[#This Row],[Discount]]/100</f>
        <v>0.14219999999999999</v>
      </c>
      <c r="M1778" s="17">
        <f>Excel_Advanced_Sales_Dataset_200034[[#This Row],[Quantity]]*Excel_Advanced_Sales_Dataset_200034[[#This Row],[Unit Price]]*Excel_Advanced_Sales_Dataset_200034[[#This Row],[Discount %]]/100</f>
        <v>1265.6922526800001</v>
      </c>
      <c r="N1778" s="14">
        <f>Excel_Advanced_Sales_Dataset_200034[[#This Row],[Quantity]]*Excel_Advanced_Sales_Dataset_200034[[#This Row],[Unit Price]]-Excel_Advanced_Sales_Dataset_200034[[#This Row],[Discount Amount]]</f>
        <v>888813.2477473201</v>
      </c>
      <c r="O1778" s="14" t="str">
        <f>IF(Excel_Advanced_Sales_Dataset_200034[[#This Row],[Total Sales]]&gt;50000,"Yes","No")</f>
        <v>Yes</v>
      </c>
      <c r="P1778" s="18">
        <v>46095</v>
      </c>
      <c r="Q1778" s="13" t="s">
        <v>113</v>
      </c>
      <c r="R1778" s="13" t="s">
        <v>35</v>
      </c>
      <c r="S1778" s="13" t="str">
        <f>IF(Excel_Advanced_Sales_Dataset_200034[[#This Row],[Delivery Status]]="Pending","Follow-Up","OK")</f>
        <v>OK</v>
      </c>
      <c r="T1778" s="13" t="s">
        <v>36</v>
      </c>
    </row>
    <row r="1779" spans="1:20" x14ac:dyDescent="0.25">
      <c r="A1779" s="13" t="s">
        <v>4147</v>
      </c>
      <c r="B1779" s="13" t="s">
        <v>1142</v>
      </c>
      <c r="C1779" s="13" t="s">
        <v>4148</v>
      </c>
      <c r="D1779" s="13" t="s">
        <v>63</v>
      </c>
      <c r="E1779" s="13" t="s">
        <v>78</v>
      </c>
      <c r="F1779" s="13" t="s">
        <v>79</v>
      </c>
      <c r="G1779" s="13" t="s">
        <v>43</v>
      </c>
      <c r="H1779" s="13" t="s">
        <v>391</v>
      </c>
      <c r="I1779" s="13">
        <v>1</v>
      </c>
      <c r="J1779" s="14">
        <v>10188.959999999999</v>
      </c>
      <c r="K1779" s="15">
        <v>16.739999999999998</v>
      </c>
      <c r="L1779" s="16">
        <f>Excel_Advanced_Sales_Dataset_200034[[#This Row],[Discount]]/100</f>
        <v>0.16739999999999999</v>
      </c>
      <c r="M1779" s="17">
        <f>Excel_Advanced_Sales_Dataset_200034[[#This Row],[Quantity]]*Excel_Advanced_Sales_Dataset_200034[[#This Row],[Unit Price]]*Excel_Advanced_Sales_Dataset_200034[[#This Row],[Discount %]]/100</f>
        <v>17.056319039999998</v>
      </c>
      <c r="N1779" s="14">
        <f>Excel_Advanced_Sales_Dataset_200034[[#This Row],[Quantity]]*Excel_Advanced_Sales_Dataset_200034[[#This Row],[Unit Price]]-Excel_Advanced_Sales_Dataset_200034[[#This Row],[Discount Amount]]</f>
        <v>10171.903680959998</v>
      </c>
      <c r="O1779" s="14" t="str">
        <f>IF(Excel_Advanced_Sales_Dataset_200034[[#This Row],[Total Sales]]&gt;50000,"Yes","No")</f>
        <v>No</v>
      </c>
      <c r="P1779" s="18">
        <v>46067</v>
      </c>
      <c r="Q1779" s="13" t="s">
        <v>58</v>
      </c>
      <c r="R1779" s="13" t="s">
        <v>35</v>
      </c>
      <c r="S1779" s="13" t="str">
        <f>IF(Excel_Advanced_Sales_Dataset_200034[[#This Row],[Delivery Status]]="Pending","Follow-Up","OK")</f>
        <v>OK</v>
      </c>
      <c r="T1779" s="13" t="s">
        <v>36</v>
      </c>
    </row>
    <row r="1780" spans="1:20" x14ac:dyDescent="0.25">
      <c r="A1780" s="13" t="s">
        <v>4149</v>
      </c>
      <c r="B1780" s="13" t="s">
        <v>1522</v>
      </c>
      <c r="C1780" s="13" t="s">
        <v>4150</v>
      </c>
      <c r="D1780" s="13" t="s">
        <v>19</v>
      </c>
      <c r="E1780" s="13" t="s">
        <v>20</v>
      </c>
      <c r="F1780" s="13" t="s">
        <v>176</v>
      </c>
      <c r="G1780" s="13" t="s">
        <v>51</v>
      </c>
      <c r="H1780" s="13" t="s">
        <v>52</v>
      </c>
      <c r="I1780" s="13">
        <v>16</v>
      </c>
      <c r="J1780" s="14">
        <v>40179.29</v>
      </c>
      <c r="K1780" s="15">
        <v>4.76</v>
      </c>
      <c r="L1780" s="16">
        <f>Excel_Advanced_Sales_Dataset_200034[[#This Row],[Discount]]/100</f>
        <v>4.7599999999999996E-2</v>
      </c>
      <c r="M1780" s="17">
        <f>Excel_Advanced_Sales_Dataset_200034[[#This Row],[Quantity]]*Excel_Advanced_Sales_Dataset_200034[[#This Row],[Unit Price]]*Excel_Advanced_Sales_Dataset_200034[[#This Row],[Discount %]]/100</f>
        <v>306.00547263999999</v>
      </c>
      <c r="N1780" s="14">
        <f>Excel_Advanced_Sales_Dataset_200034[[#This Row],[Quantity]]*Excel_Advanced_Sales_Dataset_200034[[#This Row],[Unit Price]]-Excel_Advanced_Sales_Dataset_200034[[#This Row],[Discount Amount]]</f>
        <v>642562.63452735997</v>
      </c>
      <c r="O1780" s="14" t="str">
        <f>IF(Excel_Advanced_Sales_Dataset_200034[[#This Row],[Total Sales]]&gt;50000,"Yes","No")</f>
        <v>Yes</v>
      </c>
      <c r="P1780" s="18">
        <v>46267</v>
      </c>
      <c r="Q1780" s="13" t="s">
        <v>24</v>
      </c>
      <c r="R1780" s="13" t="s">
        <v>25</v>
      </c>
      <c r="S1780" s="13" t="str">
        <f>IF(Excel_Advanced_Sales_Dataset_200034[[#This Row],[Delivery Status]]="Pending","Follow-Up","OK")</f>
        <v>Follow-Up</v>
      </c>
      <c r="T1780" s="13" t="s">
        <v>36</v>
      </c>
    </row>
    <row r="1781" spans="1:20" x14ac:dyDescent="0.25">
      <c r="A1781" s="13" t="s">
        <v>4151</v>
      </c>
      <c r="B1781" s="13" t="s">
        <v>1522</v>
      </c>
      <c r="C1781" s="13" t="s">
        <v>4152</v>
      </c>
      <c r="D1781" s="13" t="s">
        <v>19</v>
      </c>
      <c r="E1781" s="13" t="s">
        <v>20</v>
      </c>
      <c r="F1781" s="13" t="s">
        <v>21</v>
      </c>
      <c r="G1781" s="13" t="s">
        <v>22</v>
      </c>
      <c r="H1781" s="13" t="s">
        <v>172</v>
      </c>
      <c r="I1781" s="13">
        <v>25</v>
      </c>
      <c r="J1781" s="14">
        <v>32533.32</v>
      </c>
      <c r="K1781" s="15">
        <v>3.36</v>
      </c>
      <c r="L1781" s="16">
        <f>Excel_Advanced_Sales_Dataset_200034[[#This Row],[Discount]]/100</f>
        <v>3.3599999999999998E-2</v>
      </c>
      <c r="M1781" s="17">
        <f>Excel_Advanced_Sales_Dataset_200034[[#This Row],[Quantity]]*Excel_Advanced_Sales_Dataset_200034[[#This Row],[Unit Price]]*Excel_Advanced_Sales_Dataset_200034[[#This Row],[Discount %]]/100</f>
        <v>273.27988799999997</v>
      </c>
      <c r="N1781" s="14">
        <f>Excel_Advanced_Sales_Dataset_200034[[#This Row],[Quantity]]*Excel_Advanced_Sales_Dataset_200034[[#This Row],[Unit Price]]-Excel_Advanced_Sales_Dataset_200034[[#This Row],[Discount Amount]]</f>
        <v>813059.72011200001</v>
      </c>
      <c r="O1781" s="14" t="str">
        <f>IF(Excel_Advanced_Sales_Dataset_200034[[#This Row],[Total Sales]]&gt;50000,"Yes","No")</f>
        <v>Yes</v>
      </c>
      <c r="P1781" s="18">
        <v>46040</v>
      </c>
      <c r="Q1781" s="13" t="s">
        <v>113</v>
      </c>
      <c r="R1781" s="13" t="s">
        <v>25</v>
      </c>
      <c r="S1781" s="13" t="str">
        <f>IF(Excel_Advanced_Sales_Dataset_200034[[#This Row],[Delivery Status]]="Pending","Follow-Up","OK")</f>
        <v>Follow-Up</v>
      </c>
      <c r="T1781" s="13" t="s">
        <v>26</v>
      </c>
    </row>
    <row r="1782" spans="1:20" x14ac:dyDescent="0.25">
      <c r="A1782" s="13" t="s">
        <v>4153</v>
      </c>
      <c r="B1782" s="13" t="s">
        <v>642</v>
      </c>
      <c r="C1782" s="13" t="s">
        <v>4154</v>
      </c>
      <c r="D1782" s="13" t="s">
        <v>19</v>
      </c>
      <c r="E1782" s="13" t="s">
        <v>153</v>
      </c>
      <c r="F1782" s="13" t="s">
        <v>448</v>
      </c>
      <c r="G1782" s="13" t="s">
        <v>51</v>
      </c>
      <c r="H1782" s="13" t="s">
        <v>52</v>
      </c>
      <c r="I1782" s="13">
        <v>12</v>
      </c>
      <c r="J1782" s="14">
        <v>41844.43</v>
      </c>
      <c r="K1782" s="15">
        <v>11.51</v>
      </c>
      <c r="L1782" s="16">
        <f>Excel_Advanced_Sales_Dataset_200034[[#This Row],[Discount]]/100</f>
        <v>0.11509999999999999</v>
      </c>
      <c r="M1782" s="17">
        <f>Excel_Advanced_Sales_Dataset_200034[[#This Row],[Quantity]]*Excel_Advanced_Sales_Dataset_200034[[#This Row],[Unit Price]]*Excel_Advanced_Sales_Dataset_200034[[#This Row],[Discount %]]/100</f>
        <v>577.95526715999995</v>
      </c>
      <c r="N1782" s="14">
        <f>Excel_Advanced_Sales_Dataset_200034[[#This Row],[Quantity]]*Excel_Advanced_Sales_Dataset_200034[[#This Row],[Unit Price]]-Excel_Advanced_Sales_Dataset_200034[[#This Row],[Discount Amount]]</f>
        <v>501555.20473284001</v>
      </c>
      <c r="O1782" s="14" t="str">
        <f>IF(Excel_Advanced_Sales_Dataset_200034[[#This Row],[Total Sales]]&gt;50000,"Yes","No")</f>
        <v>Yes</v>
      </c>
      <c r="P1782" s="18">
        <v>46181</v>
      </c>
      <c r="Q1782" s="13" t="s">
        <v>68</v>
      </c>
      <c r="R1782" s="13" t="s">
        <v>25</v>
      </c>
      <c r="S1782" s="13" t="str">
        <f>IF(Excel_Advanced_Sales_Dataset_200034[[#This Row],[Delivery Status]]="Pending","Follow-Up","OK")</f>
        <v>Follow-Up</v>
      </c>
      <c r="T1782" s="13" t="s">
        <v>53</v>
      </c>
    </row>
    <row r="1783" spans="1:20" x14ac:dyDescent="0.25">
      <c r="A1783" s="13" t="s">
        <v>4155</v>
      </c>
      <c r="B1783" s="13" t="s">
        <v>317</v>
      </c>
      <c r="C1783" s="13" t="s">
        <v>4156</v>
      </c>
      <c r="D1783" s="13" t="s">
        <v>30</v>
      </c>
      <c r="E1783" s="13" t="s">
        <v>31</v>
      </c>
      <c r="F1783" s="13" t="s">
        <v>32</v>
      </c>
      <c r="G1783" s="13" t="s">
        <v>66</v>
      </c>
      <c r="H1783" s="13" t="s">
        <v>133</v>
      </c>
      <c r="I1783" s="13">
        <v>17</v>
      </c>
      <c r="J1783" s="14">
        <v>39650.71</v>
      </c>
      <c r="K1783" s="15">
        <v>0.37</v>
      </c>
      <c r="L1783" s="16">
        <f>Excel_Advanced_Sales_Dataset_200034[[#This Row],[Discount]]/100</f>
        <v>3.7000000000000002E-3</v>
      </c>
      <c r="M1783" s="17">
        <f>Excel_Advanced_Sales_Dataset_200034[[#This Row],[Quantity]]*Excel_Advanced_Sales_Dataset_200034[[#This Row],[Unit Price]]*Excel_Advanced_Sales_Dataset_200034[[#This Row],[Discount %]]/100</f>
        <v>24.940296589999999</v>
      </c>
      <c r="N1783" s="14">
        <f>Excel_Advanced_Sales_Dataset_200034[[#This Row],[Quantity]]*Excel_Advanced_Sales_Dataset_200034[[#This Row],[Unit Price]]-Excel_Advanced_Sales_Dataset_200034[[#This Row],[Discount Amount]]</f>
        <v>674037.12970340997</v>
      </c>
      <c r="O1783" s="14" t="str">
        <f>IF(Excel_Advanced_Sales_Dataset_200034[[#This Row],[Total Sales]]&gt;50000,"Yes","No")</f>
        <v>Yes</v>
      </c>
      <c r="P1783" s="18">
        <v>46024</v>
      </c>
      <c r="Q1783" s="13" t="s">
        <v>113</v>
      </c>
      <c r="R1783" s="13" t="s">
        <v>35</v>
      </c>
      <c r="S1783" s="13" t="str">
        <f>IF(Excel_Advanced_Sales_Dataset_200034[[#This Row],[Delivery Status]]="Pending","Follow-Up","OK")</f>
        <v>OK</v>
      </c>
      <c r="T1783" s="13" t="s">
        <v>26</v>
      </c>
    </row>
    <row r="1784" spans="1:20" x14ac:dyDescent="0.25">
      <c r="A1784" s="13" t="s">
        <v>4157</v>
      </c>
      <c r="B1784" s="13" t="s">
        <v>1442</v>
      </c>
      <c r="C1784" s="13" t="s">
        <v>4158</v>
      </c>
      <c r="D1784" s="13" t="s">
        <v>63</v>
      </c>
      <c r="E1784" s="13" t="s">
        <v>234</v>
      </c>
      <c r="F1784" s="13" t="s">
        <v>473</v>
      </c>
      <c r="G1784" s="13" t="s">
        <v>111</v>
      </c>
      <c r="H1784" s="13" t="s">
        <v>240</v>
      </c>
      <c r="I1784" s="13">
        <v>23</v>
      </c>
      <c r="J1784" s="14">
        <v>16939.55</v>
      </c>
      <c r="K1784" s="15">
        <v>0.05</v>
      </c>
      <c r="L1784" s="16">
        <f>Excel_Advanced_Sales_Dataset_200034[[#This Row],[Discount]]/100</f>
        <v>5.0000000000000001E-4</v>
      </c>
      <c r="M1784" s="17">
        <f>Excel_Advanced_Sales_Dataset_200034[[#This Row],[Quantity]]*Excel_Advanced_Sales_Dataset_200034[[#This Row],[Unit Price]]*Excel_Advanced_Sales_Dataset_200034[[#This Row],[Discount %]]/100</f>
        <v>1.94804825</v>
      </c>
      <c r="N1784" s="14">
        <f>Excel_Advanced_Sales_Dataset_200034[[#This Row],[Quantity]]*Excel_Advanced_Sales_Dataset_200034[[#This Row],[Unit Price]]-Excel_Advanced_Sales_Dataset_200034[[#This Row],[Discount Amount]]</f>
        <v>389607.70195174997</v>
      </c>
      <c r="O1784" s="14" t="str">
        <f>IF(Excel_Advanced_Sales_Dataset_200034[[#This Row],[Total Sales]]&gt;50000,"Yes","No")</f>
        <v>Yes</v>
      </c>
      <c r="P1784" s="18">
        <v>46381</v>
      </c>
      <c r="Q1784" s="13" t="s">
        <v>45</v>
      </c>
      <c r="R1784" s="13" t="s">
        <v>25</v>
      </c>
      <c r="S1784" s="13" t="str">
        <f>IF(Excel_Advanced_Sales_Dataset_200034[[#This Row],[Delivery Status]]="Pending","Follow-Up","OK")</f>
        <v>Follow-Up</v>
      </c>
      <c r="T1784" s="13" t="s">
        <v>53</v>
      </c>
    </row>
    <row r="1785" spans="1:20" x14ac:dyDescent="0.25">
      <c r="A1785" s="13" t="s">
        <v>4159</v>
      </c>
      <c r="B1785" s="13" t="s">
        <v>407</v>
      </c>
      <c r="C1785" s="13" t="s">
        <v>4160</v>
      </c>
      <c r="D1785" s="13" t="s">
        <v>19</v>
      </c>
      <c r="E1785" s="13" t="s">
        <v>153</v>
      </c>
      <c r="F1785" s="13" t="s">
        <v>154</v>
      </c>
      <c r="G1785" s="13" t="s">
        <v>51</v>
      </c>
      <c r="H1785" s="13" t="s">
        <v>105</v>
      </c>
      <c r="I1785" s="13">
        <v>7</v>
      </c>
      <c r="J1785" s="14">
        <v>14105.28</v>
      </c>
      <c r="K1785" s="15">
        <v>9.82</v>
      </c>
      <c r="L1785" s="16">
        <f>Excel_Advanced_Sales_Dataset_200034[[#This Row],[Discount]]/100</f>
        <v>9.820000000000001E-2</v>
      </c>
      <c r="M1785" s="17">
        <f>Excel_Advanced_Sales_Dataset_200034[[#This Row],[Quantity]]*Excel_Advanced_Sales_Dataset_200034[[#This Row],[Unit Price]]*Excel_Advanced_Sales_Dataset_200034[[#This Row],[Discount %]]/100</f>
        <v>96.959694720000002</v>
      </c>
      <c r="N1785" s="14">
        <f>Excel_Advanced_Sales_Dataset_200034[[#This Row],[Quantity]]*Excel_Advanced_Sales_Dataset_200034[[#This Row],[Unit Price]]-Excel_Advanced_Sales_Dataset_200034[[#This Row],[Discount Amount]]</f>
        <v>98640.000305280002</v>
      </c>
      <c r="O1785" s="14" t="str">
        <f>IF(Excel_Advanced_Sales_Dataset_200034[[#This Row],[Total Sales]]&gt;50000,"Yes","No")</f>
        <v>Yes</v>
      </c>
      <c r="P1785" s="18">
        <v>46334</v>
      </c>
      <c r="Q1785" s="13" t="s">
        <v>113</v>
      </c>
      <c r="R1785" s="13" t="s">
        <v>25</v>
      </c>
      <c r="S1785" s="13" t="str">
        <f>IF(Excel_Advanced_Sales_Dataset_200034[[#This Row],[Delivery Status]]="Pending","Follow-Up","OK")</f>
        <v>Follow-Up</v>
      </c>
      <c r="T1785" s="13" t="s">
        <v>36</v>
      </c>
    </row>
    <row r="1786" spans="1:20" x14ac:dyDescent="0.25">
      <c r="A1786" s="13" t="s">
        <v>4161</v>
      </c>
      <c r="B1786" s="13" t="s">
        <v>1920</v>
      </c>
      <c r="C1786" s="13" t="s">
        <v>4162</v>
      </c>
      <c r="D1786" s="13" t="s">
        <v>63</v>
      </c>
      <c r="E1786" s="13" t="s">
        <v>144</v>
      </c>
      <c r="F1786" s="13" t="s">
        <v>216</v>
      </c>
      <c r="G1786" s="13" t="s">
        <v>33</v>
      </c>
      <c r="H1786" s="13" t="s">
        <v>34</v>
      </c>
      <c r="I1786" s="13">
        <v>48</v>
      </c>
      <c r="J1786" s="14">
        <v>11932.1</v>
      </c>
      <c r="K1786" s="15">
        <v>12.79</v>
      </c>
      <c r="L1786" s="16">
        <f>Excel_Advanced_Sales_Dataset_200034[[#This Row],[Discount]]/100</f>
        <v>0.12789999999999999</v>
      </c>
      <c r="M1786" s="17">
        <f>Excel_Advanced_Sales_Dataset_200034[[#This Row],[Quantity]]*Excel_Advanced_Sales_Dataset_200034[[#This Row],[Unit Price]]*Excel_Advanced_Sales_Dataset_200034[[#This Row],[Discount %]]/100</f>
        <v>732.53548320000004</v>
      </c>
      <c r="N1786" s="14">
        <f>Excel_Advanced_Sales_Dataset_200034[[#This Row],[Quantity]]*Excel_Advanced_Sales_Dataset_200034[[#This Row],[Unit Price]]-Excel_Advanced_Sales_Dataset_200034[[#This Row],[Discount Amount]]</f>
        <v>572008.26451680006</v>
      </c>
      <c r="O1786" s="14" t="str">
        <f>IF(Excel_Advanced_Sales_Dataset_200034[[#This Row],[Total Sales]]&gt;50000,"Yes","No")</f>
        <v>Yes</v>
      </c>
      <c r="P1786" s="18">
        <v>46299</v>
      </c>
      <c r="Q1786" s="13" t="s">
        <v>24</v>
      </c>
      <c r="R1786" s="13" t="s">
        <v>35</v>
      </c>
      <c r="S1786" s="13" t="str">
        <f>IF(Excel_Advanced_Sales_Dataset_200034[[#This Row],[Delivery Status]]="Pending","Follow-Up","OK")</f>
        <v>OK</v>
      </c>
      <c r="T1786" s="13" t="s">
        <v>26</v>
      </c>
    </row>
    <row r="1787" spans="1:20" x14ac:dyDescent="0.25">
      <c r="A1787" s="13" t="s">
        <v>4163</v>
      </c>
      <c r="B1787" s="13" t="s">
        <v>2044</v>
      </c>
      <c r="C1787" s="13" t="s">
        <v>4164</v>
      </c>
      <c r="D1787" s="13" t="s">
        <v>19</v>
      </c>
      <c r="E1787" s="13" t="s">
        <v>84</v>
      </c>
      <c r="F1787" s="13" t="s">
        <v>159</v>
      </c>
      <c r="G1787" s="13" t="s">
        <v>43</v>
      </c>
      <c r="H1787" s="13" t="s">
        <v>140</v>
      </c>
      <c r="I1787" s="13">
        <v>5</v>
      </c>
      <c r="J1787" s="14">
        <v>28021.8</v>
      </c>
      <c r="K1787" s="15">
        <v>9.7100000000000009</v>
      </c>
      <c r="L1787" s="16">
        <f>Excel_Advanced_Sales_Dataset_200034[[#This Row],[Discount]]/100</f>
        <v>9.7100000000000006E-2</v>
      </c>
      <c r="M1787" s="17">
        <f>Excel_Advanced_Sales_Dataset_200034[[#This Row],[Quantity]]*Excel_Advanced_Sales_Dataset_200034[[#This Row],[Unit Price]]*Excel_Advanced_Sales_Dataset_200034[[#This Row],[Discount %]]/100</f>
        <v>136.045839</v>
      </c>
      <c r="N1787" s="14">
        <f>Excel_Advanced_Sales_Dataset_200034[[#This Row],[Quantity]]*Excel_Advanced_Sales_Dataset_200034[[#This Row],[Unit Price]]-Excel_Advanced_Sales_Dataset_200034[[#This Row],[Discount Amount]]</f>
        <v>139972.954161</v>
      </c>
      <c r="O1787" s="14" t="str">
        <f>IF(Excel_Advanced_Sales_Dataset_200034[[#This Row],[Total Sales]]&gt;50000,"Yes","No")</f>
        <v>Yes</v>
      </c>
      <c r="P1787" s="18">
        <v>46198</v>
      </c>
      <c r="Q1787" s="13" t="s">
        <v>45</v>
      </c>
      <c r="R1787" s="13" t="s">
        <v>35</v>
      </c>
      <c r="S1787" s="13" t="str">
        <f>IF(Excel_Advanced_Sales_Dataset_200034[[#This Row],[Delivery Status]]="Pending","Follow-Up","OK")</f>
        <v>OK</v>
      </c>
      <c r="T1787" s="13" t="s">
        <v>53</v>
      </c>
    </row>
    <row r="1788" spans="1:20" x14ac:dyDescent="0.25">
      <c r="A1788" s="13" t="s">
        <v>4165</v>
      </c>
      <c r="B1788" s="13" t="s">
        <v>1231</v>
      </c>
      <c r="C1788" s="13" t="s">
        <v>4166</v>
      </c>
      <c r="D1788" s="13" t="s">
        <v>19</v>
      </c>
      <c r="E1788" s="13" t="s">
        <v>153</v>
      </c>
      <c r="F1788" s="13" t="s">
        <v>448</v>
      </c>
      <c r="G1788" s="13" t="s">
        <v>22</v>
      </c>
      <c r="H1788" s="13" t="s">
        <v>98</v>
      </c>
      <c r="I1788" s="13">
        <v>7</v>
      </c>
      <c r="J1788" s="14">
        <v>19774.78</v>
      </c>
      <c r="K1788" s="15">
        <v>9.81</v>
      </c>
      <c r="L1788" s="16">
        <f>Excel_Advanced_Sales_Dataset_200034[[#This Row],[Discount]]/100</f>
        <v>9.8100000000000007E-2</v>
      </c>
      <c r="M1788" s="17">
        <f>Excel_Advanced_Sales_Dataset_200034[[#This Row],[Quantity]]*Excel_Advanced_Sales_Dataset_200034[[#This Row],[Unit Price]]*Excel_Advanced_Sales_Dataset_200034[[#This Row],[Discount %]]/100</f>
        <v>135.79341426000002</v>
      </c>
      <c r="N1788" s="14">
        <f>Excel_Advanced_Sales_Dataset_200034[[#This Row],[Quantity]]*Excel_Advanced_Sales_Dataset_200034[[#This Row],[Unit Price]]-Excel_Advanced_Sales_Dataset_200034[[#This Row],[Discount Amount]]</f>
        <v>138287.66658573999</v>
      </c>
      <c r="O1788" s="14" t="str">
        <f>IF(Excel_Advanced_Sales_Dataset_200034[[#This Row],[Total Sales]]&gt;50000,"Yes","No")</f>
        <v>Yes</v>
      </c>
      <c r="P1788" s="18">
        <v>46277</v>
      </c>
      <c r="Q1788" s="13" t="s">
        <v>24</v>
      </c>
      <c r="R1788" s="13" t="s">
        <v>35</v>
      </c>
      <c r="S1788" s="13" t="str">
        <f>IF(Excel_Advanced_Sales_Dataset_200034[[#This Row],[Delivery Status]]="Pending","Follow-Up","OK")</f>
        <v>OK</v>
      </c>
      <c r="T1788" s="13" t="s">
        <v>26</v>
      </c>
    </row>
    <row r="1789" spans="1:20" x14ac:dyDescent="0.25">
      <c r="A1789" s="13" t="s">
        <v>4167</v>
      </c>
      <c r="B1789" s="13" t="s">
        <v>465</v>
      </c>
      <c r="C1789" s="13" t="s">
        <v>4168</v>
      </c>
      <c r="D1789" s="13" t="s">
        <v>63</v>
      </c>
      <c r="E1789" s="13" t="s">
        <v>78</v>
      </c>
      <c r="F1789" s="13" t="s">
        <v>79</v>
      </c>
      <c r="G1789" s="13" t="s">
        <v>51</v>
      </c>
      <c r="H1789" s="13" t="s">
        <v>105</v>
      </c>
      <c r="I1789" s="13">
        <v>11</v>
      </c>
      <c r="J1789" s="14">
        <v>42792.09</v>
      </c>
      <c r="K1789" s="15">
        <v>10.9</v>
      </c>
      <c r="L1789" s="16">
        <f>Excel_Advanced_Sales_Dataset_200034[[#This Row],[Discount]]/100</f>
        <v>0.109</v>
      </c>
      <c r="M1789" s="17">
        <f>Excel_Advanced_Sales_Dataset_200034[[#This Row],[Quantity]]*Excel_Advanced_Sales_Dataset_200034[[#This Row],[Unit Price]]*Excel_Advanced_Sales_Dataset_200034[[#This Row],[Discount %]]/100</f>
        <v>513.07715910000002</v>
      </c>
      <c r="N1789" s="14">
        <f>Excel_Advanced_Sales_Dataset_200034[[#This Row],[Quantity]]*Excel_Advanced_Sales_Dataset_200034[[#This Row],[Unit Price]]-Excel_Advanced_Sales_Dataset_200034[[#This Row],[Discount Amount]]</f>
        <v>470199.91284090001</v>
      </c>
      <c r="O1789" s="14" t="str">
        <f>IF(Excel_Advanced_Sales_Dataset_200034[[#This Row],[Total Sales]]&gt;50000,"Yes","No")</f>
        <v>Yes</v>
      </c>
      <c r="P1789" s="18">
        <v>46286</v>
      </c>
      <c r="Q1789" s="13" t="s">
        <v>24</v>
      </c>
      <c r="R1789" s="13" t="s">
        <v>35</v>
      </c>
      <c r="S1789" s="13" t="str">
        <f>IF(Excel_Advanced_Sales_Dataset_200034[[#This Row],[Delivery Status]]="Pending","Follow-Up","OK")</f>
        <v>OK</v>
      </c>
      <c r="T1789" s="13" t="s">
        <v>26</v>
      </c>
    </row>
    <row r="1790" spans="1:20" x14ac:dyDescent="0.25">
      <c r="A1790" s="13" t="s">
        <v>4169</v>
      </c>
      <c r="B1790" s="13" t="s">
        <v>1529</v>
      </c>
      <c r="C1790" s="13" t="s">
        <v>4170</v>
      </c>
      <c r="D1790" s="13" t="s">
        <v>40</v>
      </c>
      <c r="E1790" s="13" t="s">
        <v>89</v>
      </c>
      <c r="F1790" s="13" t="s">
        <v>334</v>
      </c>
      <c r="G1790" s="13" t="s">
        <v>111</v>
      </c>
      <c r="H1790" s="13" t="s">
        <v>526</v>
      </c>
      <c r="I1790" s="13">
        <v>30</v>
      </c>
      <c r="J1790" s="14">
        <v>48524.67</v>
      </c>
      <c r="K1790" s="15">
        <v>14.25</v>
      </c>
      <c r="L1790" s="16">
        <f>Excel_Advanced_Sales_Dataset_200034[[#This Row],[Discount]]/100</f>
        <v>0.14249999999999999</v>
      </c>
      <c r="M1790" s="17">
        <f>Excel_Advanced_Sales_Dataset_200034[[#This Row],[Quantity]]*Excel_Advanced_Sales_Dataset_200034[[#This Row],[Unit Price]]*Excel_Advanced_Sales_Dataset_200034[[#This Row],[Discount %]]/100</f>
        <v>2074.4296424999998</v>
      </c>
      <c r="N1790" s="14">
        <f>Excel_Advanced_Sales_Dataset_200034[[#This Row],[Quantity]]*Excel_Advanced_Sales_Dataset_200034[[#This Row],[Unit Price]]-Excel_Advanced_Sales_Dataset_200034[[#This Row],[Discount Amount]]</f>
        <v>1453665.6703575</v>
      </c>
      <c r="O1790" s="14" t="str">
        <f>IF(Excel_Advanced_Sales_Dataset_200034[[#This Row],[Total Sales]]&gt;50000,"Yes","No")</f>
        <v>Yes</v>
      </c>
      <c r="P1790" s="18">
        <v>46367</v>
      </c>
      <c r="Q1790" s="13" t="s">
        <v>24</v>
      </c>
      <c r="R1790" s="13" t="s">
        <v>35</v>
      </c>
      <c r="S1790" s="13" t="str">
        <f>IF(Excel_Advanced_Sales_Dataset_200034[[#This Row],[Delivery Status]]="Pending","Follow-Up","OK")</f>
        <v>OK</v>
      </c>
      <c r="T1790" s="13" t="s">
        <v>26</v>
      </c>
    </row>
    <row r="1791" spans="1:20" x14ac:dyDescent="0.25">
      <c r="A1791" s="13" t="s">
        <v>4171</v>
      </c>
      <c r="B1791" s="13" t="s">
        <v>1406</v>
      </c>
      <c r="C1791" s="13" t="s">
        <v>4172</v>
      </c>
      <c r="D1791" s="13" t="s">
        <v>63</v>
      </c>
      <c r="E1791" s="13" t="s">
        <v>64</v>
      </c>
      <c r="F1791" s="13" t="s">
        <v>65</v>
      </c>
      <c r="G1791" s="13" t="s">
        <v>111</v>
      </c>
      <c r="H1791" s="13" t="s">
        <v>112</v>
      </c>
      <c r="I1791" s="13">
        <v>20</v>
      </c>
      <c r="J1791" s="14">
        <v>31014.2</v>
      </c>
      <c r="K1791" s="15">
        <v>16.690000000000001</v>
      </c>
      <c r="L1791" s="16">
        <f>Excel_Advanced_Sales_Dataset_200034[[#This Row],[Discount]]/100</f>
        <v>0.16690000000000002</v>
      </c>
      <c r="M1791" s="17">
        <f>Excel_Advanced_Sales_Dataset_200034[[#This Row],[Quantity]]*Excel_Advanced_Sales_Dataset_200034[[#This Row],[Unit Price]]*Excel_Advanced_Sales_Dataset_200034[[#This Row],[Discount %]]/100</f>
        <v>1035.2539960000001</v>
      </c>
      <c r="N1791" s="14">
        <f>Excel_Advanced_Sales_Dataset_200034[[#This Row],[Quantity]]*Excel_Advanced_Sales_Dataset_200034[[#This Row],[Unit Price]]-Excel_Advanced_Sales_Dataset_200034[[#This Row],[Discount Amount]]</f>
        <v>619248.74600399996</v>
      </c>
      <c r="O1791" s="14" t="str">
        <f>IF(Excel_Advanced_Sales_Dataset_200034[[#This Row],[Total Sales]]&gt;50000,"Yes","No")</f>
        <v>Yes</v>
      </c>
      <c r="P1791" s="18">
        <v>46168</v>
      </c>
      <c r="Q1791" s="13" t="s">
        <v>45</v>
      </c>
      <c r="R1791" s="13" t="s">
        <v>35</v>
      </c>
      <c r="S1791" s="13" t="str">
        <f>IF(Excel_Advanced_Sales_Dataset_200034[[#This Row],[Delivery Status]]="Pending","Follow-Up","OK")</f>
        <v>OK</v>
      </c>
      <c r="T1791" s="13" t="s">
        <v>26</v>
      </c>
    </row>
    <row r="1792" spans="1:20" x14ac:dyDescent="0.25">
      <c r="A1792" s="13" t="s">
        <v>4173</v>
      </c>
      <c r="B1792" s="13" t="s">
        <v>1955</v>
      </c>
      <c r="C1792" s="13" t="s">
        <v>4174</v>
      </c>
      <c r="D1792" s="13" t="s">
        <v>40</v>
      </c>
      <c r="E1792" s="13" t="s">
        <v>41</v>
      </c>
      <c r="F1792" s="13" t="s">
        <v>42</v>
      </c>
      <c r="G1792" s="13" t="s">
        <v>43</v>
      </c>
      <c r="H1792" s="13" t="s">
        <v>380</v>
      </c>
      <c r="I1792" s="13">
        <v>10</v>
      </c>
      <c r="J1792" s="14">
        <v>5364.98</v>
      </c>
      <c r="K1792" s="15">
        <v>0.91</v>
      </c>
      <c r="L1792" s="16">
        <f>Excel_Advanced_Sales_Dataset_200034[[#This Row],[Discount]]/100</f>
        <v>9.1000000000000004E-3</v>
      </c>
      <c r="M1792" s="17">
        <f>Excel_Advanced_Sales_Dataset_200034[[#This Row],[Quantity]]*Excel_Advanced_Sales_Dataset_200034[[#This Row],[Unit Price]]*Excel_Advanced_Sales_Dataset_200034[[#This Row],[Discount %]]/100</f>
        <v>4.8821317999999998</v>
      </c>
      <c r="N1792" s="14">
        <f>Excel_Advanced_Sales_Dataset_200034[[#This Row],[Quantity]]*Excel_Advanced_Sales_Dataset_200034[[#This Row],[Unit Price]]-Excel_Advanced_Sales_Dataset_200034[[#This Row],[Discount Amount]]</f>
        <v>53644.917868199998</v>
      </c>
      <c r="O1792" s="14" t="str">
        <f>IF(Excel_Advanced_Sales_Dataset_200034[[#This Row],[Total Sales]]&gt;50000,"Yes","No")</f>
        <v>Yes</v>
      </c>
      <c r="P1792" s="18">
        <v>46037</v>
      </c>
      <c r="Q1792" s="13" t="s">
        <v>45</v>
      </c>
      <c r="R1792" s="13" t="s">
        <v>35</v>
      </c>
      <c r="S1792" s="13" t="str">
        <f>IF(Excel_Advanced_Sales_Dataset_200034[[#This Row],[Delivery Status]]="Pending","Follow-Up","OK")</f>
        <v>OK</v>
      </c>
      <c r="T1792" s="13" t="s">
        <v>36</v>
      </c>
    </row>
    <row r="1793" spans="1:20" x14ac:dyDescent="0.25">
      <c r="A1793" s="13" t="s">
        <v>4175</v>
      </c>
      <c r="B1793" s="13" t="s">
        <v>2205</v>
      </c>
      <c r="C1793" s="13" t="s">
        <v>4176</v>
      </c>
      <c r="D1793" s="13" t="s">
        <v>19</v>
      </c>
      <c r="E1793" s="13" t="s">
        <v>153</v>
      </c>
      <c r="F1793" s="13" t="s">
        <v>448</v>
      </c>
      <c r="G1793" s="13" t="s">
        <v>33</v>
      </c>
      <c r="H1793" s="13" t="s">
        <v>80</v>
      </c>
      <c r="I1793" s="13">
        <v>20</v>
      </c>
      <c r="J1793" s="14">
        <v>10854.36</v>
      </c>
      <c r="K1793" s="15">
        <v>4.8</v>
      </c>
      <c r="L1793" s="16">
        <f>Excel_Advanced_Sales_Dataset_200034[[#This Row],[Discount]]/100</f>
        <v>4.8000000000000001E-2</v>
      </c>
      <c r="M1793" s="17">
        <f>Excel_Advanced_Sales_Dataset_200034[[#This Row],[Quantity]]*Excel_Advanced_Sales_Dataset_200034[[#This Row],[Unit Price]]*Excel_Advanced_Sales_Dataset_200034[[#This Row],[Discount %]]/100</f>
        <v>104.20185600000001</v>
      </c>
      <c r="N1793" s="14">
        <f>Excel_Advanced_Sales_Dataset_200034[[#This Row],[Quantity]]*Excel_Advanced_Sales_Dataset_200034[[#This Row],[Unit Price]]-Excel_Advanced_Sales_Dataset_200034[[#This Row],[Discount Amount]]</f>
        <v>216982.99814400001</v>
      </c>
      <c r="O1793" s="14" t="str">
        <f>IF(Excel_Advanced_Sales_Dataset_200034[[#This Row],[Total Sales]]&gt;50000,"Yes","No")</f>
        <v>Yes</v>
      </c>
      <c r="P1793" s="18">
        <v>46037</v>
      </c>
      <c r="Q1793" s="13" t="s">
        <v>24</v>
      </c>
      <c r="R1793" s="13" t="s">
        <v>35</v>
      </c>
      <c r="S1793" s="13" t="str">
        <f>IF(Excel_Advanced_Sales_Dataset_200034[[#This Row],[Delivery Status]]="Pending","Follow-Up","OK")</f>
        <v>OK</v>
      </c>
      <c r="T1793" s="13" t="s">
        <v>26</v>
      </c>
    </row>
    <row r="1794" spans="1:20" x14ac:dyDescent="0.25">
      <c r="A1794" s="13" t="s">
        <v>4177</v>
      </c>
      <c r="B1794" s="13" t="s">
        <v>566</v>
      </c>
      <c r="C1794" s="13" t="s">
        <v>4178</v>
      </c>
      <c r="D1794" s="13" t="s">
        <v>30</v>
      </c>
      <c r="E1794" s="13" t="s">
        <v>198</v>
      </c>
      <c r="F1794" s="13" t="s">
        <v>199</v>
      </c>
      <c r="G1794" s="13" t="s">
        <v>111</v>
      </c>
      <c r="H1794" s="13" t="s">
        <v>526</v>
      </c>
      <c r="I1794" s="13">
        <v>14</v>
      </c>
      <c r="J1794" s="14">
        <v>15689.47</v>
      </c>
      <c r="K1794" s="15">
        <v>4.2</v>
      </c>
      <c r="L1794" s="16">
        <f>Excel_Advanced_Sales_Dataset_200034[[#This Row],[Discount]]/100</f>
        <v>4.2000000000000003E-2</v>
      </c>
      <c r="M1794" s="17">
        <f>Excel_Advanced_Sales_Dataset_200034[[#This Row],[Quantity]]*Excel_Advanced_Sales_Dataset_200034[[#This Row],[Unit Price]]*Excel_Advanced_Sales_Dataset_200034[[#This Row],[Discount %]]/100</f>
        <v>92.254083600000001</v>
      </c>
      <c r="N1794" s="14">
        <f>Excel_Advanced_Sales_Dataset_200034[[#This Row],[Quantity]]*Excel_Advanced_Sales_Dataset_200034[[#This Row],[Unit Price]]-Excel_Advanced_Sales_Dataset_200034[[#This Row],[Discount Amount]]</f>
        <v>219560.32591639998</v>
      </c>
      <c r="O1794" s="14" t="str">
        <f>IF(Excel_Advanced_Sales_Dataset_200034[[#This Row],[Total Sales]]&gt;50000,"Yes","No")</f>
        <v>Yes</v>
      </c>
      <c r="P1794" s="18">
        <v>46113</v>
      </c>
      <c r="Q1794" s="13" t="s">
        <v>24</v>
      </c>
      <c r="R1794" s="13" t="s">
        <v>25</v>
      </c>
      <c r="S1794" s="13" t="str">
        <f>IF(Excel_Advanced_Sales_Dataset_200034[[#This Row],[Delivery Status]]="Pending","Follow-Up","OK")</f>
        <v>Follow-Up</v>
      </c>
      <c r="T1794" s="13" t="s">
        <v>53</v>
      </c>
    </row>
    <row r="1795" spans="1:20" x14ac:dyDescent="0.25">
      <c r="A1795" s="13" t="s">
        <v>4179</v>
      </c>
      <c r="B1795" s="13" t="s">
        <v>1325</v>
      </c>
      <c r="C1795" s="13" t="s">
        <v>4180</v>
      </c>
      <c r="D1795" s="13" t="s">
        <v>63</v>
      </c>
      <c r="E1795" s="13" t="s">
        <v>78</v>
      </c>
      <c r="F1795" s="13" t="s">
        <v>79</v>
      </c>
      <c r="G1795" s="13" t="s">
        <v>43</v>
      </c>
      <c r="H1795" s="13" t="s">
        <v>140</v>
      </c>
      <c r="I1795" s="13">
        <v>13</v>
      </c>
      <c r="J1795" s="14">
        <v>2839.94</v>
      </c>
      <c r="K1795" s="15">
        <v>9.6199999999999992</v>
      </c>
      <c r="L1795" s="16">
        <f>Excel_Advanced_Sales_Dataset_200034[[#This Row],[Discount]]/100</f>
        <v>9.6199999999999994E-2</v>
      </c>
      <c r="M1795" s="17">
        <f>Excel_Advanced_Sales_Dataset_200034[[#This Row],[Quantity]]*Excel_Advanced_Sales_Dataset_200034[[#This Row],[Unit Price]]*Excel_Advanced_Sales_Dataset_200034[[#This Row],[Discount %]]/100</f>
        <v>35.516289639999997</v>
      </c>
      <c r="N1795" s="14">
        <f>Excel_Advanced_Sales_Dataset_200034[[#This Row],[Quantity]]*Excel_Advanced_Sales_Dataset_200034[[#This Row],[Unit Price]]-Excel_Advanced_Sales_Dataset_200034[[#This Row],[Discount Amount]]</f>
        <v>36883.703710360001</v>
      </c>
      <c r="O1795" s="14" t="str">
        <f>IF(Excel_Advanced_Sales_Dataset_200034[[#This Row],[Total Sales]]&gt;50000,"Yes","No")</f>
        <v>No</v>
      </c>
      <c r="P1795" s="18">
        <v>46315</v>
      </c>
      <c r="Q1795" s="13" t="s">
        <v>113</v>
      </c>
      <c r="R1795" s="13" t="s">
        <v>35</v>
      </c>
      <c r="S1795" s="13" t="str">
        <f>IF(Excel_Advanced_Sales_Dataset_200034[[#This Row],[Delivery Status]]="Pending","Follow-Up","OK")</f>
        <v>OK</v>
      </c>
      <c r="T1795" s="13" t="s">
        <v>36</v>
      </c>
    </row>
    <row r="1796" spans="1:20" x14ac:dyDescent="0.25">
      <c r="A1796" s="13" t="s">
        <v>4181</v>
      </c>
      <c r="B1796" s="13" t="s">
        <v>465</v>
      </c>
      <c r="C1796" s="13" t="s">
        <v>4182</v>
      </c>
      <c r="D1796" s="13" t="s">
        <v>63</v>
      </c>
      <c r="E1796" s="13" t="s">
        <v>234</v>
      </c>
      <c r="F1796" s="13" t="s">
        <v>473</v>
      </c>
      <c r="G1796" s="13" t="s">
        <v>51</v>
      </c>
      <c r="H1796" s="13" t="s">
        <v>146</v>
      </c>
      <c r="I1796" s="13">
        <v>16</v>
      </c>
      <c r="J1796" s="14">
        <v>1673.3</v>
      </c>
      <c r="K1796" s="15">
        <v>8.51</v>
      </c>
      <c r="L1796" s="16">
        <f>Excel_Advanced_Sales_Dataset_200034[[#This Row],[Discount]]/100</f>
        <v>8.5099999999999995E-2</v>
      </c>
      <c r="M1796" s="17">
        <f>Excel_Advanced_Sales_Dataset_200034[[#This Row],[Quantity]]*Excel_Advanced_Sales_Dataset_200034[[#This Row],[Unit Price]]*Excel_Advanced_Sales_Dataset_200034[[#This Row],[Discount %]]/100</f>
        <v>22.783652799999999</v>
      </c>
      <c r="N1796" s="14">
        <f>Excel_Advanced_Sales_Dataset_200034[[#This Row],[Quantity]]*Excel_Advanced_Sales_Dataset_200034[[#This Row],[Unit Price]]-Excel_Advanced_Sales_Dataset_200034[[#This Row],[Discount Amount]]</f>
        <v>26750.016347199999</v>
      </c>
      <c r="O1796" s="14" t="str">
        <f>IF(Excel_Advanced_Sales_Dataset_200034[[#This Row],[Total Sales]]&gt;50000,"Yes","No")</f>
        <v>No</v>
      </c>
      <c r="P1796" s="18">
        <v>46190</v>
      </c>
      <c r="Q1796" s="13" t="s">
        <v>24</v>
      </c>
      <c r="R1796" s="13" t="s">
        <v>35</v>
      </c>
      <c r="S1796" s="13" t="str">
        <f>IF(Excel_Advanced_Sales_Dataset_200034[[#This Row],[Delivery Status]]="Pending","Follow-Up","OK")</f>
        <v>OK</v>
      </c>
      <c r="T1796" s="13" t="s">
        <v>53</v>
      </c>
    </row>
    <row r="1797" spans="1:20" x14ac:dyDescent="0.25">
      <c r="A1797" s="13" t="s">
        <v>4183</v>
      </c>
      <c r="B1797" s="13" t="s">
        <v>2030</v>
      </c>
      <c r="C1797" s="13" t="s">
        <v>4184</v>
      </c>
      <c r="D1797" s="13" t="s">
        <v>30</v>
      </c>
      <c r="E1797" s="13" t="s">
        <v>131</v>
      </c>
      <c r="F1797" s="13" t="s">
        <v>132</v>
      </c>
      <c r="G1797" s="13" t="s">
        <v>111</v>
      </c>
      <c r="H1797" s="13" t="s">
        <v>526</v>
      </c>
      <c r="I1797" s="13">
        <v>27</v>
      </c>
      <c r="J1797" s="14">
        <v>45008.6</v>
      </c>
      <c r="K1797" s="15">
        <v>8.14</v>
      </c>
      <c r="L1797" s="16">
        <f>Excel_Advanced_Sales_Dataset_200034[[#This Row],[Discount]]/100</f>
        <v>8.14E-2</v>
      </c>
      <c r="M1797" s="17">
        <f>Excel_Advanced_Sales_Dataset_200034[[#This Row],[Quantity]]*Excel_Advanced_Sales_Dataset_200034[[#This Row],[Unit Price]]*Excel_Advanced_Sales_Dataset_200034[[#This Row],[Discount %]]/100</f>
        <v>989.1990108</v>
      </c>
      <c r="N1797" s="14">
        <f>Excel_Advanced_Sales_Dataset_200034[[#This Row],[Quantity]]*Excel_Advanced_Sales_Dataset_200034[[#This Row],[Unit Price]]-Excel_Advanced_Sales_Dataset_200034[[#This Row],[Discount Amount]]</f>
        <v>1214243.0009891998</v>
      </c>
      <c r="O1797" s="14" t="str">
        <f>IF(Excel_Advanced_Sales_Dataset_200034[[#This Row],[Total Sales]]&gt;50000,"Yes","No")</f>
        <v>Yes</v>
      </c>
      <c r="P1797" s="18">
        <v>46172</v>
      </c>
      <c r="Q1797" s="13" t="s">
        <v>24</v>
      </c>
      <c r="R1797" s="13" t="s">
        <v>35</v>
      </c>
      <c r="S1797" s="13" t="str">
        <f>IF(Excel_Advanced_Sales_Dataset_200034[[#This Row],[Delivery Status]]="Pending","Follow-Up","OK")</f>
        <v>OK</v>
      </c>
      <c r="T1797" s="13" t="s">
        <v>26</v>
      </c>
    </row>
    <row r="1798" spans="1:20" x14ac:dyDescent="0.25">
      <c r="A1798" s="13" t="s">
        <v>4185</v>
      </c>
      <c r="B1798" s="13" t="s">
        <v>1537</v>
      </c>
      <c r="C1798" s="13" t="s">
        <v>4186</v>
      </c>
      <c r="D1798" s="13" t="s">
        <v>30</v>
      </c>
      <c r="E1798" s="13" t="s">
        <v>131</v>
      </c>
      <c r="F1798" s="13" t="s">
        <v>194</v>
      </c>
      <c r="G1798" s="13" t="s">
        <v>51</v>
      </c>
      <c r="H1798" s="13" t="s">
        <v>190</v>
      </c>
      <c r="I1798" s="13">
        <v>16</v>
      </c>
      <c r="J1798" s="14">
        <v>15743.18</v>
      </c>
      <c r="K1798" s="15">
        <v>17.37</v>
      </c>
      <c r="L1798" s="16">
        <f>Excel_Advanced_Sales_Dataset_200034[[#This Row],[Discount]]/100</f>
        <v>0.17370000000000002</v>
      </c>
      <c r="M1798" s="17">
        <f>Excel_Advanced_Sales_Dataset_200034[[#This Row],[Quantity]]*Excel_Advanced_Sales_Dataset_200034[[#This Row],[Unit Price]]*Excel_Advanced_Sales_Dataset_200034[[#This Row],[Discount %]]/100</f>
        <v>437.53445856000008</v>
      </c>
      <c r="N1798" s="14">
        <f>Excel_Advanced_Sales_Dataset_200034[[#This Row],[Quantity]]*Excel_Advanced_Sales_Dataset_200034[[#This Row],[Unit Price]]-Excel_Advanced_Sales_Dataset_200034[[#This Row],[Discount Amount]]</f>
        <v>251453.34554144001</v>
      </c>
      <c r="O1798" s="14" t="str">
        <f>IF(Excel_Advanced_Sales_Dataset_200034[[#This Row],[Total Sales]]&gt;50000,"Yes","No")</f>
        <v>Yes</v>
      </c>
      <c r="P1798" s="18">
        <v>46061</v>
      </c>
      <c r="Q1798" s="13" t="s">
        <v>68</v>
      </c>
      <c r="R1798" s="13" t="s">
        <v>35</v>
      </c>
      <c r="S1798" s="13" t="str">
        <f>IF(Excel_Advanced_Sales_Dataset_200034[[#This Row],[Delivery Status]]="Pending","Follow-Up","OK")</f>
        <v>OK</v>
      </c>
      <c r="T1798" s="13" t="s">
        <v>36</v>
      </c>
    </row>
    <row r="1799" spans="1:20" x14ac:dyDescent="0.25">
      <c r="A1799" s="13" t="s">
        <v>4187</v>
      </c>
      <c r="B1799" s="13" t="s">
        <v>468</v>
      </c>
      <c r="C1799" s="13" t="s">
        <v>4188</v>
      </c>
      <c r="D1799" s="13" t="s">
        <v>19</v>
      </c>
      <c r="E1799" s="13" t="s">
        <v>20</v>
      </c>
      <c r="F1799" s="13" t="s">
        <v>21</v>
      </c>
      <c r="G1799" s="13" t="s">
        <v>111</v>
      </c>
      <c r="H1799" s="13" t="s">
        <v>185</v>
      </c>
      <c r="I1799" s="13">
        <v>26</v>
      </c>
      <c r="J1799" s="14">
        <v>14219.35</v>
      </c>
      <c r="K1799" s="15">
        <v>19.309999999999999</v>
      </c>
      <c r="L1799" s="16">
        <f>Excel_Advanced_Sales_Dataset_200034[[#This Row],[Discount]]/100</f>
        <v>0.19309999999999999</v>
      </c>
      <c r="M1799" s="17">
        <f>Excel_Advanced_Sales_Dataset_200034[[#This Row],[Quantity]]*Excel_Advanced_Sales_Dataset_200034[[#This Row],[Unit Price]]*Excel_Advanced_Sales_Dataset_200034[[#This Row],[Discount %]]/100</f>
        <v>713.89668610000012</v>
      </c>
      <c r="N1799" s="14">
        <f>Excel_Advanced_Sales_Dataset_200034[[#This Row],[Quantity]]*Excel_Advanced_Sales_Dataset_200034[[#This Row],[Unit Price]]-Excel_Advanced_Sales_Dataset_200034[[#This Row],[Discount Amount]]</f>
        <v>368989.20331390004</v>
      </c>
      <c r="O1799" s="14" t="str">
        <f>IF(Excel_Advanced_Sales_Dataset_200034[[#This Row],[Total Sales]]&gt;50000,"Yes","No")</f>
        <v>Yes</v>
      </c>
      <c r="P1799" s="18">
        <v>46255</v>
      </c>
      <c r="Q1799" s="13" t="s">
        <v>68</v>
      </c>
      <c r="R1799" s="13" t="s">
        <v>35</v>
      </c>
      <c r="S1799" s="13" t="str">
        <f>IF(Excel_Advanced_Sales_Dataset_200034[[#This Row],[Delivery Status]]="Pending","Follow-Up","OK")</f>
        <v>OK</v>
      </c>
      <c r="T1799" s="13" t="s">
        <v>26</v>
      </c>
    </row>
    <row r="1800" spans="1:20" x14ac:dyDescent="0.25">
      <c r="A1800" s="13" t="s">
        <v>4189</v>
      </c>
      <c r="B1800" s="13" t="s">
        <v>1560</v>
      </c>
      <c r="C1800" s="13" t="s">
        <v>4190</v>
      </c>
      <c r="D1800" s="13" t="s">
        <v>30</v>
      </c>
      <c r="E1800" s="13" t="s">
        <v>117</v>
      </c>
      <c r="F1800" s="13" t="s">
        <v>387</v>
      </c>
      <c r="G1800" s="13" t="s">
        <v>51</v>
      </c>
      <c r="H1800" s="13" t="s">
        <v>52</v>
      </c>
      <c r="I1800" s="13">
        <v>23</v>
      </c>
      <c r="J1800" s="14">
        <v>45307.89</v>
      </c>
      <c r="K1800" s="15">
        <v>1.23</v>
      </c>
      <c r="L1800" s="16">
        <f>Excel_Advanced_Sales_Dataset_200034[[#This Row],[Discount]]/100</f>
        <v>1.23E-2</v>
      </c>
      <c r="M1800" s="17">
        <f>Excel_Advanced_Sales_Dataset_200034[[#This Row],[Quantity]]*Excel_Advanced_Sales_Dataset_200034[[#This Row],[Unit Price]]*Excel_Advanced_Sales_Dataset_200034[[#This Row],[Discount %]]/100</f>
        <v>128.17602080999998</v>
      </c>
      <c r="N1800" s="14">
        <f>Excel_Advanced_Sales_Dataset_200034[[#This Row],[Quantity]]*Excel_Advanced_Sales_Dataset_200034[[#This Row],[Unit Price]]-Excel_Advanced_Sales_Dataset_200034[[#This Row],[Discount Amount]]</f>
        <v>1041953.2939791899</v>
      </c>
      <c r="O1800" s="14" t="str">
        <f>IF(Excel_Advanced_Sales_Dataset_200034[[#This Row],[Total Sales]]&gt;50000,"Yes","No")</f>
        <v>Yes</v>
      </c>
      <c r="P1800" s="18">
        <v>46121</v>
      </c>
      <c r="Q1800" s="13" t="s">
        <v>58</v>
      </c>
      <c r="R1800" s="13" t="s">
        <v>35</v>
      </c>
      <c r="S1800" s="13" t="str">
        <f>IF(Excel_Advanced_Sales_Dataset_200034[[#This Row],[Delivery Status]]="Pending","Follow-Up","OK")</f>
        <v>OK</v>
      </c>
      <c r="T1800" s="13" t="s">
        <v>26</v>
      </c>
    </row>
    <row r="1801" spans="1:20" x14ac:dyDescent="0.25">
      <c r="A1801" s="13" t="s">
        <v>4191</v>
      </c>
      <c r="B1801" s="13" t="s">
        <v>2143</v>
      </c>
      <c r="C1801" s="13" t="s">
        <v>4192</v>
      </c>
      <c r="D1801" s="13" t="s">
        <v>19</v>
      </c>
      <c r="E1801" s="13" t="s">
        <v>72</v>
      </c>
      <c r="F1801" s="13" t="s">
        <v>73</v>
      </c>
      <c r="G1801" s="13" t="s">
        <v>22</v>
      </c>
      <c r="H1801" s="13" t="s">
        <v>172</v>
      </c>
      <c r="I1801" s="13">
        <v>9</v>
      </c>
      <c r="J1801" s="14">
        <v>47254.39</v>
      </c>
      <c r="K1801" s="15">
        <v>3.69</v>
      </c>
      <c r="L1801" s="16">
        <f>Excel_Advanced_Sales_Dataset_200034[[#This Row],[Discount]]/100</f>
        <v>3.6900000000000002E-2</v>
      </c>
      <c r="M1801" s="17">
        <f>Excel_Advanced_Sales_Dataset_200034[[#This Row],[Quantity]]*Excel_Advanced_Sales_Dataset_200034[[#This Row],[Unit Price]]*Excel_Advanced_Sales_Dataset_200034[[#This Row],[Discount %]]/100</f>
        <v>156.93182919</v>
      </c>
      <c r="N1801" s="14">
        <f>Excel_Advanced_Sales_Dataset_200034[[#This Row],[Quantity]]*Excel_Advanced_Sales_Dataset_200034[[#This Row],[Unit Price]]-Excel_Advanced_Sales_Dataset_200034[[#This Row],[Discount Amount]]</f>
        <v>425132.57817081001</v>
      </c>
      <c r="O1801" s="14" t="str">
        <f>IF(Excel_Advanced_Sales_Dataset_200034[[#This Row],[Total Sales]]&gt;50000,"Yes","No")</f>
        <v>Yes</v>
      </c>
      <c r="P1801" s="18">
        <v>46207</v>
      </c>
      <c r="Q1801" s="13" t="s">
        <v>45</v>
      </c>
      <c r="R1801" s="13" t="s">
        <v>35</v>
      </c>
      <c r="S1801" s="13" t="str">
        <f>IF(Excel_Advanced_Sales_Dataset_200034[[#This Row],[Delivery Status]]="Pending","Follow-Up","OK")</f>
        <v>OK</v>
      </c>
      <c r="T1801" s="13" t="s">
        <v>26</v>
      </c>
    </row>
    <row r="1802" spans="1:20" x14ac:dyDescent="0.25">
      <c r="A1802" s="13" t="s">
        <v>4193</v>
      </c>
      <c r="B1802" s="13" t="s">
        <v>1629</v>
      </c>
      <c r="C1802" s="13" t="s">
        <v>4194</v>
      </c>
      <c r="D1802" s="13" t="s">
        <v>40</v>
      </c>
      <c r="E1802" s="13" t="s">
        <v>41</v>
      </c>
      <c r="F1802" s="13" t="s">
        <v>126</v>
      </c>
      <c r="G1802" s="13" t="s">
        <v>111</v>
      </c>
      <c r="H1802" s="13" t="s">
        <v>240</v>
      </c>
      <c r="I1802" s="13">
        <v>38</v>
      </c>
      <c r="J1802" s="14">
        <v>27757.4</v>
      </c>
      <c r="K1802" s="15">
        <v>9.86</v>
      </c>
      <c r="L1802" s="16">
        <f>Excel_Advanced_Sales_Dataset_200034[[#This Row],[Discount]]/100</f>
        <v>9.8599999999999993E-2</v>
      </c>
      <c r="M1802" s="17">
        <f>Excel_Advanced_Sales_Dataset_200034[[#This Row],[Quantity]]*Excel_Advanced_Sales_Dataset_200034[[#This Row],[Unit Price]]*Excel_Advanced_Sales_Dataset_200034[[#This Row],[Discount %]]/100</f>
        <v>1040.0142631999997</v>
      </c>
      <c r="N1802" s="14">
        <f>Excel_Advanced_Sales_Dataset_200034[[#This Row],[Quantity]]*Excel_Advanced_Sales_Dataset_200034[[#This Row],[Unit Price]]-Excel_Advanced_Sales_Dataset_200034[[#This Row],[Discount Amount]]</f>
        <v>1053741.1857367998</v>
      </c>
      <c r="O1802" s="14" t="str">
        <f>IF(Excel_Advanced_Sales_Dataset_200034[[#This Row],[Total Sales]]&gt;50000,"Yes","No")</f>
        <v>Yes</v>
      </c>
      <c r="P1802" s="18">
        <v>46046</v>
      </c>
      <c r="Q1802" s="13" t="s">
        <v>24</v>
      </c>
      <c r="R1802" s="13" t="s">
        <v>35</v>
      </c>
      <c r="S1802" s="13" t="str">
        <f>IF(Excel_Advanced_Sales_Dataset_200034[[#This Row],[Delivery Status]]="Pending","Follow-Up","OK")</f>
        <v>OK</v>
      </c>
      <c r="T1802" s="13" t="s">
        <v>26</v>
      </c>
    </row>
    <row r="1803" spans="1:20" x14ac:dyDescent="0.25">
      <c r="A1803" s="13" t="s">
        <v>4195</v>
      </c>
      <c r="B1803" s="13" t="s">
        <v>3467</v>
      </c>
      <c r="C1803" s="13" t="s">
        <v>4196</v>
      </c>
      <c r="D1803" s="13" t="s">
        <v>63</v>
      </c>
      <c r="E1803" s="13" t="s">
        <v>78</v>
      </c>
      <c r="F1803" s="13" t="s">
        <v>79</v>
      </c>
      <c r="G1803" s="13" t="s">
        <v>51</v>
      </c>
      <c r="H1803" s="13" t="s">
        <v>105</v>
      </c>
      <c r="I1803" s="13">
        <v>38</v>
      </c>
      <c r="J1803" s="14">
        <v>35241.03</v>
      </c>
      <c r="K1803" s="15">
        <v>6.03</v>
      </c>
      <c r="L1803" s="16">
        <f>Excel_Advanced_Sales_Dataset_200034[[#This Row],[Discount]]/100</f>
        <v>6.0299999999999999E-2</v>
      </c>
      <c r="M1803" s="17">
        <f>Excel_Advanced_Sales_Dataset_200034[[#This Row],[Quantity]]*Excel_Advanced_Sales_Dataset_200034[[#This Row],[Unit Price]]*Excel_Advanced_Sales_Dataset_200034[[#This Row],[Discount %]]/100</f>
        <v>807.5129614199999</v>
      </c>
      <c r="N1803" s="14">
        <f>Excel_Advanced_Sales_Dataset_200034[[#This Row],[Quantity]]*Excel_Advanced_Sales_Dataset_200034[[#This Row],[Unit Price]]-Excel_Advanced_Sales_Dataset_200034[[#This Row],[Discount Amount]]</f>
        <v>1338351.6270385799</v>
      </c>
      <c r="O1803" s="14" t="str">
        <f>IF(Excel_Advanced_Sales_Dataset_200034[[#This Row],[Total Sales]]&gt;50000,"Yes","No")</f>
        <v>Yes</v>
      </c>
      <c r="P1803" s="18">
        <v>46350</v>
      </c>
      <c r="Q1803" s="13" t="s">
        <v>113</v>
      </c>
      <c r="R1803" s="13" t="s">
        <v>35</v>
      </c>
      <c r="S1803" s="13" t="str">
        <f>IF(Excel_Advanced_Sales_Dataset_200034[[#This Row],[Delivery Status]]="Pending","Follow-Up","OK")</f>
        <v>OK</v>
      </c>
      <c r="T1803" s="13" t="s">
        <v>53</v>
      </c>
    </row>
    <row r="1804" spans="1:20" x14ac:dyDescent="0.25">
      <c r="A1804" s="13" t="s">
        <v>4197</v>
      </c>
      <c r="B1804" s="13" t="s">
        <v>248</v>
      </c>
      <c r="C1804" s="13" t="s">
        <v>4198</v>
      </c>
      <c r="D1804" s="13" t="s">
        <v>63</v>
      </c>
      <c r="E1804" s="13" t="s">
        <v>78</v>
      </c>
      <c r="F1804" s="13" t="s">
        <v>79</v>
      </c>
      <c r="G1804" s="13" t="s">
        <v>111</v>
      </c>
      <c r="H1804" s="13" t="s">
        <v>240</v>
      </c>
      <c r="I1804" s="13">
        <v>22</v>
      </c>
      <c r="J1804" s="14">
        <v>9160.24</v>
      </c>
      <c r="K1804" s="15">
        <v>12.94</v>
      </c>
      <c r="L1804" s="16">
        <f>Excel_Advanced_Sales_Dataset_200034[[#This Row],[Discount]]/100</f>
        <v>0.12939999999999999</v>
      </c>
      <c r="M1804" s="17">
        <f>Excel_Advanced_Sales_Dataset_200034[[#This Row],[Quantity]]*Excel_Advanced_Sales_Dataset_200034[[#This Row],[Unit Price]]*Excel_Advanced_Sales_Dataset_200034[[#This Row],[Discount %]]/100</f>
        <v>260.77371231999996</v>
      </c>
      <c r="N1804" s="14">
        <f>Excel_Advanced_Sales_Dataset_200034[[#This Row],[Quantity]]*Excel_Advanced_Sales_Dataset_200034[[#This Row],[Unit Price]]-Excel_Advanced_Sales_Dataset_200034[[#This Row],[Discount Amount]]</f>
        <v>201264.50628768001</v>
      </c>
      <c r="O1804" s="14" t="str">
        <f>IF(Excel_Advanced_Sales_Dataset_200034[[#This Row],[Total Sales]]&gt;50000,"Yes","No")</f>
        <v>Yes</v>
      </c>
      <c r="P1804" s="18">
        <v>46337</v>
      </c>
      <c r="Q1804" s="13" t="s">
        <v>45</v>
      </c>
      <c r="R1804" s="13" t="s">
        <v>35</v>
      </c>
      <c r="S1804" s="13" t="str">
        <f>IF(Excel_Advanced_Sales_Dataset_200034[[#This Row],[Delivery Status]]="Pending","Follow-Up","OK")</f>
        <v>OK</v>
      </c>
      <c r="T1804" s="13" t="s">
        <v>53</v>
      </c>
    </row>
    <row r="1805" spans="1:20" x14ac:dyDescent="0.25">
      <c r="A1805" s="13" t="s">
        <v>4199</v>
      </c>
      <c r="B1805" s="13" t="s">
        <v>658</v>
      </c>
      <c r="C1805" s="13" t="s">
        <v>4200</v>
      </c>
      <c r="D1805" s="13" t="s">
        <v>30</v>
      </c>
      <c r="E1805" s="13" t="s">
        <v>131</v>
      </c>
      <c r="F1805" s="13" t="s">
        <v>163</v>
      </c>
      <c r="G1805" s="13" t="s">
        <v>43</v>
      </c>
      <c r="H1805" s="13" t="s">
        <v>44</v>
      </c>
      <c r="I1805" s="13">
        <v>19</v>
      </c>
      <c r="J1805" s="14">
        <v>14066</v>
      </c>
      <c r="K1805" s="15">
        <v>7.42</v>
      </c>
      <c r="L1805" s="16">
        <f>Excel_Advanced_Sales_Dataset_200034[[#This Row],[Discount]]/100</f>
        <v>7.4200000000000002E-2</v>
      </c>
      <c r="M1805" s="17">
        <f>Excel_Advanced_Sales_Dataset_200034[[#This Row],[Quantity]]*Excel_Advanced_Sales_Dataset_200034[[#This Row],[Unit Price]]*Excel_Advanced_Sales_Dataset_200034[[#This Row],[Discount %]]/100</f>
        <v>198.302468</v>
      </c>
      <c r="N1805" s="14">
        <f>Excel_Advanced_Sales_Dataset_200034[[#This Row],[Quantity]]*Excel_Advanced_Sales_Dataset_200034[[#This Row],[Unit Price]]-Excel_Advanced_Sales_Dataset_200034[[#This Row],[Discount Amount]]</f>
        <v>267055.69753200002</v>
      </c>
      <c r="O1805" s="14" t="str">
        <f>IF(Excel_Advanced_Sales_Dataset_200034[[#This Row],[Total Sales]]&gt;50000,"Yes","No")</f>
        <v>Yes</v>
      </c>
      <c r="P1805" s="18">
        <v>46030</v>
      </c>
      <c r="Q1805" s="13" t="s">
        <v>24</v>
      </c>
      <c r="R1805" s="13" t="s">
        <v>35</v>
      </c>
      <c r="S1805" s="13" t="str">
        <f>IF(Excel_Advanced_Sales_Dataset_200034[[#This Row],[Delivery Status]]="Pending","Follow-Up","OK")</f>
        <v>OK</v>
      </c>
      <c r="T1805" s="13" t="s">
        <v>36</v>
      </c>
    </row>
    <row r="1806" spans="1:20" x14ac:dyDescent="0.25">
      <c r="A1806" s="13" t="s">
        <v>4201</v>
      </c>
      <c r="B1806" s="13" t="s">
        <v>1766</v>
      </c>
      <c r="C1806" s="13" t="s">
        <v>4202</v>
      </c>
      <c r="D1806" s="13" t="s">
        <v>30</v>
      </c>
      <c r="E1806" s="13" t="s">
        <v>131</v>
      </c>
      <c r="F1806" s="13" t="s">
        <v>194</v>
      </c>
      <c r="G1806" s="13" t="s">
        <v>66</v>
      </c>
      <c r="H1806" s="13" t="s">
        <v>155</v>
      </c>
      <c r="I1806" s="13">
        <v>9</v>
      </c>
      <c r="J1806" s="14">
        <v>2893.41</v>
      </c>
      <c r="K1806" s="15">
        <v>7.33</v>
      </c>
      <c r="L1806" s="16">
        <f>Excel_Advanced_Sales_Dataset_200034[[#This Row],[Discount]]/100</f>
        <v>7.3300000000000004E-2</v>
      </c>
      <c r="M1806" s="17">
        <f>Excel_Advanced_Sales_Dataset_200034[[#This Row],[Quantity]]*Excel_Advanced_Sales_Dataset_200034[[#This Row],[Unit Price]]*Excel_Advanced_Sales_Dataset_200034[[#This Row],[Discount %]]/100</f>
        <v>19.087825769999998</v>
      </c>
      <c r="N1806" s="14">
        <f>Excel_Advanced_Sales_Dataset_200034[[#This Row],[Quantity]]*Excel_Advanced_Sales_Dataset_200034[[#This Row],[Unit Price]]-Excel_Advanced_Sales_Dataset_200034[[#This Row],[Discount Amount]]</f>
        <v>26021.60217423</v>
      </c>
      <c r="O1806" s="14" t="str">
        <f>IF(Excel_Advanced_Sales_Dataset_200034[[#This Row],[Total Sales]]&gt;50000,"Yes","No")</f>
        <v>No</v>
      </c>
      <c r="P1806" s="18">
        <v>46065</v>
      </c>
      <c r="Q1806" s="13" t="s">
        <v>68</v>
      </c>
      <c r="R1806" s="13" t="s">
        <v>35</v>
      </c>
      <c r="S1806" s="13" t="str">
        <f>IF(Excel_Advanced_Sales_Dataset_200034[[#This Row],[Delivery Status]]="Pending","Follow-Up","OK")</f>
        <v>OK</v>
      </c>
      <c r="T1806" s="13" t="s">
        <v>36</v>
      </c>
    </row>
    <row r="1807" spans="1:20" x14ac:dyDescent="0.25">
      <c r="A1807" s="13" t="s">
        <v>4203</v>
      </c>
      <c r="B1807" s="13" t="s">
        <v>1406</v>
      </c>
      <c r="C1807" s="13" t="s">
        <v>4204</v>
      </c>
      <c r="D1807" s="13" t="s">
        <v>30</v>
      </c>
      <c r="E1807" s="13" t="s">
        <v>117</v>
      </c>
      <c r="F1807" s="13" t="s">
        <v>239</v>
      </c>
      <c r="G1807" s="13" t="s">
        <v>51</v>
      </c>
      <c r="H1807" s="13" t="s">
        <v>52</v>
      </c>
      <c r="I1807" s="13">
        <v>44</v>
      </c>
      <c r="J1807" s="14">
        <v>16888.07</v>
      </c>
      <c r="K1807" s="15">
        <v>19.309999999999999</v>
      </c>
      <c r="L1807" s="16">
        <f>Excel_Advanced_Sales_Dataset_200034[[#This Row],[Discount]]/100</f>
        <v>0.19309999999999999</v>
      </c>
      <c r="M1807" s="17">
        <f>Excel_Advanced_Sales_Dataset_200034[[#This Row],[Quantity]]*Excel_Advanced_Sales_Dataset_200034[[#This Row],[Unit Price]]*Excel_Advanced_Sales_Dataset_200034[[#This Row],[Discount %]]/100</f>
        <v>1434.87797948</v>
      </c>
      <c r="N1807" s="14">
        <f>Excel_Advanced_Sales_Dataset_200034[[#This Row],[Quantity]]*Excel_Advanced_Sales_Dataset_200034[[#This Row],[Unit Price]]-Excel_Advanced_Sales_Dataset_200034[[#This Row],[Discount Amount]]</f>
        <v>741640.20202052</v>
      </c>
      <c r="O1807" s="14" t="str">
        <f>IF(Excel_Advanced_Sales_Dataset_200034[[#This Row],[Total Sales]]&gt;50000,"Yes","No")</f>
        <v>Yes</v>
      </c>
      <c r="P1807" s="18">
        <v>46127</v>
      </c>
      <c r="Q1807" s="13" t="s">
        <v>24</v>
      </c>
      <c r="R1807" s="13" t="s">
        <v>35</v>
      </c>
      <c r="S1807" s="13" t="str">
        <f>IF(Excel_Advanced_Sales_Dataset_200034[[#This Row],[Delivery Status]]="Pending","Follow-Up","OK")</f>
        <v>OK</v>
      </c>
      <c r="T1807" s="13" t="s">
        <v>36</v>
      </c>
    </row>
    <row r="1808" spans="1:20" x14ac:dyDescent="0.25">
      <c r="A1808" s="13" t="s">
        <v>4205</v>
      </c>
      <c r="B1808" s="13" t="s">
        <v>864</v>
      </c>
      <c r="C1808" s="13" t="s">
        <v>4206</v>
      </c>
      <c r="D1808" s="13" t="s">
        <v>63</v>
      </c>
      <c r="E1808" s="13" t="s">
        <v>144</v>
      </c>
      <c r="F1808" s="13" t="s">
        <v>145</v>
      </c>
      <c r="G1808" s="13" t="s">
        <v>33</v>
      </c>
      <c r="H1808" s="13" t="s">
        <v>119</v>
      </c>
      <c r="I1808" s="13">
        <v>42</v>
      </c>
      <c r="J1808" s="14">
        <v>3699.91</v>
      </c>
      <c r="K1808" s="15">
        <v>18.55</v>
      </c>
      <c r="L1808" s="16">
        <f>Excel_Advanced_Sales_Dataset_200034[[#This Row],[Discount]]/100</f>
        <v>0.1855</v>
      </c>
      <c r="M1808" s="17">
        <f>Excel_Advanced_Sales_Dataset_200034[[#This Row],[Quantity]]*Excel_Advanced_Sales_Dataset_200034[[#This Row],[Unit Price]]*Excel_Advanced_Sales_Dataset_200034[[#This Row],[Discount %]]/100</f>
        <v>288.25998809999999</v>
      </c>
      <c r="N1808" s="14">
        <f>Excel_Advanced_Sales_Dataset_200034[[#This Row],[Quantity]]*Excel_Advanced_Sales_Dataset_200034[[#This Row],[Unit Price]]-Excel_Advanced_Sales_Dataset_200034[[#This Row],[Discount Amount]]</f>
        <v>155107.9600119</v>
      </c>
      <c r="O1808" s="14" t="str">
        <f>IF(Excel_Advanced_Sales_Dataset_200034[[#This Row],[Total Sales]]&gt;50000,"Yes","No")</f>
        <v>Yes</v>
      </c>
      <c r="P1808" s="18">
        <v>46134</v>
      </c>
      <c r="Q1808" s="13" t="s">
        <v>24</v>
      </c>
      <c r="R1808" s="13" t="s">
        <v>35</v>
      </c>
      <c r="S1808" s="13" t="str">
        <f>IF(Excel_Advanced_Sales_Dataset_200034[[#This Row],[Delivery Status]]="Pending","Follow-Up","OK")</f>
        <v>OK</v>
      </c>
      <c r="T1808" s="13" t="s">
        <v>26</v>
      </c>
    </row>
    <row r="1809" spans="1:20" x14ac:dyDescent="0.25">
      <c r="A1809" s="13" t="s">
        <v>4207</v>
      </c>
      <c r="B1809" s="13" t="s">
        <v>1917</v>
      </c>
      <c r="C1809" s="13" t="s">
        <v>4208</v>
      </c>
      <c r="D1809" s="13" t="s">
        <v>63</v>
      </c>
      <c r="E1809" s="13" t="s">
        <v>144</v>
      </c>
      <c r="F1809" s="13" t="s">
        <v>189</v>
      </c>
      <c r="G1809" s="13" t="s">
        <v>22</v>
      </c>
      <c r="H1809" s="13" t="s">
        <v>23</v>
      </c>
      <c r="I1809" s="13">
        <v>50</v>
      </c>
      <c r="J1809" s="14">
        <v>9736.25</v>
      </c>
      <c r="K1809" s="15">
        <v>9.7899999999999991</v>
      </c>
      <c r="L1809" s="16">
        <f>Excel_Advanced_Sales_Dataset_200034[[#This Row],[Discount]]/100</f>
        <v>9.7899999999999987E-2</v>
      </c>
      <c r="M1809" s="17">
        <f>Excel_Advanced_Sales_Dataset_200034[[#This Row],[Quantity]]*Excel_Advanced_Sales_Dataset_200034[[#This Row],[Unit Price]]*Excel_Advanced_Sales_Dataset_200034[[#This Row],[Discount %]]/100</f>
        <v>476.58943749999992</v>
      </c>
      <c r="N1809" s="14">
        <f>Excel_Advanced_Sales_Dataset_200034[[#This Row],[Quantity]]*Excel_Advanced_Sales_Dataset_200034[[#This Row],[Unit Price]]-Excel_Advanced_Sales_Dataset_200034[[#This Row],[Discount Amount]]</f>
        <v>486335.91056250001</v>
      </c>
      <c r="O1809" s="14" t="str">
        <f>IF(Excel_Advanced_Sales_Dataset_200034[[#This Row],[Total Sales]]&gt;50000,"Yes","No")</f>
        <v>Yes</v>
      </c>
      <c r="P1809" s="18">
        <v>46291</v>
      </c>
      <c r="Q1809" s="13" t="s">
        <v>45</v>
      </c>
      <c r="R1809" s="13" t="s">
        <v>59</v>
      </c>
      <c r="S1809" s="13" t="str">
        <f>IF(Excel_Advanced_Sales_Dataset_200034[[#This Row],[Delivery Status]]="Pending","Follow-Up","OK")</f>
        <v>OK</v>
      </c>
      <c r="T1809" s="13" t="s">
        <v>26</v>
      </c>
    </row>
    <row r="1810" spans="1:20" x14ac:dyDescent="0.25">
      <c r="A1810" s="13" t="s">
        <v>4209</v>
      </c>
      <c r="B1810" s="13" t="s">
        <v>898</v>
      </c>
      <c r="C1810" s="13" t="s">
        <v>4210</v>
      </c>
      <c r="D1810" s="13" t="s">
        <v>40</v>
      </c>
      <c r="E1810" s="13" t="s">
        <v>41</v>
      </c>
      <c r="F1810" s="13" t="s">
        <v>126</v>
      </c>
      <c r="G1810" s="13" t="s">
        <v>43</v>
      </c>
      <c r="H1810" s="13" t="s">
        <v>391</v>
      </c>
      <c r="I1810" s="13">
        <v>32</v>
      </c>
      <c r="J1810" s="14">
        <v>48502.93</v>
      </c>
      <c r="K1810" s="15">
        <v>19.510000000000002</v>
      </c>
      <c r="L1810" s="16">
        <f>Excel_Advanced_Sales_Dataset_200034[[#This Row],[Discount]]/100</f>
        <v>0.19510000000000002</v>
      </c>
      <c r="M1810" s="17">
        <f>Excel_Advanced_Sales_Dataset_200034[[#This Row],[Quantity]]*Excel_Advanced_Sales_Dataset_200034[[#This Row],[Unit Price]]*Excel_Advanced_Sales_Dataset_200034[[#This Row],[Discount %]]/100</f>
        <v>3028.1349257600004</v>
      </c>
      <c r="N1810" s="14">
        <f>Excel_Advanced_Sales_Dataset_200034[[#This Row],[Quantity]]*Excel_Advanced_Sales_Dataset_200034[[#This Row],[Unit Price]]-Excel_Advanced_Sales_Dataset_200034[[#This Row],[Discount Amount]]</f>
        <v>1549065.6250742399</v>
      </c>
      <c r="O1810" s="14" t="str">
        <f>IF(Excel_Advanced_Sales_Dataset_200034[[#This Row],[Total Sales]]&gt;50000,"Yes","No")</f>
        <v>Yes</v>
      </c>
      <c r="P1810" s="18">
        <v>46132</v>
      </c>
      <c r="Q1810" s="13" t="s">
        <v>24</v>
      </c>
      <c r="R1810" s="13" t="s">
        <v>35</v>
      </c>
      <c r="S1810" s="13" t="str">
        <f>IF(Excel_Advanced_Sales_Dataset_200034[[#This Row],[Delivery Status]]="Pending","Follow-Up","OK")</f>
        <v>OK</v>
      </c>
      <c r="T1810" s="13" t="s">
        <v>53</v>
      </c>
    </row>
    <row r="1811" spans="1:20" x14ac:dyDescent="0.25">
      <c r="A1811" s="13" t="s">
        <v>4211</v>
      </c>
      <c r="B1811" s="13" t="s">
        <v>1030</v>
      </c>
      <c r="C1811" s="13" t="s">
        <v>4212</v>
      </c>
      <c r="D1811" s="13" t="s">
        <v>63</v>
      </c>
      <c r="E1811" s="13" t="s">
        <v>144</v>
      </c>
      <c r="F1811" s="13" t="s">
        <v>189</v>
      </c>
      <c r="G1811" s="13" t="s">
        <v>33</v>
      </c>
      <c r="H1811" s="13" t="s">
        <v>80</v>
      </c>
      <c r="I1811" s="13">
        <v>34</v>
      </c>
      <c r="J1811" s="14">
        <v>43507.32</v>
      </c>
      <c r="K1811" s="15">
        <v>10.95</v>
      </c>
      <c r="L1811" s="16">
        <f>Excel_Advanced_Sales_Dataset_200034[[#This Row],[Discount]]/100</f>
        <v>0.10949999999999999</v>
      </c>
      <c r="M1811" s="17">
        <f>Excel_Advanced_Sales_Dataset_200034[[#This Row],[Quantity]]*Excel_Advanced_Sales_Dataset_200034[[#This Row],[Unit Price]]*Excel_Advanced_Sales_Dataset_200034[[#This Row],[Discount %]]/100</f>
        <v>1619.7775235999995</v>
      </c>
      <c r="N1811" s="14">
        <f>Excel_Advanced_Sales_Dataset_200034[[#This Row],[Quantity]]*Excel_Advanced_Sales_Dataset_200034[[#This Row],[Unit Price]]-Excel_Advanced_Sales_Dataset_200034[[#This Row],[Discount Amount]]</f>
        <v>1477629.1024763999</v>
      </c>
      <c r="O1811" s="14" t="str">
        <f>IF(Excel_Advanced_Sales_Dataset_200034[[#This Row],[Total Sales]]&gt;50000,"Yes","No")</f>
        <v>Yes</v>
      </c>
      <c r="P1811" s="18">
        <v>46027</v>
      </c>
      <c r="Q1811" s="13" t="s">
        <v>24</v>
      </c>
      <c r="R1811" s="13" t="s">
        <v>35</v>
      </c>
      <c r="S1811" s="13" t="str">
        <f>IF(Excel_Advanced_Sales_Dataset_200034[[#This Row],[Delivery Status]]="Pending","Follow-Up","OK")</f>
        <v>OK</v>
      </c>
      <c r="T1811" s="13" t="s">
        <v>26</v>
      </c>
    </row>
    <row r="1812" spans="1:20" x14ac:dyDescent="0.25">
      <c r="A1812" s="13" t="s">
        <v>4213</v>
      </c>
      <c r="B1812" s="13" t="s">
        <v>4214</v>
      </c>
      <c r="C1812" s="13" t="s">
        <v>4215</v>
      </c>
      <c r="D1812" s="13" t="s">
        <v>63</v>
      </c>
      <c r="E1812" s="13" t="s">
        <v>78</v>
      </c>
      <c r="F1812" s="13" t="s">
        <v>425</v>
      </c>
      <c r="G1812" s="13" t="s">
        <v>111</v>
      </c>
      <c r="H1812" s="13" t="s">
        <v>240</v>
      </c>
      <c r="I1812" s="13">
        <v>31</v>
      </c>
      <c r="J1812" s="14">
        <v>39207.269999999997</v>
      </c>
      <c r="K1812" s="15">
        <v>6.14</v>
      </c>
      <c r="L1812" s="16">
        <f>Excel_Advanced_Sales_Dataset_200034[[#This Row],[Discount]]/100</f>
        <v>6.1399999999999996E-2</v>
      </c>
      <c r="M1812" s="17">
        <f>Excel_Advanced_Sales_Dataset_200034[[#This Row],[Quantity]]*Excel_Advanced_Sales_Dataset_200034[[#This Row],[Unit Price]]*Excel_Advanced_Sales_Dataset_200034[[#This Row],[Discount %]]/100</f>
        <v>746.27117718</v>
      </c>
      <c r="N1812" s="14">
        <f>Excel_Advanced_Sales_Dataset_200034[[#This Row],[Quantity]]*Excel_Advanced_Sales_Dataset_200034[[#This Row],[Unit Price]]-Excel_Advanced_Sales_Dataset_200034[[#This Row],[Discount Amount]]</f>
        <v>1214679.0988228198</v>
      </c>
      <c r="O1812" s="14" t="str">
        <f>IF(Excel_Advanced_Sales_Dataset_200034[[#This Row],[Total Sales]]&gt;50000,"Yes","No")</f>
        <v>Yes</v>
      </c>
      <c r="P1812" s="18">
        <v>46295</v>
      </c>
      <c r="Q1812" s="13" t="s">
        <v>24</v>
      </c>
      <c r="R1812" s="13" t="s">
        <v>35</v>
      </c>
      <c r="S1812" s="13" t="str">
        <f>IF(Excel_Advanced_Sales_Dataset_200034[[#This Row],[Delivery Status]]="Pending","Follow-Up","OK")</f>
        <v>OK</v>
      </c>
      <c r="T1812" s="13" t="s">
        <v>36</v>
      </c>
    </row>
    <row r="1813" spans="1:20" x14ac:dyDescent="0.25">
      <c r="A1813" s="13" t="s">
        <v>4216</v>
      </c>
      <c r="B1813" s="13" t="s">
        <v>847</v>
      </c>
      <c r="C1813" s="13" t="s">
        <v>4217</v>
      </c>
      <c r="D1813" s="13" t="s">
        <v>19</v>
      </c>
      <c r="E1813" s="13" t="s">
        <v>153</v>
      </c>
      <c r="F1813" s="13" t="s">
        <v>448</v>
      </c>
      <c r="G1813" s="13" t="s">
        <v>51</v>
      </c>
      <c r="H1813" s="13" t="s">
        <v>146</v>
      </c>
      <c r="I1813" s="13">
        <v>3</v>
      </c>
      <c r="J1813" s="14">
        <v>17128.43</v>
      </c>
      <c r="K1813" s="15">
        <v>15.86</v>
      </c>
      <c r="L1813" s="16">
        <f>Excel_Advanced_Sales_Dataset_200034[[#This Row],[Discount]]/100</f>
        <v>0.15859999999999999</v>
      </c>
      <c r="M1813" s="17">
        <f>Excel_Advanced_Sales_Dataset_200034[[#This Row],[Quantity]]*Excel_Advanced_Sales_Dataset_200034[[#This Row],[Unit Price]]*Excel_Advanced_Sales_Dataset_200034[[#This Row],[Discount %]]/100</f>
        <v>81.497069940000003</v>
      </c>
      <c r="N1813" s="14">
        <f>Excel_Advanced_Sales_Dataset_200034[[#This Row],[Quantity]]*Excel_Advanced_Sales_Dataset_200034[[#This Row],[Unit Price]]-Excel_Advanced_Sales_Dataset_200034[[#This Row],[Discount Amount]]</f>
        <v>51303.792930060001</v>
      </c>
      <c r="O1813" s="14" t="str">
        <f>IF(Excel_Advanced_Sales_Dataset_200034[[#This Row],[Total Sales]]&gt;50000,"Yes","No")</f>
        <v>Yes</v>
      </c>
      <c r="P1813" s="18">
        <v>46095</v>
      </c>
      <c r="Q1813" s="13" t="s">
        <v>68</v>
      </c>
      <c r="R1813" s="13" t="s">
        <v>25</v>
      </c>
      <c r="S1813" s="13" t="str">
        <f>IF(Excel_Advanced_Sales_Dataset_200034[[#This Row],[Delivery Status]]="Pending","Follow-Up","OK")</f>
        <v>Follow-Up</v>
      </c>
      <c r="T1813" s="13" t="s">
        <v>36</v>
      </c>
    </row>
    <row r="1814" spans="1:20" x14ac:dyDescent="0.25">
      <c r="A1814" s="13" t="s">
        <v>4218</v>
      </c>
      <c r="B1814" s="13" t="s">
        <v>1788</v>
      </c>
      <c r="C1814" s="13" t="s">
        <v>4219</v>
      </c>
      <c r="D1814" s="13" t="s">
        <v>19</v>
      </c>
      <c r="E1814" s="13" t="s">
        <v>153</v>
      </c>
      <c r="F1814" s="13" t="s">
        <v>448</v>
      </c>
      <c r="G1814" s="13" t="s">
        <v>22</v>
      </c>
      <c r="H1814" s="13" t="s">
        <v>23</v>
      </c>
      <c r="I1814" s="13">
        <v>12</v>
      </c>
      <c r="J1814" s="14">
        <v>21100.91</v>
      </c>
      <c r="K1814" s="15">
        <v>6.93</v>
      </c>
      <c r="L1814" s="16">
        <f>Excel_Advanced_Sales_Dataset_200034[[#This Row],[Discount]]/100</f>
        <v>6.93E-2</v>
      </c>
      <c r="M1814" s="17">
        <f>Excel_Advanced_Sales_Dataset_200034[[#This Row],[Quantity]]*Excel_Advanced_Sales_Dataset_200034[[#This Row],[Unit Price]]*Excel_Advanced_Sales_Dataset_200034[[#This Row],[Discount %]]/100</f>
        <v>175.47516755999996</v>
      </c>
      <c r="N1814" s="14">
        <f>Excel_Advanced_Sales_Dataset_200034[[#This Row],[Quantity]]*Excel_Advanced_Sales_Dataset_200034[[#This Row],[Unit Price]]-Excel_Advanced_Sales_Dataset_200034[[#This Row],[Discount Amount]]</f>
        <v>253035.44483243997</v>
      </c>
      <c r="O1814" s="14" t="str">
        <f>IF(Excel_Advanced_Sales_Dataset_200034[[#This Row],[Total Sales]]&gt;50000,"Yes","No")</f>
        <v>Yes</v>
      </c>
      <c r="P1814" s="18">
        <v>46204</v>
      </c>
      <c r="Q1814" s="13" t="s">
        <v>45</v>
      </c>
      <c r="R1814" s="13" t="s">
        <v>35</v>
      </c>
      <c r="S1814" s="13" t="str">
        <f>IF(Excel_Advanced_Sales_Dataset_200034[[#This Row],[Delivery Status]]="Pending","Follow-Up","OK")</f>
        <v>OK</v>
      </c>
      <c r="T1814" s="13" t="s">
        <v>53</v>
      </c>
    </row>
    <row r="1815" spans="1:20" x14ac:dyDescent="0.25">
      <c r="A1815" s="13" t="s">
        <v>4220</v>
      </c>
      <c r="B1815" s="13" t="s">
        <v>2577</v>
      </c>
      <c r="C1815" s="13" t="s">
        <v>4221</v>
      </c>
      <c r="D1815" s="13" t="s">
        <v>30</v>
      </c>
      <c r="E1815" s="13" t="s">
        <v>117</v>
      </c>
      <c r="F1815" s="13" t="s">
        <v>118</v>
      </c>
      <c r="G1815" s="13" t="s">
        <v>51</v>
      </c>
      <c r="H1815" s="13" t="s">
        <v>52</v>
      </c>
      <c r="I1815" s="13">
        <v>12</v>
      </c>
      <c r="J1815" s="14">
        <v>20189.28</v>
      </c>
      <c r="K1815" s="15">
        <v>7.73</v>
      </c>
      <c r="L1815" s="16">
        <f>Excel_Advanced_Sales_Dataset_200034[[#This Row],[Discount]]/100</f>
        <v>7.7300000000000008E-2</v>
      </c>
      <c r="M1815" s="17">
        <f>Excel_Advanced_Sales_Dataset_200034[[#This Row],[Quantity]]*Excel_Advanced_Sales_Dataset_200034[[#This Row],[Unit Price]]*Excel_Advanced_Sales_Dataset_200034[[#This Row],[Discount %]]/100</f>
        <v>187.27576128000001</v>
      </c>
      <c r="N1815" s="14">
        <f>Excel_Advanced_Sales_Dataset_200034[[#This Row],[Quantity]]*Excel_Advanced_Sales_Dataset_200034[[#This Row],[Unit Price]]-Excel_Advanced_Sales_Dataset_200034[[#This Row],[Discount Amount]]</f>
        <v>242084.08423871998</v>
      </c>
      <c r="O1815" s="14" t="str">
        <f>IF(Excel_Advanced_Sales_Dataset_200034[[#This Row],[Total Sales]]&gt;50000,"Yes","No")</f>
        <v>Yes</v>
      </c>
      <c r="P1815" s="18">
        <v>46336</v>
      </c>
      <c r="Q1815" s="13" t="s">
        <v>58</v>
      </c>
      <c r="R1815" s="13" t="s">
        <v>35</v>
      </c>
      <c r="S1815" s="13" t="str">
        <f>IF(Excel_Advanced_Sales_Dataset_200034[[#This Row],[Delivery Status]]="Pending","Follow-Up","OK")</f>
        <v>OK</v>
      </c>
      <c r="T1815" s="13" t="s">
        <v>26</v>
      </c>
    </row>
    <row r="1816" spans="1:20" x14ac:dyDescent="0.25">
      <c r="A1816" s="13" t="s">
        <v>4222</v>
      </c>
      <c r="B1816" s="13" t="s">
        <v>960</v>
      </c>
      <c r="C1816" s="13" t="s">
        <v>4223</v>
      </c>
      <c r="D1816" s="13" t="s">
        <v>30</v>
      </c>
      <c r="E1816" s="13" t="s">
        <v>117</v>
      </c>
      <c r="F1816" s="13" t="s">
        <v>239</v>
      </c>
      <c r="G1816" s="13" t="s">
        <v>111</v>
      </c>
      <c r="H1816" s="13" t="s">
        <v>112</v>
      </c>
      <c r="I1816" s="13">
        <v>45</v>
      </c>
      <c r="J1816" s="14">
        <v>34631.230000000003</v>
      </c>
      <c r="K1816" s="15">
        <v>4.8499999999999996</v>
      </c>
      <c r="L1816" s="16">
        <f>Excel_Advanced_Sales_Dataset_200034[[#This Row],[Discount]]/100</f>
        <v>4.8499999999999995E-2</v>
      </c>
      <c r="M1816" s="17">
        <f>Excel_Advanced_Sales_Dataset_200034[[#This Row],[Quantity]]*Excel_Advanced_Sales_Dataset_200034[[#This Row],[Unit Price]]*Excel_Advanced_Sales_Dataset_200034[[#This Row],[Discount %]]/100</f>
        <v>755.82659474999991</v>
      </c>
      <c r="N1816" s="14">
        <f>Excel_Advanced_Sales_Dataset_200034[[#This Row],[Quantity]]*Excel_Advanced_Sales_Dataset_200034[[#This Row],[Unit Price]]-Excel_Advanced_Sales_Dataset_200034[[#This Row],[Discount Amount]]</f>
        <v>1557649.5234052502</v>
      </c>
      <c r="O1816" s="14" t="str">
        <f>IF(Excel_Advanced_Sales_Dataset_200034[[#This Row],[Total Sales]]&gt;50000,"Yes","No")</f>
        <v>Yes</v>
      </c>
      <c r="P1816" s="18">
        <v>46145</v>
      </c>
      <c r="Q1816" s="13" t="s">
        <v>68</v>
      </c>
      <c r="R1816" s="13" t="s">
        <v>35</v>
      </c>
      <c r="S1816" s="13" t="str">
        <f>IF(Excel_Advanced_Sales_Dataset_200034[[#This Row],[Delivery Status]]="Pending","Follow-Up","OK")</f>
        <v>OK</v>
      </c>
      <c r="T1816" s="13" t="s">
        <v>53</v>
      </c>
    </row>
    <row r="1817" spans="1:20" x14ac:dyDescent="0.25">
      <c r="A1817" s="13" t="s">
        <v>4224</v>
      </c>
      <c r="B1817" s="13" t="s">
        <v>427</v>
      </c>
      <c r="C1817" s="13" t="s">
        <v>4225</v>
      </c>
      <c r="D1817" s="13" t="s">
        <v>30</v>
      </c>
      <c r="E1817" s="13" t="s">
        <v>131</v>
      </c>
      <c r="F1817" s="13" t="s">
        <v>132</v>
      </c>
      <c r="G1817" s="13" t="s">
        <v>22</v>
      </c>
      <c r="H1817" s="13" t="s">
        <v>172</v>
      </c>
      <c r="I1817" s="13">
        <v>25</v>
      </c>
      <c r="J1817" s="14">
        <v>36684.68</v>
      </c>
      <c r="K1817" s="15">
        <v>11.83</v>
      </c>
      <c r="L1817" s="16">
        <f>Excel_Advanced_Sales_Dataset_200034[[#This Row],[Discount]]/100</f>
        <v>0.1183</v>
      </c>
      <c r="M1817" s="17">
        <f>Excel_Advanced_Sales_Dataset_200034[[#This Row],[Quantity]]*Excel_Advanced_Sales_Dataset_200034[[#This Row],[Unit Price]]*Excel_Advanced_Sales_Dataset_200034[[#This Row],[Discount %]]/100</f>
        <v>1084.9494110000001</v>
      </c>
      <c r="N1817" s="14">
        <f>Excel_Advanced_Sales_Dataset_200034[[#This Row],[Quantity]]*Excel_Advanced_Sales_Dataset_200034[[#This Row],[Unit Price]]-Excel_Advanced_Sales_Dataset_200034[[#This Row],[Discount Amount]]</f>
        <v>916032.05058899999</v>
      </c>
      <c r="O1817" s="14" t="str">
        <f>IF(Excel_Advanced_Sales_Dataset_200034[[#This Row],[Total Sales]]&gt;50000,"Yes","No")</f>
        <v>Yes</v>
      </c>
      <c r="P1817" s="18">
        <v>46147</v>
      </c>
      <c r="Q1817" s="13" t="s">
        <v>58</v>
      </c>
      <c r="R1817" s="13" t="s">
        <v>35</v>
      </c>
      <c r="S1817" s="13" t="str">
        <f>IF(Excel_Advanced_Sales_Dataset_200034[[#This Row],[Delivery Status]]="Pending","Follow-Up","OK")</f>
        <v>OK</v>
      </c>
      <c r="T1817" s="13" t="s">
        <v>36</v>
      </c>
    </row>
    <row r="1818" spans="1:20" x14ac:dyDescent="0.25">
      <c r="A1818" s="13" t="s">
        <v>4226</v>
      </c>
      <c r="B1818" s="13" t="s">
        <v>1322</v>
      </c>
      <c r="C1818" s="13" t="s">
        <v>4227</v>
      </c>
      <c r="D1818" s="13" t="s">
        <v>30</v>
      </c>
      <c r="E1818" s="13" t="s">
        <v>31</v>
      </c>
      <c r="F1818" s="13" t="s">
        <v>32</v>
      </c>
      <c r="G1818" s="13" t="s">
        <v>51</v>
      </c>
      <c r="H1818" s="13" t="s">
        <v>190</v>
      </c>
      <c r="I1818" s="13">
        <v>5</v>
      </c>
      <c r="J1818" s="14">
        <v>7304.49</v>
      </c>
      <c r="K1818" s="15">
        <v>3.25</v>
      </c>
      <c r="L1818" s="16">
        <f>Excel_Advanced_Sales_Dataset_200034[[#This Row],[Discount]]/100</f>
        <v>3.2500000000000001E-2</v>
      </c>
      <c r="M1818" s="17">
        <f>Excel_Advanced_Sales_Dataset_200034[[#This Row],[Quantity]]*Excel_Advanced_Sales_Dataset_200034[[#This Row],[Unit Price]]*Excel_Advanced_Sales_Dataset_200034[[#This Row],[Discount %]]/100</f>
        <v>11.86979625</v>
      </c>
      <c r="N1818" s="14">
        <f>Excel_Advanced_Sales_Dataset_200034[[#This Row],[Quantity]]*Excel_Advanced_Sales_Dataset_200034[[#This Row],[Unit Price]]-Excel_Advanced_Sales_Dataset_200034[[#This Row],[Discount Amount]]</f>
        <v>36510.580203749996</v>
      </c>
      <c r="O1818" s="14" t="str">
        <f>IF(Excel_Advanced_Sales_Dataset_200034[[#This Row],[Total Sales]]&gt;50000,"Yes","No")</f>
        <v>No</v>
      </c>
      <c r="P1818" s="18">
        <v>46332</v>
      </c>
      <c r="Q1818" s="13" t="s">
        <v>58</v>
      </c>
      <c r="R1818" s="13" t="s">
        <v>59</v>
      </c>
      <c r="S1818" s="13" t="str">
        <f>IF(Excel_Advanced_Sales_Dataset_200034[[#This Row],[Delivery Status]]="Pending","Follow-Up","OK")</f>
        <v>OK</v>
      </c>
      <c r="T1818" s="13" t="s">
        <v>26</v>
      </c>
    </row>
    <row r="1819" spans="1:20" x14ac:dyDescent="0.25">
      <c r="A1819" s="13" t="s">
        <v>4228</v>
      </c>
      <c r="B1819" s="13" t="s">
        <v>1475</v>
      </c>
      <c r="C1819" s="13" t="s">
        <v>4229</v>
      </c>
      <c r="D1819" s="13" t="s">
        <v>63</v>
      </c>
      <c r="E1819" s="13" t="s">
        <v>234</v>
      </c>
      <c r="F1819" s="13" t="s">
        <v>473</v>
      </c>
      <c r="G1819" s="13" t="s">
        <v>51</v>
      </c>
      <c r="H1819" s="13" t="s">
        <v>52</v>
      </c>
      <c r="I1819" s="13">
        <v>47</v>
      </c>
      <c r="J1819" s="14">
        <v>21008.37</v>
      </c>
      <c r="K1819" s="15">
        <v>6.49</v>
      </c>
      <c r="L1819" s="16">
        <f>Excel_Advanced_Sales_Dataset_200034[[#This Row],[Discount]]/100</f>
        <v>6.4899999999999999E-2</v>
      </c>
      <c r="M1819" s="17">
        <f>Excel_Advanced_Sales_Dataset_200034[[#This Row],[Quantity]]*Excel_Advanced_Sales_Dataset_200034[[#This Row],[Unit Price]]*Excel_Advanced_Sales_Dataset_200034[[#This Row],[Discount %]]/100</f>
        <v>640.81831010999997</v>
      </c>
      <c r="N1819" s="14">
        <f>Excel_Advanced_Sales_Dataset_200034[[#This Row],[Quantity]]*Excel_Advanced_Sales_Dataset_200034[[#This Row],[Unit Price]]-Excel_Advanced_Sales_Dataset_200034[[#This Row],[Discount Amount]]</f>
        <v>986752.57168988988</v>
      </c>
      <c r="O1819" s="14" t="str">
        <f>IF(Excel_Advanced_Sales_Dataset_200034[[#This Row],[Total Sales]]&gt;50000,"Yes","No")</f>
        <v>Yes</v>
      </c>
      <c r="P1819" s="18">
        <v>46227</v>
      </c>
      <c r="Q1819" s="13" t="s">
        <v>45</v>
      </c>
      <c r="R1819" s="13" t="s">
        <v>35</v>
      </c>
      <c r="S1819" s="13" t="str">
        <f>IF(Excel_Advanced_Sales_Dataset_200034[[#This Row],[Delivery Status]]="Pending","Follow-Up","OK")</f>
        <v>OK</v>
      </c>
      <c r="T1819" s="13" t="s">
        <v>53</v>
      </c>
    </row>
    <row r="1820" spans="1:20" x14ac:dyDescent="0.25">
      <c r="A1820" s="13" t="s">
        <v>4230</v>
      </c>
      <c r="B1820" s="13" t="s">
        <v>1036</v>
      </c>
      <c r="C1820" s="13" t="s">
        <v>4231</v>
      </c>
      <c r="D1820" s="13" t="s">
        <v>30</v>
      </c>
      <c r="E1820" s="13" t="s">
        <v>117</v>
      </c>
      <c r="F1820" s="13" t="s">
        <v>118</v>
      </c>
      <c r="G1820" s="13" t="s">
        <v>33</v>
      </c>
      <c r="H1820" s="13" t="s">
        <v>119</v>
      </c>
      <c r="I1820" s="13">
        <v>15</v>
      </c>
      <c r="J1820" s="14">
        <v>3602.7</v>
      </c>
      <c r="K1820" s="15">
        <v>3.37</v>
      </c>
      <c r="L1820" s="16">
        <f>Excel_Advanced_Sales_Dataset_200034[[#This Row],[Discount]]/100</f>
        <v>3.3700000000000001E-2</v>
      </c>
      <c r="M1820" s="17">
        <f>Excel_Advanced_Sales_Dataset_200034[[#This Row],[Quantity]]*Excel_Advanced_Sales_Dataset_200034[[#This Row],[Unit Price]]*Excel_Advanced_Sales_Dataset_200034[[#This Row],[Discount %]]/100</f>
        <v>18.211648500000003</v>
      </c>
      <c r="N1820" s="14">
        <f>Excel_Advanced_Sales_Dataset_200034[[#This Row],[Quantity]]*Excel_Advanced_Sales_Dataset_200034[[#This Row],[Unit Price]]-Excel_Advanced_Sales_Dataset_200034[[#This Row],[Discount Amount]]</f>
        <v>54022.288351499999</v>
      </c>
      <c r="O1820" s="14" t="str">
        <f>IF(Excel_Advanced_Sales_Dataset_200034[[#This Row],[Total Sales]]&gt;50000,"Yes","No")</f>
        <v>Yes</v>
      </c>
      <c r="P1820" s="18">
        <v>46207</v>
      </c>
      <c r="Q1820" s="13" t="s">
        <v>58</v>
      </c>
      <c r="R1820" s="13" t="s">
        <v>35</v>
      </c>
      <c r="S1820" s="13" t="str">
        <f>IF(Excel_Advanced_Sales_Dataset_200034[[#This Row],[Delivery Status]]="Pending","Follow-Up","OK")</f>
        <v>OK</v>
      </c>
      <c r="T1820" s="13" t="s">
        <v>36</v>
      </c>
    </row>
    <row r="1821" spans="1:20" x14ac:dyDescent="0.25">
      <c r="A1821" s="13" t="s">
        <v>4232</v>
      </c>
      <c r="B1821" s="13" t="s">
        <v>853</v>
      </c>
      <c r="C1821" s="13" t="s">
        <v>4233</v>
      </c>
      <c r="D1821" s="13" t="s">
        <v>30</v>
      </c>
      <c r="E1821" s="13" t="s">
        <v>31</v>
      </c>
      <c r="F1821" s="13" t="s">
        <v>32</v>
      </c>
      <c r="G1821" s="13" t="s">
        <v>51</v>
      </c>
      <c r="H1821" s="13" t="s">
        <v>52</v>
      </c>
      <c r="I1821" s="13">
        <v>19</v>
      </c>
      <c r="J1821" s="14">
        <v>43335.96</v>
      </c>
      <c r="K1821" s="15">
        <v>16.16</v>
      </c>
      <c r="L1821" s="16">
        <f>Excel_Advanced_Sales_Dataset_200034[[#This Row],[Discount]]/100</f>
        <v>0.16159999999999999</v>
      </c>
      <c r="M1821" s="17">
        <f>Excel_Advanced_Sales_Dataset_200034[[#This Row],[Quantity]]*Excel_Advanced_Sales_Dataset_200034[[#This Row],[Unit Price]]*Excel_Advanced_Sales_Dataset_200034[[#This Row],[Discount %]]/100</f>
        <v>1330.58731584</v>
      </c>
      <c r="N1821" s="14">
        <f>Excel_Advanced_Sales_Dataset_200034[[#This Row],[Quantity]]*Excel_Advanced_Sales_Dataset_200034[[#This Row],[Unit Price]]-Excel_Advanced_Sales_Dataset_200034[[#This Row],[Discount Amount]]</f>
        <v>822052.65268416004</v>
      </c>
      <c r="O1821" s="14" t="str">
        <f>IF(Excel_Advanced_Sales_Dataset_200034[[#This Row],[Total Sales]]&gt;50000,"Yes","No")</f>
        <v>Yes</v>
      </c>
      <c r="P1821" s="18">
        <v>46345</v>
      </c>
      <c r="Q1821" s="13" t="s">
        <v>113</v>
      </c>
      <c r="R1821" s="13" t="s">
        <v>35</v>
      </c>
      <c r="S1821" s="13" t="str">
        <f>IF(Excel_Advanced_Sales_Dataset_200034[[#This Row],[Delivery Status]]="Pending","Follow-Up","OK")</f>
        <v>OK</v>
      </c>
      <c r="T1821" s="13" t="s">
        <v>36</v>
      </c>
    </row>
    <row r="1822" spans="1:20" x14ac:dyDescent="0.25">
      <c r="A1822" s="13" t="s">
        <v>4234</v>
      </c>
      <c r="B1822" s="13" t="s">
        <v>1666</v>
      </c>
      <c r="C1822" s="13" t="s">
        <v>4235</v>
      </c>
      <c r="D1822" s="13" t="s">
        <v>63</v>
      </c>
      <c r="E1822" s="13" t="s">
        <v>234</v>
      </c>
      <c r="F1822" s="13" t="s">
        <v>435</v>
      </c>
      <c r="G1822" s="13" t="s">
        <v>33</v>
      </c>
      <c r="H1822" s="13" t="s">
        <v>119</v>
      </c>
      <c r="I1822" s="13">
        <v>4</v>
      </c>
      <c r="J1822" s="14">
        <v>37790.21</v>
      </c>
      <c r="K1822" s="15">
        <v>5.98</v>
      </c>
      <c r="L1822" s="16">
        <f>Excel_Advanced_Sales_Dataset_200034[[#This Row],[Discount]]/100</f>
        <v>5.9800000000000006E-2</v>
      </c>
      <c r="M1822" s="17">
        <f>Excel_Advanced_Sales_Dataset_200034[[#This Row],[Quantity]]*Excel_Advanced_Sales_Dataset_200034[[#This Row],[Unit Price]]*Excel_Advanced_Sales_Dataset_200034[[#This Row],[Discount %]]/100</f>
        <v>90.394182319999999</v>
      </c>
      <c r="N1822" s="14">
        <f>Excel_Advanced_Sales_Dataset_200034[[#This Row],[Quantity]]*Excel_Advanced_Sales_Dataset_200034[[#This Row],[Unit Price]]-Excel_Advanced_Sales_Dataset_200034[[#This Row],[Discount Amount]]</f>
        <v>151070.44581768001</v>
      </c>
      <c r="O1822" s="14" t="str">
        <f>IF(Excel_Advanced_Sales_Dataset_200034[[#This Row],[Total Sales]]&gt;50000,"Yes","No")</f>
        <v>Yes</v>
      </c>
      <c r="P1822" s="18">
        <v>46037</v>
      </c>
      <c r="Q1822" s="13" t="s">
        <v>68</v>
      </c>
      <c r="R1822" s="13" t="s">
        <v>35</v>
      </c>
      <c r="S1822" s="13" t="str">
        <f>IF(Excel_Advanced_Sales_Dataset_200034[[#This Row],[Delivery Status]]="Pending","Follow-Up","OK")</f>
        <v>OK</v>
      </c>
      <c r="T1822" s="13" t="s">
        <v>26</v>
      </c>
    </row>
    <row r="1823" spans="1:20" x14ac:dyDescent="0.25">
      <c r="A1823" s="13" t="s">
        <v>4236</v>
      </c>
      <c r="B1823" s="13" t="s">
        <v>840</v>
      </c>
      <c r="C1823" s="13" t="s">
        <v>4237</v>
      </c>
      <c r="D1823" s="13" t="s">
        <v>63</v>
      </c>
      <c r="E1823" s="13" t="s">
        <v>64</v>
      </c>
      <c r="F1823" s="13" t="s">
        <v>65</v>
      </c>
      <c r="G1823" s="13" t="s">
        <v>43</v>
      </c>
      <c r="H1823" s="13" t="s">
        <v>44</v>
      </c>
      <c r="I1823" s="13">
        <v>34</v>
      </c>
      <c r="J1823" s="14">
        <v>7632.18</v>
      </c>
      <c r="K1823" s="15">
        <v>8.7899999999999991</v>
      </c>
      <c r="L1823" s="16">
        <f>Excel_Advanced_Sales_Dataset_200034[[#This Row],[Discount]]/100</f>
        <v>8.7899999999999992E-2</v>
      </c>
      <c r="M1823" s="17">
        <f>Excel_Advanced_Sales_Dataset_200034[[#This Row],[Quantity]]*Excel_Advanced_Sales_Dataset_200034[[#This Row],[Unit Price]]*Excel_Advanced_Sales_Dataset_200034[[#This Row],[Discount %]]/100</f>
        <v>228.09533148</v>
      </c>
      <c r="N1823" s="14">
        <f>Excel_Advanced_Sales_Dataset_200034[[#This Row],[Quantity]]*Excel_Advanced_Sales_Dataset_200034[[#This Row],[Unit Price]]-Excel_Advanced_Sales_Dataset_200034[[#This Row],[Discount Amount]]</f>
        <v>259266.02466852</v>
      </c>
      <c r="O1823" s="14" t="str">
        <f>IF(Excel_Advanced_Sales_Dataset_200034[[#This Row],[Total Sales]]&gt;50000,"Yes","No")</f>
        <v>Yes</v>
      </c>
      <c r="P1823" s="18">
        <v>46192</v>
      </c>
      <c r="Q1823" s="13" t="s">
        <v>68</v>
      </c>
      <c r="R1823" s="13" t="s">
        <v>59</v>
      </c>
      <c r="S1823" s="13" t="str">
        <f>IF(Excel_Advanced_Sales_Dataset_200034[[#This Row],[Delivery Status]]="Pending","Follow-Up","OK")</f>
        <v>OK</v>
      </c>
      <c r="T1823" s="13" t="s">
        <v>53</v>
      </c>
    </row>
    <row r="1824" spans="1:20" x14ac:dyDescent="0.25">
      <c r="A1824" s="13" t="s">
        <v>4238</v>
      </c>
      <c r="B1824" s="13" t="s">
        <v>3020</v>
      </c>
      <c r="C1824" s="13" t="s">
        <v>4239</v>
      </c>
      <c r="D1824" s="13" t="s">
        <v>40</v>
      </c>
      <c r="E1824" s="13" t="s">
        <v>109</v>
      </c>
      <c r="F1824" s="13" t="s">
        <v>259</v>
      </c>
      <c r="G1824" s="13" t="s">
        <v>22</v>
      </c>
      <c r="H1824" s="13" t="s">
        <v>172</v>
      </c>
      <c r="I1824" s="13">
        <v>25</v>
      </c>
      <c r="J1824" s="14">
        <v>17025.84</v>
      </c>
      <c r="K1824" s="15">
        <v>13.4</v>
      </c>
      <c r="L1824" s="16">
        <f>Excel_Advanced_Sales_Dataset_200034[[#This Row],[Discount]]/100</f>
        <v>0.13400000000000001</v>
      </c>
      <c r="M1824" s="17">
        <f>Excel_Advanced_Sales_Dataset_200034[[#This Row],[Quantity]]*Excel_Advanced_Sales_Dataset_200034[[#This Row],[Unit Price]]*Excel_Advanced_Sales_Dataset_200034[[#This Row],[Discount %]]/100</f>
        <v>570.3656400000001</v>
      </c>
      <c r="N1824" s="14">
        <f>Excel_Advanced_Sales_Dataset_200034[[#This Row],[Quantity]]*Excel_Advanced_Sales_Dataset_200034[[#This Row],[Unit Price]]-Excel_Advanced_Sales_Dataset_200034[[#This Row],[Discount Amount]]</f>
        <v>425075.63436000003</v>
      </c>
      <c r="O1824" s="14" t="str">
        <f>IF(Excel_Advanced_Sales_Dataset_200034[[#This Row],[Total Sales]]&gt;50000,"Yes","No")</f>
        <v>Yes</v>
      </c>
      <c r="P1824" s="18">
        <v>46349</v>
      </c>
      <c r="Q1824" s="13" t="s">
        <v>58</v>
      </c>
      <c r="R1824" s="13" t="s">
        <v>35</v>
      </c>
      <c r="S1824" s="13" t="str">
        <f>IF(Excel_Advanced_Sales_Dataset_200034[[#This Row],[Delivery Status]]="Pending","Follow-Up","OK")</f>
        <v>OK</v>
      </c>
      <c r="T1824" s="13" t="s">
        <v>26</v>
      </c>
    </row>
    <row r="1825" spans="1:20" x14ac:dyDescent="0.25">
      <c r="A1825" s="13" t="s">
        <v>4240</v>
      </c>
      <c r="B1825" s="13" t="s">
        <v>1376</v>
      </c>
      <c r="C1825" s="13" t="s">
        <v>4241</v>
      </c>
      <c r="D1825" s="13" t="s">
        <v>30</v>
      </c>
      <c r="E1825" s="13" t="s">
        <v>117</v>
      </c>
      <c r="F1825" s="13" t="s">
        <v>239</v>
      </c>
      <c r="G1825" s="13" t="s">
        <v>51</v>
      </c>
      <c r="H1825" s="13" t="s">
        <v>146</v>
      </c>
      <c r="I1825" s="13">
        <v>29</v>
      </c>
      <c r="J1825" s="14">
        <v>13466.61</v>
      </c>
      <c r="K1825" s="15">
        <v>13.54</v>
      </c>
      <c r="L1825" s="16">
        <f>Excel_Advanced_Sales_Dataset_200034[[#This Row],[Discount]]/100</f>
        <v>0.13539999999999999</v>
      </c>
      <c r="M1825" s="17">
        <f>Excel_Advanced_Sales_Dataset_200034[[#This Row],[Quantity]]*Excel_Advanced_Sales_Dataset_200034[[#This Row],[Unit Price]]*Excel_Advanced_Sales_Dataset_200034[[#This Row],[Discount %]]/100</f>
        <v>528.77990825999996</v>
      </c>
      <c r="N1825" s="14">
        <f>Excel_Advanced_Sales_Dataset_200034[[#This Row],[Quantity]]*Excel_Advanced_Sales_Dataset_200034[[#This Row],[Unit Price]]-Excel_Advanced_Sales_Dataset_200034[[#This Row],[Discount Amount]]</f>
        <v>390002.91009174002</v>
      </c>
      <c r="O1825" s="14" t="str">
        <f>IF(Excel_Advanced_Sales_Dataset_200034[[#This Row],[Total Sales]]&gt;50000,"Yes","No")</f>
        <v>Yes</v>
      </c>
      <c r="P1825" s="18">
        <v>46129</v>
      </c>
      <c r="Q1825" s="13" t="s">
        <v>58</v>
      </c>
      <c r="R1825" s="13" t="s">
        <v>35</v>
      </c>
      <c r="S1825" s="13" t="str">
        <f>IF(Excel_Advanced_Sales_Dataset_200034[[#This Row],[Delivery Status]]="Pending","Follow-Up","OK")</f>
        <v>OK</v>
      </c>
      <c r="T1825" s="13" t="s">
        <v>36</v>
      </c>
    </row>
    <row r="1826" spans="1:20" x14ac:dyDescent="0.25">
      <c r="A1826" s="13" t="s">
        <v>4242</v>
      </c>
      <c r="B1826" s="13" t="s">
        <v>317</v>
      </c>
      <c r="C1826" s="13" t="s">
        <v>4243</v>
      </c>
      <c r="D1826" s="13" t="s">
        <v>30</v>
      </c>
      <c r="E1826" s="13" t="s">
        <v>31</v>
      </c>
      <c r="F1826" s="13" t="s">
        <v>555</v>
      </c>
      <c r="G1826" s="13" t="s">
        <v>111</v>
      </c>
      <c r="H1826" s="13" t="s">
        <v>526</v>
      </c>
      <c r="I1826" s="13">
        <v>2</v>
      </c>
      <c r="J1826" s="14">
        <v>20976.92</v>
      </c>
      <c r="K1826" s="15">
        <v>1.3</v>
      </c>
      <c r="L1826" s="16">
        <f>Excel_Advanced_Sales_Dataset_200034[[#This Row],[Discount]]/100</f>
        <v>1.3000000000000001E-2</v>
      </c>
      <c r="M1826" s="17">
        <f>Excel_Advanced_Sales_Dataset_200034[[#This Row],[Quantity]]*Excel_Advanced_Sales_Dataset_200034[[#This Row],[Unit Price]]*Excel_Advanced_Sales_Dataset_200034[[#This Row],[Discount %]]/100</f>
        <v>5.4539991999999993</v>
      </c>
      <c r="N1826" s="14">
        <f>Excel_Advanced_Sales_Dataset_200034[[#This Row],[Quantity]]*Excel_Advanced_Sales_Dataset_200034[[#This Row],[Unit Price]]-Excel_Advanced_Sales_Dataset_200034[[#This Row],[Discount Amount]]</f>
        <v>41948.386000799997</v>
      </c>
      <c r="O1826" s="14" t="str">
        <f>IF(Excel_Advanced_Sales_Dataset_200034[[#This Row],[Total Sales]]&gt;50000,"Yes","No")</f>
        <v>No</v>
      </c>
      <c r="P1826" s="18">
        <v>46246</v>
      </c>
      <c r="Q1826" s="13" t="s">
        <v>58</v>
      </c>
      <c r="R1826" s="13" t="s">
        <v>35</v>
      </c>
      <c r="S1826" s="13" t="str">
        <f>IF(Excel_Advanced_Sales_Dataset_200034[[#This Row],[Delivery Status]]="Pending","Follow-Up","OK")</f>
        <v>OK</v>
      </c>
      <c r="T1826" s="13" t="s">
        <v>26</v>
      </c>
    </row>
    <row r="1827" spans="1:20" x14ac:dyDescent="0.25">
      <c r="A1827" s="13" t="s">
        <v>4244</v>
      </c>
      <c r="B1827" s="13" t="s">
        <v>1640</v>
      </c>
      <c r="C1827" s="13" t="s">
        <v>4245</v>
      </c>
      <c r="D1827" s="13" t="s">
        <v>40</v>
      </c>
      <c r="E1827" s="13" t="s">
        <v>109</v>
      </c>
      <c r="F1827" s="13" t="s">
        <v>110</v>
      </c>
      <c r="G1827" s="13" t="s">
        <v>66</v>
      </c>
      <c r="H1827" s="13" t="s">
        <v>276</v>
      </c>
      <c r="I1827" s="13">
        <v>27</v>
      </c>
      <c r="J1827" s="14">
        <v>39008.68</v>
      </c>
      <c r="K1827" s="15">
        <v>10.64</v>
      </c>
      <c r="L1827" s="16">
        <f>Excel_Advanced_Sales_Dataset_200034[[#This Row],[Discount]]/100</f>
        <v>0.10640000000000001</v>
      </c>
      <c r="M1827" s="17">
        <f>Excel_Advanced_Sales_Dataset_200034[[#This Row],[Quantity]]*Excel_Advanced_Sales_Dataset_200034[[#This Row],[Unit Price]]*Excel_Advanced_Sales_Dataset_200034[[#This Row],[Discount %]]/100</f>
        <v>1120.6413590400002</v>
      </c>
      <c r="N1827" s="14">
        <f>Excel_Advanced_Sales_Dataset_200034[[#This Row],[Quantity]]*Excel_Advanced_Sales_Dataset_200034[[#This Row],[Unit Price]]-Excel_Advanced_Sales_Dataset_200034[[#This Row],[Discount Amount]]</f>
        <v>1052113.7186409601</v>
      </c>
      <c r="O1827" s="14" t="str">
        <f>IF(Excel_Advanced_Sales_Dataset_200034[[#This Row],[Total Sales]]&gt;50000,"Yes","No")</f>
        <v>Yes</v>
      </c>
      <c r="P1827" s="18">
        <v>46065</v>
      </c>
      <c r="Q1827" s="13" t="s">
        <v>45</v>
      </c>
      <c r="R1827" s="13" t="s">
        <v>35</v>
      </c>
      <c r="S1827" s="13" t="str">
        <f>IF(Excel_Advanced_Sales_Dataset_200034[[#This Row],[Delivery Status]]="Pending","Follow-Up","OK")</f>
        <v>OK</v>
      </c>
      <c r="T1827" s="13" t="s">
        <v>26</v>
      </c>
    </row>
    <row r="1828" spans="1:20" x14ac:dyDescent="0.25">
      <c r="A1828" s="13" t="s">
        <v>4246</v>
      </c>
      <c r="B1828" s="13" t="s">
        <v>2197</v>
      </c>
      <c r="C1828" s="13" t="s">
        <v>4247</v>
      </c>
      <c r="D1828" s="13" t="s">
        <v>30</v>
      </c>
      <c r="E1828" s="13" t="s">
        <v>198</v>
      </c>
      <c r="F1828" s="13" t="s">
        <v>199</v>
      </c>
      <c r="G1828" s="13" t="s">
        <v>111</v>
      </c>
      <c r="H1828" s="13" t="s">
        <v>112</v>
      </c>
      <c r="I1828" s="13">
        <v>38</v>
      </c>
      <c r="J1828" s="14">
        <v>35869.53</v>
      </c>
      <c r="K1828" s="15">
        <v>4.79</v>
      </c>
      <c r="L1828" s="16">
        <f>Excel_Advanced_Sales_Dataset_200034[[#This Row],[Discount]]/100</f>
        <v>4.7899999999999998E-2</v>
      </c>
      <c r="M1828" s="17">
        <f>Excel_Advanced_Sales_Dataset_200034[[#This Row],[Quantity]]*Excel_Advanced_Sales_Dataset_200034[[#This Row],[Unit Price]]*Excel_Advanced_Sales_Dataset_200034[[#This Row],[Discount %]]/100</f>
        <v>652.89718505999986</v>
      </c>
      <c r="N1828" s="14">
        <f>Excel_Advanced_Sales_Dataset_200034[[#This Row],[Quantity]]*Excel_Advanced_Sales_Dataset_200034[[#This Row],[Unit Price]]-Excel_Advanced_Sales_Dataset_200034[[#This Row],[Discount Amount]]</f>
        <v>1362389.2428149399</v>
      </c>
      <c r="O1828" s="14" t="str">
        <f>IF(Excel_Advanced_Sales_Dataset_200034[[#This Row],[Total Sales]]&gt;50000,"Yes","No")</f>
        <v>Yes</v>
      </c>
      <c r="P1828" s="18">
        <v>46238</v>
      </c>
      <c r="Q1828" s="13" t="s">
        <v>24</v>
      </c>
      <c r="R1828" s="13" t="s">
        <v>35</v>
      </c>
      <c r="S1828" s="13" t="str">
        <f>IF(Excel_Advanced_Sales_Dataset_200034[[#This Row],[Delivery Status]]="Pending","Follow-Up","OK")</f>
        <v>OK</v>
      </c>
      <c r="T1828" s="13" t="s">
        <v>36</v>
      </c>
    </row>
    <row r="1829" spans="1:20" x14ac:dyDescent="0.25">
      <c r="A1829" s="13" t="s">
        <v>4248</v>
      </c>
      <c r="B1829" s="13" t="s">
        <v>1424</v>
      </c>
      <c r="C1829" s="13" t="s">
        <v>4249</v>
      </c>
      <c r="D1829" s="13" t="s">
        <v>30</v>
      </c>
      <c r="E1829" s="13" t="s">
        <v>198</v>
      </c>
      <c r="F1829" s="13" t="s">
        <v>199</v>
      </c>
      <c r="G1829" s="13" t="s">
        <v>51</v>
      </c>
      <c r="H1829" s="13" t="s">
        <v>190</v>
      </c>
      <c r="I1829" s="13">
        <v>44</v>
      </c>
      <c r="J1829" s="14">
        <v>15315.02</v>
      </c>
      <c r="K1829" s="15">
        <v>4.04</v>
      </c>
      <c r="L1829" s="16">
        <f>Excel_Advanced_Sales_Dataset_200034[[#This Row],[Discount]]/100</f>
        <v>4.0399999999999998E-2</v>
      </c>
      <c r="M1829" s="17">
        <f>Excel_Advanced_Sales_Dataset_200034[[#This Row],[Quantity]]*Excel_Advanced_Sales_Dataset_200034[[#This Row],[Unit Price]]*Excel_Advanced_Sales_Dataset_200034[[#This Row],[Discount %]]/100</f>
        <v>272.23979552000003</v>
      </c>
      <c r="N1829" s="14">
        <f>Excel_Advanced_Sales_Dataset_200034[[#This Row],[Quantity]]*Excel_Advanced_Sales_Dataset_200034[[#This Row],[Unit Price]]-Excel_Advanced_Sales_Dataset_200034[[#This Row],[Discount Amount]]</f>
        <v>673588.64020448003</v>
      </c>
      <c r="O1829" s="14" t="str">
        <f>IF(Excel_Advanced_Sales_Dataset_200034[[#This Row],[Total Sales]]&gt;50000,"Yes","No")</f>
        <v>Yes</v>
      </c>
      <c r="P1829" s="18">
        <v>46304</v>
      </c>
      <c r="Q1829" s="13" t="s">
        <v>68</v>
      </c>
      <c r="R1829" s="13" t="s">
        <v>35</v>
      </c>
      <c r="S1829" s="13" t="str">
        <f>IF(Excel_Advanced_Sales_Dataset_200034[[#This Row],[Delivery Status]]="Pending","Follow-Up","OK")</f>
        <v>OK</v>
      </c>
      <c r="T1829" s="13" t="s">
        <v>26</v>
      </c>
    </row>
    <row r="1830" spans="1:20" x14ac:dyDescent="0.25">
      <c r="A1830" s="13" t="s">
        <v>4250</v>
      </c>
      <c r="B1830" s="13" t="s">
        <v>439</v>
      </c>
      <c r="C1830" s="13" t="s">
        <v>4251</v>
      </c>
      <c r="D1830" s="13" t="s">
        <v>63</v>
      </c>
      <c r="E1830" s="13" t="s">
        <v>144</v>
      </c>
      <c r="F1830" s="13" t="s">
        <v>189</v>
      </c>
      <c r="G1830" s="13" t="s">
        <v>33</v>
      </c>
      <c r="H1830" s="13" t="s">
        <v>127</v>
      </c>
      <c r="I1830" s="13">
        <v>17</v>
      </c>
      <c r="J1830" s="14">
        <v>32513.1</v>
      </c>
      <c r="K1830" s="15">
        <v>2.97</v>
      </c>
      <c r="L1830" s="16">
        <f>Excel_Advanced_Sales_Dataset_200034[[#This Row],[Discount]]/100</f>
        <v>2.9700000000000001E-2</v>
      </c>
      <c r="M1830" s="17">
        <f>Excel_Advanced_Sales_Dataset_200034[[#This Row],[Quantity]]*Excel_Advanced_Sales_Dataset_200034[[#This Row],[Unit Price]]*Excel_Advanced_Sales_Dataset_200034[[#This Row],[Discount %]]/100</f>
        <v>164.15864189999999</v>
      </c>
      <c r="N1830" s="14">
        <f>Excel_Advanced_Sales_Dataset_200034[[#This Row],[Quantity]]*Excel_Advanced_Sales_Dataset_200034[[#This Row],[Unit Price]]-Excel_Advanced_Sales_Dataset_200034[[#This Row],[Discount Amount]]</f>
        <v>552558.5413580999</v>
      </c>
      <c r="O1830" s="14" t="str">
        <f>IF(Excel_Advanced_Sales_Dataset_200034[[#This Row],[Total Sales]]&gt;50000,"Yes","No")</f>
        <v>Yes</v>
      </c>
      <c r="P1830" s="18">
        <v>46039</v>
      </c>
      <c r="Q1830" s="13" t="s">
        <v>45</v>
      </c>
      <c r="R1830" s="13" t="s">
        <v>35</v>
      </c>
      <c r="S1830" s="13" t="str">
        <f>IF(Excel_Advanced_Sales_Dataset_200034[[#This Row],[Delivery Status]]="Pending","Follow-Up","OK")</f>
        <v>OK</v>
      </c>
      <c r="T1830" s="13" t="s">
        <v>26</v>
      </c>
    </row>
    <row r="1831" spans="1:20" x14ac:dyDescent="0.25">
      <c r="A1831" s="13" t="s">
        <v>4252</v>
      </c>
      <c r="B1831" s="13" t="s">
        <v>1658</v>
      </c>
      <c r="C1831" s="13" t="s">
        <v>4253</v>
      </c>
      <c r="D1831" s="13" t="s">
        <v>63</v>
      </c>
      <c r="E1831" s="13" t="s">
        <v>78</v>
      </c>
      <c r="F1831" s="13" t="s">
        <v>255</v>
      </c>
      <c r="G1831" s="13" t="s">
        <v>111</v>
      </c>
      <c r="H1831" s="13" t="s">
        <v>112</v>
      </c>
      <c r="I1831" s="13">
        <v>45</v>
      </c>
      <c r="J1831" s="14">
        <v>18178.18</v>
      </c>
      <c r="K1831" s="15">
        <v>4.0199999999999996</v>
      </c>
      <c r="L1831" s="16">
        <f>Excel_Advanced_Sales_Dataset_200034[[#This Row],[Discount]]/100</f>
        <v>4.0199999999999993E-2</v>
      </c>
      <c r="M1831" s="17">
        <f>Excel_Advanced_Sales_Dataset_200034[[#This Row],[Quantity]]*Excel_Advanced_Sales_Dataset_200034[[#This Row],[Unit Price]]*Excel_Advanced_Sales_Dataset_200034[[#This Row],[Discount %]]/100</f>
        <v>328.84327619999999</v>
      </c>
      <c r="N1831" s="14">
        <f>Excel_Advanced_Sales_Dataset_200034[[#This Row],[Quantity]]*Excel_Advanced_Sales_Dataset_200034[[#This Row],[Unit Price]]-Excel_Advanced_Sales_Dataset_200034[[#This Row],[Discount Amount]]</f>
        <v>817689.25672379998</v>
      </c>
      <c r="O1831" s="14" t="str">
        <f>IF(Excel_Advanced_Sales_Dataset_200034[[#This Row],[Total Sales]]&gt;50000,"Yes","No")</f>
        <v>Yes</v>
      </c>
      <c r="P1831" s="18">
        <v>46278</v>
      </c>
      <c r="Q1831" s="13" t="s">
        <v>68</v>
      </c>
      <c r="R1831" s="13" t="s">
        <v>59</v>
      </c>
      <c r="S1831" s="13" t="str">
        <f>IF(Excel_Advanced_Sales_Dataset_200034[[#This Row],[Delivery Status]]="Pending","Follow-Up","OK")</f>
        <v>OK</v>
      </c>
      <c r="T1831" s="13" t="s">
        <v>53</v>
      </c>
    </row>
    <row r="1832" spans="1:20" x14ac:dyDescent="0.25">
      <c r="A1832" s="13" t="s">
        <v>4254</v>
      </c>
      <c r="B1832" s="13" t="s">
        <v>802</v>
      </c>
      <c r="C1832" s="13" t="s">
        <v>4255</v>
      </c>
      <c r="D1832" s="13" t="s">
        <v>40</v>
      </c>
      <c r="E1832" s="13" t="s">
        <v>89</v>
      </c>
      <c r="F1832" s="13" t="s">
        <v>334</v>
      </c>
      <c r="G1832" s="13" t="s">
        <v>51</v>
      </c>
      <c r="H1832" s="13" t="s">
        <v>52</v>
      </c>
      <c r="I1832" s="13">
        <v>4</v>
      </c>
      <c r="J1832" s="14">
        <v>16970.84</v>
      </c>
      <c r="K1832" s="15">
        <v>5.67</v>
      </c>
      <c r="L1832" s="16">
        <f>Excel_Advanced_Sales_Dataset_200034[[#This Row],[Discount]]/100</f>
        <v>5.67E-2</v>
      </c>
      <c r="M1832" s="17">
        <f>Excel_Advanced_Sales_Dataset_200034[[#This Row],[Quantity]]*Excel_Advanced_Sales_Dataset_200034[[#This Row],[Unit Price]]*Excel_Advanced_Sales_Dataset_200034[[#This Row],[Discount %]]/100</f>
        <v>38.489865119999997</v>
      </c>
      <c r="N1832" s="14">
        <f>Excel_Advanced_Sales_Dataset_200034[[#This Row],[Quantity]]*Excel_Advanced_Sales_Dataset_200034[[#This Row],[Unit Price]]-Excel_Advanced_Sales_Dataset_200034[[#This Row],[Discount Amount]]</f>
        <v>67844.870134879995</v>
      </c>
      <c r="O1832" s="14" t="str">
        <f>IF(Excel_Advanced_Sales_Dataset_200034[[#This Row],[Total Sales]]&gt;50000,"Yes","No")</f>
        <v>Yes</v>
      </c>
      <c r="P1832" s="18">
        <v>46309</v>
      </c>
      <c r="Q1832" s="13" t="s">
        <v>58</v>
      </c>
      <c r="R1832" s="13" t="s">
        <v>35</v>
      </c>
      <c r="S1832" s="13" t="str">
        <f>IF(Excel_Advanced_Sales_Dataset_200034[[#This Row],[Delivery Status]]="Pending","Follow-Up","OK")</f>
        <v>OK</v>
      </c>
      <c r="T1832" s="13" t="s">
        <v>53</v>
      </c>
    </row>
    <row r="1833" spans="1:20" x14ac:dyDescent="0.25">
      <c r="A1833" s="13" t="s">
        <v>4256</v>
      </c>
      <c r="B1833" s="13" t="s">
        <v>161</v>
      </c>
      <c r="C1833" s="13" t="s">
        <v>4257</v>
      </c>
      <c r="D1833" s="13" t="s">
        <v>30</v>
      </c>
      <c r="E1833" s="13" t="s">
        <v>198</v>
      </c>
      <c r="F1833" s="13" t="s">
        <v>199</v>
      </c>
      <c r="G1833" s="13" t="s">
        <v>51</v>
      </c>
      <c r="H1833" s="13" t="s">
        <v>190</v>
      </c>
      <c r="I1833" s="13">
        <v>9</v>
      </c>
      <c r="J1833" s="14">
        <v>750.9</v>
      </c>
      <c r="K1833" s="15">
        <v>13.53</v>
      </c>
      <c r="L1833" s="16">
        <f>Excel_Advanced_Sales_Dataset_200034[[#This Row],[Discount]]/100</f>
        <v>0.1353</v>
      </c>
      <c r="M1833" s="17">
        <f>Excel_Advanced_Sales_Dataset_200034[[#This Row],[Quantity]]*Excel_Advanced_Sales_Dataset_200034[[#This Row],[Unit Price]]*Excel_Advanced_Sales_Dataset_200034[[#This Row],[Discount %]]/100</f>
        <v>9.1437092999999994</v>
      </c>
      <c r="N1833" s="14">
        <f>Excel_Advanced_Sales_Dataset_200034[[#This Row],[Quantity]]*Excel_Advanced_Sales_Dataset_200034[[#This Row],[Unit Price]]-Excel_Advanced_Sales_Dataset_200034[[#This Row],[Discount Amount]]</f>
        <v>6748.956290699999</v>
      </c>
      <c r="O1833" s="14" t="str">
        <f>IF(Excel_Advanced_Sales_Dataset_200034[[#This Row],[Total Sales]]&gt;50000,"Yes","No")</f>
        <v>No</v>
      </c>
      <c r="P1833" s="18">
        <v>46359</v>
      </c>
      <c r="Q1833" s="13" t="s">
        <v>113</v>
      </c>
      <c r="R1833" s="13" t="s">
        <v>35</v>
      </c>
      <c r="S1833" s="13" t="str">
        <f>IF(Excel_Advanced_Sales_Dataset_200034[[#This Row],[Delivery Status]]="Pending","Follow-Up","OK")</f>
        <v>OK</v>
      </c>
      <c r="T1833" s="13" t="s">
        <v>26</v>
      </c>
    </row>
    <row r="1834" spans="1:20" x14ac:dyDescent="0.25">
      <c r="A1834" s="13" t="s">
        <v>4258</v>
      </c>
      <c r="B1834" s="13" t="s">
        <v>1275</v>
      </c>
      <c r="C1834" s="13" t="s">
        <v>4259</v>
      </c>
      <c r="D1834" s="13" t="s">
        <v>63</v>
      </c>
      <c r="E1834" s="13" t="s">
        <v>78</v>
      </c>
      <c r="F1834" s="13" t="s">
        <v>79</v>
      </c>
      <c r="G1834" s="13" t="s">
        <v>51</v>
      </c>
      <c r="H1834" s="13" t="s">
        <v>190</v>
      </c>
      <c r="I1834" s="13">
        <v>31</v>
      </c>
      <c r="J1834" s="14">
        <v>7407.16</v>
      </c>
      <c r="K1834" s="15">
        <v>9.7200000000000006</v>
      </c>
      <c r="L1834" s="16">
        <f>Excel_Advanced_Sales_Dataset_200034[[#This Row],[Discount]]/100</f>
        <v>9.7200000000000009E-2</v>
      </c>
      <c r="M1834" s="17">
        <f>Excel_Advanced_Sales_Dataset_200034[[#This Row],[Quantity]]*Excel_Advanced_Sales_Dataset_200034[[#This Row],[Unit Price]]*Excel_Advanced_Sales_Dataset_200034[[#This Row],[Discount %]]/100</f>
        <v>223.19254512000001</v>
      </c>
      <c r="N1834" s="14">
        <f>Excel_Advanced_Sales_Dataset_200034[[#This Row],[Quantity]]*Excel_Advanced_Sales_Dataset_200034[[#This Row],[Unit Price]]-Excel_Advanced_Sales_Dataset_200034[[#This Row],[Discount Amount]]</f>
        <v>229398.76745488</v>
      </c>
      <c r="O1834" s="14" t="str">
        <f>IF(Excel_Advanced_Sales_Dataset_200034[[#This Row],[Total Sales]]&gt;50000,"Yes","No")</f>
        <v>Yes</v>
      </c>
      <c r="P1834" s="18">
        <v>46369</v>
      </c>
      <c r="Q1834" s="13" t="s">
        <v>24</v>
      </c>
      <c r="R1834" s="13" t="s">
        <v>35</v>
      </c>
      <c r="S1834" s="13" t="str">
        <f>IF(Excel_Advanced_Sales_Dataset_200034[[#This Row],[Delivery Status]]="Pending","Follow-Up","OK")</f>
        <v>OK</v>
      </c>
      <c r="T1834" s="13" t="s">
        <v>26</v>
      </c>
    </row>
    <row r="1835" spans="1:20" x14ac:dyDescent="0.25">
      <c r="A1835" s="13" t="s">
        <v>4260</v>
      </c>
      <c r="B1835" s="13" t="s">
        <v>990</v>
      </c>
      <c r="C1835" s="13" t="s">
        <v>4261</v>
      </c>
      <c r="D1835" s="13" t="s">
        <v>19</v>
      </c>
      <c r="E1835" s="13" t="s">
        <v>20</v>
      </c>
      <c r="F1835" s="13" t="s">
        <v>21</v>
      </c>
      <c r="G1835" s="13" t="s">
        <v>111</v>
      </c>
      <c r="H1835" s="13" t="s">
        <v>260</v>
      </c>
      <c r="I1835" s="13">
        <v>24</v>
      </c>
      <c r="J1835" s="14">
        <v>19796.3</v>
      </c>
      <c r="K1835" s="15">
        <v>15.67</v>
      </c>
      <c r="L1835" s="16">
        <f>Excel_Advanced_Sales_Dataset_200034[[#This Row],[Discount]]/100</f>
        <v>0.15670000000000001</v>
      </c>
      <c r="M1835" s="17">
        <f>Excel_Advanced_Sales_Dataset_200034[[#This Row],[Quantity]]*Excel_Advanced_Sales_Dataset_200034[[#This Row],[Unit Price]]*Excel_Advanced_Sales_Dataset_200034[[#This Row],[Discount %]]/100</f>
        <v>744.49925040000005</v>
      </c>
      <c r="N1835" s="14">
        <f>Excel_Advanced_Sales_Dataset_200034[[#This Row],[Quantity]]*Excel_Advanced_Sales_Dataset_200034[[#This Row],[Unit Price]]-Excel_Advanced_Sales_Dataset_200034[[#This Row],[Discount Amount]]</f>
        <v>474366.70074959996</v>
      </c>
      <c r="O1835" s="14" t="str">
        <f>IF(Excel_Advanced_Sales_Dataset_200034[[#This Row],[Total Sales]]&gt;50000,"Yes","No")</f>
        <v>Yes</v>
      </c>
      <c r="P1835" s="18">
        <v>46359</v>
      </c>
      <c r="Q1835" s="13" t="s">
        <v>58</v>
      </c>
      <c r="R1835" s="13" t="s">
        <v>35</v>
      </c>
      <c r="S1835" s="13" t="str">
        <f>IF(Excel_Advanced_Sales_Dataset_200034[[#This Row],[Delivery Status]]="Pending","Follow-Up","OK")</f>
        <v>OK</v>
      </c>
      <c r="T1835" s="13" t="s">
        <v>36</v>
      </c>
    </row>
    <row r="1836" spans="1:20" x14ac:dyDescent="0.25">
      <c r="A1836" s="13" t="s">
        <v>4262</v>
      </c>
      <c r="B1836" s="13" t="s">
        <v>138</v>
      </c>
      <c r="C1836" s="13" t="s">
        <v>4263</v>
      </c>
      <c r="D1836" s="13" t="s">
        <v>19</v>
      </c>
      <c r="E1836" s="13" t="s">
        <v>72</v>
      </c>
      <c r="F1836" s="13" t="s">
        <v>73</v>
      </c>
      <c r="G1836" s="13" t="s">
        <v>22</v>
      </c>
      <c r="H1836" s="13" t="s">
        <v>23</v>
      </c>
      <c r="I1836" s="13">
        <v>16</v>
      </c>
      <c r="J1836" s="14">
        <v>21092.49</v>
      </c>
      <c r="K1836" s="15">
        <v>1.01</v>
      </c>
      <c r="L1836" s="16">
        <f>Excel_Advanced_Sales_Dataset_200034[[#This Row],[Discount]]/100</f>
        <v>1.01E-2</v>
      </c>
      <c r="M1836" s="17">
        <f>Excel_Advanced_Sales_Dataset_200034[[#This Row],[Quantity]]*Excel_Advanced_Sales_Dataset_200034[[#This Row],[Unit Price]]*Excel_Advanced_Sales_Dataset_200034[[#This Row],[Discount %]]/100</f>
        <v>34.085463840000003</v>
      </c>
      <c r="N1836" s="14">
        <f>Excel_Advanced_Sales_Dataset_200034[[#This Row],[Quantity]]*Excel_Advanced_Sales_Dataset_200034[[#This Row],[Unit Price]]-Excel_Advanced_Sales_Dataset_200034[[#This Row],[Discount Amount]]</f>
        <v>337445.75453616004</v>
      </c>
      <c r="O1836" s="14" t="str">
        <f>IF(Excel_Advanced_Sales_Dataset_200034[[#This Row],[Total Sales]]&gt;50000,"Yes","No")</f>
        <v>Yes</v>
      </c>
      <c r="P1836" s="18">
        <v>46188</v>
      </c>
      <c r="Q1836" s="13" t="s">
        <v>24</v>
      </c>
      <c r="R1836" s="13" t="s">
        <v>35</v>
      </c>
      <c r="S1836" s="13" t="str">
        <f>IF(Excel_Advanced_Sales_Dataset_200034[[#This Row],[Delivery Status]]="Pending","Follow-Up","OK")</f>
        <v>OK</v>
      </c>
      <c r="T1836" s="13" t="s">
        <v>26</v>
      </c>
    </row>
    <row r="1837" spans="1:20" x14ac:dyDescent="0.25">
      <c r="A1837" s="13" t="s">
        <v>4264</v>
      </c>
      <c r="B1837" s="13" t="s">
        <v>729</v>
      </c>
      <c r="C1837" s="13" t="s">
        <v>4265</v>
      </c>
      <c r="D1837" s="13" t="s">
        <v>19</v>
      </c>
      <c r="E1837" s="13" t="s">
        <v>84</v>
      </c>
      <c r="F1837" s="13" t="s">
        <v>159</v>
      </c>
      <c r="G1837" s="13" t="s">
        <v>111</v>
      </c>
      <c r="H1837" s="13" t="s">
        <v>526</v>
      </c>
      <c r="I1837" s="13">
        <v>22</v>
      </c>
      <c r="J1837" s="14">
        <v>11294.11</v>
      </c>
      <c r="K1837" s="15">
        <v>3.78</v>
      </c>
      <c r="L1837" s="16">
        <f>Excel_Advanced_Sales_Dataset_200034[[#This Row],[Discount]]/100</f>
        <v>3.78E-2</v>
      </c>
      <c r="M1837" s="17">
        <f>Excel_Advanced_Sales_Dataset_200034[[#This Row],[Quantity]]*Excel_Advanced_Sales_Dataset_200034[[#This Row],[Unit Price]]*Excel_Advanced_Sales_Dataset_200034[[#This Row],[Discount %]]/100</f>
        <v>93.921818760000008</v>
      </c>
      <c r="N1837" s="14">
        <f>Excel_Advanced_Sales_Dataset_200034[[#This Row],[Quantity]]*Excel_Advanced_Sales_Dataset_200034[[#This Row],[Unit Price]]-Excel_Advanced_Sales_Dataset_200034[[#This Row],[Discount Amount]]</f>
        <v>248376.49818124002</v>
      </c>
      <c r="O1837" s="14" t="str">
        <f>IF(Excel_Advanced_Sales_Dataset_200034[[#This Row],[Total Sales]]&gt;50000,"Yes","No")</f>
        <v>Yes</v>
      </c>
      <c r="P1837" s="18">
        <v>46312</v>
      </c>
      <c r="Q1837" s="13" t="s">
        <v>58</v>
      </c>
      <c r="R1837" s="13" t="s">
        <v>35</v>
      </c>
      <c r="S1837" s="13" t="str">
        <f>IF(Excel_Advanced_Sales_Dataset_200034[[#This Row],[Delivery Status]]="Pending","Follow-Up","OK")</f>
        <v>OK</v>
      </c>
      <c r="T1837" s="13" t="s">
        <v>36</v>
      </c>
    </row>
    <row r="1838" spans="1:20" x14ac:dyDescent="0.25">
      <c r="A1838" s="13" t="s">
        <v>4266</v>
      </c>
      <c r="B1838" s="13" t="s">
        <v>301</v>
      </c>
      <c r="C1838" s="13" t="s">
        <v>4267</v>
      </c>
      <c r="D1838" s="13" t="s">
        <v>19</v>
      </c>
      <c r="E1838" s="13" t="s">
        <v>153</v>
      </c>
      <c r="F1838" s="13" t="s">
        <v>275</v>
      </c>
      <c r="G1838" s="13" t="s">
        <v>111</v>
      </c>
      <c r="H1838" s="13" t="s">
        <v>526</v>
      </c>
      <c r="I1838" s="13">
        <v>17</v>
      </c>
      <c r="J1838" s="14">
        <v>41387.06</v>
      </c>
      <c r="K1838" s="15">
        <v>14.31</v>
      </c>
      <c r="L1838" s="16">
        <f>Excel_Advanced_Sales_Dataset_200034[[#This Row],[Discount]]/100</f>
        <v>0.1431</v>
      </c>
      <c r="M1838" s="17">
        <f>Excel_Advanced_Sales_Dataset_200034[[#This Row],[Quantity]]*Excel_Advanced_Sales_Dataset_200034[[#This Row],[Unit Price]]*Excel_Advanced_Sales_Dataset_200034[[#This Row],[Discount %]]/100</f>
        <v>1006.82300862</v>
      </c>
      <c r="N1838" s="14">
        <f>Excel_Advanced_Sales_Dataset_200034[[#This Row],[Quantity]]*Excel_Advanced_Sales_Dataset_200034[[#This Row],[Unit Price]]-Excel_Advanced_Sales_Dataset_200034[[#This Row],[Discount Amount]]</f>
        <v>702573.19699138007</v>
      </c>
      <c r="O1838" s="14" t="str">
        <f>IF(Excel_Advanced_Sales_Dataset_200034[[#This Row],[Total Sales]]&gt;50000,"Yes","No")</f>
        <v>Yes</v>
      </c>
      <c r="P1838" s="18">
        <v>46370</v>
      </c>
      <c r="Q1838" s="13" t="s">
        <v>68</v>
      </c>
      <c r="R1838" s="13" t="s">
        <v>35</v>
      </c>
      <c r="S1838" s="13" t="str">
        <f>IF(Excel_Advanced_Sales_Dataset_200034[[#This Row],[Delivery Status]]="Pending","Follow-Up","OK")</f>
        <v>OK</v>
      </c>
      <c r="T1838" s="13" t="s">
        <v>53</v>
      </c>
    </row>
    <row r="1839" spans="1:20" x14ac:dyDescent="0.25">
      <c r="A1839" s="13" t="s">
        <v>4268</v>
      </c>
      <c r="B1839" s="13" t="s">
        <v>267</v>
      </c>
      <c r="C1839" s="13" t="s">
        <v>4269</v>
      </c>
      <c r="D1839" s="13" t="s">
        <v>19</v>
      </c>
      <c r="E1839" s="13" t="s">
        <v>20</v>
      </c>
      <c r="F1839" s="13" t="s">
        <v>21</v>
      </c>
      <c r="G1839" s="13" t="s">
        <v>66</v>
      </c>
      <c r="H1839" s="13" t="s">
        <v>200</v>
      </c>
      <c r="I1839" s="13">
        <v>44</v>
      </c>
      <c r="J1839" s="14">
        <v>14103.5</v>
      </c>
      <c r="K1839" s="15">
        <v>15.64</v>
      </c>
      <c r="L1839" s="16">
        <f>Excel_Advanced_Sales_Dataset_200034[[#This Row],[Discount]]/100</f>
        <v>0.15640000000000001</v>
      </c>
      <c r="M1839" s="17">
        <f>Excel_Advanced_Sales_Dataset_200034[[#This Row],[Quantity]]*Excel_Advanced_Sales_Dataset_200034[[#This Row],[Unit Price]]*Excel_Advanced_Sales_Dataset_200034[[#This Row],[Discount %]]/100</f>
        <v>970.54645600000003</v>
      </c>
      <c r="N1839" s="14">
        <f>Excel_Advanced_Sales_Dataset_200034[[#This Row],[Quantity]]*Excel_Advanced_Sales_Dataset_200034[[#This Row],[Unit Price]]-Excel_Advanced_Sales_Dataset_200034[[#This Row],[Discount Amount]]</f>
        <v>619583.45354400005</v>
      </c>
      <c r="O1839" s="14" t="str">
        <f>IF(Excel_Advanced_Sales_Dataset_200034[[#This Row],[Total Sales]]&gt;50000,"Yes","No")</f>
        <v>Yes</v>
      </c>
      <c r="P1839" s="18">
        <v>46142</v>
      </c>
      <c r="Q1839" s="13" t="s">
        <v>24</v>
      </c>
      <c r="R1839" s="13" t="s">
        <v>35</v>
      </c>
      <c r="S1839" s="13" t="str">
        <f>IF(Excel_Advanced_Sales_Dataset_200034[[#This Row],[Delivery Status]]="Pending","Follow-Up","OK")</f>
        <v>OK</v>
      </c>
      <c r="T1839" s="13" t="s">
        <v>26</v>
      </c>
    </row>
    <row r="1840" spans="1:20" x14ac:dyDescent="0.25">
      <c r="A1840" s="13" t="s">
        <v>4270</v>
      </c>
      <c r="B1840" s="13" t="s">
        <v>3128</v>
      </c>
      <c r="C1840" s="13" t="s">
        <v>4271</v>
      </c>
      <c r="D1840" s="13" t="s">
        <v>30</v>
      </c>
      <c r="E1840" s="13" t="s">
        <v>131</v>
      </c>
      <c r="F1840" s="13" t="s">
        <v>163</v>
      </c>
      <c r="G1840" s="13" t="s">
        <v>51</v>
      </c>
      <c r="H1840" s="13" t="s">
        <v>190</v>
      </c>
      <c r="I1840" s="13">
        <v>25</v>
      </c>
      <c r="J1840" s="14">
        <v>10955.01</v>
      </c>
      <c r="K1840" s="15">
        <v>19.510000000000002</v>
      </c>
      <c r="L1840" s="16">
        <f>Excel_Advanced_Sales_Dataset_200034[[#This Row],[Discount]]/100</f>
        <v>0.19510000000000002</v>
      </c>
      <c r="M1840" s="17">
        <f>Excel_Advanced_Sales_Dataset_200034[[#This Row],[Quantity]]*Excel_Advanced_Sales_Dataset_200034[[#This Row],[Unit Price]]*Excel_Advanced_Sales_Dataset_200034[[#This Row],[Discount %]]/100</f>
        <v>534.33061275000011</v>
      </c>
      <c r="N1840" s="14">
        <f>Excel_Advanced_Sales_Dataset_200034[[#This Row],[Quantity]]*Excel_Advanced_Sales_Dataset_200034[[#This Row],[Unit Price]]-Excel_Advanced_Sales_Dataset_200034[[#This Row],[Discount Amount]]</f>
        <v>273340.91938724997</v>
      </c>
      <c r="O1840" s="14" t="str">
        <f>IF(Excel_Advanced_Sales_Dataset_200034[[#This Row],[Total Sales]]&gt;50000,"Yes","No")</f>
        <v>Yes</v>
      </c>
      <c r="P1840" s="18">
        <v>46358</v>
      </c>
      <c r="Q1840" s="13" t="s">
        <v>113</v>
      </c>
      <c r="R1840" s="13" t="s">
        <v>35</v>
      </c>
      <c r="S1840" s="13" t="str">
        <f>IF(Excel_Advanced_Sales_Dataset_200034[[#This Row],[Delivery Status]]="Pending","Follow-Up","OK")</f>
        <v>OK</v>
      </c>
      <c r="T1840" s="13" t="s">
        <v>53</v>
      </c>
    </row>
    <row r="1841" spans="1:20" x14ac:dyDescent="0.25">
      <c r="A1841" s="13" t="s">
        <v>4272</v>
      </c>
      <c r="B1841" s="13" t="s">
        <v>1284</v>
      </c>
      <c r="C1841" s="13" t="s">
        <v>4273</v>
      </c>
      <c r="D1841" s="13" t="s">
        <v>19</v>
      </c>
      <c r="E1841" s="13" t="s">
        <v>20</v>
      </c>
      <c r="F1841" s="13" t="s">
        <v>21</v>
      </c>
      <c r="G1841" s="13" t="s">
        <v>22</v>
      </c>
      <c r="H1841" s="13" t="s">
        <v>98</v>
      </c>
      <c r="I1841" s="13">
        <v>37</v>
      </c>
      <c r="J1841" s="14">
        <v>28006.36</v>
      </c>
      <c r="K1841" s="15">
        <v>8.9600000000000009</v>
      </c>
      <c r="L1841" s="16">
        <f>Excel_Advanced_Sales_Dataset_200034[[#This Row],[Discount]]/100</f>
        <v>8.9600000000000013E-2</v>
      </c>
      <c r="M1841" s="17">
        <f>Excel_Advanced_Sales_Dataset_200034[[#This Row],[Quantity]]*Excel_Advanced_Sales_Dataset_200034[[#This Row],[Unit Price]]*Excel_Advanced_Sales_Dataset_200034[[#This Row],[Discount %]]/100</f>
        <v>928.46684672000015</v>
      </c>
      <c r="N1841" s="14">
        <f>Excel_Advanced_Sales_Dataset_200034[[#This Row],[Quantity]]*Excel_Advanced_Sales_Dataset_200034[[#This Row],[Unit Price]]-Excel_Advanced_Sales_Dataset_200034[[#This Row],[Discount Amount]]</f>
        <v>1035306.8531532801</v>
      </c>
      <c r="O1841" s="14" t="str">
        <f>IF(Excel_Advanced_Sales_Dataset_200034[[#This Row],[Total Sales]]&gt;50000,"Yes","No")</f>
        <v>Yes</v>
      </c>
      <c r="P1841" s="18">
        <v>46034</v>
      </c>
      <c r="Q1841" s="13" t="s">
        <v>58</v>
      </c>
      <c r="R1841" s="13" t="s">
        <v>35</v>
      </c>
      <c r="S1841" s="13" t="str">
        <f>IF(Excel_Advanced_Sales_Dataset_200034[[#This Row],[Delivery Status]]="Pending","Follow-Up","OK")</f>
        <v>OK</v>
      </c>
      <c r="T1841" s="13" t="s">
        <v>36</v>
      </c>
    </row>
    <row r="1842" spans="1:20" x14ac:dyDescent="0.25">
      <c r="A1842" s="13" t="s">
        <v>4274</v>
      </c>
      <c r="B1842" s="13" t="s">
        <v>370</v>
      </c>
      <c r="C1842" s="13" t="s">
        <v>4275</v>
      </c>
      <c r="D1842" s="13" t="s">
        <v>63</v>
      </c>
      <c r="E1842" s="13" t="s">
        <v>144</v>
      </c>
      <c r="F1842" s="13" t="s">
        <v>145</v>
      </c>
      <c r="G1842" s="13" t="s">
        <v>51</v>
      </c>
      <c r="H1842" s="13" t="s">
        <v>190</v>
      </c>
      <c r="I1842" s="13">
        <v>18</v>
      </c>
      <c r="J1842" s="14">
        <v>26155.119999999999</v>
      </c>
      <c r="K1842" s="15">
        <v>5.69</v>
      </c>
      <c r="L1842" s="16">
        <f>Excel_Advanced_Sales_Dataset_200034[[#This Row],[Discount]]/100</f>
        <v>5.6900000000000006E-2</v>
      </c>
      <c r="M1842" s="17">
        <f>Excel_Advanced_Sales_Dataset_200034[[#This Row],[Quantity]]*Excel_Advanced_Sales_Dataset_200034[[#This Row],[Unit Price]]*Excel_Advanced_Sales_Dataset_200034[[#This Row],[Discount %]]/100</f>
        <v>267.88073903999998</v>
      </c>
      <c r="N1842" s="14">
        <f>Excel_Advanced_Sales_Dataset_200034[[#This Row],[Quantity]]*Excel_Advanced_Sales_Dataset_200034[[#This Row],[Unit Price]]-Excel_Advanced_Sales_Dataset_200034[[#This Row],[Discount Amount]]</f>
        <v>470524.27926096</v>
      </c>
      <c r="O1842" s="14" t="str">
        <f>IF(Excel_Advanced_Sales_Dataset_200034[[#This Row],[Total Sales]]&gt;50000,"Yes","No")</f>
        <v>Yes</v>
      </c>
      <c r="P1842" s="18">
        <v>46376</v>
      </c>
      <c r="Q1842" s="13" t="s">
        <v>58</v>
      </c>
      <c r="R1842" s="13" t="s">
        <v>35</v>
      </c>
      <c r="S1842" s="13" t="str">
        <f>IF(Excel_Advanced_Sales_Dataset_200034[[#This Row],[Delivery Status]]="Pending","Follow-Up","OK")</f>
        <v>OK</v>
      </c>
      <c r="T1842" s="13" t="s">
        <v>36</v>
      </c>
    </row>
    <row r="1843" spans="1:20" x14ac:dyDescent="0.25">
      <c r="A1843" s="13" t="s">
        <v>4276</v>
      </c>
      <c r="B1843" s="13" t="s">
        <v>3174</v>
      </c>
      <c r="C1843" s="13" t="s">
        <v>4277</v>
      </c>
      <c r="D1843" s="13" t="s">
        <v>63</v>
      </c>
      <c r="E1843" s="13" t="s">
        <v>234</v>
      </c>
      <c r="F1843" s="13" t="s">
        <v>473</v>
      </c>
      <c r="G1843" s="13" t="s">
        <v>66</v>
      </c>
      <c r="H1843" s="13" t="s">
        <v>133</v>
      </c>
      <c r="I1843" s="13">
        <v>11</v>
      </c>
      <c r="J1843" s="14">
        <v>7959.47</v>
      </c>
      <c r="K1843" s="15">
        <v>15.46</v>
      </c>
      <c r="L1843" s="16">
        <f>Excel_Advanced_Sales_Dataset_200034[[#This Row],[Discount]]/100</f>
        <v>0.15460000000000002</v>
      </c>
      <c r="M1843" s="17">
        <f>Excel_Advanced_Sales_Dataset_200034[[#This Row],[Quantity]]*Excel_Advanced_Sales_Dataset_200034[[#This Row],[Unit Price]]*Excel_Advanced_Sales_Dataset_200034[[#This Row],[Discount %]]/100</f>
        <v>135.35874682000002</v>
      </c>
      <c r="N1843" s="14">
        <f>Excel_Advanced_Sales_Dataset_200034[[#This Row],[Quantity]]*Excel_Advanced_Sales_Dataset_200034[[#This Row],[Unit Price]]-Excel_Advanced_Sales_Dataset_200034[[#This Row],[Discount Amount]]</f>
        <v>87418.81125318</v>
      </c>
      <c r="O1843" s="14" t="str">
        <f>IF(Excel_Advanced_Sales_Dataset_200034[[#This Row],[Total Sales]]&gt;50000,"Yes","No")</f>
        <v>Yes</v>
      </c>
      <c r="P1843" s="18">
        <v>46044</v>
      </c>
      <c r="Q1843" s="13" t="s">
        <v>68</v>
      </c>
      <c r="R1843" s="13" t="s">
        <v>35</v>
      </c>
      <c r="S1843" s="13" t="str">
        <f>IF(Excel_Advanced_Sales_Dataset_200034[[#This Row],[Delivery Status]]="Pending","Follow-Up","OK")</f>
        <v>OK</v>
      </c>
      <c r="T1843" s="13" t="s">
        <v>26</v>
      </c>
    </row>
    <row r="1844" spans="1:20" x14ac:dyDescent="0.25">
      <c r="A1844" s="13" t="s">
        <v>4278</v>
      </c>
      <c r="B1844" s="13" t="s">
        <v>732</v>
      </c>
      <c r="C1844" s="13" t="s">
        <v>4279</v>
      </c>
      <c r="D1844" s="13" t="s">
        <v>63</v>
      </c>
      <c r="E1844" s="13" t="s">
        <v>234</v>
      </c>
      <c r="F1844" s="13" t="s">
        <v>473</v>
      </c>
      <c r="G1844" s="13" t="s">
        <v>33</v>
      </c>
      <c r="H1844" s="13" t="s">
        <v>80</v>
      </c>
      <c r="I1844" s="13">
        <v>19</v>
      </c>
      <c r="J1844" s="14">
        <v>7292.21</v>
      </c>
      <c r="K1844" s="15">
        <v>0.32</v>
      </c>
      <c r="L1844" s="16">
        <f>Excel_Advanced_Sales_Dataset_200034[[#This Row],[Discount]]/100</f>
        <v>3.2000000000000002E-3</v>
      </c>
      <c r="M1844" s="17">
        <f>Excel_Advanced_Sales_Dataset_200034[[#This Row],[Quantity]]*Excel_Advanced_Sales_Dataset_200034[[#This Row],[Unit Price]]*Excel_Advanced_Sales_Dataset_200034[[#This Row],[Discount %]]/100</f>
        <v>4.4336636799999996</v>
      </c>
      <c r="N1844" s="14">
        <f>Excel_Advanced_Sales_Dataset_200034[[#This Row],[Quantity]]*Excel_Advanced_Sales_Dataset_200034[[#This Row],[Unit Price]]-Excel_Advanced_Sales_Dataset_200034[[#This Row],[Discount Amount]]</f>
        <v>138547.55633631998</v>
      </c>
      <c r="O1844" s="14" t="str">
        <f>IF(Excel_Advanced_Sales_Dataset_200034[[#This Row],[Total Sales]]&gt;50000,"Yes","No")</f>
        <v>Yes</v>
      </c>
      <c r="P1844" s="18">
        <v>46090</v>
      </c>
      <c r="Q1844" s="13" t="s">
        <v>24</v>
      </c>
      <c r="R1844" s="13" t="s">
        <v>59</v>
      </c>
      <c r="S1844" s="13" t="str">
        <f>IF(Excel_Advanced_Sales_Dataset_200034[[#This Row],[Delivery Status]]="Pending","Follow-Up","OK")</f>
        <v>OK</v>
      </c>
      <c r="T1844" s="13" t="s">
        <v>53</v>
      </c>
    </row>
    <row r="1845" spans="1:20" x14ac:dyDescent="0.25">
      <c r="A1845" s="13" t="s">
        <v>4280</v>
      </c>
      <c r="B1845" s="13" t="s">
        <v>633</v>
      </c>
      <c r="C1845" s="13" t="s">
        <v>4281</v>
      </c>
      <c r="D1845" s="13" t="s">
        <v>63</v>
      </c>
      <c r="E1845" s="13" t="s">
        <v>64</v>
      </c>
      <c r="F1845" s="13" t="s">
        <v>441</v>
      </c>
      <c r="G1845" s="13" t="s">
        <v>51</v>
      </c>
      <c r="H1845" s="13" t="s">
        <v>52</v>
      </c>
      <c r="I1845" s="13">
        <v>7</v>
      </c>
      <c r="J1845" s="14">
        <v>9119.91</v>
      </c>
      <c r="K1845" s="15">
        <v>6.4</v>
      </c>
      <c r="L1845" s="16">
        <f>Excel_Advanced_Sales_Dataset_200034[[#This Row],[Discount]]/100</f>
        <v>6.4000000000000001E-2</v>
      </c>
      <c r="M1845" s="17">
        <f>Excel_Advanced_Sales_Dataset_200034[[#This Row],[Quantity]]*Excel_Advanced_Sales_Dataset_200034[[#This Row],[Unit Price]]*Excel_Advanced_Sales_Dataset_200034[[#This Row],[Discount %]]/100</f>
        <v>40.857196799999997</v>
      </c>
      <c r="N1845" s="14">
        <f>Excel_Advanced_Sales_Dataset_200034[[#This Row],[Quantity]]*Excel_Advanced_Sales_Dataset_200034[[#This Row],[Unit Price]]-Excel_Advanced_Sales_Dataset_200034[[#This Row],[Discount Amount]]</f>
        <v>63798.512803199992</v>
      </c>
      <c r="O1845" s="14" t="str">
        <f>IF(Excel_Advanced_Sales_Dataset_200034[[#This Row],[Total Sales]]&gt;50000,"Yes","No")</f>
        <v>Yes</v>
      </c>
      <c r="P1845" s="18">
        <v>46326</v>
      </c>
      <c r="Q1845" s="13" t="s">
        <v>45</v>
      </c>
      <c r="R1845" s="13" t="s">
        <v>35</v>
      </c>
      <c r="S1845" s="13" t="str">
        <f>IF(Excel_Advanced_Sales_Dataset_200034[[#This Row],[Delivery Status]]="Pending","Follow-Up","OK")</f>
        <v>OK</v>
      </c>
      <c r="T1845" s="13" t="s">
        <v>53</v>
      </c>
    </row>
    <row r="1846" spans="1:20" x14ac:dyDescent="0.25">
      <c r="A1846" s="13" t="s">
        <v>4282</v>
      </c>
      <c r="B1846" s="13" t="s">
        <v>4283</v>
      </c>
      <c r="C1846" s="13" t="s">
        <v>4284</v>
      </c>
      <c r="D1846" s="13" t="s">
        <v>19</v>
      </c>
      <c r="E1846" s="13" t="s">
        <v>72</v>
      </c>
      <c r="F1846" s="13" t="s">
        <v>171</v>
      </c>
      <c r="G1846" s="13" t="s">
        <v>22</v>
      </c>
      <c r="H1846" s="13" t="s">
        <v>172</v>
      </c>
      <c r="I1846" s="13">
        <v>18</v>
      </c>
      <c r="J1846" s="14">
        <v>26868.54</v>
      </c>
      <c r="K1846" s="15">
        <v>11.56</v>
      </c>
      <c r="L1846" s="16">
        <f>Excel_Advanced_Sales_Dataset_200034[[#This Row],[Discount]]/100</f>
        <v>0.11560000000000001</v>
      </c>
      <c r="M1846" s="17">
        <f>Excel_Advanced_Sales_Dataset_200034[[#This Row],[Quantity]]*Excel_Advanced_Sales_Dataset_200034[[#This Row],[Unit Price]]*Excel_Advanced_Sales_Dataset_200034[[#This Row],[Discount %]]/100</f>
        <v>559.08058032000008</v>
      </c>
      <c r="N1846" s="14">
        <f>Excel_Advanced_Sales_Dataset_200034[[#This Row],[Quantity]]*Excel_Advanced_Sales_Dataset_200034[[#This Row],[Unit Price]]-Excel_Advanced_Sales_Dataset_200034[[#This Row],[Discount Amount]]</f>
        <v>483074.63941968005</v>
      </c>
      <c r="O1846" s="14" t="str">
        <f>IF(Excel_Advanced_Sales_Dataset_200034[[#This Row],[Total Sales]]&gt;50000,"Yes","No")</f>
        <v>Yes</v>
      </c>
      <c r="P1846" s="18">
        <v>46226</v>
      </c>
      <c r="Q1846" s="13" t="s">
        <v>58</v>
      </c>
      <c r="R1846" s="13" t="s">
        <v>35</v>
      </c>
      <c r="S1846" s="13" t="str">
        <f>IF(Excel_Advanced_Sales_Dataset_200034[[#This Row],[Delivery Status]]="Pending","Follow-Up","OK")</f>
        <v>OK</v>
      </c>
      <c r="T1846" s="13" t="s">
        <v>53</v>
      </c>
    </row>
    <row r="1847" spans="1:20" x14ac:dyDescent="0.25">
      <c r="A1847" s="13" t="s">
        <v>4285</v>
      </c>
      <c r="B1847" s="13" t="s">
        <v>1543</v>
      </c>
      <c r="C1847" s="13" t="s">
        <v>4286</v>
      </c>
      <c r="D1847" s="13" t="s">
        <v>63</v>
      </c>
      <c r="E1847" s="13" t="s">
        <v>234</v>
      </c>
      <c r="F1847" s="13" t="s">
        <v>473</v>
      </c>
      <c r="G1847" s="13" t="s">
        <v>66</v>
      </c>
      <c r="H1847" s="13" t="s">
        <v>200</v>
      </c>
      <c r="I1847" s="13">
        <v>37</v>
      </c>
      <c r="J1847" s="14">
        <v>40790.22</v>
      </c>
      <c r="K1847" s="15">
        <v>16.07</v>
      </c>
      <c r="L1847" s="16">
        <f>Excel_Advanced_Sales_Dataset_200034[[#This Row],[Discount]]/100</f>
        <v>0.16070000000000001</v>
      </c>
      <c r="M1847" s="17">
        <f>Excel_Advanced_Sales_Dataset_200034[[#This Row],[Quantity]]*Excel_Advanced_Sales_Dataset_200034[[#This Row],[Unit Price]]*Excel_Advanced_Sales_Dataset_200034[[#This Row],[Discount %]]/100</f>
        <v>2425.3456909800002</v>
      </c>
      <c r="N1847" s="14">
        <f>Excel_Advanced_Sales_Dataset_200034[[#This Row],[Quantity]]*Excel_Advanced_Sales_Dataset_200034[[#This Row],[Unit Price]]-Excel_Advanced_Sales_Dataset_200034[[#This Row],[Discount Amount]]</f>
        <v>1506812.79430902</v>
      </c>
      <c r="O1847" s="14" t="str">
        <f>IF(Excel_Advanced_Sales_Dataset_200034[[#This Row],[Total Sales]]&gt;50000,"Yes","No")</f>
        <v>Yes</v>
      </c>
      <c r="P1847" s="18">
        <v>46344</v>
      </c>
      <c r="Q1847" s="13" t="s">
        <v>113</v>
      </c>
      <c r="R1847" s="13" t="s">
        <v>35</v>
      </c>
      <c r="S1847" s="13" t="str">
        <f>IF(Excel_Advanced_Sales_Dataset_200034[[#This Row],[Delivery Status]]="Pending","Follow-Up","OK")</f>
        <v>OK</v>
      </c>
      <c r="T1847" s="13" t="s">
        <v>53</v>
      </c>
    </row>
    <row r="1848" spans="1:20" x14ac:dyDescent="0.25">
      <c r="A1848" s="13" t="s">
        <v>4287</v>
      </c>
      <c r="B1848" s="13" t="s">
        <v>1231</v>
      </c>
      <c r="C1848" s="13" t="s">
        <v>4288</v>
      </c>
      <c r="D1848" s="13" t="s">
        <v>40</v>
      </c>
      <c r="E1848" s="13" t="s">
        <v>89</v>
      </c>
      <c r="F1848" s="13" t="s">
        <v>90</v>
      </c>
      <c r="G1848" s="13" t="s">
        <v>43</v>
      </c>
      <c r="H1848" s="13" t="s">
        <v>140</v>
      </c>
      <c r="I1848" s="13">
        <v>42</v>
      </c>
      <c r="J1848" s="14">
        <v>11430.93</v>
      </c>
      <c r="K1848" s="15">
        <v>10.57</v>
      </c>
      <c r="L1848" s="16">
        <f>Excel_Advanced_Sales_Dataset_200034[[#This Row],[Discount]]/100</f>
        <v>0.1057</v>
      </c>
      <c r="M1848" s="17">
        <f>Excel_Advanced_Sales_Dataset_200034[[#This Row],[Quantity]]*Excel_Advanced_Sales_Dataset_200034[[#This Row],[Unit Price]]*Excel_Advanced_Sales_Dataset_200034[[#This Row],[Discount %]]/100</f>
        <v>507.46470642000003</v>
      </c>
      <c r="N1848" s="14">
        <f>Excel_Advanced_Sales_Dataset_200034[[#This Row],[Quantity]]*Excel_Advanced_Sales_Dataset_200034[[#This Row],[Unit Price]]-Excel_Advanced_Sales_Dataset_200034[[#This Row],[Discount Amount]]</f>
        <v>479591.59529357997</v>
      </c>
      <c r="O1848" s="14" t="str">
        <f>IF(Excel_Advanced_Sales_Dataset_200034[[#This Row],[Total Sales]]&gt;50000,"Yes","No")</f>
        <v>Yes</v>
      </c>
      <c r="P1848" s="18">
        <v>46171</v>
      </c>
      <c r="Q1848" s="13" t="s">
        <v>68</v>
      </c>
      <c r="R1848" s="13" t="s">
        <v>35</v>
      </c>
      <c r="S1848" s="13" t="str">
        <f>IF(Excel_Advanced_Sales_Dataset_200034[[#This Row],[Delivery Status]]="Pending","Follow-Up","OK")</f>
        <v>OK</v>
      </c>
      <c r="T1848" s="13" t="s">
        <v>36</v>
      </c>
    </row>
    <row r="1849" spans="1:20" x14ac:dyDescent="0.25">
      <c r="A1849" s="13" t="s">
        <v>4289</v>
      </c>
      <c r="B1849" s="13" t="s">
        <v>1242</v>
      </c>
      <c r="C1849" s="13" t="s">
        <v>4290</v>
      </c>
      <c r="D1849" s="13" t="s">
        <v>30</v>
      </c>
      <c r="E1849" s="13" t="s">
        <v>131</v>
      </c>
      <c r="F1849" s="13" t="s">
        <v>194</v>
      </c>
      <c r="G1849" s="13" t="s">
        <v>66</v>
      </c>
      <c r="H1849" s="13" t="s">
        <v>67</v>
      </c>
      <c r="I1849" s="13">
        <v>6</v>
      </c>
      <c r="J1849" s="14">
        <v>3243.62</v>
      </c>
      <c r="K1849" s="15">
        <v>15.89</v>
      </c>
      <c r="L1849" s="16">
        <f>Excel_Advanced_Sales_Dataset_200034[[#This Row],[Discount]]/100</f>
        <v>0.15890000000000001</v>
      </c>
      <c r="M1849" s="17">
        <f>Excel_Advanced_Sales_Dataset_200034[[#This Row],[Quantity]]*Excel_Advanced_Sales_Dataset_200034[[#This Row],[Unit Price]]*Excel_Advanced_Sales_Dataset_200034[[#This Row],[Discount %]]/100</f>
        <v>30.924673080000002</v>
      </c>
      <c r="N1849" s="14">
        <f>Excel_Advanced_Sales_Dataset_200034[[#This Row],[Quantity]]*Excel_Advanced_Sales_Dataset_200034[[#This Row],[Unit Price]]-Excel_Advanced_Sales_Dataset_200034[[#This Row],[Discount Amount]]</f>
        <v>19430.795326920001</v>
      </c>
      <c r="O1849" s="14" t="str">
        <f>IF(Excel_Advanced_Sales_Dataset_200034[[#This Row],[Total Sales]]&gt;50000,"Yes","No")</f>
        <v>No</v>
      </c>
      <c r="P1849" s="18">
        <v>46147</v>
      </c>
      <c r="Q1849" s="13" t="s">
        <v>58</v>
      </c>
      <c r="R1849" s="13" t="s">
        <v>35</v>
      </c>
      <c r="S1849" s="13" t="str">
        <f>IF(Excel_Advanced_Sales_Dataset_200034[[#This Row],[Delivery Status]]="Pending","Follow-Up","OK")</f>
        <v>OK</v>
      </c>
      <c r="T1849" s="13" t="s">
        <v>36</v>
      </c>
    </row>
    <row r="1850" spans="1:20" x14ac:dyDescent="0.25">
      <c r="A1850" s="13" t="s">
        <v>4291</v>
      </c>
      <c r="B1850" s="13" t="s">
        <v>1740</v>
      </c>
      <c r="C1850" s="13" t="s">
        <v>4292</v>
      </c>
      <c r="D1850" s="13" t="s">
        <v>40</v>
      </c>
      <c r="E1850" s="13" t="s">
        <v>41</v>
      </c>
      <c r="F1850" s="13" t="s">
        <v>126</v>
      </c>
      <c r="G1850" s="13" t="s">
        <v>66</v>
      </c>
      <c r="H1850" s="13" t="s">
        <v>155</v>
      </c>
      <c r="I1850" s="13">
        <v>25</v>
      </c>
      <c r="J1850" s="14">
        <v>23199.47</v>
      </c>
      <c r="K1850" s="15">
        <v>0.75</v>
      </c>
      <c r="L1850" s="16">
        <f>Excel_Advanced_Sales_Dataset_200034[[#This Row],[Discount]]/100</f>
        <v>7.4999999999999997E-3</v>
      </c>
      <c r="M1850" s="17">
        <f>Excel_Advanced_Sales_Dataset_200034[[#This Row],[Quantity]]*Excel_Advanced_Sales_Dataset_200034[[#This Row],[Unit Price]]*Excel_Advanced_Sales_Dataset_200034[[#This Row],[Discount %]]/100</f>
        <v>43.499006250000001</v>
      </c>
      <c r="N1850" s="14">
        <f>Excel_Advanced_Sales_Dataset_200034[[#This Row],[Quantity]]*Excel_Advanced_Sales_Dataset_200034[[#This Row],[Unit Price]]-Excel_Advanced_Sales_Dataset_200034[[#This Row],[Discount Amount]]</f>
        <v>579943.25099375006</v>
      </c>
      <c r="O1850" s="14" t="str">
        <f>IF(Excel_Advanced_Sales_Dataset_200034[[#This Row],[Total Sales]]&gt;50000,"Yes","No")</f>
        <v>Yes</v>
      </c>
      <c r="P1850" s="18">
        <v>46344</v>
      </c>
      <c r="Q1850" s="13" t="s">
        <v>68</v>
      </c>
      <c r="R1850" s="13" t="s">
        <v>35</v>
      </c>
      <c r="S1850" s="13" t="str">
        <f>IF(Excel_Advanced_Sales_Dataset_200034[[#This Row],[Delivery Status]]="Pending","Follow-Up","OK")</f>
        <v>OK</v>
      </c>
      <c r="T1850" s="13" t="s">
        <v>36</v>
      </c>
    </row>
    <row r="1851" spans="1:20" x14ac:dyDescent="0.25">
      <c r="A1851" s="13" t="s">
        <v>4293</v>
      </c>
      <c r="B1851" s="13" t="s">
        <v>1764</v>
      </c>
      <c r="C1851" s="13" t="s">
        <v>4294</v>
      </c>
      <c r="D1851" s="13" t="s">
        <v>19</v>
      </c>
      <c r="E1851" s="13" t="s">
        <v>20</v>
      </c>
      <c r="F1851" s="13" t="s">
        <v>285</v>
      </c>
      <c r="G1851" s="13" t="s">
        <v>66</v>
      </c>
      <c r="H1851" s="13" t="s">
        <v>67</v>
      </c>
      <c r="I1851" s="13">
        <v>46</v>
      </c>
      <c r="J1851" s="14">
        <v>15421.65</v>
      </c>
      <c r="K1851" s="15">
        <v>5.93</v>
      </c>
      <c r="L1851" s="16">
        <f>Excel_Advanced_Sales_Dataset_200034[[#This Row],[Discount]]/100</f>
        <v>5.9299999999999999E-2</v>
      </c>
      <c r="M1851" s="17">
        <f>Excel_Advanced_Sales_Dataset_200034[[#This Row],[Quantity]]*Excel_Advanced_Sales_Dataset_200034[[#This Row],[Unit Price]]*Excel_Advanced_Sales_Dataset_200034[[#This Row],[Discount %]]/100</f>
        <v>420.67176870000003</v>
      </c>
      <c r="N1851" s="14">
        <f>Excel_Advanced_Sales_Dataset_200034[[#This Row],[Quantity]]*Excel_Advanced_Sales_Dataset_200034[[#This Row],[Unit Price]]-Excel_Advanced_Sales_Dataset_200034[[#This Row],[Discount Amount]]</f>
        <v>708975.22823130002</v>
      </c>
      <c r="O1851" s="14" t="str">
        <f>IF(Excel_Advanced_Sales_Dataset_200034[[#This Row],[Total Sales]]&gt;50000,"Yes","No")</f>
        <v>Yes</v>
      </c>
      <c r="P1851" s="18">
        <v>46157</v>
      </c>
      <c r="Q1851" s="13" t="s">
        <v>24</v>
      </c>
      <c r="R1851" s="13" t="s">
        <v>35</v>
      </c>
      <c r="S1851" s="13" t="str">
        <f>IF(Excel_Advanced_Sales_Dataset_200034[[#This Row],[Delivery Status]]="Pending","Follow-Up","OK")</f>
        <v>OK</v>
      </c>
      <c r="T1851" s="13" t="s">
        <v>36</v>
      </c>
    </row>
    <row r="1852" spans="1:20" x14ac:dyDescent="0.25">
      <c r="A1852" s="13" t="s">
        <v>4295</v>
      </c>
      <c r="B1852" s="13" t="s">
        <v>1568</v>
      </c>
      <c r="C1852" s="13" t="s">
        <v>4296</v>
      </c>
      <c r="D1852" s="13" t="s">
        <v>19</v>
      </c>
      <c r="E1852" s="13" t="s">
        <v>20</v>
      </c>
      <c r="F1852" s="13" t="s">
        <v>176</v>
      </c>
      <c r="G1852" s="13" t="s">
        <v>33</v>
      </c>
      <c r="H1852" s="13" t="s">
        <v>80</v>
      </c>
      <c r="I1852" s="13">
        <v>47</v>
      </c>
      <c r="J1852" s="14">
        <v>38878.36</v>
      </c>
      <c r="K1852" s="15">
        <v>11.45</v>
      </c>
      <c r="L1852" s="16">
        <f>Excel_Advanced_Sales_Dataset_200034[[#This Row],[Discount]]/100</f>
        <v>0.11449999999999999</v>
      </c>
      <c r="M1852" s="17">
        <f>Excel_Advanced_Sales_Dataset_200034[[#This Row],[Quantity]]*Excel_Advanced_Sales_Dataset_200034[[#This Row],[Unit Price]]*Excel_Advanced_Sales_Dataset_200034[[#This Row],[Discount %]]/100</f>
        <v>2092.2389433999997</v>
      </c>
      <c r="N1852" s="14">
        <f>Excel_Advanced_Sales_Dataset_200034[[#This Row],[Quantity]]*Excel_Advanced_Sales_Dataset_200034[[#This Row],[Unit Price]]-Excel_Advanced_Sales_Dataset_200034[[#This Row],[Discount Amount]]</f>
        <v>1825190.6810565998</v>
      </c>
      <c r="O1852" s="14" t="str">
        <f>IF(Excel_Advanced_Sales_Dataset_200034[[#This Row],[Total Sales]]&gt;50000,"Yes","No")</f>
        <v>Yes</v>
      </c>
      <c r="P1852" s="18">
        <v>46281</v>
      </c>
      <c r="Q1852" s="13" t="s">
        <v>45</v>
      </c>
      <c r="R1852" s="13" t="s">
        <v>35</v>
      </c>
      <c r="S1852" s="13" t="str">
        <f>IF(Excel_Advanced_Sales_Dataset_200034[[#This Row],[Delivery Status]]="Pending","Follow-Up","OK")</f>
        <v>OK</v>
      </c>
      <c r="T1852" s="13" t="s">
        <v>36</v>
      </c>
    </row>
    <row r="1853" spans="1:20" x14ac:dyDescent="0.25">
      <c r="A1853" s="13" t="s">
        <v>4297</v>
      </c>
      <c r="B1853" s="13" t="s">
        <v>1725</v>
      </c>
      <c r="C1853" s="13" t="s">
        <v>4298</v>
      </c>
      <c r="D1853" s="13" t="s">
        <v>19</v>
      </c>
      <c r="E1853" s="13" t="s">
        <v>84</v>
      </c>
      <c r="F1853" s="13" t="s">
        <v>159</v>
      </c>
      <c r="G1853" s="13" t="s">
        <v>51</v>
      </c>
      <c r="H1853" s="13" t="s">
        <v>167</v>
      </c>
      <c r="I1853" s="13">
        <v>18</v>
      </c>
      <c r="J1853" s="14">
        <v>30484.82</v>
      </c>
      <c r="K1853" s="15">
        <v>1.34</v>
      </c>
      <c r="L1853" s="16">
        <f>Excel_Advanced_Sales_Dataset_200034[[#This Row],[Discount]]/100</f>
        <v>1.34E-2</v>
      </c>
      <c r="M1853" s="17">
        <f>Excel_Advanced_Sales_Dataset_200034[[#This Row],[Quantity]]*Excel_Advanced_Sales_Dataset_200034[[#This Row],[Unit Price]]*Excel_Advanced_Sales_Dataset_200034[[#This Row],[Discount %]]/100</f>
        <v>73.529385840000003</v>
      </c>
      <c r="N1853" s="14">
        <f>Excel_Advanced_Sales_Dataset_200034[[#This Row],[Quantity]]*Excel_Advanced_Sales_Dataset_200034[[#This Row],[Unit Price]]-Excel_Advanced_Sales_Dataset_200034[[#This Row],[Discount Amount]]</f>
        <v>548653.23061415995</v>
      </c>
      <c r="O1853" s="14" t="str">
        <f>IF(Excel_Advanced_Sales_Dataset_200034[[#This Row],[Total Sales]]&gt;50000,"Yes","No")</f>
        <v>Yes</v>
      </c>
      <c r="P1853" s="18">
        <v>46291</v>
      </c>
      <c r="Q1853" s="13" t="s">
        <v>58</v>
      </c>
      <c r="R1853" s="13" t="s">
        <v>35</v>
      </c>
      <c r="S1853" s="13" t="str">
        <f>IF(Excel_Advanced_Sales_Dataset_200034[[#This Row],[Delivery Status]]="Pending","Follow-Up","OK")</f>
        <v>OK</v>
      </c>
      <c r="T1853" s="13" t="s">
        <v>53</v>
      </c>
    </row>
    <row r="1854" spans="1:20" x14ac:dyDescent="0.25">
      <c r="A1854" s="13" t="s">
        <v>4299</v>
      </c>
      <c r="B1854" s="13" t="s">
        <v>321</v>
      </c>
      <c r="C1854" s="13" t="s">
        <v>4300</v>
      </c>
      <c r="D1854" s="13" t="s">
        <v>30</v>
      </c>
      <c r="E1854" s="13" t="s">
        <v>31</v>
      </c>
      <c r="F1854" s="13" t="s">
        <v>32</v>
      </c>
      <c r="G1854" s="13" t="s">
        <v>43</v>
      </c>
      <c r="H1854" s="13" t="s">
        <v>44</v>
      </c>
      <c r="I1854" s="13">
        <v>42</v>
      </c>
      <c r="J1854" s="14">
        <v>5962.15</v>
      </c>
      <c r="K1854" s="15">
        <v>12.57</v>
      </c>
      <c r="L1854" s="16">
        <f>Excel_Advanced_Sales_Dataset_200034[[#This Row],[Discount]]/100</f>
        <v>0.12570000000000001</v>
      </c>
      <c r="M1854" s="17">
        <f>Excel_Advanced_Sales_Dataset_200034[[#This Row],[Quantity]]*Excel_Advanced_Sales_Dataset_200034[[#This Row],[Unit Price]]*Excel_Advanced_Sales_Dataset_200034[[#This Row],[Discount %]]/100</f>
        <v>314.7657471</v>
      </c>
      <c r="N1854" s="14">
        <f>Excel_Advanced_Sales_Dataset_200034[[#This Row],[Quantity]]*Excel_Advanced_Sales_Dataset_200034[[#This Row],[Unit Price]]-Excel_Advanced_Sales_Dataset_200034[[#This Row],[Discount Amount]]</f>
        <v>250095.53425289999</v>
      </c>
      <c r="O1854" s="14" t="str">
        <f>IF(Excel_Advanced_Sales_Dataset_200034[[#This Row],[Total Sales]]&gt;50000,"Yes","No")</f>
        <v>Yes</v>
      </c>
      <c r="P1854" s="18">
        <v>46299</v>
      </c>
      <c r="Q1854" s="13" t="s">
        <v>58</v>
      </c>
      <c r="R1854" s="13" t="s">
        <v>35</v>
      </c>
      <c r="S1854" s="13" t="str">
        <f>IF(Excel_Advanced_Sales_Dataset_200034[[#This Row],[Delivery Status]]="Pending","Follow-Up","OK")</f>
        <v>OK</v>
      </c>
      <c r="T1854" s="13" t="s">
        <v>36</v>
      </c>
    </row>
    <row r="1855" spans="1:20" x14ac:dyDescent="0.25">
      <c r="A1855" s="13" t="s">
        <v>4301</v>
      </c>
      <c r="B1855" s="13" t="s">
        <v>1571</v>
      </c>
      <c r="C1855" s="13" t="s">
        <v>4302</v>
      </c>
      <c r="D1855" s="13" t="s">
        <v>40</v>
      </c>
      <c r="E1855" s="13" t="s">
        <v>109</v>
      </c>
      <c r="F1855" s="13" t="s">
        <v>259</v>
      </c>
      <c r="G1855" s="13" t="s">
        <v>111</v>
      </c>
      <c r="H1855" s="13" t="s">
        <v>185</v>
      </c>
      <c r="I1855" s="13">
        <v>31</v>
      </c>
      <c r="J1855" s="14">
        <v>13279.19</v>
      </c>
      <c r="K1855" s="15">
        <v>18.440000000000001</v>
      </c>
      <c r="L1855" s="16">
        <f>Excel_Advanced_Sales_Dataset_200034[[#This Row],[Discount]]/100</f>
        <v>0.18440000000000001</v>
      </c>
      <c r="M1855" s="17">
        <f>Excel_Advanced_Sales_Dataset_200034[[#This Row],[Quantity]]*Excel_Advanced_Sales_Dataset_200034[[#This Row],[Unit Price]]*Excel_Advanced_Sales_Dataset_200034[[#This Row],[Discount %]]/100</f>
        <v>759.09161716000006</v>
      </c>
      <c r="N1855" s="14">
        <f>Excel_Advanced_Sales_Dataset_200034[[#This Row],[Quantity]]*Excel_Advanced_Sales_Dataset_200034[[#This Row],[Unit Price]]-Excel_Advanced_Sales_Dataset_200034[[#This Row],[Discount Amount]]</f>
        <v>410895.79838284</v>
      </c>
      <c r="O1855" s="14" t="str">
        <f>IF(Excel_Advanced_Sales_Dataset_200034[[#This Row],[Total Sales]]&gt;50000,"Yes","No")</f>
        <v>Yes</v>
      </c>
      <c r="P1855" s="18">
        <v>46163</v>
      </c>
      <c r="Q1855" s="13" t="s">
        <v>45</v>
      </c>
      <c r="R1855" s="13" t="s">
        <v>35</v>
      </c>
      <c r="S1855" s="13" t="str">
        <f>IF(Excel_Advanced_Sales_Dataset_200034[[#This Row],[Delivery Status]]="Pending","Follow-Up","OK")</f>
        <v>OK</v>
      </c>
      <c r="T1855" s="13" t="s">
        <v>36</v>
      </c>
    </row>
    <row r="1856" spans="1:20" x14ac:dyDescent="0.25">
      <c r="A1856" s="13" t="s">
        <v>4303</v>
      </c>
      <c r="B1856" s="13" t="s">
        <v>462</v>
      </c>
      <c r="C1856" s="13" t="s">
        <v>4304</v>
      </c>
      <c r="D1856" s="13" t="s">
        <v>19</v>
      </c>
      <c r="E1856" s="13" t="s">
        <v>20</v>
      </c>
      <c r="F1856" s="13" t="s">
        <v>176</v>
      </c>
      <c r="G1856" s="13" t="s">
        <v>51</v>
      </c>
      <c r="H1856" s="13" t="s">
        <v>190</v>
      </c>
      <c r="I1856" s="13">
        <v>43</v>
      </c>
      <c r="J1856" s="14">
        <v>37904.769999999997</v>
      </c>
      <c r="K1856" s="15">
        <v>19.39</v>
      </c>
      <c r="L1856" s="16">
        <f>Excel_Advanced_Sales_Dataset_200034[[#This Row],[Discount]]/100</f>
        <v>0.19390000000000002</v>
      </c>
      <c r="M1856" s="17">
        <f>Excel_Advanced_Sales_Dataset_200034[[#This Row],[Quantity]]*Excel_Advanced_Sales_Dataset_200034[[#This Row],[Unit Price]]*Excel_Advanced_Sales_Dataset_200034[[#This Row],[Discount %]]/100</f>
        <v>3160.3860082900001</v>
      </c>
      <c r="N1856" s="14">
        <f>Excel_Advanced_Sales_Dataset_200034[[#This Row],[Quantity]]*Excel_Advanced_Sales_Dataset_200034[[#This Row],[Unit Price]]-Excel_Advanced_Sales_Dataset_200034[[#This Row],[Discount Amount]]</f>
        <v>1626744.7239917098</v>
      </c>
      <c r="O1856" s="14" t="str">
        <f>IF(Excel_Advanced_Sales_Dataset_200034[[#This Row],[Total Sales]]&gt;50000,"Yes","No")</f>
        <v>Yes</v>
      </c>
      <c r="P1856" s="18">
        <v>46181</v>
      </c>
      <c r="Q1856" s="13" t="s">
        <v>45</v>
      </c>
      <c r="R1856" s="13" t="s">
        <v>59</v>
      </c>
      <c r="S1856" s="13" t="str">
        <f>IF(Excel_Advanced_Sales_Dataset_200034[[#This Row],[Delivery Status]]="Pending","Follow-Up","OK")</f>
        <v>OK</v>
      </c>
      <c r="T1856" s="13" t="s">
        <v>36</v>
      </c>
    </row>
    <row r="1857" spans="1:20" x14ac:dyDescent="0.25">
      <c r="A1857" s="13" t="s">
        <v>4305</v>
      </c>
      <c r="B1857" s="13" t="s">
        <v>749</v>
      </c>
      <c r="C1857" s="13" t="s">
        <v>4306</v>
      </c>
      <c r="D1857" s="13" t="s">
        <v>19</v>
      </c>
      <c r="E1857" s="13" t="s">
        <v>72</v>
      </c>
      <c r="F1857" s="13" t="s">
        <v>224</v>
      </c>
      <c r="G1857" s="13" t="s">
        <v>22</v>
      </c>
      <c r="H1857" s="13" t="s">
        <v>217</v>
      </c>
      <c r="I1857" s="13">
        <v>15</v>
      </c>
      <c r="J1857" s="14">
        <v>22118.76</v>
      </c>
      <c r="K1857" s="15">
        <v>4.12</v>
      </c>
      <c r="L1857" s="16">
        <f>Excel_Advanced_Sales_Dataset_200034[[#This Row],[Discount]]/100</f>
        <v>4.1200000000000001E-2</v>
      </c>
      <c r="M1857" s="17">
        <f>Excel_Advanced_Sales_Dataset_200034[[#This Row],[Quantity]]*Excel_Advanced_Sales_Dataset_200034[[#This Row],[Unit Price]]*Excel_Advanced_Sales_Dataset_200034[[#This Row],[Discount %]]/100</f>
        <v>136.69393679999999</v>
      </c>
      <c r="N1857" s="14">
        <f>Excel_Advanced_Sales_Dataset_200034[[#This Row],[Quantity]]*Excel_Advanced_Sales_Dataset_200034[[#This Row],[Unit Price]]-Excel_Advanced_Sales_Dataset_200034[[#This Row],[Discount Amount]]</f>
        <v>331644.70606319996</v>
      </c>
      <c r="O1857" s="14" t="str">
        <f>IF(Excel_Advanced_Sales_Dataset_200034[[#This Row],[Total Sales]]&gt;50000,"Yes","No")</f>
        <v>Yes</v>
      </c>
      <c r="P1857" s="18">
        <v>46349</v>
      </c>
      <c r="Q1857" s="13" t="s">
        <v>113</v>
      </c>
      <c r="R1857" s="13" t="s">
        <v>35</v>
      </c>
      <c r="S1857" s="13" t="str">
        <f>IF(Excel_Advanced_Sales_Dataset_200034[[#This Row],[Delivery Status]]="Pending","Follow-Up","OK")</f>
        <v>OK</v>
      </c>
      <c r="T1857" s="13" t="s">
        <v>26</v>
      </c>
    </row>
    <row r="1858" spans="1:20" x14ac:dyDescent="0.25">
      <c r="A1858" s="13" t="s">
        <v>4307</v>
      </c>
      <c r="B1858" s="13" t="s">
        <v>1393</v>
      </c>
      <c r="C1858" s="13" t="s">
        <v>4308</v>
      </c>
      <c r="D1858" s="13" t="s">
        <v>19</v>
      </c>
      <c r="E1858" s="13" t="s">
        <v>20</v>
      </c>
      <c r="F1858" s="13" t="s">
        <v>21</v>
      </c>
      <c r="G1858" s="13" t="s">
        <v>22</v>
      </c>
      <c r="H1858" s="13" t="s">
        <v>180</v>
      </c>
      <c r="I1858" s="13">
        <v>8</v>
      </c>
      <c r="J1858" s="14">
        <v>25192.28</v>
      </c>
      <c r="K1858" s="15">
        <v>9.85</v>
      </c>
      <c r="L1858" s="16">
        <f>Excel_Advanced_Sales_Dataset_200034[[#This Row],[Discount]]/100</f>
        <v>9.849999999999999E-2</v>
      </c>
      <c r="M1858" s="17">
        <f>Excel_Advanced_Sales_Dataset_200034[[#This Row],[Quantity]]*Excel_Advanced_Sales_Dataset_200034[[#This Row],[Unit Price]]*Excel_Advanced_Sales_Dataset_200034[[#This Row],[Discount %]]/100</f>
        <v>198.51516639999997</v>
      </c>
      <c r="N1858" s="14">
        <f>Excel_Advanced_Sales_Dataset_200034[[#This Row],[Quantity]]*Excel_Advanced_Sales_Dataset_200034[[#This Row],[Unit Price]]-Excel_Advanced_Sales_Dataset_200034[[#This Row],[Discount Amount]]</f>
        <v>201339.72483359999</v>
      </c>
      <c r="O1858" s="14" t="str">
        <f>IF(Excel_Advanced_Sales_Dataset_200034[[#This Row],[Total Sales]]&gt;50000,"Yes","No")</f>
        <v>Yes</v>
      </c>
      <c r="P1858" s="18">
        <v>46023</v>
      </c>
      <c r="Q1858" s="13" t="s">
        <v>113</v>
      </c>
      <c r="R1858" s="13" t="s">
        <v>35</v>
      </c>
      <c r="S1858" s="13" t="str">
        <f>IF(Excel_Advanced_Sales_Dataset_200034[[#This Row],[Delivery Status]]="Pending","Follow-Up","OK")</f>
        <v>OK</v>
      </c>
      <c r="T1858" s="13" t="s">
        <v>53</v>
      </c>
    </row>
    <row r="1859" spans="1:20" x14ac:dyDescent="0.25">
      <c r="A1859" s="13" t="s">
        <v>4309</v>
      </c>
      <c r="B1859" s="13" t="s">
        <v>636</v>
      </c>
      <c r="C1859" s="13" t="s">
        <v>4310</v>
      </c>
      <c r="D1859" s="13" t="s">
        <v>63</v>
      </c>
      <c r="E1859" s="13" t="s">
        <v>78</v>
      </c>
      <c r="F1859" s="13" t="s">
        <v>255</v>
      </c>
      <c r="G1859" s="13" t="s">
        <v>51</v>
      </c>
      <c r="H1859" s="13" t="s">
        <v>167</v>
      </c>
      <c r="I1859" s="13">
        <v>6</v>
      </c>
      <c r="J1859" s="14">
        <v>15003.71</v>
      </c>
      <c r="K1859" s="15">
        <v>5.99</v>
      </c>
      <c r="L1859" s="16">
        <f>Excel_Advanced_Sales_Dataset_200034[[#This Row],[Discount]]/100</f>
        <v>5.9900000000000002E-2</v>
      </c>
      <c r="M1859" s="17">
        <f>Excel_Advanced_Sales_Dataset_200034[[#This Row],[Quantity]]*Excel_Advanced_Sales_Dataset_200034[[#This Row],[Unit Price]]*Excel_Advanced_Sales_Dataset_200034[[#This Row],[Discount %]]/100</f>
        <v>53.923333739999997</v>
      </c>
      <c r="N1859" s="14">
        <f>Excel_Advanced_Sales_Dataset_200034[[#This Row],[Quantity]]*Excel_Advanced_Sales_Dataset_200034[[#This Row],[Unit Price]]-Excel_Advanced_Sales_Dataset_200034[[#This Row],[Discount Amount]]</f>
        <v>89968.336666260002</v>
      </c>
      <c r="O1859" s="14" t="str">
        <f>IF(Excel_Advanced_Sales_Dataset_200034[[#This Row],[Total Sales]]&gt;50000,"Yes","No")</f>
        <v>Yes</v>
      </c>
      <c r="P1859" s="18">
        <v>46211</v>
      </c>
      <c r="Q1859" s="13" t="s">
        <v>68</v>
      </c>
      <c r="R1859" s="13" t="s">
        <v>35</v>
      </c>
      <c r="S1859" s="13" t="str">
        <f>IF(Excel_Advanced_Sales_Dataset_200034[[#This Row],[Delivery Status]]="Pending","Follow-Up","OK")</f>
        <v>OK</v>
      </c>
      <c r="T1859" s="13" t="s">
        <v>36</v>
      </c>
    </row>
    <row r="1860" spans="1:20" x14ac:dyDescent="0.25">
      <c r="A1860" s="13" t="s">
        <v>4311</v>
      </c>
      <c r="B1860" s="13" t="s">
        <v>2016</v>
      </c>
      <c r="C1860" s="13" t="s">
        <v>4312</v>
      </c>
      <c r="D1860" s="13" t="s">
        <v>63</v>
      </c>
      <c r="E1860" s="13" t="s">
        <v>234</v>
      </c>
      <c r="F1860" s="13" t="s">
        <v>473</v>
      </c>
      <c r="G1860" s="13" t="s">
        <v>43</v>
      </c>
      <c r="H1860" s="13" t="s">
        <v>74</v>
      </c>
      <c r="I1860" s="13">
        <v>3</v>
      </c>
      <c r="J1860" s="14">
        <v>6045.32</v>
      </c>
      <c r="K1860" s="15">
        <v>20</v>
      </c>
      <c r="L1860" s="16">
        <f>Excel_Advanced_Sales_Dataset_200034[[#This Row],[Discount]]/100</f>
        <v>0.2</v>
      </c>
      <c r="M1860" s="17">
        <f>Excel_Advanced_Sales_Dataset_200034[[#This Row],[Quantity]]*Excel_Advanced_Sales_Dataset_200034[[#This Row],[Unit Price]]*Excel_Advanced_Sales_Dataset_200034[[#This Row],[Discount %]]/100</f>
        <v>36.271920000000001</v>
      </c>
      <c r="N1860" s="14">
        <f>Excel_Advanced_Sales_Dataset_200034[[#This Row],[Quantity]]*Excel_Advanced_Sales_Dataset_200034[[#This Row],[Unit Price]]-Excel_Advanced_Sales_Dataset_200034[[#This Row],[Discount Amount]]</f>
        <v>18099.68808</v>
      </c>
      <c r="O1860" s="14" t="str">
        <f>IF(Excel_Advanced_Sales_Dataset_200034[[#This Row],[Total Sales]]&gt;50000,"Yes","No")</f>
        <v>No</v>
      </c>
      <c r="P1860" s="18">
        <v>46307</v>
      </c>
      <c r="Q1860" s="13" t="s">
        <v>45</v>
      </c>
      <c r="R1860" s="13" t="s">
        <v>35</v>
      </c>
      <c r="S1860" s="13" t="str">
        <f>IF(Excel_Advanced_Sales_Dataset_200034[[#This Row],[Delivery Status]]="Pending","Follow-Up","OK")</f>
        <v>OK</v>
      </c>
      <c r="T1860" s="13" t="s">
        <v>26</v>
      </c>
    </row>
    <row r="1861" spans="1:20" x14ac:dyDescent="0.25">
      <c r="A1861" s="13" t="s">
        <v>4313</v>
      </c>
      <c r="B1861" s="13" t="s">
        <v>28</v>
      </c>
      <c r="C1861" s="13" t="s">
        <v>4314</v>
      </c>
      <c r="D1861" s="13" t="s">
        <v>63</v>
      </c>
      <c r="E1861" s="13" t="s">
        <v>234</v>
      </c>
      <c r="F1861" s="13" t="s">
        <v>235</v>
      </c>
      <c r="G1861" s="13" t="s">
        <v>43</v>
      </c>
      <c r="H1861" s="13" t="s">
        <v>74</v>
      </c>
      <c r="I1861" s="13">
        <v>37</v>
      </c>
      <c r="J1861" s="14">
        <v>14399.8</v>
      </c>
      <c r="K1861" s="15">
        <v>2.4</v>
      </c>
      <c r="L1861" s="16">
        <f>Excel_Advanced_Sales_Dataset_200034[[#This Row],[Discount]]/100</f>
        <v>2.4E-2</v>
      </c>
      <c r="M1861" s="17">
        <f>Excel_Advanced_Sales_Dataset_200034[[#This Row],[Quantity]]*Excel_Advanced_Sales_Dataset_200034[[#This Row],[Unit Price]]*Excel_Advanced_Sales_Dataset_200034[[#This Row],[Discount %]]/100</f>
        <v>127.87022399999999</v>
      </c>
      <c r="N1861" s="14">
        <f>Excel_Advanced_Sales_Dataset_200034[[#This Row],[Quantity]]*Excel_Advanced_Sales_Dataset_200034[[#This Row],[Unit Price]]-Excel_Advanced_Sales_Dataset_200034[[#This Row],[Discount Amount]]</f>
        <v>532664.72977600002</v>
      </c>
      <c r="O1861" s="14" t="str">
        <f>IF(Excel_Advanced_Sales_Dataset_200034[[#This Row],[Total Sales]]&gt;50000,"Yes","No")</f>
        <v>Yes</v>
      </c>
      <c r="P1861" s="18">
        <v>46061</v>
      </c>
      <c r="Q1861" s="13" t="s">
        <v>68</v>
      </c>
      <c r="R1861" s="13" t="s">
        <v>25</v>
      </c>
      <c r="S1861" s="13" t="str">
        <f>IF(Excel_Advanced_Sales_Dataset_200034[[#This Row],[Delivery Status]]="Pending","Follow-Up","OK")</f>
        <v>Follow-Up</v>
      </c>
      <c r="T1861" s="13" t="s">
        <v>36</v>
      </c>
    </row>
    <row r="1862" spans="1:20" x14ac:dyDescent="0.25">
      <c r="A1862" s="13" t="s">
        <v>4315</v>
      </c>
      <c r="B1862" s="13" t="s">
        <v>375</v>
      </c>
      <c r="C1862" s="13" t="s">
        <v>4316</v>
      </c>
      <c r="D1862" s="13" t="s">
        <v>19</v>
      </c>
      <c r="E1862" s="13" t="s">
        <v>20</v>
      </c>
      <c r="F1862" s="13" t="s">
        <v>176</v>
      </c>
      <c r="G1862" s="13" t="s">
        <v>33</v>
      </c>
      <c r="H1862" s="13" t="s">
        <v>127</v>
      </c>
      <c r="I1862" s="13">
        <v>26</v>
      </c>
      <c r="J1862" s="14">
        <v>12324.12</v>
      </c>
      <c r="K1862" s="15">
        <v>19.63</v>
      </c>
      <c r="L1862" s="16">
        <f>Excel_Advanced_Sales_Dataset_200034[[#This Row],[Discount]]/100</f>
        <v>0.1963</v>
      </c>
      <c r="M1862" s="17">
        <f>Excel_Advanced_Sales_Dataset_200034[[#This Row],[Quantity]]*Excel_Advanced_Sales_Dataset_200034[[#This Row],[Unit Price]]*Excel_Advanced_Sales_Dataset_200034[[#This Row],[Discount %]]/100</f>
        <v>628.99843655999996</v>
      </c>
      <c r="N1862" s="14">
        <f>Excel_Advanced_Sales_Dataset_200034[[#This Row],[Quantity]]*Excel_Advanced_Sales_Dataset_200034[[#This Row],[Unit Price]]-Excel_Advanced_Sales_Dataset_200034[[#This Row],[Discount Amount]]</f>
        <v>319798.12156344001</v>
      </c>
      <c r="O1862" s="14" t="str">
        <f>IF(Excel_Advanced_Sales_Dataset_200034[[#This Row],[Total Sales]]&gt;50000,"Yes","No")</f>
        <v>Yes</v>
      </c>
      <c r="P1862" s="18">
        <v>46080</v>
      </c>
      <c r="Q1862" s="13" t="s">
        <v>24</v>
      </c>
      <c r="R1862" s="13" t="s">
        <v>35</v>
      </c>
      <c r="S1862" s="13" t="str">
        <f>IF(Excel_Advanced_Sales_Dataset_200034[[#This Row],[Delivery Status]]="Pending","Follow-Up","OK")</f>
        <v>OK</v>
      </c>
      <c r="T1862" s="13" t="s">
        <v>36</v>
      </c>
    </row>
    <row r="1863" spans="1:20" x14ac:dyDescent="0.25">
      <c r="A1863" s="13" t="s">
        <v>4317</v>
      </c>
      <c r="B1863" s="13" t="s">
        <v>998</v>
      </c>
      <c r="C1863" s="13" t="s">
        <v>4318</v>
      </c>
      <c r="D1863" s="13" t="s">
        <v>40</v>
      </c>
      <c r="E1863" s="13" t="s">
        <v>109</v>
      </c>
      <c r="F1863" s="13" t="s">
        <v>110</v>
      </c>
      <c r="G1863" s="13" t="s">
        <v>43</v>
      </c>
      <c r="H1863" s="13" t="s">
        <v>140</v>
      </c>
      <c r="I1863" s="13">
        <v>32</v>
      </c>
      <c r="J1863" s="14">
        <v>34476.370000000003</v>
      </c>
      <c r="K1863" s="15">
        <v>9.1199999999999992</v>
      </c>
      <c r="L1863" s="16">
        <f>Excel_Advanced_Sales_Dataset_200034[[#This Row],[Discount]]/100</f>
        <v>9.1199999999999989E-2</v>
      </c>
      <c r="M1863" s="17">
        <f>Excel_Advanced_Sales_Dataset_200034[[#This Row],[Quantity]]*Excel_Advanced_Sales_Dataset_200034[[#This Row],[Unit Price]]*Excel_Advanced_Sales_Dataset_200034[[#This Row],[Discount %]]/100</f>
        <v>1006.15838208</v>
      </c>
      <c r="N1863" s="14">
        <f>Excel_Advanced_Sales_Dataset_200034[[#This Row],[Quantity]]*Excel_Advanced_Sales_Dataset_200034[[#This Row],[Unit Price]]-Excel_Advanced_Sales_Dataset_200034[[#This Row],[Discount Amount]]</f>
        <v>1102237.6816179201</v>
      </c>
      <c r="O1863" s="14" t="str">
        <f>IF(Excel_Advanced_Sales_Dataset_200034[[#This Row],[Total Sales]]&gt;50000,"Yes","No")</f>
        <v>Yes</v>
      </c>
      <c r="P1863" s="18">
        <v>46179</v>
      </c>
      <c r="Q1863" s="13" t="s">
        <v>68</v>
      </c>
      <c r="R1863" s="13" t="s">
        <v>35</v>
      </c>
      <c r="S1863" s="13" t="str">
        <f>IF(Excel_Advanced_Sales_Dataset_200034[[#This Row],[Delivery Status]]="Pending","Follow-Up","OK")</f>
        <v>OK</v>
      </c>
      <c r="T1863" s="13" t="s">
        <v>26</v>
      </c>
    </row>
    <row r="1864" spans="1:20" x14ac:dyDescent="0.25">
      <c r="A1864" s="13" t="s">
        <v>4319</v>
      </c>
      <c r="B1864" s="13" t="s">
        <v>1610</v>
      </c>
      <c r="C1864" s="13" t="s">
        <v>4320</v>
      </c>
      <c r="D1864" s="13" t="s">
        <v>19</v>
      </c>
      <c r="E1864" s="13" t="s">
        <v>20</v>
      </c>
      <c r="F1864" s="13" t="s">
        <v>176</v>
      </c>
      <c r="G1864" s="13" t="s">
        <v>51</v>
      </c>
      <c r="H1864" s="13" t="s">
        <v>167</v>
      </c>
      <c r="I1864" s="13">
        <v>17</v>
      </c>
      <c r="J1864" s="14">
        <v>6988.91</v>
      </c>
      <c r="K1864" s="15">
        <v>8.19</v>
      </c>
      <c r="L1864" s="16">
        <f>Excel_Advanced_Sales_Dataset_200034[[#This Row],[Discount]]/100</f>
        <v>8.1900000000000001E-2</v>
      </c>
      <c r="M1864" s="17">
        <f>Excel_Advanced_Sales_Dataset_200034[[#This Row],[Quantity]]*Excel_Advanced_Sales_Dataset_200034[[#This Row],[Unit Price]]*Excel_Advanced_Sales_Dataset_200034[[#This Row],[Discount %]]/100</f>
        <v>97.306593930000005</v>
      </c>
      <c r="N1864" s="14">
        <f>Excel_Advanced_Sales_Dataset_200034[[#This Row],[Quantity]]*Excel_Advanced_Sales_Dataset_200034[[#This Row],[Unit Price]]-Excel_Advanced_Sales_Dataset_200034[[#This Row],[Discount Amount]]</f>
        <v>118714.16340607</v>
      </c>
      <c r="O1864" s="14" t="str">
        <f>IF(Excel_Advanced_Sales_Dataset_200034[[#This Row],[Total Sales]]&gt;50000,"Yes","No")</f>
        <v>Yes</v>
      </c>
      <c r="P1864" s="18">
        <v>46104</v>
      </c>
      <c r="Q1864" s="13" t="s">
        <v>68</v>
      </c>
      <c r="R1864" s="13" t="s">
        <v>35</v>
      </c>
      <c r="S1864" s="13" t="str">
        <f>IF(Excel_Advanced_Sales_Dataset_200034[[#This Row],[Delivery Status]]="Pending","Follow-Up","OK")</f>
        <v>OK</v>
      </c>
      <c r="T1864" s="13" t="s">
        <v>26</v>
      </c>
    </row>
    <row r="1865" spans="1:20" x14ac:dyDescent="0.25">
      <c r="A1865" s="13" t="s">
        <v>4321</v>
      </c>
      <c r="B1865" s="13" t="s">
        <v>891</v>
      </c>
      <c r="C1865" s="13" t="s">
        <v>4322</v>
      </c>
      <c r="D1865" s="13" t="s">
        <v>30</v>
      </c>
      <c r="E1865" s="13" t="s">
        <v>31</v>
      </c>
      <c r="F1865" s="13" t="s">
        <v>32</v>
      </c>
      <c r="G1865" s="13" t="s">
        <v>51</v>
      </c>
      <c r="H1865" s="13" t="s">
        <v>190</v>
      </c>
      <c r="I1865" s="13">
        <v>2</v>
      </c>
      <c r="J1865" s="14">
        <v>30497.74</v>
      </c>
      <c r="K1865" s="15">
        <v>8.81</v>
      </c>
      <c r="L1865" s="16">
        <f>Excel_Advanced_Sales_Dataset_200034[[#This Row],[Discount]]/100</f>
        <v>8.8100000000000012E-2</v>
      </c>
      <c r="M1865" s="17">
        <f>Excel_Advanced_Sales_Dataset_200034[[#This Row],[Quantity]]*Excel_Advanced_Sales_Dataset_200034[[#This Row],[Unit Price]]*Excel_Advanced_Sales_Dataset_200034[[#This Row],[Discount %]]/100</f>
        <v>53.73701788000001</v>
      </c>
      <c r="N1865" s="14">
        <f>Excel_Advanced_Sales_Dataset_200034[[#This Row],[Quantity]]*Excel_Advanced_Sales_Dataset_200034[[#This Row],[Unit Price]]-Excel_Advanced_Sales_Dataset_200034[[#This Row],[Discount Amount]]</f>
        <v>60941.742982120006</v>
      </c>
      <c r="O1865" s="14" t="str">
        <f>IF(Excel_Advanced_Sales_Dataset_200034[[#This Row],[Total Sales]]&gt;50000,"Yes","No")</f>
        <v>Yes</v>
      </c>
      <c r="P1865" s="18">
        <v>46224</v>
      </c>
      <c r="Q1865" s="13" t="s">
        <v>113</v>
      </c>
      <c r="R1865" s="13" t="s">
        <v>59</v>
      </c>
      <c r="S1865" s="13" t="str">
        <f>IF(Excel_Advanced_Sales_Dataset_200034[[#This Row],[Delivery Status]]="Pending","Follow-Up","OK")</f>
        <v>OK</v>
      </c>
      <c r="T1865" s="13" t="s">
        <v>36</v>
      </c>
    </row>
    <row r="1866" spans="1:20" x14ac:dyDescent="0.25">
      <c r="A1866" s="13" t="s">
        <v>4323</v>
      </c>
      <c r="B1866" s="13" t="s">
        <v>332</v>
      </c>
      <c r="C1866" s="13" t="s">
        <v>4324</v>
      </c>
      <c r="D1866" s="13" t="s">
        <v>40</v>
      </c>
      <c r="E1866" s="13" t="s">
        <v>89</v>
      </c>
      <c r="F1866" s="13" t="s">
        <v>334</v>
      </c>
      <c r="G1866" s="13" t="s">
        <v>43</v>
      </c>
      <c r="H1866" s="13" t="s">
        <v>380</v>
      </c>
      <c r="I1866" s="13">
        <v>46</v>
      </c>
      <c r="J1866" s="14">
        <v>26424.02</v>
      </c>
      <c r="K1866" s="15">
        <v>8.09</v>
      </c>
      <c r="L1866" s="16">
        <f>Excel_Advanced_Sales_Dataset_200034[[#This Row],[Discount]]/100</f>
        <v>8.09E-2</v>
      </c>
      <c r="M1866" s="17">
        <f>Excel_Advanced_Sales_Dataset_200034[[#This Row],[Quantity]]*Excel_Advanced_Sales_Dataset_200034[[#This Row],[Unit Price]]*Excel_Advanced_Sales_Dataset_200034[[#This Row],[Discount %]]/100</f>
        <v>983.34348027999988</v>
      </c>
      <c r="N1866" s="14">
        <f>Excel_Advanced_Sales_Dataset_200034[[#This Row],[Quantity]]*Excel_Advanced_Sales_Dataset_200034[[#This Row],[Unit Price]]-Excel_Advanced_Sales_Dataset_200034[[#This Row],[Discount Amount]]</f>
        <v>1214521.57651972</v>
      </c>
      <c r="O1866" s="14" t="str">
        <f>IF(Excel_Advanced_Sales_Dataset_200034[[#This Row],[Total Sales]]&gt;50000,"Yes","No")</f>
        <v>Yes</v>
      </c>
      <c r="P1866" s="18">
        <v>46162</v>
      </c>
      <c r="Q1866" s="13" t="s">
        <v>24</v>
      </c>
      <c r="R1866" s="13" t="s">
        <v>35</v>
      </c>
      <c r="S1866" s="13" t="str">
        <f>IF(Excel_Advanced_Sales_Dataset_200034[[#This Row],[Delivery Status]]="Pending","Follow-Up","OK")</f>
        <v>OK</v>
      </c>
      <c r="T1866" s="13" t="s">
        <v>53</v>
      </c>
    </row>
    <row r="1867" spans="1:20" x14ac:dyDescent="0.25">
      <c r="A1867" s="13" t="s">
        <v>4325</v>
      </c>
      <c r="B1867" s="13" t="s">
        <v>878</v>
      </c>
      <c r="C1867" s="13" t="s">
        <v>4326</v>
      </c>
      <c r="D1867" s="13" t="s">
        <v>30</v>
      </c>
      <c r="E1867" s="13" t="s">
        <v>117</v>
      </c>
      <c r="F1867" s="13" t="s">
        <v>387</v>
      </c>
      <c r="G1867" s="13" t="s">
        <v>51</v>
      </c>
      <c r="H1867" s="13" t="s">
        <v>146</v>
      </c>
      <c r="I1867" s="13">
        <v>6</v>
      </c>
      <c r="J1867" s="14">
        <v>48283.82</v>
      </c>
      <c r="K1867" s="15">
        <v>13.73</v>
      </c>
      <c r="L1867" s="16">
        <f>Excel_Advanced_Sales_Dataset_200034[[#This Row],[Discount]]/100</f>
        <v>0.13730000000000001</v>
      </c>
      <c r="M1867" s="17">
        <f>Excel_Advanced_Sales_Dataset_200034[[#This Row],[Quantity]]*Excel_Advanced_Sales_Dataset_200034[[#This Row],[Unit Price]]*Excel_Advanced_Sales_Dataset_200034[[#This Row],[Discount %]]/100</f>
        <v>397.76210915999997</v>
      </c>
      <c r="N1867" s="14">
        <f>Excel_Advanced_Sales_Dataset_200034[[#This Row],[Quantity]]*Excel_Advanced_Sales_Dataset_200034[[#This Row],[Unit Price]]-Excel_Advanced_Sales_Dataset_200034[[#This Row],[Discount Amount]]</f>
        <v>289305.15789083997</v>
      </c>
      <c r="O1867" s="14" t="str">
        <f>IF(Excel_Advanced_Sales_Dataset_200034[[#This Row],[Total Sales]]&gt;50000,"Yes","No")</f>
        <v>Yes</v>
      </c>
      <c r="P1867" s="18">
        <v>46280</v>
      </c>
      <c r="Q1867" s="13" t="s">
        <v>58</v>
      </c>
      <c r="R1867" s="13" t="s">
        <v>35</v>
      </c>
      <c r="S1867" s="13" t="str">
        <f>IF(Excel_Advanced_Sales_Dataset_200034[[#This Row],[Delivery Status]]="Pending","Follow-Up","OK")</f>
        <v>OK</v>
      </c>
      <c r="T1867" s="13" t="s">
        <v>53</v>
      </c>
    </row>
    <row r="1868" spans="1:20" x14ac:dyDescent="0.25">
      <c r="A1868" s="13" t="s">
        <v>4327</v>
      </c>
      <c r="B1868" s="13" t="s">
        <v>1480</v>
      </c>
      <c r="C1868" s="13" t="s">
        <v>4328</v>
      </c>
      <c r="D1868" s="13" t="s">
        <v>40</v>
      </c>
      <c r="E1868" s="13" t="s">
        <v>49</v>
      </c>
      <c r="F1868" s="13" t="s">
        <v>306</v>
      </c>
      <c r="G1868" s="13" t="s">
        <v>66</v>
      </c>
      <c r="H1868" s="13" t="s">
        <v>133</v>
      </c>
      <c r="I1868" s="13">
        <v>38</v>
      </c>
      <c r="J1868" s="14">
        <v>16668.93</v>
      </c>
      <c r="K1868" s="15">
        <v>16.93</v>
      </c>
      <c r="L1868" s="16">
        <f>Excel_Advanced_Sales_Dataset_200034[[#This Row],[Discount]]/100</f>
        <v>0.16930000000000001</v>
      </c>
      <c r="M1868" s="17">
        <f>Excel_Advanced_Sales_Dataset_200034[[#This Row],[Quantity]]*Excel_Advanced_Sales_Dataset_200034[[#This Row],[Unit Price]]*Excel_Advanced_Sales_Dataset_200034[[#This Row],[Discount %]]/100</f>
        <v>1072.3789426200001</v>
      </c>
      <c r="N1868" s="14">
        <f>Excel_Advanced_Sales_Dataset_200034[[#This Row],[Quantity]]*Excel_Advanced_Sales_Dataset_200034[[#This Row],[Unit Price]]-Excel_Advanced_Sales_Dataset_200034[[#This Row],[Discount Amount]]</f>
        <v>632346.96105737996</v>
      </c>
      <c r="O1868" s="14" t="str">
        <f>IF(Excel_Advanced_Sales_Dataset_200034[[#This Row],[Total Sales]]&gt;50000,"Yes","No")</f>
        <v>Yes</v>
      </c>
      <c r="P1868" s="18">
        <v>46090</v>
      </c>
      <c r="Q1868" s="13" t="s">
        <v>68</v>
      </c>
      <c r="R1868" s="13" t="s">
        <v>35</v>
      </c>
      <c r="S1868" s="13" t="str">
        <f>IF(Excel_Advanced_Sales_Dataset_200034[[#This Row],[Delivery Status]]="Pending","Follow-Up","OK")</f>
        <v>OK</v>
      </c>
      <c r="T1868" s="13" t="s">
        <v>53</v>
      </c>
    </row>
    <row r="1869" spans="1:20" x14ac:dyDescent="0.25">
      <c r="A1869" s="13" t="s">
        <v>4329</v>
      </c>
      <c r="B1869" s="13" t="s">
        <v>1929</v>
      </c>
      <c r="C1869" s="13" t="s">
        <v>4330</v>
      </c>
      <c r="D1869" s="13" t="s">
        <v>19</v>
      </c>
      <c r="E1869" s="13" t="s">
        <v>153</v>
      </c>
      <c r="F1869" s="13" t="s">
        <v>275</v>
      </c>
      <c r="G1869" s="13" t="s">
        <v>22</v>
      </c>
      <c r="H1869" s="13" t="s">
        <v>98</v>
      </c>
      <c r="I1869" s="13">
        <v>13</v>
      </c>
      <c r="J1869" s="14">
        <v>3806.45</v>
      </c>
      <c r="K1869" s="15">
        <v>1.1100000000000001</v>
      </c>
      <c r="L1869" s="16">
        <f>Excel_Advanced_Sales_Dataset_200034[[#This Row],[Discount]]/100</f>
        <v>1.11E-2</v>
      </c>
      <c r="M1869" s="17">
        <f>Excel_Advanced_Sales_Dataset_200034[[#This Row],[Quantity]]*Excel_Advanced_Sales_Dataset_200034[[#This Row],[Unit Price]]*Excel_Advanced_Sales_Dataset_200034[[#This Row],[Discount %]]/100</f>
        <v>5.4927073500000008</v>
      </c>
      <c r="N1869" s="14">
        <f>Excel_Advanced_Sales_Dataset_200034[[#This Row],[Quantity]]*Excel_Advanced_Sales_Dataset_200034[[#This Row],[Unit Price]]-Excel_Advanced_Sales_Dataset_200034[[#This Row],[Discount Amount]]</f>
        <v>49478.357292649998</v>
      </c>
      <c r="O1869" s="14" t="str">
        <f>IF(Excel_Advanced_Sales_Dataset_200034[[#This Row],[Total Sales]]&gt;50000,"Yes","No")</f>
        <v>No</v>
      </c>
      <c r="P1869" s="18">
        <v>46255</v>
      </c>
      <c r="Q1869" s="13" t="s">
        <v>58</v>
      </c>
      <c r="R1869" s="13" t="s">
        <v>59</v>
      </c>
      <c r="S1869" s="13" t="str">
        <f>IF(Excel_Advanced_Sales_Dataset_200034[[#This Row],[Delivery Status]]="Pending","Follow-Up","OK")</f>
        <v>OK</v>
      </c>
      <c r="T1869" s="13" t="s">
        <v>36</v>
      </c>
    </row>
    <row r="1870" spans="1:20" x14ac:dyDescent="0.25">
      <c r="A1870" s="13" t="s">
        <v>4331</v>
      </c>
      <c r="B1870" s="13" t="s">
        <v>38</v>
      </c>
      <c r="C1870" s="13" t="s">
        <v>4332</v>
      </c>
      <c r="D1870" s="13" t="s">
        <v>40</v>
      </c>
      <c r="E1870" s="13" t="s">
        <v>49</v>
      </c>
      <c r="F1870" s="13" t="s">
        <v>50</v>
      </c>
      <c r="G1870" s="13" t="s">
        <v>33</v>
      </c>
      <c r="H1870" s="13" t="s">
        <v>119</v>
      </c>
      <c r="I1870" s="13">
        <v>42</v>
      </c>
      <c r="J1870" s="14">
        <v>24463.919999999998</v>
      </c>
      <c r="K1870" s="15">
        <v>14.07</v>
      </c>
      <c r="L1870" s="16">
        <f>Excel_Advanced_Sales_Dataset_200034[[#This Row],[Discount]]/100</f>
        <v>0.14069999999999999</v>
      </c>
      <c r="M1870" s="17">
        <f>Excel_Advanced_Sales_Dataset_200034[[#This Row],[Quantity]]*Excel_Advanced_Sales_Dataset_200034[[#This Row],[Unit Price]]*Excel_Advanced_Sales_Dataset_200034[[#This Row],[Discount %]]/100</f>
        <v>1445.6708884799998</v>
      </c>
      <c r="N1870" s="14">
        <f>Excel_Advanced_Sales_Dataset_200034[[#This Row],[Quantity]]*Excel_Advanced_Sales_Dataset_200034[[#This Row],[Unit Price]]-Excel_Advanced_Sales_Dataset_200034[[#This Row],[Discount Amount]]</f>
        <v>1026038.9691115199</v>
      </c>
      <c r="O1870" s="14" t="str">
        <f>IF(Excel_Advanced_Sales_Dataset_200034[[#This Row],[Total Sales]]&gt;50000,"Yes","No")</f>
        <v>Yes</v>
      </c>
      <c r="P1870" s="18">
        <v>46261</v>
      </c>
      <c r="Q1870" s="13" t="s">
        <v>24</v>
      </c>
      <c r="R1870" s="13" t="s">
        <v>35</v>
      </c>
      <c r="S1870" s="13" t="str">
        <f>IF(Excel_Advanced_Sales_Dataset_200034[[#This Row],[Delivery Status]]="Pending","Follow-Up","OK")</f>
        <v>OK</v>
      </c>
      <c r="T1870" s="13" t="s">
        <v>36</v>
      </c>
    </row>
    <row r="1871" spans="1:20" x14ac:dyDescent="0.25">
      <c r="A1871" s="13" t="s">
        <v>4333</v>
      </c>
      <c r="B1871" s="13" t="s">
        <v>3546</v>
      </c>
      <c r="C1871" s="13" t="s">
        <v>4334</v>
      </c>
      <c r="D1871" s="13" t="s">
        <v>19</v>
      </c>
      <c r="E1871" s="13" t="s">
        <v>84</v>
      </c>
      <c r="F1871" s="13" t="s">
        <v>338</v>
      </c>
      <c r="G1871" s="13" t="s">
        <v>111</v>
      </c>
      <c r="H1871" s="13" t="s">
        <v>526</v>
      </c>
      <c r="I1871" s="13">
        <v>7</v>
      </c>
      <c r="J1871" s="14">
        <v>21352.27</v>
      </c>
      <c r="K1871" s="15">
        <v>8.1300000000000008</v>
      </c>
      <c r="L1871" s="16">
        <f>Excel_Advanced_Sales_Dataset_200034[[#This Row],[Discount]]/100</f>
        <v>8.1300000000000011E-2</v>
      </c>
      <c r="M1871" s="17">
        <f>Excel_Advanced_Sales_Dataset_200034[[#This Row],[Quantity]]*Excel_Advanced_Sales_Dataset_200034[[#This Row],[Unit Price]]*Excel_Advanced_Sales_Dataset_200034[[#This Row],[Discount %]]/100</f>
        <v>121.51576857000003</v>
      </c>
      <c r="N1871" s="14">
        <f>Excel_Advanced_Sales_Dataset_200034[[#This Row],[Quantity]]*Excel_Advanced_Sales_Dataset_200034[[#This Row],[Unit Price]]-Excel_Advanced_Sales_Dataset_200034[[#This Row],[Discount Amount]]</f>
        <v>149344.37423143</v>
      </c>
      <c r="O1871" s="14" t="str">
        <f>IF(Excel_Advanced_Sales_Dataset_200034[[#This Row],[Total Sales]]&gt;50000,"Yes","No")</f>
        <v>Yes</v>
      </c>
      <c r="P1871" s="18">
        <v>46129</v>
      </c>
      <c r="Q1871" s="13" t="s">
        <v>45</v>
      </c>
      <c r="R1871" s="13" t="s">
        <v>25</v>
      </c>
      <c r="S1871" s="13" t="str">
        <f>IF(Excel_Advanced_Sales_Dataset_200034[[#This Row],[Delivery Status]]="Pending","Follow-Up","OK")</f>
        <v>Follow-Up</v>
      </c>
      <c r="T1871" s="13" t="s">
        <v>36</v>
      </c>
    </row>
    <row r="1872" spans="1:20" x14ac:dyDescent="0.25">
      <c r="A1872" s="13" t="s">
        <v>4335</v>
      </c>
      <c r="B1872" s="13" t="s">
        <v>1376</v>
      </c>
      <c r="C1872" s="13" t="s">
        <v>4336</v>
      </c>
      <c r="D1872" s="13" t="s">
        <v>19</v>
      </c>
      <c r="E1872" s="13" t="s">
        <v>20</v>
      </c>
      <c r="F1872" s="13" t="s">
        <v>21</v>
      </c>
      <c r="G1872" s="13" t="s">
        <v>43</v>
      </c>
      <c r="H1872" s="13" t="s">
        <v>140</v>
      </c>
      <c r="I1872" s="13">
        <v>8</v>
      </c>
      <c r="J1872" s="14">
        <v>38198.26</v>
      </c>
      <c r="K1872" s="15">
        <v>16.91</v>
      </c>
      <c r="L1872" s="16">
        <f>Excel_Advanced_Sales_Dataset_200034[[#This Row],[Discount]]/100</f>
        <v>0.1691</v>
      </c>
      <c r="M1872" s="17">
        <f>Excel_Advanced_Sales_Dataset_200034[[#This Row],[Quantity]]*Excel_Advanced_Sales_Dataset_200034[[#This Row],[Unit Price]]*Excel_Advanced_Sales_Dataset_200034[[#This Row],[Discount %]]/100</f>
        <v>516.74606128000005</v>
      </c>
      <c r="N1872" s="14">
        <f>Excel_Advanced_Sales_Dataset_200034[[#This Row],[Quantity]]*Excel_Advanced_Sales_Dataset_200034[[#This Row],[Unit Price]]-Excel_Advanced_Sales_Dataset_200034[[#This Row],[Discount Amount]]</f>
        <v>305069.33393872</v>
      </c>
      <c r="O1872" s="14" t="str">
        <f>IF(Excel_Advanced_Sales_Dataset_200034[[#This Row],[Total Sales]]&gt;50000,"Yes","No")</f>
        <v>Yes</v>
      </c>
      <c r="P1872" s="18">
        <v>46338</v>
      </c>
      <c r="Q1872" s="13" t="s">
        <v>68</v>
      </c>
      <c r="R1872" s="13" t="s">
        <v>35</v>
      </c>
      <c r="S1872" s="13" t="str">
        <f>IF(Excel_Advanced_Sales_Dataset_200034[[#This Row],[Delivery Status]]="Pending","Follow-Up","OK")</f>
        <v>OK</v>
      </c>
      <c r="T1872" s="13" t="s">
        <v>53</v>
      </c>
    </row>
    <row r="1873" spans="1:20" x14ac:dyDescent="0.25">
      <c r="A1873" s="13" t="s">
        <v>4337</v>
      </c>
      <c r="B1873" s="13" t="s">
        <v>1610</v>
      </c>
      <c r="C1873" s="13" t="s">
        <v>4338</v>
      </c>
      <c r="D1873" s="13" t="s">
        <v>40</v>
      </c>
      <c r="E1873" s="13" t="s">
        <v>49</v>
      </c>
      <c r="F1873" s="13" t="s">
        <v>50</v>
      </c>
      <c r="G1873" s="13" t="s">
        <v>66</v>
      </c>
      <c r="H1873" s="13" t="s">
        <v>67</v>
      </c>
      <c r="I1873" s="13">
        <v>28</v>
      </c>
      <c r="J1873" s="14">
        <v>45349.47</v>
      </c>
      <c r="K1873" s="15">
        <v>1.56</v>
      </c>
      <c r="L1873" s="16">
        <f>Excel_Advanced_Sales_Dataset_200034[[#This Row],[Discount]]/100</f>
        <v>1.5600000000000001E-2</v>
      </c>
      <c r="M1873" s="17">
        <f>Excel_Advanced_Sales_Dataset_200034[[#This Row],[Quantity]]*Excel_Advanced_Sales_Dataset_200034[[#This Row],[Unit Price]]*Excel_Advanced_Sales_Dataset_200034[[#This Row],[Discount %]]/100</f>
        <v>198.08648496000006</v>
      </c>
      <c r="N1873" s="14">
        <f>Excel_Advanced_Sales_Dataset_200034[[#This Row],[Quantity]]*Excel_Advanced_Sales_Dataset_200034[[#This Row],[Unit Price]]-Excel_Advanced_Sales_Dataset_200034[[#This Row],[Discount Amount]]</f>
        <v>1269587.0735150401</v>
      </c>
      <c r="O1873" s="14" t="str">
        <f>IF(Excel_Advanced_Sales_Dataset_200034[[#This Row],[Total Sales]]&gt;50000,"Yes","No")</f>
        <v>Yes</v>
      </c>
      <c r="P1873" s="18">
        <v>46374</v>
      </c>
      <c r="Q1873" s="13" t="s">
        <v>68</v>
      </c>
      <c r="R1873" s="13" t="s">
        <v>35</v>
      </c>
      <c r="S1873" s="13" t="str">
        <f>IF(Excel_Advanced_Sales_Dataset_200034[[#This Row],[Delivery Status]]="Pending","Follow-Up","OK")</f>
        <v>OK</v>
      </c>
      <c r="T1873" s="13" t="s">
        <v>26</v>
      </c>
    </row>
    <row r="1874" spans="1:20" x14ac:dyDescent="0.25">
      <c r="A1874" s="13" t="s">
        <v>4339</v>
      </c>
      <c r="B1874" s="13" t="s">
        <v>1065</v>
      </c>
      <c r="C1874" s="13" t="s">
        <v>4340</v>
      </c>
      <c r="D1874" s="13" t="s">
        <v>19</v>
      </c>
      <c r="E1874" s="13" t="s">
        <v>72</v>
      </c>
      <c r="F1874" s="13" t="s">
        <v>73</v>
      </c>
      <c r="G1874" s="13" t="s">
        <v>43</v>
      </c>
      <c r="H1874" s="13" t="s">
        <v>380</v>
      </c>
      <c r="I1874" s="13">
        <v>1</v>
      </c>
      <c r="J1874" s="14">
        <v>49943.46</v>
      </c>
      <c r="K1874" s="15">
        <v>4.03</v>
      </c>
      <c r="L1874" s="16">
        <f>Excel_Advanced_Sales_Dataset_200034[[#This Row],[Discount]]/100</f>
        <v>4.0300000000000002E-2</v>
      </c>
      <c r="M1874" s="17">
        <f>Excel_Advanced_Sales_Dataset_200034[[#This Row],[Quantity]]*Excel_Advanced_Sales_Dataset_200034[[#This Row],[Unit Price]]*Excel_Advanced_Sales_Dataset_200034[[#This Row],[Discount %]]/100</f>
        <v>20.127214380000002</v>
      </c>
      <c r="N1874" s="14">
        <f>Excel_Advanced_Sales_Dataset_200034[[#This Row],[Quantity]]*Excel_Advanced_Sales_Dataset_200034[[#This Row],[Unit Price]]-Excel_Advanced_Sales_Dataset_200034[[#This Row],[Discount Amount]]</f>
        <v>49923.332785619998</v>
      </c>
      <c r="O1874" s="14" t="str">
        <f>IF(Excel_Advanced_Sales_Dataset_200034[[#This Row],[Total Sales]]&gt;50000,"Yes","No")</f>
        <v>No</v>
      </c>
      <c r="P1874" s="18">
        <v>46332</v>
      </c>
      <c r="Q1874" s="13" t="s">
        <v>68</v>
      </c>
      <c r="R1874" s="13" t="s">
        <v>35</v>
      </c>
      <c r="S1874" s="13" t="str">
        <f>IF(Excel_Advanced_Sales_Dataset_200034[[#This Row],[Delivery Status]]="Pending","Follow-Up","OK")</f>
        <v>OK</v>
      </c>
      <c r="T1874" s="13" t="s">
        <v>53</v>
      </c>
    </row>
    <row r="1875" spans="1:20" x14ac:dyDescent="0.25">
      <c r="A1875" s="13" t="s">
        <v>4341</v>
      </c>
      <c r="B1875" s="13" t="s">
        <v>2397</v>
      </c>
      <c r="C1875" s="13" t="s">
        <v>4342</v>
      </c>
      <c r="D1875" s="13" t="s">
        <v>30</v>
      </c>
      <c r="E1875" s="13" t="s">
        <v>117</v>
      </c>
      <c r="F1875" s="13" t="s">
        <v>118</v>
      </c>
      <c r="G1875" s="13" t="s">
        <v>22</v>
      </c>
      <c r="H1875" s="13" t="s">
        <v>180</v>
      </c>
      <c r="I1875" s="13">
        <v>47</v>
      </c>
      <c r="J1875" s="14">
        <v>42228.57</v>
      </c>
      <c r="K1875" s="15">
        <v>6.71</v>
      </c>
      <c r="L1875" s="16">
        <f>Excel_Advanced_Sales_Dataset_200034[[#This Row],[Discount]]/100</f>
        <v>6.7099999999999993E-2</v>
      </c>
      <c r="M1875" s="17">
        <f>Excel_Advanced_Sales_Dataset_200034[[#This Row],[Quantity]]*Excel_Advanced_Sales_Dataset_200034[[#This Row],[Unit Price]]*Excel_Advanced_Sales_Dataset_200034[[#This Row],[Discount %]]/100</f>
        <v>1331.76241209</v>
      </c>
      <c r="N1875" s="14">
        <f>Excel_Advanced_Sales_Dataset_200034[[#This Row],[Quantity]]*Excel_Advanced_Sales_Dataset_200034[[#This Row],[Unit Price]]-Excel_Advanced_Sales_Dataset_200034[[#This Row],[Discount Amount]]</f>
        <v>1983411.0275879099</v>
      </c>
      <c r="O1875" s="14" t="str">
        <f>IF(Excel_Advanced_Sales_Dataset_200034[[#This Row],[Total Sales]]&gt;50000,"Yes","No")</f>
        <v>Yes</v>
      </c>
      <c r="P1875" s="18">
        <v>46259</v>
      </c>
      <c r="Q1875" s="13" t="s">
        <v>45</v>
      </c>
      <c r="R1875" s="13" t="s">
        <v>35</v>
      </c>
      <c r="S1875" s="13" t="str">
        <f>IF(Excel_Advanced_Sales_Dataset_200034[[#This Row],[Delivery Status]]="Pending","Follow-Up","OK")</f>
        <v>OK</v>
      </c>
      <c r="T1875" s="13" t="s">
        <v>53</v>
      </c>
    </row>
    <row r="1876" spans="1:20" x14ac:dyDescent="0.25">
      <c r="A1876" s="13" t="s">
        <v>4343</v>
      </c>
      <c r="B1876" s="13" t="s">
        <v>471</v>
      </c>
      <c r="C1876" s="13" t="s">
        <v>4344</v>
      </c>
      <c r="D1876" s="13" t="s">
        <v>40</v>
      </c>
      <c r="E1876" s="13" t="s">
        <v>89</v>
      </c>
      <c r="F1876" s="13" t="s">
        <v>319</v>
      </c>
      <c r="G1876" s="13" t="s">
        <v>111</v>
      </c>
      <c r="H1876" s="13" t="s">
        <v>240</v>
      </c>
      <c r="I1876" s="13">
        <v>41</v>
      </c>
      <c r="J1876" s="14">
        <v>24587.99</v>
      </c>
      <c r="K1876" s="15">
        <v>4.47</v>
      </c>
      <c r="L1876" s="16">
        <f>Excel_Advanced_Sales_Dataset_200034[[#This Row],[Discount]]/100</f>
        <v>4.4699999999999997E-2</v>
      </c>
      <c r="M1876" s="17">
        <f>Excel_Advanced_Sales_Dataset_200034[[#This Row],[Quantity]]*Excel_Advanced_Sales_Dataset_200034[[#This Row],[Unit Price]]*Excel_Advanced_Sales_Dataset_200034[[#This Row],[Discount %]]/100</f>
        <v>450.62409272999997</v>
      </c>
      <c r="N1876" s="14">
        <f>Excel_Advanced_Sales_Dataset_200034[[#This Row],[Quantity]]*Excel_Advanced_Sales_Dataset_200034[[#This Row],[Unit Price]]-Excel_Advanced_Sales_Dataset_200034[[#This Row],[Discount Amount]]</f>
        <v>1007656.9659072701</v>
      </c>
      <c r="O1876" s="14" t="str">
        <f>IF(Excel_Advanced_Sales_Dataset_200034[[#This Row],[Total Sales]]&gt;50000,"Yes","No")</f>
        <v>Yes</v>
      </c>
      <c r="P1876" s="18">
        <v>46261</v>
      </c>
      <c r="Q1876" s="13" t="s">
        <v>113</v>
      </c>
      <c r="R1876" s="13" t="s">
        <v>35</v>
      </c>
      <c r="S1876" s="13" t="str">
        <f>IF(Excel_Advanced_Sales_Dataset_200034[[#This Row],[Delivery Status]]="Pending","Follow-Up","OK")</f>
        <v>OK</v>
      </c>
      <c r="T1876" s="13" t="s">
        <v>36</v>
      </c>
    </row>
    <row r="1877" spans="1:20" x14ac:dyDescent="0.25">
      <c r="A1877" s="13" t="s">
        <v>4345</v>
      </c>
      <c r="B1877" s="13" t="s">
        <v>4346</v>
      </c>
      <c r="C1877" s="13" t="s">
        <v>4347</v>
      </c>
      <c r="D1877" s="13" t="s">
        <v>19</v>
      </c>
      <c r="E1877" s="13" t="s">
        <v>153</v>
      </c>
      <c r="F1877" s="13" t="s">
        <v>448</v>
      </c>
      <c r="G1877" s="13" t="s">
        <v>51</v>
      </c>
      <c r="H1877" s="13" t="s">
        <v>105</v>
      </c>
      <c r="I1877" s="13">
        <v>44</v>
      </c>
      <c r="J1877" s="14">
        <v>14265.61</v>
      </c>
      <c r="K1877" s="15">
        <v>2.5099999999999998</v>
      </c>
      <c r="L1877" s="16">
        <f>Excel_Advanced_Sales_Dataset_200034[[#This Row],[Discount]]/100</f>
        <v>2.5099999999999997E-2</v>
      </c>
      <c r="M1877" s="17">
        <f>Excel_Advanced_Sales_Dataset_200034[[#This Row],[Quantity]]*Excel_Advanced_Sales_Dataset_200034[[#This Row],[Unit Price]]*Excel_Advanced_Sales_Dataset_200034[[#This Row],[Discount %]]/100</f>
        <v>157.54939684000001</v>
      </c>
      <c r="N1877" s="14">
        <f>Excel_Advanced_Sales_Dataset_200034[[#This Row],[Quantity]]*Excel_Advanced_Sales_Dataset_200034[[#This Row],[Unit Price]]-Excel_Advanced_Sales_Dataset_200034[[#This Row],[Discount Amount]]</f>
        <v>627529.29060316004</v>
      </c>
      <c r="O1877" s="14" t="str">
        <f>IF(Excel_Advanced_Sales_Dataset_200034[[#This Row],[Total Sales]]&gt;50000,"Yes","No")</f>
        <v>Yes</v>
      </c>
      <c r="P1877" s="18">
        <v>46294</v>
      </c>
      <c r="Q1877" s="13" t="s">
        <v>24</v>
      </c>
      <c r="R1877" s="13" t="s">
        <v>35</v>
      </c>
      <c r="S1877" s="13" t="str">
        <f>IF(Excel_Advanced_Sales_Dataset_200034[[#This Row],[Delivery Status]]="Pending","Follow-Up","OK")</f>
        <v>OK</v>
      </c>
      <c r="T1877" s="13" t="s">
        <v>53</v>
      </c>
    </row>
    <row r="1878" spans="1:20" x14ac:dyDescent="0.25">
      <c r="A1878" s="13" t="s">
        <v>4348</v>
      </c>
      <c r="B1878" s="13" t="s">
        <v>1645</v>
      </c>
      <c r="C1878" s="13" t="s">
        <v>4349</v>
      </c>
      <c r="D1878" s="13" t="s">
        <v>63</v>
      </c>
      <c r="E1878" s="13" t="s">
        <v>64</v>
      </c>
      <c r="F1878" s="13" t="s">
        <v>184</v>
      </c>
      <c r="G1878" s="13" t="s">
        <v>22</v>
      </c>
      <c r="H1878" s="13" t="s">
        <v>172</v>
      </c>
      <c r="I1878" s="13">
        <v>43</v>
      </c>
      <c r="J1878" s="14">
        <v>49726.38</v>
      </c>
      <c r="K1878" s="15">
        <v>19.21</v>
      </c>
      <c r="L1878" s="16">
        <f>Excel_Advanced_Sales_Dataset_200034[[#This Row],[Discount]]/100</f>
        <v>0.19210000000000002</v>
      </c>
      <c r="M1878" s="17">
        <f>Excel_Advanced_Sales_Dataset_200034[[#This Row],[Quantity]]*Excel_Advanced_Sales_Dataset_200034[[#This Row],[Unit Price]]*Excel_Advanced_Sales_Dataset_200034[[#This Row],[Discount %]]/100</f>
        <v>4107.5481671400003</v>
      </c>
      <c r="N1878" s="14">
        <f>Excel_Advanced_Sales_Dataset_200034[[#This Row],[Quantity]]*Excel_Advanced_Sales_Dataset_200034[[#This Row],[Unit Price]]-Excel_Advanced_Sales_Dataset_200034[[#This Row],[Discount Amount]]</f>
        <v>2134126.7918328596</v>
      </c>
      <c r="O1878" s="14" t="str">
        <f>IF(Excel_Advanced_Sales_Dataset_200034[[#This Row],[Total Sales]]&gt;50000,"Yes","No")</f>
        <v>Yes</v>
      </c>
      <c r="P1878" s="18">
        <v>46329</v>
      </c>
      <c r="Q1878" s="13" t="s">
        <v>113</v>
      </c>
      <c r="R1878" s="13" t="s">
        <v>35</v>
      </c>
      <c r="S1878" s="13" t="str">
        <f>IF(Excel_Advanced_Sales_Dataset_200034[[#This Row],[Delivery Status]]="Pending","Follow-Up","OK")</f>
        <v>OK</v>
      </c>
      <c r="T1878" s="13" t="s">
        <v>26</v>
      </c>
    </row>
    <row r="1879" spans="1:20" x14ac:dyDescent="0.25">
      <c r="A1879" s="13" t="s">
        <v>4350</v>
      </c>
      <c r="B1879" s="13" t="s">
        <v>3118</v>
      </c>
      <c r="C1879" s="13" t="s">
        <v>4351</v>
      </c>
      <c r="D1879" s="13" t="s">
        <v>30</v>
      </c>
      <c r="E1879" s="13" t="s">
        <v>117</v>
      </c>
      <c r="F1879" s="13" t="s">
        <v>239</v>
      </c>
      <c r="G1879" s="13" t="s">
        <v>51</v>
      </c>
      <c r="H1879" s="13" t="s">
        <v>105</v>
      </c>
      <c r="I1879" s="13">
        <v>32</v>
      </c>
      <c r="J1879" s="14">
        <v>28963.88</v>
      </c>
      <c r="K1879" s="15">
        <v>4.1900000000000004</v>
      </c>
      <c r="L1879" s="16">
        <f>Excel_Advanced_Sales_Dataset_200034[[#This Row],[Discount]]/100</f>
        <v>4.1900000000000007E-2</v>
      </c>
      <c r="M1879" s="17">
        <f>Excel_Advanced_Sales_Dataset_200034[[#This Row],[Quantity]]*Excel_Advanced_Sales_Dataset_200034[[#This Row],[Unit Price]]*Excel_Advanced_Sales_Dataset_200034[[#This Row],[Discount %]]/100</f>
        <v>388.34770304000006</v>
      </c>
      <c r="N1879" s="14">
        <f>Excel_Advanced_Sales_Dataset_200034[[#This Row],[Quantity]]*Excel_Advanced_Sales_Dataset_200034[[#This Row],[Unit Price]]-Excel_Advanced_Sales_Dataset_200034[[#This Row],[Discount Amount]]</f>
        <v>926455.81229696004</v>
      </c>
      <c r="O1879" s="14" t="str">
        <f>IF(Excel_Advanced_Sales_Dataset_200034[[#This Row],[Total Sales]]&gt;50000,"Yes","No")</f>
        <v>Yes</v>
      </c>
      <c r="P1879" s="18">
        <v>46088</v>
      </c>
      <c r="Q1879" s="13" t="s">
        <v>45</v>
      </c>
      <c r="R1879" s="13" t="s">
        <v>25</v>
      </c>
      <c r="S1879" s="13" t="str">
        <f>IF(Excel_Advanced_Sales_Dataset_200034[[#This Row],[Delivery Status]]="Pending","Follow-Up","OK")</f>
        <v>Follow-Up</v>
      </c>
      <c r="T1879" s="13" t="s">
        <v>26</v>
      </c>
    </row>
    <row r="1880" spans="1:20" x14ac:dyDescent="0.25">
      <c r="A1880" s="13" t="s">
        <v>4352</v>
      </c>
      <c r="B1880" s="13" t="s">
        <v>1745</v>
      </c>
      <c r="C1880" s="13" t="s">
        <v>4353</v>
      </c>
      <c r="D1880" s="13" t="s">
        <v>30</v>
      </c>
      <c r="E1880" s="13" t="s">
        <v>131</v>
      </c>
      <c r="F1880" s="13" t="s">
        <v>163</v>
      </c>
      <c r="G1880" s="13" t="s">
        <v>43</v>
      </c>
      <c r="H1880" s="13" t="s">
        <v>140</v>
      </c>
      <c r="I1880" s="13">
        <v>6</v>
      </c>
      <c r="J1880" s="14">
        <v>49835.17</v>
      </c>
      <c r="K1880" s="15">
        <v>13.71</v>
      </c>
      <c r="L1880" s="16">
        <f>Excel_Advanced_Sales_Dataset_200034[[#This Row],[Discount]]/100</f>
        <v>0.1371</v>
      </c>
      <c r="M1880" s="17">
        <f>Excel_Advanced_Sales_Dataset_200034[[#This Row],[Quantity]]*Excel_Advanced_Sales_Dataset_200034[[#This Row],[Unit Price]]*Excel_Advanced_Sales_Dataset_200034[[#This Row],[Discount %]]/100</f>
        <v>409.94410842000002</v>
      </c>
      <c r="N1880" s="14">
        <f>Excel_Advanced_Sales_Dataset_200034[[#This Row],[Quantity]]*Excel_Advanced_Sales_Dataset_200034[[#This Row],[Unit Price]]-Excel_Advanced_Sales_Dataset_200034[[#This Row],[Discount Amount]]</f>
        <v>298601.07589158003</v>
      </c>
      <c r="O1880" s="14" t="str">
        <f>IF(Excel_Advanced_Sales_Dataset_200034[[#This Row],[Total Sales]]&gt;50000,"Yes","No")</f>
        <v>Yes</v>
      </c>
      <c r="P1880" s="18">
        <v>46348</v>
      </c>
      <c r="Q1880" s="13" t="s">
        <v>45</v>
      </c>
      <c r="R1880" s="13" t="s">
        <v>25</v>
      </c>
      <c r="S1880" s="13" t="str">
        <f>IF(Excel_Advanced_Sales_Dataset_200034[[#This Row],[Delivery Status]]="Pending","Follow-Up","OK")</f>
        <v>Follow-Up</v>
      </c>
      <c r="T1880" s="13" t="s">
        <v>53</v>
      </c>
    </row>
    <row r="1881" spans="1:20" x14ac:dyDescent="0.25">
      <c r="A1881" s="13" t="s">
        <v>4354</v>
      </c>
      <c r="B1881" s="13" t="s">
        <v>343</v>
      </c>
      <c r="C1881" s="13" t="s">
        <v>4355</v>
      </c>
      <c r="D1881" s="13" t="s">
        <v>19</v>
      </c>
      <c r="E1881" s="13" t="s">
        <v>84</v>
      </c>
      <c r="F1881" s="13" t="s">
        <v>159</v>
      </c>
      <c r="G1881" s="13" t="s">
        <v>66</v>
      </c>
      <c r="H1881" s="13" t="s">
        <v>67</v>
      </c>
      <c r="I1881" s="13">
        <v>26</v>
      </c>
      <c r="J1881" s="14">
        <v>3204.99</v>
      </c>
      <c r="K1881" s="15">
        <v>15.2</v>
      </c>
      <c r="L1881" s="16">
        <f>Excel_Advanced_Sales_Dataset_200034[[#This Row],[Discount]]/100</f>
        <v>0.152</v>
      </c>
      <c r="M1881" s="17">
        <f>Excel_Advanced_Sales_Dataset_200034[[#This Row],[Quantity]]*Excel_Advanced_Sales_Dataset_200034[[#This Row],[Unit Price]]*Excel_Advanced_Sales_Dataset_200034[[#This Row],[Discount %]]/100</f>
        <v>126.66120479999998</v>
      </c>
      <c r="N1881" s="14">
        <f>Excel_Advanced_Sales_Dataset_200034[[#This Row],[Quantity]]*Excel_Advanced_Sales_Dataset_200034[[#This Row],[Unit Price]]-Excel_Advanced_Sales_Dataset_200034[[#This Row],[Discount Amount]]</f>
        <v>83203.078795199996</v>
      </c>
      <c r="O1881" s="14" t="str">
        <f>IF(Excel_Advanced_Sales_Dataset_200034[[#This Row],[Total Sales]]&gt;50000,"Yes","No")</f>
        <v>Yes</v>
      </c>
      <c r="P1881" s="18">
        <v>46108</v>
      </c>
      <c r="Q1881" s="13" t="s">
        <v>68</v>
      </c>
      <c r="R1881" s="13" t="s">
        <v>35</v>
      </c>
      <c r="S1881" s="13" t="str">
        <f>IF(Excel_Advanced_Sales_Dataset_200034[[#This Row],[Delivery Status]]="Pending","Follow-Up","OK")</f>
        <v>OK</v>
      </c>
      <c r="T1881" s="13" t="s">
        <v>36</v>
      </c>
    </row>
    <row r="1882" spans="1:20" x14ac:dyDescent="0.25">
      <c r="A1882" s="13" t="s">
        <v>4356</v>
      </c>
      <c r="B1882" s="13" t="s">
        <v>1384</v>
      </c>
      <c r="C1882" s="13" t="s">
        <v>4357</v>
      </c>
      <c r="D1882" s="13" t="s">
        <v>19</v>
      </c>
      <c r="E1882" s="13" t="s">
        <v>153</v>
      </c>
      <c r="F1882" s="13" t="s">
        <v>448</v>
      </c>
      <c r="G1882" s="13" t="s">
        <v>33</v>
      </c>
      <c r="H1882" s="13" t="s">
        <v>119</v>
      </c>
      <c r="I1882" s="13">
        <v>7</v>
      </c>
      <c r="J1882" s="14">
        <v>28963.85</v>
      </c>
      <c r="K1882" s="15">
        <v>8.11</v>
      </c>
      <c r="L1882" s="16">
        <f>Excel_Advanced_Sales_Dataset_200034[[#This Row],[Discount]]/100</f>
        <v>8.1099999999999992E-2</v>
      </c>
      <c r="M1882" s="17">
        <f>Excel_Advanced_Sales_Dataset_200034[[#This Row],[Quantity]]*Excel_Advanced_Sales_Dataset_200034[[#This Row],[Unit Price]]*Excel_Advanced_Sales_Dataset_200034[[#This Row],[Discount %]]/100</f>
        <v>164.42777644999998</v>
      </c>
      <c r="N1882" s="14">
        <f>Excel_Advanced_Sales_Dataset_200034[[#This Row],[Quantity]]*Excel_Advanced_Sales_Dataset_200034[[#This Row],[Unit Price]]-Excel_Advanced_Sales_Dataset_200034[[#This Row],[Discount Amount]]</f>
        <v>202582.52222354998</v>
      </c>
      <c r="O1882" s="14" t="str">
        <f>IF(Excel_Advanced_Sales_Dataset_200034[[#This Row],[Total Sales]]&gt;50000,"Yes","No")</f>
        <v>Yes</v>
      </c>
      <c r="P1882" s="18">
        <v>46218</v>
      </c>
      <c r="Q1882" s="13" t="s">
        <v>68</v>
      </c>
      <c r="R1882" s="13" t="s">
        <v>35</v>
      </c>
      <c r="S1882" s="13" t="str">
        <f>IF(Excel_Advanced_Sales_Dataset_200034[[#This Row],[Delivery Status]]="Pending","Follow-Up","OK")</f>
        <v>OK</v>
      </c>
      <c r="T1882" s="13" t="s">
        <v>36</v>
      </c>
    </row>
    <row r="1883" spans="1:20" x14ac:dyDescent="0.25">
      <c r="A1883" s="13" t="s">
        <v>4358</v>
      </c>
      <c r="B1883" s="13" t="s">
        <v>2696</v>
      </c>
      <c r="C1883" s="13" t="s">
        <v>4359</v>
      </c>
      <c r="D1883" s="13" t="s">
        <v>63</v>
      </c>
      <c r="E1883" s="13" t="s">
        <v>64</v>
      </c>
      <c r="F1883" s="13" t="s">
        <v>184</v>
      </c>
      <c r="G1883" s="13" t="s">
        <v>43</v>
      </c>
      <c r="H1883" s="13" t="s">
        <v>74</v>
      </c>
      <c r="I1883" s="13">
        <v>15</v>
      </c>
      <c r="J1883" s="14">
        <v>43992.95</v>
      </c>
      <c r="K1883" s="15">
        <v>2.57</v>
      </c>
      <c r="L1883" s="16">
        <f>Excel_Advanced_Sales_Dataset_200034[[#This Row],[Discount]]/100</f>
        <v>2.5699999999999997E-2</v>
      </c>
      <c r="M1883" s="17">
        <f>Excel_Advanced_Sales_Dataset_200034[[#This Row],[Quantity]]*Excel_Advanced_Sales_Dataset_200034[[#This Row],[Unit Price]]*Excel_Advanced_Sales_Dataset_200034[[#This Row],[Discount %]]/100</f>
        <v>169.59282224999998</v>
      </c>
      <c r="N1883" s="14">
        <f>Excel_Advanced_Sales_Dataset_200034[[#This Row],[Quantity]]*Excel_Advanced_Sales_Dataset_200034[[#This Row],[Unit Price]]-Excel_Advanced_Sales_Dataset_200034[[#This Row],[Discount Amount]]</f>
        <v>659724.65717775002</v>
      </c>
      <c r="O1883" s="14" t="str">
        <f>IF(Excel_Advanced_Sales_Dataset_200034[[#This Row],[Total Sales]]&gt;50000,"Yes","No")</f>
        <v>Yes</v>
      </c>
      <c r="P1883" s="18">
        <v>46280</v>
      </c>
      <c r="Q1883" s="13" t="s">
        <v>58</v>
      </c>
      <c r="R1883" s="13" t="s">
        <v>59</v>
      </c>
      <c r="S1883" s="13" t="str">
        <f>IF(Excel_Advanced_Sales_Dataset_200034[[#This Row],[Delivery Status]]="Pending","Follow-Up","OK")</f>
        <v>OK</v>
      </c>
      <c r="T1883" s="13" t="s">
        <v>36</v>
      </c>
    </row>
    <row r="1884" spans="1:20" x14ac:dyDescent="0.25">
      <c r="A1884" s="13" t="s">
        <v>4360</v>
      </c>
      <c r="B1884" s="13" t="s">
        <v>628</v>
      </c>
      <c r="C1884" s="13" t="s">
        <v>4361</v>
      </c>
      <c r="D1884" s="13" t="s">
        <v>19</v>
      </c>
      <c r="E1884" s="13" t="s">
        <v>84</v>
      </c>
      <c r="F1884" s="13" t="s">
        <v>338</v>
      </c>
      <c r="G1884" s="13" t="s">
        <v>22</v>
      </c>
      <c r="H1884" s="13" t="s">
        <v>172</v>
      </c>
      <c r="I1884" s="13">
        <v>41</v>
      </c>
      <c r="J1884" s="14">
        <v>10703.91</v>
      </c>
      <c r="K1884" s="15">
        <v>4.08</v>
      </c>
      <c r="L1884" s="16">
        <f>Excel_Advanced_Sales_Dataset_200034[[#This Row],[Discount]]/100</f>
        <v>4.0800000000000003E-2</v>
      </c>
      <c r="M1884" s="17">
        <f>Excel_Advanced_Sales_Dataset_200034[[#This Row],[Quantity]]*Excel_Advanced_Sales_Dataset_200034[[#This Row],[Unit Price]]*Excel_Advanced_Sales_Dataset_200034[[#This Row],[Discount %]]/100</f>
        <v>179.05500648</v>
      </c>
      <c r="N1884" s="14">
        <f>Excel_Advanced_Sales_Dataset_200034[[#This Row],[Quantity]]*Excel_Advanced_Sales_Dataset_200034[[#This Row],[Unit Price]]-Excel_Advanced_Sales_Dataset_200034[[#This Row],[Discount Amount]]</f>
        <v>438681.25499351998</v>
      </c>
      <c r="O1884" s="14" t="str">
        <f>IF(Excel_Advanced_Sales_Dataset_200034[[#This Row],[Total Sales]]&gt;50000,"Yes","No")</f>
        <v>Yes</v>
      </c>
      <c r="P1884" s="18">
        <v>46213</v>
      </c>
      <c r="Q1884" s="13" t="s">
        <v>113</v>
      </c>
      <c r="R1884" s="13" t="s">
        <v>35</v>
      </c>
      <c r="S1884" s="13" t="str">
        <f>IF(Excel_Advanced_Sales_Dataset_200034[[#This Row],[Delivery Status]]="Pending","Follow-Up","OK")</f>
        <v>OK</v>
      </c>
      <c r="T1884" s="13" t="s">
        <v>53</v>
      </c>
    </row>
    <row r="1885" spans="1:20" x14ac:dyDescent="0.25">
      <c r="A1885" s="13" t="s">
        <v>4362</v>
      </c>
      <c r="B1885" s="13" t="s">
        <v>1629</v>
      </c>
      <c r="C1885" s="13" t="s">
        <v>4363</v>
      </c>
      <c r="D1885" s="13" t="s">
        <v>19</v>
      </c>
      <c r="E1885" s="13" t="s">
        <v>153</v>
      </c>
      <c r="F1885" s="13" t="s">
        <v>448</v>
      </c>
      <c r="G1885" s="13" t="s">
        <v>43</v>
      </c>
      <c r="H1885" s="13" t="s">
        <v>391</v>
      </c>
      <c r="I1885" s="13">
        <v>27</v>
      </c>
      <c r="J1885" s="14">
        <v>33001.660000000003</v>
      </c>
      <c r="K1885" s="15">
        <v>13.75</v>
      </c>
      <c r="L1885" s="16">
        <f>Excel_Advanced_Sales_Dataset_200034[[#This Row],[Discount]]/100</f>
        <v>0.13750000000000001</v>
      </c>
      <c r="M1885" s="17">
        <f>Excel_Advanced_Sales_Dataset_200034[[#This Row],[Quantity]]*Excel_Advanced_Sales_Dataset_200034[[#This Row],[Unit Price]]*Excel_Advanced_Sales_Dataset_200034[[#This Row],[Discount %]]/100</f>
        <v>1225.1866275000002</v>
      </c>
      <c r="N1885" s="14">
        <f>Excel_Advanced_Sales_Dataset_200034[[#This Row],[Quantity]]*Excel_Advanced_Sales_Dataset_200034[[#This Row],[Unit Price]]-Excel_Advanced_Sales_Dataset_200034[[#This Row],[Discount Amount]]</f>
        <v>889819.63337250007</v>
      </c>
      <c r="O1885" s="14" t="str">
        <f>IF(Excel_Advanced_Sales_Dataset_200034[[#This Row],[Total Sales]]&gt;50000,"Yes","No")</f>
        <v>Yes</v>
      </c>
      <c r="P1885" s="18">
        <v>46071</v>
      </c>
      <c r="Q1885" s="13" t="s">
        <v>58</v>
      </c>
      <c r="R1885" s="13" t="s">
        <v>35</v>
      </c>
      <c r="S1885" s="13" t="str">
        <f>IF(Excel_Advanced_Sales_Dataset_200034[[#This Row],[Delivery Status]]="Pending","Follow-Up","OK")</f>
        <v>OK</v>
      </c>
      <c r="T1885" s="13" t="s">
        <v>26</v>
      </c>
    </row>
    <row r="1886" spans="1:20" x14ac:dyDescent="0.25">
      <c r="A1886" s="13" t="s">
        <v>4364</v>
      </c>
      <c r="B1886" s="13" t="s">
        <v>1947</v>
      </c>
      <c r="C1886" s="13" t="s">
        <v>4365</v>
      </c>
      <c r="D1886" s="13" t="s">
        <v>30</v>
      </c>
      <c r="E1886" s="13" t="s">
        <v>198</v>
      </c>
      <c r="F1886" s="13" t="s">
        <v>199</v>
      </c>
      <c r="G1886" s="13" t="s">
        <v>43</v>
      </c>
      <c r="H1886" s="13" t="s">
        <v>44</v>
      </c>
      <c r="I1886" s="13">
        <v>19</v>
      </c>
      <c r="J1886" s="14">
        <v>30659.79</v>
      </c>
      <c r="K1886" s="15">
        <v>19.09</v>
      </c>
      <c r="L1886" s="16">
        <f>Excel_Advanced_Sales_Dataset_200034[[#This Row],[Discount]]/100</f>
        <v>0.19089999999999999</v>
      </c>
      <c r="M1886" s="17">
        <f>Excel_Advanced_Sales_Dataset_200034[[#This Row],[Quantity]]*Excel_Advanced_Sales_Dataset_200034[[#This Row],[Unit Price]]*Excel_Advanced_Sales_Dataset_200034[[#This Row],[Discount %]]/100</f>
        <v>1112.0612430899998</v>
      </c>
      <c r="N1886" s="14">
        <f>Excel_Advanced_Sales_Dataset_200034[[#This Row],[Quantity]]*Excel_Advanced_Sales_Dataset_200034[[#This Row],[Unit Price]]-Excel_Advanced_Sales_Dataset_200034[[#This Row],[Discount Amount]]</f>
        <v>581423.94875691005</v>
      </c>
      <c r="O1886" s="14" t="str">
        <f>IF(Excel_Advanced_Sales_Dataset_200034[[#This Row],[Total Sales]]&gt;50000,"Yes","No")</f>
        <v>Yes</v>
      </c>
      <c r="P1886" s="18">
        <v>46322</v>
      </c>
      <c r="Q1886" s="13" t="s">
        <v>68</v>
      </c>
      <c r="R1886" s="13" t="s">
        <v>35</v>
      </c>
      <c r="S1886" s="13" t="str">
        <f>IF(Excel_Advanced_Sales_Dataset_200034[[#This Row],[Delivery Status]]="Pending","Follow-Up","OK")</f>
        <v>OK</v>
      </c>
      <c r="T1886" s="13" t="s">
        <v>36</v>
      </c>
    </row>
    <row r="1887" spans="1:20" x14ac:dyDescent="0.25">
      <c r="A1887" s="13" t="s">
        <v>4366</v>
      </c>
      <c r="B1887" s="13" t="s">
        <v>82</v>
      </c>
      <c r="C1887" s="13" t="s">
        <v>4367</v>
      </c>
      <c r="D1887" s="13" t="s">
        <v>63</v>
      </c>
      <c r="E1887" s="13" t="s">
        <v>64</v>
      </c>
      <c r="F1887" s="13" t="s">
        <v>184</v>
      </c>
      <c r="G1887" s="13" t="s">
        <v>22</v>
      </c>
      <c r="H1887" s="13" t="s">
        <v>23</v>
      </c>
      <c r="I1887" s="13">
        <v>48</v>
      </c>
      <c r="J1887" s="14">
        <v>16455.919999999998</v>
      </c>
      <c r="K1887" s="15">
        <v>5.82</v>
      </c>
      <c r="L1887" s="16">
        <f>Excel_Advanced_Sales_Dataset_200034[[#This Row],[Discount]]/100</f>
        <v>5.8200000000000002E-2</v>
      </c>
      <c r="M1887" s="17">
        <f>Excel_Advanced_Sales_Dataset_200034[[#This Row],[Quantity]]*Excel_Advanced_Sales_Dataset_200034[[#This Row],[Unit Price]]*Excel_Advanced_Sales_Dataset_200034[[#This Row],[Discount %]]/100</f>
        <v>459.71258111999998</v>
      </c>
      <c r="N1887" s="14">
        <f>Excel_Advanced_Sales_Dataset_200034[[#This Row],[Quantity]]*Excel_Advanced_Sales_Dataset_200034[[#This Row],[Unit Price]]-Excel_Advanced_Sales_Dataset_200034[[#This Row],[Discount Amount]]</f>
        <v>789424.44741887995</v>
      </c>
      <c r="O1887" s="14" t="str">
        <f>IF(Excel_Advanced_Sales_Dataset_200034[[#This Row],[Total Sales]]&gt;50000,"Yes","No")</f>
        <v>Yes</v>
      </c>
      <c r="P1887" s="18">
        <v>46376</v>
      </c>
      <c r="Q1887" s="13" t="s">
        <v>113</v>
      </c>
      <c r="R1887" s="13" t="s">
        <v>35</v>
      </c>
      <c r="S1887" s="13" t="str">
        <f>IF(Excel_Advanced_Sales_Dataset_200034[[#This Row],[Delivery Status]]="Pending","Follow-Up","OK")</f>
        <v>OK</v>
      </c>
      <c r="T1887" s="13" t="s">
        <v>26</v>
      </c>
    </row>
    <row r="1888" spans="1:20" x14ac:dyDescent="0.25">
      <c r="A1888" s="13" t="s">
        <v>4368</v>
      </c>
      <c r="B1888" s="13" t="s">
        <v>667</v>
      </c>
      <c r="C1888" s="13" t="s">
        <v>4369</v>
      </c>
      <c r="D1888" s="13" t="s">
        <v>30</v>
      </c>
      <c r="E1888" s="13" t="s">
        <v>31</v>
      </c>
      <c r="F1888" s="13" t="s">
        <v>555</v>
      </c>
      <c r="G1888" s="13" t="s">
        <v>51</v>
      </c>
      <c r="H1888" s="13" t="s">
        <v>146</v>
      </c>
      <c r="I1888" s="13">
        <v>47</v>
      </c>
      <c r="J1888" s="14">
        <v>26744.560000000001</v>
      </c>
      <c r="K1888" s="15">
        <v>1.06</v>
      </c>
      <c r="L1888" s="16">
        <f>Excel_Advanced_Sales_Dataset_200034[[#This Row],[Discount]]/100</f>
        <v>1.06E-2</v>
      </c>
      <c r="M1888" s="17">
        <f>Excel_Advanced_Sales_Dataset_200034[[#This Row],[Quantity]]*Excel_Advanced_Sales_Dataset_200034[[#This Row],[Unit Price]]*Excel_Advanced_Sales_Dataset_200034[[#This Row],[Discount %]]/100</f>
        <v>133.24139792</v>
      </c>
      <c r="N1888" s="14">
        <f>Excel_Advanced_Sales_Dataset_200034[[#This Row],[Quantity]]*Excel_Advanced_Sales_Dataset_200034[[#This Row],[Unit Price]]-Excel_Advanced_Sales_Dataset_200034[[#This Row],[Discount Amount]]</f>
        <v>1256861.07860208</v>
      </c>
      <c r="O1888" s="14" t="str">
        <f>IF(Excel_Advanced_Sales_Dataset_200034[[#This Row],[Total Sales]]&gt;50000,"Yes","No")</f>
        <v>Yes</v>
      </c>
      <c r="P1888" s="18">
        <v>46215</v>
      </c>
      <c r="Q1888" s="13" t="s">
        <v>58</v>
      </c>
      <c r="R1888" s="13" t="s">
        <v>35</v>
      </c>
      <c r="S1888" s="13" t="str">
        <f>IF(Excel_Advanced_Sales_Dataset_200034[[#This Row],[Delivery Status]]="Pending","Follow-Up","OK")</f>
        <v>OK</v>
      </c>
      <c r="T1888" s="13" t="s">
        <v>26</v>
      </c>
    </row>
    <row r="1889" spans="1:20" x14ac:dyDescent="0.25">
      <c r="A1889" s="13" t="s">
        <v>4370</v>
      </c>
      <c r="B1889" s="13" t="s">
        <v>2311</v>
      </c>
      <c r="C1889" s="13" t="s">
        <v>4371</v>
      </c>
      <c r="D1889" s="13" t="s">
        <v>30</v>
      </c>
      <c r="E1889" s="13" t="s">
        <v>131</v>
      </c>
      <c r="F1889" s="13" t="s">
        <v>132</v>
      </c>
      <c r="G1889" s="13" t="s">
        <v>111</v>
      </c>
      <c r="H1889" s="13" t="s">
        <v>526</v>
      </c>
      <c r="I1889" s="13">
        <v>35</v>
      </c>
      <c r="J1889" s="14">
        <v>22233.68</v>
      </c>
      <c r="K1889" s="15">
        <v>4.21</v>
      </c>
      <c r="L1889" s="16">
        <f>Excel_Advanced_Sales_Dataset_200034[[#This Row],[Discount]]/100</f>
        <v>4.2099999999999999E-2</v>
      </c>
      <c r="M1889" s="17">
        <f>Excel_Advanced_Sales_Dataset_200034[[#This Row],[Quantity]]*Excel_Advanced_Sales_Dataset_200034[[#This Row],[Unit Price]]*Excel_Advanced_Sales_Dataset_200034[[#This Row],[Discount %]]/100</f>
        <v>327.6132748</v>
      </c>
      <c r="N1889" s="14">
        <f>Excel_Advanced_Sales_Dataset_200034[[#This Row],[Quantity]]*Excel_Advanced_Sales_Dataset_200034[[#This Row],[Unit Price]]-Excel_Advanced_Sales_Dataset_200034[[#This Row],[Discount Amount]]</f>
        <v>777851.18672520004</v>
      </c>
      <c r="O1889" s="14" t="str">
        <f>IF(Excel_Advanced_Sales_Dataset_200034[[#This Row],[Total Sales]]&gt;50000,"Yes","No")</f>
        <v>Yes</v>
      </c>
      <c r="P1889" s="18">
        <v>46277</v>
      </c>
      <c r="Q1889" s="13" t="s">
        <v>45</v>
      </c>
      <c r="R1889" s="13" t="s">
        <v>35</v>
      </c>
      <c r="S1889" s="13" t="str">
        <f>IF(Excel_Advanced_Sales_Dataset_200034[[#This Row],[Delivery Status]]="Pending","Follow-Up","OK")</f>
        <v>OK</v>
      </c>
      <c r="T1889" s="13" t="s">
        <v>36</v>
      </c>
    </row>
    <row r="1890" spans="1:20" x14ac:dyDescent="0.25">
      <c r="A1890" s="13" t="s">
        <v>4372</v>
      </c>
      <c r="B1890" s="13" t="s">
        <v>708</v>
      </c>
      <c r="C1890" s="13" t="s">
        <v>4373</v>
      </c>
      <c r="D1890" s="13" t="s">
        <v>30</v>
      </c>
      <c r="E1890" s="13" t="s">
        <v>131</v>
      </c>
      <c r="F1890" s="13" t="s">
        <v>163</v>
      </c>
      <c r="G1890" s="13" t="s">
        <v>22</v>
      </c>
      <c r="H1890" s="13" t="s">
        <v>98</v>
      </c>
      <c r="I1890" s="13">
        <v>39</v>
      </c>
      <c r="J1890" s="14">
        <v>1745.31</v>
      </c>
      <c r="K1890" s="15">
        <v>17.22</v>
      </c>
      <c r="L1890" s="16">
        <f>Excel_Advanced_Sales_Dataset_200034[[#This Row],[Discount]]/100</f>
        <v>0.17219999999999999</v>
      </c>
      <c r="M1890" s="17">
        <f>Excel_Advanced_Sales_Dataset_200034[[#This Row],[Quantity]]*Excel_Advanced_Sales_Dataset_200034[[#This Row],[Unit Price]]*Excel_Advanced_Sales_Dataset_200034[[#This Row],[Discount %]]/100</f>
        <v>117.21152897999998</v>
      </c>
      <c r="N1890" s="14">
        <f>Excel_Advanced_Sales_Dataset_200034[[#This Row],[Quantity]]*Excel_Advanced_Sales_Dataset_200034[[#This Row],[Unit Price]]-Excel_Advanced_Sales_Dataset_200034[[#This Row],[Discount Amount]]</f>
        <v>67949.878471019998</v>
      </c>
      <c r="O1890" s="14" t="str">
        <f>IF(Excel_Advanced_Sales_Dataset_200034[[#This Row],[Total Sales]]&gt;50000,"Yes","No")</f>
        <v>Yes</v>
      </c>
      <c r="P1890" s="18">
        <v>46349</v>
      </c>
      <c r="Q1890" s="13" t="s">
        <v>24</v>
      </c>
      <c r="R1890" s="13" t="s">
        <v>35</v>
      </c>
      <c r="S1890" s="13" t="str">
        <f>IF(Excel_Advanced_Sales_Dataset_200034[[#This Row],[Delivery Status]]="Pending","Follow-Up","OK")</f>
        <v>OK</v>
      </c>
      <c r="T1890" s="13" t="s">
        <v>26</v>
      </c>
    </row>
    <row r="1891" spans="1:20" x14ac:dyDescent="0.25">
      <c r="A1891" s="13" t="s">
        <v>4374</v>
      </c>
      <c r="B1891" s="13" t="s">
        <v>2110</v>
      </c>
      <c r="C1891" s="13" t="s">
        <v>4375</v>
      </c>
      <c r="D1891" s="13" t="s">
        <v>19</v>
      </c>
      <c r="E1891" s="13" t="s">
        <v>72</v>
      </c>
      <c r="F1891" s="13" t="s">
        <v>171</v>
      </c>
      <c r="G1891" s="13" t="s">
        <v>43</v>
      </c>
      <c r="H1891" s="13" t="s">
        <v>391</v>
      </c>
      <c r="I1891" s="13">
        <v>1</v>
      </c>
      <c r="J1891" s="14">
        <v>40948</v>
      </c>
      <c r="K1891" s="15">
        <v>13.24</v>
      </c>
      <c r="L1891" s="16">
        <f>Excel_Advanced_Sales_Dataset_200034[[#This Row],[Discount]]/100</f>
        <v>0.13239999999999999</v>
      </c>
      <c r="M1891" s="17">
        <f>Excel_Advanced_Sales_Dataset_200034[[#This Row],[Quantity]]*Excel_Advanced_Sales_Dataset_200034[[#This Row],[Unit Price]]*Excel_Advanced_Sales_Dataset_200034[[#This Row],[Discount %]]/100</f>
        <v>54.215151999999996</v>
      </c>
      <c r="N1891" s="14">
        <f>Excel_Advanced_Sales_Dataset_200034[[#This Row],[Quantity]]*Excel_Advanced_Sales_Dataset_200034[[#This Row],[Unit Price]]-Excel_Advanced_Sales_Dataset_200034[[#This Row],[Discount Amount]]</f>
        <v>40893.784848000003</v>
      </c>
      <c r="O1891" s="14" t="str">
        <f>IF(Excel_Advanced_Sales_Dataset_200034[[#This Row],[Total Sales]]&gt;50000,"Yes","No")</f>
        <v>No</v>
      </c>
      <c r="P1891" s="18">
        <v>46095</v>
      </c>
      <c r="Q1891" s="13" t="s">
        <v>113</v>
      </c>
      <c r="R1891" s="13" t="s">
        <v>35</v>
      </c>
      <c r="S1891" s="13" t="str">
        <f>IF(Excel_Advanced_Sales_Dataset_200034[[#This Row],[Delivery Status]]="Pending","Follow-Up","OK")</f>
        <v>OK</v>
      </c>
      <c r="T1891" s="13" t="s">
        <v>53</v>
      </c>
    </row>
    <row r="1892" spans="1:20" x14ac:dyDescent="0.25">
      <c r="A1892" s="13" t="s">
        <v>4376</v>
      </c>
      <c r="B1892" s="13" t="s">
        <v>802</v>
      </c>
      <c r="C1892" s="13" t="s">
        <v>4377</v>
      </c>
      <c r="D1892" s="13" t="s">
        <v>19</v>
      </c>
      <c r="E1892" s="13" t="s">
        <v>153</v>
      </c>
      <c r="F1892" s="13" t="s">
        <v>448</v>
      </c>
      <c r="G1892" s="13" t="s">
        <v>43</v>
      </c>
      <c r="H1892" s="13" t="s">
        <v>140</v>
      </c>
      <c r="I1892" s="13">
        <v>8</v>
      </c>
      <c r="J1892" s="14">
        <v>17265.509999999998</v>
      </c>
      <c r="K1892" s="15">
        <v>0.88</v>
      </c>
      <c r="L1892" s="16">
        <f>Excel_Advanced_Sales_Dataset_200034[[#This Row],[Discount]]/100</f>
        <v>8.8000000000000005E-3</v>
      </c>
      <c r="M1892" s="17">
        <f>Excel_Advanced_Sales_Dataset_200034[[#This Row],[Quantity]]*Excel_Advanced_Sales_Dataset_200034[[#This Row],[Unit Price]]*Excel_Advanced_Sales_Dataset_200034[[#This Row],[Discount %]]/100</f>
        <v>12.154919039999999</v>
      </c>
      <c r="N1892" s="14">
        <f>Excel_Advanced_Sales_Dataset_200034[[#This Row],[Quantity]]*Excel_Advanced_Sales_Dataset_200034[[#This Row],[Unit Price]]-Excel_Advanced_Sales_Dataset_200034[[#This Row],[Discount Amount]]</f>
        <v>138111.92508095998</v>
      </c>
      <c r="O1892" s="14" t="str">
        <f>IF(Excel_Advanced_Sales_Dataset_200034[[#This Row],[Total Sales]]&gt;50000,"Yes","No")</f>
        <v>Yes</v>
      </c>
      <c r="P1892" s="18">
        <v>46237</v>
      </c>
      <c r="Q1892" s="13" t="s">
        <v>68</v>
      </c>
      <c r="R1892" s="13" t="s">
        <v>35</v>
      </c>
      <c r="S1892" s="13" t="str">
        <f>IF(Excel_Advanced_Sales_Dataset_200034[[#This Row],[Delivery Status]]="Pending","Follow-Up","OK")</f>
        <v>OK</v>
      </c>
      <c r="T1892" s="13" t="s">
        <v>26</v>
      </c>
    </row>
    <row r="1893" spans="1:20" x14ac:dyDescent="0.25">
      <c r="A1893" s="13" t="s">
        <v>4378</v>
      </c>
      <c r="B1893" s="13" t="s">
        <v>174</v>
      </c>
      <c r="C1893" s="13" t="s">
        <v>4379</v>
      </c>
      <c r="D1893" s="13" t="s">
        <v>63</v>
      </c>
      <c r="E1893" s="13" t="s">
        <v>64</v>
      </c>
      <c r="F1893" s="13" t="s">
        <v>441</v>
      </c>
      <c r="G1893" s="13" t="s">
        <v>33</v>
      </c>
      <c r="H1893" s="13" t="s">
        <v>34</v>
      </c>
      <c r="I1893" s="13">
        <v>31</v>
      </c>
      <c r="J1893" s="14">
        <v>29127.45</v>
      </c>
      <c r="K1893" s="15">
        <v>17.57</v>
      </c>
      <c r="L1893" s="16">
        <f>Excel_Advanced_Sales_Dataset_200034[[#This Row],[Discount]]/100</f>
        <v>0.1757</v>
      </c>
      <c r="M1893" s="17">
        <f>Excel_Advanced_Sales_Dataset_200034[[#This Row],[Quantity]]*Excel_Advanced_Sales_Dataset_200034[[#This Row],[Unit Price]]*Excel_Advanced_Sales_Dataset_200034[[#This Row],[Discount %]]/100</f>
        <v>1586.48481915</v>
      </c>
      <c r="N1893" s="14">
        <f>Excel_Advanced_Sales_Dataset_200034[[#This Row],[Quantity]]*Excel_Advanced_Sales_Dataset_200034[[#This Row],[Unit Price]]-Excel_Advanced_Sales_Dataset_200034[[#This Row],[Discount Amount]]</f>
        <v>901364.46518085012</v>
      </c>
      <c r="O1893" s="14" t="str">
        <f>IF(Excel_Advanced_Sales_Dataset_200034[[#This Row],[Total Sales]]&gt;50000,"Yes","No")</f>
        <v>Yes</v>
      </c>
      <c r="P1893" s="18">
        <v>46027</v>
      </c>
      <c r="Q1893" s="13" t="s">
        <v>58</v>
      </c>
      <c r="R1893" s="13" t="s">
        <v>35</v>
      </c>
      <c r="S1893" s="13" t="str">
        <f>IF(Excel_Advanced_Sales_Dataset_200034[[#This Row],[Delivery Status]]="Pending","Follow-Up","OK")</f>
        <v>OK</v>
      </c>
      <c r="T1893" s="13" t="s">
        <v>26</v>
      </c>
    </row>
    <row r="1894" spans="1:20" x14ac:dyDescent="0.25">
      <c r="A1894" s="13" t="s">
        <v>4380</v>
      </c>
      <c r="B1894" s="13" t="s">
        <v>810</v>
      </c>
      <c r="C1894" s="13" t="s">
        <v>4381</v>
      </c>
      <c r="D1894" s="13" t="s">
        <v>19</v>
      </c>
      <c r="E1894" s="13" t="s">
        <v>153</v>
      </c>
      <c r="F1894" s="13" t="s">
        <v>275</v>
      </c>
      <c r="G1894" s="13" t="s">
        <v>111</v>
      </c>
      <c r="H1894" s="13" t="s">
        <v>260</v>
      </c>
      <c r="I1894" s="13">
        <v>34</v>
      </c>
      <c r="J1894" s="14">
        <v>10804.64</v>
      </c>
      <c r="K1894" s="15">
        <v>1.1299999999999999</v>
      </c>
      <c r="L1894" s="16">
        <f>Excel_Advanced_Sales_Dataset_200034[[#This Row],[Discount]]/100</f>
        <v>1.1299999999999999E-2</v>
      </c>
      <c r="M1894" s="17">
        <f>Excel_Advanced_Sales_Dataset_200034[[#This Row],[Quantity]]*Excel_Advanced_Sales_Dataset_200034[[#This Row],[Unit Price]]*Excel_Advanced_Sales_Dataset_200034[[#This Row],[Discount %]]/100</f>
        <v>41.511426880000002</v>
      </c>
      <c r="N1894" s="14">
        <f>Excel_Advanced_Sales_Dataset_200034[[#This Row],[Quantity]]*Excel_Advanced_Sales_Dataset_200034[[#This Row],[Unit Price]]-Excel_Advanced_Sales_Dataset_200034[[#This Row],[Discount Amount]]</f>
        <v>367316.24857311998</v>
      </c>
      <c r="O1894" s="14" t="str">
        <f>IF(Excel_Advanced_Sales_Dataset_200034[[#This Row],[Total Sales]]&gt;50000,"Yes","No")</f>
        <v>Yes</v>
      </c>
      <c r="P1894" s="18">
        <v>46146</v>
      </c>
      <c r="Q1894" s="13" t="s">
        <v>58</v>
      </c>
      <c r="R1894" s="13" t="s">
        <v>35</v>
      </c>
      <c r="S1894" s="13" t="str">
        <f>IF(Excel_Advanced_Sales_Dataset_200034[[#This Row],[Delivery Status]]="Pending","Follow-Up","OK")</f>
        <v>OK</v>
      </c>
      <c r="T1894" s="13" t="s">
        <v>26</v>
      </c>
    </row>
    <row r="1895" spans="1:20" x14ac:dyDescent="0.25">
      <c r="A1895" s="13" t="s">
        <v>4382</v>
      </c>
      <c r="B1895" s="13" t="s">
        <v>898</v>
      </c>
      <c r="C1895" s="13" t="s">
        <v>4383</v>
      </c>
      <c r="D1895" s="13" t="s">
        <v>19</v>
      </c>
      <c r="E1895" s="13" t="s">
        <v>72</v>
      </c>
      <c r="F1895" s="13" t="s">
        <v>171</v>
      </c>
      <c r="G1895" s="13" t="s">
        <v>66</v>
      </c>
      <c r="H1895" s="13" t="s">
        <v>200</v>
      </c>
      <c r="I1895" s="13">
        <v>13</v>
      </c>
      <c r="J1895" s="14">
        <v>2939.66</v>
      </c>
      <c r="K1895" s="15">
        <v>17.559999999999999</v>
      </c>
      <c r="L1895" s="16">
        <f>Excel_Advanced_Sales_Dataset_200034[[#This Row],[Discount]]/100</f>
        <v>0.17559999999999998</v>
      </c>
      <c r="M1895" s="17">
        <f>Excel_Advanced_Sales_Dataset_200034[[#This Row],[Quantity]]*Excel_Advanced_Sales_Dataset_200034[[#This Row],[Unit Price]]*Excel_Advanced_Sales_Dataset_200034[[#This Row],[Discount %]]/100</f>
        <v>67.10655847999999</v>
      </c>
      <c r="N1895" s="14">
        <f>Excel_Advanced_Sales_Dataset_200034[[#This Row],[Quantity]]*Excel_Advanced_Sales_Dataset_200034[[#This Row],[Unit Price]]-Excel_Advanced_Sales_Dataset_200034[[#This Row],[Discount Amount]]</f>
        <v>38148.47344152</v>
      </c>
      <c r="O1895" s="14" t="str">
        <f>IF(Excel_Advanced_Sales_Dataset_200034[[#This Row],[Total Sales]]&gt;50000,"Yes","No")</f>
        <v>No</v>
      </c>
      <c r="P1895" s="18">
        <v>46275</v>
      </c>
      <c r="Q1895" s="13" t="s">
        <v>58</v>
      </c>
      <c r="R1895" s="13" t="s">
        <v>35</v>
      </c>
      <c r="S1895" s="13" t="str">
        <f>IF(Excel_Advanced_Sales_Dataset_200034[[#This Row],[Delivery Status]]="Pending","Follow-Up","OK")</f>
        <v>OK</v>
      </c>
      <c r="T1895" s="13" t="s">
        <v>36</v>
      </c>
    </row>
    <row r="1896" spans="1:20" x14ac:dyDescent="0.25">
      <c r="A1896" s="13" t="s">
        <v>4384</v>
      </c>
      <c r="B1896" s="13" t="s">
        <v>2618</v>
      </c>
      <c r="C1896" s="13" t="s">
        <v>4385</v>
      </c>
      <c r="D1896" s="13" t="s">
        <v>19</v>
      </c>
      <c r="E1896" s="13" t="s">
        <v>72</v>
      </c>
      <c r="F1896" s="13" t="s">
        <v>73</v>
      </c>
      <c r="G1896" s="13" t="s">
        <v>33</v>
      </c>
      <c r="H1896" s="13" t="s">
        <v>119</v>
      </c>
      <c r="I1896" s="13">
        <v>14</v>
      </c>
      <c r="J1896" s="14">
        <v>48711.12</v>
      </c>
      <c r="K1896" s="15">
        <v>4.38</v>
      </c>
      <c r="L1896" s="16">
        <f>Excel_Advanced_Sales_Dataset_200034[[#This Row],[Discount]]/100</f>
        <v>4.3799999999999999E-2</v>
      </c>
      <c r="M1896" s="17">
        <f>Excel_Advanced_Sales_Dataset_200034[[#This Row],[Quantity]]*Excel_Advanced_Sales_Dataset_200034[[#This Row],[Unit Price]]*Excel_Advanced_Sales_Dataset_200034[[#This Row],[Discount %]]/100</f>
        <v>298.69658784000001</v>
      </c>
      <c r="N1896" s="14">
        <f>Excel_Advanced_Sales_Dataset_200034[[#This Row],[Quantity]]*Excel_Advanced_Sales_Dataset_200034[[#This Row],[Unit Price]]-Excel_Advanced_Sales_Dataset_200034[[#This Row],[Discount Amount]]</f>
        <v>681656.98341216007</v>
      </c>
      <c r="O1896" s="14" t="str">
        <f>IF(Excel_Advanced_Sales_Dataset_200034[[#This Row],[Total Sales]]&gt;50000,"Yes","No")</f>
        <v>Yes</v>
      </c>
      <c r="P1896" s="18">
        <v>46103</v>
      </c>
      <c r="Q1896" s="13" t="s">
        <v>113</v>
      </c>
      <c r="R1896" s="13" t="s">
        <v>35</v>
      </c>
      <c r="S1896" s="13" t="str">
        <f>IF(Excel_Advanced_Sales_Dataset_200034[[#This Row],[Delivery Status]]="Pending","Follow-Up","OK")</f>
        <v>OK</v>
      </c>
      <c r="T1896" s="13" t="s">
        <v>26</v>
      </c>
    </row>
    <row r="1897" spans="1:20" x14ac:dyDescent="0.25">
      <c r="A1897" s="13" t="s">
        <v>4386</v>
      </c>
      <c r="B1897" s="13" t="s">
        <v>4387</v>
      </c>
      <c r="C1897" s="13" t="s">
        <v>4388</v>
      </c>
      <c r="D1897" s="13" t="s">
        <v>63</v>
      </c>
      <c r="E1897" s="13" t="s">
        <v>64</v>
      </c>
      <c r="F1897" s="13" t="s">
        <v>441</v>
      </c>
      <c r="G1897" s="13" t="s">
        <v>66</v>
      </c>
      <c r="H1897" s="13" t="s">
        <v>155</v>
      </c>
      <c r="I1897" s="13">
        <v>41</v>
      </c>
      <c r="J1897" s="14">
        <v>7658.88</v>
      </c>
      <c r="K1897" s="15">
        <v>19.45</v>
      </c>
      <c r="L1897" s="16">
        <f>Excel_Advanced_Sales_Dataset_200034[[#This Row],[Discount]]/100</f>
        <v>0.19450000000000001</v>
      </c>
      <c r="M1897" s="17">
        <f>Excel_Advanced_Sales_Dataset_200034[[#This Row],[Quantity]]*Excel_Advanced_Sales_Dataset_200034[[#This Row],[Unit Price]]*Excel_Advanced_Sales_Dataset_200034[[#This Row],[Discount %]]/100</f>
        <v>610.75738560000002</v>
      </c>
      <c r="N1897" s="14">
        <f>Excel_Advanced_Sales_Dataset_200034[[#This Row],[Quantity]]*Excel_Advanced_Sales_Dataset_200034[[#This Row],[Unit Price]]-Excel_Advanced_Sales_Dataset_200034[[#This Row],[Discount Amount]]</f>
        <v>313403.32261440001</v>
      </c>
      <c r="O1897" s="14" t="str">
        <f>IF(Excel_Advanced_Sales_Dataset_200034[[#This Row],[Total Sales]]&gt;50000,"Yes","No")</f>
        <v>Yes</v>
      </c>
      <c r="P1897" s="18">
        <v>46385</v>
      </c>
      <c r="Q1897" s="13" t="s">
        <v>68</v>
      </c>
      <c r="R1897" s="13" t="s">
        <v>35</v>
      </c>
      <c r="S1897" s="13" t="str">
        <f>IF(Excel_Advanced_Sales_Dataset_200034[[#This Row],[Delivery Status]]="Pending","Follow-Up","OK")</f>
        <v>OK</v>
      </c>
      <c r="T1897" s="13" t="s">
        <v>36</v>
      </c>
    </row>
    <row r="1898" spans="1:20" x14ac:dyDescent="0.25">
      <c r="A1898" s="13" t="s">
        <v>4389</v>
      </c>
      <c r="B1898" s="13" t="s">
        <v>87</v>
      </c>
      <c r="C1898" s="13" t="s">
        <v>4390</v>
      </c>
      <c r="D1898" s="13" t="s">
        <v>30</v>
      </c>
      <c r="E1898" s="13" t="s">
        <v>31</v>
      </c>
      <c r="F1898" s="13" t="s">
        <v>94</v>
      </c>
      <c r="G1898" s="13" t="s">
        <v>111</v>
      </c>
      <c r="H1898" s="13" t="s">
        <v>112</v>
      </c>
      <c r="I1898" s="13">
        <v>9</v>
      </c>
      <c r="J1898" s="14">
        <v>35900.949999999997</v>
      </c>
      <c r="K1898" s="15">
        <v>17.38</v>
      </c>
      <c r="L1898" s="16">
        <f>Excel_Advanced_Sales_Dataset_200034[[#This Row],[Discount]]/100</f>
        <v>0.17379999999999998</v>
      </c>
      <c r="M1898" s="17">
        <f>Excel_Advanced_Sales_Dataset_200034[[#This Row],[Quantity]]*Excel_Advanced_Sales_Dataset_200034[[#This Row],[Unit Price]]*Excel_Advanced_Sales_Dataset_200034[[#This Row],[Discount %]]/100</f>
        <v>561.56265989999997</v>
      </c>
      <c r="N1898" s="14">
        <f>Excel_Advanced_Sales_Dataset_200034[[#This Row],[Quantity]]*Excel_Advanced_Sales_Dataset_200034[[#This Row],[Unit Price]]-Excel_Advanced_Sales_Dataset_200034[[#This Row],[Discount Amount]]</f>
        <v>322546.98734009999</v>
      </c>
      <c r="O1898" s="14" t="str">
        <f>IF(Excel_Advanced_Sales_Dataset_200034[[#This Row],[Total Sales]]&gt;50000,"Yes","No")</f>
        <v>Yes</v>
      </c>
      <c r="P1898" s="18">
        <v>46277</v>
      </c>
      <c r="Q1898" s="13" t="s">
        <v>68</v>
      </c>
      <c r="R1898" s="13" t="s">
        <v>35</v>
      </c>
      <c r="S1898" s="13" t="str">
        <f>IF(Excel_Advanced_Sales_Dataset_200034[[#This Row],[Delivery Status]]="Pending","Follow-Up","OK")</f>
        <v>OK</v>
      </c>
      <c r="T1898" s="13" t="s">
        <v>53</v>
      </c>
    </row>
    <row r="1899" spans="1:20" x14ac:dyDescent="0.25">
      <c r="A1899" s="13" t="s">
        <v>4391</v>
      </c>
      <c r="B1899" s="13" t="s">
        <v>389</v>
      </c>
      <c r="C1899" s="13" t="s">
        <v>4392</v>
      </c>
      <c r="D1899" s="13" t="s">
        <v>19</v>
      </c>
      <c r="E1899" s="13" t="s">
        <v>84</v>
      </c>
      <c r="F1899" s="13" t="s">
        <v>159</v>
      </c>
      <c r="G1899" s="13" t="s">
        <v>33</v>
      </c>
      <c r="H1899" s="13" t="s">
        <v>80</v>
      </c>
      <c r="I1899" s="13">
        <v>49</v>
      </c>
      <c r="J1899" s="14">
        <v>10857.06</v>
      </c>
      <c r="K1899" s="15">
        <v>14.16</v>
      </c>
      <c r="L1899" s="16">
        <f>Excel_Advanced_Sales_Dataset_200034[[#This Row],[Discount]]/100</f>
        <v>0.1416</v>
      </c>
      <c r="M1899" s="17">
        <f>Excel_Advanced_Sales_Dataset_200034[[#This Row],[Quantity]]*Excel_Advanced_Sales_Dataset_200034[[#This Row],[Unit Price]]*Excel_Advanced_Sales_Dataset_200034[[#This Row],[Discount %]]/100</f>
        <v>753.30625103999989</v>
      </c>
      <c r="N1899" s="14">
        <f>Excel_Advanced_Sales_Dataset_200034[[#This Row],[Quantity]]*Excel_Advanced_Sales_Dataset_200034[[#This Row],[Unit Price]]-Excel_Advanced_Sales_Dataset_200034[[#This Row],[Discount Amount]]</f>
        <v>531242.63374895998</v>
      </c>
      <c r="O1899" s="14" t="str">
        <f>IF(Excel_Advanced_Sales_Dataset_200034[[#This Row],[Total Sales]]&gt;50000,"Yes","No")</f>
        <v>Yes</v>
      </c>
      <c r="P1899" s="18">
        <v>46225</v>
      </c>
      <c r="Q1899" s="13" t="s">
        <v>24</v>
      </c>
      <c r="R1899" s="13" t="s">
        <v>35</v>
      </c>
      <c r="S1899" s="13" t="str">
        <f>IF(Excel_Advanced_Sales_Dataset_200034[[#This Row],[Delivery Status]]="Pending","Follow-Up","OK")</f>
        <v>OK</v>
      </c>
      <c r="T1899" s="13" t="s">
        <v>36</v>
      </c>
    </row>
    <row r="1900" spans="1:20" x14ac:dyDescent="0.25">
      <c r="A1900" s="13" t="s">
        <v>4393</v>
      </c>
      <c r="B1900" s="13" t="s">
        <v>799</v>
      </c>
      <c r="C1900" s="13" t="s">
        <v>4394</v>
      </c>
      <c r="D1900" s="13" t="s">
        <v>19</v>
      </c>
      <c r="E1900" s="13" t="s">
        <v>84</v>
      </c>
      <c r="F1900" s="13" t="s">
        <v>85</v>
      </c>
      <c r="G1900" s="13" t="s">
        <v>111</v>
      </c>
      <c r="H1900" s="13" t="s">
        <v>240</v>
      </c>
      <c r="I1900" s="13">
        <v>11</v>
      </c>
      <c r="J1900" s="14">
        <v>43144.88</v>
      </c>
      <c r="K1900" s="15">
        <v>9.3000000000000007</v>
      </c>
      <c r="L1900" s="16">
        <f>Excel_Advanced_Sales_Dataset_200034[[#This Row],[Discount]]/100</f>
        <v>9.3000000000000013E-2</v>
      </c>
      <c r="M1900" s="17">
        <f>Excel_Advanced_Sales_Dataset_200034[[#This Row],[Quantity]]*Excel_Advanced_Sales_Dataset_200034[[#This Row],[Unit Price]]*Excel_Advanced_Sales_Dataset_200034[[#This Row],[Discount %]]/100</f>
        <v>441.37212240000008</v>
      </c>
      <c r="N1900" s="14">
        <f>Excel_Advanced_Sales_Dataset_200034[[#This Row],[Quantity]]*Excel_Advanced_Sales_Dataset_200034[[#This Row],[Unit Price]]-Excel_Advanced_Sales_Dataset_200034[[#This Row],[Discount Amount]]</f>
        <v>474152.30787760002</v>
      </c>
      <c r="O1900" s="14" t="str">
        <f>IF(Excel_Advanced_Sales_Dataset_200034[[#This Row],[Total Sales]]&gt;50000,"Yes","No")</f>
        <v>Yes</v>
      </c>
      <c r="P1900" s="18">
        <v>46073</v>
      </c>
      <c r="Q1900" s="13" t="s">
        <v>45</v>
      </c>
      <c r="R1900" s="13" t="s">
        <v>59</v>
      </c>
      <c r="S1900" s="13" t="str">
        <f>IF(Excel_Advanced_Sales_Dataset_200034[[#This Row],[Delivery Status]]="Pending","Follow-Up","OK")</f>
        <v>OK</v>
      </c>
      <c r="T1900" s="13" t="s">
        <v>36</v>
      </c>
    </row>
    <row r="1901" spans="1:20" x14ac:dyDescent="0.25">
      <c r="A1901" s="13" t="s">
        <v>4395</v>
      </c>
      <c r="B1901" s="13" t="s">
        <v>2060</v>
      </c>
      <c r="C1901" s="13" t="s">
        <v>4396</v>
      </c>
      <c r="D1901" s="13" t="s">
        <v>30</v>
      </c>
      <c r="E1901" s="13" t="s">
        <v>131</v>
      </c>
      <c r="F1901" s="13" t="s">
        <v>194</v>
      </c>
      <c r="G1901" s="13" t="s">
        <v>51</v>
      </c>
      <c r="H1901" s="13" t="s">
        <v>52</v>
      </c>
      <c r="I1901" s="13">
        <v>45</v>
      </c>
      <c r="J1901" s="14">
        <v>21683.05</v>
      </c>
      <c r="K1901" s="15">
        <v>10.82</v>
      </c>
      <c r="L1901" s="16">
        <f>Excel_Advanced_Sales_Dataset_200034[[#This Row],[Discount]]/100</f>
        <v>0.1082</v>
      </c>
      <c r="M1901" s="17">
        <f>Excel_Advanced_Sales_Dataset_200034[[#This Row],[Quantity]]*Excel_Advanced_Sales_Dataset_200034[[#This Row],[Unit Price]]*Excel_Advanced_Sales_Dataset_200034[[#This Row],[Discount %]]/100</f>
        <v>1055.7477045000001</v>
      </c>
      <c r="N1901" s="14">
        <f>Excel_Advanced_Sales_Dataset_200034[[#This Row],[Quantity]]*Excel_Advanced_Sales_Dataset_200034[[#This Row],[Unit Price]]-Excel_Advanced_Sales_Dataset_200034[[#This Row],[Discount Amount]]</f>
        <v>974681.50229550002</v>
      </c>
      <c r="O1901" s="14" t="str">
        <f>IF(Excel_Advanced_Sales_Dataset_200034[[#This Row],[Total Sales]]&gt;50000,"Yes","No")</f>
        <v>Yes</v>
      </c>
      <c r="P1901" s="18">
        <v>46133</v>
      </c>
      <c r="Q1901" s="13" t="s">
        <v>24</v>
      </c>
      <c r="R1901" s="13" t="s">
        <v>25</v>
      </c>
      <c r="S1901" s="13" t="str">
        <f>IF(Excel_Advanced_Sales_Dataset_200034[[#This Row],[Delivery Status]]="Pending","Follow-Up","OK")</f>
        <v>Follow-Up</v>
      </c>
      <c r="T1901" s="13" t="s">
        <v>26</v>
      </c>
    </row>
    <row r="1902" spans="1:20" x14ac:dyDescent="0.25">
      <c r="A1902" s="13" t="s">
        <v>4397</v>
      </c>
      <c r="B1902" s="13" t="s">
        <v>782</v>
      </c>
      <c r="C1902" s="13" t="s">
        <v>4398</v>
      </c>
      <c r="D1902" s="13" t="s">
        <v>63</v>
      </c>
      <c r="E1902" s="13" t="s">
        <v>144</v>
      </c>
      <c r="F1902" s="13" t="s">
        <v>189</v>
      </c>
      <c r="G1902" s="13" t="s">
        <v>33</v>
      </c>
      <c r="H1902" s="13" t="s">
        <v>119</v>
      </c>
      <c r="I1902" s="13">
        <v>47</v>
      </c>
      <c r="J1902" s="14">
        <v>34661.08</v>
      </c>
      <c r="K1902" s="15">
        <v>5.0199999999999996</v>
      </c>
      <c r="L1902" s="16">
        <f>Excel_Advanced_Sales_Dataset_200034[[#This Row],[Discount]]/100</f>
        <v>5.0199999999999995E-2</v>
      </c>
      <c r="M1902" s="17">
        <f>Excel_Advanced_Sales_Dataset_200034[[#This Row],[Quantity]]*Excel_Advanced_Sales_Dataset_200034[[#This Row],[Unit Price]]*Excel_Advanced_Sales_Dataset_200034[[#This Row],[Discount %]]/100</f>
        <v>817.7935215199999</v>
      </c>
      <c r="N1902" s="14">
        <f>Excel_Advanced_Sales_Dataset_200034[[#This Row],[Quantity]]*Excel_Advanced_Sales_Dataset_200034[[#This Row],[Unit Price]]-Excel_Advanced_Sales_Dataset_200034[[#This Row],[Discount Amount]]</f>
        <v>1628252.96647848</v>
      </c>
      <c r="O1902" s="14" t="str">
        <f>IF(Excel_Advanced_Sales_Dataset_200034[[#This Row],[Total Sales]]&gt;50000,"Yes","No")</f>
        <v>Yes</v>
      </c>
      <c r="P1902" s="18">
        <v>46352</v>
      </c>
      <c r="Q1902" s="13" t="s">
        <v>68</v>
      </c>
      <c r="R1902" s="13" t="s">
        <v>35</v>
      </c>
      <c r="S1902" s="13" t="str">
        <f>IF(Excel_Advanced_Sales_Dataset_200034[[#This Row],[Delivery Status]]="Pending","Follow-Up","OK")</f>
        <v>OK</v>
      </c>
      <c r="T1902" s="13" t="s">
        <v>26</v>
      </c>
    </row>
    <row r="1903" spans="1:20" x14ac:dyDescent="0.25">
      <c r="A1903" s="13" t="s">
        <v>4399</v>
      </c>
      <c r="B1903" s="13" t="s">
        <v>1287</v>
      </c>
      <c r="C1903" s="13" t="s">
        <v>4400</v>
      </c>
      <c r="D1903" s="13" t="s">
        <v>19</v>
      </c>
      <c r="E1903" s="13" t="s">
        <v>153</v>
      </c>
      <c r="F1903" s="13" t="s">
        <v>154</v>
      </c>
      <c r="G1903" s="13" t="s">
        <v>111</v>
      </c>
      <c r="H1903" s="13" t="s">
        <v>260</v>
      </c>
      <c r="I1903" s="13">
        <v>35</v>
      </c>
      <c r="J1903" s="14">
        <v>45339.1</v>
      </c>
      <c r="K1903" s="15">
        <v>6.1</v>
      </c>
      <c r="L1903" s="16">
        <f>Excel_Advanced_Sales_Dataset_200034[[#This Row],[Discount]]/100</f>
        <v>6.0999999999999999E-2</v>
      </c>
      <c r="M1903" s="17">
        <f>Excel_Advanced_Sales_Dataset_200034[[#This Row],[Quantity]]*Excel_Advanced_Sales_Dataset_200034[[#This Row],[Unit Price]]*Excel_Advanced_Sales_Dataset_200034[[#This Row],[Discount %]]/100</f>
        <v>967.98978499999998</v>
      </c>
      <c r="N1903" s="14">
        <f>Excel_Advanced_Sales_Dataset_200034[[#This Row],[Quantity]]*Excel_Advanced_Sales_Dataset_200034[[#This Row],[Unit Price]]-Excel_Advanced_Sales_Dataset_200034[[#This Row],[Discount Amount]]</f>
        <v>1585900.510215</v>
      </c>
      <c r="O1903" s="14" t="str">
        <f>IF(Excel_Advanced_Sales_Dataset_200034[[#This Row],[Total Sales]]&gt;50000,"Yes","No")</f>
        <v>Yes</v>
      </c>
      <c r="P1903" s="18">
        <v>46228</v>
      </c>
      <c r="Q1903" s="13" t="s">
        <v>113</v>
      </c>
      <c r="R1903" s="13" t="s">
        <v>35</v>
      </c>
      <c r="S1903" s="13" t="str">
        <f>IF(Excel_Advanced_Sales_Dataset_200034[[#This Row],[Delivery Status]]="Pending","Follow-Up","OK")</f>
        <v>OK</v>
      </c>
      <c r="T1903" s="13" t="s">
        <v>26</v>
      </c>
    </row>
    <row r="1904" spans="1:20" x14ac:dyDescent="0.25">
      <c r="A1904" s="13" t="s">
        <v>4401</v>
      </c>
      <c r="B1904" s="13" t="s">
        <v>3999</v>
      </c>
      <c r="C1904" s="13" t="s">
        <v>4402</v>
      </c>
      <c r="D1904" s="13" t="s">
        <v>19</v>
      </c>
      <c r="E1904" s="13" t="s">
        <v>84</v>
      </c>
      <c r="F1904" s="13" t="s">
        <v>159</v>
      </c>
      <c r="G1904" s="13" t="s">
        <v>22</v>
      </c>
      <c r="H1904" s="13" t="s">
        <v>172</v>
      </c>
      <c r="I1904" s="13">
        <v>19</v>
      </c>
      <c r="J1904" s="14">
        <v>33190.480000000003</v>
      </c>
      <c r="K1904" s="15">
        <v>10.55</v>
      </c>
      <c r="L1904" s="16">
        <f>Excel_Advanced_Sales_Dataset_200034[[#This Row],[Discount]]/100</f>
        <v>0.10550000000000001</v>
      </c>
      <c r="M1904" s="17">
        <f>Excel_Advanced_Sales_Dataset_200034[[#This Row],[Quantity]]*Excel_Advanced_Sales_Dataset_200034[[#This Row],[Unit Price]]*Excel_Advanced_Sales_Dataset_200034[[#This Row],[Discount %]]/100</f>
        <v>665.30317160000016</v>
      </c>
      <c r="N1904" s="14">
        <f>Excel_Advanced_Sales_Dataset_200034[[#This Row],[Quantity]]*Excel_Advanced_Sales_Dataset_200034[[#This Row],[Unit Price]]-Excel_Advanced_Sales_Dataset_200034[[#This Row],[Discount Amount]]</f>
        <v>629953.81682840013</v>
      </c>
      <c r="O1904" s="14" t="str">
        <f>IF(Excel_Advanced_Sales_Dataset_200034[[#This Row],[Total Sales]]&gt;50000,"Yes","No")</f>
        <v>Yes</v>
      </c>
      <c r="P1904" s="18">
        <v>46050</v>
      </c>
      <c r="Q1904" s="13" t="s">
        <v>58</v>
      </c>
      <c r="R1904" s="13" t="s">
        <v>35</v>
      </c>
      <c r="S1904" s="13" t="str">
        <f>IF(Excel_Advanced_Sales_Dataset_200034[[#This Row],[Delivery Status]]="Pending","Follow-Up","OK")</f>
        <v>OK</v>
      </c>
      <c r="T1904" s="13" t="s">
        <v>53</v>
      </c>
    </row>
    <row r="1905" spans="1:20" x14ac:dyDescent="0.25">
      <c r="A1905" s="13" t="s">
        <v>4403</v>
      </c>
      <c r="B1905" s="13" t="s">
        <v>2625</v>
      </c>
      <c r="C1905" s="13" t="s">
        <v>4404</v>
      </c>
      <c r="D1905" s="13" t="s">
        <v>30</v>
      </c>
      <c r="E1905" s="13" t="s">
        <v>117</v>
      </c>
      <c r="F1905" s="13" t="s">
        <v>118</v>
      </c>
      <c r="G1905" s="13" t="s">
        <v>33</v>
      </c>
      <c r="H1905" s="13" t="s">
        <v>119</v>
      </c>
      <c r="I1905" s="13">
        <v>43</v>
      </c>
      <c r="J1905" s="14">
        <v>20143.62</v>
      </c>
      <c r="K1905" s="15">
        <v>19.73</v>
      </c>
      <c r="L1905" s="16">
        <f>Excel_Advanced_Sales_Dataset_200034[[#This Row],[Discount]]/100</f>
        <v>0.1973</v>
      </c>
      <c r="M1905" s="17">
        <f>Excel_Advanced_Sales_Dataset_200034[[#This Row],[Quantity]]*Excel_Advanced_Sales_Dataset_200034[[#This Row],[Unit Price]]*Excel_Advanced_Sales_Dataset_200034[[#This Row],[Discount %]]/100</f>
        <v>1708.9645771799999</v>
      </c>
      <c r="N1905" s="14">
        <f>Excel_Advanced_Sales_Dataset_200034[[#This Row],[Quantity]]*Excel_Advanced_Sales_Dataset_200034[[#This Row],[Unit Price]]-Excel_Advanced_Sales_Dataset_200034[[#This Row],[Discount Amount]]</f>
        <v>864466.69542281993</v>
      </c>
      <c r="O1905" s="14" t="str">
        <f>IF(Excel_Advanced_Sales_Dataset_200034[[#This Row],[Total Sales]]&gt;50000,"Yes","No")</f>
        <v>Yes</v>
      </c>
      <c r="P1905" s="18">
        <v>46341</v>
      </c>
      <c r="Q1905" s="13" t="s">
        <v>24</v>
      </c>
      <c r="R1905" s="13" t="s">
        <v>35</v>
      </c>
      <c r="S1905" s="13" t="str">
        <f>IF(Excel_Advanced_Sales_Dataset_200034[[#This Row],[Delivery Status]]="Pending","Follow-Up","OK")</f>
        <v>OK</v>
      </c>
      <c r="T1905" s="13" t="s">
        <v>36</v>
      </c>
    </row>
    <row r="1906" spans="1:20" x14ac:dyDescent="0.25">
      <c r="A1906" s="13" t="s">
        <v>4405</v>
      </c>
      <c r="B1906" s="13" t="s">
        <v>407</v>
      </c>
      <c r="C1906" s="13" t="s">
        <v>4406</v>
      </c>
      <c r="D1906" s="13" t="s">
        <v>63</v>
      </c>
      <c r="E1906" s="13" t="s">
        <v>234</v>
      </c>
      <c r="F1906" s="13" t="s">
        <v>435</v>
      </c>
      <c r="G1906" s="13" t="s">
        <v>66</v>
      </c>
      <c r="H1906" s="13" t="s">
        <v>200</v>
      </c>
      <c r="I1906" s="13">
        <v>2</v>
      </c>
      <c r="J1906" s="14">
        <v>33393.760000000002</v>
      </c>
      <c r="K1906" s="15">
        <v>7.23</v>
      </c>
      <c r="L1906" s="16">
        <f>Excel_Advanced_Sales_Dataset_200034[[#This Row],[Discount]]/100</f>
        <v>7.2300000000000003E-2</v>
      </c>
      <c r="M1906" s="17">
        <f>Excel_Advanced_Sales_Dataset_200034[[#This Row],[Quantity]]*Excel_Advanced_Sales_Dataset_200034[[#This Row],[Unit Price]]*Excel_Advanced_Sales_Dataset_200034[[#This Row],[Discount %]]/100</f>
        <v>48.287376960000003</v>
      </c>
      <c r="N1906" s="14">
        <f>Excel_Advanced_Sales_Dataset_200034[[#This Row],[Quantity]]*Excel_Advanced_Sales_Dataset_200034[[#This Row],[Unit Price]]-Excel_Advanced_Sales_Dataset_200034[[#This Row],[Discount Amount]]</f>
        <v>66739.232623040007</v>
      </c>
      <c r="O1906" s="14" t="str">
        <f>IF(Excel_Advanced_Sales_Dataset_200034[[#This Row],[Total Sales]]&gt;50000,"Yes","No")</f>
        <v>Yes</v>
      </c>
      <c r="P1906" s="18">
        <v>46277</v>
      </c>
      <c r="Q1906" s="13" t="s">
        <v>45</v>
      </c>
      <c r="R1906" s="13" t="s">
        <v>59</v>
      </c>
      <c r="S1906" s="13" t="str">
        <f>IF(Excel_Advanced_Sales_Dataset_200034[[#This Row],[Delivery Status]]="Pending","Follow-Up","OK")</f>
        <v>OK</v>
      </c>
      <c r="T1906" s="13" t="s">
        <v>53</v>
      </c>
    </row>
    <row r="1907" spans="1:20" x14ac:dyDescent="0.25">
      <c r="A1907" s="13" t="s">
        <v>4407</v>
      </c>
      <c r="B1907" s="13" t="s">
        <v>576</v>
      </c>
      <c r="C1907" s="13" t="s">
        <v>4408</v>
      </c>
      <c r="D1907" s="13" t="s">
        <v>30</v>
      </c>
      <c r="E1907" s="13" t="s">
        <v>131</v>
      </c>
      <c r="F1907" s="13" t="s">
        <v>163</v>
      </c>
      <c r="G1907" s="13" t="s">
        <v>51</v>
      </c>
      <c r="H1907" s="13" t="s">
        <v>52</v>
      </c>
      <c r="I1907" s="13">
        <v>48</v>
      </c>
      <c r="J1907" s="14">
        <v>25671.279999999999</v>
      </c>
      <c r="K1907" s="15">
        <v>8.82</v>
      </c>
      <c r="L1907" s="16">
        <f>Excel_Advanced_Sales_Dataset_200034[[#This Row],[Discount]]/100</f>
        <v>8.8200000000000001E-2</v>
      </c>
      <c r="M1907" s="17">
        <f>Excel_Advanced_Sales_Dataset_200034[[#This Row],[Quantity]]*Excel_Advanced_Sales_Dataset_200034[[#This Row],[Unit Price]]*Excel_Advanced_Sales_Dataset_200034[[#This Row],[Discount %]]/100</f>
        <v>1086.8193100799999</v>
      </c>
      <c r="N1907" s="14">
        <f>Excel_Advanced_Sales_Dataset_200034[[#This Row],[Quantity]]*Excel_Advanced_Sales_Dataset_200034[[#This Row],[Unit Price]]-Excel_Advanced_Sales_Dataset_200034[[#This Row],[Discount Amount]]</f>
        <v>1231134.6206899199</v>
      </c>
      <c r="O1907" s="14" t="str">
        <f>IF(Excel_Advanced_Sales_Dataset_200034[[#This Row],[Total Sales]]&gt;50000,"Yes","No")</f>
        <v>Yes</v>
      </c>
      <c r="P1907" s="18">
        <v>46308</v>
      </c>
      <c r="Q1907" s="13" t="s">
        <v>68</v>
      </c>
      <c r="R1907" s="13" t="s">
        <v>35</v>
      </c>
      <c r="S1907" s="13" t="str">
        <f>IF(Excel_Advanced_Sales_Dataset_200034[[#This Row],[Delivery Status]]="Pending","Follow-Up","OK")</f>
        <v>OK</v>
      </c>
      <c r="T1907" s="13" t="s">
        <v>36</v>
      </c>
    </row>
    <row r="1908" spans="1:20" x14ac:dyDescent="0.25">
      <c r="A1908" s="13" t="s">
        <v>4409</v>
      </c>
      <c r="B1908" s="13" t="s">
        <v>592</v>
      </c>
      <c r="C1908" s="13" t="s">
        <v>4410</v>
      </c>
      <c r="D1908" s="13" t="s">
        <v>40</v>
      </c>
      <c r="E1908" s="13" t="s">
        <v>89</v>
      </c>
      <c r="F1908" s="13" t="s">
        <v>319</v>
      </c>
      <c r="G1908" s="13" t="s">
        <v>111</v>
      </c>
      <c r="H1908" s="13" t="s">
        <v>260</v>
      </c>
      <c r="I1908" s="13">
        <v>41</v>
      </c>
      <c r="J1908" s="14">
        <v>49049.5</v>
      </c>
      <c r="K1908" s="15">
        <v>5.95</v>
      </c>
      <c r="L1908" s="16">
        <f>Excel_Advanced_Sales_Dataset_200034[[#This Row],[Discount]]/100</f>
        <v>5.9500000000000004E-2</v>
      </c>
      <c r="M1908" s="17">
        <f>Excel_Advanced_Sales_Dataset_200034[[#This Row],[Quantity]]*Excel_Advanced_Sales_Dataset_200034[[#This Row],[Unit Price]]*Excel_Advanced_Sales_Dataset_200034[[#This Row],[Discount %]]/100</f>
        <v>1196.5625525</v>
      </c>
      <c r="N1908" s="14">
        <f>Excel_Advanced_Sales_Dataset_200034[[#This Row],[Quantity]]*Excel_Advanced_Sales_Dataset_200034[[#This Row],[Unit Price]]-Excel_Advanced_Sales_Dataset_200034[[#This Row],[Discount Amount]]</f>
        <v>2009832.9374474999</v>
      </c>
      <c r="O1908" s="14" t="str">
        <f>IF(Excel_Advanced_Sales_Dataset_200034[[#This Row],[Total Sales]]&gt;50000,"Yes","No")</f>
        <v>Yes</v>
      </c>
      <c r="P1908" s="18">
        <v>46182</v>
      </c>
      <c r="Q1908" s="13" t="s">
        <v>24</v>
      </c>
      <c r="R1908" s="13" t="s">
        <v>35</v>
      </c>
      <c r="S1908" s="13" t="str">
        <f>IF(Excel_Advanced_Sales_Dataset_200034[[#This Row],[Delivery Status]]="Pending","Follow-Up","OK")</f>
        <v>OK</v>
      </c>
      <c r="T1908" s="13" t="s">
        <v>36</v>
      </c>
    </row>
    <row r="1909" spans="1:20" x14ac:dyDescent="0.25">
      <c r="A1909" s="13" t="s">
        <v>4411</v>
      </c>
      <c r="B1909" s="13" t="s">
        <v>1384</v>
      </c>
      <c r="C1909" s="13" t="s">
        <v>4412</v>
      </c>
      <c r="D1909" s="13" t="s">
        <v>30</v>
      </c>
      <c r="E1909" s="13" t="s">
        <v>31</v>
      </c>
      <c r="F1909" s="13" t="s">
        <v>555</v>
      </c>
      <c r="G1909" s="13" t="s">
        <v>51</v>
      </c>
      <c r="H1909" s="13" t="s">
        <v>167</v>
      </c>
      <c r="I1909" s="13">
        <v>36</v>
      </c>
      <c r="J1909" s="14">
        <v>20558.91</v>
      </c>
      <c r="K1909" s="15">
        <v>16.170000000000002</v>
      </c>
      <c r="L1909" s="16">
        <f>Excel_Advanced_Sales_Dataset_200034[[#This Row],[Discount]]/100</f>
        <v>0.16170000000000001</v>
      </c>
      <c r="M1909" s="17">
        <f>Excel_Advanced_Sales_Dataset_200034[[#This Row],[Quantity]]*Excel_Advanced_Sales_Dataset_200034[[#This Row],[Unit Price]]*Excel_Advanced_Sales_Dataset_200034[[#This Row],[Discount %]]/100</f>
        <v>1196.7752689200001</v>
      </c>
      <c r="N1909" s="14">
        <f>Excel_Advanced_Sales_Dataset_200034[[#This Row],[Quantity]]*Excel_Advanced_Sales_Dataset_200034[[#This Row],[Unit Price]]-Excel_Advanced_Sales_Dataset_200034[[#This Row],[Discount Amount]]</f>
        <v>738923.98473108001</v>
      </c>
      <c r="O1909" s="14" t="str">
        <f>IF(Excel_Advanced_Sales_Dataset_200034[[#This Row],[Total Sales]]&gt;50000,"Yes","No")</f>
        <v>Yes</v>
      </c>
      <c r="P1909" s="18">
        <v>46233</v>
      </c>
      <c r="Q1909" s="13" t="s">
        <v>113</v>
      </c>
      <c r="R1909" s="13" t="s">
        <v>35</v>
      </c>
      <c r="S1909" s="13" t="str">
        <f>IF(Excel_Advanced_Sales_Dataset_200034[[#This Row],[Delivery Status]]="Pending","Follow-Up","OK")</f>
        <v>OK</v>
      </c>
      <c r="T1909" s="13" t="s">
        <v>26</v>
      </c>
    </row>
    <row r="1910" spans="1:20" x14ac:dyDescent="0.25">
      <c r="A1910" s="13" t="s">
        <v>4413</v>
      </c>
      <c r="B1910" s="13" t="s">
        <v>2143</v>
      </c>
      <c r="C1910" s="13" t="s">
        <v>4414</v>
      </c>
      <c r="D1910" s="13" t="s">
        <v>30</v>
      </c>
      <c r="E1910" s="13" t="s">
        <v>31</v>
      </c>
      <c r="F1910" s="13" t="s">
        <v>94</v>
      </c>
      <c r="G1910" s="13" t="s">
        <v>51</v>
      </c>
      <c r="H1910" s="13" t="s">
        <v>190</v>
      </c>
      <c r="I1910" s="13">
        <v>50</v>
      </c>
      <c r="J1910" s="14">
        <v>47493.81</v>
      </c>
      <c r="K1910" s="15">
        <v>8.39</v>
      </c>
      <c r="L1910" s="16">
        <f>Excel_Advanced_Sales_Dataset_200034[[#This Row],[Discount]]/100</f>
        <v>8.3900000000000002E-2</v>
      </c>
      <c r="M1910" s="17">
        <f>Excel_Advanced_Sales_Dataset_200034[[#This Row],[Quantity]]*Excel_Advanced_Sales_Dataset_200034[[#This Row],[Unit Price]]*Excel_Advanced_Sales_Dataset_200034[[#This Row],[Discount %]]/100</f>
        <v>1992.3653294999999</v>
      </c>
      <c r="N1910" s="14">
        <f>Excel_Advanced_Sales_Dataset_200034[[#This Row],[Quantity]]*Excel_Advanced_Sales_Dataset_200034[[#This Row],[Unit Price]]-Excel_Advanced_Sales_Dataset_200034[[#This Row],[Discount Amount]]</f>
        <v>2372698.1346705002</v>
      </c>
      <c r="O1910" s="14" t="str">
        <f>IF(Excel_Advanced_Sales_Dataset_200034[[#This Row],[Total Sales]]&gt;50000,"Yes","No")</f>
        <v>Yes</v>
      </c>
      <c r="P1910" s="18">
        <v>46261</v>
      </c>
      <c r="Q1910" s="13" t="s">
        <v>24</v>
      </c>
      <c r="R1910" s="13" t="s">
        <v>59</v>
      </c>
      <c r="S1910" s="13" t="str">
        <f>IF(Excel_Advanced_Sales_Dataset_200034[[#This Row],[Delivery Status]]="Pending","Follow-Up","OK")</f>
        <v>OK</v>
      </c>
      <c r="T1910" s="13" t="s">
        <v>26</v>
      </c>
    </row>
    <row r="1911" spans="1:20" x14ac:dyDescent="0.25">
      <c r="A1911" s="13" t="s">
        <v>4415</v>
      </c>
      <c r="B1911" s="13" t="s">
        <v>1594</v>
      </c>
      <c r="C1911" s="13" t="s">
        <v>4416</v>
      </c>
      <c r="D1911" s="13" t="s">
        <v>63</v>
      </c>
      <c r="E1911" s="13" t="s">
        <v>78</v>
      </c>
      <c r="F1911" s="13" t="s">
        <v>425</v>
      </c>
      <c r="G1911" s="13" t="s">
        <v>33</v>
      </c>
      <c r="H1911" s="13" t="s">
        <v>34</v>
      </c>
      <c r="I1911" s="13">
        <v>38</v>
      </c>
      <c r="J1911" s="14">
        <v>42394.46</v>
      </c>
      <c r="K1911" s="15">
        <v>16.100000000000001</v>
      </c>
      <c r="L1911" s="16">
        <f>Excel_Advanced_Sales_Dataset_200034[[#This Row],[Discount]]/100</f>
        <v>0.161</v>
      </c>
      <c r="M1911" s="17">
        <f>Excel_Advanced_Sales_Dataset_200034[[#This Row],[Quantity]]*Excel_Advanced_Sales_Dataset_200034[[#This Row],[Unit Price]]*Excel_Advanced_Sales_Dataset_200034[[#This Row],[Discount %]]/100</f>
        <v>2593.6930628</v>
      </c>
      <c r="N1911" s="14">
        <f>Excel_Advanced_Sales_Dataset_200034[[#This Row],[Quantity]]*Excel_Advanced_Sales_Dataset_200034[[#This Row],[Unit Price]]-Excel_Advanced_Sales_Dataset_200034[[#This Row],[Discount Amount]]</f>
        <v>1608395.7869372</v>
      </c>
      <c r="O1911" s="14" t="str">
        <f>IF(Excel_Advanced_Sales_Dataset_200034[[#This Row],[Total Sales]]&gt;50000,"Yes","No")</f>
        <v>Yes</v>
      </c>
      <c r="P1911" s="18">
        <v>46382</v>
      </c>
      <c r="Q1911" s="13" t="s">
        <v>45</v>
      </c>
      <c r="R1911" s="13" t="s">
        <v>25</v>
      </c>
      <c r="S1911" s="13" t="str">
        <f>IF(Excel_Advanced_Sales_Dataset_200034[[#This Row],[Delivery Status]]="Pending","Follow-Up","OK")</f>
        <v>Follow-Up</v>
      </c>
      <c r="T1911" s="13" t="s">
        <v>26</v>
      </c>
    </row>
    <row r="1912" spans="1:20" x14ac:dyDescent="0.25">
      <c r="A1912" s="13" t="s">
        <v>4417</v>
      </c>
      <c r="B1912" s="13" t="s">
        <v>1275</v>
      </c>
      <c r="C1912" s="13" t="s">
        <v>1140</v>
      </c>
      <c r="D1912" s="13" t="s">
        <v>30</v>
      </c>
      <c r="E1912" s="13" t="s">
        <v>131</v>
      </c>
      <c r="F1912" s="13" t="s">
        <v>163</v>
      </c>
      <c r="G1912" s="13" t="s">
        <v>111</v>
      </c>
      <c r="H1912" s="13" t="s">
        <v>526</v>
      </c>
      <c r="I1912" s="13">
        <v>6</v>
      </c>
      <c r="J1912" s="14">
        <v>29148</v>
      </c>
      <c r="K1912" s="15">
        <v>6.98</v>
      </c>
      <c r="L1912" s="16">
        <f>Excel_Advanced_Sales_Dataset_200034[[#This Row],[Discount]]/100</f>
        <v>6.9800000000000001E-2</v>
      </c>
      <c r="M1912" s="17">
        <f>Excel_Advanced_Sales_Dataset_200034[[#This Row],[Quantity]]*Excel_Advanced_Sales_Dataset_200034[[#This Row],[Unit Price]]*Excel_Advanced_Sales_Dataset_200034[[#This Row],[Discount %]]/100</f>
        <v>122.07182399999999</v>
      </c>
      <c r="N1912" s="14">
        <f>Excel_Advanced_Sales_Dataset_200034[[#This Row],[Quantity]]*Excel_Advanced_Sales_Dataset_200034[[#This Row],[Unit Price]]-Excel_Advanced_Sales_Dataset_200034[[#This Row],[Discount Amount]]</f>
        <v>174765.92817599999</v>
      </c>
      <c r="O1912" s="14" t="str">
        <f>IF(Excel_Advanced_Sales_Dataset_200034[[#This Row],[Total Sales]]&gt;50000,"Yes","No")</f>
        <v>Yes</v>
      </c>
      <c r="P1912" s="18">
        <v>46148</v>
      </c>
      <c r="Q1912" s="13" t="s">
        <v>58</v>
      </c>
      <c r="R1912" s="13" t="s">
        <v>35</v>
      </c>
      <c r="S1912" s="13" t="str">
        <f>IF(Excel_Advanced_Sales_Dataset_200034[[#This Row],[Delivery Status]]="Pending","Follow-Up","OK")</f>
        <v>OK</v>
      </c>
      <c r="T1912" s="13" t="s">
        <v>53</v>
      </c>
    </row>
    <row r="1913" spans="1:20" x14ac:dyDescent="0.25">
      <c r="A1913" s="13" t="s">
        <v>4418</v>
      </c>
      <c r="B1913" s="13" t="s">
        <v>673</v>
      </c>
      <c r="C1913" s="13" t="s">
        <v>4419</v>
      </c>
      <c r="D1913" s="13" t="s">
        <v>63</v>
      </c>
      <c r="E1913" s="13" t="s">
        <v>64</v>
      </c>
      <c r="F1913" s="13" t="s">
        <v>184</v>
      </c>
      <c r="G1913" s="13" t="s">
        <v>33</v>
      </c>
      <c r="H1913" s="13" t="s">
        <v>34</v>
      </c>
      <c r="I1913" s="13">
        <v>8</v>
      </c>
      <c r="J1913" s="14">
        <v>46004.57</v>
      </c>
      <c r="K1913" s="15">
        <v>19.05</v>
      </c>
      <c r="L1913" s="16">
        <f>Excel_Advanced_Sales_Dataset_200034[[#This Row],[Discount]]/100</f>
        <v>0.1905</v>
      </c>
      <c r="M1913" s="17">
        <f>Excel_Advanced_Sales_Dataset_200034[[#This Row],[Quantity]]*Excel_Advanced_Sales_Dataset_200034[[#This Row],[Unit Price]]*Excel_Advanced_Sales_Dataset_200034[[#This Row],[Discount %]]/100</f>
        <v>701.10964680000006</v>
      </c>
      <c r="N1913" s="14">
        <f>Excel_Advanced_Sales_Dataset_200034[[#This Row],[Quantity]]*Excel_Advanced_Sales_Dataset_200034[[#This Row],[Unit Price]]-Excel_Advanced_Sales_Dataset_200034[[#This Row],[Discount Amount]]</f>
        <v>367335.45035320002</v>
      </c>
      <c r="O1913" s="14" t="str">
        <f>IF(Excel_Advanced_Sales_Dataset_200034[[#This Row],[Total Sales]]&gt;50000,"Yes","No")</f>
        <v>Yes</v>
      </c>
      <c r="P1913" s="18">
        <v>46075</v>
      </c>
      <c r="Q1913" s="13" t="s">
        <v>45</v>
      </c>
      <c r="R1913" s="13" t="s">
        <v>35</v>
      </c>
      <c r="S1913" s="13" t="str">
        <f>IF(Excel_Advanced_Sales_Dataset_200034[[#This Row],[Delivery Status]]="Pending","Follow-Up","OK")</f>
        <v>OK</v>
      </c>
      <c r="T1913" s="13" t="s">
        <v>36</v>
      </c>
    </row>
    <row r="1914" spans="1:20" x14ac:dyDescent="0.25">
      <c r="A1914" s="13" t="s">
        <v>4420</v>
      </c>
      <c r="B1914" s="13" t="s">
        <v>1325</v>
      </c>
      <c r="C1914" s="13" t="s">
        <v>4421</v>
      </c>
      <c r="D1914" s="13" t="s">
        <v>40</v>
      </c>
      <c r="E1914" s="13" t="s">
        <v>109</v>
      </c>
      <c r="F1914" s="13" t="s">
        <v>110</v>
      </c>
      <c r="G1914" s="13" t="s">
        <v>22</v>
      </c>
      <c r="H1914" s="13" t="s">
        <v>172</v>
      </c>
      <c r="I1914" s="13">
        <v>26</v>
      </c>
      <c r="J1914" s="14">
        <v>4783.57</v>
      </c>
      <c r="K1914" s="15">
        <v>17.48</v>
      </c>
      <c r="L1914" s="16">
        <f>Excel_Advanced_Sales_Dataset_200034[[#This Row],[Discount]]/100</f>
        <v>0.17480000000000001</v>
      </c>
      <c r="M1914" s="17">
        <f>Excel_Advanced_Sales_Dataset_200034[[#This Row],[Quantity]]*Excel_Advanced_Sales_Dataset_200034[[#This Row],[Unit Price]]*Excel_Advanced_Sales_Dataset_200034[[#This Row],[Discount %]]/100</f>
        <v>217.40368935999999</v>
      </c>
      <c r="N1914" s="14">
        <f>Excel_Advanced_Sales_Dataset_200034[[#This Row],[Quantity]]*Excel_Advanced_Sales_Dataset_200034[[#This Row],[Unit Price]]-Excel_Advanced_Sales_Dataset_200034[[#This Row],[Discount Amount]]</f>
        <v>124155.41631063999</v>
      </c>
      <c r="O1914" s="14" t="str">
        <f>IF(Excel_Advanced_Sales_Dataset_200034[[#This Row],[Total Sales]]&gt;50000,"Yes","No")</f>
        <v>Yes</v>
      </c>
      <c r="P1914" s="18">
        <v>46259</v>
      </c>
      <c r="Q1914" s="13" t="s">
        <v>68</v>
      </c>
      <c r="R1914" s="13" t="s">
        <v>35</v>
      </c>
      <c r="S1914" s="13" t="str">
        <f>IF(Excel_Advanced_Sales_Dataset_200034[[#This Row],[Delivery Status]]="Pending","Follow-Up","OK")</f>
        <v>OK</v>
      </c>
      <c r="T1914" s="13" t="s">
        <v>26</v>
      </c>
    </row>
    <row r="1915" spans="1:20" x14ac:dyDescent="0.25">
      <c r="A1915" s="13" t="s">
        <v>4422</v>
      </c>
      <c r="B1915" s="13" t="s">
        <v>1287</v>
      </c>
      <c r="C1915" s="13" t="s">
        <v>4423</v>
      </c>
      <c r="D1915" s="13" t="s">
        <v>40</v>
      </c>
      <c r="E1915" s="13" t="s">
        <v>109</v>
      </c>
      <c r="F1915" s="13" t="s">
        <v>259</v>
      </c>
      <c r="G1915" s="13" t="s">
        <v>111</v>
      </c>
      <c r="H1915" s="13" t="s">
        <v>185</v>
      </c>
      <c r="I1915" s="13">
        <v>50</v>
      </c>
      <c r="J1915" s="14">
        <v>31298.42</v>
      </c>
      <c r="K1915" s="15">
        <v>14.76</v>
      </c>
      <c r="L1915" s="16">
        <f>Excel_Advanced_Sales_Dataset_200034[[#This Row],[Discount]]/100</f>
        <v>0.14760000000000001</v>
      </c>
      <c r="M1915" s="17">
        <f>Excel_Advanced_Sales_Dataset_200034[[#This Row],[Quantity]]*Excel_Advanced_Sales_Dataset_200034[[#This Row],[Unit Price]]*Excel_Advanced_Sales_Dataset_200034[[#This Row],[Discount %]]/100</f>
        <v>2309.8233960000002</v>
      </c>
      <c r="N1915" s="14">
        <f>Excel_Advanced_Sales_Dataset_200034[[#This Row],[Quantity]]*Excel_Advanced_Sales_Dataset_200034[[#This Row],[Unit Price]]-Excel_Advanced_Sales_Dataset_200034[[#This Row],[Discount Amount]]</f>
        <v>1562611.1766039999</v>
      </c>
      <c r="O1915" s="14" t="str">
        <f>IF(Excel_Advanced_Sales_Dataset_200034[[#This Row],[Total Sales]]&gt;50000,"Yes","No")</f>
        <v>Yes</v>
      </c>
      <c r="P1915" s="18">
        <v>46073</v>
      </c>
      <c r="Q1915" s="13" t="s">
        <v>113</v>
      </c>
      <c r="R1915" s="13" t="s">
        <v>35</v>
      </c>
      <c r="S1915" s="13" t="str">
        <f>IF(Excel_Advanced_Sales_Dataset_200034[[#This Row],[Delivery Status]]="Pending","Follow-Up","OK")</f>
        <v>OK</v>
      </c>
      <c r="T1915" s="13" t="s">
        <v>36</v>
      </c>
    </row>
    <row r="1916" spans="1:20" x14ac:dyDescent="0.25">
      <c r="A1916" s="13" t="s">
        <v>4424</v>
      </c>
      <c r="B1916" s="13" t="s">
        <v>352</v>
      </c>
      <c r="C1916" s="13" t="s">
        <v>4425</v>
      </c>
      <c r="D1916" s="13" t="s">
        <v>63</v>
      </c>
      <c r="E1916" s="13" t="s">
        <v>234</v>
      </c>
      <c r="F1916" s="13" t="s">
        <v>435</v>
      </c>
      <c r="G1916" s="13" t="s">
        <v>33</v>
      </c>
      <c r="H1916" s="13" t="s">
        <v>57</v>
      </c>
      <c r="I1916" s="13">
        <v>28</v>
      </c>
      <c r="J1916" s="14">
        <v>35690.29</v>
      </c>
      <c r="K1916" s="15">
        <v>18.100000000000001</v>
      </c>
      <c r="L1916" s="16">
        <f>Excel_Advanced_Sales_Dataset_200034[[#This Row],[Discount]]/100</f>
        <v>0.18100000000000002</v>
      </c>
      <c r="M1916" s="17">
        <f>Excel_Advanced_Sales_Dataset_200034[[#This Row],[Quantity]]*Excel_Advanced_Sales_Dataset_200034[[#This Row],[Unit Price]]*Excel_Advanced_Sales_Dataset_200034[[#This Row],[Discount %]]/100</f>
        <v>1808.7838972000004</v>
      </c>
      <c r="N1916" s="14">
        <f>Excel_Advanced_Sales_Dataset_200034[[#This Row],[Quantity]]*Excel_Advanced_Sales_Dataset_200034[[#This Row],[Unit Price]]-Excel_Advanced_Sales_Dataset_200034[[#This Row],[Discount Amount]]</f>
        <v>997519.33610279998</v>
      </c>
      <c r="O1916" s="14" t="str">
        <f>IF(Excel_Advanced_Sales_Dataset_200034[[#This Row],[Total Sales]]&gt;50000,"Yes","No")</f>
        <v>Yes</v>
      </c>
      <c r="P1916" s="18">
        <v>46333</v>
      </c>
      <c r="Q1916" s="13" t="s">
        <v>68</v>
      </c>
      <c r="R1916" s="13" t="s">
        <v>35</v>
      </c>
      <c r="S1916" s="13" t="str">
        <f>IF(Excel_Advanced_Sales_Dataset_200034[[#This Row],[Delivery Status]]="Pending","Follow-Up","OK")</f>
        <v>OK</v>
      </c>
      <c r="T1916" s="13" t="s">
        <v>36</v>
      </c>
    </row>
    <row r="1917" spans="1:20" x14ac:dyDescent="0.25">
      <c r="A1917" s="13" t="s">
        <v>4426</v>
      </c>
      <c r="B1917" s="13" t="s">
        <v>4214</v>
      </c>
      <c r="C1917" s="13" t="s">
        <v>4427</v>
      </c>
      <c r="D1917" s="13" t="s">
        <v>40</v>
      </c>
      <c r="E1917" s="13" t="s">
        <v>109</v>
      </c>
      <c r="F1917" s="13" t="s">
        <v>259</v>
      </c>
      <c r="G1917" s="13" t="s">
        <v>66</v>
      </c>
      <c r="H1917" s="13" t="s">
        <v>276</v>
      </c>
      <c r="I1917" s="13">
        <v>16</v>
      </c>
      <c r="J1917" s="14">
        <v>15135.44</v>
      </c>
      <c r="K1917" s="15">
        <v>6.64</v>
      </c>
      <c r="L1917" s="16">
        <f>Excel_Advanced_Sales_Dataset_200034[[#This Row],[Discount]]/100</f>
        <v>6.6400000000000001E-2</v>
      </c>
      <c r="M1917" s="17">
        <f>Excel_Advanced_Sales_Dataset_200034[[#This Row],[Quantity]]*Excel_Advanced_Sales_Dataset_200034[[#This Row],[Unit Price]]*Excel_Advanced_Sales_Dataset_200034[[#This Row],[Discount %]]/100</f>
        <v>160.79891456000001</v>
      </c>
      <c r="N1917" s="14">
        <f>Excel_Advanced_Sales_Dataset_200034[[#This Row],[Quantity]]*Excel_Advanced_Sales_Dataset_200034[[#This Row],[Unit Price]]-Excel_Advanced_Sales_Dataset_200034[[#This Row],[Discount Amount]]</f>
        <v>242006.24108544001</v>
      </c>
      <c r="O1917" s="14" t="str">
        <f>IF(Excel_Advanced_Sales_Dataset_200034[[#This Row],[Total Sales]]&gt;50000,"Yes","No")</f>
        <v>Yes</v>
      </c>
      <c r="P1917" s="18">
        <v>46377</v>
      </c>
      <c r="Q1917" s="13" t="s">
        <v>24</v>
      </c>
      <c r="R1917" s="13" t="s">
        <v>35</v>
      </c>
      <c r="S1917" s="13" t="str">
        <f>IF(Excel_Advanced_Sales_Dataset_200034[[#This Row],[Delivery Status]]="Pending","Follow-Up","OK")</f>
        <v>OK</v>
      </c>
      <c r="T1917" s="13" t="s">
        <v>36</v>
      </c>
    </row>
    <row r="1918" spans="1:20" x14ac:dyDescent="0.25">
      <c r="A1918" s="13" t="s">
        <v>4428</v>
      </c>
      <c r="B1918" s="13" t="s">
        <v>115</v>
      </c>
      <c r="C1918" s="13" t="s">
        <v>4429</v>
      </c>
      <c r="D1918" s="13" t="s">
        <v>19</v>
      </c>
      <c r="E1918" s="13" t="s">
        <v>84</v>
      </c>
      <c r="F1918" s="13" t="s">
        <v>85</v>
      </c>
      <c r="G1918" s="13" t="s">
        <v>51</v>
      </c>
      <c r="H1918" s="13" t="s">
        <v>190</v>
      </c>
      <c r="I1918" s="13">
        <v>16</v>
      </c>
      <c r="J1918" s="14">
        <v>6407.3</v>
      </c>
      <c r="K1918" s="15">
        <v>11.2</v>
      </c>
      <c r="L1918" s="16">
        <f>Excel_Advanced_Sales_Dataset_200034[[#This Row],[Discount]]/100</f>
        <v>0.11199999999999999</v>
      </c>
      <c r="M1918" s="17">
        <f>Excel_Advanced_Sales_Dataset_200034[[#This Row],[Quantity]]*Excel_Advanced_Sales_Dataset_200034[[#This Row],[Unit Price]]*Excel_Advanced_Sales_Dataset_200034[[#This Row],[Discount %]]/100</f>
        <v>114.81881599999998</v>
      </c>
      <c r="N1918" s="14">
        <f>Excel_Advanced_Sales_Dataset_200034[[#This Row],[Quantity]]*Excel_Advanced_Sales_Dataset_200034[[#This Row],[Unit Price]]-Excel_Advanced_Sales_Dataset_200034[[#This Row],[Discount Amount]]</f>
        <v>102401.981184</v>
      </c>
      <c r="O1918" s="14" t="str">
        <f>IF(Excel_Advanced_Sales_Dataset_200034[[#This Row],[Total Sales]]&gt;50000,"Yes","No")</f>
        <v>Yes</v>
      </c>
      <c r="P1918" s="18">
        <v>46275</v>
      </c>
      <c r="Q1918" s="13" t="s">
        <v>24</v>
      </c>
      <c r="R1918" s="13" t="s">
        <v>35</v>
      </c>
      <c r="S1918" s="13" t="str">
        <f>IF(Excel_Advanced_Sales_Dataset_200034[[#This Row],[Delivery Status]]="Pending","Follow-Up","OK")</f>
        <v>OK</v>
      </c>
      <c r="T1918" s="13" t="s">
        <v>53</v>
      </c>
    </row>
    <row r="1919" spans="1:20" x14ac:dyDescent="0.25">
      <c r="A1919" s="13" t="s">
        <v>4430</v>
      </c>
      <c r="B1919" s="13" t="s">
        <v>1261</v>
      </c>
      <c r="C1919" s="13" t="s">
        <v>4431</v>
      </c>
      <c r="D1919" s="13" t="s">
        <v>30</v>
      </c>
      <c r="E1919" s="13" t="s">
        <v>198</v>
      </c>
      <c r="F1919" s="13" t="s">
        <v>199</v>
      </c>
      <c r="G1919" s="13" t="s">
        <v>33</v>
      </c>
      <c r="H1919" s="13" t="s">
        <v>80</v>
      </c>
      <c r="I1919" s="13">
        <v>48</v>
      </c>
      <c r="J1919" s="14">
        <v>48514.71</v>
      </c>
      <c r="K1919" s="15">
        <v>5.93</v>
      </c>
      <c r="L1919" s="16">
        <f>Excel_Advanced_Sales_Dataset_200034[[#This Row],[Discount]]/100</f>
        <v>5.9299999999999999E-2</v>
      </c>
      <c r="M1919" s="17">
        <f>Excel_Advanced_Sales_Dataset_200034[[#This Row],[Quantity]]*Excel_Advanced_Sales_Dataset_200034[[#This Row],[Unit Price]]*Excel_Advanced_Sales_Dataset_200034[[#This Row],[Discount %]]/100</f>
        <v>1380.9227054400001</v>
      </c>
      <c r="N1919" s="14">
        <f>Excel_Advanced_Sales_Dataset_200034[[#This Row],[Quantity]]*Excel_Advanced_Sales_Dataset_200034[[#This Row],[Unit Price]]-Excel_Advanced_Sales_Dataset_200034[[#This Row],[Discount Amount]]</f>
        <v>2327325.1572945602</v>
      </c>
      <c r="O1919" s="14" t="str">
        <f>IF(Excel_Advanced_Sales_Dataset_200034[[#This Row],[Total Sales]]&gt;50000,"Yes","No")</f>
        <v>Yes</v>
      </c>
      <c r="P1919" s="18">
        <v>46311</v>
      </c>
      <c r="Q1919" s="13" t="s">
        <v>113</v>
      </c>
      <c r="R1919" s="13" t="s">
        <v>35</v>
      </c>
      <c r="S1919" s="13" t="str">
        <f>IF(Excel_Advanced_Sales_Dataset_200034[[#This Row],[Delivery Status]]="Pending","Follow-Up","OK")</f>
        <v>OK</v>
      </c>
      <c r="T1919" s="13" t="s">
        <v>26</v>
      </c>
    </row>
    <row r="1920" spans="1:20" x14ac:dyDescent="0.25">
      <c r="A1920" s="13" t="s">
        <v>4432</v>
      </c>
      <c r="B1920" s="13" t="s">
        <v>1242</v>
      </c>
      <c r="C1920" s="13" t="s">
        <v>4433</v>
      </c>
      <c r="D1920" s="13" t="s">
        <v>19</v>
      </c>
      <c r="E1920" s="13" t="s">
        <v>72</v>
      </c>
      <c r="F1920" s="13" t="s">
        <v>224</v>
      </c>
      <c r="G1920" s="13" t="s">
        <v>43</v>
      </c>
      <c r="H1920" s="13" t="s">
        <v>74</v>
      </c>
      <c r="I1920" s="13">
        <v>20</v>
      </c>
      <c r="J1920" s="14">
        <v>11757.43</v>
      </c>
      <c r="K1920" s="15">
        <v>6.42</v>
      </c>
      <c r="L1920" s="16">
        <f>Excel_Advanced_Sales_Dataset_200034[[#This Row],[Discount]]/100</f>
        <v>6.4199999999999993E-2</v>
      </c>
      <c r="M1920" s="17">
        <f>Excel_Advanced_Sales_Dataset_200034[[#This Row],[Quantity]]*Excel_Advanced_Sales_Dataset_200034[[#This Row],[Unit Price]]*Excel_Advanced_Sales_Dataset_200034[[#This Row],[Discount %]]/100</f>
        <v>150.9654012</v>
      </c>
      <c r="N1920" s="14">
        <f>Excel_Advanced_Sales_Dataset_200034[[#This Row],[Quantity]]*Excel_Advanced_Sales_Dataset_200034[[#This Row],[Unit Price]]-Excel_Advanced_Sales_Dataset_200034[[#This Row],[Discount Amount]]</f>
        <v>234997.63459880001</v>
      </c>
      <c r="O1920" s="14" t="str">
        <f>IF(Excel_Advanced_Sales_Dataset_200034[[#This Row],[Total Sales]]&gt;50000,"Yes","No")</f>
        <v>Yes</v>
      </c>
      <c r="P1920" s="18">
        <v>46097</v>
      </c>
      <c r="Q1920" s="13" t="s">
        <v>58</v>
      </c>
      <c r="R1920" s="13" t="s">
        <v>35</v>
      </c>
      <c r="S1920" s="13" t="str">
        <f>IF(Excel_Advanced_Sales_Dataset_200034[[#This Row],[Delivery Status]]="Pending","Follow-Up","OK")</f>
        <v>OK</v>
      </c>
      <c r="T1920" s="13" t="s">
        <v>53</v>
      </c>
    </row>
    <row r="1921" spans="1:20" x14ac:dyDescent="0.25">
      <c r="A1921" s="13" t="s">
        <v>4434</v>
      </c>
      <c r="B1921" s="13" t="s">
        <v>2625</v>
      </c>
      <c r="C1921" s="13" t="s">
        <v>4435</v>
      </c>
      <c r="D1921" s="13" t="s">
        <v>40</v>
      </c>
      <c r="E1921" s="13" t="s">
        <v>41</v>
      </c>
      <c r="F1921" s="13" t="s">
        <v>42</v>
      </c>
      <c r="G1921" s="13" t="s">
        <v>33</v>
      </c>
      <c r="H1921" s="13" t="s">
        <v>80</v>
      </c>
      <c r="I1921" s="13">
        <v>12</v>
      </c>
      <c r="J1921" s="14">
        <v>20826.349999999999</v>
      </c>
      <c r="K1921" s="15">
        <v>7.54</v>
      </c>
      <c r="L1921" s="16">
        <f>Excel_Advanced_Sales_Dataset_200034[[#This Row],[Discount]]/100</f>
        <v>7.5399999999999995E-2</v>
      </c>
      <c r="M1921" s="17">
        <f>Excel_Advanced_Sales_Dataset_200034[[#This Row],[Quantity]]*Excel_Advanced_Sales_Dataset_200034[[#This Row],[Unit Price]]*Excel_Advanced_Sales_Dataset_200034[[#This Row],[Discount %]]/100</f>
        <v>188.43681479999995</v>
      </c>
      <c r="N1921" s="14">
        <f>Excel_Advanced_Sales_Dataset_200034[[#This Row],[Quantity]]*Excel_Advanced_Sales_Dataset_200034[[#This Row],[Unit Price]]-Excel_Advanced_Sales_Dataset_200034[[#This Row],[Discount Amount]]</f>
        <v>249727.76318519999</v>
      </c>
      <c r="O1921" s="14" t="str">
        <f>IF(Excel_Advanced_Sales_Dataset_200034[[#This Row],[Total Sales]]&gt;50000,"Yes","No")</f>
        <v>Yes</v>
      </c>
      <c r="P1921" s="18">
        <v>46285</v>
      </c>
      <c r="Q1921" s="13" t="s">
        <v>24</v>
      </c>
      <c r="R1921" s="13" t="s">
        <v>35</v>
      </c>
      <c r="S1921" s="13" t="str">
        <f>IF(Excel_Advanced_Sales_Dataset_200034[[#This Row],[Delivery Status]]="Pending","Follow-Up","OK")</f>
        <v>OK</v>
      </c>
      <c r="T1921" s="13" t="s">
        <v>36</v>
      </c>
    </row>
    <row r="1922" spans="1:20" x14ac:dyDescent="0.25">
      <c r="A1922" s="13" t="s">
        <v>4436</v>
      </c>
      <c r="B1922" s="13" t="s">
        <v>4387</v>
      </c>
      <c r="C1922" s="13" t="s">
        <v>4437</v>
      </c>
      <c r="D1922" s="13" t="s">
        <v>40</v>
      </c>
      <c r="E1922" s="13" t="s">
        <v>41</v>
      </c>
      <c r="F1922" s="13" t="s">
        <v>102</v>
      </c>
      <c r="G1922" s="13" t="s">
        <v>66</v>
      </c>
      <c r="H1922" s="13" t="s">
        <v>133</v>
      </c>
      <c r="I1922" s="13">
        <v>48</v>
      </c>
      <c r="J1922" s="14">
        <v>5415.17</v>
      </c>
      <c r="K1922" s="15">
        <v>14.92</v>
      </c>
      <c r="L1922" s="16">
        <f>Excel_Advanced_Sales_Dataset_200034[[#This Row],[Discount]]/100</f>
        <v>0.1492</v>
      </c>
      <c r="M1922" s="17">
        <f>Excel_Advanced_Sales_Dataset_200034[[#This Row],[Quantity]]*Excel_Advanced_Sales_Dataset_200034[[#This Row],[Unit Price]]*Excel_Advanced_Sales_Dataset_200034[[#This Row],[Discount %]]/100</f>
        <v>387.81281472000001</v>
      </c>
      <c r="N1922" s="14">
        <f>Excel_Advanced_Sales_Dataset_200034[[#This Row],[Quantity]]*Excel_Advanced_Sales_Dataset_200034[[#This Row],[Unit Price]]-Excel_Advanced_Sales_Dataset_200034[[#This Row],[Discount Amount]]</f>
        <v>259540.34718528</v>
      </c>
      <c r="O1922" s="14" t="str">
        <f>IF(Excel_Advanced_Sales_Dataset_200034[[#This Row],[Total Sales]]&gt;50000,"Yes","No")</f>
        <v>Yes</v>
      </c>
      <c r="P1922" s="18">
        <v>46134</v>
      </c>
      <c r="Q1922" s="13" t="s">
        <v>45</v>
      </c>
      <c r="R1922" s="13" t="s">
        <v>35</v>
      </c>
      <c r="S1922" s="13" t="str">
        <f>IF(Excel_Advanced_Sales_Dataset_200034[[#This Row],[Delivery Status]]="Pending","Follow-Up","OK")</f>
        <v>OK</v>
      </c>
      <c r="T1922" s="13" t="s">
        <v>53</v>
      </c>
    </row>
    <row r="1923" spans="1:20" x14ac:dyDescent="0.25">
      <c r="A1923" s="13" t="s">
        <v>4438</v>
      </c>
      <c r="B1923" s="13" t="s">
        <v>1088</v>
      </c>
      <c r="C1923" s="13" t="s">
        <v>4439</v>
      </c>
      <c r="D1923" s="13" t="s">
        <v>19</v>
      </c>
      <c r="E1923" s="13" t="s">
        <v>84</v>
      </c>
      <c r="F1923" s="13" t="s">
        <v>85</v>
      </c>
      <c r="G1923" s="13" t="s">
        <v>22</v>
      </c>
      <c r="H1923" s="13" t="s">
        <v>217</v>
      </c>
      <c r="I1923" s="13">
        <v>33</v>
      </c>
      <c r="J1923" s="14">
        <v>4190.7299999999996</v>
      </c>
      <c r="K1923" s="15">
        <v>19.57</v>
      </c>
      <c r="L1923" s="16">
        <f>Excel_Advanced_Sales_Dataset_200034[[#This Row],[Discount]]/100</f>
        <v>0.19570000000000001</v>
      </c>
      <c r="M1923" s="17">
        <f>Excel_Advanced_Sales_Dataset_200034[[#This Row],[Quantity]]*Excel_Advanced_Sales_Dataset_200034[[#This Row],[Unit Price]]*Excel_Advanced_Sales_Dataset_200034[[#This Row],[Discount %]]/100</f>
        <v>270.64153413000003</v>
      </c>
      <c r="N1923" s="14">
        <f>Excel_Advanced_Sales_Dataset_200034[[#This Row],[Quantity]]*Excel_Advanced_Sales_Dataset_200034[[#This Row],[Unit Price]]-Excel_Advanced_Sales_Dataset_200034[[#This Row],[Discount Amount]]</f>
        <v>138023.44846586999</v>
      </c>
      <c r="O1923" s="14" t="str">
        <f>IF(Excel_Advanced_Sales_Dataset_200034[[#This Row],[Total Sales]]&gt;50000,"Yes","No")</f>
        <v>Yes</v>
      </c>
      <c r="P1923" s="18">
        <v>46062</v>
      </c>
      <c r="Q1923" s="13" t="s">
        <v>113</v>
      </c>
      <c r="R1923" s="13" t="s">
        <v>35</v>
      </c>
      <c r="S1923" s="13" t="str">
        <f>IF(Excel_Advanced_Sales_Dataset_200034[[#This Row],[Delivery Status]]="Pending","Follow-Up","OK")</f>
        <v>OK</v>
      </c>
      <c r="T1923" s="13" t="s">
        <v>36</v>
      </c>
    </row>
    <row r="1924" spans="1:20" x14ac:dyDescent="0.25">
      <c r="A1924" s="13" t="s">
        <v>4440</v>
      </c>
      <c r="B1924" s="13" t="s">
        <v>1036</v>
      </c>
      <c r="C1924" s="13" t="s">
        <v>4441</v>
      </c>
      <c r="D1924" s="13" t="s">
        <v>63</v>
      </c>
      <c r="E1924" s="13" t="s">
        <v>144</v>
      </c>
      <c r="F1924" s="13" t="s">
        <v>189</v>
      </c>
      <c r="G1924" s="13" t="s">
        <v>22</v>
      </c>
      <c r="H1924" s="13" t="s">
        <v>172</v>
      </c>
      <c r="I1924" s="13">
        <v>11</v>
      </c>
      <c r="J1924" s="14">
        <v>47362.59</v>
      </c>
      <c r="K1924" s="15">
        <v>3.31</v>
      </c>
      <c r="L1924" s="16">
        <f>Excel_Advanced_Sales_Dataset_200034[[#This Row],[Discount]]/100</f>
        <v>3.3099999999999997E-2</v>
      </c>
      <c r="M1924" s="17">
        <f>Excel_Advanced_Sales_Dataset_200034[[#This Row],[Quantity]]*Excel_Advanced_Sales_Dataset_200034[[#This Row],[Unit Price]]*Excel_Advanced_Sales_Dataset_200034[[#This Row],[Discount %]]/100</f>
        <v>172.44719019000001</v>
      </c>
      <c r="N1924" s="14">
        <f>Excel_Advanced_Sales_Dataset_200034[[#This Row],[Quantity]]*Excel_Advanced_Sales_Dataset_200034[[#This Row],[Unit Price]]-Excel_Advanced_Sales_Dataset_200034[[#This Row],[Discount Amount]]</f>
        <v>520816.04280980997</v>
      </c>
      <c r="O1924" s="14" t="str">
        <f>IF(Excel_Advanced_Sales_Dataset_200034[[#This Row],[Total Sales]]&gt;50000,"Yes","No")</f>
        <v>Yes</v>
      </c>
      <c r="P1924" s="18">
        <v>46237</v>
      </c>
      <c r="Q1924" s="13" t="s">
        <v>24</v>
      </c>
      <c r="R1924" s="13" t="s">
        <v>35</v>
      </c>
      <c r="S1924" s="13" t="str">
        <f>IF(Excel_Advanced_Sales_Dataset_200034[[#This Row],[Delivery Status]]="Pending","Follow-Up","OK")</f>
        <v>OK</v>
      </c>
      <c r="T1924" s="13" t="s">
        <v>53</v>
      </c>
    </row>
    <row r="1925" spans="1:20" x14ac:dyDescent="0.25">
      <c r="A1925" s="13" t="s">
        <v>4442</v>
      </c>
      <c r="B1925" s="13" t="s">
        <v>595</v>
      </c>
      <c r="C1925" s="13" t="s">
        <v>4443</v>
      </c>
      <c r="D1925" s="13" t="s">
        <v>19</v>
      </c>
      <c r="E1925" s="13" t="s">
        <v>84</v>
      </c>
      <c r="F1925" s="13" t="s">
        <v>159</v>
      </c>
      <c r="G1925" s="13" t="s">
        <v>43</v>
      </c>
      <c r="H1925" s="13" t="s">
        <v>380</v>
      </c>
      <c r="I1925" s="13">
        <v>49</v>
      </c>
      <c r="J1925" s="14">
        <v>27818.01</v>
      </c>
      <c r="K1925" s="15">
        <v>10.44</v>
      </c>
      <c r="L1925" s="16">
        <f>Excel_Advanced_Sales_Dataset_200034[[#This Row],[Discount]]/100</f>
        <v>0.10439999999999999</v>
      </c>
      <c r="M1925" s="17">
        <f>Excel_Advanced_Sales_Dataset_200034[[#This Row],[Quantity]]*Excel_Advanced_Sales_Dataset_200034[[#This Row],[Unit Price]]*Excel_Advanced_Sales_Dataset_200034[[#This Row],[Discount %]]/100</f>
        <v>1423.0581195599998</v>
      </c>
      <c r="N1925" s="14">
        <f>Excel_Advanced_Sales_Dataset_200034[[#This Row],[Quantity]]*Excel_Advanced_Sales_Dataset_200034[[#This Row],[Unit Price]]-Excel_Advanced_Sales_Dataset_200034[[#This Row],[Discount Amount]]</f>
        <v>1361659.4318804401</v>
      </c>
      <c r="O1925" s="14" t="str">
        <f>IF(Excel_Advanced_Sales_Dataset_200034[[#This Row],[Total Sales]]&gt;50000,"Yes","No")</f>
        <v>Yes</v>
      </c>
      <c r="P1925" s="18">
        <v>46376</v>
      </c>
      <c r="Q1925" s="13" t="s">
        <v>58</v>
      </c>
      <c r="R1925" s="13" t="s">
        <v>35</v>
      </c>
      <c r="S1925" s="13" t="str">
        <f>IF(Excel_Advanced_Sales_Dataset_200034[[#This Row],[Delivery Status]]="Pending","Follow-Up","OK")</f>
        <v>OK</v>
      </c>
      <c r="T1925" s="13" t="s">
        <v>36</v>
      </c>
    </row>
    <row r="1926" spans="1:20" x14ac:dyDescent="0.25">
      <c r="A1926" s="13" t="s">
        <v>4444</v>
      </c>
      <c r="B1926" s="13" t="s">
        <v>242</v>
      </c>
      <c r="C1926" s="13" t="s">
        <v>4445</v>
      </c>
      <c r="D1926" s="13" t="s">
        <v>40</v>
      </c>
      <c r="E1926" s="13" t="s">
        <v>89</v>
      </c>
      <c r="F1926" s="13" t="s">
        <v>319</v>
      </c>
      <c r="G1926" s="13" t="s">
        <v>22</v>
      </c>
      <c r="H1926" s="13" t="s">
        <v>23</v>
      </c>
      <c r="I1926" s="13">
        <v>25</v>
      </c>
      <c r="J1926" s="14">
        <v>25421.43</v>
      </c>
      <c r="K1926" s="15">
        <v>13.32</v>
      </c>
      <c r="L1926" s="16">
        <f>Excel_Advanced_Sales_Dataset_200034[[#This Row],[Discount]]/100</f>
        <v>0.13320000000000001</v>
      </c>
      <c r="M1926" s="17">
        <f>Excel_Advanced_Sales_Dataset_200034[[#This Row],[Quantity]]*Excel_Advanced_Sales_Dataset_200034[[#This Row],[Unit Price]]*Excel_Advanced_Sales_Dataset_200034[[#This Row],[Discount %]]/100</f>
        <v>846.53361900000004</v>
      </c>
      <c r="N1926" s="14">
        <f>Excel_Advanced_Sales_Dataset_200034[[#This Row],[Quantity]]*Excel_Advanced_Sales_Dataset_200034[[#This Row],[Unit Price]]-Excel_Advanced_Sales_Dataset_200034[[#This Row],[Discount Amount]]</f>
        <v>634689.21638100001</v>
      </c>
      <c r="O1926" s="14" t="str">
        <f>IF(Excel_Advanced_Sales_Dataset_200034[[#This Row],[Total Sales]]&gt;50000,"Yes","No")</f>
        <v>Yes</v>
      </c>
      <c r="P1926" s="18">
        <v>46199</v>
      </c>
      <c r="Q1926" s="13" t="s">
        <v>58</v>
      </c>
      <c r="R1926" s="13" t="s">
        <v>35</v>
      </c>
      <c r="S1926" s="13" t="str">
        <f>IF(Excel_Advanced_Sales_Dataset_200034[[#This Row],[Delivery Status]]="Pending","Follow-Up","OK")</f>
        <v>OK</v>
      </c>
      <c r="T1926" s="13" t="s">
        <v>36</v>
      </c>
    </row>
    <row r="1927" spans="1:20" x14ac:dyDescent="0.25">
      <c r="A1927" s="13" t="s">
        <v>4446</v>
      </c>
      <c r="B1927" s="13" t="s">
        <v>1828</v>
      </c>
      <c r="C1927" s="13" t="s">
        <v>4447</v>
      </c>
      <c r="D1927" s="13" t="s">
        <v>30</v>
      </c>
      <c r="E1927" s="13" t="s">
        <v>31</v>
      </c>
      <c r="F1927" s="13" t="s">
        <v>94</v>
      </c>
      <c r="G1927" s="13" t="s">
        <v>33</v>
      </c>
      <c r="H1927" s="13" t="s">
        <v>34</v>
      </c>
      <c r="I1927" s="13">
        <v>11</v>
      </c>
      <c r="J1927" s="14">
        <v>19069.91</v>
      </c>
      <c r="K1927" s="15">
        <v>17.079999999999998</v>
      </c>
      <c r="L1927" s="16">
        <f>Excel_Advanced_Sales_Dataset_200034[[#This Row],[Discount]]/100</f>
        <v>0.17079999999999998</v>
      </c>
      <c r="M1927" s="17">
        <f>Excel_Advanced_Sales_Dataset_200034[[#This Row],[Quantity]]*Excel_Advanced_Sales_Dataset_200034[[#This Row],[Unit Price]]*Excel_Advanced_Sales_Dataset_200034[[#This Row],[Discount %]]/100</f>
        <v>358.28546907999998</v>
      </c>
      <c r="N1927" s="14">
        <f>Excel_Advanced_Sales_Dataset_200034[[#This Row],[Quantity]]*Excel_Advanced_Sales_Dataset_200034[[#This Row],[Unit Price]]-Excel_Advanced_Sales_Dataset_200034[[#This Row],[Discount Amount]]</f>
        <v>209410.72453092001</v>
      </c>
      <c r="O1927" s="14" t="str">
        <f>IF(Excel_Advanced_Sales_Dataset_200034[[#This Row],[Total Sales]]&gt;50000,"Yes","No")</f>
        <v>Yes</v>
      </c>
      <c r="P1927" s="18">
        <v>46215</v>
      </c>
      <c r="Q1927" s="13" t="s">
        <v>24</v>
      </c>
      <c r="R1927" s="13" t="s">
        <v>35</v>
      </c>
      <c r="S1927" s="13" t="str">
        <f>IF(Excel_Advanced_Sales_Dataset_200034[[#This Row],[Delivery Status]]="Pending","Follow-Up","OK")</f>
        <v>OK</v>
      </c>
      <c r="T1927" s="13" t="s">
        <v>53</v>
      </c>
    </row>
    <row r="1928" spans="1:20" x14ac:dyDescent="0.25">
      <c r="A1928" s="13" t="s">
        <v>4448</v>
      </c>
      <c r="B1928" s="13" t="s">
        <v>1165</v>
      </c>
      <c r="C1928" s="13" t="s">
        <v>4449</v>
      </c>
      <c r="D1928" s="13" t="s">
        <v>30</v>
      </c>
      <c r="E1928" s="13" t="s">
        <v>117</v>
      </c>
      <c r="F1928" s="13" t="s">
        <v>118</v>
      </c>
      <c r="G1928" s="13" t="s">
        <v>22</v>
      </c>
      <c r="H1928" s="13" t="s">
        <v>180</v>
      </c>
      <c r="I1928" s="13">
        <v>8</v>
      </c>
      <c r="J1928" s="14">
        <v>8930.07</v>
      </c>
      <c r="K1928" s="15">
        <v>15.81</v>
      </c>
      <c r="L1928" s="16">
        <f>Excel_Advanced_Sales_Dataset_200034[[#This Row],[Discount]]/100</f>
        <v>0.15810000000000002</v>
      </c>
      <c r="M1928" s="17">
        <f>Excel_Advanced_Sales_Dataset_200034[[#This Row],[Quantity]]*Excel_Advanced_Sales_Dataset_200034[[#This Row],[Unit Price]]*Excel_Advanced_Sales_Dataset_200034[[#This Row],[Discount %]]/100</f>
        <v>112.94752536000001</v>
      </c>
      <c r="N1928" s="14">
        <f>Excel_Advanced_Sales_Dataset_200034[[#This Row],[Quantity]]*Excel_Advanced_Sales_Dataset_200034[[#This Row],[Unit Price]]-Excel_Advanced_Sales_Dataset_200034[[#This Row],[Discount Amount]]</f>
        <v>71327.612474640002</v>
      </c>
      <c r="O1928" s="14" t="str">
        <f>IF(Excel_Advanced_Sales_Dataset_200034[[#This Row],[Total Sales]]&gt;50000,"Yes","No")</f>
        <v>Yes</v>
      </c>
      <c r="P1928" s="18">
        <v>46336</v>
      </c>
      <c r="Q1928" s="13" t="s">
        <v>45</v>
      </c>
      <c r="R1928" s="13" t="s">
        <v>35</v>
      </c>
      <c r="S1928" s="13" t="str">
        <f>IF(Excel_Advanced_Sales_Dataset_200034[[#This Row],[Delivery Status]]="Pending","Follow-Up","OK")</f>
        <v>OK</v>
      </c>
      <c r="T1928" s="13" t="s">
        <v>26</v>
      </c>
    </row>
    <row r="1929" spans="1:20" x14ac:dyDescent="0.25">
      <c r="A1929" s="13" t="s">
        <v>4450</v>
      </c>
      <c r="B1929" s="13" t="s">
        <v>385</v>
      </c>
      <c r="C1929" s="13" t="s">
        <v>4451</v>
      </c>
      <c r="D1929" s="13" t="s">
        <v>40</v>
      </c>
      <c r="E1929" s="13" t="s">
        <v>109</v>
      </c>
      <c r="F1929" s="13" t="s">
        <v>110</v>
      </c>
      <c r="G1929" s="13" t="s">
        <v>111</v>
      </c>
      <c r="H1929" s="13" t="s">
        <v>185</v>
      </c>
      <c r="I1929" s="13">
        <v>36</v>
      </c>
      <c r="J1929" s="14">
        <v>32035.66</v>
      </c>
      <c r="K1929" s="15">
        <v>14.91</v>
      </c>
      <c r="L1929" s="16">
        <f>Excel_Advanced_Sales_Dataset_200034[[#This Row],[Discount]]/100</f>
        <v>0.14910000000000001</v>
      </c>
      <c r="M1929" s="17">
        <f>Excel_Advanced_Sales_Dataset_200034[[#This Row],[Quantity]]*Excel_Advanced_Sales_Dataset_200034[[#This Row],[Unit Price]]*Excel_Advanced_Sales_Dataset_200034[[#This Row],[Discount %]]/100</f>
        <v>1719.5460861600002</v>
      </c>
      <c r="N1929" s="14">
        <f>Excel_Advanced_Sales_Dataset_200034[[#This Row],[Quantity]]*Excel_Advanced_Sales_Dataset_200034[[#This Row],[Unit Price]]-Excel_Advanced_Sales_Dataset_200034[[#This Row],[Discount Amount]]</f>
        <v>1151564.21391384</v>
      </c>
      <c r="O1929" s="14" t="str">
        <f>IF(Excel_Advanced_Sales_Dataset_200034[[#This Row],[Total Sales]]&gt;50000,"Yes","No")</f>
        <v>Yes</v>
      </c>
      <c r="P1929" s="18">
        <v>46285</v>
      </c>
      <c r="Q1929" s="13" t="s">
        <v>68</v>
      </c>
      <c r="R1929" s="13" t="s">
        <v>35</v>
      </c>
      <c r="S1929" s="13" t="str">
        <f>IF(Excel_Advanced_Sales_Dataset_200034[[#This Row],[Delivery Status]]="Pending","Follow-Up","OK")</f>
        <v>OK</v>
      </c>
      <c r="T1929" s="13" t="s">
        <v>36</v>
      </c>
    </row>
    <row r="1930" spans="1:20" x14ac:dyDescent="0.25">
      <c r="A1930" s="13" t="s">
        <v>4452</v>
      </c>
      <c r="B1930" s="13" t="s">
        <v>208</v>
      </c>
      <c r="C1930" s="13" t="s">
        <v>4453</v>
      </c>
      <c r="D1930" s="13" t="s">
        <v>40</v>
      </c>
      <c r="E1930" s="13" t="s">
        <v>49</v>
      </c>
      <c r="F1930" s="13" t="s">
        <v>306</v>
      </c>
      <c r="G1930" s="13" t="s">
        <v>66</v>
      </c>
      <c r="H1930" s="13" t="s">
        <v>67</v>
      </c>
      <c r="I1930" s="13">
        <v>37</v>
      </c>
      <c r="J1930" s="14">
        <v>9632.9500000000007</v>
      </c>
      <c r="K1930" s="15">
        <v>3.65</v>
      </c>
      <c r="L1930" s="16">
        <f>Excel_Advanced_Sales_Dataset_200034[[#This Row],[Discount]]/100</f>
        <v>3.6499999999999998E-2</v>
      </c>
      <c r="M1930" s="17">
        <f>Excel_Advanced_Sales_Dataset_200034[[#This Row],[Quantity]]*Excel_Advanced_Sales_Dataset_200034[[#This Row],[Unit Price]]*Excel_Advanced_Sales_Dataset_200034[[#This Row],[Discount %]]/100</f>
        <v>130.09298974999999</v>
      </c>
      <c r="N1930" s="14">
        <f>Excel_Advanced_Sales_Dataset_200034[[#This Row],[Quantity]]*Excel_Advanced_Sales_Dataset_200034[[#This Row],[Unit Price]]-Excel_Advanced_Sales_Dataset_200034[[#This Row],[Discount Amount]]</f>
        <v>356289.05701025005</v>
      </c>
      <c r="O1930" s="14" t="str">
        <f>IF(Excel_Advanced_Sales_Dataset_200034[[#This Row],[Total Sales]]&gt;50000,"Yes","No")</f>
        <v>Yes</v>
      </c>
      <c r="P1930" s="18">
        <v>46169</v>
      </c>
      <c r="Q1930" s="13" t="s">
        <v>58</v>
      </c>
      <c r="R1930" s="13" t="s">
        <v>35</v>
      </c>
      <c r="S1930" s="13" t="str">
        <f>IF(Excel_Advanced_Sales_Dataset_200034[[#This Row],[Delivery Status]]="Pending","Follow-Up","OK")</f>
        <v>OK</v>
      </c>
      <c r="T1930" s="13" t="s">
        <v>53</v>
      </c>
    </row>
    <row r="1931" spans="1:20" x14ac:dyDescent="0.25">
      <c r="A1931" s="13" t="s">
        <v>4454</v>
      </c>
      <c r="B1931" s="13" t="s">
        <v>1806</v>
      </c>
      <c r="C1931" s="13" t="s">
        <v>4455</v>
      </c>
      <c r="D1931" s="13" t="s">
        <v>40</v>
      </c>
      <c r="E1931" s="13" t="s">
        <v>41</v>
      </c>
      <c r="F1931" s="13" t="s">
        <v>102</v>
      </c>
      <c r="G1931" s="13" t="s">
        <v>66</v>
      </c>
      <c r="H1931" s="13" t="s">
        <v>200</v>
      </c>
      <c r="I1931" s="13">
        <v>38</v>
      </c>
      <c r="J1931" s="14">
        <v>21455.31</v>
      </c>
      <c r="K1931" s="15">
        <v>12.84</v>
      </c>
      <c r="L1931" s="16">
        <f>Excel_Advanced_Sales_Dataset_200034[[#This Row],[Discount]]/100</f>
        <v>0.12839999999999999</v>
      </c>
      <c r="M1931" s="17">
        <f>Excel_Advanced_Sales_Dataset_200034[[#This Row],[Quantity]]*Excel_Advanced_Sales_Dataset_200034[[#This Row],[Unit Price]]*Excel_Advanced_Sales_Dataset_200034[[#This Row],[Discount %]]/100</f>
        <v>1046.84748552</v>
      </c>
      <c r="N1931" s="14">
        <f>Excel_Advanced_Sales_Dataset_200034[[#This Row],[Quantity]]*Excel_Advanced_Sales_Dataset_200034[[#This Row],[Unit Price]]-Excel_Advanced_Sales_Dataset_200034[[#This Row],[Discount Amount]]</f>
        <v>814254.93251448008</v>
      </c>
      <c r="O1931" s="14" t="str">
        <f>IF(Excel_Advanced_Sales_Dataset_200034[[#This Row],[Total Sales]]&gt;50000,"Yes","No")</f>
        <v>Yes</v>
      </c>
      <c r="P1931" s="18">
        <v>46133</v>
      </c>
      <c r="Q1931" s="13" t="s">
        <v>113</v>
      </c>
      <c r="R1931" s="13" t="s">
        <v>35</v>
      </c>
      <c r="S1931" s="13" t="str">
        <f>IF(Excel_Advanced_Sales_Dataset_200034[[#This Row],[Delivery Status]]="Pending","Follow-Up","OK")</f>
        <v>OK</v>
      </c>
      <c r="T1931" s="13" t="s">
        <v>36</v>
      </c>
    </row>
    <row r="1932" spans="1:20" x14ac:dyDescent="0.25">
      <c r="A1932" s="13" t="s">
        <v>4456</v>
      </c>
      <c r="B1932" s="13" t="s">
        <v>3491</v>
      </c>
      <c r="C1932" s="13" t="s">
        <v>1649</v>
      </c>
      <c r="D1932" s="13" t="s">
        <v>19</v>
      </c>
      <c r="E1932" s="13" t="s">
        <v>84</v>
      </c>
      <c r="F1932" s="13" t="s">
        <v>338</v>
      </c>
      <c r="G1932" s="13" t="s">
        <v>43</v>
      </c>
      <c r="H1932" s="13" t="s">
        <v>140</v>
      </c>
      <c r="I1932" s="13">
        <v>23</v>
      </c>
      <c r="J1932" s="14">
        <v>47057.05</v>
      </c>
      <c r="K1932" s="15">
        <v>9.5500000000000007</v>
      </c>
      <c r="L1932" s="16">
        <f>Excel_Advanced_Sales_Dataset_200034[[#This Row],[Discount]]/100</f>
        <v>9.5500000000000002E-2</v>
      </c>
      <c r="M1932" s="17">
        <f>Excel_Advanced_Sales_Dataset_200034[[#This Row],[Quantity]]*Excel_Advanced_Sales_Dataset_200034[[#This Row],[Unit Price]]*Excel_Advanced_Sales_Dataset_200034[[#This Row],[Discount %]]/100</f>
        <v>1033.6081032500001</v>
      </c>
      <c r="N1932" s="14">
        <f>Excel_Advanced_Sales_Dataset_200034[[#This Row],[Quantity]]*Excel_Advanced_Sales_Dataset_200034[[#This Row],[Unit Price]]-Excel_Advanced_Sales_Dataset_200034[[#This Row],[Discount Amount]]</f>
        <v>1081278.5418967502</v>
      </c>
      <c r="O1932" s="14" t="str">
        <f>IF(Excel_Advanced_Sales_Dataset_200034[[#This Row],[Total Sales]]&gt;50000,"Yes","No")</f>
        <v>Yes</v>
      </c>
      <c r="P1932" s="18">
        <v>46267</v>
      </c>
      <c r="Q1932" s="13" t="s">
        <v>113</v>
      </c>
      <c r="R1932" s="13" t="s">
        <v>35</v>
      </c>
      <c r="S1932" s="13" t="str">
        <f>IF(Excel_Advanced_Sales_Dataset_200034[[#This Row],[Delivery Status]]="Pending","Follow-Up","OK")</f>
        <v>OK</v>
      </c>
      <c r="T1932" s="13" t="s">
        <v>36</v>
      </c>
    </row>
    <row r="1933" spans="1:20" x14ac:dyDescent="0.25">
      <c r="A1933" s="13" t="s">
        <v>4457</v>
      </c>
      <c r="B1933" s="13" t="s">
        <v>1934</v>
      </c>
      <c r="C1933" s="13" t="s">
        <v>4458</v>
      </c>
      <c r="D1933" s="13" t="s">
        <v>63</v>
      </c>
      <c r="E1933" s="13" t="s">
        <v>78</v>
      </c>
      <c r="F1933" s="13" t="s">
        <v>79</v>
      </c>
      <c r="G1933" s="13" t="s">
        <v>66</v>
      </c>
      <c r="H1933" s="13" t="s">
        <v>276</v>
      </c>
      <c r="I1933" s="13">
        <v>36</v>
      </c>
      <c r="J1933" s="14">
        <v>16595.89</v>
      </c>
      <c r="K1933" s="15">
        <v>2.68</v>
      </c>
      <c r="L1933" s="16">
        <f>Excel_Advanced_Sales_Dataset_200034[[#This Row],[Discount]]/100</f>
        <v>2.6800000000000001E-2</v>
      </c>
      <c r="M1933" s="17">
        <f>Excel_Advanced_Sales_Dataset_200034[[#This Row],[Quantity]]*Excel_Advanced_Sales_Dataset_200034[[#This Row],[Unit Price]]*Excel_Advanced_Sales_Dataset_200034[[#This Row],[Discount %]]/100</f>
        <v>160.11714672000002</v>
      </c>
      <c r="N1933" s="14">
        <f>Excel_Advanced_Sales_Dataset_200034[[#This Row],[Quantity]]*Excel_Advanced_Sales_Dataset_200034[[#This Row],[Unit Price]]-Excel_Advanced_Sales_Dataset_200034[[#This Row],[Discount Amount]]</f>
        <v>597291.92285328009</v>
      </c>
      <c r="O1933" s="14" t="str">
        <f>IF(Excel_Advanced_Sales_Dataset_200034[[#This Row],[Total Sales]]&gt;50000,"Yes","No")</f>
        <v>Yes</v>
      </c>
      <c r="P1933" s="18">
        <v>46367</v>
      </c>
      <c r="Q1933" s="13" t="s">
        <v>24</v>
      </c>
      <c r="R1933" s="13" t="s">
        <v>35</v>
      </c>
      <c r="S1933" s="13" t="str">
        <f>IF(Excel_Advanced_Sales_Dataset_200034[[#This Row],[Delivery Status]]="Pending","Follow-Up","OK")</f>
        <v>OK</v>
      </c>
      <c r="T1933" s="13" t="s">
        <v>26</v>
      </c>
    </row>
    <row r="1934" spans="1:20" x14ac:dyDescent="0.25">
      <c r="A1934" s="13" t="s">
        <v>4459</v>
      </c>
      <c r="B1934" s="13" t="s">
        <v>520</v>
      </c>
      <c r="C1934" s="13" t="s">
        <v>4460</v>
      </c>
      <c r="D1934" s="13" t="s">
        <v>40</v>
      </c>
      <c r="E1934" s="13" t="s">
        <v>109</v>
      </c>
      <c r="F1934" s="13" t="s">
        <v>259</v>
      </c>
      <c r="G1934" s="13" t="s">
        <v>66</v>
      </c>
      <c r="H1934" s="13" t="s">
        <v>155</v>
      </c>
      <c r="I1934" s="13">
        <v>46</v>
      </c>
      <c r="J1934" s="14">
        <v>41679.25</v>
      </c>
      <c r="K1934" s="15">
        <v>2.02</v>
      </c>
      <c r="L1934" s="16">
        <f>Excel_Advanced_Sales_Dataset_200034[[#This Row],[Discount]]/100</f>
        <v>2.0199999999999999E-2</v>
      </c>
      <c r="M1934" s="17">
        <f>Excel_Advanced_Sales_Dataset_200034[[#This Row],[Quantity]]*Excel_Advanced_Sales_Dataset_200034[[#This Row],[Unit Price]]*Excel_Advanced_Sales_Dataset_200034[[#This Row],[Discount %]]/100</f>
        <v>387.283591</v>
      </c>
      <c r="N1934" s="14">
        <f>Excel_Advanced_Sales_Dataset_200034[[#This Row],[Quantity]]*Excel_Advanced_Sales_Dataset_200034[[#This Row],[Unit Price]]-Excel_Advanced_Sales_Dataset_200034[[#This Row],[Discount Amount]]</f>
        <v>1916858.2164090001</v>
      </c>
      <c r="O1934" s="14" t="str">
        <f>IF(Excel_Advanced_Sales_Dataset_200034[[#This Row],[Total Sales]]&gt;50000,"Yes","No")</f>
        <v>Yes</v>
      </c>
      <c r="P1934" s="18">
        <v>46336</v>
      </c>
      <c r="Q1934" s="13" t="s">
        <v>113</v>
      </c>
      <c r="R1934" s="13" t="s">
        <v>35</v>
      </c>
      <c r="S1934" s="13" t="str">
        <f>IF(Excel_Advanced_Sales_Dataset_200034[[#This Row],[Delivery Status]]="Pending","Follow-Up","OK")</f>
        <v>OK</v>
      </c>
      <c r="T1934" s="13" t="s">
        <v>26</v>
      </c>
    </row>
    <row r="1935" spans="1:20" x14ac:dyDescent="0.25">
      <c r="A1935" s="13" t="s">
        <v>4461</v>
      </c>
      <c r="B1935" s="13" t="s">
        <v>2007</v>
      </c>
      <c r="C1935" s="13" t="s">
        <v>4462</v>
      </c>
      <c r="D1935" s="13" t="s">
        <v>30</v>
      </c>
      <c r="E1935" s="13" t="s">
        <v>131</v>
      </c>
      <c r="F1935" s="13" t="s">
        <v>194</v>
      </c>
      <c r="G1935" s="13" t="s">
        <v>51</v>
      </c>
      <c r="H1935" s="13" t="s">
        <v>167</v>
      </c>
      <c r="I1935" s="13">
        <v>47</v>
      </c>
      <c r="J1935" s="14">
        <v>25216.75</v>
      </c>
      <c r="K1935" s="15">
        <v>10.17</v>
      </c>
      <c r="L1935" s="16">
        <f>Excel_Advanced_Sales_Dataset_200034[[#This Row],[Discount]]/100</f>
        <v>0.1017</v>
      </c>
      <c r="M1935" s="17">
        <f>Excel_Advanced_Sales_Dataset_200034[[#This Row],[Quantity]]*Excel_Advanced_Sales_Dataset_200034[[#This Row],[Unit Price]]*Excel_Advanced_Sales_Dataset_200034[[#This Row],[Discount %]]/100</f>
        <v>1205.3354332499998</v>
      </c>
      <c r="N1935" s="14">
        <f>Excel_Advanced_Sales_Dataset_200034[[#This Row],[Quantity]]*Excel_Advanced_Sales_Dataset_200034[[#This Row],[Unit Price]]-Excel_Advanced_Sales_Dataset_200034[[#This Row],[Discount Amount]]</f>
        <v>1183981.9145667499</v>
      </c>
      <c r="O1935" s="14" t="str">
        <f>IF(Excel_Advanced_Sales_Dataset_200034[[#This Row],[Total Sales]]&gt;50000,"Yes","No")</f>
        <v>Yes</v>
      </c>
      <c r="P1935" s="18">
        <v>46317</v>
      </c>
      <c r="Q1935" s="13" t="s">
        <v>113</v>
      </c>
      <c r="R1935" s="13" t="s">
        <v>35</v>
      </c>
      <c r="S1935" s="13" t="str">
        <f>IF(Excel_Advanced_Sales_Dataset_200034[[#This Row],[Delivery Status]]="Pending","Follow-Up","OK")</f>
        <v>OK</v>
      </c>
      <c r="T1935" s="13" t="s">
        <v>53</v>
      </c>
    </row>
    <row r="1936" spans="1:20" x14ac:dyDescent="0.25">
      <c r="A1936" s="13" t="s">
        <v>4463</v>
      </c>
      <c r="B1936" s="13" t="s">
        <v>214</v>
      </c>
      <c r="C1936" s="13" t="s">
        <v>4464</v>
      </c>
      <c r="D1936" s="13" t="s">
        <v>63</v>
      </c>
      <c r="E1936" s="13" t="s">
        <v>64</v>
      </c>
      <c r="F1936" s="13" t="s">
        <v>65</v>
      </c>
      <c r="G1936" s="13" t="s">
        <v>43</v>
      </c>
      <c r="H1936" s="13" t="s">
        <v>44</v>
      </c>
      <c r="I1936" s="13">
        <v>17</v>
      </c>
      <c r="J1936" s="14">
        <v>28892.02</v>
      </c>
      <c r="K1936" s="15">
        <v>16.04</v>
      </c>
      <c r="L1936" s="16">
        <f>Excel_Advanced_Sales_Dataset_200034[[#This Row],[Discount]]/100</f>
        <v>0.16039999999999999</v>
      </c>
      <c r="M1936" s="17">
        <f>Excel_Advanced_Sales_Dataset_200034[[#This Row],[Quantity]]*Excel_Advanced_Sales_Dataset_200034[[#This Row],[Unit Price]]*Excel_Advanced_Sales_Dataset_200034[[#This Row],[Discount %]]/100</f>
        <v>787.82760136000002</v>
      </c>
      <c r="N1936" s="14">
        <f>Excel_Advanced_Sales_Dataset_200034[[#This Row],[Quantity]]*Excel_Advanced_Sales_Dataset_200034[[#This Row],[Unit Price]]-Excel_Advanced_Sales_Dataset_200034[[#This Row],[Discount Amount]]</f>
        <v>490376.51239864004</v>
      </c>
      <c r="O1936" s="14" t="str">
        <f>IF(Excel_Advanced_Sales_Dataset_200034[[#This Row],[Total Sales]]&gt;50000,"Yes","No")</f>
        <v>Yes</v>
      </c>
      <c r="P1936" s="18">
        <v>46056</v>
      </c>
      <c r="Q1936" s="13" t="s">
        <v>68</v>
      </c>
      <c r="R1936" s="13" t="s">
        <v>35</v>
      </c>
      <c r="S1936" s="13" t="str">
        <f>IF(Excel_Advanced_Sales_Dataset_200034[[#This Row],[Delivery Status]]="Pending","Follow-Up","OK")</f>
        <v>OK</v>
      </c>
      <c r="T1936" s="13" t="s">
        <v>26</v>
      </c>
    </row>
    <row r="1937" spans="1:20" x14ac:dyDescent="0.25">
      <c r="A1937" s="13" t="s">
        <v>4465</v>
      </c>
      <c r="B1937" s="13" t="s">
        <v>1565</v>
      </c>
      <c r="C1937" s="13" t="s">
        <v>4466</v>
      </c>
      <c r="D1937" s="13" t="s">
        <v>40</v>
      </c>
      <c r="E1937" s="13" t="s">
        <v>49</v>
      </c>
      <c r="F1937" s="13" t="s">
        <v>397</v>
      </c>
      <c r="G1937" s="13" t="s">
        <v>66</v>
      </c>
      <c r="H1937" s="13" t="s">
        <v>155</v>
      </c>
      <c r="I1937" s="13">
        <v>27</v>
      </c>
      <c r="J1937" s="14">
        <v>17378.64</v>
      </c>
      <c r="K1937" s="15">
        <v>7.11</v>
      </c>
      <c r="L1937" s="16">
        <f>Excel_Advanced_Sales_Dataset_200034[[#This Row],[Discount]]/100</f>
        <v>7.1099999999999997E-2</v>
      </c>
      <c r="M1937" s="17">
        <f>Excel_Advanced_Sales_Dataset_200034[[#This Row],[Quantity]]*Excel_Advanced_Sales_Dataset_200034[[#This Row],[Unit Price]]*Excel_Advanced_Sales_Dataset_200034[[#This Row],[Discount %]]/100</f>
        <v>333.61775208</v>
      </c>
      <c r="N1937" s="14">
        <f>Excel_Advanced_Sales_Dataset_200034[[#This Row],[Quantity]]*Excel_Advanced_Sales_Dataset_200034[[#This Row],[Unit Price]]-Excel_Advanced_Sales_Dataset_200034[[#This Row],[Discount Amount]]</f>
        <v>468889.66224791994</v>
      </c>
      <c r="O1937" s="14" t="str">
        <f>IF(Excel_Advanced_Sales_Dataset_200034[[#This Row],[Total Sales]]&gt;50000,"Yes","No")</f>
        <v>Yes</v>
      </c>
      <c r="P1937" s="18">
        <v>46097</v>
      </c>
      <c r="Q1937" s="13" t="s">
        <v>68</v>
      </c>
      <c r="R1937" s="13" t="s">
        <v>35</v>
      </c>
      <c r="S1937" s="13" t="str">
        <f>IF(Excel_Advanced_Sales_Dataset_200034[[#This Row],[Delivery Status]]="Pending","Follow-Up","OK")</f>
        <v>OK</v>
      </c>
      <c r="T1937" s="13" t="s">
        <v>36</v>
      </c>
    </row>
    <row r="1938" spans="1:20" x14ac:dyDescent="0.25">
      <c r="A1938" s="13" t="s">
        <v>4467</v>
      </c>
      <c r="B1938" s="13" t="s">
        <v>673</v>
      </c>
      <c r="C1938" s="13" t="s">
        <v>4468</v>
      </c>
      <c r="D1938" s="13" t="s">
        <v>19</v>
      </c>
      <c r="E1938" s="13" t="s">
        <v>84</v>
      </c>
      <c r="F1938" s="13" t="s">
        <v>159</v>
      </c>
      <c r="G1938" s="13" t="s">
        <v>51</v>
      </c>
      <c r="H1938" s="13" t="s">
        <v>105</v>
      </c>
      <c r="I1938" s="13">
        <v>18</v>
      </c>
      <c r="J1938" s="14">
        <v>4307.57</v>
      </c>
      <c r="K1938" s="15">
        <v>16.93</v>
      </c>
      <c r="L1938" s="16">
        <f>Excel_Advanced_Sales_Dataset_200034[[#This Row],[Discount]]/100</f>
        <v>0.16930000000000001</v>
      </c>
      <c r="M1938" s="17">
        <f>Excel_Advanced_Sales_Dataset_200034[[#This Row],[Quantity]]*Excel_Advanced_Sales_Dataset_200034[[#This Row],[Unit Price]]*Excel_Advanced_Sales_Dataset_200034[[#This Row],[Discount %]]/100</f>
        <v>131.26888818</v>
      </c>
      <c r="N1938" s="14">
        <f>Excel_Advanced_Sales_Dataset_200034[[#This Row],[Quantity]]*Excel_Advanced_Sales_Dataset_200034[[#This Row],[Unit Price]]-Excel_Advanced_Sales_Dataset_200034[[#This Row],[Discount Amount]]</f>
        <v>77404.991111819996</v>
      </c>
      <c r="O1938" s="14" t="str">
        <f>IF(Excel_Advanced_Sales_Dataset_200034[[#This Row],[Total Sales]]&gt;50000,"Yes","No")</f>
        <v>Yes</v>
      </c>
      <c r="P1938" s="18">
        <v>46228</v>
      </c>
      <c r="Q1938" s="13" t="s">
        <v>45</v>
      </c>
      <c r="R1938" s="13" t="s">
        <v>35</v>
      </c>
      <c r="S1938" s="13" t="str">
        <f>IF(Excel_Advanced_Sales_Dataset_200034[[#This Row],[Delivery Status]]="Pending","Follow-Up","OK")</f>
        <v>OK</v>
      </c>
      <c r="T1938" s="13" t="s">
        <v>53</v>
      </c>
    </row>
    <row r="1939" spans="1:20" x14ac:dyDescent="0.25">
      <c r="A1939" s="13" t="s">
        <v>4469</v>
      </c>
      <c r="B1939" s="13" t="s">
        <v>55</v>
      </c>
      <c r="C1939" s="13" t="s">
        <v>4470</v>
      </c>
      <c r="D1939" s="13" t="s">
        <v>63</v>
      </c>
      <c r="E1939" s="13" t="s">
        <v>144</v>
      </c>
      <c r="F1939" s="13" t="s">
        <v>145</v>
      </c>
      <c r="G1939" s="13" t="s">
        <v>51</v>
      </c>
      <c r="H1939" s="13" t="s">
        <v>105</v>
      </c>
      <c r="I1939" s="13">
        <v>19</v>
      </c>
      <c r="J1939" s="14">
        <v>16880.29</v>
      </c>
      <c r="K1939" s="15">
        <v>15.46</v>
      </c>
      <c r="L1939" s="16">
        <f>Excel_Advanced_Sales_Dataset_200034[[#This Row],[Discount]]/100</f>
        <v>0.15460000000000002</v>
      </c>
      <c r="M1939" s="17">
        <f>Excel_Advanced_Sales_Dataset_200034[[#This Row],[Quantity]]*Excel_Advanced_Sales_Dataset_200034[[#This Row],[Unit Price]]*Excel_Advanced_Sales_Dataset_200034[[#This Row],[Discount %]]/100</f>
        <v>495.84163846000001</v>
      </c>
      <c r="N1939" s="14">
        <f>Excel_Advanced_Sales_Dataset_200034[[#This Row],[Quantity]]*Excel_Advanced_Sales_Dataset_200034[[#This Row],[Unit Price]]-Excel_Advanced_Sales_Dataset_200034[[#This Row],[Discount Amount]]</f>
        <v>320229.66836154001</v>
      </c>
      <c r="O1939" s="14" t="str">
        <f>IF(Excel_Advanced_Sales_Dataset_200034[[#This Row],[Total Sales]]&gt;50000,"Yes","No")</f>
        <v>Yes</v>
      </c>
      <c r="P1939" s="18">
        <v>46296</v>
      </c>
      <c r="Q1939" s="13" t="s">
        <v>113</v>
      </c>
      <c r="R1939" s="13" t="s">
        <v>35</v>
      </c>
      <c r="S1939" s="13" t="str">
        <f>IF(Excel_Advanced_Sales_Dataset_200034[[#This Row],[Delivery Status]]="Pending","Follow-Up","OK")</f>
        <v>OK</v>
      </c>
      <c r="T1939" s="13" t="s">
        <v>53</v>
      </c>
    </row>
    <row r="1940" spans="1:20" x14ac:dyDescent="0.25">
      <c r="A1940" s="13" t="s">
        <v>4471</v>
      </c>
      <c r="B1940" s="13" t="s">
        <v>1532</v>
      </c>
      <c r="C1940" s="13" t="s">
        <v>4472</v>
      </c>
      <c r="D1940" s="13" t="s">
        <v>63</v>
      </c>
      <c r="E1940" s="13" t="s">
        <v>144</v>
      </c>
      <c r="F1940" s="13" t="s">
        <v>216</v>
      </c>
      <c r="G1940" s="13" t="s">
        <v>51</v>
      </c>
      <c r="H1940" s="13" t="s">
        <v>146</v>
      </c>
      <c r="I1940" s="13">
        <v>19</v>
      </c>
      <c r="J1940" s="14">
        <v>10350.19</v>
      </c>
      <c r="K1940" s="15">
        <v>15.71</v>
      </c>
      <c r="L1940" s="16">
        <f>Excel_Advanced_Sales_Dataset_200034[[#This Row],[Discount]]/100</f>
        <v>0.15710000000000002</v>
      </c>
      <c r="M1940" s="17">
        <f>Excel_Advanced_Sales_Dataset_200034[[#This Row],[Quantity]]*Excel_Advanced_Sales_Dataset_200034[[#This Row],[Unit Price]]*Excel_Advanced_Sales_Dataset_200034[[#This Row],[Discount %]]/100</f>
        <v>308.94282131000006</v>
      </c>
      <c r="N1940" s="14">
        <f>Excel_Advanced_Sales_Dataset_200034[[#This Row],[Quantity]]*Excel_Advanced_Sales_Dataset_200034[[#This Row],[Unit Price]]-Excel_Advanced_Sales_Dataset_200034[[#This Row],[Discount Amount]]</f>
        <v>196344.66717869003</v>
      </c>
      <c r="O1940" s="14" t="str">
        <f>IF(Excel_Advanced_Sales_Dataset_200034[[#This Row],[Total Sales]]&gt;50000,"Yes","No")</f>
        <v>Yes</v>
      </c>
      <c r="P1940" s="18">
        <v>46190</v>
      </c>
      <c r="Q1940" s="13" t="s">
        <v>113</v>
      </c>
      <c r="R1940" s="13" t="s">
        <v>35</v>
      </c>
      <c r="S1940" s="13" t="str">
        <f>IF(Excel_Advanced_Sales_Dataset_200034[[#This Row],[Delivery Status]]="Pending","Follow-Up","OK")</f>
        <v>OK</v>
      </c>
      <c r="T1940" s="13" t="s">
        <v>53</v>
      </c>
    </row>
    <row r="1941" spans="1:20" x14ac:dyDescent="0.25">
      <c r="A1941" s="13" t="s">
        <v>4473</v>
      </c>
      <c r="B1941" s="13" t="s">
        <v>3128</v>
      </c>
      <c r="C1941" s="13" t="s">
        <v>4474</v>
      </c>
      <c r="D1941" s="13" t="s">
        <v>40</v>
      </c>
      <c r="E1941" s="13" t="s">
        <v>41</v>
      </c>
      <c r="F1941" s="13" t="s">
        <v>42</v>
      </c>
      <c r="G1941" s="13" t="s">
        <v>33</v>
      </c>
      <c r="H1941" s="13" t="s">
        <v>127</v>
      </c>
      <c r="I1941" s="13">
        <v>5</v>
      </c>
      <c r="J1941" s="14">
        <v>17526.46</v>
      </c>
      <c r="K1941" s="15">
        <v>18.57</v>
      </c>
      <c r="L1941" s="16">
        <f>Excel_Advanced_Sales_Dataset_200034[[#This Row],[Discount]]/100</f>
        <v>0.1857</v>
      </c>
      <c r="M1941" s="17">
        <f>Excel_Advanced_Sales_Dataset_200034[[#This Row],[Quantity]]*Excel_Advanced_Sales_Dataset_200034[[#This Row],[Unit Price]]*Excel_Advanced_Sales_Dataset_200034[[#This Row],[Discount %]]/100</f>
        <v>162.7331811</v>
      </c>
      <c r="N1941" s="14">
        <f>Excel_Advanced_Sales_Dataset_200034[[#This Row],[Quantity]]*Excel_Advanced_Sales_Dataset_200034[[#This Row],[Unit Price]]-Excel_Advanced_Sales_Dataset_200034[[#This Row],[Discount Amount]]</f>
        <v>87469.566818899984</v>
      </c>
      <c r="O1941" s="14" t="str">
        <f>IF(Excel_Advanced_Sales_Dataset_200034[[#This Row],[Total Sales]]&gt;50000,"Yes","No")</f>
        <v>Yes</v>
      </c>
      <c r="P1941" s="18">
        <v>46219</v>
      </c>
      <c r="Q1941" s="13" t="s">
        <v>68</v>
      </c>
      <c r="R1941" s="13" t="s">
        <v>25</v>
      </c>
      <c r="S1941" s="13" t="str">
        <f>IF(Excel_Advanced_Sales_Dataset_200034[[#This Row],[Delivery Status]]="Pending","Follow-Up","OK")</f>
        <v>Follow-Up</v>
      </c>
      <c r="T1941" s="13" t="s">
        <v>26</v>
      </c>
    </row>
    <row r="1942" spans="1:20" x14ac:dyDescent="0.25">
      <c r="A1942" s="13" t="s">
        <v>4475</v>
      </c>
      <c r="B1942" s="13" t="s">
        <v>1284</v>
      </c>
      <c r="C1942" s="13" t="s">
        <v>4476</v>
      </c>
      <c r="D1942" s="13" t="s">
        <v>30</v>
      </c>
      <c r="E1942" s="13" t="s">
        <v>31</v>
      </c>
      <c r="F1942" s="13" t="s">
        <v>32</v>
      </c>
      <c r="G1942" s="13" t="s">
        <v>22</v>
      </c>
      <c r="H1942" s="13" t="s">
        <v>23</v>
      </c>
      <c r="I1942" s="13">
        <v>36</v>
      </c>
      <c r="J1942" s="14">
        <v>7409.89</v>
      </c>
      <c r="K1942" s="15">
        <v>5.92</v>
      </c>
      <c r="L1942" s="16">
        <f>Excel_Advanced_Sales_Dataset_200034[[#This Row],[Discount]]/100</f>
        <v>5.9200000000000003E-2</v>
      </c>
      <c r="M1942" s="17">
        <f>Excel_Advanced_Sales_Dataset_200034[[#This Row],[Quantity]]*Excel_Advanced_Sales_Dataset_200034[[#This Row],[Unit Price]]*Excel_Advanced_Sales_Dataset_200034[[#This Row],[Discount %]]/100</f>
        <v>157.91957568000004</v>
      </c>
      <c r="N1942" s="14">
        <f>Excel_Advanced_Sales_Dataset_200034[[#This Row],[Quantity]]*Excel_Advanced_Sales_Dataset_200034[[#This Row],[Unit Price]]-Excel_Advanced_Sales_Dataset_200034[[#This Row],[Discount Amount]]</f>
        <v>266598.12042432005</v>
      </c>
      <c r="O1942" s="14" t="str">
        <f>IF(Excel_Advanced_Sales_Dataset_200034[[#This Row],[Total Sales]]&gt;50000,"Yes","No")</f>
        <v>Yes</v>
      </c>
      <c r="P1942" s="18">
        <v>46229</v>
      </c>
      <c r="Q1942" s="13" t="s">
        <v>58</v>
      </c>
      <c r="R1942" s="13" t="s">
        <v>35</v>
      </c>
      <c r="S1942" s="13" t="str">
        <f>IF(Excel_Advanced_Sales_Dataset_200034[[#This Row],[Delivery Status]]="Pending","Follow-Up","OK")</f>
        <v>OK</v>
      </c>
      <c r="T1942" s="13" t="s">
        <v>53</v>
      </c>
    </row>
    <row r="1943" spans="1:20" x14ac:dyDescent="0.25">
      <c r="A1943" s="13" t="s">
        <v>4477</v>
      </c>
      <c r="B1943" s="13" t="s">
        <v>1081</v>
      </c>
      <c r="C1943" s="13" t="s">
        <v>4478</v>
      </c>
      <c r="D1943" s="13" t="s">
        <v>30</v>
      </c>
      <c r="E1943" s="13" t="s">
        <v>131</v>
      </c>
      <c r="F1943" s="13" t="s">
        <v>132</v>
      </c>
      <c r="G1943" s="13" t="s">
        <v>51</v>
      </c>
      <c r="H1943" s="13" t="s">
        <v>190</v>
      </c>
      <c r="I1943" s="13">
        <v>47</v>
      </c>
      <c r="J1943" s="14">
        <v>37351.39</v>
      </c>
      <c r="K1943" s="15">
        <v>7.51</v>
      </c>
      <c r="L1943" s="16">
        <f>Excel_Advanced_Sales_Dataset_200034[[#This Row],[Discount]]/100</f>
        <v>7.51E-2</v>
      </c>
      <c r="M1943" s="17">
        <f>Excel_Advanced_Sales_Dataset_200034[[#This Row],[Quantity]]*Excel_Advanced_Sales_Dataset_200034[[#This Row],[Unit Price]]*Excel_Advanced_Sales_Dataset_200034[[#This Row],[Discount %]]/100</f>
        <v>1318.3920128300001</v>
      </c>
      <c r="N1943" s="14">
        <f>Excel_Advanced_Sales_Dataset_200034[[#This Row],[Quantity]]*Excel_Advanced_Sales_Dataset_200034[[#This Row],[Unit Price]]-Excel_Advanced_Sales_Dataset_200034[[#This Row],[Discount Amount]]</f>
        <v>1754196.9379871702</v>
      </c>
      <c r="O1943" s="14" t="str">
        <f>IF(Excel_Advanced_Sales_Dataset_200034[[#This Row],[Total Sales]]&gt;50000,"Yes","No")</f>
        <v>Yes</v>
      </c>
      <c r="P1943" s="18">
        <v>46216</v>
      </c>
      <c r="Q1943" s="13" t="s">
        <v>45</v>
      </c>
      <c r="R1943" s="13" t="s">
        <v>35</v>
      </c>
      <c r="S1943" s="13" t="str">
        <f>IF(Excel_Advanced_Sales_Dataset_200034[[#This Row],[Delivery Status]]="Pending","Follow-Up","OK")</f>
        <v>OK</v>
      </c>
      <c r="T1943" s="13" t="s">
        <v>36</v>
      </c>
    </row>
    <row r="1944" spans="1:20" x14ac:dyDescent="0.25">
      <c r="A1944" s="13" t="s">
        <v>4479</v>
      </c>
      <c r="B1944" s="13" t="s">
        <v>497</v>
      </c>
      <c r="C1944" s="13" t="s">
        <v>4480</v>
      </c>
      <c r="D1944" s="13" t="s">
        <v>30</v>
      </c>
      <c r="E1944" s="13" t="s">
        <v>198</v>
      </c>
      <c r="F1944" s="13" t="s">
        <v>199</v>
      </c>
      <c r="G1944" s="13" t="s">
        <v>66</v>
      </c>
      <c r="H1944" s="13" t="s">
        <v>67</v>
      </c>
      <c r="I1944" s="13">
        <v>8</v>
      </c>
      <c r="J1944" s="14">
        <v>45806.44</v>
      </c>
      <c r="K1944" s="15">
        <v>17.489999999999998</v>
      </c>
      <c r="L1944" s="16">
        <f>Excel_Advanced_Sales_Dataset_200034[[#This Row],[Discount]]/100</f>
        <v>0.17489999999999997</v>
      </c>
      <c r="M1944" s="17">
        <f>Excel_Advanced_Sales_Dataset_200034[[#This Row],[Quantity]]*Excel_Advanced_Sales_Dataset_200034[[#This Row],[Unit Price]]*Excel_Advanced_Sales_Dataset_200034[[#This Row],[Discount %]]/100</f>
        <v>640.92370847999996</v>
      </c>
      <c r="N1944" s="14">
        <f>Excel_Advanced_Sales_Dataset_200034[[#This Row],[Quantity]]*Excel_Advanced_Sales_Dataset_200034[[#This Row],[Unit Price]]-Excel_Advanced_Sales_Dataset_200034[[#This Row],[Discount Amount]]</f>
        <v>365810.59629151999</v>
      </c>
      <c r="O1944" s="14" t="str">
        <f>IF(Excel_Advanced_Sales_Dataset_200034[[#This Row],[Total Sales]]&gt;50000,"Yes","No")</f>
        <v>Yes</v>
      </c>
      <c r="P1944" s="18">
        <v>46376</v>
      </c>
      <c r="Q1944" s="13" t="s">
        <v>24</v>
      </c>
      <c r="R1944" s="13" t="s">
        <v>35</v>
      </c>
      <c r="S1944" s="13" t="str">
        <f>IF(Excel_Advanced_Sales_Dataset_200034[[#This Row],[Delivery Status]]="Pending","Follow-Up","OK")</f>
        <v>OK</v>
      </c>
      <c r="T1944" s="13" t="s">
        <v>53</v>
      </c>
    </row>
    <row r="1945" spans="1:20" x14ac:dyDescent="0.25">
      <c r="A1945" s="13" t="s">
        <v>4481</v>
      </c>
      <c r="B1945" s="13" t="s">
        <v>465</v>
      </c>
      <c r="C1945" s="13" t="s">
        <v>4482</v>
      </c>
      <c r="D1945" s="13" t="s">
        <v>63</v>
      </c>
      <c r="E1945" s="13" t="s">
        <v>234</v>
      </c>
      <c r="F1945" s="13" t="s">
        <v>435</v>
      </c>
      <c r="G1945" s="13" t="s">
        <v>22</v>
      </c>
      <c r="H1945" s="13" t="s">
        <v>98</v>
      </c>
      <c r="I1945" s="13">
        <v>11</v>
      </c>
      <c r="J1945" s="14">
        <v>36478.86</v>
      </c>
      <c r="K1945" s="15">
        <v>7.41</v>
      </c>
      <c r="L1945" s="16">
        <f>Excel_Advanced_Sales_Dataset_200034[[#This Row],[Discount]]/100</f>
        <v>7.4099999999999999E-2</v>
      </c>
      <c r="M1945" s="17">
        <f>Excel_Advanced_Sales_Dataset_200034[[#This Row],[Quantity]]*Excel_Advanced_Sales_Dataset_200034[[#This Row],[Unit Price]]*Excel_Advanced_Sales_Dataset_200034[[#This Row],[Discount %]]/100</f>
        <v>297.33918786000004</v>
      </c>
      <c r="N1945" s="14">
        <f>Excel_Advanced_Sales_Dataset_200034[[#This Row],[Quantity]]*Excel_Advanced_Sales_Dataset_200034[[#This Row],[Unit Price]]-Excel_Advanced_Sales_Dataset_200034[[#This Row],[Discount Amount]]</f>
        <v>400970.12081214</v>
      </c>
      <c r="O1945" s="14" t="str">
        <f>IF(Excel_Advanced_Sales_Dataset_200034[[#This Row],[Total Sales]]&gt;50000,"Yes","No")</f>
        <v>Yes</v>
      </c>
      <c r="P1945" s="18">
        <v>46338</v>
      </c>
      <c r="Q1945" s="13" t="s">
        <v>45</v>
      </c>
      <c r="R1945" s="13" t="s">
        <v>25</v>
      </c>
      <c r="S1945" s="13" t="str">
        <f>IF(Excel_Advanced_Sales_Dataset_200034[[#This Row],[Delivery Status]]="Pending","Follow-Up","OK")</f>
        <v>Follow-Up</v>
      </c>
      <c r="T1945" s="13" t="s">
        <v>36</v>
      </c>
    </row>
    <row r="1946" spans="1:20" x14ac:dyDescent="0.25">
      <c r="A1946" s="13" t="s">
        <v>4483</v>
      </c>
      <c r="B1946" s="13" t="s">
        <v>395</v>
      </c>
      <c r="C1946" s="13" t="s">
        <v>4484</v>
      </c>
      <c r="D1946" s="13" t="s">
        <v>19</v>
      </c>
      <c r="E1946" s="13" t="s">
        <v>153</v>
      </c>
      <c r="F1946" s="13" t="s">
        <v>275</v>
      </c>
      <c r="G1946" s="13" t="s">
        <v>111</v>
      </c>
      <c r="H1946" s="13" t="s">
        <v>260</v>
      </c>
      <c r="I1946" s="13">
        <v>28</v>
      </c>
      <c r="J1946" s="14">
        <v>12662.74</v>
      </c>
      <c r="K1946" s="15">
        <v>17.149999999999999</v>
      </c>
      <c r="L1946" s="16">
        <f>Excel_Advanced_Sales_Dataset_200034[[#This Row],[Discount]]/100</f>
        <v>0.17149999999999999</v>
      </c>
      <c r="M1946" s="17">
        <f>Excel_Advanced_Sales_Dataset_200034[[#This Row],[Quantity]]*Excel_Advanced_Sales_Dataset_200034[[#This Row],[Unit Price]]*Excel_Advanced_Sales_Dataset_200034[[#This Row],[Discount %]]/100</f>
        <v>608.0647747999999</v>
      </c>
      <c r="N1946" s="14">
        <f>Excel_Advanced_Sales_Dataset_200034[[#This Row],[Quantity]]*Excel_Advanced_Sales_Dataset_200034[[#This Row],[Unit Price]]-Excel_Advanced_Sales_Dataset_200034[[#This Row],[Discount Amount]]</f>
        <v>353948.6552252</v>
      </c>
      <c r="O1946" s="14" t="str">
        <f>IF(Excel_Advanced_Sales_Dataset_200034[[#This Row],[Total Sales]]&gt;50000,"Yes","No")</f>
        <v>Yes</v>
      </c>
      <c r="P1946" s="18">
        <v>46167</v>
      </c>
      <c r="Q1946" s="13" t="s">
        <v>24</v>
      </c>
      <c r="R1946" s="13" t="s">
        <v>35</v>
      </c>
      <c r="S1946" s="13" t="str">
        <f>IF(Excel_Advanced_Sales_Dataset_200034[[#This Row],[Delivery Status]]="Pending","Follow-Up","OK")</f>
        <v>OK</v>
      </c>
      <c r="T1946" s="13" t="s">
        <v>26</v>
      </c>
    </row>
    <row r="1947" spans="1:20" x14ac:dyDescent="0.25">
      <c r="A1947" s="13" t="s">
        <v>4485</v>
      </c>
      <c r="B1947" s="13" t="s">
        <v>2097</v>
      </c>
      <c r="C1947" s="13" t="s">
        <v>3849</v>
      </c>
      <c r="D1947" s="13" t="s">
        <v>63</v>
      </c>
      <c r="E1947" s="13" t="s">
        <v>234</v>
      </c>
      <c r="F1947" s="13" t="s">
        <v>473</v>
      </c>
      <c r="G1947" s="13" t="s">
        <v>33</v>
      </c>
      <c r="H1947" s="13" t="s">
        <v>34</v>
      </c>
      <c r="I1947" s="13">
        <v>20</v>
      </c>
      <c r="J1947" s="14">
        <v>44360.39</v>
      </c>
      <c r="K1947" s="15">
        <v>15.81</v>
      </c>
      <c r="L1947" s="16">
        <f>Excel_Advanced_Sales_Dataset_200034[[#This Row],[Discount]]/100</f>
        <v>0.15810000000000002</v>
      </c>
      <c r="M1947" s="17">
        <f>Excel_Advanced_Sales_Dataset_200034[[#This Row],[Quantity]]*Excel_Advanced_Sales_Dataset_200034[[#This Row],[Unit Price]]*Excel_Advanced_Sales_Dataset_200034[[#This Row],[Discount %]]/100</f>
        <v>1402.6755318000003</v>
      </c>
      <c r="N1947" s="14">
        <f>Excel_Advanced_Sales_Dataset_200034[[#This Row],[Quantity]]*Excel_Advanced_Sales_Dataset_200034[[#This Row],[Unit Price]]-Excel_Advanced_Sales_Dataset_200034[[#This Row],[Discount Amount]]</f>
        <v>885805.12446820003</v>
      </c>
      <c r="O1947" s="14" t="str">
        <f>IF(Excel_Advanced_Sales_Dataset_200034[[#This Row],[Total Sales]]&gt;50000,"Yes","No")</f>
        <v>Yes</v>
      </c>
      <c r="P1947" s="18">
        <v>46309</v>
      </c>
      <c r="Q1947" s="13" t="s">
        <v>58</v>
      </c>
      <c r="R1947" s="13" t="s">
        <v>25</v>
      </c>
      <c r="S1947" s="13" t="str">
        <f>IF(Excel_Advanced_Sales_Dataset_200034[[#This Row],[Delivery Status]]="Pending","Follow-Up","OK")</f>
        <v>Follow-Up</v>
      </c>
      <c r="T1947" s="13" t="s">
        <v>26</v>
      </c>
    </row>
    <row r="1948" spans="1:20" x14ac:dyDescent="0.25">
      <c r="A1948" s="13" t="s">
        <v>4486</v>
      </c>
      <c r="B1948" s="13" t="s">
        <v>2689</v>
      </c>
      <c r="C1948" s="13" t="s">
        <v>4487</v>
      </c>
      <c r="D1948" s="13" t="s">
        <v>19</v>
      </c>
      <c r="E1948" s="13" t="s">
        <v>72</v>
      </c>
      <c r="F1948" s="13" t="s">
        <v>171</v>
      </c>
      <c r="G1948" s="13" t="s">
        <v>33</v>
      </c>
      <c r="H1948" s="13" t="s">
        <v>119</v>
      </c>
      <c r="I1948" s="13">
        <v>21</v>
      </c>
      <c r="J1948" s="14">
        <v>48406.05</v>
      </c>
      <c r="K1948" s="15">
        <v>12.52</v>
      </c>
      <c r="L1948" s="16">
        <f>Excel_Advanced_Sales_Dataset_200034[[#This Row],[Discount]]/100</f>
        <v>0.12520000000000001</v>
      </c>
      <c r="M1948" s="17">
        <f>Excel_Advanced_Sales_Dataset_200034[[#This Row],[Quantity]]*Excel_Advanced_Sales_Dataset_200034[[#This Row],[Unit Price]]*Excel_Advanced_Sales_Dataset_200034[[#This Row],[Discount %]]/100</f>
        <v>1272.6918666000001</v>
      </c>
      <c r="N1948" s="14">
        <f>Excel_Advanced_Sales_Dataset_200034[[#This Row],[Quantity]]*Excel_Advanced_Sales_Dataset_200034[[#This Row],[Unit Price]]-Excel_Advanced_Sales_Dataset_200034[[#This Row],[Discount Amount]]</f>
        <v>1015254.3581334001</v>
      </c>
      <c r="O1948" s="14" t="str">
        <f>IF(Excel_Advanced_Sales_Dataset_200034[[#This Row],[Total Sales]]&gt;50000,"Yes","No")</f>
        <v>Yes</v>
      </c>
      <c r="P1948" s="18">
        <v>46387</v>
      </c>
      <c r="Q1948" s="13" t="s">
        <v>68</v>
      </c>
      <c r="R1948" s="13" t="s">
        <v>35</v>
      </c>
      <c r="S1948" s="13" t="str">
        <f>IF(Excel_Advanced_Sales_Dataset_200034[[#This Row],[Delivery Status]]="Pending","Follow-Up","OK")</f>
        <v>OK</v>
      </c>
      <c r="T1948" s="13" t="s">
        <v>53</v>
      </c>
    </row>
    <row r="1949" spans="1:20" x14ac:dyDescent="0.25">
      <c r="A1949" s="13" t="s">
        <v>4488</v>
      </c>
      <c r="B1949" s="13" t="s">
        <v>1179</v>
      </c>
      <c r="C1949" s="13" t="s">
        <v>4489</v>
      </c>
      <c r="D1949" s="13" t="s">
        <v>30</v>
      </c>
      <c r="E1949" s="13" t="s">
        <v>198</v>
      </c>
      <c r="F1949" s="13" t="s">
        <v>199</v>
      </c>
      <c r="G1949" s="13" t="s">
        <v>33</v>
      </c>
      <c r="H1949" s="13" t="s">
        <v>80</v>
      </c>
      <c r="I1949" s="13">
        <v>47</v>
      </c>
      <c r="J1949" s="14">
        <v>12477.67</v>
      </c>
      <c r="K1949" s="15">
        <v>17.54</v>
      </c>
      <c r="L1949" s="16">
        <f>Excel_Advanced_Sales_Dataset_200034[[#This Row],[Discount]]/100</f>
        <v>0.1754</v>
      </c>
      <c r="M1949" s="17">
        <f>Excel_Advanced_Sales_Dataset_200034[[#This Row],[Quantity]]*Excel_Advanced_Sales_Dataset_200034[[#This Row],[Unit Price]]*Excel_Advanced_Sales_Dataset_200034[[#This Row],[Discount %]]/100</f>
        <v>1028.6341594599999</v>
      </c>
      <c r="N1949" s="14">
        <f>Excel_Advanced_Sales_Dataset_200034[[#This Row],[Quantity]]*Excel_Advanced_Sales_Dataset_200034[[#This Row],[Unit Price]]-Excel_Advanced_Sales_Dataset_200034[[#This Row],[Discount Amount]]</f>
        <v>585421.85584054003</v>
      </c>
      <c r="O1949" s="14" t="str">
        <f>IF(Excel_Advanced_Sales_Dataset_200034[[#This Row],[Total Sales]]&gt;50000,"Yes","No")</f>
        <v>Yes</v>
      </c>
      <c r="P1949" s="18">
        <v>46235</v>
      </c>
      <c r="Q1949" s="13" t="s">
        <v>58</v>
      </c>
      <c r="R1949" s="13" t="s">
        <v>35</v>
      </c>
      <c r="S1949" s="13" t="str">
        <f>IF(Excel_Advanced_Sales_Dataset_200034[[#This Row],[Delivery Status]]="Pending","Follow-Up","OK")</f>
        <v>OK</v>
      </c>
      <c r="T1949" s="13" t="s">
        <v>36</v>
      </c>
    </row>
    <row r="1950" spans="1:20" x14ac:dyDescent="0.25">
      <c r="A1950" s="13" t="s">
        <v>4490</v>
      </c>
      <c r="B1950" s="13" t="s">
        <v>4283</v>
      </c>
      <c r="C1950" s="13" t="s">
        <v>4491</v>
      </c>
      <c r="D1950" s="13" t="s">
        <v>63</v>
      </c>
      <c r="E1950" s="13" t="s">
        <v>144</v>
      </c>
      <c r="F1950" s="13" t="s">
        <v>145</v>
      </c>
      <c r="G1950" s="13" t="s">
        <v>33</v>
      </c>
      <c r="H1950" s="13" t="s">
        <v>80</v>
      </c>
      <c r="I1950" s="13">
        <v>10</v>
      </c>
      <c r="J1950" s="14">
        <v>46645.02</v>
      </c>
      <c r="K1950" s="15">
        <v>13.24</v>
      </c>
      <c r="L1950" s="16">
        <f>Excel_Advanced_Sales_Dataset_200034[[#This Row],[Discount]]/100</f>
        <v>0.13239999999999999</v>
      </c>
      <c r="M1950" s="17">
        <f>Excel_Advanced_Sales_Dataset_200034[[#This Row],[Quantity]]*Excel_Advanced_Sales_Dataset_200034[[#This Row],[Unit Price]]*Excel_Advanced_Sales_Dataset_200034[[#This Row],[Discount %]]/100</f>
        <v>617.58006479999995</v>
      </c>
      <c r="N1950" s="14">
        <f>Excel_Advanced_Sales_Dataset_200034[[#This Row],[Quantity]]*Excel_Advanced_Sales_Dataset_200034[[#This Row],[Unit Price]]-Excel_Advanced_Sales_Dataset_200034[[#This Row],[Discount Amount]]</f>
        <v>465832.61993519997</v>
      </c>
      <c r="O1950" s="14" t="str">
        <f>IF(Excel_Advanced_Sales_Dataset_200034[[#This Row],[Total Sales]]&gt;50000,"Yes","No")</f>
        <v>Yes</v>
      </c>
      <c r="P1950" s="18">
        <v>46253</v>
      </c>
      <c r="Q1950" s="13" t="s">
        <v>113</v>
      </c>
      <c r="R1950" s="13" t="s">
        <v>35</v>
      </c>
      <c r="S1950" s="13" t="str">
        <f>IF(Excel_Advanced_Sales_Dataset_200034[[#This Row],[Delivery Status]]="Pending","Follow-Up","OK")</f>
        <v>OK</v>
      </c>
      <c r="T1950" s="13" t="s">
        <v>36</v>
      </c>
    </row>
    <row r="1951" spans="1:20" x14ac:dyDescent="0.25">
      <c r="A1951" s="13" t="s">
        <v>4492</v>
      </c>
      <c r="B1951" s="13" t="s">
        <v>617</v>
      </c>
      <c r="C1951" s="13" t="s">
        <v>4493</v>
      </c>
      <c r="D1951" s="13" t="s">
        <v>63</v>
      </c>
      <c r="E1951" s="13" t="s">
        <v>144</v>
      </c>
      <c r="F1951" s="13" t="s">
        <v>145</v>
      </c>
      <c r="G1951" s="13" t="s">
        <v>111</v>
      </c>
      <c r="H1951" s="13" t="s">
        <v>526</v>
      </c>
      <c r="I1951" s="13">
        <v>38</v>
      </c>
      <c r="J1951" s="14">
        <v>1487.14</v>
      </c>
      <c r="K1951" s="15">
        <v>3.88</v>
      </c>
      <c r="L1951" s="16">
        <f>Excel_Advanced_Sales_Dataset_200034[[#This Row],[Discount]]/100</f>
        <v>3.8800000000000001E-2</v>
      </c>
      <c r="M1951" s="17">
        <f>Excel_Advanced_Sales_Dataset_200034[[#This Row],[Quantity]]*Excel_Advanced_Sales_Dataset_200034[[#This Row],[Unit Price]]*Excel_Advanced_Sales_Dataset_200034[[#This Row],[Discount %]]/100</f>
        <v>21.926392160000006</v>
      </c>
      <c r="N1951" s="14">
        <f>Excel_Advanced_Sales_Dataset_200034[[#This Row],[Quantity]]*Excel_Advanced_Sales_Dataset_200034[[#This Row],[Unit Price]]-Excel_Advanced_Sales_Dataset_200034[[#This Row],[Discount Amount]]</f>
        <v>56489.393607840007</v>
      </c>
      <c r="O1951" s="14" t="str">
        <f>IF(Excel_Advanced_Sales_Dataset_200034[[#This Row],[Total Sales]]&gt;50000,"Yes","No")</f>
        <v>Yes</v>
      </c>
      <c r="P1951" s="18">
        <v>46268</v>
      </c>
      <c r="Q1951" s="13" t="s">
        <v>45</v>
      </c>
      <c r="R1951" s="13" t="s">
        <v>35</v>
      </c>
      <c r="S1951" s="13" t="str">
        <f>IF(Excel_Advanced_Sales_Dataset_200034[[#This Row],[Delivery Status]]="Pending","Follow-Up","OK")</f>
        <v>OK</v>
      </c>
      <c r="T1951" s="13" t="s">
        <v>53</v>
      </c>
    </row>
    <row r="1952" spans="1:20" x14ac:dyDescent="0.25">
      <c r="A1952" s="13" t="s">
        <v>4494</v>
      </c>
      <c r="B1952" s="13" t="s">
        <v>38</v>
      </c>
      <c r="C1952" s="13" t="s">
        <v>4495</v>
      </c>
      <c r="D1952" s="13" t="s">
        <v>40</v>
      </c>
      <c r="E1952" s="13" t="s">
        <v>89</v>
      </c>
      <c r="F1952" s="13" t="s">
        <v>90</v>
      </c>
      <c r="G1952" s="13" t="s">
        <v>22</v>
      </c>
      <c r="H1952" s="13" t="s">
        <v>98</v>
      </c>
      <c r="I1952" s="13">
        <v>49</v>
      </c>
      <c r="J1952" s="14">
        <v>21567.01</v>
      </c>
      <c r="K1952" s="15">
        <v>13.8</v>
      </c>
      <c r="L1952" s="16">
        <f>Excel_Advanced_Sales_Dataset_200034[[#This Row],[Discount]]/100</f>
        <v>0.13800000000000001</v>
      </c>
      <c r="M1952" s="17">
        <f>Excel_Advanced_Sales_Dataset_200034[[#This Row],[Quantity]]*Excel_Advanced_Sales_Dataset_200034[[#This Row],[Unit Price]]*Excel_Advanced_Sales_Dataset_200034[[#This Row],[Discount %]]/100</f>
        <v>1458.3612162000002</v>
      </c>
      <c r="N1952" s="14">
        <f>Excel_Advanced_Sales_Dataset_200034[[#This Row],[Quantity]]*Excel_Advanced_Sales_Dataset_200034[[#This Row],[Unit Price]]-Excel_Advanced_Sales_Dataset_200034[[#This Row],[Discount Amount]]</f>
        <v>1055325.1287837999</v>
      </c>
      <c r="O1952" s="14" t="str">
        <f>IF(Excel_Advanced_Sales_Dataset_200034[[#This Row],[Total Sales]]&gt;50000,"Yes","No")</f>
        <v>Yes</v>
      </c>
      <c r="P1952" s="18">
        <v>46059</v>
      </c>
      <c r="Q1952" s="13" t="s">
        <v>45</v>
      </c>
      <c r="R1952" s="13" t="s">
        <v>35</v>
      </c>
      <c r="S1952" s="13" t="str">
        <f>IF(Excel_Advanced_Sales_Dataset_200034[[#This Row],[Delivery Status]]="Pending","Follow-Up","OK")</f>
        <v>OK</v>
      </c>
      <c r="T1952" s="13" t="s">
        <v>36</v>
      </c>
    </row>
    <row r="1953" spans="1:20" x14ac:dyDescent="0.25">
      <c r="A1953" s="13" t="s">
        <v>4496</v>
      </c>
      <c r="B1953" s="13" t="s">
        <v>3546</v>
      </c>
      <c r="C1953" s="13" t="s">
        <v>4497</v>
      </c>
      <c r="D1953" s="13" t="s">
        <v>63</v>
      </c>
      <c r="E1953" s="13" t="s">
        <v>234</v>
      </c>
      <c r="F1953" s="13" t="s">
        <v>473</v>
      </c>
      <c r="G1953" s="13" t="s">
        <v>33</v>
      </c>
      <c r="H1953" s="13" t="s">
        <v>127</v>
      </c>
      <c r="I1953" s="13">
        <v>40</v>
      </c>
      <c r="J1953" s="14">
        <v>31280.74</v>
      </c>
      <c r="K1953" s="15">
        <v>1.1399999999999999</v>
      </c>
      <c r="L1953" s="16">
        <f>Excel_Advanced_Sales_Dataset_200034[[#This Row],[Discount]]/100</f>
        <v>1.1399999999999999E-2</v>
      </c>
      <c r="M1953" s="17">
        <f>Excel_Advanced_Sales_Dataset_200034[[#This Row],[Quantity]]*Excel_Advanced_Sales_Dataset_200034[[#This Row],[Unit Price]]*Excel_Advanced_Sales_Dataset_200034[[#This Row],[Discount %]]/100</f>
        <v>142.64017440000001</v>
      </c>
      <c r="N1953" s="14">
        <f>Excel_Advanced_Sales_Dataset_200034[[#This Row],[Quantity]]*Excel_Advanced_Sales_Dataset_200034[[#This Row],[Unit Price]]-Excel_Advanced_Sales_Dataset_200034[[#This Row],[Discount Amount]]</f>
        <v>1251086.9598256</v>
      </c>
      <c r="O1953" s="14" t="str">
        <f>IF(Excel_Advanced_Sales_Dataset_200034[[#This Row],[Total Sales]]&gt;50000,"Yes","No")</f>
        <v>Yes</v>
      </c>
      <c r="P1953" s="18">
        <v>46229</v>
      </c>
      <c r="Q1953" s="13" t="s">
        <v>24</v>
      </c>
      <c r="R1953" s="13" t="s">
        <v>35</v>
      </c>
      <c r="S1953" s="13" t="str">
        <f>IF(Excel_Advanced_Sales_Dataset_200034[[#This Row],[Delivery Status]]="Pending","Follow-Up","OK")</f>
        <v>OK</v>
      </c>
      <c r="T1953" s="13" t="s">
        <v>53</v>
      </c>
    </row>
    <row r="1954" spans="1:20" x14ac:dyDescent="0.25">
      <c r="A1954" s="13" t="s">
        <v>4498</v>
      </c>
      <c r="B1954" s="13" t="s">
        <v>459</v>
      </c>
      <c r="C1954" s="13" t="s">
        <v>4499</v>
      </c>
      <c r="D1954" s="13" t="s">
        <v>30</v>
      </c>
      <c r="E1954" s="13" t="s">
        <v>198</v>
      </c>
      <c r="F1954" s="13" t="s">
        <v>199</v>
      </c>
      <c r="G1954" s="13" t="s">
        <v>51</v>
      </c>
      <c r="H1954" s="13" t="s">
        <v>105</v>
      </c>
      <c r="I1954" s="13">
        <v>42</v>
      </c>
      <c r="J1954" s="14">
        <v>25482.79</v>
      </c>
      <c r="K1954" s="15">
        <v>3.15</v>
      </c>
      <c r="L1954" s="16">
        <f>Excel_Advanced_Sales_Dataset_200034[[#This Row],[Discount]]/100</f>
        <v>3.15E-2</v>
      </c>
      <c r="M1954" s="17">
        <f>Excel_Advanced_Sales_Dataset_200034[[#This Row],[Quantity]]*Excel_Advanced_Sales_Dataset_200034[[#This Row],[Unit Price]]*Excel_Advanced_Sales_Dataset_200034[[#This Row],[Discount %]]/100</f>
        <v>337.1373117</v>
      </c>
      <c r="N1954" s="14">
        <f>Excel_Advanced_Sales_Dataset_200034[[#This Row],[Quantity]]*Excel_Advanced_Sales_Dataset_200034[[#This Row],[Unit Price]]-Excel_Advanced_Sales_Dataset_200034[[#This Row],[Discount Amount]]</f>
        <v>1069940.0426882999</v>
      </c>
      <c r="O1954" s="14" t="str">
        <f>IF(Excel_Advanced_Sales_Dataset_200034[[#This Row],[Total Sales]]&gt;50000,"Yes","No")</f>
        <v>Yes</v>
      </c>
      <c r="P1954" s="18">
        <v>46311</v>
      </c>
      <c r="Q1954" s="13" t="s">
        <v>68</v>
      </c>
      <c r="R1954" s="13" t="s">
        <v>35</v>
      </c>
      <c r="S1954" s="13" t="str">
        <f>IF(Excel_Advanced_Sales_Dataset_200034[[#This Row],[Delivery Status]]="Pending","Follow-Up","OK")</f>
        <v>OK</v>
      </c>
      <c r="T1954" s="13" t="s">
        <v>53</v>
      </c>
    </row>
    <row r="1955" spans="1:20" x14ac:dyDescent="0.25">
      <c r="A1955" s="13" t="s">
        <v>4500</v>
      </c>
      <c r="B1955" s="13" t="s">
        <v>2225</v>
      </c>
      <c r="C1955" s="13" t="s">
        <v>4501</v>
      </c>
      <c r="D1955" s="13" t="s">
        <v>30</v>
      </c>
      <c r="E1955" s="13" t="s">
        <v>31</v>
      </c>
      <c r="F1955" s="13" t="s">
        <v>94</v>
      </c>
      <c r="G1955" s="13" t="s">
        <v>111</v>
      </c>
      <c r="H1955" s="13" t="s">
        <v>260</v>
      </c>
      <c r="I1955" s="13">
        <v>30</v>
      </c>
      <c r="J1955" s="14">
        <v>6785.25</v>
      </c>
      <c r="K1955" s="15">
        <v>2.36</v>
      </c>
      <c r="L1955" s="16">
        <f>Excel_Advanced_Sales_Dataset_200034[[#This Row],[Discount]]/100</f>
        <v>2.3599999999999999E-2</v>
      </c>
      <c r="M1955" s="17">
        <f>Excel_Advanced_Sales_Dataset_200034[[#This Row],[Quantity]]*Excel_Advanced_Sales_Dataset_200034[[#This Row],[Unit Price]]*Excel_Advanced_Sales_Dataset_200034[[#This Row],[Discount %]]/100</f>
        <v>48.039570000000005</v>
      </c>
      <c r="N1955" s="14">
        <f>Excel_Advanced_Sales_Dataset_200034[[#This Row],[Quantity]]*Excel_Advanced_Sales_Dataset_200034[[#This Row],[Unit Price]]-Excel_Advanced_Sales_Dataset_200034[[#This Row],[Discount Amount]]</f>
        <v>203509.46043000001</v>
      </c>
      <c r="O1955" s="14" t="str">
        <f>IF(Excel_Advanced_Sales_Dataset_200034[[#This Row],[Total Sales]]&gt;50000,"Yes","No")</f>
        <v>Yes</v>
      </c>
      <c r="P1955" s="18">
        <v>46273</v>
      </c>
      <c r="Q1955" s="13" t="s">
        <v>58</v>
      </c>
      <c r="R1955" s="13" t="s">
        <v>25</v>
      </c>
      <c r="S1955" s="13" t="str">
        <f>IF(Excel_Advanced_Sales_Dataset_200034[[#This Row],[Delivery Status]]="Pending","Follow-Up","OK")</f>
        <v>Follow-Up</v>
      </c>
      <c r="T1955" s="13" t="s">
        <v>53</v>
      </c>
    </row>
    <row r="1956" spans="1:20" x14ac:dyDescent="0.25">
      <c r="A1956" s="13" t="s">
        <v>4502</v>
      </c>
      <c r="B1956" s="13" t="s">
        <v>358</v>
      </c>
      <c r="C1956" s="13" t="s">
        <v>4503</v>
      </c>
      <c r="D1956" s="13" t="s">
        <v>40</v>
      </c>
      <c r="E1956" s="13" t="s">
        <v>109</v>
      </c>
      <c r="F1956" s="13" t="s">
        <v>259</v>
      </c>
      <c r="G1956" s="13" t="s">
        <v>66</v>
      </c>
      <c r="H1956" s="13" t="s">
        <v>155</v>
      </c>
      <c r="I1956" s="13">
        <v>44</v>
      </c>
      <c r="J1956" s="14">
        <v>25903.73</v>
      </c>
      <c r="K1956" s="15">
        <v>17.47</v>
      </c>
      <c r="L1956" s="16">
        <f>Excel_Advanced_Sales_Dataset_200034[[#This Row],[Discount]]/100</f>
        <v>0.17469999999999999</v>
      </c>
      <c r="M1956" s="17">
        <f>Excel_Advanced_Sales_Dataset_200034[[#This Row],[Quantity]]*Excel_Advanced_Sales_Dataset_200034[[#This Row],[Unit Price]]*Excel_Advanced_Sales_Dataset_200034[[#This Row],[Discount %]]/100</f>
        <v>1991.1679176399996</v>
      </c>
      <c r="N1956" s="14">
        <f>Excel_Advanced_Sales_Dataset_200034[[#This Row],[Quantity]]*Excel_Advanced_Sales_Dataset_200034[[#This Row],[Unit Price]]-Excel_Advanced_Sales_Dataset_200034[[#This Row],[Discount Amount]]</f>
        <v>1137772.9520823599</v>
      </c>
      <c r="O1956" s="14" t="str">
        <f>IF(Excel_Advanced_Sales_Dataset_200034[[#This Row],[Total Sales]]&gt;50000,"Yes","No")</f>
        <v>Yes</v>
      </c>
      <c r="P1956" s="18">
        <v>46374</v>
      </c>
      <c r="Q1956" s="13" t="s">
        <v>45</v>
      </c>
      <c r="R1956" s="13" t="s">
        <v>35</v>
      </c>
      <c r="S1956" s="13" t="str">
        <f>IF(Excel_Advanced_Sales_Dataset_200034[[#This Row],[Delivery Status]]="Pending","Follow-Up","OK")</f>
        <v>OK</v>
      </c>
      <c r="T1956" s="13" t="s">
        <v>26</v>
      </c>
    </row>
    <row r="1957" spans="1:20" x14ac:dyDescent="0.25">
      <c r="A1957" s="13" t="s">
        <v>4504</v>
      </c>
      <c r="B1957" s="13" t="s">
        <v>788</v>
      </c>
      <c r="C1957" s="13" t="s">
        <v>4505</v>
      </c>
      <c r="D1957" s="13" t="s">
        <v>30</v>
      </c>
      <c r="E1957" s="13" t="s">
        <v>31</v>
      </c>
      <c r="F1957" s="13" t="s">
        <v>32</v>
      </c>
      <c r="G1957" s="13" t="s">
        <v>66</v>
      </c>
      <c r="H1957" s="13" t="s">
        <v>276</v>
      </c>
      <c r="I1957" s="13">
        <v>20</v>
      </c>
      <c r="J1957" s="14">
        <v>24268.86</v>
      </c>
      <c r="K1957" s="15">
        <v>18.670000000000002</v>
      </c>
      <c r="L1957" s="16">
        <f>Excel_Advanced_Sales_Dataset_200034[[#This Row],[Discount]]/100</f>
        <v>0.1867</v>
      </c>
      <c r="M1957" s="17">
        <f>Excel_Advanced_Sales_Dataset_200034[[#This Row],[Quantity]]*Excel_Advanced_Sales_Dataset_200034[[#This Row],[Unit Price]]*Excel_Advanced_Sales_Dataset_200034[[#This Row],[Discount %]]/100</f>
        <v>906.19923240000003</v>
      </c>
      <c r="N1957" s="14">
        <f>Excel_Advanced_Sales_Dataset_200034[[#This Row],[Quantity]]*Excel_Advanced_Sales_Dataset_200034[[#This Row],[Unit Price]]-Excel_Advanced_Sales_Dataset_200034[[#This Row],[Discount Amount]]</f>
        <v>484471.00076760002</v>
      </c>
      <c r="O1957" s="14" t="str">
        <f>IF(Excel_Advanced_Sales_Dataset_200034[[#This Row],[Total Sales]]&gt;50000,"Yes","No")</f>
        <v>Yes</v>
      </c>
      <c r="P1957" s="18">
        <v>46091</v>
      </c>
      <c r="Q1957" s="13" t="s">
        <v>45</v>
      </c>
      <c r="R1957" s="13" t="s">
        <v>35</v>
      </c>
      <c r="S1957" s="13" t="str">
        <f>IF(Excel_Advanced_Sales_Dataset_200034[[#This Row],[Delivery Status]]="Pending","Follow-Up","OK")</f>
        <v>OK</v>
      </c>
      <c r="T1957" s="13" t="s">
        <v>53</v>
      </c>
    </row>
    <row r="1958" spans="1:20" x14ac:dyDescent="0.25">
      <c r="A1958" s="13" t="s">
        <v>4506</v>
      </c>
      <c r="B1958" s="13" t="s">
        <v>4507</v>
      </c>
      <c r="C1958" s="13" t="s">
        <v>4508</v>
      </c>
      <c r="D1958" s="13" t="s">
        <v>19</v>
      </c>
      <c r="E1958" s="13" t="s">
        <v>20</v>
      </c>
      <c r="F1958" s="13" t="s">
        <v>285</v>
      </c>
      <c r="G1958" s="13" t="s">
        <v>66</v>
      </c>
      <c r="H1958" s="13" t="s">
        <v>67</v>
      </c>
      <c r="I1958" s="13">
        <v>41</v>
      </c>
      <c r="J1958" s="14">
        <v>14383</v>
      </c>
      <c r="K1958" s="15">
        <v>13.16</v>
      </c>
      <c r="L1958" s="16">
        <f>Excel_Advanced_Sales_Dataset_200034[[#This Row],[Discount]]/100</f>
        <v>0.13159999999999999</v>
      </c>
      <c r="M1958" s="17">
        <f>Excel_Advanced_Sales_Dataset_200034[[#This Row],[Quantity]]*Excel_Advanced_Sales_Dataset_200034[[#This Row],[Unit Price]]*Excel_Advanced_Sales_Dataset_200034[[#This Row],[Discount %]]/100</f>
        <v>776.04914799999995</v>
      </c>
      <c r="N1958" s="14">
        <f>Excel_Advanced_Sales_Dataset_200034[[#This Row],[Quantity]]*Excel_Advanced_Sales_Dataset_200034[[#This Row],[Unit Price]]-Excel_Advanced_Sales_Dataset_200034[[#This Row],[Discount Amount]]</f>
        <v>588926.95085200004</v>
      </c>
      <c r="O1958" s="14" t="str">
        <f>IF(Excel_Advanced_Sales_Dataset_200034[[#This Row],[Total Sales]]&gt;50000,"Yes","No")</f>
        <v>Yes</v>
      </c>
      <c r="P1958" s="18">
        <v>46206</v>
      </c>
      <c r="Q1958" s="13" t="s">
        <v>58</v>
      </c>
      <c r="R1958" s="13" t="s">
        <v>35</v>
      </c>
      <c r="S1958" s="13" t="str">
        <f>IF(Excel_Advanced_Sales_Dataset_200034[[#This Row],[Delivery Status]]="Pending","Follow-Up","OK")</f>
        <v>OK</v>
      </c>
      <c r="T1958" s="13" t="s">
        <v>36</v>
      </c>
    </row>
    <row r="1959" spans="1:20" x14ac:dyDescent="0.25">
      <c r="A1959" s="13" t="s">
        <v>4509</v>
      </c>
      <c r="B1959" s="13" t="s">
        <v>2007</v>
      </c>
      <c r="C1959" s="13" t="s">
        <v>4510</v>
      </c>
      <c r="D1959" s="13" t="s">
        <v>30</v>
      </c>
      <c r="E1959" s="13" t="s">
        <v>117</v>
      </c>
      <c r="F1959" s="13" t="s">
        <v>387</v>
      </c>
      <c r="G1959" s="13" t="s">
        <v>66</v>
      </c>
      <c r="H1959" s="13" t="s">
        <v>155</v>
      </c>
      <c r="I1959" s="13">
        <v>27</v>
      </c>
      <c r="J1959" s="14">
        <v>38866.410000000003</v>
      </c>
      <c r="K1959" s="15">
        <v>14.02</v>
      </c>
      <c r="L1959" s="16">
        <f>Excel_Advanced_Sales_Dataset_200034[[#This Row],[Discount]]/100</f>
        <v>0.14019999999999999</v>
      </c>
      <c r="M1959" s="17">
        <f>Excel_Advanced_Sales_Dataset_200034[[#This Row],[Quantity]]*Excel_Advanced_Sales_Dataset_200034[[#This Row],[Unit Price]]*Excel_Advanced_Sales_Dataset_200034[[#This Row],[Discount %]]/100</f>
        <v>1471.2490841400002</v>
      </c>
      <c r="N1959" s="14">
        <f>Excel_Advanced_Sales_Dataset_200034[[#This Row],[Quantity]]*Excel_Advanced_Sales_Dataset_200034[[#This Row],[Unit Price]]-Excel_Advanced_Sales_Dataset_200034[[#This Row],[Discount Amount]]</f>
        <v>1047921.82091586</v>
      </c>
      <c r="O1959" s="14" t="str">
        <f>IF(Excel_Advanced_Sales_Dataset_200034[[#This Row],[Total Sales]]&gt;50000,"Yes","No")</f>
        <v>Yes</v>
      </c>
      <c r="P1959" s="18">
        <v>46030</v>
      </c>
      <c r="Q1959" s="13" t="s">
        <v>45</v>
      </c>
      <c r="R1959" s="13" t="s">
        <v>59</v>
      </c>
      <c r="S1959" s="13" t="str">
        <f>IF(Excel_Advanced_Sales_Dataset_200034[[#This Row],[Delivery Status]]="Pending","Follow-Up","OK")</f>
        <v>OK</v>
      </c>
      <c r="T1959" s="13" t="s">
        <v>36</v>
      </c>
    </row>
    <row r="1960" spans="1:20" x14ac:dyDescent="0.25">
      <c r="A1960" s="13" t="s">
        <v>4511</v>
      </c>
      <c r="B1960" s="13" t="s">
        <v>3299</v>
      </c>
      <c r="C1960" s="13" t="s">
        <v>4512</v>
      </c>
      <c r="D1960" s="13" t="s">
        <v>19</v>
      </c>
      <c r="E1960" s="13" t="s">
        <v>72</v>
      </c>
      <c r="F1960" s="13" t="s">
        <v>224</v>
      </c>
      <c r="G1960" s="13" t="s">
        <v>66</v>
      </c>
      <c r="H1960" s="13" t="s">
        <v>200</v>
      </c>
      <c r="I1960" s="13">
        <v>45</v>
      </c>
      <c r="J1960" s="14">
        <v>35165.82</v>
      </c>
      <c r="K1960" s="15">
        <v>14.43</v>
      </c>
      <c r="L1960" s="16">
        <f>Excel_Advanced_Sales_Dataset_200034[[#This Row],[Discount]]/100</f>
        <v>0.14429999999999998</v>
      </c>
      <c r="M1960" s="17">
        <f>Excel_Advanced_Sales_Dataset_200034[[#This Row],[Quantity]]*Excel_Advanced_Sales_Dataset_200034[[#This Row],[Unit Price]]*Excel_Advanced_Sales_Dataset_200034[[#This Row],[Discount %]]/100</f>
        <v>2283.4925216999995</v>
      </c>
      <c r="N1960" s="14">
        <f>Excel_Advanced_Sales_Dataset_200034[[#This Row],[Quantity]]*Excel_Advanced_Sales_Dataset_200034[[#This Row],[Unit Price]]-Excel_Advanced_Sales_Dataset_200034[[#This Row],[Discount Amount]]</f>
        <v>1580178.4074782999</v>
      </c>
      <c r="O1960" s="14" t="str">
        <f>IF(Excel_Advanced_Sales_Dataset_200034[[#This Row],[Total Sales]]&gt;50000,"Yes","No")</f>
        <v>Yes</v>
      </c>
      <c r="P1960" s="18">
        <v>46297</v>
      </c>
      <c r="Q1960" s="13" t="s">
        <v>58</v>
      </c>
      <c r="R1960" s="13" t="s">
        <v>35</v>
      </c>
      <c r="S1960" s="13" t="str">
        <f>IF(Excel_Advanced_Sales_Dataset_200034[[#This Row],[Delivery Status]]="Pending","Follow-Up","OK")</f>
        <v>OK</v>
      </c>
      <c r="T1960" s="13" t="s">
        <v>36</v>
      </c>
    </row>
    <row r="1961" spans="1:20" x14ac:dyDescent="0.25">
      <c r="A1961" s="13" t="s">
        <v>4513</v>
      </c>
      <c r="B1961" s="13" t="s">
        <v>1254</v>
      </c>
      <c r="C1961" s="13" t="s">
        <v>4514</v>
      </c>
      <c r="D1961" s="13" t="s">
        <v>19</v>
      </c>
      <c r="E1961" s="13" t="s">
        <v>72</v>
      </c>
      <c r="F1961" s="13" t="s">
        <v>73</v>
      </c>
      <c r="G1961" s="13" t="s">
        <v>33</v>
      </c>
      <c r="H1961" s="13" t="s">
        <v>80</v>
      </c>
      <c r="I1961" s="13">
        <v>36</v>
      </c>
      <c r="J1961" s="14">
        <v>47860.17</v>
      </c>
      <c r="K1961" s="15">
        <v>9.07</v>
      </c>
      <c r="L1961" s="16">
        <f>Excel_Advanced_Sales_Dataset_200034[[#This Row],[Discount]]/100</f>
        <v>9.0700000000000003E-2</v>
      </c>
      <c r="M1961" s="17">
        <f>Excel_Advanced_Sales_Dataset_200034[[#This Row],[Quantity]]*Excel_Advanced_Sales_Dataset_200034[[#This Row],[Unit Price]]*Excel_Advanced_Sales_Dataset_200034[[#This Row],[Discount %]]/100</f>
        <v>1562.73027084</v>
      </c>
      <c r="N1961" s="14">
        <f>Excel_Advanced_Sales_Dataset_200034[[#This Row],[Quantity]]*Excel_Advanced_Sales_Dataset_200034[[#This Row],[Unit Price]]-Excel_Advanced_Sales_Dataset_200034[[#This Row],[Discount Amount]]</f>
        <v>1721403.3897291599</v>
      </c>
      <c r="O1961" s="14" t="str">
        <f>IF(Excel_Advanced_Sales_Dataset_200034[[#This Row],[Total Sales]]&gt;50000,"Yes","No")</f>
        <v>Yes</v>
      </c>
      <c r="P1961" s="18">
        <v>46034</v>
      </c>
      <c r="Q1961" s="13" t="s">
        <v>58</v>
      </c>
      <c r="R1961" s="13" t="s">
        <v>35</v>
      </c>
      <c r="S1961" s="13" t="str">
        <f>IF(Excel_Advanced_Sales_Dataset_200034[[#This Row],[Delivery Status]]="Pending","Follow-Up","OK")</f>
        <v>OK</v>
      </c>
      <c r="T1961" s="13" t="s">
        <v>36</v>
      </c>
    </row>
    <row r="1962" spans="1:20" x14ac:dyDescent="0.25">
      <c r="A1962" s="13" t="s">
        <v>4515</v>
      </c>
      <c r="B1962" s="13" t="s">
        <v>1669</v>
      </c>
      <c r="C1962" s="13" t="s">
        <v>4516</v>
      </c>
      <c r="D1962" s="13" t="s">
        <v>63</v>
      </c>
      <c r="E1962" s="13" t="s">
        <v>64</v>
      </c>
      <c r="F1962" s="13" t="s">
        <v>65</v>
      </c>
      <c r="G1962" s="13" t="s">
        <v>33</v>
      </c>
      <c r="H1962" s="13" t="s">
        <v>127</v>
      </c>
      <c r="I1962" s="13">
        <v>38</v>
      </c>
      <c r="J1962" s="14">
        <v>32753.8</v>
      </c>
      <c r="K1962" s="15">
        <v>2.35</v>
      </c>
      <c r="L1962" s="16">
        <f>Excel_Advanced_Sales_Dataset_200034[[#This Row],[Discount]]/100</f>
        <v>2.35E-2</v>
      </c>
      <c r="M1962" s="17">
        <f>Excel_Advanced_Sales_Dataset_200034[[#This Row],[Quantity]]*Excel_Advanced_Sales_Dataset_200034[[#This Row],[Unit Price]]*Excel_Advanced_Sales_Dataset_200034[[#This Row],[Discount %]]/100</f>
        <v>292.49143399999997</v>
      </c>
      <c r="N1962" s="14">
        <f>Excel_Advanced_Sales_Dataset_200034[[#This Row],[Quantity]]*Excel_Advanced_Sales_Dataset_200034[[#This Row],[Unit Price]]-Excel_Advanced_Sales_Dataset_200034[[#This Row],[Discount Amount]]</f>
        <v>1244351.9085659999</v>
      </c>
      <c r="O1962" s="14" t="str">
        <f>IF(Excel_Advanced_Sales_Dataset_200034[[#This Row],[Total Sales]]&gt;50000,"Yes","No")</f>
        <v>Yes</v>
      </c>
      <c r="P1962" s="18">
        <v>46276</v>
      </c>
      <c r="Q1962" s="13" t="s">
        <v>58</v>
      </c>
      <c r="R1962" s="13" t="s">
        <v>35</v>
      </c>
      <c r="S1962" s="13" t="str">
        <f>IF(Excel_Advanced_Sales_Dataset_200034[[#This Row],[Delivery Status]]="Pending","Follow-Up","OK")</f>
        <v>OK</v>
      </c>
      <c r="T1962" s="13" t="s">
        <v>53</v>
      </c>
    </row>
    <row r="1963" spans="1:20" x14ac:dyDescent="0.25">
      <c r="A1963" s="13" t="s">
        <v>4517</v>
      </c>
      <c r="B1963" s="13" t="s">
        <v>1740</v>
      </c>
      <c r="C1963" s="13" t="s">
        <v>4518</v>
      </c>
      <c r="D1963" s="13" t="s">
        <v>19</v>
      </c>
      <c r="E1963" s="13" t="s">
        <v>20</v>
      </c>
      <c r="F1963" s="13" t="s">
        <v>176</v>
      </c>
      <c r="G1963" s="13" t="s">
        <v>43</v>
      </c>
      <c r="H1963" s="13" t="s">
        <v>380</v>
      </c>
      <c r="I1963" s="13">
        <v>13</v>
      </c>
      <c r="J1963" s="14">
        <v>28072.3</v>
      </c>
      <c r="K1963" s="15">
        <v>5.14</v>
      </c>
      <c r="L1963" s="16">
        <f>Excel_Advanced_Sales_Dataset_200034[[#This Row],[Discount]]/100</f>
        <v>5.1399999999999994E-2</v>
      </c>
      <c r="M1963" s="17">
        <f>Excel_Advanced_Sales_Dataset_200034[[#This Row],[Quantity]]*Excel_Advanced_Sales_Dataset_200034[[#This Row],[Unit Price]]*Excel_Advanced_Sales_Dataset_200034[[#This Row],[Discount %]]/100</f>
        <v>187.57910859999996</v>
      </c>
      <c r="N1963" s="14">
        <f>Excel_Advanced_Sales_Dataset_200034[[#This Row],[Quantity]]*Excel_Advanced_Sales_Dataset_200034[[#This Row],[Unit Price]]-Excel_Advanced_Sales_Dataset_200034[[#This Row],[Discount Amount]]</f>
        <v>364752.32089139998</v>
      </c>
      <c r="O1963" s="14" t="str">
        <f>IF(Excel_Advanced_Sales_Dataset_200034[[#This Row],[Total Sales]]&gt;50000,"Yes","No")</f>
        <v>Yes</v>
      </c>
      <c r="P1963" s="18">
        <v>46191</v>
      </c>
      <c r="Q1963" s="13" t="s">
        <v>45</v>
      </c>
      <c r="R1963" s="13" t="s">
        <v>35</v>
      </c>
      <c r="S1963" s="13" t="str">
        <f>IF(Excel_Advanced_Sales_Dataset_200034[[#This Row],[Delivery Status]]="Pending","Follow-Up","OK")</f>
        <v>OK</v>
      </c>
      <c r="T1963" s="13" t="s">
        <v>26</v>
      </c>
    </row>
    <row r="1964" spans="1:20" x14ac:dyDescent="0.25">
      <c r="A1964" s="13" t="s">
        <v>4519</v>
      </c>
      <c r="B1964" s="13" t="s">
        <v>76</v>
      </c>
      <c r="C1964" s="13" t="s">
        <v>4520</v>
      </c>
      <c r="D1964" s="13" t="s">
        <v>63</v>
      </c>
      <c r="E1964" s="13" t="s">
        <v>144</v>
      </c>
      <c r="F1964" s="13" t="s">
        <v>216</v>
      </c>
      <c r="G1964" s="13" t="s">
        <v>51</v>
      </c>
      <c r="H1964" s="13" t="s">
        <v>52</v>
      </c>
      <c r="I1964" s="13">
        <v>48</v>
      </c>
      <c r="J1964" s="14">
        <v>17727.3</v>
      </c>
      <c r="K1964" s="15">
        <v>12.67</v>
      </c>
      <c r="L1964" s="16">
        <f>Excel_Advanced_Sales_Dataset_200034[[#This Row],[Discount]]/100</f>
        <v>0.12670000000000001</v>
      </c>
      <c r="M1964" s="17">
        <f>Excel_Advanced_Sales_Dataset_200034[[#This Row],[Quantity]]*Excel_Advanced_Sales_Dataset_200034[[#This Row],[Unit Price]]*Excel_Advanced_Sales_Dataset_200034[[#This Row],[Discount %]]/100</f>
        <v>1078.1034768</v>
      </c>
      <c r="N1964" s="14">
        <f>Excel_Advanced_Sales_Dataset_200034[[#This Row],[Quantity]]*Excel_Advanced_Sales_Dataset_200034[[#This Row],[Unit Price]]-Excel_Advanced_Sales_Dataset_200034[[#This Row],[Discount Amount]]</f>
        <v>849832.29652319988</v>
      </c>
      <c r="O1964" s="14" t="str">
        <f>IF(Excel_Advanced_Sales_Dataset_200034[[#This Row],[Total Sales]]&gt;50000,"Yes","No")</f>
        <v>Yes</v>
      </c>
      <c r="P1964" s="18">
        <v>46385</v>
      </c>
      <c r="Q1964" s="13" t="s">
        <v>45</v>
      </c>
      <c r="R1964" s="13" t="s">
        <v>35</v>
      </c>
      <c r="S1964" s="13" t="str">
        <f>IF(Excel_Advanced_Sales_Dataset_200034[[#This Row],[Delivery Status]]="Pending","Follow-Up","OK")</f>
        <v>OK</v>
      </c>
      <c r="T1964" s="13" t="s">
        <v>26</v>
      </c>
    </row>
    <row r="1965" spans="1:20" x14ac:dyDescent="0.25">
      <c r="A1965" s="13" t="s">
        <v>4521</v>
      </c>
      <c r="B1965" s="13" t="s">
        <v>1371</v>
      </c>
      <c r="C1965" s="13" t="s">
        <v>4522</v>
      </c>
      <c r="D1965" s="13" t="s">
        <v>19</v>
      </c>
      <c r="E1965" s="13" t="s">
        <v>20</v>
      </c>
      <c r="F1965" s="13" t="s">
        <v>285</v>
      </c>
      <c r="G1965" s="13" t="s">
        <v>43</v>
      </c>
      <c r="H1965" s="13" t="s">
        <v>140</v>
      </c>
      <c r="I1965" s="13">
        <v>29</v>
      </c>
      <c r="J1965" s="14">
        <v>3308.54</v>
      </c>
      <c r="K1965" s="15">
        <v>4.1100000000000003</v>
      </c>
      <c r="L1965" s="16">
        <f>Excel_Advanced_Sales_Dataset_200034[[#This Row],[Discount]]/100</f>
        <v>4.1100000000000005E-2</v>
      </c>
      <c r="M1965" s="17">
        <f>Excel_Advanced_Sales_Dataset_200034[[#This Row],[Quantity]]*Excel_Advanced_Sales_Dataset_200034[[#This Row],[Unit Price]]*Excel_Advanced_Sales_Dataset_200034[[#This Row],[Discount %]]/100</f>
        <v>39.434488260000009</v>
      </c>
      <c r="N1965" s="14">
        <f>Excel_Advanced_Sales_Dataset_200034[[#This Row],[Quantity]]*Excel_Advanced_Sales_Dataset_200034[[#This Row],[Unit Price]]-Excel_Advanced_Sales_Dataset_200034[[#This Row],[Discount Amount]]</f>
        <v>95908.225511740005</v>
      </c>
      <c r="O1965" s="14" t="str">
        <f>IF(Excel_Advanced_Sales_Dataset_200034[[#This Row],[Total Sales]]&gt;50000,"Yes","No")</f>
        <v>Yes</v>
      </c>
      <c r="P1965" s="18">
        <v>46081</v>
      </c>
      <c r="Q1965" s="13" t="s">
        <v>58</v>
      </c>
      <c r="R1965" s="13" t="s">
        <v>35</v>
      </c>
      <c r="S1965" s="13" t="str">
        <f>IF(Excel_Advanced_Sales_Dataset_200034[[#This Row],[Delivery Status]]="Pending","Follow-Up","OK")</f>
        <v>OK</v>
      </c>
      <c r="T1965" s="13" t="s">
        <v>53</v>
      </c>
    </row>
    <row r="1966" spans="1:20" x14ac:dyDescent="0.25">
      <c r="A1966" s="13" t="s">
        <v>4523</v>
      </c>
      <c r="B1966" s="13" t="s">
        <v>385</v>
      </c>
      <c r="C1966" s="13" t="s">
        <v>4524</v>
      </c>
      <c r="D1966" s="13" t="s">
        <v>40</v>
      </c>
      <c r="E1966" s="13" t="s">
        <v>109</v>
      </c>
      <c r="F1966" s="13" t="s">
        <v>110</v>
      </c>
      <c r="G1966" s="13" t="s">
        <v>22</v>
      </c>
      <c r="H1966" s="13" t="s">
        <v>172</v>
      </c>
      <c r="I1966" s="13">
        <v>37</v>
      </c>
      <c r="J1966" s="14">
        <v>28709.99</v>
      </c>
      <c r="K1966" s="15">
        <v>1.74</v>
      </c>
      <c r="L1966" s="16">
        <f>Excel_Advanced_Sales_Dataset_200034[[#This Row],[Discount]]/100</f>
        <v>1.7399999999999999E-2</v>
      </c>
      <c r="M1966" s="17">
        <f>Excel_Advanced_Sales_Dataset_200034[[#This Row],[Quantity]]*Excel_Advanced_Sales_Dataset_200034[[#This Row],[Unit Price]]*Excel_Advanced_Sales_Dataset_200034[[#This Row],[Discount %]]/100</f>
        <v>184.83491562</v>
      </c>
      <c r="N1966" s="14">
        <f>Excel_Advanced_Sales_Dataset_200034[[#This Row],[Quantity]]*Excel_Advanced_Sales_Dataset_200034[[#This Row],[Unit Price]]-Excel_Advanced_Sales_Dataset_200034[[#This Row],[Discount Amount]]</f>
        <v>1062084.7950843801</v>
      </c>
      <c r="O1966" s="14" t="str">
        <f>IF(Excel_Advanced_Sales_Dataset_200034[[#This Row],[Total Sales]]&gt;50000,"Yes","No")</f>
        <v>Yes</v>
      </c>
      <c r="P1966" s="18">
        <v>46243</v>
      </c>
      <c r="Q1966" s="13" t="s">
        <v>58</v>
      </c>
      <c r="R1966" s="13" t="s">
        <v>35</v>
      </c>
      <c r="S1966" s="13" t="str">
        <f>IF(Excel_Advanced_Sales_Dataset_200034[[#This Row],[Delivery Status]]="Pending","Follow-Up","OK")</f>
        <v>OK</v>
      </c>
      <c r="T1966" s="13" t="s">
        <v>36</v>
      </c>
    </row>
    <row r="1967" spans="1:20" x14ac:dyDescent="0.25">
      <c r="A1967" s="13" t="s">
        <v>4525</v>
      </c>
      <c r="B1967" s="13" t="s">
        <v>450</v>
      </c>
      <c r="C1967" s="13" t="s">
        <v>4526</v>
      </c>
      <c r="D1967" s="13" t="s">
        <v>30</v>
      </c>
      <c r="E1967" s="13" t="s">
        <v>117</v>
      </c>
      <c r="F1967" s="13" t="s">
        <v>239</v>
      </c>
      <c r="G1967" s="13" t="s">
        <v>111</v>
      </c>
      <c r="H1967" s="13" t="s">
        <v>185</v>
      </c>
      <c r="I1967" s="13">
        <v>1</v>
      </c>
      <c r="J1967" s="14">
        <v>49253.120000000003</v>
      </c>
      <c r="K1967" s="15">
        <v>13.92</v>
      </c>
      <c r="L1967" s="16">
        <f>Excel_Advanced_Sales_Dataset_200034[[#This Row],[Discount]]/100</f>
        <v>0.13919999999999999</v>
      </c>
      <c r="M1967" s="17">
        <f>Excel_Advanced_Sales_Dataset_200034[[#This Row],[Quantity]]*Excel_Advanced_Sales_Dataset_200034[[#This Row],[Unit Price]]*Excel_Advanced_Sales_Dataset_200034[[#This Row],[Discount %]]/100</f>
        <v>68.560343039999992</v>
      </c>
      <c r="N1967" s="14">
        <f>Excel_Advanced_Sales_Dataset_200034[[#This Row],[Quantity]]*Excel_Advanced_Sales_Dataset_200034[[#This Row],[Unit Price]]-Excel_Advanced_Sales_Dataset_200034[[#This Row],[Discount Amount]]</f>
        <v>49184.559656960002</v>
      </c>
      <c r="O1967" s="14" t="str">
        <f>IF(Excel_Advanced_Sales_Dataset_200034[[#This Row],[Total Sales]]&gt;50000,"Yes","No")</f>
        <v>No</v>
      </c>
      <c r="P1967" s="18">
        <v>46352</v>
      </c>
      <c r="Q1967" s="13" t="s">
        <v>113</v>
      </c>
      <c r="R1967" s="13" t="s">
        <v>35</v>
      </c>
      <c r="S1967" s="13" t="str">
        <f>IF(Excel_Advanced_Sales_Dataset_200034[[#This Row],[Delivery Status]]="Pending","Follow-Up","OK")</f>
        <v>OK</v>
      </c>
      <c r="T1967" s="13" t="s">
        <v>36</v>
      </c>
    </row>
    <row r="1968" spans="1:20" x14ac:dyDescent="0.25">
      <c r="A1968" s="13" t="s">
        <v>4527</v>
      </c>
      <c r="B1968" s="13" t="s">
        <v>1799</v>
      </c>
      <c r="C1968" s="13" t="s">
        <v>4528</v>
      </c>
      <c r="D1968" s="13" t="s">
        <v>19</v>
      </c>
      <c r="E1968" s="13" t="s">
        <v>20</v>
      </c>
      <c r="F1968" s="13" t="s">
        <v>285</v>
      </c>
      <c r="G1968" s="13" t="s">
        <v>51</v>
      </c>
      <c r="H1968" s="13" t="s">
        <v>105</v>
      </c>
      <c r="I1968" s="13">
        <v>5</v>
      </c>
      <c r="J1968" s="14">
        <v>4557.41</v>
      </c>
      <c r="K1968" s="15">
        <v>5.63</v>
      </c>
      <c r="L1968" s="16">
        <f>Excel_Advanced_Sales_Dataset_200034[[#This Row],[Discount]]/100</f>
        <v>5.6299999999999996E-2</v>
      </c>
      <c r="M1968" s="17">
        <f>Excel_Advanced_Sales_Dataset_200034[[#This Row],[Quantity]]*Excel_Advanced_Sales_Dataset_200034[[#This Row],[Unit Price]]*Excel_Advanced_Sales_Dataset_200034[[#This Row],[Discount %]]/100</f>
        <v>12.829109149999999</v>
      </c>
      <c r="N1968" s="14">
        <f>Excel_Advanced_Sales_Dataset_200034[[#This Row],[Quantity]]*Excel_Advanced_Sales_Dataset_200034[[#This Row],[Unit Price]]-Excel_Advanced_Sales_Dataset_200034[[#This Row],[Discount Amount]]</f>
        <v>22774.22089085</v>
      </c>
      <c r="O1968" s="14" t="str">
        <f>IF(Excel_Advanced_Sales_Dataset_200034[[#This Row],[Total Sales]]&gt;50000,"Yes","No")</f>
        <v>No</v>
      </c>
      <c r="P1968" s="18">
        <v>46290</v>
      </c>
      <c r="Q1968" s="13" t="s">
        <v>58</v>
      </c>
      <c r="R1968" s="13" t="s">
        <v>25</v>
      </c>
      <c r="S1968" s="13" t="str">
        <f>IF(Excel_Advanced_Sales_Dataset_200034[[#This Row],[Delivery Status]]="Pending","Follow-Up","OK")</f>
        <v>Follow-Up</v>
      </c>
      <c r="T1968" s="13" t="s">
        <v>26</v>
      </c>
    </row>
    <row r="1969" spans="1:20" x14ac:dyDescent="0.25">
      <c r="A1969" s="13" t="s">
        <v>4529</v>
      </c>
      <c r="B1969" s="13" t="s">
        <v>205</v>
      </c>
      <c r="C1969" s="13" t="s">
        <v>4530</v>
      </c>
      <c r="D1969" s="13" t="s">
        <v>30</v>
      </c>
      <c r="E1969" s="13" t="s">
        <v>117</v>
      </c>
      <c r="F1969" s="13" t="s">
        <v>387</v>
      </c>
      <c r="G1969" s="13" t="s">
        <v>22</v>
      </c>
      <c r="H1969" s="13" t="s">
        <v>98</v>
      </c>
      <c r="I1969" s="13">
        <v>46</v>
      </c>
      <c r="J1969" s="14">
        <v>2518.25</v>
      </c>
      <c r="K1969" s="15">
        <v>17.16</v>
      </c>
      <c r="L1969" s="16">
        <f>Excel_Advanced_Sales_Dataset_200034[[#This Row],[Discount]]/100</f>
        <v>0.1716</v>
      </c>
      <c r="M1969" s="17">
        <f>Excel_Advanced_Sales_Dataset_200034[[#This Row],[Quantity]]*Excel_Advanced_Sales_Dataset_200034[[#This Row],[Unit Price]]*Excel_Advanced_Sales_Dataset_200034[[#This Row],[Discount %]]/100</f>
        <v>198.78058199999998</v>
      </c>
      <c r="N1969" s="14">
        <f>Excel_Advanced_Sales_Dataset_200034[[#This Row],[Quantity]]*Excel_Advanced_Sales_Dataset_200034[[#This Row],[Unit Price]]-Excel_Advanced_Sales_Dataset_200034[[#This Row],[Discount Amount]]</f>
        <v>115640.71941799999</v>
      </c>
      <c r="O1969" s="14" t="str">
        <f>IF(Excel_Advanced_Sales_Dataset_200034[[#This Row],[Total Sales]]&gt;50000,"Yes","No")</f>
        <v>Yes</v>
      </c>
      <c r="P1969" s="18">
        <v>46240</v>
      </c>
      <c r="Q1969" s="13" t="s">
        <v>58</v>
      </c>
      <c r="R1969" s="13" t="s">
        <v>35</v>
      </c>
      <c r="S1969" s="13" t="str">
        <f>IF(Excel_Advanced_Sales_Dataset_200034[[#This Row],[Delivery Status]]="Pending","Follow-Up","OK")</f>
        <v>OK</v>
      </c>
      <c r="T1969" s="13" t="s">
        <v>36</v>
      </c>
    </row>
    <row r="1970" spans="1:20" x14ac:dyDescent="0.25">
      <c r="A1970" s="13" t="s">
        <v>4531</v>
      </c>
      <c r="B1970" s="13" t="s">
        <v>361</v>
      </c>
      <c r="C1970" s="13" t="s">
        <v>4532</v>
      </c>
      <c r="D1970" s="13" t="s">
        <v>30</v>
      </c>
      <c r="E1970" s="13" t="s">
        <v>31</v>
      </c>
      <c r="F1970" s="13" t="s">
        <v>32</v>
      </c>
      <c r="G1970" s="13" t="s">
        <v>43</v>
      </c>
      <c r="H1970" s="13" t="s">
        <v>74</v>
      </c>
      <c r="I1970" s="13">
        <v>21</v>
      </c>
      <c r="J1970" s="14">
        <v>35865.69</v>
      </c>
      <c r="K1970" s="15">
        <v>1.26</v>
      </c>
      <c r="L1970" s="16">
        <f>Excel_Advanced_Sales_Dataset_200034[[#This Row],[Discount]]/100</f>
        <v>1.26E-2</v>
      </c>
      <c r="M1970" s="17">
        <f>Excel_Advanced_Sales_Dataset_200034[[#This Row],[Quantity]]*Excel_Advanced_Sales_Dataset_200034[[#This Row],[Unit Price]]*Excel_Advanced_Sales_Dataset_200034[[#This Row],[Discount %]]/100</f>
        <v>94.900615739999992</v>
      </c>
      <c r="N1970" s="14">
        <f>Excel_Advanced_Sales_Dataset_200034[[#This Row],[Quantity]]*Excel_Advanced_Sales_Dataset_200034[[#This Row],[Unit Price]]-Excel_Advanced_Sales_Dataset_200034[[#This Row],[Discount Amount]]</f>
        <v>753084.58938426001</v>
      </c>
      <c r="O1970" s="14" t="str">
        <f>IF(Excel_Advanced_Sales_Dataset_200034[[#This Row],[Total Sales]]&gt;50000,"Yes","No")</f>
        <v>Yes</v>
      </c>
      <c r="P1970" s="18">
        <v>46193</v>
      </c>
      <c r="Q1970" s="13" t="s">
        <v>58</v>
      </c>
      <c r="R1970" s="13" t="s">
        <v>35</v>
      </c>
      <c r="S1970" s="13" t="str">
        <f>IF(Excel_Advanced_Sales_Dataset_200034[[#This Row],[Delivery Status]]="Pending","Follow-Up","OK")</f>
        <v>OK</v>
      </c>
      <c r="T1970" s="13" t="s">
        <v>53</v>
      </c>
    </row>
    <row r="1971" spans="1:20" x14ac:dyDescent="0.25">
      <c r="A1971" s="13" t="s">
        <v>4533</v>
      </c>
      <c r="B1971" s="13" t="s">
        <v>151</v>
      </c>
      <c r="C1971" s="13" t="s">
        <v>4534</v>
      </c>
      <c r="D1971" s="13" t="s">
        <v>40</v>
      </c>
      <c r="E1971" s="13" t="s">
        <v>49</v>
      </c>
      <c r="F1971" s="13" t="s">
        <v>397</v>
      </c>
      <c r="G1971" s="13" t="s">
        <v>43</v>
      </c>
      <c r="H1971" s="13" t="s">
        <v>380</v>
      </c>
      <c r="I1971" s="13">
        <v>47</v>
      </c>
      <c r="J1971" s="14">
        <v>25020.720000000001</v>
      </c>
      <c r="K1971" s="15">
        <v>0.86</v>
      </c>
      <c r="L1971" s="16">
        <f>Excel_Advanced_Sales_Dataset_200034[[#This Row],[Discount]]/100</f>
        <v>8.6E-3</v>
      </c>
      <c r="M1971" s="17">
        <f>Excel_Advanced_Sales_Dataset_200034[[#This Row],[Quantity]]*Excel_Advanced_Sales_Dataset_200034[[#This Row],[Unit Price]]*Excel_Advanced_Sales_Dataset_200034[[#This Row],[Discount %]]/100</f>
        <v>101.13375024000001</v>
      </c>
      <c r="N1971" s="14">
        <f>Excel_Advanced_Sales_Dataset_200034[[#This Row],[Quantity]]*Excel_Advanced_Sales_Dataset_200034[[#This Row],[Unit Price]]-Excel_Advanced_Sales_Dataset_200034[[#This Row],[Discount Amount]]</f>
        <v>1175872.70624976</v>
      </c>
      <c r="O1971" s="14" t="str">
        <f>IF(Excel_Advanced_Sales_Dataset_200034[[#This Row],[Total Sales]]&gt;50000,"Yes","No")</f>
        <v>Yes</v>
      </c>
      <c r="P1971" s="18">
        <v>46061</v>
      </c>
      <c r="Q1971" s="13" t="s">
        <v>113</v>
      </c>
      <c r="R1971" s="13" t="s">
        <v>35</v>
      </c>
      <c r="S1971" s="13" t="str">
        <f>IF(Excel_Advanced_Sales_Dataset_200034[[#This Row],[Delivery Status]]="Pending","Follow-Up","OK")</f>
        <v>OK</v>
      </c>
      <c r="T1971" s="13" t="s">
        <v>36</v>
      </c>
    </row>
    <row r="1972" spans="1:20" x14ac:dyDescent="0.25">
      <c r="A1972" s="13" t="s">
        <v>4535</v>
      </c>
      <c r="B1972" s="13" t="s">
        <v>3629</v>
      </c>
      <c r="C1972" s="13" t="s">
        <v>4536</v>
      </c>
      <c r="D1972" s="13" t="s">
        <v>30</v>
      </c>
      <c r="E1972" s="13" t="s">
        <v>131</v>
      </c>
      <c r="F1972" s="13" t="s">
        <v>132</v>
      </c>
      <c r="G1972" s="13" t="s">
        <v>22</v>
      </c>
      <c r="H1972" s="13" t="s">
        <v>180</v>
      </c>
      <c r="I1972" s="13">
        <v>10</v>
      </c>
      <c r="J1972" s="14">
        <v>5746.06</v>
      </c>
      <c r="K1972" s="15">
        <v>3.85</v>
      </c>
      <c r="L1972" s="16">
        <f>Excel_Advanced_Sales_Dataset_200034[[#This Row],[Discount]]/100</f>
        <v>3.85E-2</v>
      </c>
      <c r="M1972" s="17">
        <f>Excel_Advanced_Sales_Dataset_200034[[#This Row],[Quantity]]*Excel_Advanced_Sales_Dataset_200034[[#This Row],[Unit Price]]*Excel_Advanced_Sales_Dataset_200034[[#This Row],[Discount %]]/100</f>
        <v>22.122331000000003</v>
      </c>
      <c r="N1972" s="14">
        <f>Excel_Advanced_Sales_Dataset_200034[[#This Row],[Quantity]]*Excel_Advanced_Sales_Dataset_200034[[#This Row],[Unit Price]]-Excel_Advanced_Sales_Dataset_200034[[#This Row],[Discount Amount]]</f>
        <v>57438.477669000007</v>
      </c>
      <c r="O1972" s="14" t="str">
        <f>IF(Excel_Advanced_Sales_Dataset_200034[[#This Row],[Total Sales]]&gt;50000,"Yes","No")</f>
        <v>Yes</v>
      </c>
      <c r="P1972" s="18">
        <v>46173</v>
      </c>
      <c r="Q1972" s="13" t="s">
        <v>45</v>
      </c>
      <c r="R1972" s="13" t="s">
        <v>35</v>
      </c>
      <c r="S1972" s="13" t="str">
        <f>IF(Excel_Advanced_Sales_Dataset_200034[[#This Row],[Delivery Status]]="Pending","Follow-Up","OK")</f>
        <v>OK</v>
      </c>
      <c r="T1972" s="13" t="s">
        <v>36</v>
      </c>
    </row>
    <row r="1973" spans="1:20" x14ac:dyDescent="0.25">
      <c r="A1973" s="13" t="s">
        <v>4537</v>
      </c>
      <c r="B1973" s="13" t="s">
        <v>1560</v>
      </c>
      <c r="C1973" s="13" t="s">
        <v>4538</v>
      </c>
      <c r="D1973" s="13" t="s">
        <v>40</v>
      </c>
      <c r="E1973" s="13" t="s">
        <v>89</v>
      </c>
      <c r="F1973" s="13" t="s">
        <v>90</v>
      </c>
      <c r="G1973" s="13" t="s">
        <v>51</v>
      </c>
      <c r="H1973" s="13" t="s">
        <v>146</v>
      </c>
      <c r="I1973" s="13">
        <v>13</v>
      </c>
      <c r="J1973" s="14">
        <v>21555.919999999998</v>
      </c>
      <c r="K1973" s="15">
        <v>4.09</v>
      </c>
      <c r="L1973" s="16">
        <f>Excel_Advanced_Sales_Dataset_200034[[#This Row],[Discount]]/100</f>
        <v>4.0899999999999999E-2</v>
      </c>
      <c r="M1973" s="17">
        <f>Excel_Advanced_Sales_Dataset_200034[[#This Row],[Quantity]]*Excel_Advanced_Sales_Dataset_200034[[#This Row],[Unit Price]]*Excel_Advanced_Sales_Dataset_200034[[#This Row],[Discount %]]/100</f>
        <v>114.61282663999998</v>
      </c>
      <c r="N1973" s="14">
        <f>Excel_Advanced_Sales_Dataset_200034[[#This Row],[Quantity]]*Excel_Advanced_Sales_Dataset_200034[[#This Row],[Unit Price]]-Excel_Advanced_Sales_Dataset_200034[[#This Row],[Discount Amount]]</f>
        <v>280112.34717335994</v>
      </c>
      <c r="O1973" s="14" t="str">
        <f>IF(Excel_Advanced_Sales_Dataset_200034[[#This Row],[Total Sales]]&gt;50000,"Yes","No")</f>
        <v>Yes</v>
      </c>
      <c r="P1973" s="18">
        <v>46117</v>
      </c>
      <c r="Q1973" s="13" t="s">
        <v>45</v>
      </c>
      <c r="R1973" s="13" t="s">
        <v>35</v>
      </c>
      <c r="S1973" s="13" t="str">
        <f>IF(Excel_Advanced_Sales_Dataset_200034[[#This Row],[Delivery Status]]="Pending","Follow-Up","OK")</f>
        <v>OK</v>
      </c>
      <c r="T1973" s="13" t="s">
        <v>53</v>
      </c>
    </row>
    <row r="1974" spans="1:20" x14ac:dyDescent="0.25">
      <c r="A1974" s="13" t="s">
        <v>4539</v>
      </c>
      <c r="B1974" s="13" t="s">
        <v>96</v>
      </c>
      <c r="C1974" s="13" t="s">
        <v>4540</v>
      </c>
      <c r="D1974" s="13" t="s">
        <v>63</v>
      </c>
      <c r="E1974" s="13" t="s">
        <v>78</v>
      </c>
      <c r="F1974" s="13" t="s">
        <v>425</v>
      </c>
      <c r="G1974" s="13" t="s">
        <v>66</v>
      </c>
      <c r="H1974" s="13" t="s">
        <v>155</v>
      </c>
      <c r="I1974" s="13">
        <v>45</v>
      </c>
      <c r="J1974" s="14">
        <v>34508.639999999999</v>
      </c>
      <c r="K1974" s="15">
        <v>3.7</v>
      </c>
      <c r="L1974" s="16">
        <f>Excel_Advanced_Sales_Dataset_200034[[#This Row],[Discount]]/100</f>
        <v>3.7000000000000005E-2</v>
      </c>
      <c r="M1974" s="17">
        <f>Excel_Advanced_Sales_Dataset_200034[[#This Row],[Quantity]]*Excel_Advanced_Sales_Dataset_200034[[#This Row],[Unit Price]]*Excel_Advanced_Sales_Dataset_200034[[#This Row],[Discount %]]/100</f>
        <v>574.5688560000001</v>
      </c>
      <c r="N1974" s="14">
        <f>Excel_Advanced_Sales_Dataset_200034[[#This Row],[Quantity]]*Excel_Advanced_Sales_Dataset_200034[[#This Row],[Unit Price]]-Excel_Advanced_Sales_Dataset_200034[[#This Row],[Discount Amount]]</f>
        <v>1552314.2311440001</v>
      </c>
      <c r="O1974" s="14" t="str">
        <f>IF(Excel_Advanced_Sales_Dataset_200034[[#This Row],[Total Sales]]&gt;50000,"Yes","No")</f>
        <v>Yes</v>
      </c>
      <c r="P1974" s="18">
        <v>46341</v>
      </c>
      <c r="Q1974" s="13" t="s">
        <v>113</v>
      </c>
      <c r="R1974" s="13" t="s">
        <v>35</v>
      </c>
      <c r="S1974" s="13" t="str">
        <f>IF(Excel_Advanced_Sales_Dataset_200034[[#This Row],[Delivery Status]]="Pending","Follow-Up","OK")</f>
        <v>OK</v>
      </c>
      <c r="T1974" s="13" t="s">
        <v>53</v>
      </c>
    </row>
    <row r="1975" spans="1:20" x14ac:dyDescent="0.25">
      <c r="A1975" s="13" t="s">
        <v>4541</v>
      </c>
      <c r="B1975" s="13" t="s">
        <v>3128</v>
      </c>
      <c r="C1975" s="13" t="s">
        <v>4542</v>
      </c>
      <c r="D1975" s="13" t="s">
        <v>40</v>
      </c>
      <c r="E1975" s="13" t="s">
        <v>41</v>
      </c>
      <c r="F1975" s="13" t="s">
        <v>102</v>
      </c>
      <c r="G1975" s="13" t="s">
        <v>51</v>
      </c>
      <c r="H1975" s="13" t="s">
        <v>167</v>
      </c>
      <c r="I1975" s="13">
        <v>44</v>
      </c>
      <c r="J1975" s="14">
        <v>28107.31</v>
      </c>
      <c r="K1975" s="15">
        <v>12.99</v>
      </c>
      <c r="L1975" s="16">
        <f>Excel_Advanced_Sales_Dataset_200034[[#This Row],[Discount]]/100</f>
        <v>0.12990000000000002</v>
      </c>
      <c r="M1975" s="17">
        <f>Excel_Advanced_Sales_Dataset_200034[[#This Row],[Quantity]]*Excel_Advanced_Sales_Dataset_200034[[#This Row],[Unit Price]]*Excel_Advanced_Sales_Dataset_200034[[#This Row],[Discount %]]/100</f>
        <v>1606.5014103600004</v>
      </c>
      <c r="N1975" s="14">
        <f>Excel_Advanced_Sales_Dataset_200034[[#This Row],[Quantity]]*Excel_Advanced_Sales_Dataset_200034[[#This Row],[Unit Price]]-Excel_Advanced_Sales_Dataset_200034[[#This Row],[Discount Amount]]</f>
        <v>1235115.1385896401</v>
      </c>
      <c r="O1975" s="14" t="str">
        <f>IF(Excel_Advanced_Sales_Dataset_200034[[#This Row],[Total Sales]]&gt;50000,"Yes","No")</f>
        <v>Yes</v>
      </c>
      <c r="P1975" s="18">
        <v>46260</v>
      </c>
      <c r="Q1975" s="13" t="s">
        <v>24</v>
      </c>
      <c r="R1975" s="13" t="s">
        <v>25</v>
      </c>
      <c r="S1975" s="13" t="str">
        <f>IF(Excel_Advanced_Sales_Dataset_200034[[#This Row],[Delivery Status]]="Pending","Follow-Up","OK")</f>
        <v>Follow-Up</v>
      </c>
      <c r="T1975" s="13" t="s">
        <v>36</v>
      </c>
    </row>
    <row r="1976" spans="1:20" x14ac:dyDescent="0.25">
      <c r="A1976" s="13" t="s">
        <v>4543</v>
      </c>
      <c r="B1976" s="13" t="s">
        <v>427</v>
      </c>
      <c r="C1976" s="13" t="s">
        <v>4544</v>
      </c>
      <c r="D1976" s="13" t="s">
        <v>40</v>
      </c>
      <c r="E1976" s="13" t="s">
        <v>41</v>
      </c>
      <c r="F1976" s="13" t="s">
        <v>102</v>
      </c>
      <c r="G1976" s="13" t="s">
        <v>111</v>
      </c>
      <c r="H1976" s="13" t="s">
        <v>526</v>
      </c>
      <c r="I1976" s="13">
        <v>36</v>
      </c>
      <c r="J1976" s="14">
        <v>30747.95</v>
      </c>
      <c r="K1976" s="15">
        <v>16.62</v>
      </c>
      <c r="L1976" s="16">
        <f>Excel_Advanced_Sales_Dataset_200034[[#This Row],[Discount]]/100</f>
        <v>0.16620000000000001</v>
      </c>
      <c r="M1976" s="17">
        <f>Excel_Advanced_Sales_Dataset_200034[[#This Row],[Quantity]]*Excel_Advanced_Sales_Dataset_200034[[#This Row],[Unit Price]]*Excel_Advanced_Sales_Dataset_200034[[#This Row],[Discount %]]/100</f>
        <v>1839.7113443999999</v>
      </c>
      <c r="N1976" s="14">
        <f>Excel_Advanced_Sales_Dataset_200034[[#This Row],[Quantity]]*Excel_Advanced_Sales_Dataset_200034[[#This Row],[Unit Price]]-Excel_Advanced_Sales_Dataset_200034[[#This Row],[Discount Amount]]</f>
        <v>1105086.4886556</v>
      </c>
      <c r="O1976" s="14" t="str">
        <f>IF(Excel_Advanced_Sales_Dataset_200034[[#This Row],[Total Sales]]&gt;50000,"Yes","No")</f>
        <v>Yes</v>
      </c>
      <c r="P1976" s="18">
        <v>46132</v>
      </c>
      <c r="Q1976" s="13" t="s">
        <v>45</v>
      </c>
      <c r="R1976" s="13" t="s">
        <v>35</v>
      </c>
      <c r="S1976" s="13" t="str">
        <f>IF(Excel_Advanced_Sales_Dataset_200034[[#This Row],[Delivery Status]]="Pending","Follow-Up","OK")</f>
        <v>OK</v>
      </c>
      <c r="T1976" s="13" t="s">
        <v>36</v>
      </c>
    </row>
    <row r="1977" spans="1:20" x14ac:dyDescent="0.25">
      <c r="A1977" s="13" t="s">
        <v>4545</v>
      </c>
      <c r="B1977" s="13" t="s">
        <v>2353</v>
      </c>
      <c r="C1977" s="13" t="s">
        <v>1778</v>
      </c>
      <c r="D1977" s="13" t="s">
        <v>19</v>
      </c>
      <c r="E1977" s="13" t="s">
        <v>84</v>
      </c>
      <c r="F1977" s="13" t="s">
        <v>85</v>
      </c>
      <c r="G1977" s="13" t="s">
        <v>43</v>
      </c>
      <c r="H1977" s="13" t="s">
        <v>44</v>
      </c>
      <c r="I1977" s="13">
        <v>29</v>
      </c>
      <c r="J1977" s="14">
        <v>4389.8900000000003</v>
      </c>
      <c r="K1977" s="15">
        <v>10.19</v>
      </c>
      <c r="L1977" s="16">
        <f>Excel_Advanced_Sales_Dataset_200034[[#This Row],[Discount]]/100</f>
        <v>0.10189999999999999</v>
      </c>
      <c r="M1977" s="17">
        <f>Excel_Advanced_Sales_Dataset_200034[[#This Row],[Quantity]]*Excel_Advanced_Sales_Dataset_200034[[#This Row],[Unit Price]]*Excel_Advanced_Sales_Dataset_200034[[#This Row],[Discount %]]/100</f>
        <v>129.72563939</v>
      </c>
      <c r="N1977" s="14">
        <f>Excel_Advanced_Sales_Dataset_200034[[#This Row],[Quantity]]*Excel_Advanced_Sales_Dataset_200034[[#This Row],[Unit Price]]-Excel_Advanced_Sales_Dataset_200034[[#This Row],[Discount Amount]]</f>
        <v>127177.08436061001</v>
      </c>
      <c r="O1977" s="14" t="str">
        <f>IF(Excel_Advanced_Sales_Dataset_200034[[#This Row],[Total Sales]]&gt;50000,"Yes","No")</f>
        <v>Yes</v>
      </c>
      <c r="P1977" s="18">
        <v>46043</v>
      </c>
      <c r="Q1977" s="13" t="s">
        <v>45</v>
      </c>
      <c r="R1977" s="13" t="s">
        <v>35</v>
      </c>
      <c r="S1977" s="13" t="str">
        <f>IF(Excel_Advanced_Sales_Dataset_200034[[#This Row],[Delivery Status]]="Pending","Follow-Up","OK")</f>
        <v>OK</v>
      </c>
      <c r="T1977" s="13" t="s">
        <v>36</v>
      </c>
    </row>
    <row r="1978" spans="1:20" x14ac:dyDescent="0.25">
      <c r="A1978" s="13" t="s">
        <v>4546</v>
      </c>
      <c r="B1978" s="13" t="s">
        <v>1192</v>
      </c>
      <c r="C1978" s="13" t="s">
        <v>4547</v>
      </c>
      <c r="D1978" s="13" t="s">
        <v>30</v>
      </c>
      <c r="E1978" s="13" t="s">
        <v>117</v>
      </c>
      <c r="F1978" s="13" t="s">
        <v>118</v>
      </c>
      <c r="G1978" s="13" t="s">
        <v>111</v>
      </c>
      <c r="H1978" s="13" t="s">
        <v>260</v>
      </c>
      <c r="I1978" s="13">
        <v>31</v>
      </c>
      <c r="J1978" s="14">
        <v>39938.07</v>
      </c>
      <c r="K1978" s="15">
        <v>14.19</v>
      </c>
      <c r="L1978" s="16">
        <f>Excel_Advanced_Sales_Dataset_200034[[#This Row],[Discount]]/100</f>
        <v>0.1419</v>
      </c>
      <c r="M1978" s="17">
        <f>Excel_Advanced_Sales_Dataset_200034[[#This Row],[Quantity]]*Excel_Advanced_Sales_Dataset_200034[[#This Row],[Unit Price]]*Excel_Advanced_Sales_Dataset_200034[[#This Row],[Discount %]]/100</f>
        <v>1756.8357612299997</v>
      </c>
      <c r="N1978" s="14">
        <f>Excel_Advanced_Sales_Dataset_200034[[#This Row],[Quantity]]*Excel_Advanced_Sales_Dataset_200034[[#This Row],[Unit Price]]-Excel_Advanced_Sales_Dataset_200034[[#This Row],[Discount Amount]]</f>
        <v>1236323.33423877</v>
      </c>
      <c r="O1978" s="14" t="str">
        <f>IF(Excel_Advanced_Sales_Dataset_200034[[#This Row],[Total Sales]]&gt;50000,"Yes","No")</f>
        <v>Yes</v>
      </c>
      <c r="P1978" s="18">
        <v>46237</v>
      </c>
      <c r="Q1978" s="13" t="s">
        <v>24</v>
      </c>
      <c r="R1978" s="13" t="s">
        <v>35</v>
      </c>
      <c r="S1978" s="13" t="str">
        <f>IF(Excel_Advanced_Sales_Dataset_200034[[#This Row],[Delivery Status]]="Pending","Follow-Up","OK")</f>
        <v>OK</v>
      </c>
      <c r="T1978" s="13" t="s">
        <v>53</v>
      </c>
    </row>
    <row r="1979" spans="1:20" x14ac:dyDescent="0.25">
      <c r="A1979" s="13" t="s">
        <v>4548</v>
      </c>
      <c r="B1979" s="13" t="s">
        <v>1347</v>
      </c>
      <c r="C1979" s="13" t="s">
        <v>4549</v>
      </c>
      <c r="D1979" s="13" t="s">
        <v>30</v>
      </c>
      <c r="E1979" s="13" t="s">
        <v>131</v>
      </c>
      <c r="F1979" s="13" t="s">
        <v>163</v>
      </c>
      <c r="G1979" s="13" t="s">
        <v>66</v>
      </c>
      <c r="H1979" s="13" t="s">
        <v>155</v>
      </c>
      <c r="I1979" s="13">
        <v>18</v>
      </c>
      <c r="J1979" s="14">
        <v>25800.53</v>
      </c>
      <c r="K1979" s="15">
        <v>17.04</v>
      </c>
      <c r="L1979" s="16">
        <f>Excel_Advanced_Sales_Dataset_200034[[#This Row],[Discount]]/100</f>
        <v>0.1704</v>
      </c>
      <c r="M1979" s="17">
        <f>Excel_Advanced_Sales_Dataset_200034[[#This Row],[Quantity]]*Excel_Advanced_Sales_Dataset_200034[[#This Row],[Unit Price]]*Excel_Advanced_Sales_Dataset_200034[[#This Row],[Discount %]]/100</f>
        <v>791.35385615999996</v>
      </c>
      <c r="N1979" s="14">
        <f>Excel_Advanced_Sales_Dataset_200034[[#This Row],[Quantity]]*Excel_Advanced_Sales_Dataset_200034[[#This Row],[Unit Price]]-Excel_Advanced_Sales_Dataset_200034[[#This Row],[Discount Amount]]</f>
        <v>463618.18614383996</v>
      </c>
      <c r="O1979" s="14" t="str">
        <f>IF(Excel_Advanced_Sales_Dataset_200034[[#This Row],[Total Sales]]&gt;50000,"Yes","No")</f>
        <v>Yes</v>
      </c>
      <c r="P1979" s="18">
        <v>46274</v>
      </c>
      <c r="Q1979" s="13" t="s">
        <v>113</v>
      </c>
      <c r="R1979" s="13" t="s">
        <v>59</v>
      </c>
      <c r="S1979" s="13" t="str">
        <f>IF(Excel_Advanced_Sales_Dataset_200034[[#This Row],[Delivery Status]]="Pending","Follow-Up","OK")</f>
        <v>OK</v>
      </c>
      <c r="T1979" s="13" t="s">
        <v>53</v>
      </c>
    </row>
    <row r="1980" spans="1:20" x14ac:dyDescent="0.25">
      <c r="A1980" s="13" t="s">
        <v>4550</v>
      </c>
      <c r="B1980" s="13" t="s">
        <v>2792</v>
      </c>
      <c r="C1980" s="13" t="s">
        <v>4551</v>
      </c>
      <c r="D1980" s="13" t="s">
        <v>30</v>
      </c>
      <c r="E1980" s="13" t="s">
        <v>131</v>
      </c>
      <c r="F1980" s="13" t="s">
        <v>163</v>
      </c>
      <c r="G1980" s="13" t="s">
        <v>111</v>
      </c>
      <c r="H1980" s="13" t="s">
        <v>185</v>
      </c>
      <c r="I1980" s="13">
        <v>29</v>
      </c>
      <c r="J1980" s="14">
        <v>9498.4599999999991</v>
      </c>
      <c r="K1980" s="15">
        <v>3.54</v>
      </c>
      <c r="L1980" s="16">
        <f>Excel_Advanced_Sales_Dataset_200034[[#This Row],[Discount]]/100</f>
        <v>3.5400000000000001E-2</v>
      </c>
      <c r="M1980" s="17">
        <f>Excel_Advanced_Sales_Dataset_200034[[#This Row],[Quantity]]*Excel_Advanced_Sales_Dataset_200034[[#This Row],[Unit Price]]*Excel_Advanced_Sales_Dataset_200034[[#This Row],[Discount %]]/100</f>
        <v>97.511190359999986</v>
      </c>
      <c r="N1980" s="14">
        <f>Excel_Advanced_Sales_Dataset_200034[[#This Row],[Quantity]]*Excel_Advanced_Sales_Dataset_200034[[#This Row],[Unit Price]]-Excel_Advanced_Sales_Dataset_200034[[#This Row],[Discount Amount]]</f>
        <v>275357.82880963996</v>
      </c>
      <c r="O1980" s="14" t="str">
        <f>IF(Excel_Advanced_Sales_Dataset_200034[[#This Row],[Total Sales]]&gt;50000,"Yes","No")</f>
        <v>Yes</v>
      </c>
      <c r="P1980" s="18">
        <v>46306</v>
      </c>
      <c r="Q1980" s="13" t="s">
        <v>24</v>
      </c>
      <c r="R1980" s="13" t="s">
        <v>35</v>
      </c>
      <c r="S1980" s="13" t="str">
        <f>IF(Excel_Advanced_Sales_Dataset_200034[[#This Row],[Delivery Status]]="Pending","Follow-Up","OK")</f>
        <v>OK</v>
      </c>
      <c r="T1980" s="13" t="s">
        <v>36</v>
      </c>
    </row>
    <row r="1981" spans="1:20" x14ac:dyDescent="0.25">
      <c r="A1981" s="13" t="s">
        <v>4552</v>
      </c>
      <c r="B1981" s="13" t="s">
        <v>717</v>
      </c>
      <c r="C1981" s="13" t="s">
        <v>4553</v>
      </c>
      <c r="D1981" s="13" t="s">
        <v>19</v>
      </c>
      <c r="E1981" s="13" t="s">
        <v>20</v>
      </c>
      <c r="F1981" s="13" t="s">
        <v>21</v>
      </c>
      <c r="G1981" s="13" t="s">
        <v>66</v>
      </c>
      <c r="H1981" s="13" t="s">
        <v>200</v>
      </c>
      <c r="I1981" s="13">
        <v>44</v>
      </c>
      <c r="J1981" s="14">
        <v>16626.25</v>
      </c>
      <c r="K1981" s="15">
        <v>17.48</v>
      </c>
      <c r="L1981" s="16">
        <f>Excel_Advanced_Sales_Dataset_200034[[#This Row],[Discount]]/100</f>
        <v>0.17480000000000001</v>
      </c>
      <c r="M1981" s="17">
        <f>Excel_Advanced_Sales_Dataset_200034[[#This Row],[Quantity]]*Excel_Advanced_Sales_Dataset_200034[[#This Row],[Unit Price]]*Excel_Advanced_Sales_Dataset_200034[[#This Row],[Discount %]]/100</f>
        <v>1278.7581400000001</v>
      </c>
      <c r="N1981" s="14">
        <f>Excel_Advanced_Sales_Dataset_200034[[#This Row],[Quantity]]*Excel_Advanced_Sales_Dataset_200034[[#This Row],[Unit Price]]-Excel_Advanced_Sales_Dataset_200034[[#This Row],[Discount Amount]]</f>
        <v>730276.24185999995</v>
      </c>
      <c r="O1981" s="14" t="str">
        <f>IF(Excel_Advanced_Sales_Dataset_200034[[#This Row],[Total Sales]]&gt;50000,"Yes","No")</f>
        <v>Yes</v>
      </c>
      <c r="P1981" s="18">
        <v>46096</v>
      </c>
      <c r="Q1981" s="13" t="s">
        <v>24</v>
      </c>
      <c r="R1981" s="13" t="s">
        <v>35</v>
      </c>
      <c r="S1981" s="13" t="str">
        <f>IF(Excel_Advanced_Sales_Dataset_200034[[#This Row],[Delivery Status]]="Pending","Follow-Up","OK")</f>
        <v>OK</v>
      </c>
      <c r="T1981" s="13" t="s">
        <v>36</v>
      </c>
    </row>
    <row r="1982" spans="1:20" x14ac:dyDescent="0.25">
      <c r="A1982" s="13" t="s">
        <v>4554</v>
      </c>
      <c r="B1982" s="13" t="s">
        <v>1287</v>
      </c>
      <c r="C1982" s="13" t="s">
        <v>4555</v>
      </c>
      <c r="D1982" s="13" t="s">
        <v>30</v>
      </c>
      <c r="E1982" s="13" t="s">
        <v>131</v>
      </c>
      <c r="F1982" s="13" t="s">
        <v>132</v>
      </c>
      <c r="G1982" s="13" t="s">
        <v>22</v>
      </c>
      <c r="H1982" s="13" t="s">
        <v>180</v>
      </c>
      <c r="I1982" s="13">
        <v>14</v>
      </c>
      <c r="J1982" s="14">
        <v>14518.66</v>
      </c>
      <c r="K1982" s="15">
        <v>14.52</v>
      </c>
      <c r="L1982" s="16">
        <f>Excel_Advanced_Sales_Dataset_200034[[#This Row],[Discount]]/100</f>
        <v>0.1452</v>
      </c>
      <c r="M1982" s="17">
        <f>Excel_Advanced_Sales_Dataset_200034[[#This Row],[Quantity]]*Excel_Advanced_Sales_Dataset_200034[[#This Row],[Unit Price]]*Excel_Advanced_Sales_Dataset_200034[[#This Row],[Discount %]]/100</f>
        <v>295.13532047999996</v>
      </c>
      <c r="N1982" s="14">
        <f>Excel_Advanced_Sales_Dataset_200034[[#This Row],[Quantity]]*Excel_Advanced_Sales_Dataset_200034[[#This Row],[Unit Price]]-Excel_Advanced_Sales_Dataset_200034[[#This Row],[Discount Amount]]</f>
        <v>202966.10467951998</v>
      </c>
      <c r="O1982" s="14" t="str">
        <f>IF(Excel_Advanced_Sales_Dataset_200034[[#This Row],[Total Sales]]&gt;50000,"Yes","No")</f>
        <v>Yes</v>
      </c>
      <c r="P1982" s="18">
        <v>46353</v>
      </c>
      <c r="Q1982" s="13" t="s">
        <v>113</v>
      </c>
      <c r="R1982" s="13" t="s">
        <v>35</v>
      </c>
      <c r="S1982" s="13" t="str">
        <f>IF(Excel_Advanced_Sales_Dataset_200034[[#This Row],[Delivery Status]]="Pending","Follow-Up","OK")</f>
        <v>OK</v>
      </c>
      <c r="T1982" s="13" t="s">
        <v>53</v>
      </c>
    </row>
    <row r="1983" spans="1:20" x14ac:dyDescent="0.25">
      <c r="A1983" s="13" t="s">
        <v>4556</v>
      </c>
      <c r="B1983" s="13" t="s">
        <v>720</v>
      </c>
      <c r="C1983" s="13" t="s">
        <v>4557</v>
      </c>
      <c r="D1983" s="13" t="s">
        <v>40</v>
      </c>
      <c r="E1983" s="13" t="s">
        <v>41</v>
      </c>
      <c r="F1983" s="13" t="s">
        <v>42</v>
      </c>
      <c r="G1983" s="13" t="s">
        <v>66</v>
      </c>
      <c r="H1983" s="13" t="s">
        <v>133</v>
      </c>
      <c r="I1983" s="13">
        <v>47</v>
      </c>
      <c r="J1983" s="14">
        <v>10411.290000000001</v>
      </c>
      <c r="K1983" s="15">
        <v>9.6199999999999992</v>
      </c>
      <c r="L1983" s="16">
        <f>Excel_Advanced_Sales_Dataset_200034[[#This Row],[Discount]]/100</f>
        <v>9.6199999999999994E-2</v>
      </c>
      <c r="M1983" s="17">
        <f>Excel_Advanced_Sales_Dataset_200034[[#This Row],[Quantity]]*Excel_Advanced_Sales_Dataset_200034[[#This Row],[Unit Price]]*Excel_Advanced_Sales_Dataset_200034[[#This Row],[Discount %]]/100</f>
        <v>470.73606605999998</v>
      </c>
      <c r="N1983" s="14">
        <f>Excel_Advanced_Sales_Dataset_200034[[#This Row],[Quantity]]*Excel_Advanced_Sales_Dataset_200034[[#This Row],[Unit Price]]-Excel_Advanced_Sales_Dataset_200034[[#This Row],[Discount Amount]]</f>
        <v>488859.89393394004</v>
      </c>
      <c r="O1983" s="14" t="str">
        <f>IF(Excel_Advanced_Sales_Dataset_200034[[#This Row],[Total Sales]]&gt;50000,"Yes","No")</f>
        <v>Yes</v>
      </c>
      <c r="P1983" s="18">
        <v>46086</v>
      </c>
      <c r="Q1983" s="13" t="s">
        <v>24</v>
      </c>
      <c r="R1983" s="13" t="s">
        <v>35</v>
      </c>
      <c r="S1983" s="13" t="str">
        <f>IF(Excel_Advanced_Sales_Dataset_200034[[#This Row],[Delivery Status]]="Pending","Follow-Up","OK")</f>
        <v>OK</v>
      </c>
      <c r="T1983" s="13" t="s">
        <v>36</v>
      </c>
    </row>
    <row r="1984" spans="1:20" x14ac:dyDescent="0.25">
      <c r="A1984" s="13" t="s">
        <v>4558</v>
      </c>
      <c r="B1984" s="13" t="s">
        <v>1309</v>
      </c>
      <c r="C1984" s="13" t="s">
        <v>4559</v>
      </c>
      <c r="D1984" s="13" t="s">
        <v>30</v>
      </c>
      <c r="E1984" s="13" t="s">
        <v>131</v>
      </c>
      <c r="F1984" s="13" t="s">
        <v>132</v>
      </c>
      <c r="G1984" s="13" t="s">
        <v>43</v>
      </c>
      <c r="H1984" s="13" t="s">
        <v>44</v>
      </c>
      <c r="I1984" s="13">
        <v>6</v>
      </c>
      <c r="J1984" s="14">
        <v>9987.16</v>
      </c>
      <c r="K1984" s="15">
        <v>10.93</v>
      </c>
      <c r="L1984" s="16">
        <f>Excel_Advanced_Sales_Dataset_200034[[#This Row],[Discount]]/100</f>
        <v>0.10929999999999999</v>
      </c>
      <c r="M1984" s="17">
        <f>Excel_Advanced_Sales_Dataset_200034[[#This Row],[Quantity]]*Excel_Advanced_Sales_Dataset_200034[[#This Row],[Unit Price]]*Excel_Advanced_Sales_Dataset_200034[[#This Row],[Discount %]]/100</f>
        <v>65.495795279999996</v>
      </c>
      <c r="N1984" s="14">
        <f>Excel_Advanced_Sales_Dataset_200034[[#This Row],[Quantity]]*Excel_Advanced_Sales_Dataset_200034[[#This Row],[Unit Price]]-Excel_Advanced_Sales_Dataset_200034[[#This Row],[Discount Amount]]</f>
        <v>59857.464204719996</v>
      </c>
      <c r="O1984" s="14" t="str">
        <f>IF(Excel_Advanced_Sales_Dataset_200034[[#This Row],[Total Sales]]&gt;50000,"Yes","No")</f>
        <v>Yes</v>
      </c>
      <c r="P1984" s="18">
        <v>46368</v>
      </c>
      <c r="Q1984" s="13" t="s">
        <v>45</v>
      </c>
      <c r="R1984" s="13" t="s">
        <v>35</v>
      </c>
      <c r="S1984" s="13" t="str">
        <f>IF(Excel_Advanced_Sales_Dataset_200034[[#This Row],[Delivery Status]]="Pending","Follow-Up","OK")</f>
        <v>OK</v>
      </c>
      <c r="T1984" s="13" t="s">
        <v>26</v>
      </c>
    </row>
    <row r="1985" spans="1:20" x14ac:dyDescent="0.25">
      <c r="A1985" s="13" t="s">
        <v>4560</v>
      </c>
      <c r="B1985" s="13" t="s">
        <v>609</v>
      </c>
      <c r="C1985" s="13" t="s">
        <v>4561</v>
      </c>
      <c r="D1985" s="13" t="s">
        <v>40</v>
      </c>
      <c r="E1985" s="13" t="s">
        <v>41</v>
      </c>
      <c r="F1985" s="13" t="s">
        <v>102</v>
      </c>
      <c r="G1985" s="13" t="s">
        <v>66</v>
      </c>
      <c r="H1985" s="13" t="s">
        <v>276</v>
      </c>
      <c r="I1985" s="13">
        <v>1</v>
      </c>
      <c r="J1985" s="14">
        <v>14848.22</v>
      </c>
      <c r="K1985" s="15">
        <v>15.62</v>
      </c>
      <c r="L1985" s="16">
        <f>Excel_Advanced_Sales_Dataset_200034[[#This Row],[Discount]]/100</f>
        <v>0.15620000000000001</v>
      </c>
      <c r="M1985" s="17">
        <f>Excel_Advanced_Sales_Dataset_200034[[#This Row],[Quantity]]*Excel_Advanced_Sales_Dataset_200034[[#This Row],[Unit Price]]*Excel_Advanced_Sales_Dataset_200034[[#This Row],[Discount %]]/100</f>
        <v>23.19291964</v>
      </c>
      <c r="N1985" s="14">
        <f>Excel_Advanced_Sales_Dataset_200034[[#This Row],[Quantity]]*Excel_Advanced_Sales_Dataset_200034[[#This Row],[Unit Price]]-Excel_Advanced_Sales_Dataset_200034[[#This Row],[Discount Amount]]</f>
        <v>14825.02708036</v>
      </c>
      <c r="O1985" s="14" t="str">
        <f>IF(Excel_Advanced_Sales_Dataset_200034[[#This Row],[Total Sales]]&gt;50000,"Yes","No")</f>
        <v>No</v>
      </c>
      <c r="P1985" s="18">
        <v>46071</v>
      </c>
      <c r="Q1985" s="13" t="s">
        <v>58</v>
      </c>
      <c r="R1985" s="13" t="s">
        <v>35</v>
      </c>
      <c r="S1985" s="13" t="str">
        <f>IF(Excel_Advanced_Sales_Dataset_200034[[#This Row],[Delivery Status]]="Pending","Follow-Up","OK")</f>
        <v>OK</v>
      </c>
      <c r="T1985" s="13" t="s">
        <v>36</v>
      </c>
    </row>
    <row r="1986" spans="1:20" x14ac:dyDescent="0.25">
      <c r="A1986" s="13" t="s">
        <v>4562</v>
      </c>
      <c r="B1986" s="13" t="s">
        <v>2504</v>
      </c>
      <c r="C1986" s="13" t="s">
        <v>4563</v>
      </c>
      <c r="D1986" s="13" t="s">
        <v>40</v>
      </c>
      <c r="E1986" s="13" t="s">
        <v>89</v>
      </c>
      <c r="F1986" s="13" t="s">
        <v>334</v>
      </c>
      <c r="G1986" s="13" t="s">
        <v>43</v>
      </c>
      <c r="H1986" s="13" t="s">
        <v>74</v>
      </c>
      <c r="I1986" s="13">
        <v>42</v>
      </c>
      <c r="J1986" s="14">
        <v>22380.799999999999</v>
      </c>
      <c r="K1986" s="15">
        <v>4.92</v>
      </c>
      <c r="L1986" s="16">
        <f>Excel_Advanced_Sales_Dataset_200034[[#This Row],[Discount]]/100</f>
        <v>4.9200000000000001E-2</v>
      </c>
      <c r="M1986" s="17">
        <f>Excel_Advanced_Sales_Dataset_200034[[#This Row],[Quantity]]*Excel_Advanced_Sales_Dataset_200034[[#This Row],[Unit Price]]*Excel_Advanced_Sales_Dataset_200034[[#This Row],[Discount %]]/100</f>
        <v>462.4768512</v>
      </c>
      <c r="N1986" s="14">
        <f>Excel_Advanced_Sales_Dataset_200034[[#This Row],[Quantity]]*Excel_Advanced_Sales_Dataset_200034[[#This Row],[Unit Price]]-Excel_Advanced_Sales_Dataset_200034[[#This Row],[Discount Amount]]</f>
        <v>939531.12314879999</v>
      </c>
      <c r="O1986" s="14" t="str">
        <f>IF(Excel_Advanced_Sales_Dataset_200034[[#This Row],[Total Sales]]&gt;50000,"Yes","No")</f>
        <v>Yes</v>
      </c>
      <c r="P1986" s="18">
        <v>46247</v>
      </c>
      <c r="Q1986" s="13" t="s">
        <v>45</v>
      </c>
      <c r="R1986" s="13" t="s">
        <v>35</v>
      </c>
      <c r="S1986" s="13" t="str">
        <f>IF(Excel_Advanced_Sales_Dataset_200034[[#This Row],[Delivery Status]]="Pending","Follow-Up","OK")</f>
        <v>OK</v>
      </c>
      <c r="T1986" s="13" t="s">
        <v>36</v>
      </c>
    </row>
    <row r="1987" spans="1:20" x14ac:dyDescent="0.25">
      <c r="A1987" s="13" t="s">
        <v>4564</v>
      </c>
      <c r="B1987" s="13" t="s">
        <v>2000</v>
      </c>
      <c r="C1987" s="13" t="s">
        <v>4565</v>
      </c>
      <c r="D1987" s="13" t="s">
        <v>30</v>
      </c>
      <c r="E1987" s="13" t="s">
        <v>117</v>
      </c>
      <c r="F1987" s="13" t="s">
        <v>118</v>
      </c>
      <c r="G1987" s="13" t="s">
        <v>33</v>
      </c>
      <c r="H1987" s="13" t="s">
        <v>80</v>
      </c>
      <c r="I1987" s="13">
        <v>38</v>
      </c>
      <c r="J1987" s="14">
        <v>48592.67</v>
      </c>
      <c r="K1987" s="15">
        <v>10.93</v>
      </c>
      <c r="L1987" s="16">
        <f>Excel_Advanced_Sales_Dataset_200034[[#This Row],[Discount]]/100</f>
        <v>0.10929999999999999</v>
      </c>
      <c r="M1987" s="17">
        <f>Excel_Advanced_Sales_Dataset_200034[[#This Row],[Quantity]]*Excel_Advanced_Sales_Dataset_200034[[#This Row],[Unit Price]]*Excel_Advanced_Sales_Dataset_200034[[#This Row],[Discount %]]/100</f>
        <v>2018.24795578</v>
      </c>
      <c r="N1987" s="14">
        <f>Excel_Advanced_Sales_Dataset_200034[[#This Row],[Quantity]]*Excel_Advanced_Sales_Dataset_200034[[#This Row],[Unit Price]]-Excel_Advanced_Sales_Dataset_200034[[#This Row],[Discount Amount]]</f>
        <v>1844503.21204422</v>
      </c>
      <c r="O1987" s="14" t="str">
        <f>IF(Excel_Advanced_Sales_Dataset_200034[[#This Row],[Total Sales]]&gt;50000,"Yes","No")</f>
        <v>Yes</v>
      </c>
      <c r="P1987" s="18">
        <v>46088</v>
      </c>
      <c r="Q1987" s="13" t="s">
        <v>113</v>
      </c>
      <c r="R1987" s="13" t="s">
        <v>35</v>
      </c>
      <c r="S1987" s="13" t="str">
        <f>IF(Excel_Advanced_Sales_Dataset_200034[[#This Row],[Delivery Status]]="Pending","Follow-Up","OK")</f>
        <v>OK</v>
      </c>
      <c r="T1987" s="13" t="s">
        <v>53</v>
      </c>
    </row>
    <row r="1988" spans="1:20" x14ac:dyDescent="0.25">
      <c r="A1988" s="13" t="s">
        <v>4566</v>
      </c>
      <c r="B1988" s="13" t="s">
        <v>592</v>
      </c>
      <c r="C1988" s="13" t="s">
        <v>4567</v>
      </c>
      <c r="D1988" s="13" t="s">
        <v>40</v>
      </c>
      <c r="E1988" s="13" t="s">
        <v>41</v>
      </c>
      <c r="F1988" s="13" t="s">
        <v>102</v>
      </c>
      <c r="G1988" s="13" t="s">
        <v>33</v>
      </c>
      <c r="H1988" s="13" t="s">
        <v>34</v>
      </c>
      <c r="I1988" s="13">
        <v>41</v>
      </c>
      <c r="J1988" s="14">
        <v>27558.880000000001</v>
      </c>
      <c r="K1988" s="15">
        <v>10.15</v>
      </c>
      <c r="L1988" s="16">
        <f>Excel_Advanced_Sales_Dataset_200034[[#This Row],[Discount]]/100</f>
        <v>0.10150000000000001</v>
      </c>
      <c r="M1988" s="17">
        <f>Excel_Advanced_Sales_Dataset_200034[[#This Row],[Quantity]]*Excel_Advanced_Sales_Dataset_200034[[#This Row],[Unit Price]]*Excel_Advanced_Sales_Dataset_200034[[#This Row],[Discount %]]/100</f>
        <v>1146.8627912000002</v>
      </c>
      <c r="N1988" s="14">
        <f>Excel_Advanced_Sales_Dataset_200034[[#This Row],[Quantity]]*Excel_Advanced_Sales_Dataset_200034[[#This Row],[Unit Price]]-Excel_Advanced_Sales_Dataset_200034[[#This Row],[Discount Amount]]</f>
        <v>1128767.2172088001</v>
      </c>
      <c r="O1988" s="14" t="str">
        <f>IF(Excel_Advanced_Sales_Dataset_200034[[#This Row],[Total Sales]]&gt;50000,"Yes","No")</f>
        <v>Yes</v>
      </c>
      <c r="P1988" s="18">
        <v>46057</v>
      </c>
      <c r="Q1988" s="13" t="s">
        <v>24</v>
      </c>
      <c r="R1988" s="13" t="s">
        <v>35</v>
      </c>
      <c r="S1988" s="13" t="str">
        <f>IF(Excel_Advanced_Sales_Dataset_200034[[#This Row],[Delivery Status]]="Pending","Follow-Up","OK")</f>
        <v>OK</v>
      </c>
      <c r="T1988" s="13" t="s">
        <v>36</v>
      </c>
    </row>
    <row r="1989" spans="1:20" x14ac:dyDescent="0.25">
      <c r="A1989" s="13" t="s">
        <v>4568</v>
      </c>
      <c r="B1989" s="13" t="s">
        <v>1041</v>
      </c>
      <c r="C1989" s="13" t="s">
        <v>2666</v>
      </c>
      <c r="D1989" s="13" t="s">
        <v>40</v>
      </c>
      <c r="E1989" s="13" t="s">
        <v>109</v>
      </c>
      <c r="F1989" s="13" t="s">
        <v>259</v>
      </c>
      <c r="G1989" s="13" t="s">
        <v>43</v>
      </c>
      <c r="H1989" s="13" t="s">
        <v>391</v>
      </c>
      <c r="I1989" s="13">
        <v>41</v>
      </c>
      <c r="J1989" s="14">
        <v>29285.03</v>
      </c>
      <c r="K1989" s="15">
        <v>5.53</v>
      </c>
      <c r="L1989" s="16">
        <f>Excel_Advanced_Sales_Dataset_200034[[#This Row],[Discount]]/100</f>
        <v>5.5300000000000002E-2</v>
      </c>
      <c r="M1989" s="17">
        <f>Excel_Advanced_Sales_Dataset_200034[[#This Row],[Quantity]]*Excel_Advanced_Sales_Dataset_200034[[#This Row],[Unit Price]]*Excel_Advanced_Sales_Dataset_200034[[#This Row],[Discount %]]/100</f>
        <v>663.97948518999999</v>
      </c>
      <c r="N1989" s="14">
        <f>Excel_Advanced_Sales_Dataset_200034[[#This Row],[Quantity]]*Excel_Advanced_Sales_Dataset_200034[[#This Row],[Unit Price]]-Excel_Advanced_Sales_Dataset_200034[[#This Row],[Discount Amount]]</f>
        <v>1200022.25051481</v>
      </c>
      <c r="O1989" s="14" t="str">
        <f>IF(Excel_Advanced_Sales_Dataset_200034[[#This Row],[Total Sales]]&gt;50000,"Yes","No")</f>
        <v>Yes</v>
      </c>
      <c r="P1989" s="18">
        <v>46324</v>
      </c>
      <c r="Q1989" s="13" t="s">
        <v>113</v>
      </c>
      <c r="R1989" s="13" t="s">
        <v>35</v>
      </c>
      <c r="S1989" s="13" t="str">
        <f>IF(Excel_Advanced_Sales_Dataset_200034[[#This Row],[Delivery Status]]="Pending","Follow-Up","OK")</f>
        <v>OK</v>
      </c>
      <c r="T1989" s="13" t="s">
        <v>53</v>
      </c>
    </row>
    <row r="1990" spans="1:20" x14ac:dyDescent="0.25">
      <c r="A1990" s="13" t="s">
        <v>4569</v>
      </c>
      <c r="B1990" s="13" t="s">
        <v>415</v>
      </c>
      <c r="C1990" s="13" t="s">
        <v>4570</v>
      </c>
      <c r="D1990" s="13" t="s">
        <v>63</v>
      </c>
      <c r="E1990" s="13" t="s">
        <v>234</v>
      </c>
      <c r="F1990" s="13" t="s">
        <v>435</v>
      </c>
      <c r="G1990" s="13" t="s">
        <v>43</v>
      </c>
      <c r="H1990" s="13" t="s">
        <v>74</v>
      </c>
      <c r="I1990" s="13">
        <v>35</v>
      </c>
      <c r="J1990" s="14">
        <v>41126.480000000003</v>
      </c>
      <c r="K1990" s="15">
        <v>6.53</v>
      </c>
      <c r="L1990" s="16">
        <f>Excel_Advanced_Sales_Dataset_200034[[#This Row],[Discount]]/100</f>
        <v>6.5299999999999997E-2</v>
      </c>
      <c r="M1990" s="17">
        <f>Excel_Advanced_Sales_Dataset_200034[[#This Row],[Quantity]]*Excel_Advanced_Sales_Dataset_200034[[#This Row],[Unit Price]]*Excel_Advanced_Sales_Dataset_200034[[#This Row],[Discount %]]/100</f>
        <v>939.94570039999996</v>
      </c>
      <c r="N1990" s="14">
        <f>Excel_Advanced_Sales_Dataset_200034[[#This Row],[Quantity]]*Excel_Advanced_Sales_Dataset_200034[[#This Row],[Unit Price]]-Excel_Advanced_Sales_Dataset_200034[[#This Row],[Discount Amount]]</f>
        <v>1438486.8542996</v>
      </c>
      <c r="O1990" s="14" t="str">
        <f>IF(Excel_Advanced_Sales_Dataset_200034[[#This Row],[Total Sales]]&gt;50000,"Yes","No")</f>
        <v>Yes</v>
      </c>
      <c r="P1990" s="18">
        <v>46327</v>
      </c>
      <c r="Q1990" s="13" t="s">
        <v>113</v>
      </c>
      <c r="R1990" s="13" t="s">
        <v>35</v>
      </c>
      <c r="S1990" s="13" t="str">
        <f>IF(Excel_Advanced_Sales_Dataset_200034[[#This Row],[Delivery Status]]="Pending","Follow-Up","OK")</f>
        <v>OK</v>
      </c>
      <c r="T1990" s="13" t="s">
        <v>26</v>
      </c>
    </row>
    <row r="1991" spans="1:20" x14ac:dyDescent="0.25">
      <c r="A1991" s="13" t="s">
        <v>4571</v>
      </c>
      <c r="B1991" s="13" t="s">
        <v>673</v>
      </c>
      <c r="C1991" s="13" t="s">
        <v>4572</v>
      </c>
      <c r="D1991" s="13" t="s">
        <v>30</v>
      </c>
      <c r="E1991" s="13" t="s">
        <v>117</v>
      </c>
      <c r="F1991" s="13" t="s">
        <v>387</v>
      </c>
      <c r="G1991" s="13" t="s">
        <v>51</v>
      </c>
      <c r="H1991" s="13" t="s">
        <v>52</v>
      </c>
      <c r="I1991" s="13">
        <v>14</v>
      </c>
      <c r="J1991" s="14">
        <v>47593.77</v>
      </c>
      <c r="K1991" s="15">
        <v>3.01</v>
      </c>
      <c r="L1991" s="16">
        <f>Excel_Advanced_Sales_Dataset_200034[[#This Row],[Discount]]/100</f>
        <v>3.0099999999999998E-2</v>
      </c>
      <c r="M1991" s="17">
        <f>Excel_Advanced_Sales_Dataset_200034[[#This Row],[Quantity]]*Excel_Advanced_Sales_Dataset_200034[[#This Row],[Unit Price]]*Excel_Advanced_Sales_Dataset_200034[[#This Row],[Discount %]]/100</f>
        <v>200.56014677999997</v>
      </c>
      <c r="N1991" s="14">
        <f>Excel_Advanced_Sales_Dataset_200034[[#This Row],[Quantity]]*Excel_Advanced_Sales_Dataset_200034[[#This Row],[Unit Price]]-Excel_Advanced_Sales_Dataset_200034[[#This Row],[Discount Amount]]</f>
        <v>666112.21985321993</v>
      </c>
      <c r="O1991" s="14" t="str">
        <f>IF(Excel_Advanced_Sales_Dataset_200034[[#This Row],[Total Sales]]&gt;50000,"Yes","No")</f>
        <v>Yes</v>
      </c>
      <c r="P1991" s="18">
        <v>46256</v>
      </c>
      <c r="Q1991" s="13" t="s">
        <v>58</v>
      </c>
      <c r="R1991" s="13" t="s">
        <v>35</v>
      </c>
      <c r="S1991" s="13" t="str">
        <f>IF(Excel_Advanced_Sales_Dataset_200034[[#This Row],[Delivery Status]]="Pending","Follow-Up","OK")</f>
        <v>OK</v>
      </c>
      <c r="T1991" s="13" t="s">
        <v>26</v>
      </c>
    </row>
    <row r="1992" spans="1:20" x14ac:dyDescent="0.25">
      <c r="A1992" s="13" t="s">
        <v>4573</v>
      </c>
      <c r="B1992" s="13" t="s">
        <v>861</v>
      </c>
      <c r="C1992" s="13" t="s">
        <v>4574</v>
      </c>
      <c r="D1992" s="13" t="s">
        <v>19</v>
      </c>
      <c r="E1992" s="13" t="s">
        <v>72</v>
      </c>
      <c r="F1992" s="13" t="s">
        <v>171</v>
      </c>
      <c r="G1992" s="13" t="s">
        <v>22</v>
      </c>
      <c r="H1992" s="13" t="s">
        <v>23</v>
      </c>
      <c r="I1992" s="13">
        <v>11</v>
      </c>
      <c r="J1992" s="14">
        <v>29766.44</v>
      </c>
      <c r="K1992" s="15">
        <v>18.79</v>
      </c>
      <c r="L1992" s="16">
        <f>Excel_Advanced_Sales_Dataset_200034[[#This Row],[Discount]]/100</f>
        <v>0.18789999999999998</v>
      </c>
      <c r="M1992" s="17">
        <f>Excel_Advanced_Sales_Dataset_200034[[#This Row],[Quantity]]*Excel_Advanced_Sales_Dataset_200034[[#This Row],[Unit Price]]*Excel_Advanced_Sales_Dataset_200034[[#This Row],[Discount %]]/100</f>
        <v>615.24254835999989</v>
      </c>
      <c r="N1992" s="14">
        <f>Excel_Advanced_Sales_Dataset_200034[[#This Row],[Quantity]]*Excel_Advanced_Sales_Dataset_200034[[#This Row],[Unit Price]]-Excel_Advanced_Sales_Dataset_200034[[#This Row],[Discount Amount]]</f>
        <v>326815.59745163994</v>
      </c>
      <c r="O1992" s="14" t="str">
        <f>IF(Excel_Advanced_Sales_Dataset_200034[[#This Row],[Total Sales]]&gt;50000,"Yes","No")</f>
        <v>Yes</v>
      </c>
      <c r="P1992" s="18">
        <v>46154</v>
      </c>
      <c r="Q1992" s="13" t="s">
        <v>58</v>
      </c>
      <c r="R1992" s="13" t="s">
        <v>25</v>
      </c>
      <c r="S1992" s="13" t="str">
        <f>IF(Excel_Advanced_Sales_Dataset_200034[[#This Row],[Delivery Status]]="Pending","Follow-Up","OK")</f>
        <v>Follow-Up</v>
      </c>
      <c r="T1992" s="13" t="s">
        <v>26</v>
      </c>
    </row>
    <row r="1993" spans="1:20" x14ac:dyDescent="0.25">
      <c r="A1993" s="13" t="s">
        <v>4575</v>
      </c>
      <c r="B1993" s="13" t="s">
        <v>762</v>
      </c>
      <c r="C1993" s="13" t="s">
        <v>4576</v>
      </c>
      <c r="D1993" s="13" t="s">
        <v>63</v>
      </c>
      <c r="E1993" s="13" t="s">
        <v>234</v>
      </c>
      <c r="F1993" s="13" t="s">
        <v>473</v>
      </c>
      <c r="G1993" s="13" t="s">
        <v>33</v>
      </c>
      <c r="H1993" s="13" t="s">
        <v>127</v>
      </c>
      <c r="I1993" s="13">
        <v>22</v>
      </c>
      <c r="J1993" s="14">
        <v>34942.25</v>
      </c>
      <c r="K1993" s="15">
        <v>10.87</v>
      </c>
      <c r="L1993" s="16">
        <f>Excel_Advanced_Sales_Dataset_200034[[#This Row],[Discount]]/100</f>
        <v>0.10869999999999999</v>
      </c>
      <c r="M1993" s="17">
        <f>Excel_Advanced_Sales_Dataset_200034[[#This Row],[Quantity]]*Excel_Advanced_Sales_Dataset_200034[[#This Row],[Unit Price]]*Excel_Advanced_Sales_Dataset_200034[[#This Row],[Discount %]]/100</f>
        <v>835.60896649999995</v>
      </c>
      <c r="N1993" s="14">
        <f>Excel_Advanced_Sales_Dataset_200034[[#This Row],[Quantity]]*Excel_Advanced_Sales_Dataset_200034[[#This Row],[Unit Price]]-Excel_Advanced_Sales_Dataset_200034[[#This Row],[Discount Amount]]</f>
        <v>767893.89103349997</v>
      </c>
      <c r="O1993" s="14" t="str">
        <f>IF(Excel_Advanced_Sales_Dataset_200034[[#This Row],[Total Sales]]&gt;50000,"Yes","No")</f>
        <v>Yes</v>
      </c>
      <c r="P1993" s="18">
        <v>46348</v>
      </c>
      <c r="Q1993" s="13" t="s">
        <v>113</v>
      </c>
      <c r="R1993" s="13" t="s">
        <v>35</v>
      </c>
      <c r="S1993" s="13" t="str">
        <f>IF(Excel_Advanced_Sales_Dataset_200034[[#This Row],[Delivery Status]]="Pending","Follow-Up","OK")</f>
        <v>OK</v>
      </c>
      <c r="T1993" s="13" t="s">
        <v>53</v>
      </c>
    </row>
    <row r="1994" spans="1:20" x14ac:dyDescent="0.25">
      <c r="A1994" s="13" t="s">
        <v>4577</v>
      </c>
      <c r="B1994" s="13" t="s">
        <v>1451</v>
      </c>
      <c r="C1994" s="13" t="s">
        <v>4578</v>
      </c>
      <c r="D1994" s="13" t="s">
        <v>40</v>
      </c>
      <c r="E1994" s="13" t="s">
        <v>89</v>
      </c>
      <c r="F1994" s="13" t="s">
        <v>90</v>
      </c>
      <c r="G1994" s="13" t="s">
        <v>51</v>
      </c>
      <c r="H1994" s="13" t="s">
        <v>146</v>
      </c>
      <c r="I1994" s="13">
        <v>3</v>
      </c>
      <c r="J1994" s="14">
        <v>42854.74</v>
      </c>
      <c r="K1994" s="15">
        <v>15.06</v>
      </c>
      <c r="L1994" s="16">
        <f>Excel_Advanced_Sales_Dataset_200034[[#This Row],[Discount]]/100</f>
        <v>0.15060000000000001</v>
      </c>
      <c r="M1994" s="17">
        <f>Excel_Advanced_Sales_Dataset_200034[[#This Row],[Quantity]]*Excel_Advanced_Sales_Dataset_200034[[#This Row],[Unit Price]]*Excel_Advanced_Sales_Dataset_200034[[#This Row],[Discount %]]/100</f>
        <v>193.61771532000003</v>
      </c>
      <c r="N1994" s="14">
        <f>Excel_Advanced_Sales_Dataset_200034[[#This Row],[Quantity]]*Excel_Advanced_Sales_Dataset_200034[[#This Row],[Unit Price]]-Excel_Advanced_Sales_Dataset_200034[[#This Row],[Discount Amount]]</f>
        <v>128370.60228468</v>
      </c>
      <c r="O1994" s="14" t="str">
        <f>IF(Excel_Advanced_Sales_Dataset_200034[[#This Row],[Total Sales]]&gt;50000,"Yes","No")</f>
        <v>Yes</v>
      </c>
      <c r="P1994" s="18">
        <v>46311</v>
      </c>
      <c r="Q1994" s="13" t="s">
        <v>24</v>
      </c>
      <c r="R1994" s="13" t="s">
        <v>35</v>
      </c>
      <c r="S1994" s="13" t="str">
        <f>IF(Excel_Advanced_Sales_Dataset_200034[[#This Row],[Delivery Status]]="Pending","Follow-Up","OK")</f>
        <v>OK</v>
      </c>
      <c r="T1994" s="13" t="s">
        <v>36</v>
      </c>
    </row>
    <row r="1995" spans="1:20" x14ac:dyDescent="0.25">
      <c r="A1995" s="13" t="s">
        <v>4579</v>
      </c>
      <c r="B1995" s="13" t="s">
        <v>1773</v>
      </c>
      <c r="C1995" s="13" t="s">
        <v>4580</v>
      </c>
      <c r="D1995" s="13" t="s">
        <v>40</v>
      </c>
      <c r="E1995" s="13" t="s">
        <v>49</v>
      </c>
      <c r="F1995" s="13" t="s">
        <v>397</v>
      </c>
      <c r="G1995" s="13" t="s">
        <v>22</v>
      </c>
      <c r="H1995" s="13" t="s">
        <v>23</v>
      </c>
      <c r="I1995" s="13">
        <v>35</v>
      </c>
      <c r="J1995" s="14">
        <v>8000.68</v>
      </c>
      <c r="K1995" s="15">
        <v>6.14</v>
      </c>
      <c r="L1995" s="16">
        <f>Excel_Advanced_Sales_Dataset_200034[[#This Row],[Discount]]/100</f>
        <v>6.1399999999999996E-2</v>
      </c>
      <c r="M1995" s="17">
        <f>Excel_Advanced_Sales_Dataset_200034[[#This Row],[Quantity]]*Excel_Advanced_Sales_Dataset_200034[[#This Row],[Unit Price]]*Excel_Advanced_Sales_Dataset_200034[[#This Row],[Discount %]]/100</f>
        <v>171.93461319999997</v>
      </c>
      <c r="N1995" s="14">
        <f>Excel_Advanced_Sales_Dataset_200034[[#This Row],[Quantity]]*Excel_Advanced_Sales_Dataset_200034[[#This Row],[Unit Price]]-Excel_Advanced_Sales_Dataset_200034[[#This Row],[Discount Amount]]</f>
        <v>279851.86538679997</v>
      </c>
      <c r="O1995" s="14" t="str">
        <f>IF(Excel_Advanced_Sales_Dataset_200034[[#This Row],[Total Sales]]&gt;50000,"Yes","No")</f>
        <v>Yes</v>
      </c>
      <c r="P1995" s="18">
        <v>46290</v>
      </c>
      <c r="Q1995" s="13" t="s">
        <v>45</v>
      </c>
      <c r="R1995" s="13" t="s">
        <v>35</v>
      </c>
      <c r="S1995" s="13" t="str">
        <f>IF(Excel_Advanced_Sales_Dataset_200034[[#This Row],[Delivery Status]]="Pending","Follow-Up","OK")</f>
        <v>OK</v>
      </c>
      <c r="T1995" s="13" t="s">
        <v>53</v>
      </c>
    </row>
    <row r="1996" spans="1:20" x14ac:dyDescent="0.25">
      <c r="A1996" s="13" t="s">
        <v>4581</v>
      </c>
      <c r="B1996" s="13" t="s">
        <v>3177</v>
      </c>
      <c r="C1996" s="13" t="s">
        <v>4582</v>
      </c>
      <c r="D1996" s="13" t="s">
        <v>63</v>
      </c>
      <c r="E1996" s="13" t="s">
        <v>64</v>
      </c>
      <c r="F1996" s="13" t="s">
        <v>184</v>
      </c>
      <c r="G1996" s="13" t="s">
        <v>33</v>
      </c>
      <c r="H1996" s="13" t="s">
        <v>57</v>
      </c>
      <c r="I1996" s="13">
        <v>23</v>
      </c>
      <c r="J1996" s="14">
        <v>14352.83</v>
      </c>
      <c r="K1996" s="15">
        <v>10.39</v>
      </c>
      <c r="L1996" s="16">
        <f>Excel_Advanced_Sales_Dataset_200034[[#This Row],[Discount]]/100</f>
        <v>0.10390000000000001</v>
      </c>
      <c r="M1996" s="17">
        <f>Excel_Advanced_Sales_Dataset_200034[[#This Row],[Quantity]]*Excel_Advanced_Sales_Dataset_200034[[#This Row],[Unit Price]]*Excel_Advanced_Sales_Dataset_200034[[#This Row],[Discount %]]/100</f>
        <v>342.98957851000006</v>
      </c>
      <c r="N1996" s="14">
        <f>Excel_Advanced_Sales_Dataset_200034[[#This Row],[Quantity]]*Excel_Advanced_Sales_Dataset_200034[[#This Row],[Unit Price]]-Excel_Advanced_Sales_Dataset_200034[[#This Row],[Discount Amount]]</f>
        <v>329772.10042149003</v>
      </c>
      <c r="O1996" s="14" t="str">
        <f>IF(Excel_Advanced_Sales_Dataset_200034[[#This Row],[Total Sales]]&gt;50000,"Yes","No")</f>
        <v>Yes</v>
      </c>
      <c r="P1996" s="18">
        <v>46313</v>
      </c>
      <c r="Q1996" s="13" t="s">
        <v>45</v>
      </c>
      <c r="R1996" s="13" t="s">
        <v>59</v>
      </c>
      <c r="S1996" s="13" t="str">
        <f>IF(Excel_Advanced_Sales_Dataset_200034[[#This Row],[Delivery Status]]="Pending","Follow-Up","OK")</f>
        <v>OK</v>
      </c>
      <c r="T1996" s="13" t="s">
        <v>26</v>
      </c>
    </row>
    <row r="1997" spans="1:20" x14ac:dyDescent="0.25">
      <c r="A1997" s="13" t="s">
        <v>4583</v>
      </c>
      <c r="B1997" s="13" t="s">
        <v>4584</v>
      </c>
      <c r="C1997" s="13" t="s">
        <v>733</v>
      </c>
      <c r="D1997" s="13" t="s">
        <v>19</v>
      </c>
      <c r="E1997" s="13" t="s">
        <v>84</v>
      </c>
      <c r="F1997" s="13" t="s">
        <v>85</v>
      </c>
      <c r="G1997" s="13" t="s">
        <v>43</v>
      </c>
      <c r="H1997" s="13" t="s">
        <v>74</v>
      </c>
      <c r="I1997" s="13">
        <v>8</v>
      </c>
      <c r="J1997" s="14">
        <v>4660.47</v>
      </c>
      <c r="K1997" s="15">
        <v>5.51</v>
      </c>
      <c r="L1997" s="16">
        <f>Excel_Advanced_Sales_Dataset_200034[[#This Row],[Discount]]/100</f>
        <v>5.5099999999999996E-2</v>
      </c>
      <c r="M1997" s="17">
        <f>Excel_Advanced_Sales_Dataset_200034[[#This Row],[Quantity]]*Excel_Advanced_Sales_Dataset_200034[[#This Row],[Unit Price]]*Excel_Advanced_Sales_Dataset_200034[[#This Row],[Discount %]]/100</f>
        <v>20.54335176</v>
      </c>
      <c r="N1997" s="14">
        <f>Excel_Advanced_Sales_Dataset_200034[[#This Row],[Quantity]]*Excel_Advanced_Sales_Dataset_200034[[#This Row],[Unit Price]]-Excel_Advanced_Sales_Dataset_200034[[#This Row],[Discount Amount]]</f>
        <v>37263.216648239999</v>
      </c>
      <c r="O1997" s="14" t="str">
        <f>IF(Excel_Advanced_Sales_Dataset_200034[[#This Row],[Total Sales]]&gt;50000,"Yes","No")</f>
        <v>No</v>
      </c>
      <c r="P1997" s="18">
        <v>46291</v>
      </c>
      <c r="Q1997" s="13" t="s">
        <v>45</v>
      </c>
      <c r="R1997" s="13" t="s">
        <v>35</v>
      </c>
      <c r="S1997" s="13" t="str">
        <f>IF(Excel_Advanced_Sales_Dataset_200034[[#This Row],[Delivery Status]]="Pending","Follow-Up","OK")</f>
        <v>OK</v>
      </c>
      <c r="T1997" s="13" t="s">
        <v>36</v>
      </c>
    </row>
    <row r="1998" spans="1:20" x14ac:dyDescent="0.25">
      <c r="A1998" s="13" t="s">
        <v>4585</v>
      </c>
      <c r="B1998" s="13" t="s">
        <v>1648</v>
      </c>
      <c r="C1998" s="13" t="s">
        <v>4586</v>
      </c>
      <c r="D1998" s="13" t="s">
        <v>40</v>
      </c>
      <c r="E1998" s="13" t="s">
        <v>49</v>
      </c>
      <c r="F1998" s="13" t="s">
        <v>306</v>
      </c>
      <c r="G1998" s="13" t="s">
        <v>33</v>
      </c>
      <c r="H1998" s="13" t="s">
        <v>57</v>
      </c>
      <c r="I1998" s="13">
        <v>20</v>
      </c>
      <c r="J1998" s="14">
        <v>28772.35</v>
      </c>
      <c r="K1998" s="15">
        <v>7.65</v>
      </c>
      <c r="L1998" s="16">
        <f>Excel_Advanced_Sales_Dataset_200034[[#This Row],[Discount]]/100</f>
        <v>7.6499999999999999E-2</v>
      </c>
      <c r="M1998" s="17">
        <f>Excel_Advanced_Sales_Dataset_200034[[#This Row],[Quantity]]*Excel_Advanced_Sales_Dataset_200034[[#This Row],[Unit Price]]*Excel_Advanced_Sales_Dataset_200034[[#This Row],[Discount %]]/100</f>
        <v>440.21695500000004</v>
      </c>
      <c r="N1998" s="14">
        <f>Excel_Advanced_Sales_Dataset_200034[[#This Row],[Quantity]]*Excel_Advanced_Sales_Dataset_200034[[#This Row],[Unit Price]]-Excel_Advanced_Sales_Dataset_200034[[#This Row],[Discount Amount]]</f>
        <v>575006.78304500005</v>
      </c>
      <c r="O1998" s="14" t="str">
        <f>IF(Excel_Advanced_Sales_Dataset_200034[[#This Row],[Total Sales]]&gt;50000,"Yes","No")</f>
        <v>Yes</v>
      </c>
      <c r="P1998" s="18">
        <v>46380</v>
      </c>
      <c r="Q1998" s="13" t="s">
        <v>113</v>
      </c>
      <c r="R1998" s="13" t="s">
        <v>35</v>
      </c>
      <c r="S1998" s="13" t="str">
        <f>IF(Excel_Advanced_Sales_Dataset_200034[[#This Row],[Delivery Status]]="Pending","Follow-Up","OK")</f>
        <v>OK</v>
      </c>
      <c r="T1998" s="13" t="s">
        <v>36</v>
      </c>
    </row>
    <row r="1999" spans="1:20" x14ac:dyDescent="0.25">
      <c r="A1999" s="13" t="s">
        <v>4587</v>
      </c>
      <c r="B1999" s="13" t="s">
        <v>370</v>
      </c>
      <c r="C1999" s="13" t="s">
        <v>4588</v>
      </c>
      <c r="D1999" s="13" t="s">
        <v>19</v>
      </c>
      <c r="E1999" s="13" t="s">
        <v>72</v>
      </c>
      <c r="F1999" s="13" t="s">
        <v>171</v>
      </c>
      <c r="G1999" s="13" t="s">
        <v>66</v>
      </c>
      <c r="H1999" s="13" t="s">
        <v>200</v>
      </c>
      <c r="I1999" s="13">
        <v>10</v>
      </c>
      <c r="J1999" s="14">
        <v>46935.95</v>
      </c>
      <c r="K1999" s="15">
        <v>11.06</v>
      </c>
      <c r="L1999" s="16">
        <f>Excel_Advanced_Sales_Dataset_200034[[#This Row],[Discount]]/100</f>
        <v>0.1106</v>
      </c>
      <c r="M1999" s="17">
        <f>Excel_Advanced_Sales_Dataset_200034[[#This Row],[Quantity]]*Excel_Advanced_Sales_Dataset_200034[[#This Row],[Unit Price]]*Excel_Advanced_Sales_Dataset_200034[[#This Row],[Discount %]]/100</f>
        <v>519.11160700000005</v>
      </c>
      <c r="N1999" s="14">
        <f>Excel_Advanced_Sales_Dataset_200034[[#This Row],[Quantity]]*Excel_Advanced_Sales_Dataset_200034[[#This Row],[Unit Price]]-Excel_Advanced_Sales_Dataset_200034[[#This Row],[Discount Amount]]</f>
        <v>468840.388393</v>
      </c>
      <c r="O1999" s="14" t="str">
        <f>IF(Excel_Advanced_Sales_Dataset_200034[[#This Row],[Total Sales]]&gt;50000,"Yes","No")</f>
        <v>Yes</v>
      </c>
      <c r="P1999" s="18">
        <v>46250</v>
      </c>
      <c r="Q1999" s="13" t="s">
        <v>68</v>
      </c>
      <c r="R1999" s="13" t="s">
        <v>35</v>
      </c>
      <c r="S1999" s="13" t="str">
        <f>IF(Excel_Advanced_Sales_Dataset_200034[[#This Row],[Delivery Status]]="Pending","Follow-Up","OK")</f>
        <v>OK</v>
      </c>
      <c r="T1999" s="13" t="s">
        <v>26</v>
      </c>
    </row>
    <row r="2000" spans="1:20" x14ac:dyDescent="0.25">
      <c r="A2000" s="13" t="s">
        <v>4589</v>
      </c>
      <c r="B2000" s="13" t="s">
        <v>3174</v>
      </c>
      <c r="C2000" s="13" t="s">
        <v>4590</v>
      </c>
      <c r="D2000" s="13" t="s">
        <v>40</v>
      </c>
      <c r="E2000" s="13" t="s">
        <v>109</v>
      </c>
      <c r="F2000" s="13" t="s">
        <v>259</v>
      </c>
      <c r="G2000" s="13" t="s">
        <v>33</v>
      </c>
      <c r="H2000" s="13" t="s">
        <v>80</v>
      </c>
      <c r="I2000" s="13">
        <v>38</v>
      </c>
      <c r="J2000" s="14">
        <v>19072.13</v>
      </c>
      <c r="K2000" s="15">
        <v>10.44</v>
      </c>
      <c r="L2000" s="16">
        <f>Excel_Advanced_Sales_Dataset_200034[[#This Row],[Discount]]/100</f>
        <v>0.10439999999999999</v>
      </c>
      <c r="M2000" s="17">
        <f>Excel_Advanced_Sales_Dataset_200034[[#This Row],[Quantity]]*Excel_Advanced_Sales_Dataset_200034[[#This Row],[Unit Price]]*Excel_Advanced_Sales_Dataset_200034[[#This Row],[Discount %]]/100</f>
        <v>756.62954135999996</v>
      </c>
      <c r="N2000" s="14">
        <f>Excel_Advanced_Sales_Dataset_200034[[#This Row],[Quantity]]*Excel_Advanced_Sales_Dataset_200034[[#This Row],[Unit Price]]-Excel_Advanced_Sales_Dataset_200034[[#This Row],[Discount Amount]]</f>
        <v>723984.3104586401</v>
      </c>
      <c r="O2000" s="14" t="str">
        <f>IF(Excel_Advanced_Sales_Dataset_200034[[#This Row],[Total Sales]]&gt;50000,"Yes","No")</f>
        <v>Yes</v>
      </c>
      <c r="P2000" s="18">
        <v>46110</v>
      </c>
      <c r="Q2000" s="13" t="s">
        <v>113</v>
      </c>
      <c r="R2000" s="13" t="s">
        <v>35</v>
      </c>
      <c r="S2000" s="13" t="str">
        <f>IF(Excel_Advanced_Sales_Dataset_200034[[#This Row],[Delivery Status]]="Pending","Follow-Up","OK")</f>
        <v>OK</v>
      </c>
      <c r="T2000" s="13" t="s">
        <v>53</v>
      </c>
    </row>
    <row r="2001" spans="1:20" x14ac:dyDescent="0.25">
      <c r="A2001" s="13" t="s">
        <v>4591</v>
      </c>
      <c r="B2001" s="13" t="s">
        <v>543</v>
      </c>
      <c r="C2001" s="13" t="s">
        <v>4592</v>
      </c>
      <c r="D2001" s="13" t="s">
        <v>30</v>
      </c>
      <c r="E2001" s="13" t="s">
        <v>198</v>
      </c>
      <c r="F2001" s="13" t="s">
        <v>199</v>
      </c>
      <c r="G2001" s="13" t="s">
        <v>51</v>
      </c>
      <c r="H2001" s="13" t="s">
        <v>105</v>
      </c>
      <c r="I2001" s="13">
        <v>47</v>
      </c>
      <c r="J2001" s="14">
        <v>6728.51</v>
      </c>
      <c r="K2001" s="15">
        <v>5.14</v>
      </c>
      <c r="L2001" s="16">
        <f>Excel_Advanced_Sales_Dataset_200034[[#This Row],[Discount]]/100</f>
        <v>5.1399999999999994E-2</v>
      </c>
      <c r="M2001" s="17">
        <f>Excel_Advanced_Sales_Dataset_200034[[#This Row],[Quantity]]*Excel_Advanced_Sales_Dataset_200034[[#This Row],[Unit Price]]*Excel_Advanced_Sales_Dataset_200034[[#This Row],[Discount %]]/100</f>
        <v>162.54734457999999</v>
      </c>
      <c r="N2001" s="14">
        <f>Excel_Advanced_Sales_Dataset_200034[[#This Row],[Quantity]]*Excel_Advanced_Sales_Dataset_200034[[#This Row],[Unit Price]]-Excel_Advanced_Sales_Dataset_200034[[#This Row],[Discount Amount]]</f>
        <v>316077.42265542003</v>
      </c>
      <c r="O2001" s="14" t="str">
        <f>IF(Excel_Advanced_Sales_Dataset_200034[[#This Row],[Total Sales]]&gt;50000,"Yes","No")</f>
        <v>Yes</v>
      </c>
      <c r="P2001" s="18">
        <v>46032</v>
      </c>
      <c r="Q2001" s="13" t="s">
        <v>58</v>
      </c>
      <c r="R2001" s="13" t="s">
        <v>35</v>
      </c>
      <c r="S2001" s="13" t="str">
        <f>IF(Excel_Advanced_Sales_Dataset_200034[[#This Row],[Delivery Status]]="Pending","Follow-Up","OK")</f>
        <v>OK</v>
      </c>
      <c r="T2001" s="13" t="s">
        <v>26</v>
      </c>
    </row>
  </sheetData>
  <conditionalFormatting sqref="N1:O2001">
    <cfRule type="cellIs" dxfId="121" priority="1" operator="greaterThan">
      <formula>100000</formula>
    </cfRule>
  </conditionalFormatting>
  <conditionalFormatting sqref="R1:S2001">
    <cfRule type="cellIs" dxfId="120" priority="2" operator="equal">
      <formula>"Cancelled"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DEEC-DCE7-4212-A861-F15FF21B5215}">
  <dimension ref="A1:U2001"/>
  <sheetViews>
    <sheetView topLeftCell="G346" workbookViewId="0">
      <selection activeCell="M357" sqref="M357"/>
    </sheetView>
  </sheetViews>
  <sheetFormatPr defaultRowHeight="15" x14ac:dyDescent="0.25"/>
  <cols>
    <col min="1" max="1" width="10.7109375" bestFit="1" customWidth="1"/>
    <col min="2" max="2" width="14.140625" bestFit="1" customWidth="1"/>
    <col min="3" max="3" width="12.85546875" bestFit="1" customWidth="1"/>
    <col min="4" max="4" width="21.14062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1" bestFit="1" customWidth="1"/>
    <col min="13" max="13" width="13" bestFit="1" customWidth="1"/>
    <col min="14" max="14" width="18.7109375" bestFit="1" customWidth="1"/>
    <col min="15" max="15" width="12.7109375" bestFit="1" customWidth="1"/>
    <col min="16" max="16" width="18.5703125" bestFit="1" customWidth="1"/>
    <col min="17" max="17" width="12.42578125" bestFit="1" customWidth="1"/>
    <col min="18" max="18" width="18.85546875" bestFit="1" customWidth="1"/>
    <col min="19" max="19" width="16.7109375" bestFit="1" customWidth="1"/>
    <col min="20" max="20" width="22.5703125" bestFit="1" customWidth="1"/>
    <col min="21" max="21" width="20.42578125" bestFit="1" customWidth="1"/>
  </cols>
  <sheetData>
    <row r="1" spans="1:21" x14ac:dyDescent="0.25">
      <c r="A1" t="s">
        <v>0</v>
      </c>
      <c r="B1" t="s">
        <v>1</v>
      </c>
      <c r="C1" t="s">
        <v>4602</v>
      </c>
      <c r="D1" t="s">
        <v>4603</v>
      </c>
      <c r="E1" t="s">
        <v>3</v>
      </c>
      <c r="F1" t="s">
        <v>4</v>
      </c>
      <c r="G1" t="s">
        <v>5</v>
      </c>
      <c r="H1" t="s">
        <v>6</v>
      </c>
      <c r="I1" t="s">
        <v>7</v>
      </c>
      <c r="J1" t="s">
        <v>8</v>
      </c>
      <c r="K1" t="s">
        <v>9</v>
      </c>
      <c r="L1" t="s">
        <v>4594</v>
      </c>
      <c r="M1" t="s">
        <v>10</v>
      </c>
      <c r="N1" t="s">
        <v>4595</v>
      </c>
      <c r="O1" t="s">
        <v>11</v>
      </c>
      <c r="P1" t="s">
        <v>4596</v>
      </c>
      <c r="Q1" t="s">
        <v>12</v>
      </c>
      <c r="R1" t="s">
        <v>13</v>
      </c>
      <c r="S1" t="s">
        <v>14</v>
      </c>
      <c r="T1" t="s">
        <v>4597</v>
      </c>
      <c r="U1" t="s">
        <v>15</v>
      </c>
    </row>
    <row r="2" spans="1:21" x14ac:dyDescent="0.25">
      <c r="A2" t="s">
        <v>16</v>
      </c>
      <c r="B2" t="s">
        <v>17</v>
      </c>
      <c r="C2" t="s">
        <v>4604</v>
      </c>
      <c r="D2" t="s">
        <v>4605</v>
      </c>
      <c r="E2" t="s">
        <v>19</v>
      </c>
      <c r="F2" t="s">
        <v>20</v>
      </c>
      <c r="G2" t="s">
        <v>21</v>
      </c>
      <c r="H2" t="s">
        <v>22</v>
      </c>
      <c r="I2" t="s">
        <v>23</v>
      </c>
      <c r="J2">
        <v>31</v>
      </c>
      <c r="K2">
        <v>15319.18</v>
      </c>
      <c r="L2">
        <v>8.31</v>
      </c>
      <c r="M2">
        <v>8.3100000000000007E-2</v>
      </c>
      <c r="N2">
        <v>394.63739598000006</v>
      </c>
      <c r="O2">
        <v>474499.94260402001</v>
      </c>
      <c r="P2" t="s">
        <v>4598</v>
      </c>
      <c r="Q2">
        <v>9</v>
      </c>
      <c r="R2" t="s">
        <v>24</v>
      </c>
      <c r="S2" t="s">
        <v>25</v>
      </c>
      <c r="T2" t="s">
        <v>4599</v>
      </c>
      <c r="U2" t="s">
        <v>26</v>
      </c>
    </row>
    <row r="3" spans="1:21" x14ac:dyDescent="0.25">
      <c r="A3" t="s">
        <v>27</v>
      </c>
      <c r="B3" t="s">
        <v>28</v>
      </c>
      <c r="C3" t="s">
        <v>4606</v>
      </c>
      <c r="D3" t="s">
        <v>4607</v>
      </c>
      <c r="E3" t="s">
        <v>30</v>
      </c>
      <c r="F3" t="s">
        <v>31</v>
      </c>
      <c r="G3" t="s">
        <v>32</v>
      </c>
      <c r="H3" t="s">
        <v>33</v>
      </c>
      <c r="I3" t="s">
        <v>34</v>
      </c>
      <c r="J3">
        <v>3</v>
      </c>
      <c r="K3">
        <v>11431.37</v>
      </c>
      <c r="L3">
        <v>9.5</v>
      </c>
      <c r="M3">
        <v>9.5000000000000001E-2</v>
      </c>
      <c r="N3">
        <v>32.579404500000003</v>
      </c>
      <c r="O3">
        <v>34261.5305955</v>
      </c>
      <c r="P3" t="s">
        <v>4600</v>
      </c>
      <c r="Q3">
        <v>12</v>
      </c>
      <c r="R3" t="s">
        <v>24</v>
      </c>
      <c r="S3" t="s">
        <v>35</v>
      </c>
      <c r="T3" t="s">
        <v>4601</v>
      </c>
      <c r="U3" t="s">
        <v>36</v>
      </c>
    </row>
    <row r="4" spans="1:21" x14ac:dyDescent="0.25">
      <c r="A4" t="s">
        <v>37</v>
      </c>
      <c r="B4" t="s">
        <v>38</v>
      </c>
      <c r="C4" t="s">
        <v>4608</v>
      </c>
      <c r="D4" t="s">
        <v>4609</v>
      </c>
      <c r="E4" t="s">
        <v>40</v>
      </c>
      <c r="F4" t="s">
        <v>41</v>
      </c>
      <c r="G4" t="s">
        <v>42</v>
      </c>
      <c r="H4" t="s">
        <v>43</v>
      </c>
      <c r="I4" t="s">
        <v>44</v>
      </c>
      <c r="J4">
        <v>34</v>
      </c>
      <c r="K4">
        <v>2489.44</v>
      </c>
      <c r="L4">
        <v>0.76</v>
      </c>
      <c r="M4">
        <v>7.6E-3</v>
      </c>
      <c r="N4">
        <v>6.4327129599999999</v>
      </c>
      <c r="O4">
        <v>84634.527287040008</v>
      </c>
      <c r="P4" t="s">
        <v>4598</v>
      </c>
      <c r="Q4">
        <v>9</v>
      </c>
      <c r="R4" t="s">
        <v>45</v>
      </c>
      <c r="S4" t="s">
        <v>35</v>
      </c>
      <c r="T4" t="s">
        <v>4601</v>
      </c>
      <c r="U4" t="s">
        <v>36</v>
      </c>
    </row>
    <row r="5" spans="1:21" x14ac:dyDescent="0.25">
      <c r="A5" t="s">
        <v>46</v>
      </c>
      <c r="B5" t="s">
        <v>47</v>
      </c>
      <c r="C5" t="s">
        <v>4610</v>
      </c>
      <c r="D5" t="s">
        <v>4611</v>
      </c>
      <c r="E5" t="s">
        <v>40</v>
      </c>
      <c r="F5" t="s">
        <v>49</v>
      </c>
      <c r="G5" t="s">
        <v>50</v>
      </c>
      <c r="H5" t="s">
        <v>51</v>
      </c>
      <c r="I5" t="s">
        <v>52</v>
      </c>
      <c r="J5">
        <v>43</v>
      </c>
      <c r="K5">
        <v>24340.87</v>
      </c>
      <c r="L5">
        <v>18.260000000000002</v>
      </c>
      <c r="M5">
        <v>0.18260000000000001</v>
      </c>
      <c r="N5">
        <v>1911.1964306599998</v>
      </c>
      <c r="O5">
        <v>1044746.2135693399</v>
      </c>
      <c r="P5" t="s">
        <v>4598</v>
      </c>
      <c r="Q5">
        <v>7</v>
      </c>
      <c r="R5" t="s">
        <v>24</v>
      </c>
      <c r="S5" t="s">
        <v>35</v>
      </c>
      <c r="T5" t="s">
        <v>4601</v>
      </c>
      <c r="U5" t="s">
        <v>53</v>
      </c>
    </row>
    <row r="6" spans="1:21" x14ac:dyDescent="0.25">
      <c r="A6" t="s">
        <v>54</v>
      </c>
      <c r="B6" t="s">
        <v>55</v>
      </c>
      <c r="C6" t="s">
        <v>4612</v>
      </c>
      <c r="D6" t="s">
        <v>4613</v>
      </c>
      <c r="E6" t="s">
        <v>40</v>
      </c>
      <c r="F6" t="s">
        <v>49</v>
      </c>
      <c r="G6" t="s">
        <v>50</v>
      </c>
      <c r="H6" t="s">
        <v>33</v>
      </c>
      <c r="I6" t="s">
        <v>57</v>
      </c>
      <c r="J6">
        <v>44</v>
      </c>
      <c r="K6">
        <v>21114.57</v>
      </c>
      <c r="L6">
        <v>4.57</v>
      </c>
      <c r="M6">
        <v>4.5700000000000005E-2</v>
      </c>
      <c r="N6">
        <v>424.57177356</v>
      </c>
      <c r="O6">
        <v>928616.50822643994</v>
      </c>
      <c r="P6" t="s">
        <v>4598</v>
      </c>
      <c r="Q6">
        <v>1</v>
      </c>
      <c r="R6" t="s">
        <v>58</v>
      </c>
      <c r="S6" t="s">
        <v>59</v>
      </c>
      <c r="T6" t="s">
        <v>4601</v>
      </c>
      <c r="U6" t="s">
        <v>53</v>
      </c>
    </row>
    <row r="7" spans="1:21" x14ac:dyDescent="0.25">
      <c r="A7" t="s">
        <v>60</v>
      </c>
      <c r="B7" t="s">
        <v>61</v>
      </c>
      <c r="C7" t="s">
        <v>4614</v>
      </c>
      <c r="D7" t="s">
        <v>4615</v>
      </c>
      <c r="E7" t="s">
        <v>63</v>
      </c>
      <c r="F7" t="s">
        <v>64</v>
      </c>
      <c r="G7" t="s">
        <v>65</v>
      </c>
      <c r="H7" t="s">
        <v>66</v>
      </c>
      <c r="I7" t="s">
        <v>67</v>
      </c>
      <c r="J7">
        <v>46</v>
      </c>
      <c r="K7">
        <v>40747.51</v>
      </c>
      <c r="L7">
        <v>2.04</v>
      </c>
      <c r="M7">
        <v>2.0400000000000001E-2</v>
      </c>
      <c r="N7">
        <v>382.37463384000012</v>
      </c>
      <c r="O7">
        <v>1874003.0853661601</v>
      </c>
      <c r="P7" t="s">
        <v>4598</v>
      </c>
      <c r="Q7">
        <v>10</v>
      </c>
      <c r="R7" t="s">
        <v>68</v>
      </c>
      <c r="S7" t="s">
        <v>35</v>
      </c>
      <c r="T7" t="s">
        <v>4601</v>
      </c>
      <c r="U7" t="s">
        <v>26</v>
      </c>
    </row>
    <row r="8" spans="1:21" x14ac:dyDescent="0.25">
      <c r="A8" t="s">
        <v>69</v>
      </c>
      <c r="B8" t="s">
        <v>70</v>
      </c>
      <c r="C8" t="s">
        <v>4616</v>
      </c>
      <c r="D8" t="s">
        <v>4617</v>
      </c>
      <c r="E8" t="s">
        <v>19</v>
      </c>
      <c r="F8" t="s">
        <v>72</v>
      </c>
      <c r="G8" t="s">
        <v>73</v>
      </c>
      <c r="H8" t="s">
        <v>43</v>
      </c>
      <c r="I8" t="s">
        <v>74</v>
      </c>
      <c r="J8">
        <v>40</v>
      </c>
      <c r="K8">
        <v>3400.94</v>
      </c>
      <c r="L8">
        <v>7.76</v>
      </c>
      <c r="M8">
        <v>7.7600000000000002E-2</v>
      </c>
      <c r="N8">
        <v>105.56517760000001</v>
      </c>
      <c r="O8">
        <v>135932.03482240002</v>
      </c>
      <c r="P8" t="s">
        <v>4598</v>
      </c>
      <c r="Q8">
        <v>10</v>
      </c>
      <c r="R8" t="s">
        <v>58</v>
      </c>
      <c r="S8" t="s">
        <v>25</v>
      </c>
      <c r="T8" t="s">
        <v>4599</v>
      </c>
      <c r="U8" t="s">
        <v>36</v>
      </c>
    </row>
    <row r="9" spans="1:21" x14ac:dyDescent="0.25">
      <c r="A9" t="s">
        <v>75</v>
      </c>
      <c r="B9" t="s">
        <v>76</v>
      </c>
      <c r="C9" t="s">
        <v>4618</v>
      </c>
      <c r="D9" t="s">
        <v>4619</v>
      </c>
      <c r="E9" t="s">
        <v>63</v>
      </c>
      <c r="F9" t="s">
        <v>78</v>
      </c>
      <c r="G9" t="s">
        <v>79</v>
      </c>
      <c r="H9" t="s">
        <v>33</v>
      </c>
      <c r="I9" t="s">
        <v>80</v>
      </c>
      <c r="J9">
        <v>1</v>
      </c>
      <c r="K9">
        <v>2922.33</v>
      </c>
      <c r="L9">
        <v>7.5</v>
      </c>
      <c r="M9">
        <v>7.4999999999999997E-2</v>
      </c>
      <c r="N9">
        <v>2.1917475</v>
      </c>
      <c r="O9">
        <v>2920.1382524999999</v>
      </c>
      <c r="P9" t="s">
        <v>4600</v>
      </c>
      <c r="Q9">
        <v>4</v>
      </c>
      <c r="R9" t="s">
        <v>24</v>
      </c>
      <c r="S9" t="s">
        <v>35</v>
      </c>
      <c r="T9" t="s">
        <v>4601</v>
      </c>
      <c r="U9" t="s">
        <v>53</v>
      </c>
    </row>
    <row r="10" spans="1:21" x14ac:dyDescent="0.25">
      <c r="A10" t="s">
        <v>81</v>
      </c>
      <c r="B10" t="s">
        <v>82</v>
      </c>
      <c r="C10" t="s">
        <v>4614</v>
      </c>
      <c r="D10" t="s">
        <v>4620</v>
      </c>
      <c r="E10" t="s">
        <v>19</v>
      </c>
      <c r="F10" t="s">
        <v>84</v>
      </c>
      <c r="G10" t="s">
        <v>85</v>
      </c>
      <c r="H10" t="s">
        <v>33</v>
      </c>
      <c r="I10" t="s">
        <v>80</v>
      </c>
      <c r="J10">
        <v>19</v>
      </c>
      <c r="K10">
        <v>47218.26</v>
      </c>
      <c r="L10">
        <v>4.84</v>
      </c>
      <c r="M10">
        <v>4.8399999999999999E-2</v>
      </c>
      <c r="N10">
        <v>434.21911896000006</v>
      </c>
      <c r="O10">
        <v>896712.72088104009</v>
      </c>
      <c r="P10" t="s">
        <v>4598</v>
      </c>
      <c r="Q10">
        <v>1</v>
      </c>
      <c r="R10" t="s">
        <v>58</v>
      </c>
      <c r="S10" t="s">
        <v>35</v>
      </c>
      <c r="T10" t="s">
        <v>4601</v>
      </c>
      <c r="U10" t="s">
        <v>53</v>
      </c>
    </row>
    <row r="11" spans="1:21" x14ac:dyDescent="0.25">
      <c r="A11" t="s">
        <v>86</v>
      </c>
      <c r="B11" t="s">
        <v>87</v>
      </c>
      <c r="C11" t="s">
        <v>4621</v>
      </c>
      <c r="D11" t="s">
        <v>4622</v>
      </c>
      <c r="E11" t="s">
        <v>40</v>
      </c>
      <c r="F11" t="s">
        <v>89</v>
      </c>
      <c r="G11" t="s">
        <v>90</v>
      </c>
      <c r="H11" t="s">
        <v>33</v>
      </c>
      <c r="I11" t="s">
        <v>34</v>
      </c>
      <c r="J11">
        <v>30</v>
      </c>
      <c r="K11">
        <v>24319.16</v>
      </c>
      <c r="L11">
        <v>2.96</v>
      </c>
      <c r="M11">
        <v>2.9600000000000001E-2</v>
      </c>
      <c r="N11">
        <v>215.95414080000003</v>
      </c>
      <c r="O11">
        <v>729358.8458592</v>
      </c>
      <c r="P11" t="s">
        <v>4598</v>
      </c>
      <c r="Q11">
        <v>8</v>
      </c>
      <c r="R11" t="s">
        <v>24</v>
      </c>
      <c r="S11" t="s">
        <v>35</v>
      </c>
      <c r="T11" t="s">
        <v>4601</v>
      </c>
      <c r="U11" t="s">
        <v>26</v>
      </c>
    </row>
    <row r="12" spans="1:21" x14ac:dyDescent="0.25">
      <c r="A12" t="s">
        <v>91</v>
      </c>
      <c r="B12" t="s">
        <v>92</v>
      </c>
      <c r="C12" t="s">
        <v>4623</v>
      </c>
      <c r="D12" t="s">
        <v>4624</v>
      </c>
      <c r="E12" t="s">
        <v>30</v>
      </c>
      <c r="F12" t="s">
        <v>31</v>
      </c>
      <c r="G12" t="s">
        <v>94</v>
      </c>
      <c r="H12" t="s">
        <v>51</v>
      </c>
      <c r="I12" t="s">
        <v>52</v>
      </c>
      <c r="J12">
        <v>29</v>
      </c>
      <c r="K12">
        <v>31198.6</v>
      </c>
      <c r="L12">
        <v>10.31</v>
      </c>
      <c r="M12">
        <v>0.10310000000000001</v>
      </c>
      <c r="N12">
        <v>932.80694140000003</v>
      </c>
      <c r="O12">
        <v>903826.59305859986</v>
      </c>
      <c r="P12" t="s">
        <v>4598</v>
      </c>
      <c r="Q12">
        <v>3</v>
      </c>
      <c r="R12" t="s">
        <v>68</v>
      </c>
      <c r="S12" t="s">
        <v>35</v>
      </c>
      <c r="T12" t="s">
        <v>4601</v>
      </c>
      <c r="U12" t="s">
        <v>36</v>
      </c>
    </row>
    <row r="13" spans="1:21" x14ac:dyDescent="0.25">
      <c r="A13" t="s">
        <v>95</v>
      </c>
      <c r="B13" t="s">
        <v>96</v>
      </c>
      <c r="C13" t="s">
        <v>4625</v>
      </c>
      <c r="D13" t="s">
        <v>4626</v>
      </c>
      <c r="E13" t="s">
        <v>40</v>
      </c>
      <c r="F13" t="s">
        <v>89</v>
      </c>
      <c r="G13" t="s">
        <v>90</v>
      </c>
      <c r="H13" t="s">
        <v>22</v>
      </c>
      <c r="I13" t="s">
        <v>98</v>
      </c>
      <c r="J13">
        <v>25</v>
      </c>
      <c r="K13">
        <v>9814.2000000000007</v>
      </c>
      <c r="L13">
        <v>0.98</v>
      </c>
      <c r="M13">
        <v>9.7999999999999997E-3</v>
      </c>
      <c r="N13">
        <v>24.044790000000003</v>
      </c>
      <c r="O13">
        <v>245330.95521000001</v>
      </c>
      <c r="P13" t="s">
        <v>4598</v>
      </c>
      <c r="Q13">
        <v>4</v>
      </c>
      <c r="R13" t="s">
        <v>68</v>
      </c>
      <c r="S13" t="s">
        <v>35</v>
      </c>
      <c r="T13" t="s">
        <v>4601</v>
      </c>
      <c r="U13" t="s">
        <v>26</v>
      </c>
    </row>
    <row r="14" spans="1:21" x14ac:dyDescent="0.25">
      <c r="A14" t="s">
        <v>99</v>
      </c>
      <c r="B14" t="s">
        <v>100</v>
      </c>
      <c r="C14" t="s">
        <v>4627</v>
      </c>
      <c r="D14" t="s">
        <v>4607</v>
      </c>
      <c r="E14" t="s">
        <v>40</v>
      </c>
      <c r="F14" t="s">
        <v>41</v>
      </c>
      <c r="G14" t="s">
        <v>102</v>
      </c>
      <c r="H14" t="s">
        <v>43</v>
      </c>
      <c r="I14" t="s">
        <v>74</v>
      </c>
      <c r="J14">
        <v>29</v>
      </c>
      <c r="K14">
        <v>42344.08</v>
      </c>
      <c r="L14">
        <v>18.47</v>
      </c>
      <c r="M14">
        <v>0.18469999999999998</v>
      </c>
      <c r="N14">
        <v>2268.0759570399996</v>
      </c>
      <c r="O14">
        <v>1225710.24404296</v>
      </c>
      <c r="P14" t="s">
        <v>4598</v>
      </c>
      <c r="Q14">
        <v>8</v>
      </c>
      <c r="R14" t="s">
        <v>58</v>
      </c>
      <c r="S14" t="s">
        <v>35</v>
      </c>
      <c r="T14" t="s">
        <v>4601</v>
      </c>
      <c r="U14" t="s">
        <v>26</v>
      </c>
    </row>
    <row r="15" spans="1:21" x14ac:dyDescent="0.25">
      <c r="A15" t="s">
        <v>103</v>
      </c>
      <c r="B15" t="s">
        <v>92</v>
      </c>
      <c r="C15" t="s">
        <v>4628</v>
      </c>
      <c r="D15" t="s">
        <v>4629</v>
      </c>
      <c r="E15" t="s">
        <v>63</v>
      </c>
      <c r="F15" t="s">
        <v>78</v>
      </c>
      <c r="G15" t="s">
        <v>79</v>
      </c>
      <c r="H15" t="s">
        <v>51</v>
      </c>
      <c r="I15" t="s">
        <v>105</v>
      </c>
      <c r="J15">
        <v>37</v>
      </c>
      <c r="K15">
        <v>16330.84</v>
      </c>
      <c r="L15">
        <v>3.24</v>
      </c>
      <c r="M15">
        <v>3.2400000000000005E-2</v>
      </c>
      <c r="N15">
        <v>195.77410992</v>
      </c>
      <c r="O15">
        <v>604045.30589007994</v>
      </c>
      <c r="P15" t="s">
        <v>4598</v>
      </c>
      <c r="Q15">
        <v>2</v>
      </c>
      <c r="R15" t="s">
        <v>24</v>
      </c>
      <c r="S15" t="s">
        <v>35</v>
      </c>
      <c r="T15" t="s">
        <v>4601</v>
      </c>
      <c r="U15" t="s">
        <v>36</v>
      </c>
    </row>
    <row r="16" spans="1:21" x14ac:dyDescent="0.25">
      <c r="A16" t="s">
        <v>106</v>
      </c>
      <c r="B16" t="s">
        <v>107</v>
      </c>
      <c r="C16" t="s">
        <v>4630</v>
      </c>
      <c r="D16" t="s">
        <v>4631</v>
      </c>
      <c r="E16" t="s">
        <v>40</v>
      </c>
      <c r="F16" t="s">
        <v>109</v>
      </c>
      <c r="G16" t="s">
        <v>110</v>
      </c>
      <c r="H16" t="s">
        <v>111</v>
      </c>
      <c r="I16" t="s">
        <v>112</v>
      </c>
      <c r="J16">
        <v>8</v>
      </c>
      <c r="K16">
        <v>28232.05</v>
      </c>
      <c r="L16">
        <v>1.93</v>
      </c>
      <c r="M16">
        <v>1.9299999999999998E-2</v>
      </c>
      <c r="N16">
        <v>43.59028519999999</v>
      </c>
      <c r="O16">
        <v>225812.80971479998</v>
      </c>
      <c r="P16" t="s">
        <v>4598</v>
      </c>
      <c r="Q16">
        <v>9</v>
      </c>
      <c r="R16" t="s">
        <v>113</v>
      </c>
      <c r="S16" t="s">
        <v>35</v>
      </c>
      <c r="T16" t="s">
        <v>4601</v>
      </c>
      <c r="U16" t="s">
        <v>53</v>
      </c>
    </row>
    <row r="17" spans="1:21" x14ac:dyDescent="0.25">
      <c r="A17" t="s">
        <v>114</v>
      </c>
      <c r="B17" t="s">
        <v>115</v>
      </c>
      <c r="C17" t="s">
        <v>4632</v>
      </c>
      <c r="D17" t="s">
        <v>4633</v>
      </c>
      <c r="E17" t="s">
        <v>30</v>
      </c>
      <c r="F17" t="s">
        <v>117</v>
      </c>
      <c r="G17" t="s">
        <v>118</v>
      </c>
      <c r="H17" t="s">
        <v>33</v>
      </c>
      <c r="I17" t="s">
        <v>119</v>
      </c>
      <c r="J17">
        <v>6</v>
      </c>
      <c r="K17">
        <v>46998.97</v>
      </c>
      <c r="L17">
        <v>16.63</v>
      </c>
      <c r="M17">
        <v>0.1663</v>
      </c>
      <c r="N17">
        <v>468.95572266000005</v>
      </c>
      <c r="O17">
        <v>281524.86427734001</v>
      </c>
      <c r="P17" t="s">
        <v>4598</v>
      </c>
      <c r="Q17">
        <v>12</v>
      </c>
      <c r="R17" t="s">
        <v>68</v>
      </c>
      <c r="S17" t="s">
        <v>35</v>
      </c>
      <c r="T17" t="s">
        <v>4601</v>
      </c>
      <c r="U17" t="s">
        <v>26</v>
      </c>
    </row>
    <row r="18" spans="1:21" x14ac:dyDescent="0.25">
      <c r="A18" t="s">
        <v>120</v>
      </c>
      <c r="B18" t="s">
        <v>121</v>
      </c>
      <c r="C18" t="s">
        <v>4634</v>
      </c>
      <c r="D18" t="s">
        <v>4635</v>
      </c>
      <c r="E18" t="s">
        <v>40</v>
      </c>
      <c r="F18" t="s">
        <v>41</v>
      </c>
      <c r="G18" t="s">
        <v>102</v>
      </c>
      <c r="H18" t="s">
        <v>111</v>
      </c>
      <c r="I18" t="s">
        <v>112</v>
      </c>
      <c r="J18">
        <v>20</v>
      </c>
      <c r="K18">
        <v>37689.68</v>
      </c>
      <c r="L18">
        <v>17.57</v>
      </c>
      <c r="M18">
        <v>0.1757</v>
      </c>
      <c r="N18">
        <v>1324.4153552</v>
      </c>
      <c r="O18">
        <v>752469.18464480003</v>
      </c>
      <c r="P18" t="s">
        <v>4598</v>
      </c>
      <c r="Q18">
        <v>6</v>
      </c>
      <c r="R18" t="s">
        <v>113</v>
      </c>
      <c r="S18" t="s">
        <v>35</v>
      </c>
      <c r="T18" t="s">
        <v>4601</v>
      </c>
      <c r="U18" t="s">
        <v>26</v>
      </c>
    </row>
    <row r="19" spans="1:21" x14ac:dyDescent="0.25">
      <c r="A19" t="s">
        <v>123</v>
      </c>
      <c r="B19" t="s">
        <v>124</v>
      </c>
      <c r="C19" t="s">
        <v>4636</v>
      </c>
      <c r="D19" t="s">
        <v>4637</v>
      </c>
      <c r="E19" t="s">
        <v>40</v>
      </c>
      <c r="F19" t="s">
        <v>41</v>
      </c>
      <c r="G19" t="s">
        <v>126</v>
      </c>
      <c r="H19" t="s">
        <v>33</v>
      </c>
      <c r="I19" t="s">
        <v>127</v>
      </c>
      <c r="J19">
        <v>36</v>
      </c>
      <c r="K19">
        <v>11025.42</v>
      </c>
      <c r="L19">
        <v>11.13</v>
      </c>
      <c r="M19">
        <v>0.11130000000000001</v>
      </c>
      <c r="N19">
        <v>441.76652855999998</v>
      </c>
      <c r="O19">
        <v>396473.35347143997</v>
      </c>
      <c r="P19" t="s">
        <v>4598</v>
      </c>
      <c r="Q19">
        <v>1</v>
      </c>
      <c r="R19" t="s">
        <v>45</v>
      </c>
      <c r="S19" t="s">
        <v>35</v>
      </c>
      <c r="T19" t="s">
        <v>4601</v>
      </c>
      <c r="U19" t="s">
        <v>26</v>
      </c>
    </row>
    <row r="20" spans="1:21" x14ac:dyDescent="0.25">
      <c r="A20" t="s">
        <v>128</v>
      </c>
      <c r="B20" t="s">
        <v>129</v>
      </c>
      <c r="C20" t="s">
        <v>4638</v>
      </c>
      <c r="D20" t="s">
        <v>4639</v>
      </c>
      <c r="E20" t="s">
        <v>30</v>
      </c>
      <c r="F20" t="s">
        <v>131</v>
      </c>
      <c r="G20" t="s">
        <v>132</v>
      </c>
      <c r="H20" t="s">
        <v>66</v>
      </c>
      <c r="I20" t="s">
        <v>133</v>
      </c>
      <c r="J20">
        <v>28</v>
      </c>
      <c r="K20">
        <v>46288.07</v>
      </c>
      <c r="L20">
        <v>15.03</v>
      </c>
      <c r="M20">
        <v>0.15029999999999999</v>
      </c>
      <c r="N20">
        <v>1947.9871378799999</v>
      </c>
      <c r="O20">
        <v>1294117.97286212</v>
      </c>
      <c r="P20" t="s">
        <v>4598</v>
      </c>
      <c r="Q20">
        <v>9</v>
      </c>
      <c r="R20" t="s">
        <v>24</v>
      </c>
      <c r="S20" t="s">
        <v>35</v>
      </c>
      <c r="T20" t="s">
        <v>4601</v>
      </c>
      <c r="U20" t="s">
        <v>53</v>
      </c>
    </row>
    <row r="21" spans="1:21" x14ac:dyDescent="0.25">
      <c r="A21" t="s">
        <v>134</v>
      </c>
      <c r="B21" t="s">
        <v>135</v>
      </c>
      <c r="C21" t="s">
        <v>4640</v>
      </c>
      <c r="D21" t="s">
        <v>4641</v>
      </c>
      <c r="E21" t="s">
        <v>40</v>
      </c>
      <c r="F21" t="s">
        <v>41</v>
      </c>
      <c r="G21" t="s">
        <v>126</v>
      </c>
      <c r="H21" t="s">
        <v>22</v>
      </c>
      <c r="I21" t="s">
        <v>98</v>
      </c>
      <c r="J21">
        <v>40</v>
      </c>
      <c r="K21">
        <v>16457.21</v>
      </c>
      <c r="L21">
        <v>18.53</v>
      </c>
      <c r="M21">
        <v>0.18530000000000002</v>
      </c>
      <c r="N21">
        <v>1219.8084051999999</v>
      </c>
      <c r="O21">
        <v>657068.59159479989</v>
      </c>
      <c r="P21" t="s">
        <v>4598</v>
      </c>
      <c r="Q21">
        <v>4</v>
      </c>
      <c r="R21" t="s">
        <v>24</v>
      </c>
      <c r="S21" t="s">
        <v>35</v>
      </c>
      <c r="T21" t="s">
        <v>4601</v>
      </c>
      <c r="U21" t="s">
        <v>26</v>
      </c>
    </row>
    <row r="22" spans="1:21" x14ac:dyDescent="0.25">
      <c r="A22" t="s">
        <v>137</v>
      </c>
      <c r="B22" t="s">
        <v>138</v>
      </c>
      <c r="C22" t="s">
        <v>4642</v>
      </c>
      <c r="D22" t="s">
        <v>4643</v>
      </c>
      <c r="E22" t="s">
        <v>30</v>
      </c>
      <c r="F22" t="s">
        <v>117</v>
      </c>
      <c r="G22" t="s">
        <v>118</v>
      </c>
      <c r="H22" t="s">
        <v>43</v>
      </c>
      <c r="I22" t="s">
        <v>140</v>
      </c>
      <c r="J22">
        <v>45</v>
      </c>
      <c r="K22">
        <v>31466.85</v>
      </c>
      <c r="L22">
        <v>0.17</v>
      </c>
      <c r="M22">
        <v>1.7000000000000001E-3</v>
      </c>
      <c r="N22">
        <v>24.072140250000004</v>
      </c>
      <c r="O22">
        <v>1415984.1778597501</v>
      </c>
      <c r="P22" t="s">
        <v>4598</v>
      </c>
      <c r="Q22">
        <v>7</v>
      </c>
      <c r="R22" t="s">
        <v>113</v>
      </c>
      <c r="S22" t="s">
        <v>35</v>
      </c>
      <c r="T22" t="s">
        <v>4601</v>
      </c>
      <c r="U22" t="s">
        <v>26</v>
      </c>
    </row>
    <row r="23" spans="1:21" x14ac:dyDescent="0.25">
      <c r="A23" t="s">
        <v>141</v>
      </c>
      <c r="B23" t="s">
        <v>142</v>
      </c>
      <c r="C23" t="s">
        <v>4644</v>
      </c>
      <c r="D23" t="s">
        <v>4645</v>
      </c>
      <c r="E23" t="s">
        <v>63</v>
      </c>
      <c r="F23" t="s">
        <v>144</v>
      </c>
      <c r="G23" t="s">
        <v>145</v>
      </c>
      <c r="H23" t="s">
        <v>51</v>
      </c>
      <c r="I23" t="s">
        <v>146</v>
      </c>
      <c r="J23">
        <v>30</v>
      </c>
      <c r="K23">
        <v>4659.95</v>
      </c>
      <c r="L23">
        <v>17.72</v>
      </c>
      <c r="M23">
        <v>0.1772</v>
      </c>
      <c r="N23">
        <v>247.72294199999999</v>
      </c>
      <c r="O23">
        <v>139550.77705800001</v>
      </c>
      <c r="P23" t="s">
        <v>4598</v>
      </c>
      <c r="Q23">
        <v>9</v>
      </c>
      <c r="R23" t="s">
        <v>58</v>
      </c>
      <c r="S23" t="s">
        <v>25</v>
      </c>
      <c r="T23" t="s">
        <v>4599</v>
      </c>
      <c r="U23" t="s">
        <v>26</v>
      </c>
    </row>
    <row r="24" spans="1:21" x14ac:dyDescent="0.25">
      <c r="A24" t="s">
        <v>147</v>
      </c>
      <c r="B24" t="s">
        <v>148</v>
      </c>
      <c r="C24" t="s">
        <v>4646</v>
      </c>
      <c r="D24" t="s">
        <v>4647</v>
      </c>
      <c r="E24" t="s">
        <v>19</v>
      </c>
      <c r="F24" t="s">
        <v>20</v>
      </c>
      <c r="G24" t="s">
        <v>21</v>
      </c>
      <c r="H24" t="s">
        <v>43</v>
      </c>
      <c r="I24" t="s">
        <v>74</v>
      </c>
      <c r="J24">
        <v>9</v>
      </c>
      <c r="K24">
        <v>43862.99</v>
      </c>
      <c r="L24">
        <v>5.73</v>
      </c>
      <c r="M24">
        <v>5.7300000000000004E-2</v>
      </c>
      <c r="N24">
        <v>226.20143942999999</v>
      </c>
      <c r="O24">
        <v>394540.70856056997</v>
      </c>
      <c r="P24" t="s">
        <v>4598</v>
      </c>
      <c r="Q24">
        <v>5</v>
      </c>
      <c r="R24" t="s">
        <v>68</v>
      </c>
      <c r="S24" t="s">
        <v>25</v>
      </c>
      <c r="T24" t="s">
        <v>4599</v>
      </c>
      <c r="U24" t="s">
        <v>36</v>
      </c>
    </row>
    <row r="25" spans="1:21" x14ac:dyDescent="0.25">
      <c r="A25" t="s">
        <v>150</v>
      </c>
      <c r="B25" t="s">
        <v>151</v>
      </c>
      <c r="C25" t="s">
        <v>4648</v>
      </c>
      <c r="D25" t="s">
        <v>4649</v>
      </c>
      <c r="E25" t="s">
        <v>19</v>
      </c>
      <c r="F25" t="s">
        <v>153</v>
      </c>
      <c r="G25" t="s">
        <v>154</v>
      </c>
      <c r="H25" t="s">
        <v>66</v>
      </c>
      <c r="I25" t="s">
        <v>155</v>
      </c>
      <c r="J25">
        <v>44</v>
      </c>
      <c r="K25">
        <v>18856.939999999999</v>
      </c>
      <c r="L25">
        <v>3.72</v>
      </c>
      <c r="M25">
        <v>3.7200000000000004E-2</v>
      </c>
      <c r="N25">
        <v>308.65039392</v>
      </c>
      <c r="O25">
        <v>829396.70960607997</v>
      </c>
      <c r="P25" t="s">
        <v>4598</v>
      </c>
      <c r="Q25">
        <v>4</v>
      </c>
      <c r="R25" t="s">
        <v>58</v>
      </c>
      <c r="S25" t="s">
        <v>35</v>
      </c>
      <c r="T25" t="s">
        <v>4601</v>
      </c>
      <c r="U25" t="s">
        <v>26</v>
      </c>
    </row>
    <row r="26" spans="1:21" x14ac:dyDescent="0.25">
      <c r="A26" t="s">
        <v>156</v>
      </c>
      <c r="B26" t="s">
        <v>157</v>
      </c>
      <c r="C26" t="s">
        <v>4650</v>
      </c>
      <c r="D26" t="s">
        <v>4651</v>
      </c>
      <c r="E26" t="s">
        <v>19</v>
      </c>
      <c r="F26" t="s">
        <v>84</v>
      </c>
      <c r="G26" t="s">
        <v>159</v>
      </c>
      <c r="H26" t="s">
        <v>51</v>
      </c>
      <c r="I26" t="s">
        <v>105</v>
      </c>
      <c r="J26">
        <v>16</v>
      </c>
      <c r="K26">
        <v>37065.410000000003</v>
      </c>
      <c r="L26">
        <v>2.74</v>
      </c>
      <c r="M26">
        <v>2.7400000000000001E-2</v>
      </c>
      <c r="N26">
        <v>162.49475744</v>
      </c>
      <c r="O26">
        <v>592884.06524256</v>
      </c>
      <c r="P26" t="s">
        <v>4598</v>
      </c>
      <c r="Q26">
        <v>7</v>
      </c>
      <c r="R26" t="s">
        <v>24</v>
      </c>
      <c r="S26" t="s">
        <v>35</v>
      </c>
      <c r="T26" t="s">
        <v>4601</v>
      </c>
      <c r="U26" t="s">
        <v>26</v>
      </c>
    </row>
    <row r="27" spans="1:21" x14ac:dyDescent="0.25">
      <c r="A27" t="s">
        <v>160</v>
      </c>
      <c r="B27" t="s">
        <v>161</v>
      </c>
      <c r="C27" t="s">
        <v>4652</v>
      </c>
      <c r="D27" t="s">
        <v>4653</v>
      </c>
      <c r="E27" t="s">
        <v>30</v>
      </c>
      <c r="F27" t="s">
        <v>131</v>
      </c>
      <c r="G27" t="s">
        <v>163</v>
      </c>
      <c r="H27" t="s">
        <v>33</v>
      </c>
      <c r="I27" t="s">
        <v>119</v>
      </c>
      <c r="J27">
        <v>30</v>
      </c>
      <c r="K27">
        <v>18828.88</v>
      </c>
      <c r="L27">
        <v>19.48</v>
      </c>
      <c r="M27">
        <v>0.1948</v>
      </c>
      <c r="N27">
        <v>1100.3597471999999</v>
      </c>
      <c r="O27">
        <v>563766.04025279998</v>
      </c>
      <c r="P27" t="s">
        <v>4598</v>
      </c>
      <c r="Q27">
        <v>12</v>
      </c>
      <c r="R27" t="s">
        <v>68</v>
      </c>
      <c r="S27" t="s">
        <v>25</v>
      </c>
      <c r="T27" t="s">
        <v>4599</v>
      </c>
      <c r="U27" t="s">
        <v>36</v>
      </c>
    </row>
    <row r="28" spans="1:21" x14ac:dyDescent="0.25">
      <c r="A28" t="s">
        <v>164</v>
      </c>
      <c r="B28" t="s">
        <v>165</v>
      </c>
      <c r="C28" t="s">
        <v>4610</v>
      </c>
      <c r="D28" t="s">
        <v>4654</v>
      </c>
      <c r="E28" t="s">
        <v>19</v>
      </c>
      <c r="F28" t="s">
        <v>72</v>
      </c>
      <c r="G28" t="s">
        <v>73</v>
      </c>
      <c r="H28" t="s">
        <v>51</v>
      </c>
      <c r="I28" t="s">
        <v>167</v>
      </c>
      <c r="J28">
        <v>36</v>
      </c>
      <c r="K28">
        <v>21846.240000000002</v>
      </c>
      <c r="L28">
        <v>10.039999999999999</v>
      </c>
      <c r="M28">
        <v>0.10039999999999999</v>
      </c>
      <c r="N28">
        <v>789.61049856</v>
      </c>
      <c r="O28">
        <v>785675.02950144</v>
      </c>
      <c r="P28" t="s">
        <v>4598</v>
      </c>
      <c r="Q28">
        <v>1</v>
      </c>
      <c r="R28" t="s">
        <v>24</v>
      </c>
      <c r="S28" t="s">
        <v>35</v>
      </c>
      <c r="T28" t="s">
        <v>4601</v>
      </c>
      <c r="U28" t="s">
        <v>36</v>
      </c>
    </row>
    <row r="29" spans="1:21" x14ac:dyDescent="0.25">
      <c r="A29" t="s">
        <v>168</v>
      </c>
      <c r="B29" t="s">
        <v>169</v>
      </c>
      <c r="C29" t="s">
        <v>4655</v>
      </c>
      <c r="D29" t="s">
        <v>4656</v>
      </c>
      <c r="E29" t="s">
        <v>19</v>
      </c>
      <c r="F29" t="s">
        <v>72</v>
      </c>
      <c r="G29" t="s">
        <v>171</v>
      </c>
      <c r="H29" t="s">
        <v>22</v>
      </c>
      <c r="I29" t="s">
        <v>172</v>
      </c>
      <c r="J29">
        <v>7</v>
      </c>
      <c r="K29">
        <v>3612.55</v>
      </c>
      <c r="L29">
        <v>2.57</v>
      </c>
      <c r="M29">
        <v>2.5699999999999997E-2</v>
      </c>
      <c r="N29">
        <v>6.4989774499999999</v>
      </c>
      <c r="O29">
        <v>25281.351022550003</v>
      </c>
      <c r="P29" t="s">
        <v>4600</v>
      </c>
      <c r="Q29">
        <v>6</v>
      </c>
      <c r="R29" t="s">
        <v>24</v>
      </c>
      <c r="S29" t="s">
        <v>35</v>
      </c>
      <c r="T29" t="s">
        <v>4601</v>
      </c>
      <c r="U29" t="s">
        <v>26</v>
      </c>
    </row>
    <row r="30" spans="1:21" x14ac:dyDescent="0.25">
      <c r="A30" t="s">
        <v>173</v>
      </c>
      <c r="B30" t="s">
        <v>174</v>
      </c>
      <c r="C30" t="s">
        <v>4657</v>
      </c>
      <c r="D30" t="s">
        <v>4644</v>
      </c>
      <c r="E30" t="s">
        <v>19</v>
      </c>
      <c r="F30" t="s">
        <v>20</v>
      </c>
      <c r="G30" t="s">
        <v>176</v>
      </c>
      <c r="H30" t="s">
        <v>111</v>
      </c>
      <c r="I30" t="s">
        <v>112</v>
      </c>
      <c r="J30">
        <v>24</v>
      </c>
      <c r="K30">
        <v>46841.96</v>
      </c>
      <c r="L30">
        <v>13.86</v>
      </c>
      <c r="M30">
        <v>0.1386</v>
      </c>
      <c r="N30">
        <v>1558.1509574400002</v>
      </c>
      <c r="O30">
        <v>1122648.88904256</v>
      </c>
      <c r="P30" t="s">
        <v>4598</v>
      </c>
      <c r="Q30">
        <v>5</v>
      </c>
      <c r="R30" t="s">
        <v>113</v>
      </c>
      <c r="S30" t="s">
        <v>35</v>
      </c>
      <c r="T30" t="s">
        <v>4601</v>
      </c>
      <c r="U30" t="s">
        <v>36</v>
      </c>
    </row>
    <row r="31" spans="1:21" x14ac:dyDescent="0.25">
      <c r="A31" t="s">
        <v>177</v>
      </c>
      <c r="B31" t="s">
        <v>178</v>
      </c>
      <c r="C31" t="s">
        <v>4658</v>
      </c>
      <c r="D31" t="s">
        <v>4659</v>
      </c>
      <c r="E31" t="s">
        <v>19</v>
      </c>
      <c r="F31" t="s">
        <v>20</v>
      </c>
      <c r="G31" t="s">
        <v>176</v>
      </c>
      <c r="H31" t="s">
        <v>22</v>
      </c>
      <c r="I31" t="s">
        <v>180</v>
      </c>
      <c r="J31">
        <v>22</v>
      </c>
      <c r="K31">
        <v>48034.92</v>
      </c>
      <c r="L31">
        <v>6.21</v>
      </c>
      <c r="M31">
        <v>6.2100000000000002E-2</v>
      </c>
      <c r="N31">
        <v>656.25307704000011</v>
      </c>
      <c r="O31">
        <v>1056111.98692296</v>
      </c>
      <c r="P31" t="s">
        <v>4598</v>
      </c>
      <c r="Q31">
        <v>11</v>
      </c>
      <c r="R31" t="s">
        <v>24</v>
      </c>
      <c r="S31" t="s">
        <v>59</v>
      </c>
      <c r="T31" t="s">
        <v>4601</v>
      </c>
      <c r="U31" t="s">
        <v>26</v>
      </c>
    </row>
    <row r="32" spans="1:21" x14ac:dyDescent="0.25">
      <c r="A32" t="s">
        <v>181</v>
      </c>
      <c r="B32" t="s">
        <v>182</v>
      </c>
      <c r="C32" t="s">
        <v>4660</v>
      </c>
      <c r="D32" t="s">
        <v>4661</v>
      </c>
      <c r="E32" t="s">
        <v>63</v>
      </c>
      <c r="F32" t="s">
        <v>64</v>
      </c>
      <c r="G32" t="s">
        <v>184</v>
      </c>
      <c r="H32" t="s">
        <v>111</v>
      </c>
      <c r="I32" t="s">
        <v>185</v>
      </c>
      <c r="J32">
        <v>13</v>
      </c>
      <c r="K32">
        <v>25549.98</v>
      </c>
      <c r="L32">
        <v>18.12</v>
      </c>
      <c r="M32">
        <v>0.1812</v>
      </c>
      <c r="N32">
        <v>601.85532888</v>
      </c>
      <c r="O32">
        <v>331547.88467111997</v>
      </c>
      <c r="P32" t="s">
        <v>4598</v>
      </c>
      <c r="Q32">
        <v>5</v>
      </c>
      <c r="R32" t="s">
        <v>58</v>
      </c>
      <c r="S32" t="s">
        <v>35</v>
      </c>
      <c r="T32" t="s">
        <v>4601</v>
      </c>
      <c r="U32" t="s">
        <v>26</v>
      </c>
    </row>
    <row r="33" spans="1:21" x14ac:dyDescent="0.25">
      <c r="A33" t="s">
        <v>186</v>
      </c>
      <c r="B33" t="s">
        <v>187</v>
      </c>
      <c r="C33" t="s">
        <v>4662</v>
      </c>
      <c r="D33" t="s">
        <v>4663</v>
      </c>
      <c r="E33" t="s">
        <v>63</v>
      </c>
      <c r="F33" t="s">
        <v>144</v>
      </c>
      <c r="G33" t="s">
        <v>189</v>
      </c>
      <c r="H33" t="s">
        <v>51</v>
      </c>
      <c r="I33" t="s">
        <v>190</v>
      </c>
      <c r="J33">
        <v>32</v>
      </c>
      <c r="K33">
        <v>14169.43</v>
      </c>
      <c r="L33">
        <v>12.31</v>
      </c>
      <c r="M33">
        <v>0.1231</v>
      </c>
      <c r="N33">
        <v>558.16218656000001</v>
      </c>
      <c r="O33">
        <v>452863.59781344002</v>
      </c>
      <c r="P33" t="s">
        <v>4598</v>
      </c>
      <c r="Q33">
        <v>8</v>
      </c>
      <c r="R33" t="s">
        <v>24</v>
      </c>
      <c r="S33" t="s">
        <v>35</v>
      </c>
      <c r="T33" t="s">
        <v>4601</v>
      </c>
      <c r="U33" t="s">
        <v>53</v>
      </c>
    </row>
    <row r="34" spans="1:21" x14ac:dyDescent="0.25">
      <c r="A34" t="s">
        <v>191</v>
      </c>
      <c r="B34" t="s">
        <v>192</v>
      </c>
      <c r="C34" t="s">
        <v>4664</v>
      </c>
      <c r="D34" t="s">
        <v>4665</v>
      </c>
      <c r="E34" t="s">
        <v>30</v>
      </c>
      <c r="F34" t="s">
        <v>131</v>
      </c>
      <c r="G34" t="s">
        <v>194</v>
      </c>
      <c r="H34" t="s">
        <v>43</v>
      </c>
      <c r="I34" t="s">
        <v>140</v>
      </c>
      <c r="J34">
        <v>8</v>
      </c>
      <c r="K34">
        <v>33273.040000000001</v>
      </c>
      <c r="L34">
        <v>1.98</v>
      </c>
      <c r="M34">
        <v>1.9799999999999998E-2</v>
      </c>
      <c r="N34">
        <v>52.704495360000003</v>
      </c>
      <c r="O34">
        <v>266131.61550463998</v>
      </c>
      <c r="P34" t="s">
        <v>4598</v>
      </c>
      <c r="Q34">
        <v>1</v>
      </c>
      <c r="R34" t="s">
        <v>45</v>
      </c>
      <c r="S34" t="s">
        <v>35</v>
      </c>
      <c r="T34" t="s">
        <v>4601</v>
      </c>
      <c r="U34" t="s">
        <v>36</v>
      </c>
    </row>
    <row r="35" spans="1:21" x14ac:dyDescent="0.25">
      <c r="A35" t="s">
        <v>195</v>
      </c>
      <c r="B35" t="s">
        <v>196</v>
      </c>
      <c r="C35" t="s">
        <v>4646</v>
      </c>
      <c r="D35" t="s">
        <v>4666</v>
      </c>
      <c r="E35" t="s">
        <v>30</v>
      </c>
      <c r="F35" t="s">
        <v>198</v>
      </c>
      <c r="G35" t="s">
        <v>199</v>
      </c>
      <c r="H35" t="s">
        <v>66</v>
      </c>
      <c r="I35" t="s">
        <v>200</v>
      </c>
      <c r="J35">
        <v>15</v>
      </c>
      <c r="K35">
        <v>36627.269999999997</v>
      </c>
      <c r="L35">
        <v>9.83</v>
      </c>
      <c r="M35">
        <v>9.8299999999999998E-2</v>
      </c>
      <c r="N35">
        <v>540.06909614999995</v>
      </c>
      <c r="O35">
        <v>548868.98090384994</v>
      </c>
      <c r="P35" t="s">
        <v>4598</v>
      </c>
      <c r="Q35">
        <v>9</v>
      </c>
      <c r="R35" t="s">
        <v>113</v>
      </c>
      <c r="S35" t="s">
        <v>35</v>
      </c>
      <c r="T35" t="s">
        <v>4601</v>
      </c>
      <c r="U35" t="s">
        <v>53</v>
      </c>
    </row>
    <row r="36" spans="1:21" x14ac:dyDescent="0.25">
      <c r="A36" t="s">
        <v>201</v>
      </c>
      <c r="B36" t="s">
        <v>202</v>
      </c>
      <c r="C36" t="s">
        <v>4667</v>
      </c>
      <c r="D36" t="s">
        <v>4668</v>
      </c>
      <c r="E36" t="s">
        <v>30</v>
      </c>
      <c r="F36" t="s">
        <v>131</v>
      </c>
      <c r="G36" t="s">
        <v>163</v>
      </c>
      <c r="H36" t="s">
        <v>51</v>
      </c>
      <c r="I36" t="s">
        <v>146</v>
      </c>
      <c r="J36">
        <v>43</v>
      </c>
      <c r="K36">
        <v>34094.550000000003</v>
      </c>
      <c r="L36">
        <v>3.33</v>
      </c>
      <c r="M36">
        <v>3.3300000000000003E-2</v>
      </c>
      <c r="N36">
        <v>488.19986145000007</v>
      </c>
      <c r="O36">
        <v>1465577.4501385503</v>
      </c>
      <c r="P36" t="s">
        <v>4598</v>
      </c>
      <c r="Q36">
        <v>8</v>
      </c>
      <c r="R36" t="s">
        <v>58</v>
      </c>
      <c r="S36" t="s">
        <v>35</v>
      </c>
      <c r="T36" t="s">
        <v>4601</v>
      </c>
      <c r="U36" t="s">
        <v>36</v>
      </c>
    </row>
    <row r="37" spans="1:21" x14ac:dyDescent="0.25">
      <c r="A37" t="s">
        <v>204</v>
      </c>
      <c r="B37" t="s">
        <v>205</v>
      </c>
      <c r="C37" t="s">
        <v>4669</v>
      </c>
      <c r="D37" t="s">
        <v>4670</v>
      </c>
      <c r="E37" t="s">
        <v>63</v>
      </c>
      <c r="F37" t="s">
        <v>144</v>
      </c>
      <c r="G37" t="s">
        <v>145</v>
      </c>
      <c r="H37" t="s">
        <v>111</v>
      </c>
      <c r="I37" t="s">
        <v>112</v>
      </c>
      <c r="J37">
        <v>30</v>
      </c>
      <c r="K37">
        <v>45987.19</v>
      </c>
      <c r="L37">
        <v>5.22</v>
      </c>
      <c r="M37">
        <v>5.2199999999999996E-2</v>
      </c>
      <c r="N37">
        <v>720.15939540000011</v>
      </c>
      <c r="O37">
        <v>1378895.5406046002</v>
      </c>
      <c r="P37" t="s">
        <v>4598</v>
      </c>
      <c r="Q37">
        <v>5</v>
      </c>
      <c r="R37" t="s">
        <v>113</v>
      </c>
      <c r="S37" t="s">
        <v>35</v>
      </c>
      <c r="T37" t="s">
        <v>4601</v>
      </c>
      <c r="U37" t="s">
        <v>26</v>
      </c>
    </row>
    <row r="38" spans="1:21" x14ac:dyDescent="0.25">
      <c r="A38" t="s">
        <v>207</v>
      </c>
      <c r="B38" t="s">
        <v>208</v>
      </c>
      <c r="C38" t="s">
        <v>4671</v>
      </c>
      <c r="D38" t="s">
        <v>4672</v>
      </c>
      <c r="E38" t="s">
        <v>30</v>
      </c>
      <c r="F38" t="s">
        <v>117</v>
      </c>
      <c r="G38" t="s">
        <v>118</v>
      </c>
      <c r="H38" t="s">
        <v>43</v>
      </c>
      <c r="I38" t="s">
        <v>74</v>
      </c>
      <c r="J38">
        <v>36</v>
      </c>
      <c r="K38">
        <v>12378.55</v>
      </c>
      <c r="L38">
        <v>18.21</v>
      </c>
      <c r="M38">
        <v>0.18210000000000001</v>
      </c>
      <c r="N38">
        <v>811.48822380000001</v>
      </c>
      <c r="O38">
        <v>444816.31177619996</v>
      </c>
      <c r="P38" t="s">
        <v>4598</v>
      </c>
      <c r="Q38">
        <v>1</v>
      </c>
      <c r="R38" t="s">
        <v>113</v>
      </c>
      <c r="S38" t="s">
        <v>35</v>
      </c>
      <c r="T38" t="s">
        <v>4601</v>
      </c>
      <c r="U38" t="s">
        <v>36</v>
      </c>
    </row>
    <row r="39" spans="1:21" x14ac:dyDescent="0.25">
      <c r="A39" t="s">
        <v>210</v>
      </c>
      <c r="B39" t="s">
        <v>211</v>
      </c>
      <c r="C39" t="s">
        <v>4673</v>
      </c>
      <c r="D39" t="s">
        <v>4674</v>
      </c>
      <c r="E39" t="s">
        <v>30</v>
      </c>
      <c r="F39" t="s">
        <v>131</v>
      </c>
      <c r="G39" t="s">
        <v>163</v>
      </c>
      <c r="H39" t="s">
        <v>66</v>
      </c>
      <c r="I39" t="s">
        <v>200</v>
      </c>
      <c r="J39">
        <v>1</v>
      </c>
      <c r="K39">
        <v>47188.85</v>
      </c>
      <c r="L39">
        <v>15.42</v>
      </c>
      <c r="M39">
        <v>0.1542</v>
      </c>
      <c r="N39">
        <v>72.765206699999993</v>
      </c>
      <c r="O39">
        <v>47116.084793299997</v>
      </c>
      <c r="P39" t="s">
        <v>4600</v>
      </c>
      <c r="Q39">
        <v>4</v>
      </c>
      <c r="R39" t="s">
        <v>24</v>
      </c>
      <c r="S39" t="s">
        <v>35</v>
      </c>
      <c r="T39" t="s">
        <v>4601</v>
      </c>
      <c r="U39" t="s">
        <v>53</v>
      </c>
    </row>
    <row r="40" spans="1:21" x14ac:dyDescent="0.25">
      <c r="A40" t="s">
        <v>213</v>
      </c>
      <c r="B40" t="s">
        <v>214</v>
      </c>
      <c r="C40" t="s">
        <v>4675</v>
      </c>
      <c r="D40" t="s">
        <v>4676</v>
      </c>
      <c r="E40" t="s">
        <v>63</v>
      </c>
      <c r="F40" t="s">
        <v>144</v>
      </c>
      <c r="G40" t="s">
        <v>216</v>
      </c>
      <c r="H40" t="s">
        <v>22</v>
      </c>
      <c r="I40" t="s">
        <v>217</v>
      </c>
      <c r="J40">
        <v>27</v>
      </c>
      <c r="K40">
        <v>21030.42</v>
      </c>
      <c r="L40">
        <v>7.93</v>
      </c>
      <c r="M40">
        <v>7.9299999999999995E-2</v>
      </c>
      <c r="N40">
        <v>450.28232262</v>
      </c>
      <c r="O40">
        <v>567371.05767737993</v>
      </c>
      <c r="P40" t="s">
        <v>4598</v>
      </c>
      <c r="Q40">
        <v>12</v>
      </c>
      <c r="R40" t="s">
        <v>113</v>
      </c>
      <c r="S40" t="s">
        <v>35</v>
      </c>
      <c r="T40" t="s">
        <v>4601</v>
      </c>
      <c r="U40" t="s">
        <v>26</v>
      </c>
    </row>
    <row r="41" spans="1:21" x14ac:dyDescent="0.25">
      <c r="A41" t="s">
        <v>218</v>
      </c>
      <c r="B41" t="s">
        <v>219</v>
      </c>
      <c r="C41" t="s">
        <v>4677</v>
      </c>
      <c r="D41" t="s">
        <v>4678</v>
      </c>
      <c r="E41" t="s">
        <v>30</v>
      </c>
      <c r="F41" t="s">
        <v>198</v>
      </c>
      <c r="G41" t="s">
        <v>199</v>
      </c>
      <c r="H41" t="s">
        <v>22</v>
      </c>
      <c r="I41" t="s">
        <v>23</v>
      </c>
      <c r="J41">
        <v>2</v>
      </c>
      <c r="K41">
        <v>4308.7</v>
      </c>
      <c r="L41">
        <v>14.16</v>
      </c>
      <c r="M41">
        <v>0.1416</v>
      </c>
      <c r="N41">
        <v>12.202238399999999</v>
      </c>
      <c r="O41">
        <v>8605.1977616000004</v>
      </c>
      <c r="P41" t="s">
        <v>4600</v>
      </c>
      <c r="Q41">
        <v>4</v>
      </c>
      <c r="R41" t="s">
        <v>113</v>
      </c>
      <c r="S41" t="s">
        <v>35</v>
      </c>
      <c r="T41" t="s">
        <v>4601</v>
      </c>
      <c r="U41" t="s">
        <v>26</v>
      </c>
    </row>
    <row r="42" spans="1:21" x14ac:dyDescent="0.25">
      <c r="A42" t="s">
        <v>221</v>
      </c>
      <c r="B42" t="s">
        <v>222</v>
      </c>
      <c r="C42" t="s">
        <v>4679</v>
      </c>
      <c r="D42" t="s">
        <v>4680</v>
      </c>
      <c r="E42" t="s">
        <v>19</v>
      </c>
      <c r="F42" t="s">
        <v>72</v>
      </c>
      <c r="G42" t="s">
        <v>224</v>
      </c>
      <c r="H42" t="s">
        <v>22</v>
      </c>
      <c r="I42" t="s">
        <v>98</v>
      </c>
      <c r="J42">
        <v>6</v>
      </c>
      <c r="K42">
        <v>46343.98</v>
      </c>
      <c r="L42">
        <v>15.29</v>
      </c>
      <c r="M42">
        <v>0.15289999999999998</v>
      </c>
      <c r="N42">
        <v>425.15967251999996</v>
      </c>
      <c r="O42">
        <v>277638.72032748</v>
      </c>
      <c r="P42" t="s">
        <v>4598</v>
      </c>
      <c r="Q42">
        <v>8</v>
      </c>
      <c r="R42" t="s">
        <v>45</v>
      </c>
      <c r="S42" t="s">
        <v>25</v>
      </c>
      <c r="T42" t="s">
        <v>4599</v>
      </c>
      <c r="U42" t="s">
        <v>36</v>
      </c>
    </row>
    <row r="43" spans="1:21" x14ac:dyDescent="0.25">
      <c r="A43" t="s">
        <v>225</v>
      </c>
      <c r="B43" t="s">
        <v>226</v>
      </c>
      <c r="C43" t="s">
        <v>4614</v>
      </c>
      <c r="D43" t="s">
        <v>4681</v>
      </c>
      <c r="E43" t="s">
        <v>63</v>
      </c>
      <c r="F43" t="s">
        <v>78</v>
      </c>
      <c r="G43" t="s">
        <v>79</v>
      </c>
      <c r="H43" t="s">
        <v>43</v>
      </c>
      <c r="I43" t="s">
        <v>74</v>
      </c>
      <c r="J43">
        <v>49</v>
      </c>
      <c r="K43">
        <v>37132.07</v>
      </c>
      <c r="L43">
        <v>8.6199999999999992</v>
      </c>
      <c r="M43">
        <v>8.6199999999999999E-2</v>
      </c>
      <c r="N43">
        <v>1568.3843726599998</v>
      </c>
      <c r="O43">
        <v>1817903.04562734</v>
      </c>
      <c r="P43" t="s">
        <v>4598</v>
      </c>
      <c r="Q43">
        <v>1</v>
      </c>
      <c r="R43" t="s">
        <v>113</v>
      </c>
      <c r="S43" t="s">
        <v>35</v>
      </c>
      <c r="T43" t="s">
        <v>4601</v>
      </c>
      <c r="U43" t="s">
        <v>53</v>
      </c>
    </row>
    <row r="44" spans="1:21" x14ac:dyDescent="0.25">
      <c r="A44" t="s">
        <v>228</v>
      </c>
      <c r="B44" t="s">
        <v>229</v>
      </c>
      <c r="C44" t="s">
        <v>4682</v>
      </c>
      <c r="D44" t="s">
        <v>4683</v>
      </c>
      <c r="E44" t="s">
        <v>40</v>
      </c>
      <c r="F44" t="s">
        <v>41</v>
      </c>
      <c r="G44" t="s">
        <v>126</v>
      </c>
      <c r="H44" t="s">
        <v>33</v>
      </c>
      <c r="I44" t="s">
        <v>34</v>
      </c>
      <c r="J44">
        <v>15</v>
      </c>
      <c r="K44">
        <v>46699.66</v>
      </c>
      <c r="L44">
        <v>4.59</v>
      </c>
      <c r="M44">
        <v>4.5899999999999996E-2</v>
      </c>
      <c r="N44">
        <v>321.52715910000001</v>
      </c>
      <c r="O44">
        <v>700173.37284089997</v>
      </c>
      <c r="P44" t="s">
        <v>4598</v>
      </c>
      <c r="Q44">
        <v>2</v>
      </c>
      <c r="R44" t="s">
        <v>24</v>
      </c>
      <c r="S44" t="s">
        <v>35</v>
      </c>
      <c r="T44" t="s">
        <v>4601</v>
      </c>
      <c r="U44" t="s">
        <v>53</v>
      </c>
    </row>
    <row r="45" spans="1:21" x14ac:dyDescent="0.25">
      <c r="A45" t="s">
        <v>231</v>
      </c>
      <c r="B45" t="s">
        <v>232</v>
      </c>
      <c r="C45" t="s">
        <v>4684</v>
      </c>
      <c r="D45" t="s">
        <v>4685</v>
      </c>
      <c r="E45" t="s">
        <v>63</v>
      </c>
      <c r="F45" t="s">
        <v>234</v>
      </c>
      <c r="G45" t="s">
        <v>235</v>
      </c>
      <c r="H45" t="s">
        <v>33</v>
      </c>
      <c r="I45" t="s">
        <v>127</v>
      </c>
      <c r="J45">
        <v>21</v>
      </c>
      <c r="K45">
        <v>14770.81</v>
      </c>
      <c r="L45">
        <v>10.9</v>
      </c>
      <c r="M45">
        <v>0.109</v>
      </c>
      <c r="N45">
        <v>338.10384090000002</v>
      </c>
      <c r="O45">
        <v>309848.90615910001</v>
      </c>
      <c r="P45" t="s">
        <v>4598</v>
      </c>
      <c r="Q45">
        <v>3</v>
      </c>
      <c r="R45" t="s">
        <v>68</v>
      </c>
      <c r="S45" t="s">
        <v>35</v>
      </c>
      <c r="T45" t="s">
        <v>4601</v>
      </c>
      <c r="U45" t="s">
        <v>26</v>
      </c>
    </row>
    <row r="46" spans="1:21" x14ac:dyDescent="0.25">
      <c r="A46" t="s">
        <v>236</v>
      </c>
      <c r="B46" t="s">
        <v>237</v>
      </c>
      <c r="C46" t="s">
        <v>4682</v>
      </c>
      <c r="D46" t="s">
        <v>4686</v>
      </c>
      <c r="E46" t="s">
        <v>30</v>
      </c>
      <c r="F46" t="s">
        <v>117</v>
      </c>
      <c r="G46" t="s">
        <v>239</v>
      </c>
      <c r="H46" t="s">
        <v>111</v>
      </c>
      <c r="I46" t="s">
        <v>240</v>
      </c>
      <c r="J46">
        <v>22</v>
      </c>
      <c r="K46">
        <v>16613.54</v>
      </c>
      <c r="L46">
        <v>7.46</v>
      </c>
      <c r="M46">
        <v>7.46E-2</v>
      </c>
      <c r="N46">
        <v>272.66141848000001</v>
      </c>
      <c r="O46">
        <v>365225.21858152002</v>
      </c>
      <c r="P46" t="s">
        <v>4598</v>
      </c>
      <c r="Q46">
        <v>8</v>
      </c>
      <c r="R46" t="s">
        <v>58</v>
      </c>
      <c r="S46" t="s">
        <v>35</v>
      </c>
      <c r="T46" t="s">
        <v>4601</v>
      </c>
      <c r="U46" t="s">
        <v>26</v>
      </c>
    </row>
    <row r="47" spans="1:21" x14ac:dyDescent="0.25">
      <c r="A47" t="s">
        <v>241</v>
      </c>
      <c r="B47" t="s">
        <v>242</v>
      </c>
      <c r="C47" t="s">
        <v>4660</v>
      </c>
      <c r="D47" t="s">
        <v>4687</v>
      </c>
      <c r="E47" t="s">
        <v>19</v>
      </c>
      <c r="F47" t="s">
        <v>20</v>
      </c>
      <c r="G47" t="s">
        <v>21</v>
      </c>
      <c r="H47" t="s">
        <v>66</v>
      </c>
      <c r="I47" t="s">
        <v>133</v>
      </c>
      <c r="J47">
        <v>48</v>
      </c>
      <c r="K47">
        <v>37746.69</v>
      </c>
      <c r="L47">
        <v>7.22</v>
      </c>
      <c r="M47">
        <v>7.22E-2</v>
      </c>
      <c r="N47">
        <v>1308.1492886400001</v>
      </c>
      <c r="O47">
        <v>1810532.9707113602</v>
      </c>
      <c r="P47" t="s">
        <v>4598</v>
      </c>
      <c r="Q47">
        <v>1</v>
      </c>
      <c r="R47" t="s">
        <v>24</v>
      </c>
      <c r="S47" t="s">
        <v>35</v>
      </c>
      <c r="T47" t="s">
        <v>4601</v>
      </c>
      <c r="U47" t="s">
        <v>36</v>
      </c>
    </row>
    <row r="48" spans="1:21" x14ac:dyDescent="0.25">
      <c r="A48" t="s">
        <v>244</v>
      </c>
      <c r="B48" t="s">
        <v>245</v>
      </c>
      <c r="C48" t="s">
        <v>4688</v>
      </c>
      <c r="D48" t="s">
        <v>4672</v>
      </c>
      <c r="E48" t="s">
        <v>40</v>
      </c>
      <c r="F48" t="s">
        <v>41</v>
      </c>
      <c r="G48" t="s">
        <v>42</v>
      </c>
      <c r="H48" t="s">
        <v>43</v>
      </c>
      <c r="I48" t="s">
        <v>44</v>
      </c>
      <c r="J48">
        <v>3</v>
      </c>
      <c r="K48">
        <v>27786.78</v>
      </c>
      <c r="L48">
        <v>7.33</v>
      </c>
      <c r="M48">
        <v>7.3300000000000004E-2</v>
      </c>
      <c r="N48">
        <v>61.10312922</v>
      </c>
      <c r="O48">
        <v>83299.236870779991</v>
      </c>
      <c r="P48" t="s">
        <v>4598</v>
      </c>
      <c r="Q48">
        <v>3</v>
      </c>
      <c r="R48" t="s">
        <v>68</v>
      </c>
      <c r="S48" t="s">
        <v>35</v>
      </c>
      <c r="T48" t="s">
        <v>4601</v>
      </c>
      <c r="U48" t="s">
        <v>36</v>
      </c>
    </row>
    <row r="49" spans="1:21" x14ac:dyDescent="0.25">
      <c r="A49" t="s">
        <v>247</v>
      </c>
      <c r="B49" t="s">
        <v>248</v>
      </c>
      <c r="C49" t="s">
        <v>4689</v>
      </c>
      <c r="D49" t="s">
        <v>4676</v>
      </c>
      <c r="E49" t="s">
        <v>19</v>
      </c>
      <c r="F49" t="s">
        <v>84</v>
      </c>
      <c r="G49" t="s">
        <v>85</v>
      </c>
      <c r="H49" t="s">
        <v>22</v>
      </c>
      <c r="I49" t="s">
        <v>23</v>
      </c>
      <c r="J49">
        <v>50</v>
      </c>
      <c r="K49">
        <v>43118.03</v>
      </c>
      <c r="L49">
        <v>13.59</v>
      </c>
      <c r="M49">
        <v>0.13589999999999999</v>
      </c>
      <c r="N49">
        <v>2929.8701384999999</v>
      </c>
      <c r="O49">
        <v>2152971.6298615001</v>
      </c>
      <c r="P49" t="s">
        <v>4598</v>
      </c>
      <c r="Q49">
        <v>3</v>
      </c>
      <c r="R49" t="s">
        <v>24</v>
      </c>
      <c r="S49" t="s">
        <v>35</v>
      </c>
      <c r="T49" t="s">
        <v>4601</v>
      </c>
      <c r="U49" t="s">
        <v>26</v>
      </c>
    </row>
    <row r="50" spans="1:21" x14ac:dyDescent="0.25">
      <c r="A50" t="s">
        <v>250</v>
      </c>
      <c r="B50" t="s">
        <v>251</v>
      </c>
      <c r="C50" t="s">
        <v>4690</v>
      </c>
      <c r="D50" t="s">
        <v>4674</v>
      </c>
      <c r="E50" t="s">
        <v>19</v>
      </c>
      <c r="F50" t="s">
        <v>84</v>
      </c>
      <c r="G50" t="s">
        <v>159</v>
      </c>
      <c r="H50" t="s">
        <v>33</v>
      </c>
      <c r="I50" t="s">
        <v>57</v>
      </c>
      <c r="J50">
        <v>3</v>
      </c>
      <c r="K50">
        <v>25697.65</v>
      </c>
      <c r="L50">
        <v>16.79</v>
      </c>
      <c r="M50">
        <v>0.16789999999999999</v>
      </c>
      <c r="N50">
        <v>129.43906305000002</v>
      </c>
      <c r="O50">
        <v>76963.510936950013</v>
      </c>
      <c r="P50" t="s">
        <v>4598</v>
      </c>
      <c r="Q50">
        <v>8</v>
      </c>
      <c r="R50" t="s">
        <v>58</v>
      </c>
      <c r="S50" t="s">
        <v>35</v>
      </c>
      <c r="T50" t="s">
        <v>4601</v>
      </c>
      <c r="U50" t="s">
        <v>36</v>
      </c>
    </row>
    <row r="51" spans="1:21" x14ac:dyDescent="0.25">
      <c r="A51" t="s">
        <v>253</v>
      </c>
      <c r="B51" t="s">
        <v>61</v>
      </c>
      <c r="C51" t="s">
        <v>4691</v>
      </c>
      <c r="D51" t="s">
        <v>4692</v>
      </c>
      <c r="E51" t="s">
        <v>63</v>
      </c>
      <c r="F51" t="s">
        <v>78</v>
      </c>
      <c r="G51" t="s">
        <v>255</v>
      </c>
      <c r="H51" t="s">
        <v>51</v>
      </c>
      <c r="I51" t="s">
        <v>167</v>
      </c>
      <c r="J51">
        <v>26</v>
      </c>
      <c r="K51">
        <v>29392.25</v>
      </c>
      <c r="L51">
        <v>13.18</v>
      </c>
      <c r="M51">
        <v>0.1318</v>
      </c>
      <c r="N51">
        <v>1007.213623</v>
      </c>
      <c r="O51">
        <v>763191.28637700004</v>
      </c>
      <c r="P51" t="s">
        <v>4598</v>
      </c>
      <c r="Q51">
        <v>1</v>
      </c>
      <c r="R51" t="s">
        <v>58</v>
      </c>
      <c r="S51" t="s">
        <v>35</v>
      </c>
      <c r="T51" t="s">
        <v>4601</v>
      </c>
      <c r="U51" t="s">
        <v>53</v>
      </c>
    </row>
    <row r="52" spans="1:21" x14ac:dyDescent="0.25">
      <c r="A52" t="s">
        <v>256</v>
      </c>
      <c r="B52" t="s">
        <v>257</v>
      </c>
      <c r="C52" t="s">
        <v>4679</v>
      </c>
      <c r="D52" t="s">
        <v>4693</v>
      </c>
      <c r="E52" t="s">
        <v>40</v>
      </c>
      <c r="F52" t="s">
        <v>109</v>
      </c>
      <c r="G52" t="s">
        <v>259</v>
      </c>
      <c r="H52" t="s">
        <v>111</v>
      </c>
      <c r="I52" t="s">
        <v>260</v>
      </c>
      <c r="J52">
        <v>44</v>
      </c>
      <c r="K52">
        <v>6830.71</v>
      </c>
      <c r="L52">
        <v>9.9600000000000009</v>
      </c>
      <c r="M52">
        <v>9.9600000000000008E-2</v>
      </c>
      <c r="N52">
        <v>299.34903503999999</v>
      </c>
      <c r="O52">
        <v>300251.89096495998</v>
      </c>
      <c r="P52" t="s">
        <v>4598</v>
      </c>
      <c r="Q52">
        <v>6</v>
      </c>
      <c r="R52" t="s">
        <v>24</v>
      </c>
      <c r="S52" t="s">
        <v>35</v>
      </c>
      <c r="T52" t="s">
        <v>4601</v>
      </c>
      <c r="U52" t="s">
        <v>53</v>
      </c>
    </row>
    <row r="53" spans="1:21" x14ac:dyDescent="0.25">
      <c r="A53" t="s">
        <v>261</v>
      </c>
      <c r="B53" t="s">
        <v>262</v>
      </c>
      <c r="C53" t="s">
        <v>4694</v>
      </c>
      <c r="D53" t="s">
        <v>4695</v>
      </c>
      <c r="E53" t="s">
        <v>30</v>
      </c>
      <c r="F53" t="s">
        <v>31</v>
      </c>
      <c r="G53" t="s">
        <v>94</v>
      </c>
      <c r="H53" t="s">
        <v>33</v>
      </c>
      <c r="I53" t="s">
        <v>119</v>
      </c>
      <c r="J53">
        <v>21</v>
      </c>
      <c r="K53">
        <v>1484.74</v>
      </c>
      <c r="L53">
        <v>19.690000000000001</v>
      </c>
      <c r="M53">
        <v>0.19690000000000002</v>
      </c>
      <c r="N53">
        <v>61.392514260000006</v>
      </c>
      <c r="O53">
        <v>31118.147485740003</v>
      </c>
      <c r="P53" t="s">
        <v>4600</v>
      </c>
      <c r="Q53">
        <v>10</v>
      </c>
      <c r="R53" t="s">
        <v>45</v>
      </c>
      <c r="S53" t="s">
        <v>35</v>
      </c>
      <c r="T53" t="s">
        <v>4601</v>
      </c>
      <c r="U53" t="s">
        <v>36</v>
      </c>
    </row>
    <row r="54" spans="1:21" x14ac:dyDescent="0.25">
      <c r="A54" t="s">
        <v>264</v>
      </c>
      <c r="B54" t="s">
        <v>232</v>
      </c>
      <c r="C54" t="s">
        <v>4696</v>
      </c>
      <c r="D54" t="s">
        <v>4605</v>
      </c>
      <c r="E54" t="s">
        <v>40</v>
      </c>
      <c r="F54" t="s">
        <v>41</v>
      </c>
      <c r="G54" t="s">
        <v>42</v>
      </c>
      <c r="H54" t="s">
        <v>33</v>
      </c>
      <c r="I54" t="s">
        <v>127</v>
      </c>
      <c r="J54">
        <v>43</v>
      </c>
      <c r="K54">
        <v>19533.099999999999</v>
      </c>
      <c r="L54">
        <v>9.11</v>
      </c>
      <c r="M54">
        <v>9.11E-2</v>
      </c>
      <c r="N54">
        <v>765.17012629999999</v>
      </c>
      <c r="O54">
        <v>839158.12987369997</v>
      </c>
      <c r="P54" t="s">
        <v>4598</v>
      </c>
      <c r="Q54">
        <v>5</v>
      </c>
      <c r="R54" t="s">
        <v>68</v>
      </c>
      <c r="S54" t="s">
        <v>35</v>
      </c>
      <c r="T54" t="s">
        <v>4601</v>
      </c>
      <c r="U54" t="s">
        <v>36</v>
      </c>
    </row>
    <row r="55" spans="1:21" x14ac:dyDescent="0.25">
      <c r="A55" t="s">
        <v>266</v>
      </c>
      <c r="B55" t="s">
        <v>267</v>
      </c>
      <c r="C55" t="s">
        <v>4697</v>
      </c>
      <c r="D55" t="s">
        <v>4698</v>
      </c>
      <c r="E55" t="s">
        <v>30</v>
      </c>
      <c r="F55" t="s">
        <v>131</v>
      </c>
      <c r="G55" t="s">
        <v>194</v>
      </c>
      <c r="H55" t="s">
        <v>51</v>
      </c>
      <c r="I55" t="s">
        <v>146</v>
      </c>
      <c r="J55">
        <v>31</v>
      </c>
      <c r="K55">
        <v>23667.08</v>
      </c>
      <c r="L55">
        <v>0.16</v>
      </c>
      <c r="M55">
        <v>1.6000000000000001E-3</v>
      </c>
      <c r="N55">
        <v>11.738871680000003</v>
      </c>
      <c r="O55">
        <v>733667.74112832011</v>
      </c>
      <c r="P55" t="s">
        <v>4598</v>
      </c>
      <c r="Q55">
        <v>4</v>
      </c>
      <c r="R55" t="s">
        <v>24</v>
      </c>
      <c r="S55" t="s">
        <v>35</v>
      </c>
      <c r="T55" t="s">
        <v>4601</v>
      </c>
      <c r="U55" t="s">
        <v>36</v>
      </c>
    </row>
    <row r="56" spans="1:21" x14ac:dyDescent="0.25">
      <c r="A56" t="s">
        <v>269</v>
      </c>
      <c r="B56" t="s">
        <v>270</v>
      </c>
      <c r="C56" t="s">
        <v>4699</v>
      </c>
      <c r="D56" t="s">
        <v>4700</v>
      </c>
      <c r="E56" t="s">
        <v>19</v>
      </c>
      <c r="F56" t="s">
        <v>20</v>
      </c>
      <c r="G56" t="s">
        <v>176</v>
      </c>
      <c r="H56" t="s">
        <v>51</v>
      </c>
      <c r="I56" t="s">
        <v>52</v>
      </c>
      <c r="J56">
        <v>33</v>
      </c>
      <c r="K56">
        <v>47752.27</v>
      </c>
      <c r="L56">
        <v>6.4</v>
      </c>
      <c r="M56">
        <v>6.4000000000000001E-2</v>
      </c>
      <c r="N56">
        <v>1008.5279424</v>
      </c>
      <c r="O56">
        <v>1574816.3820576</v>
      </c>
      <c r="P56" t="s">
        <v>4598</v>
      </c>
      <c r="Q56">
        <v>10</v>
      </c>
      <c r="R56" t="s">
        <v>113</v>
      </c>
      <c r="S56" t="s">
        <v>35</v>
      </c>
      <c r="T56" t="s">
        <v>4601</v>
      </c>
      <c r="U56" t="s">
        <v>36</v>
      </c>
    </row>
    <row r="57" spans="1:21" x14ac:dyDescent="0.25">
      <c r="A57" t="s">
        <v>272</v>
      </c>
      <c r="B57" t="s">
        <v>273</v>
      </c>
      <c r="C57" t="s">
        <v>4701</v>
      </c>
      <c r="D57" t="s">
        <v>4617</v>
      </c>
      <c r="E57" t="s">
        <v>19</v>
      </c>
      <c r="F57" t="s">
        <v>153</v>
      </c>
      <c r="G57" t="s">
        <v>275</v>
      </c>
      <c r="H57" t="s">
        <v>66</v>
      </c>
      <c r="I57" t="s">
        <v>276</v>
      </c>
      <c r="J57">
        <v>45</v>
      </c>
      <c r="K57">
        <v>33327.82</v>
      </c>
      <c r="L57">
        <v>0.06</v>
      </c>
      <c r="M57">
        <v>5.9999999999999995E-4</v>
      </c>
      <c r="N57">
        <v>8.9985113999999982</v>
      </c>
      <c r="O57">
        <v>1499742.9014885998</v>
      </c>
      <c r="P57" t="s">
        <v>4598</v>
      </c>
      <c r="Q57">
        <v>1</v>
      </c>
      <c r="R57" t="s">
        <v>24</v>
      </c>
      <c r="S57" t="s">
        <v>35</v>
      </c>
      <c r="T57" t="s">
        <v>4601</v>
      </c>
      <c r="U57" t="s">
        <v>36</v>
      </c>
    </row>
    <row r="58" spans="1:21" x14ac:dyDescent="0.25">
      <c r="A58" t="s">
        <v>277</v>
      </c>
      <c r="B58" t="s">
        <v>278</v>
      </c>
      <c r="C58" t="s">
        <v>4679</v>
      </c>
      <c r="D58" t="s">
        <v>4702</v>
      </c>
      <c r="E58" t="s">
        <v>30</v>
      </c>
      <c r="F58" t="s">
        <v>131</v>
      </c>
      <c r="G58" t="s">
        <v>194</v>
      </c>
      <c r="H58" t="s">
        <v>22</v>
      </c>
      <c r="I58" t="s">
        <v>172</v>
      </c>
      <c r="J58">
        <v>29</v>
      </c>
      <c r="K58">
        <v>4543.32</v>
      </c>
      <c r="L58">
        <v>14.87</v>
      </c>
      <c r="M58">
        <v>0.1487</v>
      </c>
      <c r="N58">
        <v>195.92158835999999</v>
      </c>
      <c r="O58">
        <v>131560.35841163999</v>
      </c>
      <c r="P58" t="s">
        <v>4598</v>
      </c>
      <c r="Q58">
        <v>4</v>
      </c>
      <c r="R58" t="s">
        <v>24</v>
      </c>
      <c r="S58" t="s">
        <v>35</v>
      </c>
      <c r="T58" t="s">
        <v>4601</v>
      </c>
      <c r="U58" t="s">
        <v>53</v>
      </c>
    </row>
    <row r="59" spans="1:21" x14ac:dyDescent="0.25">
      <c r="A59" t="s">
        <v>280</v>
      </c>
      <c r="B59" t="s">
        <v>87</v>
      </c>
      <c r="C59" t="s">
        <v>4703</v>
      </c>
      <c r="D59" t="s">
        <v>4704</v>
      </c>
      <c r="E59" t="s">
        <v>63</v>
      </c>
      <c r="F59" t="s">
        <v>144</v>
      </c>
      <c r="G59" t="s">
        <v>145</v>
      </c>
      <c r="H59" t="s">
        <v>51</v>
      </c>
      <c r="I59" t="s">
        <v>167</v>
      </c>
      <c r="J59">
        <v>2</v>
      </c>
      <c r="K59">
        <v>39272.870000000003</v>
      </c>
      <c r="L59">
        <v>1.37</v>
      </c>
      <c r="M59">
        <v>1.37E-2</v>
      </c>
      <c r="N59">
        <v>10.76076638</v>
      </c>
      <c r="O59">
        <v>78534.979233620004</v>
      </c>
      <c r="P59" t="s">
        <v>4598</v>
      </c>
      <c r="Q59">
        <v>10</v>
      </c>
      <c r="R59" t="s">
        <v>68</v>
      </c>
      <c r="S59" t="s">
        <v>35</v>
      </c>
      <c r="T59" t="s">
        <v>4601</v>
      </c>
      <c r="U59" t="s">
        <v>53</v>
      </c>
    </row>
    <row r="60" spans="1:21" x14ac:dyDescent="0.25">
      <c r="A60" t="s">
        <v>282</v>
      </c>
      <c r="B60" t="s">
        <v>283</v>
      </c>
      <c r="C60" t="s">
        <v>4705</v>
      </c>
      <c r="D60" t="s">
        <v>4706</v>
      </c>
      <c r="E60" t="s">
        <v>19</v>
      </c>
      <c r="F60" t="s">
        <v>20</v>
      </c>
      <c r="G60" t="s">
        <v>285</v>
      </c>
      <c r="H60" t="s">
        <v>66</v>
      </c>
      <c r="I60" t="s">
        <v>133</v>
      </c>
      <c r="J60">
        <v>45</v>
      </c>
      <c r="K60">
        <v>48889.89</v>
      </c>
      <c r="L60">
        <v>5.59</v>
      </c>
      <c r="M60">
        <v>5.5899999999999998E-2</v>
      </c>
      <c r="N60">
        <v>1229.8251829499998</v>
      </c>
      <c r="O60">
        <v>2198815.2248170497</v>
      </c>
      <c r="P60" t="s">
        <v>4598</v>
      </c>
      <c r="Q60">
        <v>7</v>
      </c>
      <c r="R60" t="s">
        <v>58</v>
      </c>
      <c r="S60" t="s">
        <v>25</v>
      </c>
      <c r="T60" t="s">
        <v>4599</v>
      </c>
      <c r="U60" t="s">
        <v>26</v>
      </c>
    </row>
    <row r="61" spans="1:21" x14ac:dyDescent="0.25">
      <c r="A61" t="s">
        <v>286</v>
      </c>
      <c r="B61" t="s">
        <v>138</v>
      </c>
      <c r="C61" t="s">
        <v>4707</v>
      </c>
      <c r="D61" t="s">
        <v>4708</v>
      </c>
      <c r="E61" t="s">
        <v>40</v>
      </c>
      <c r="F61" t="s">
        <v>109</v>
      </c>
      <c r="G61" t="s">
        <v>259</v>
      </c>
      <c r="H61" t="s">
        <v>22</v>
      </c>
      <c r="I61" t="s">
        <v>180</v>
      </c>
      <c r="J61">
        <v>44</v>
      </c>
      <c r="K61">
        <v>6074.08</v>
      </c>
      <c r="L61">
        <v>0.77</v>
      </c>
      <c r="M61">
        <v>7.7000000000000002E-3</v>
      </c>
      <c r="N61">
        <v>20.578983040000004</v>
      </c>
      <c r="O61">
        <v>267238.94101696002</v>
      </c>
      <c r="P61" t="s">
        <v>4598</v>
      </c>
      <c r="Q61">
        <v>4</v>
      </c>
      <c r="R61" t="s">
        <v>45</v>
      </c>
      <c r="S61" t="s">
        <v>25</v>
      </c>
      <c r="T61" t="s">
        <v>4599</v>
      </c>
      <c r="U61" t="s">
        <v>53</v>
      </c>
    </row>
    <row r="62" spans="1:21" x14ac:dyDescent="0.25">
      <c r="A62" t="s">
        <v>288</v>
      </c>
      <c r="B62" t="s">
        <v>289</v>
      </c>
      <c r="C62" t="s">
        <v>4709</v>
      </c>
      <c r="D62" t="s">
        <v>4710</v>
      </c>
      <c r="E62" t="s">
        <v>40</v>
      </c>
      <c r="F62" t="s">
        <v>109</v>
      </c>
      <c r="G62" t="s">
        <v>259</v>
      </c>
      <c r="H62" t="s">
        <v>43</v>
      </c>
      <c r="I62" t="s">
        <v>140</v>
      </c>
      <c r="J62">
        <v>43</v>
      </c>
      <c r="K62">
        <v>23734.03</v>
      </c>
      <c r="L62">
        <v>12.51</v>
      </c>
      <c r="M62">
        <v>0.12509999999999999</v>
      </c>
      <c r="N62">
        <v>1276.7246757899998</v>
      </c>
      <c r="O62">
        <v>1019286.5653242099</v>
      </c>
      <c r="P62" t="s">
        <v>4598</v>
      </c>
      <c r="Q62">
        <v>8</v>
      </c>
      <c r="R62" t="s">
        <v>45</v>
      </c>
      <c r="S62" t="s">
        <v>59</v>
      </c>
      <c r="T62" t="s">
        <v>4601</v>
      </c>
      <c r="U62" t="s">
        <v>26</v>
      </c>
    </row>
    <row r="63" spans="1:21" x14ac:dyDescent="0.25">
      <c r="A63" t="s">
        <v>291</v>
      </c>
      <c r="B63" t="s">
        <v>208</v>
      </c>
      <c r="C63" t="s">
        <v>4711</v>
      </c>
      <c r="D63" t="s">
        <v>4712</v>
      </c>
      <c r="E63" t="s">
        <v>63</v>
      </c>
      <c r="F63" t="s">
        <v>64</v>
      </c>
      <c r="G63" t="s">
        <v>65</v>
      </c>
      <c r="H63" t="s">
        <v>22</v>
      </c>
      <c r="I63" t="s">
        <v>172</v>
      </c>
      <c r="J63">
        <v>17</v>
      </c>
      <c r="K63">
        <v>28375.61</v>
      </c>
      <c r="L63">
        <v>13.37</v>
      </c>
      <c r="M63">
        <v>0.13369999999999999</v>
      </c>
      <c r="N63">
        <v>644.94923969000001</v>
      </c>
      <c r="O63">
        <v>481740.42076031002</v>
      </c>
      <c r="P63" t="s">
        <v>4598</v>
      </c>
      <c r="Q63">
        <v>1</v>
      </c>
      <c r="R63" t="s">
        <v>68</v>
      </c>
      <c r="S63" t="s">
        <v>35</v>
      </c>
      <c r="T63" t="s">
        <v>4601</v>
      </c>
      <c r="U63" t="s">
        <v>53</v>
      </c>
    </row>
    <row r="64" spans="1:21" x14ac:dyDescent="0.25">
      <c r="A64" t="s">
        <v>293</v>
      </c>
      <c r="B64" t="s">
        <v>87</v>
      </c>
      <c r="C64" t="s">
        <v>4713</v>
      </c>
      <c r="D64" t="s">
        <v>4714</v>
      </c>
      <c r="E64" t="s">
        <v>19</v>
      </c>
      <c r="F64" t="s">
        <v>72</v>
      </c>
      <c r="G64" t="s">
        <v>224</v>
      </c>
      <c r="H64" t="s">
        <v>51</v>
      </c>
      <c r="I64" t="s">
        <v>52</v>
      </c>
      <c r="J64">
        <v>26</v>
      </c>
      <c r="K64">
        <v>6402.73</v>
      </c>
      <c r="L64">
        <v>15.68</v>
      </c>
      <c r="M64">
        <v>0.15679999999999999</v>
      </c>
      <c r="N64">
        <v>261.02649663999995</v>
      </c>
      <c r="O64">
        <v>166209.95350335998</v>
      </c>
      <c r="P64" t="s">
        <v>4598</v>
      </c>
      <c r="Q64">
        <v>9</v>
      </c>
      <c r="R64" t="s">
        <v>24</v>
      </c>
      <c r="S64" t="s">
        <v>35</v>
      </c>
      <c r="T64" t="s">
        <v>4601</v>
      </c>
      <c r="U64" t="s">
        <v>26</v>
      </c>
    </row>
    <row r="65" spans="1:21" x14ac:dyDescent="0.25">
      <c r="A65" t="s">
        <v>295</v>
      </c>
      <c r="B65" t="s">
        <v>296</v>
      </c>
      <c r="C65" t="s">
        <v>4715</v>
      </c>
      <c r="D65" t="s">
        <v>4716</v>
      </c>
      <c r="E65" t="s">
        <v>30</v>
      </c>
      <c r="F65" t="s">
        <v>198</v>
      </c>
      <c r="G65" t="s">
        <v>199</v>
      </c>
      <c r="H65" t="s">
        <v>66</v>
      </c>
      <c r="I65" t="s">
        <v>276</v>
      </c>
      <c r="J65">
        <v>44</v>
      </c>
      <c r="K65">
        <v>35238.629999999997</v>
      </c>
      <c r="L65">
        <v>7.96</v>
      </c>
      <c r="M65">
        <v>7.9600000000000004E-2</v>
      </c>
      <c r="N65">
        <v>1234.1977771200002</v>
      </c>
      <c r="O65">
        <v>1549265.52222288</v>
      </c>
      <c r="P65" t="s">
        <v>4598</v>
      </c>
      <c r="Q65">
        <v>7</v>
      </c>
      <c r="R65" t="s">
        <v>58</v>
      </c>
      <c r="S65" t="s">
        <v>59</v>
      </c>
      <c r="T65" t="s">
        <v>4601</v>
      </c>
      <c r="U65" t="s">
        <v>26</v>
      </c>
    </row>
    <row r="66" spans="1:21" x14ac:dyDescent="0.25">
      <c r="A66" t="s">
        <v>298</v>
      </c>
      <c r="B66" t="s">
        <v>229</v>
      </c>
      <c r="C66" t="s">
        <v>4679</v>
      </c>
      <c r="D66" t="s">
        <v>4656</v>
      </c>
      <c r="E66" t="s">
        <v>19</v>
      </c>
      <c r="F66" t="s">
        <v>153</v>
      </c>
      <c r="G66" t="s">
        <v>154</v>
      </c>
      <c r="H66" t="s">
        <v>22</v>
      </c>
      <c r="I66" t="s">
        <v>217</v>
      </c>
      <c r="J66">
        <v>16</v>
      </c>
      <c r="K66">
        <v>4575.79</v>
      </c>
      <c r="L66">
        <v>11.88</v>
      </c>
      <c r="M66">
        <v>0.1188</v>
      </c>
      <c r="N66">
        <v>86.976616319999991</v>
      </c>
      <c r="O66">
        <v>73125.663383680003</v>
      </c>
      <c r="P66" t="s">
        <v>4598</v>
      </c>
      <c r="Q66">
        <v>4</v>
      </c>
      <c r="R66" t="s">
        <v>24</v>
      </c>
      <c r="S66" t="s">
        <v>25</v>
      </c>
      <c r="T66" t="s">
        <v>4599</v>
      </c>
      <c r="U66" t="s">
        <v>53</v>
      </c>
    </row>
    <row r="67" spans="1:21" x14ac:dyDescent="0.25">
      <c r="A67" t="s">
        <v>300</v>
      </c>
      <c r="B67" t="s">
        <v>301</v>
      </c>
      <c r="C67" t="s">
        <v>4717</v>
      </c>
      <c r="D67" t="s">
        <v>4718</v>
      </c>
      <c r="E67" t="s">
        <v>40</v>
      </c>
      <c r="F67" t="s">
        <v>41</v>
      </c>
      <c r="G67" t="s">
        <v>102</v>
      </c>
      <c r="H67" t="s">
        <v>51</v>
      </c>
      <c r="I67" t="s">
        <v>52</v>
      </c>
      <c r="J67">
        <v>46</v>
      </c>
      <c r="K67">
        <v>43702.17</v>
      </c>
      <c r="L67">
        <v>19.12</v>
      </c>
      <c r="M67">
        <v>0.19120000000000001</v>
      </c>
      <c r="N67">
        <v>3843.6932558399999</v>
      </c>
      <c r="O67">
        <v>2006456.1267441597</v>
      </c>
      <c r="P67" t="s">
        <v>4598</v>
      </c>
      <c r="Q67">
        <v>4</v>
      </c>
      <c r="R67" t="s">
        <v>45</v>
      </c>
      <c r="S67" t="s">
        <v>25</v>
      </c>
      <c r="T67" t="s">
        <v>4599</v>
      </c>
      <c r="U67" t="s">
        <v>26</v>
      </c>
    </row>
    <row r="68" spans="1:21" x14ac:dyDescent="0.25">
      <c r="A68" t="s">
        <v>303</v>
      </c>
      <c r="B68" t="s">
        <v>304</v>
      </c>
      <c r="C68" t="s">
        <v>4719</v>
      </c>
      <c r="D68" t="s">
        <v>4720</v>
      </c>
      <c r="E68" t="s">
        <v>40</v>
      </c>
      <c r="F68" t="s">
        <v>49</v>
      </c>
      <c r="G68" t="s">
        <v>306</v>
      </c>
      <c r="H68" t="s">
        <v>51</v>
      </c>
      <c r="I68" t="s">
        <v>167</v>
      </c>
      <c r="J68">
        <v>23</v>
      </c>
      <c r="K68">
        <v>35008.53</v>
      </c>
      <c r="L68">
        <v>4.33</v>
      </c>
      <c r="M68">
        <v>4.3299999999999998E-2</v>
      </c>
      <c r="N68">
        <v>348.64995026999998</v>
      </c>
      <c r="O68">
        <v>804847.54004972999</v>
      </c>
      <c r="P68" t="s">
        <v>4598</v>
      </c>
      <c r="Q68">
        <v>5</v>
      </c>
      <c r="R68" t="s">
        <v>58</v>
      </c>
      <c r="S68" t="s">
        <v>35</v>
      </c>
      <c r="T68" t="s">
        <v>4601</v>
      </c>
      <c r="U68" t="s">
        <v>26</v>
      </c>
    </row>
    <row r="69" spans="1:21" x14ac:dyDescent="0.25">
      <c r="A69" t="s">
        <v>307</v>
      </c>
      <c r="B69" t="s">
        <v>308</v>
      </c>
      <c r="C69" t="s">
        <v>4721</v>
      </c>
      <c r="D69" t="s">
        <v>4607</v>
      </c>
      <c r="E69" t="s">
        <v>30</v>
      </c>
      <c r="F69" t="s">
        <v>117</v>
      </c>
      <c r="G69" t="s">
        <v>239</v>
      </c>
      <c r="H69" t="s">
        <v>66</v>
      </c>
      <c r="I69" t="s">
        <v>276</v>
      </c>
      <c r="J69">
        <v>37</v>
      </c>
      <c r="K69">
        <v>43911.61</v>
      </c>
      <c r="L69">
        <v>3.51</v>
      </c>
      <c r="M69">
        <v>3.5099999999999999E-2</v>
      </c>
      <c r="N69">
        <v>570.28007906999994</v>
      </c>
      <c r="O69">
        <v>1624159.2899209301</v>
      </c>
      <c r="P69" t="s">
        <v>4598</v>
      </c>
      <c r="Q69">
        <v>10</v>
      </c>
      <c r="R69" t="s">
        <v>58</v>
      </c>
      <c r="S69" t="s">
        <v>35</v>
      </c>
      <c r="T69" t="s">
        <v>4601</v>
      </c>
      <c r="U69" t="s">
        <v>53</v>
      </c>
    </row>
    <row r="70" spans="1:21" x14ac:dyDescent="0.25">
      <c r="A70" t="s">
        <v>310</v>
      </c>
      <c r="B70" t="s">
        <v>311</v>
      </c>
      <c r="C70" t="s">
        <v>4616</v>
      </c>
      <c r="D70" t="s">
        <v>4722</v>
      </c>
      <c r="E70" t="s">
        <v>19</v>
      </c>
      <c r="F70" t="s">
        <v>72</v>
      </c>
      <c r="G70" t="s">
        <v>171</v>
      </c>
      <c r="H70" t="s">
        <v>111</v>
      </c>
      <c r="I70" t="s">
        <v>240</v>
      </c>
      <c r="J70">
        <v>41</v>
      </c>
      <c r="K70">
        <v>38355.589999999997</v>
      </c>
      <c r="L70">
        <v>2.81</v>
      </c>
      <c r="M70">
        <v>2.81E-2</v>
      </c>
      <c r="N70">
        <v>441.89475239000001</v>
      </c>
      <c r="O70">
        <v>1572137.29524761</v>
      </c>
      <c r="P70" t="s">
        <v>4598</v>
      </c>
      <c r="Q70">
        <v>7</v>
      </c>
      <c r="R70" t="s">
        <v>45</v>
      </c>
      <c r="S70" t="s">
        <v>35</v>
      </c>
      <c r="T70" t="s">
        <v>4601</v>
      </c>
      <c r="U70" t="s">
        <v>53</v>
      </c>
    </row>
    <row r="71" spans="1:21" x14ac:dyDescent="0.25">
      <c r="A71" t="s">
        <v>313</v>
      </c>
      <c r="B71" t="s">
        <v>314</v>
      </c>
      <c r="C71" t="s">
        <v>4636</v>
      </c>
      <c r="D71" t="s">
        <v>4702</v>
      </c>
      <c r="E71" t="s">
        <v>63</v>
      </c>
      <c r="F71" t="s">
        <v>78</v>
      </c>
      <c r="G71" t="s">
        <v>79</v>
      </c>
      <c r="H71" t="s">
        <v>66</v>
      </c>
      <c r="I71" t="s">
        <v>276</v>
      </c>
      <c r="J71">
        <v>22</v>
      </c>
      <c r="K71">
        <v>7182.12</v>
      </c>
      <c r="L71">
        <v>2.63</v>
      </c>
      <c r="M71">
        <v>2.63E-2</v>
      </c>
      <c r="N71">
        <v>41.555746319999997</v>
      </c>
      <c r="O71">
        <v>157965.08425367999</v>
      </c>
      <c r="P71" t="s">
        <v>4598</v>
      </c>
      <c r="Q71">
        <v>5</v>
      </c>
      <c r="R71" t="s">
        <v>24</v>
      </c>
      <c r="S71" t="s">
        <v>35</v>
      </c>
      <c r="T71" t="s">
        <v>4601</v>
      </c>
      <c r="U71" t="s">
        <v>36</v>
      </c>
    </row>
    <row r="72" spans="1:21" x14ac:dyDescent="0.25">
      <c r="A72" t="s">
        <v>316</v>
      </c>
      <c r="B72" t="s">
        <v>317</v>
      </c>
      <c r="C72" t="s">
        <v>4723</v>
      </c>
      <c r="D72" t="s">
        <v>4724</v>
      </c>
      <c r="E72" t="s">
        <v>40</v>
      </c>
      <c r="F72" t="s">
        <v>89</v>
      </c>
      <c r="G72" t="s">
        <v>319</v>
      </c>
      <c r="H72" t="s">
        <v>66</v>
      </c>
      <c r="I72" t="s">
        <v>133</v>
      </c>
      <c r="J72">
        <v>16</v>
      </c>
      <c r="K72">
        <v>21483.62</v>
      </c>
      <c r="L72">
        <v>2.65</v>
      </c>
      <c r="M72">
        <v>2.6499999999999999E-2</v>
      </c>
      <c r="N72">
        <v>91.090548799999993</v>
      </c>
      <c r="O72">
        <v>343646.82945119997</v>
      </c>
      <c r="P72" t="s">
        <v>4598</v>
      </c>
      <c r="Q72">
        <v>6</v>
      </c>
      <c r="R72" t="s">
        <v>68</v>
      </c>
      <c r="S72" t="s">
        <v>35</v>
      </c>
      <c r="T72" t="s">
        <v>4601</v>
      </c>
      <c r="U72" t="s">
        <v>26</v>
      </c>
    </row>
    <row r="73" spans="1:21" x14ac:dyDescent="0.25">
      <c r="A73" t="s">
        <v>320</v>
      </c>
      <c r="B73" t="s">
        <v>321</v>
      </c>
      <c r="C73" t="s">
        <v>4616</v>
      </c>
      <c r="D73" t="s">
        <v>4725</v>
      </c>
      <c r="E73" t="s">
        <v>19</v>
      </c>
      <c r="F73" t="s">
        <v>20</v>
      </c>
      <c r="G73" t="s">
        <v>21</v>
      </c>
      <c r="H73" t="s">
        <v>111</v>
      </c>
      <c r="I73" t="s">
        <v>112</v>
      </c>
      <c r="J73">
        <v>34</v>
      </c>
      <c r="K73">
        <v>39029.97</v>
      </c>
      <c r="L73">
        <v>3.29</v>
      </c>
      <c r="M73">
        <v>3.2899999999999999E-2</v>
      </c>
      <c r="N73">
        <v>436.58924441999994</v>
      </c>
      <c r="O73">
        <v>1326582.39075558</v>
      </c>
      <c r="P73" t="s">
        <v>4598</v>
      </c>
      <c r="Q73">
        <v>7</v>
      </c>
      <c r="R73" t="s">
        <v>45</v>
      </c>
      <c r="S73" t="s">
        <v>35</v>
      </c>
      <c r="T73" t="s">
        <v>4601</v>
      </c>
      <c r="U73" t="s">
        <v>53</v>
      </c>
    </row>
    <row r="74" spans="1:21" x14ac:dyDescent="0.25">
      <c r="A74" t="s">
        <v>323</v>
      </c>
      <c r="B74" t="s">
        <v>324</v>
      </c>
      <c r="C74" t="s">
        <v>4662</v>
      </c>
      <c r="D74" t="s">
        <v>4726</v>
      </c>
      <c r="E74" t="s">
        <v>63</v>
      </c>
      <c r="F74" t="s">
        <v>144</v>
      </c>
      <c r="G74" t="s">
        <v>145</v>
      </c>
      <c r="H74" t="s">
        <v>111</v>
      </c>
      <c r="I74" t="s">
        <v>260</v>
      </c>
      <c r="J74">
        <v>6</v>
      </c>
      <c r="K74">
        <v>46477.08</v>
      </c>
      <c r="L74">
        <v>18.47</v>
      </c>
      <c r="M74">
        <v>0.18469999999999998</v>
      </c>
      <c r="N74">
        <v>515.05900055999996</v>
      </c>
      <c r="O74">
        <v>278347.42099943996</v>
      </c>
      <c r="P74" t="s">
        <v>4598</v>
      </c>
      <c r="Q74">
        <v>10</v>
      </c>
      <c r="R74" t="s">
        <v>113</v>
      </c>
      <c r="S74" t="s">
        <v>25</v>
      </c>
      <c r="T74" t="s">
        <v>4599</v>
      </c>
      <c r="U74" t="s">
        <v>36</v>
      </c>
    </row>
    <row r="75" spans="1:21" x14ac:dyDescent="0.25">
      <c r="A75" t="s">
        <v>326</v>
      </c>
      <c r="B75" t="s">
        <v>327</v>
      </c>
      <c r="C75" t="s">
        <v>4727</v>
      </c>
      <c r="D75" t="s">
        <v>4728</v>
      </c>
      <c r="E75" t="s">
        <v>19</v>
      </c>
      <c r="F75" t="s">
        <v>153</v>
      </c>
      <c r="G75" t="s">
        <v>275</v>
      </c>
      <c r="H75" t="s">
        <v>51</v>
      </c>
      <c r="I75" t="s">
        <v>190</v>
      </c>
      <c r="J75">
        <v>32</v>
      </c>
      <c r="K75">
        <v>47083.06</v>
      </c>
      <c r="L75">
        <v>13.38</v>
      </c>
      <c r="M75">
        <v>0.1338</v>
      </c>
      <c r="N75">
        <v>2015.9082969599999</v>
      </c>
      <c r="O75">
        <v>1504642.01170304</v>
      </c>
      <c r="P75" t="s">
        <v>4598</v>
      </c>
      <c r="Q75">
        <v>8</v>
      </c>
      <c r="R75" t="s">
        <v>24</v>
      </c>
      <c r="S75" t="s">
        <v>59</v>
      </c>
      <c r="T75" t="s">
        <v>4601</v>
      </c>
      <c r="U75" t="s">
        <v>36</v>
      </c>
    </row>
    <row r="76" spans="1:21" x14ac:dyDescent="0.25">
      <c r="A76" t="s">
        <v>329</v>
      </c>
      <c r="B76" t="s">
        <v>121</v>
      </c>
      <c r="C76" t="s">
        <v>4606</v>
      </c>
      <c r="D76" t="s">
        <v>4729</v>
      </c>
      <c r="E76" t="s">
        <v>63</v>
      </c>
      <c r="F76" t="s">
        <v>78</v>
      </c>
      <c r="G76" t="s">
        <v>79</v>
      </c>
      <c r="H76" t="s">
        <v>66</v>
      </c>
      <c r="I76" t="s">
        <v>155</v>
      </c>
      <c r="J76">
        <v>15</v>
      </c>
      <c r="K76">
        <v>31611.84</v>
      </c>
      <c r="L76">
        <v>13.63</v>
      </c>
      <c r="M76">
        <v>0.1363</v>
      </c>
      <c r="N76">
        <v>646.30406879999998</v>
      </c>
      <c r="O76">
        <v>473531.29593119997</v>
      </c>
      <c r="P76" t="s">
        <v>4598</v>
      </c>
      <c r="Q76">
        <v>9</v>
      </c>
      <c r="R76" t="s">
        <v>68</v>
      </c>
      <c r="S76" t="s">
        <v>35</v>
      </c>
      <c r="T76" t="s">
        <v>4601</v>
      </c>
      <c r="U76" t="s">
        <v>53</v>
      </c>
    </row>
    <row r="77" spans="1:21" x14ac:dyDescent="0.25">
      <c r="A77" t="s">
        <v>331</v>
      </c>
      <c r="B77" t="s">
        <v>332</v>
      </c>
      <c r="C77" t="s">
        <v>4730</v>
      </c>
      <c r="D77" t="s">
        <v>4731</v>
      </c>
      <c r="E77" t="s">
        <v>40</v>
      </c>
      <c r="F77" t="s">
        <v>89</v>
      </c>
      <c r="G77" t="s">
        <v>334</v>
      </c>
      <c r="H77" t="s">
        <v>66</v>
      </c>
      <c r="I77" t="s">
        <v>276</v>
      </c>
      <c r="J77">
        <v>17</v>
      </c>
      <c r="K77">
        <v>15456.12</v>
      </c>
      <c r="L77">
        <v>10.79</v>
      </c>
      <c r="M77">
        <v>0.1079</v>
      </c>
      <c r="N77">
        <v>283.51160916000003</v>
      </c>
      <c r="O77">
        <v>262470.52839084005</v>
      </c>
      <c r="P77" t="s">
        <v>4598</v>
      </c>
      <c r="Q77">
        <v>4</v>
      </c>
      <c r="R77" t="s">
        <v>24</v>
      </c>
      <c r="S77" t="s">
        <v>59</v>
      </c>
      <c r="T77" t="s">
        <v>4601</v>
      </c>
      <c r="U77" t="s">
        <v>53</v>
      </c>
    </row>
    <row r="78" spans="1:21" x14ac:dyDescent="0.25">
      <c r="A78" t="s">
        <v>335</v>
      </c>
      <c r="B78" t="s">
        <v>336</v>
      </c>
      <c r="C78" t="s">
        <v>4732</v>
      </c>
      <c r="D78" t="s">
        <v>4733</v>
      </c>
      <c r="E78" t="s">
        <v>19</v>
      </c>
      <c r="F78" t="s">
        <v>84</v>
      </c>
      <c r="G78" t="s">
        <v>338</v>
      </c>
      <c r="H78" t="s">
        <v>33</v>
      </c>
      <c r="I78" t="s">
        <v>127</v>
      </c>
      <c r="J78">
        <v>20</v>
      </c>
      <c r="K78">
        <v>1244.17</v>
      </c>
      <c r="L78">
        <v>5.61</v>
      </c>
      <c r="M78">
        <v>5.6100000000000004E-2</v>
      </c>
      <c r="N78">
        <v>13.959587400000002</v>
      </c>
      <c r="O78">
        <v>24869.440412600001</v>
      </c>
      <c r="P78" t="s">
        <v>4600</v>
      </c>
      <c r="Q78">
        <v>9</v>
      </c>
      <c r="R78" t="s">
        <v>24</v>
      </c>
      <c r="S78" t="s">
        <v>35</v>
      </c>
      <c r="T78" t="s">
        <v>4601</v>
      </c>
      <c r="U78" t="s">
        <v>36</v>
      </c>
    </row>
    <row r="79" spans="1:21" x14ac:dyDescent="0.25">
      <c r="A79" t="s">
        <v>339</v>
      </c>
      <c r="B79" t="s">
        <v>340</v>
      </c>
      <c r="C79" t="s">
        <v>4734</v>
      </c>
      <c r="D79" t="s">
        <v>4735</v>
      </c>
      <c r="E79" t="s">
        <v>30</v>
      </c>
      <c r="F79" t="s">
        <v>131</v>
      </c>
      <c r="G79" t="s">
        <v>194</v>
      </c>
      <c r="H79" t="s">
        <v>66</v>
      </c>
      <c r="I79" t="s">
        <v>133</v>
      </c>
      <c r="J79">
        <v>12</v>
      </c>
      <c r="K79">
        <v>25736.06</v>
      </c>
      <c r="L79">
        <v>13.25</v>
      </c>
      <c r="M79">
        <v>0.13250000000000001</v>
      </c>
      <c r="N79">
        <v>409.20335400000005</v>
      </c>
      <c r="O79">
        <v>308423.51664600003</v>
      </c>
      <c r="P79" t="s">
        <v>4598</v>
      </c>
      <c r="Q79">
        <v>4</v>
      </c>
      <c r="R79" t="s">
        <v>58</v>
      </c>
      <c r="S79" t="s">
        <v>35</v>
      </c>
      <c r="T79" t="s">
        <v>4601</v>
      </c>
      <c r="U79" t="s">
        <v>36</v>
      </c>
    </row>
    <row r="80" spans="1:21" x14ac:dyDescent="0.25">
      <c r="A80" t="s">
        <v>342</v>
      </c>
      <c r="B80" t="s">
        <v>343</v>
      </c>
      <c r="C80" t="s">
        <v>4736</v>
      </c>
      <c r="D80" t="s">
        <v>4737</v>
      </c>
      <c r="E80" t="s">
        <v>63</v>
      </c>
      <c r="F80" t="s">
        <v>234</v>
      </c>
      <c r="G80" t="s">
        <v>235</v>
      </c>
      <c r="H80" t="s">
        <v>33</v>
      </c>
      <c r="I80" t="s">
        <v>119</v>
      </c>
      <c r="J80">
        <v>23</v>
      </c>
      <c r="K80">
        <v>17182.990000000002</v>
      </c>
      <c r="L80">
        <v>18.559999999999999</v>
      </c>
      <c r="M80">
        <v>0.18559999999999999</v>
      </c>
      <c r="N80">
        <v>733.50747711999998</v>
      </c>
      <c r="O80">
        <v>394475.26252288005</v>
      </c>
      <c r="P80" t="s">
        <v>4598</v>
      </c>
      <c r="Q80">
        <v>11</v>
      </c>
      <c r="R80" t="s">
        <v>113</v>
      </c>
      <c r="S80" t="s">
        <v>35</v>
      </c>
      <c r="T80" t="s">
        <v>4601</v>
      </c>
      <c r="U80" t="s">
        <v>36</v>
      </c>
    </row>
    <row r="81" spans="1:21" x14ac:dyDescent="0.25">
      <c r="A81" t="s">
        <v>345</v>
      </c>
      <c r="B81" t="s">
        <v>346</v>
      </c>
      <c r="C81" t="s">
        <v>4738</v>
      </c>
      <c r="D81" t="s">
        <v>4739</v>
      </c>
      <c r="E81" t="s">
        <v>40</v>
      </c>
      <c r="F81" t="s">
        <v>89</v>
      </c>
      <c r="G81" t="s">
        <v>90</v>
      </c>
      <c r="H81" t="s">
        <v>43</v>
      </c>
      <c r="I81" t="s">
        <v>74</v>
      </c>
      <c r="J81">
        <v>19</v>
      </c>
      <c r="K81">
        <v>20886.78</v>
      </c>
      <c r="L81">
        <v>1.67</v>
      </c>
      <c r="M81">
        <v>1.67E-2</v>
      </c>
      <c r="N81">
        <v>66.27375293999998</v>
      </c>
      <c r="O81">
        <v>396782.54624705995</v>
      </c>
      <c r="P81" t="s">
        <v>4598</v>
      </c>
      <c r="Q81">
        <v>7</v>
      </c>
      <c r="R81" t="s">
        <v>24</v>
      </c>
      <c r="S81" t="s">
        <v>35</v>
      </c>
      <c r="T81" t="s">
        <v>4601</v>
      </c>
      <c r="U81" t="s">
        <v>53</v>
      </c>
    </row>
    <row r="82" spans="1:21" x14ac:dyDescent="0.25">
      <c r="A82" t="s">
        <v>348</v>
      </c>
      <c r="B82" t="s">
        <v>349</v>
      </c>
      <c r="C82" t="s">
        <v>4740</v>
      </c>
      <c r="D82" t="s">
        <v>4741</v>
      </c>
      <c r="E82" t="s">
        <v>30</v>
      </c>
      <c r="F82" t="s">
        <v>31</v>
      </c>
      <c r="G82" t="s">
        <v>94</v>
      </c>
      <c r="H82" t="s">
        <v>22</v>
      </c>
      <c r="I82" t="s">
        <v>23</v>
      </c>
      <c r="J82">
        <v>4</v>
      </c>
      <c r="K82">
        <v>39025.21</v>
      </c>
      <c r="L82">
        <v>7.04</v>
      </c>
      <c r="M82">
        <v>7.0400000000000004E-2</v>
      </c>
      <c r="N82">
        <v>109.89499136000001</v>
      </c>
      <c r="O82">
        <v>155990.94500864</v>
      </c>
      <c r="P82" t="s">
        <v>4598</v>
      </c>
      <c r="Q82">
        <v>8</v>
      </c>
      <c r="R82" t="s">
        <v>58</v>
      </c>
      <c r="S82" t="s">
        <v>35</v>
      </c>
      <c r="T82" t="s">
        <v>4601</v>
      </c>
      <c r="U82" t="s">
        <v>26</v>
      </c>
    </row>
    <row r="83" spans="1:21" x14ac:dyDescent="0.25">
      <c r="A83" t="s">
        <v>351</v>
      </c>
      <c r="B83" t="s">
        <v>352</v>
      </c>
      <c r="C83" t="s">
        <v>4742</v>
      </c>
      <c r="D83" t="s">
        <v>4643</v>
      </c>
      <c r="E83" t="s">
        <v>40</v>
      </c>
      <c r="F83" t="s">
        <v>49</v>
      </c>
      <c r="G83" t="s">
        <v>50</v>
      </c>
      <c r="H83" t="s">
        <v>66</v>
      </c>
      <c r="I83" t="s">
        <v>200</v>
      </c>
      <c r="J83">
        <v>50</v>
      </c>
      <c r="K83">
        <v>1348.21</v>
      </c>
      <c r="L83">
        <v>3.02</v>
      </c>
      <c r="M83">
        <v>3.0200000000000001E-2</v>
      </c>
      <c r="N83">
        <v>20.357970999999999</v>
      </c>
      <c r="O83">
        <v>67390.142028999995</v>
      </c>
      <c r="P83" t="s">
        <v>4598</v>
      </c>
      <c r="Q83">
        <v>10</v>
      </c>
      <c r="R83" t="s">
        <v>45</v>
      </c>
      <c r="S83" t="s">
        <v>59</v>
      </c>
      <c r="T83" t="s">
        <v>4601</v>
      </c>
      <c r="U83" t="s">
        <v>36</v>
      </c>
    </row>
    <row r="84" spans="1:21" x14ac:dyDescent="0.25">
      <c r="A84" t="s">
        <v>354</v>
      </c>
      <c r="B84" t="s">
        <v>355</v>
      </c>
      <c r="C84" t="s">
        <v>4743</v>
      </c>
      <c r="D84" t="s">
        <v>4744</v>
      </c>
      <c r="E84" t="s">
        <v>30</v>
      </c>
      <c r="F84" t="s">
        <v>131</v>
      </c>
      <c r="G84" t="s">
        <v>132</v>
      </c>
      <c r="H84" t="s">
        <v>66</v>
      </c>
      <c r="I84" t="s">
        <v>200</v>
      </c>
      <c r="J84">
        <v>40</v>
      </c>
      <c r="K84">
        <v>26839.200000000001</v>
      </c>
      <c r="L84">
        <v>0.75</v>
      </c>
      <c r="M84">
        <v>7.4999999999999997E-3</v>
      </c>
      <c r="N84">
        <v>80.517599999999987</v>
      </c>
      <c r="O84">
        <v>1073487.4824000001</v>
      </c>
      <c r="P84" t="s">
        <v>4598</v>
      </c>
      <c r="Q84">
        <v>5</v>
      </c>
      <c r="R84" t="s">
        <v>68</v>
      </c>
      <c r="S84" t="s">
        <v>35</v>
      </c>
      <c r="T84" t="s">
        <v>4601</v>
      </c>
      <c r="U84" t="s">
        <v>26</v>
      </c>
    </row>
    <row r="85" spans="1:21" x14ac:dyDescent="0.25">
      <c r="A85" t="s">
        <v>357</v>
      </c>
      <c r="B85" t="s">
        <v>358</v>
      </c>
      <c r="C85" t="s">
        <v>4745</v>
      </c>
      <c r="D85" t="s">
        <v>4746</v>
      </c>
      <c r="E85" t="s">
        <v>40</v>
      </c>
      <c r="F85" t="s">
        <v>109</v>
      </c>
      <c r="G85" t="s">
        <v>110</v>
      </c>
      <c r="H85" t="s">
        <v>51</v>
      </c>
      <c r="I85" t="s">
        <v>190</v>
      </c>
      <c r="J85">
        <v>46</v>
      </c>
      <c r="K85">
        <v>36507.29</v>
      </c>
      <c r="L85">
        <v>2.66</v>
      </c>
      <c r="M85">
        <v>2.6600000000000002E-2</v>
      </c>
      <c r="N85">
        <v>446.70320044000005</v>
      </c>
      <c r="O85">
        <v>1678888.6367995602</v>
      </c>
      <c r="P85" t="s">
        <v>4598</v>
      </c>
      <c r="Q85">
        <v>12</v>
      </c>
      <c r="R85" t="s">
        <v>68</v>
      </c>
      <c r="S85" t="s">
        <v>35</v>
      </c>
      <c r="T85" t="s">
        <v>4601</v>
      </c>
      <c r="U85" t="s">
        <v>26</v>
      </c>
    </row>
    <row r="86" spans="1:21" x14ac:dyDescent="0.25">
      <c r="A86" t="s">
        <v>360</v>
      </c>
      <c r="B86" t="s">
        <v>361</v>
      </c>
      <c r="C86" t="s">
        <v>4747</v>
      </c>
      <c r="D86" t="s">
        <v>4748</v>
      </c>
      <c r="E86" t="s">
        <v>63</v>
      </c>
      <c r="F86" t="s">
        <v>78</v>
      </c>
      <c r="G86" t="s">
        <v>255</v>
      </c>
      <c r="H86" t="s">
        <v>22</v>
      </c>
      <c r="I86" t="s">
        <v>172</v>
      </c>
      <c r="J86">
        <v>9</v>
      </c>
      <c r="K86">
        <v>24087.439999999999</v>
      </c>
      <c r="L86">
        <v>2.52</v>
      </c>
      <c r="M86">
        <v>2.52E-2</v>
      </c>
      <c r="N86">
        <v>54.630313919999999</v>
      </c>
      <c r="O86">
        <v>216732.32968607999</v>
      </c>
      <c r="P86" t="s">
        <v>4598</v>
      </c>
      <c r="Q86">
        <v>7</v>
      </c>
      <c r="R86" t="s">
        <v>24</v>
      </c>
      <c r="S86" t="s">
        <v>35</v>
      </c>
      <c r="T86" t="s">
        <v>4601</v>
      </c>
      <c r="U86" t="s">
        <v>26</v>
      </c>
    </row>
    <row r="87" spans="1:21" x14ac:dyDescent="0.25">
      <c r="A87" t="s">
        <v>363</v>
      </c>
      <c r="B87" t="s">
        <v>364</v>
      </c>
      <c r="C87" t="s">
        <v>4717</v>
      </c>
      <c r="D87" t="s">
        <v>4749</v>
      </c>
      <c r="E87" t="s">
        <v>63</v>
      </c>
      <c r="F87" t="s">
        <v>234</v>
      </c>
      <c r="G87" t="s">
        <v>235</v>
      </c>
      <c r="H87" t="s">
        <v>22</v>
      </c>
      <c r="I87" t="s">
        <v>23</v>
      </c>
      <c r="J87">
        <v>18</v>
      </c>
      <c r="K87">
        <v>33977.120000000003</v>
      </c>
      <c r="L87">
        <v>10.66</v>
      </c>
      <c r="M87">
        <v>0.1066</v>
      </c>
      <c r="N87">
        <v>651.95297856000002</v>
      </c>
      <c r="O87">
        <v>610936.20702144003</v>
      </c>
      <c r="P87" t="s">
        <v>4598</v>
      </c>
      <c r="Q87">
        <v>8</v>
      </c>
      <c r="R87" t="s">
        <v>24</v>
      </c>
      <c r="S87" t="s">
        <v>35</v>
      </c>
      <c r="T87" t="s">
        <v>4601</v>
      </c>
      <c r="U87" t="s">
        <v>36</v>
      </c>
    </row>
    <row r="88" spans="1:21" x14ac:dyDescent="0.25">
      <c r="A88" t="s">
        <v>366</v>
      </c>
      <c r="B88" t="s">
        <v>367</v>
      </c>
      <c r="C88" t="s">
        <v>4606</v>
      </c>
      <c r="D88" t="s">
        <v>4750</v>
      </c>
      <c r="E88" t="s">
        <v>40</v>
      </c>
      <c r="F88" t="s">
        <v>89</v>
      </c>
      <c r="G88" t="s">
        <v>90</v>
      </c>
      <c r="H88" t="s">
        <v>33</v>
      </c>
      <c r="I88" t="s">
        <v>127</v>
      </c>
      <c r="J88">
        <v>17</v>
      </c>
      <c r="K88">
        <v>16957.32</v>
      </c>
      <c r="L88">
        <v>9.85</v>
      </c>
      <c r="M88">
        <v>9.849999999999999E-2</v>
      </c>
      <c r="N88">
        <v>283.9503234</v>
      </c>
      <c r="O88">
        <v>287990.48967660003</v>
      </c>
      <c r="P88" t="s">
        <v>4598</v>
      </c>
      <c r="Q88">
        <v>8</v>
      </c>
      <c r="R88" t="s">
        <v>58</v>
      </c>
      <c r="S88" t="s">
        <v>35</v>
      </c>
      <c r="T88" t="s">
        <v>4601</v>
      </c>
      <c r="U88" t="s">
        <v>53</v>
      </c>
    </row>
    <row r="89" spans="1:21" x14ac:dyDescent="0.25">
      <c r="A89" t="s">
        <v>369</v>
      </c>
      <c r="B89" t="s">
        <v>370</v>
      </c>
      <c r="C89" t="s">
        <v>4751</v>
      </c>
      <c r="D89" t="s">
        <v>4752</v>
      </c>
      <c r="E89" t="s">
        <v>63</v>
      </c>
      <c r="F89" t="s">
        <v>144</v>
      </c>
      <c r="G89" t="s">
        <v>216</v>
      </c>
      <c r="H89" t="s">
        <v>111</v>
      </c>
      <c r="I89" t="s">
        <v>260</v>
      </c>
      <c r="J89">
        <v>23</v>
      </c>
      <c r="K89">
        <v>29748.34</v>
      </c>
      <c r="L89">
        <v>16.61</v>
      </c>
      <c r="M89">
        <v>0.1661</v>
      </c>
      <c r="N89">
        <v>1136.4758330199998</v>
      </c>
      <c r="O89">
        <v>683075.34416697989</v>
      </c>
      <c r="P89" t="s">
        <v>4598</v>
      </c>
      <c r="Q89">
        <v>6</v>
      </c>
      <c r="R89" t="s">
        <v>113</v>
      </c>
      <c r="S89" t="s">
        <v>25</v>
      </c>
      <c r="T89" t="s">
        <v>4599</v>
      </c>
      <c r="U89" t="s">
        <v>36</v>
      </c>
    </row>
    <row r="90" spans="1:21" x14ac:dyDescent="0.25">
      <c r="A90" t="s">
        <v>372</v>
      </c>
      <c r="B90" t="s">
        <v>267</v>
      </c>
      <c r="C90" t="s">
        <v>4753</v>
      </c>
      <c r="D90" t="s">
        <v>4754</v>
      </c>
      <c r="E90" t="s">
        <v>30</v>
      </c>
      <c r="F90" t="s">
        <v>131</v>
      </c>
      <c r="G90" t="s">
        <v>132</v>
      </c>
      <c r="H90" t="s">
        <v>22</v>
      </c>
      <c r="I90" t="s">
        <v>217</v>
      </c>
      <c r="J90">
        <v>19</v>
      </c>
      <c r="K90">
        <v>24975.51</v>
      </c>
      <c r="L90">
        <v>12.2</v>
      </c>
      <c r="M90">
        <v>0.122</v>
      </c>
      <c r="N90">
        <v>578.93232179999995</v>
      </c>
      <c r="O90">
        <v>473955.75767819997</v>
      </c>
      <c r="P90" t="s">
        <v>4598</v>
      </c>
      <c r="Q90">
        <v>11</v>
      </c>
      <c r="R90" t="s">
        <v>113</v>
      </c>
      <c r="S90" t="s">
        <v>35</v>
      </c>
      <c r="T90" t="s">
        <v>4601</v>
      </c>
      <c r="U90" t="s">
        <v>53</v>
      </c>
    </row>
    <row r="91" spans="1:21" x14ac:dyDescent="0.25">
      <c r="A91" t="s">
        <v>374</v>
      </c>
      <c r="B91" t="s">
        <v>375</v>
      </c>
      <c r="C91" t="s">
        <v>4697</v>
      </c>
      <c r="D91" t="s">
        <v>4755</v>
      </c>
      <c r="E91" t="s">
        <v>30</v>
      </c>
      <c r="F91" t="s">
        <v>131</v>
      </c>
      <c r="G91" t="s">
        <v>132</v>
      </c>
      <c r="H91" t="s">
        <v>22</v>
      </c>
      <c r="I91" t="s">
        <v>98</v>
      </c>
      <c r="J91">
        <v>34</v>
      </c>
      <c r="K91">
        <v>49014.67</v>
      </c>
      <c r="L91">
        <v>13.21</v>
      </c>
      <c r="M91">
        <v>0.1321</v>
      </c>
      <c r="N91">
        <v>2201.4448883800001</v>
      </c>
      <c r="O91">
        <v>1664297.3351116201</v>
      </c>
      <c r="P91" t="s">
        <v>4598</v>
      </c>
      <c r="Q91">
        <v>9</v>
      </c>
      <c r="R91" t="s">
        <v>45</v>
      </c>
      <c r="S91" t="s">
        <v>35</v>
      </c>
      <c r="T91" t="s">
        <v>4601</v>
      </c>
      <c r="U91" t="s">
        <v>26</v>
      </c>
    </row>
    <row r="92" spans="1:21" x14ac:dyDescent="0.25">
      <c r="A92" t="s">
        <v>377</v>
      </c>
      <c r="B92" t="s">
        <v>378</v>
      </c>
      <c r="C92" t="s">
        <v>4756</v>
      </c>
      <c r="D92" t="s">
        <v>4757</v>
      </c>
      <c r="E92" t="s">
        <v>63</v>
      </c>
      <c r="F92" t="s">
        <v>144</v>
      </c>
      <c r="G92" t="s">
        <v>216</v>
      </c>
      <c r="H92" t="s">
        <v>43</v>
      </c>
      <c r="I92" t="s">
        <v>380</v>
      </c>
      <c r="J92">
        <v>39</v>
      </c>
      <c r="K92">
        <v>19611.849999999999</v>
      </c>
      <c r="L92">
        <v>11.59</v>
      </c>
      <c r="M92">
        <v>0.1159</v>
      </c>
      <c r="N92">
        <v>886.47523185</v>
      </c>
      <c r="O92">
        <v>763975.67476814985</v>
      </c>
      <c r="P92" t="s">
        <v>4598</v>
      </c>
      <c r="Q92">
        <v>9</v>
      </c>
      <c r="R92" t="s">
        <v>68</v>
      </c>
      <c r="S92" t="s">
        <v>35</v>
      </c>
      <c r="T92" t="s">
        <v>4601</v>
      </c>
      <c r="U92" t="s">
        <v>36</v>
      </c>
    </row>
    <row r="93" spans="1:21" x14ac:dyDescent="0.25">
      <c r="A93" t="s">
        <v>381</v>
      </c>
      <c r="B93" t="s">
        <v>382</v>
      </c>
      <c r="C93" t="s">
        <v>4758</v>
      </c>
      <c r="D93" t="s">
        <v>4729</v>
      </c>
      <c r="E93" t="s">
        <v>40</v>
      </c>
      <c r="F93" t="s">
        <v>49</v>
      </c>
      <c r="G93" t="s">
        <v>306</v>
      </c>
      <c r="H93" t="s">
        <v>66</v>
      </c>
      <c r="I93" t="s">
        <v>133</v>
      </c>
      <c r="J93">
        <v>3</v>
      </c>
      <c r="K93">
        <v>47771.87</v>
      </c>
      <c r="L93">
        <v>10.67</v>
      </c>
      <c r="M93">
        <v>0.1067</v>
      </c>
      <c r="N93">
        <v>152.91775587000001</v>
      </c>
      <c r="O93">
        <v>143162.69224413001</v>
      </c>
      <c r="P93" t="s">
        <v>4598</v>
      </c>
      <c r="Q93">
        <v>7</v>
      </c>
      <c r="R93" t="s">
        <v>24</v>
      </c>
      <c r="S93" t="s">
        <v>35</v>
      </c>
      <c r="T93" t="s">
        <v>4601</v>
      </c>
      <c r="U93" t="s">
        <v>53</v>
      </c>
    </row>
    <row r="94" spans="1:21" x14ac:dyDescent="0.25">
      <c r="A94" t="s">
        <v>384</v>
      </c>
      <c r="B94" t="s">
        <v>385</v>
      </c>
      <c r="C94" t="s">
        <v>4616</v>
      </c>
      <c r="D94" t="s">
        <v>4719</v>
      </c>
      <c r="E94" t="s">
        <v>30</v>
      </c>
      <c r="F94" t="s">
        <v>117</v>
      </c>
      <c r="G94" t="s">
        <v>387</v>
      </c>
      <c r="H94" t="s">
        <v>33</v>
      </c>
      <c r="I94" t="s">
        <v>119</v>
      </c>
      <c r="J94">
        <v>28</v>
      </c>
      <c r="K94">
        <v>47641.22</v>
      </c>
      <c r="L94">
        <v>8.73</v>
      </c>
      <c r="M94">
        <v>8.7300000000000003E-2</v>
      </c>
      <c r="N94">
        <v>1164.5419816800002</v>
      </c>
      <c r="O94">
        <v>1332789.6180183201</v>
      </c>
      <c r="P94" t="s">
        <v>4598</v>
      </c>
      <c r="Q94">
        <v>3</v>
      </c>
      <c r="R94" t="s">
        <v>58</v>
      </c>
      <c r="S94" t="s">
        <v>35</v>
      </c>
      <c r="T94" t="s">
        <v>4601</v>
      </c>
      <c r="U94" t="s">
        <v>53</v>
      </c>
    </row>
    <row r="95" spans="1:21" x14ac:dyDescent="0.25">
      <c r="A95" t="s">
        <v>388</v>
      </c>
      <c r="B95" t="s">
        <v>389</v>
      </c>
      <c r="C95" t="s">
        <v>4759</v>
      </c>
      <c r="D95" t="s">
        <v>4760</v>
      </c>
      <c r="E95" t="s">
        <v>63</v>
      </c>
      <c r="F95" t="s">
        <v>78</v>
      </c>
      <c r="G95" t="s">
        <v>79</v>
      </c>
      <c r="H95" t="s">
        <v>43</v>
      </c>
      <c r="I95" t="s">
        <v>391</v>
      </c>
      <c r="J95">
        <v>18</v>
      </c>
      <c r="K95">
        <v>4248.4799999999996</v>
      </c>
      <c r="L95">
        <v>10.77</v>
      </c>
      <c r="M95">
        <v>0.10769999999999999</v>
      </c>
      <c r="N95">
        <v>82.361033279999972</v>
      </c>
      <c r="O95">
        <v>76390.278966719983</v>
      </c>
      <c r="P95" t="s">
        <v>4598</v>
      </c>
      <c r="Q95">
        <v>2</v>
      </c>
      <c r="R95" t="s">
        <v>24</v>
      </c>
      <c r="S95" t="s">
        <v>35</v>
      </c>
      <c r="T95" t="s">
        <v>4601</v>
      </c>
      <c r="U95" t="s">
        <v>26</v>
      </c>
    </row>
    <row r="96" spans="1:21" x14ac:dyDescent="0.25">
      <c r="A96" t="s">
        <v>392</v>
      </c>
      <c r="B96" t="s">
        <v>346</v>
      </c>
      <c r="C96" t="s">
        <v>4679</v>
      </c>
      <c r="D96" t="s">
        <v>4710</v>
      </c>
      <c r="E96" t="s">
        <v>30</v>
      </c>
      <c r="F96" t="s">
        <v>31</v>
      </c>
      <c r="G96" t="s">
        <v>32</v>
      </c>
      <c r="H96" t="s">
        <v>33</v>
      </c>
      <c r="I96" t="s">
        <v>34</v>
      </c>
      <c r="J96">
        <v>6</v>
      </c>
      <c r="K96">
        <v>44059.21</v>
      </c>
      <c r="L96">
        <v>6.63</v>
      </c>
      <c r="M96">
        <v>6.6299999999999998E-2</v>
      </c>
      <c r="N96">
        <v>175.26753737999999</v>
      </c>
      <c r="O96">
        <v>264179.99246262002</v>
      </c>
      <c r="P96" t="s">
        <v>4598</v>
      </c>
      <c r="Q96">
        <v>12</v>
      </c>
      <c r="R96" t="s">
        <v>68</v>
      </c>
      <c r="S96" t="s">
        <v>25</v>
      </c>
      <c r="T96" t="s">
        <v>4599</v>
      </c>
      <c r="U96" t="s">
        <v>36</v>
      </c>
    </row>
    <row r="97" spans="1:21" x14ac:dyDescent="0.25">
      <c r="A97" t="s">
        <v>394</v>
      </c>
      <c r="B97" t="s">
        <v>395</v>
      </c>
      <c r="C97" t="s">
        <v>4761</v>
      </c>
      <c r="D97" t="s">
        <v>4762</v>
      </c>
      <c r="E97" t="s">
        <v>40</v>
      </c>
      <c r="F97" t="s">
        <v>49</v>
      </c>
      <c r="G97" t="s">
        <v>397</v>
      </c>
      <c r="H97" t="s">
        <v>22</v>
      </c>
      <c r="I97" t="s">
        <v>23</v>
      </c>
      <c r="J97">
        <v>34</v>
      </c>
      <c r="K97">
        <v>27398.400000000001</v>
      </c>
      <c r="L97">
        <v>14.16</v>
      </c>
      <c r="M97">
        <v>0.1416</v>
      </c>
      <c r="N97">
        <v>1319.0685696</v>
      </c>
      <c r="O97">
        <v>930226.53143040009</v>
      </c>
      <c r="P97" t="s">
        <v>4598</v>
      </c>
      <c r="Q97">
        <v>12</v>
      </c>
      <c r="R97" t="s">
        <v>68</v>
      </c>
      <c r="S97" t="s">
        <v>59</v>
      </c>
      <c r="T97" t="s">
        <v>4601</v>
      </c>
      <c r="U97" t="s">
        <v>26</v>
      </c>
    </row>
    <row r="98" spans="1:21" x14ac:dyDescent="0.25">
      <c r="A98" t="s">
        <v>398</v>
      </c>
      <c r="B98" t="s">
        <v>169</v>
      </c>
      <c r="C98" t="s">
        <v>4763</v>
      </c>
      <c r="D98" t="s">
        <v>4764</v>
      </c>
      <c r="E98" t="s">
        <v>19</v>
      </c>
      <c r="F98" t="s">
        <v>153</v>
      </c>
      <c r="G98" t="s">
        <v>275</v>
      </c>
      <c r="H98" t="s">
        <v>51</v>
      </c>
      <c r="I98" t="s">
        <v>52</v>
      </c>
      <c r="J98">
        <v>47</v>
      </c>
      <c r="K98">
        <v>19832.740000000002</v>
      </c>
      <c r="L98">
        <v>15.09</v>
      </c>
      <c r="M98">
        <v>0.15090000000000001</v>
      </c>
      <c r="N98">
        <v>1406.5974190200002</v>
      </c>
      <c r="O98">
        <v>930732.18258098001</v>
      </c>
      <c r="P98" t="s">
        <v>4598</v>
      </c>
      <c r="Q98">
        <v>6</v>
      </c>
      <c r="R98" t="s">
        <v>45</v>
      </c>
      <c r="S98" t="s">
        <v>35</v>
      </c>
      <c r="T98" t="s">
        <v>4601</v>
      </c>
      <c r="U98" t="s">
        <v>26</v>
      </c>
    </row>
    <row r="99" spans="1:21" x14ac:dyDescent="0.25">
      <c r="A99" t="s">
        <v>400</v>
      </c>
      <c r="B99" t="s">
        <v>401</v>
      </c>
      <c r="C99" t="s">
        <v>4723</v>
      </c>
      <c r="D99" t="s">
        <v>4765</v>
      </c>
      <c r="E99" t="s">
        <v>19</v>
      </c>
      <c r="F99" t="s">
        <v>153</v>
      </c>
      <c r="G99" t="s">
        <v>154</v>
      </c>
      <c r="H99" t="s">
        <v>66</v>
      </c>
      <c r="I99" t="s">
        <v>155</v>
      </c>
      <c r="J99">
        <v>36</v>
      </c>
      <c r="K99">
        <v>33236.47</v>
      </c>
      <c r="L99">
        <v>11.04</v>
      </c>
      <c r="M99">
        <v>0.1104</v>
      </c>
      <c r="N99">
        <v>1320.9502636799998</v>
      </c>
      <c r="O99">
        <v>1195191.96973632</v>
      </c>
      <c r="P99" t="s">
        <v>4598</v>
      </c>
      <c r="Q99">
        <v>10</v>
      </c>
      <c r="R99" t="s">
        <v>68</v>
      </c>
      <c r="S99" t="s">
        <v>35</v>
      </c>
      <c r="T99" t="s">
        <v>4601</v>
      </c>
      <c r="U99" t="s">
        <v>53</v>
      </c>
    </row>
    <row r="100" spans="1:21" x14ac:dyDescent="0.25">
      <c r="A100" t="s">
        <v>403</v>
      </c>
      <c r="B100" t="s">
        <v>404</v>
      </c>
      <c r="C100" t="s">
        <v>4766</v>
      </c>
      <c r="D100" t="s">
        <v>4767</v>
      </c>
      <c r="E100" t="s">
        <v>40</v>
      </c>
      <c r="F100" t="s">
        <v>49</v>
      </c>
      <c r="G100" t="s">
        <v>397</v>
      </c>
      <c r="H100" t="s">
        <v>51</v>
      </c>
      <c r="I100" t="s">
        <v>167</v>
      </c>
      <c r="J100">
        <v>3</v>
      </c>
      <c r="K100">
        <v>28517.52</v>
      </c>
      <c r="L100">
        <v>19.64</v>
      </c>
      <c r="M100">
        <v>0.19640000000000002</v>
      </c>
      <c r="N100">
        <v>168.02522784000001</v>
      </c>
      <c r="O100">
        <v>85384.534772159997</v>
      </c>
      <c r="P100" t="s">
        <v>4598</v>
      </c>
      <c r="Q100">
        <v>3</v>
      </c>
      <c r="R100" t="s">
        <v>45</v>
      </c>
      <c r="S100" t="s">
        <v>35</v>
      </c>
      <c r="T100" t="s">
        <v>4601</v>
      </c>
      <c r="U100" t="s">
        <v>53</v>
      </c>
    </row>
    <row r="101" spans="1:21" x14ac:dyDescent="0.25">
      <c r="A101" t="s">
        <v>406</v>
      </c>
      <c r="B101" t="s">
        <v>407</v>
      </c>
      <c r="C101" t="s">
        <v>4768</v>
      </c>
      <c r="D101" t="s">
        <v>4769</v>
      </c>
      <c r="E101" t="s">
        <v>63</v>
      </c>
      <c r="F101" t="s">
        <v>144</v>
      </c>
      <c r="G101" t="s">
        <v>189</v>
      </c>
      <c r="H101" t="s">
        <v>111</v>
      </c>
      <c r="I101" t="s">
        <v>240</v>
      </c>
      <c r="J101">
        <v>4</v>
      </c>
      <c r="K101">
        <v>9235.6299999999992</v>
      </c>
      <c r="L101">
        <v>17.2</v>
      </c>
      <c r="M101">
        <v>0.17199999999999999</v>
      </c>
      <c r="N101">
        <v>63.54113439999999</v>
      </c>
      <c r="O101">
        <v>36878.978865599995</v>
      </c>
      <c r="P101" t="s">
        <v>4600</v>
      </c>
      <c r="Q101">
        <v>1</v>
      </c>
      <c r="R101" t="s">
        <v>58</v>
      </c>
      <c r="S101" t="s">
        <v>35</v>
      </c>
      <c r="T101" t="s">
        <v>4601</v>
      </c>
      <c r="U101" t="s">
        <v>36</v>
      </c>
    </row>
    <row r="102" spans="1:21" x14ac:dyDescent="0.25">
      <c r="A102" t="s">
        <v>409</v>
      </c>
      <c r="B102" t="s">
        <v>192</v>
      </c>
      <c r="C102" t="s">
        <v>4616</v>
      </c>
      <c r="D102" t="s">
        <v>4770</v>
      </c>
      <c r="E102" t="s">
        <v>19</v>
      </c>
      <c r="F102" t="s">
        <v>153</v>
      </c>
      <c r="G102" t="s">
        <v>275</v>
      </c>
      <c r="H102" t="s">
        <v>22</v>
      </c>
      <c r="I102" t="s">
        <v>172</v>
      </c>
      <c r="J102">
        <v>16</v>
      </c>
      <c r="K102">
        <v>28581.58</v>
      </c>
      <c r="L102">
        <v>4.58</v>
      </c>
      <c r="M102">
        <v>4.58E-2</v>
      </c>
      <c r="N102">
        <v>209.44581823999999</v>
      </c>
      <c r="O102">
        <v>457095.83418176003</v>
      </c>
      <c r="P102" t="s">
        <v>4598</v>
      </c>
      <c r="Q102">
        <v>11</v>
      </c>
      <c r="R102" t="s">
        <v>24</v>
      </c>
      <c r="S102" t="s">
        <v>35</v>
      </c>
      <c r="T102" t="s">
        <v>4601</v>
      </c>
      <c r="U102" t="s">
        <v>36</v>
      </c>
    </row>
    <row r="103" spans="1:21" x14ac:dyDescent="0.25">
      <c r="A103" t="s">
        <v>411</v>
      </c>
      <c r="B103" t="s">
        <v>412</v>
      </c>
      <c r="C103" t="s">
        <v>4771</v>
      </c>
      <c r="D103" t="s">
        <v>4772</v>
      </c>
      <c r="E103" t="s">
        <v>30</v>
      </c>
      <c r="F103" t="s">
        <v>31</v>
      </c>
      <c r="G103" t="s">
        <v>32</v>
      </c>
      <c r="H103" t="s">
        <v>51</v>
      </c>
      <c r="I103" t="s">
        <v>190</v>
      </c>
      <c r="J103">
        <v>35</v>
      </c>
      <c r="K103">
        <v>9021.84</v>
      </c>
      <c r="L103">
        <v>18.79</v>
      </c>
      <c r="M103">
        <v>0.18789999999999998</v>
      </c>
      <c r="N103">
        <v>593.32130759999995</v>
      </c>
      <c r="O103">
        <v>315171.07869240001</v>
      </c>
      <c r="P103" t="s">
        <v>4598</v>
      </c>
      <c r="Q103">
        <v>5</v>
      </c>
      <c r="R103" t="s">
        <v>24</v>
      </c>
      <c r="S103" t="s">
        <v>35</v>
      </c>
      <c r="T103" t="s">
        <v>4601</v>
      </c>
      <c r="U103" t="s">
        <v>53</v>
      </c>
    </row>
    <row r="104" spans="1:21" x14ac:dyDescent="0.25">
      <c r="A104" t="s">
        <v>414</v>
      </c>
      <c r="B104" t="s">
        <v>415</v>
      </c>
      <c r="C104" t="s">
        <v>4773</v>
      </c>
      <c r="D104" t="s">
        <v>4611</v>
      </c>
      <c r="E104" t="s">
        <v>19</v>
      </c>
      <c r="F104" t="s">
        <v>72</v>
      </c>
      <c r="G104" t="s">
        <v>171</v>
      </c>
      <c r="H104" t="s">
        <v>22</v>
      </c>
      <c r="I104" t="s">
        <v>172</v>
      </c>
      <c r="J104">
        <v>3</v>
      </c>
      <c r="K104">
        <v>30331.67</v>
      </c>
      <c r="L104">
        <v>5.48</v>
      </c>
      <c r="M104">
        <v>5.4800000000000001E-2</v>
      </c>
      <c r="N104">
        <v>49.865265479999998</v>
      </c>
      <c r="O104">
        <v>90945.144734519999</v>
      </c>
      <c r="P104" t="s">
        <v>4598</v>
      </c>
      <c r="Q104">
        <v>6</v>
      </c>
      <c r="R104" t="s">
        <v>58</v>
      </c>
      <c r="S104" t="s">
        <v>25</v>
      </c>
      <c r="T104" t="s">
        <v>4599</v>
      </c>
      <c r="U104" t="s">
        <v>36</v>
      </c>
    </row>
    <row r="105" spans="1:21" x14ac:dyDescent="0.25">
      <c r="A105" t="s">
        <v>417</v>
      </c>
      <c r="B105" t="s">
        <v>418</v>
      </c>
      <c r="C105" t="s">
        <v>4705</v>
      </c>
      <c r="D105" t="s">
        <v>4774</v>
      </c>
      <c r="E105" t="s">
        <v>30</v>
      </c>
      <c r="F105" t="s">
        <v>117</v>
      </c>
      <c r="G105" t="s">
        <v>387</v>
      </c>
      <c r="H105" t="s">
        <v>66</v>
      </c>
      <c r="I105" t="s">
        <v>200</v>
      </c>
      <c r="J105">
        <v>22</v>
      </c>
      <c r="K105">
        <v>48211.43</v>
      </c>
      <c r="L105">
        <v>17.79</v>
      </c>
      <c r="M105">
        <v>0.1779</v>
      </c>
      <c r="N105">
        <v>1886.8989473399999</v>
      </c>
      <c r="O105">
        <v>1058764.56105266</v>
      </c>
      <c r="P105" t="s">
        <v>4598</v>
      </c>
      <c r="Q105">
        <v>9</v>
      </c>
      <c r="R105" t="s">
        <v>58</v>
      </c>
      <c r="S105" t="s">
        <v>35</v>
      </c>
      <c r="T105" t="s">
        <v>4601</v>
      </c>
      <c r="U105" t="s">
        <v>53</v>
      </c>
    </row>
    <row r="106" spans="1:21" x14ac:dyDescent="0.25">
      <c r="A106" t="s">
        <v>420</v>
      </c>
      <c r="B106" t="s">
        <v>421</v>
      </c>
      <c r="C106" t="s">
        <v>4652</v>
      </c>
      <c r="D106" t="s">
        <v>4775</v>
      </c>
      <c r="E106" t="s">
        <v>19</v>
      </c>
      <c r="F106" t="s">
        <v>72</v>
      </c>
      <c r="G106" t="s">
        <v>171</v>
      </c>
      <c r="H106" t="s">
        <v>51</v>
      </c>
      <c r="I106" t="s">
        <v>190</v>
      </c>
      <c r="J106">
        <v>38</v>
      </c>
      <c r="K106">
        <v>48593.93</v>
      </c>
      <c r="L106">
        <v>13.83</v>
      </c>
      <c r="M106">
        <v>0.13830000000000001</v>
      </c>
      <c r="N106">
        <v>2553.80539722</v>
      </c>
      <c r="O106">
        <v>1844015.5346027801</v>
      </c>
      <c r="P106" t="s">
        <v>4598</v>
      </c>
      <c r="Q106">
        <v>6</v>
      </c>
      <c r="R106" t="s">
        <v>45</v>
      </c>
      <c r="S106" t="s">
        <v>35</v>
      </c>
      <c r="T106" t="s">
        <v>4601</v>
      </c>
      <c r="U106" t="s">
        <v>36</v>
      </c>
    </row>
    <row r="107" spans="1:21" x14ac:dyDescent="0.25">
      <c r="A107" t="s">
        <v>423</v>
      </c>
      <c r="B107" t="s">
        <v>332</v>
      </c>
      <c r="C107" t="s">
        <v>4776</v>
      </c>
      <c r="D107" t="s">
        <v>4777</v>
      </c>
      <c r="E107" t="s">
        <v>63</v>
      </c>
      <c r="F107" t="s">
        <v>78</v>
      </c>
      <c r="G107" t="s">
        <v>425</v>
      </c>
      <c r="H107" t="s">
        <v>43</v>
      </c>
      <c r="I107" t="s">
        <v>380</v>
      </c>
      <c r="J107">
        <v>3</v>
      </c>
      <c r="K107">
        <v>28264.99</v>
      </c>
      <c r="L107">
        <v>1.74</v>
      </c>
      <c r="M107">
        <v>1.7399999999999999E-2</v>
      </c>
      <c r="N107">
        <v>14.754324779999999</v>
      </c>
      <c r="O107">
        <v>84780.215675219995</v>
      </c>
      <c r="P107" t="s">
        <v>4598</v>
      </c>
      <c r="Q107">
        <v>1</v>
      </c>
      <c r="R107" t="s">
        <v>68</v>
      </c>
      <c r="S107" t="s">
        <v>35</v>
      </c>
      <c r="T107" t="s">
        <v>4601</v>
      </c>
      <c r="U107" t="s">
        <v>26</v>
      </c>
    </row>
    <row r="108" spans="1:21" x14ac:dyDescent="0.25">
      <c r="A108" t="s">
        <v>426</v>
      </c>
      <c r="B108" t="s">
        <v>427</v>
      </c>
      <c r="C108" t="s">
        <v>4778</v>
      </c>
      <c r="D108" t="s">
        <v>4668</v>
      </c>
      <c r="E108" t="s">
        <v>30</v>
      </c>
      <c r="F108" t="s">
        <v>117</v>
      </c>
      <c r="G108" t="s">
        <v>387</v>
      </c>
      <c r="H108" t="s">
        <v>66</v>
      </c>
      <c r="I108" t="s">
        <v>67</v>
      </c>
      <c r="J108">
        <v>12</v>
      </c>
      <c r="K108">
        <v>46854.97</v>
      </c>
      <c r="L108">
        <v>16.91</v>
      </c>
      <c r="M108">
        <v>0.1691</v>
      </c>
      <c r="N108">
        <v>950.78105124000012</v>
      </c>
      <c r="O108">
        <v>561308.85894875997</v>
      </c>
      <c r="P108" t="s">
        <v>4598</v>
      </c>
      <c r="Q108">
        <v>7</v>
      </c>
      <c r="R108" t="s">
        <v>58</v>
      </c>
      <c r="S108" t="s">
        <v>35</v>
      </c>
      <c r="T108" t="s">
        <v>4601</v>
      </c>
      <c r="U108" t="s">
        <v>53</v>
      </c>
    </row>
    <row r="109" spans="1:21" x14ac:dyDescent="0.25">
      <c r="A109" t="s">
        <v>429</v>
      </c>
      <c r="B109" t="s">
        <v>430</v>
      </c>
      <c r="C109" t="s">
        <v>4779</v>
      </c>
      <c r="D109" t="s">
        <v>4780</v>
      </c>
      <c r="E109" t="s">
        <v>19</v>
      </c>
      <c r="F109" t="s">
        <v>84</v>
      </c>
      <c r="G109" t="s">
        <v>338</v>
      </c>
      <c r="H109" t="s">
        <v>51</v>
      </c>
      <c r="I109" t="s">
        <v>52</v>
      </c>
      <c r="J109">
        <v>14</v>
      </c>
      <c r="K109">
        <v>9638.89</v>
      </c>
      <c r="L109">
        <v>8.93</v>
      </c>
      <c r="M109">
        <v>8.929999999999999E-2</v>
      </c>
      <c r="N109">
        <v>120.50540277999998</v>
      </c>
      <c r="O109">
        <v>134823.95459722</v>
      </c>
      <c r="P109" t="s">
        <v>4598</v>
      </c>
      <c r="Q109">
        <v>8</v>
      </c>
      <c r="R109" t="s">
        <v>24</v>
      </c>
      <c r="S109" t="s">
        <v>35</v>
      </c>
      <c r="T109" t="s">
        <v>4601</v>
      </c>
      <c r="U109" t="s">
        <v>26</v>
      </c>
    </row>
    <row r="110" spans="1:21" x14ac:dyDescent="0.25">
      <c r="A110" t="s">
        <v>432</v>
      </c>
      <c r="B110" t="s">
        <v>433</v>
      </c>
      <c r="C110" t="s">
        <v>4781</v>
      </c>
      <c r="D110" t="s">
        <v>4782</v>
      </c>
      <c r="E110" t="s">
        <v>63</v>
      </c>
      <c r="F110" t="s">
        <v>234</v>
      </c>
      <c r="G110" t="s">
        <v>435</v>
      </c>
      <c r="H110" t="s">
        <v>22</v>
      </c>
      <c r="I110" t="s">
        <v>98</v>
      </c>
      <c r="J110">
        <v>31</v>
      </c>
      <c r="K110">
        <v>9270.7000000000007</v>
      </c>
      <c r="L110">
        <v>6.13</v>
      </c>
      <c r="M110">
        <v>6.13E-2</v>
      </c>
      <c r="N110">
        <v>176.17111209999999</v>
      </c>
      <c r="O110">
        <v>287215.5288879</v>
      </c>
      <c r="P110" t="s">
        <v>4598</v>
      </c>
      <c r="Q110">
        <v>2</v>
      </c>
      <c r="R110" t="s">
        <v>113</v>
      </c>
      <c r="S110" t="s">
        <v>25</v>
      </c>
      <c r="T110" t="s">
        <v>4599</v>
      </c>
      <c r="U110" t="s">
        <v>53</v>
      </c>
    </row>
    <row r="111" spans="1:21" x14ac:dyDescent="0.25">
      <c r="A111" t="s">
        <v>436</v>
      </c>
      <c r="B111" t="s">
        <v>361</v>
      </c>
      <c r="C111" t="s">
        <v>4783</v>
      </c>
      <c r="D111" t="s">
        <v>4784</v>
      </c>
      <c r="E111" t="s">
        <v>19</v>
      </c>
      <c r="F111" t="s">
        <v>153</v>
      </c>
      <c r="G111" t="s">
        <v>154</v>
      </c>
      <c r="H111" t="s">
        <v>66</v>
      </c>
      <c r="I111" t="s">
        <v>67</v>
      </c>
      <c r="J111">
        <v>40</v>
      </c>
      <c r="K111">
        <v>21677.49</v>
      </c>
      <c r="L111">
        <v>7.07</v>
      </c>
      <c r="M111">
        <v>7.0699999999999999E-2</v>
      </c>
      <c r="N111">
        <v>613.0394172</v>
      </c>
      <c r="O111">
        <v>866486.56058280007</v>
      </c>
      <c r="P111" t="s">
        <v>4598</v>
      </c>
      <c r="Q111">
        <v>6</v>
      </c>
      <c r="R111" t="s">
        <v>68</v>
      </c>
      <c r="S111" t="s">
        <v>35</v>
      </c>
      <c r="T111" t="s">
        <v>4601</v>
      </c>
      <c r="U111" t="s">
        <v>36</v>
      </c>
    </row>
    <row r="112" spans="1:21" x14ac:dyDescent="0.25">
      <c r="A112" t="s">
        <v>438</v>
      </c>
      <c r="B112" t="s">
        <v>439</v>
      </c>
      <c r="C112" t="s">
        <v>4785</v>
      </c>
      <c r="D112" t="s">
        <v>4786</v>
      </c>
      <c r="E112" t="s">
        <v>63</v>
      </c>
      <c r="F112" t="s">
        <v>64</v>
      </c>
      <c r="G112" t="s">
        <v>441</v>
      </c>
      <c r="H112" t="s">
        <v>43</v>
      </c>
      <c r="I112" t="s">
        <v>140</v>
      </c>
      <c r="J112">
        <v>36</v>
      </c>
      <c r="K112">
        <v>31665.58</v>
      </c>
      <c r="L112">
        <v>9.3699999999999992</v>
      </c>
      <c r="M112">
        <v>9.3699999999999992E-2</v>
      </c>
      <c r="N112">
        <v>1068.1433445600001</v>
      </c>
      <c r="O112">
        <v>1138892.7366554402</v>
      </c>
      <c r="P112" t="s">
        <v>4598</v>
      </c>
      <c r="Q112">
        <v>10</v>
      </c>
      <c r="R112" t="s">
        <v>68</v>
      </c>
      <c r="S112" t="s">
        <v>35</v>
      </c>
      <c r="T112" t="s">
        <v>4601</v>
      </c>
      <c r="U112" t="s">
        <v>53</v>
      </c>
    </row>
    <row r="113" spans="1:21" x14ac:dyDescent="0.25">
      <c r="A113" t="s">
        <v>442</v>
      </c>
      <c r="B113" t="s">
        <v>443</v>
      </c>
      <c r="C113" t="s">
        <v>4787</v>
      </c>
      <c r="D113" t="s">
        <v>4788</v>
      </c>
      <c r="E113" t="s">
        <v>40</v>
      </c>
      <c r="F113" t="s">
        <v>49</v>
      </c>
      <c r="G113" t="s">
        <v>306</v>
      </c>
      <c r="H113" t="s">
        <v>51</v>
      </c>
      <c r="I113" t="s">
        <v>190</v>
      </c>
      <c r="J113">
        <v>24</v>
      </c>
      <c r="K113">
        <v>42399.23</v>
      </c>
      <c r="L113">
        <v>6.08</v>
      </c>
      <c r="M113">
        <v>6.08E-2</v>
      </c>
      <c r="N113">
        <v>618.68956416000003</v>
      </c>
      <c r="O113">
        <v>1016962.8304358401</v>
      </c>
      <c r="P113" t="s">
        <v>4598</v>
      </c>
      <c r="Q113">
        <v>2</v>
      </c>
      <c r="R113" t="s">
        <v>24</v>
      </c>
      <c r="S113" t="s">
        <v>35</v>
      </c>
      <c r="T113" t="s">
        <v>4601</v>
      </c>
      <c r="U113" t="s">
        <v>26</v>
      </c>
    </row>
    <row r="114" spans="1:21" x14ac:dyDescent="0.25">
      <c r="A114" t="s">
        <v>445</v>
      </c>
      <c r="B114" t="s">
        <v>446</v>
      </c>
      <c r="C114" t="s">
        <v>4682</v>
      </c>
      <c r="D114" t="s">
        <v>4789</v>
      </c>
      <c r="E114" t="s">
        <v>19</v>
      </c>
      <c r="F114" t="s">
        <v>153</v>
      </c>
      <c r="G114" t="s">
        <v>448</v>
      </c>
      <c r="H114" t="s">
        <v>43</v>
      </c>
      <c r="I114" t="s">
        <v>44</v>
      </c>
      <c r="J114">
        <v>23</v>
      </c>
      <c r="K114">
        <v>40033.480000000003</v>
      </c>
      <c r="L114">
        <v>1.05</v>
      </c>
      <c r="M114">
        <v>1.0500000000000001E-2</v>
      </c>
      <c r="N114">
        <v>96.680854200000013</v>
      </c>
      <c r="O114">
        <v>920673.3591458</v>
      </c>
      <c r="P114" t="s">
        <v>4598</v>
      </c>
      <c r="Q114">
        <v>11</v>
      </c>
      <c r="R114" t="s">
        <v>58</v>
      </c>
      <c r="S114" t="s">
        <v>59</v>
      </c>
      <c r="T114" t="s">
        <v>4601</v>
      </c>
      <c r="U114" t="s">
        <v>36</v>
      </c>
    </row>
    <row r="115" spans="1:21" x14ac:dyDescent="0.25">
      <c r="A115" t="s">
        <v>449</v>
      </c>
      <c r="B115" t="s">
        <v>450</v>
      </c>
      <c r="C115" t="s">
        <v>4705</v>
      </c>
      <c r="D115" t="s">
        <v>4790</v>
      </c>
      <c r="E115" t="s">
        <v>63</v>
      </c>
      <c r="F115" t="s">
        <v>64</v>
      </c>
      <c r="G115" t="s">
        <v>184</v>
      </c>
      <c r="H115" t="s">
        <v>43</v>
      </c>
      <c r="I115" t="s">
        <v>391</v>
      </c>
      <c r="J115">
        <v>17</v>
      </c>
      <c r="K115">
        <v>46332.6</v>
      </c>
      <c r="L115">
        <v>5.25</v>
      </c>
      <c r="M115">
        <v>5.2499999999999998E-2</v>
      </c>
      <c r="N115">
        <v>413.51845499999996</v>
      </c>
      <c r="O115">
        <v>787240.68154499994</v>
      </c>
      <c r="P115" t="s">
        <v>4598</v>
      </c>
      <c r="Q115">
        <v>4</v>
      </c>
      <c r="R115" t="s">
        <v>45</v>
      </c>
      <c r="S115" t="s">
        <v>35</v>
      </c>
      <c r="T115" t="s">
        <v>4601</v>
      </c>
      <c r="U115" t="s">
        <v>26</v>
      </c>
    </row>
    <row r="116" spans="1:21" x14ac:dyDescent="0.25">
      <c r="A116" t="s">
        <v>452</v>
      </c>
      <c r="B116" t="s">
        <v>453</v>
      </c>
      <c r="C116" t="s">
        <v>4676</v>
      </c>
      <c r="D116" t="s">
        <v>4791</v>
      </c>
      <c r="E116" t="s">
        <v>19</v>
      </c>
      <c r="F116" t="s">
        <v>72</v>
      </c>
      <c r="G116" t="s">
        <v>224</v>
      </c>
      <c r="H116" t="s">
        <v>51</v>
      </c>
      <c r="I116" t="s">
        <v>52</v>
      </c>
      <c r="J116">
        <v>23</v>
      </c>
      <c r="K116">
        <v>11985.55</v>
      </c>
      <c r="L116">
        <v>6.75</v>
      </c>
      <c r="M116">
        <v>6.7500000000000004E-2</v>
      </c>
      <c r="N116">
        <v>186.07566374999999</v>
      </c>
      <c r="O116">
        <v>275481.57433624996</v>
      </c>
      <c r="P116" t="s">
        <v>4598</v>
      </c>
      <c r="Q116">
        <v>8</v>
      </c>
      <c r="R116" t="s">
        <v>113</v>
      </c>
      <c r="S116" t="s">
        <v>35</v>
      </c>
      <c r="T116" t="s">
        <v>4601</v>
      </c>
      <c r="U116" t="s">
        <v>53</v>
      </c>
    </row>
    <row r="117" spans="1:21" x14ac:dyDescent="0.25">
      <c r="A117" t="s">
        <v>455</v>
      </c>
      <c r="B117" t="s">
        <v>456</v>
      </c>
      <c r="C117" t="s">
        <v>4792</v>
      </c>
      <c r="D117" t="s">
        <v>4793</v>
      </c>
      <c r="E117" t="s">
        <v>63</v>
      </c>
      <c r="F117" t="s">
        <v>234</v>
      </c>
      <c r="G117" t="s">
        <v>435</v>
      </c>
      <c r="H117" t="s">
        <v>66</v>
      </c>
      <c r="I117" t="s">
        <v>155</v>
      </c>
      <c r="J117">
        <v>1</v>
      </c>
      <c r="K117">
        <v>28870.35</v>
      </c>
      <c r="L117">
        <v>16.53</v>
      </c>
      <c r="M117">
        <v>0.1653</v>
      </c>
      <c r="N117">
        <v>47.722688550000001</v>
      </c>
      <c r="O117">
        <v>28822.62731145</v>
      </c>
      <c r="P117" t="s">
        <v>4600</v>
      </c>
      <c r="Q117">
        <v>7</v>
      </c>
      <c r="R117" t="s">
        <v>58</v>
      </c>
      <c r="S117" t="s">
        <v>35</v>
      </c>
      <c r="T117" t="s">
        <v>4601</v>
      </c>
      <c r="U117" t="s">
        <v>26</v>
      </c>
    </row>
    <row r="118" spans="1:21" x14ac:dyDescent="0.25">
      <c r="A118" t="s">
        <v>458</v>
      </c>
      <c r="B118" t="s">
        <v>459</v>
      </c>
      <c r="C118" t="s">
        <v>4794</v>
      </c>
      <c r="D118" t="s">
        <v>4795</v>
      </c>
      <c r="E118" t="s">
        <v>63</v>
      </c>
      <c r="F118" t="s">
        <v>64</v>
      </c>
      <c r="G118" t="s">
        <v>65</v>
      </c>
      <c r="H118" t="s">
        <v>111</v>
      </c>
      <c r="I118" t="s">
        <v>112</v>
      </c>
      <c r="J118">
        <v>27</v>
      </c>
      <c r="K118">
        <v>3537.29</v>
      </c>
      <c r="L118">
        <v>2.38</v>
      </c>
      <c r="M118">
        <v>2.3799999999999998E-2</v>
      </c>
      <c r="N118">
        <v>22.730625540000002</v>
      </c>
      <c r="O118">
        <v>95484.099374459998</v>
      </c>
      <c r="P118" t="s">
        <v>4598</v>
      </c>
      <c r="Q118">
        <v>10</v>
      </c>
      <c r="R118" t="s">
        <v>68</v>
      </c>
      <c r="S118" t="s">
        <v>25</v>
      </c>
      <c r="T118" t="s">
        <v>4599</v>
      </c>
      <c r="U118" t="s">
        <v>36</v>
      </c>
    </row>
    <row r="119" spans="1:21" x14ac:dyDescent="0.25">
      <c r="A119" t="s">
        <v>461</v>
      </c>
      <c r="B119" t="s">
        <v>462</v>
      </c>
      <c r="C119" t="s">
        <v>4796</v>
      </c>
      <c r="D119" t="s">
        <v>4797</v>
      </c>
      <c r="E119" t="s">
        <v>63</v>
      </c>
      <c r="F119" t="s">
        <v>144</v>
      </c>
      <c r="G119" t="s">
        <v>189</v>
      </c>
      <c r="H119" t="s">
        <v>111</v>
      </c>
      <c r="I119" t="s">
        <v>112</v>
      </c>
      <c r="J119">
        <v>8</v>
      </c>
      <c r="K119">
        <v>48592.1</v>
      </c>
      <c r="L119">
        <v>16.149999999999999</v>
      </c>
      <c r="M119">
        <v>0.16149999999999998</v>
      </c>
      <c r="N119">
        <v>627.80993199999989</v>
      </c>
      <c r="O119">
        <v>388108.99006799998</v>
      </c>
      <c r="P119" t="s">
        <v>4598</v>
      </c>
      <c r="Q119">
        <v>1</v>
      </c>
      <c r="R119" t="s">
        <v>24</v>
      </c>
      <c r="S119" t="s">
        <v>35</v>
      </c>
      <c r="T119" t="s">
        <v>4601</v>
      </c>
      <c r="U119" t="s">
        <v>36</v>
      </c>
    </row>
    <row r="120" spans="1:21" x14ac:dyDescent="0.25">
      <c r="A120" t="s">
        <v>464</v>
      </c>
      <c r="B120" t="s">
        <v>465</v>
      </c>
      <c r="C120" t="s">
        <v>4798</v>
      </c>
      <c r="D120" t="s">
        <v>4633</v>
      </c>
      <c r="E120" t="s">
        <v>63</v>
      </c>
      <c r="F120" t="s">
        <v>144</v>
      </c>
      <c r="G120" t="s">
        <v>145</v>
      </c>
      <c r="H120" t="s">
        <v>43</v>
      </c>
      <c r="I120" t="s">
        <v>391</v>
      </c>
      <c r="J120">
        <v>7</v>
      </c>
      <c r="K120">
        <v>18215.05</v>
      </c>
      <c r="L120">
        <v>14.13</v>
      </c>
      <c r="M120">
        <v>0.14130000000000001</v>
      </c>
      <c r="N120">
        <v>180.16505955</v>
      </c>
      <c r="O120">
        <v>127325.18494045</v>
      </c>
      <c r="P120" t="s">
        <v>4598</v>
      </c>
      <c r="Q120">
        <v>10</v>
      </c>
      <c r="R120" t="s">
        <v>24</v>
      </c>
      <c r="S120" t="s">
        <v>35</v>
      </c>
      <c r="T120" t="s">
        <v>4601</v>
      </c>
      <c r="U120" t="s">
        <v>26</v>
      </c>
    </row>
    <row r="121" spans="1:21" x14ac:dyDescent="0.25">
      <c r="A121" t="s">
        <v>467</v>
      </c>
      <c r="B121" t="s">
        <v>468</v>
      </c>
      <c r="C121" t="s">
        <v>4679</v>
      </c>
      <c r="D121" t="s">
        <v>4799</v>
      </c>
      <c r="E121" t="s">
        <v>40</v>
      </c>
      <c r="F121" t="s">
        <v>49</v>
      </c>
      <c r="G121" t="s">
        <v>50</v>
      </c>
      <c r="H121" t="s">
        <v>22</v>
      </c>
      <c r="I121" t="s">
        <v>217</v>
      </c>
      <c r="J121">
        <v>44</v>
      </c>
      <c r="K121">
        <v>45796.99</v>
      </c>
      <c r="L121">
        <v>3.74</v>
      </c>
      <c r="M121">
        <v>3.7400000000000003E-2</v>
      </c>
      <c r="N121">
        <v>753.63526744000001</v>
      </c>
      <c r="O121">
        <v>2014313.9247325598</v>
      </c>
      <c r="P121" t="s">
        <v>4598</v>
      </c>
      <c r="Q121">
        <v>12</v>
      </c>
      <c r="R121" t="s">
        <v>45</v>
      </c>
      <c r="S121" t="s">
        <v>35</v>
      </c>
      <c r="T121" t="s">
        <v>4601</v>
      </c>
      <c r="U121" t="s">
        <v>53</v>
      </c>
    </row>
    <row r="122" spans="1:21" x14ac:dyDescent="0.25">
      <c r="A122" t="s">
        <v>470</v>
      </c>
      <c r="B122" t="s">
        <v>471</v>
      </c>
      <c r="C122" t="s">
        <v>4800</v>
      </c>
      <c r="D122" t="s">
        <v>4670</v>
      </c>
      <c r="E122" t="s">
        <v>63</v>
      </c>
      <c r="F122" t="s">
        <v>234</v>
      </c>
      <c r="G122" t="s">
        <v>473</v>
      </c>
      <c r="H122" t="s">
        <v>111</v>
      </c>
      <c r="I122" t="s">
        <v>260</v>
      </c>
      <c r="J122">
        <v>44</v>
      </c>
      <c r="K122">
        <v>19293.11</v>
      </c>
      <c r="L122">
        <v>5.7</v>
      </c>
      <c r="M122">
        <v>5.7000000000000002E-2</v>
      </c>
      <c r="N122">
        <v>483.87119880000006</v>
      </c>
      <c r="O122">
        <v>848412.96880120004</v>
      </c>
      <c r="P122" t="s">
        <v>4598</v>
      </c>
      <c r="Q122">
        <v>6</v>
      </c>
      <c r="R122" t="s">
        <v>24</v>
      </c>
      <c r="S122" t="s">
        <v>35</v>
      </c>
      <c r="T122" t="s">
        <v>4601</v>
      </c>
      <c r="U122" t="s">
        <v>26</v>
      </c>
    </row>
    <row r="123" spans="1:21" x14ac:dyDescent="0.25">
      <c r="A123" t="s">
        <v>474</v>
      </c>
      <c r="B123" t="s">
        <v>475</v>
      </c>
      <c r="C123" t="s">
        <v>4801</v>
      </c>
      <c r="D123" t="s">
        <v>4802</v>
      </c>
      <c r="E123" t="s">
        <v>40</v>
      </c>
      <c r="F123" t="s">
        <v>109</v>
      </c>
      <c r="G123" t="s">
        <v>259</v>
      </c>
      <c r="H123" t="s">
        <v>33</v>
      </c>
      <c r="I123" t="s">
        <v>34</v>
      </c>
      <c r="J123">
        <v>27</v>
      </c>
      <c r="K123">
        <v>38800.42</v>
      </c>
      <c r="L123">
        <v>14.35</v>
      </c>
      <c r="M123">
        <v>0.14349999999999999</v>
      </c>
      <c r="N123">
        <v>1503.3222728999999</v>
      </c>
      <c r="O123">
        <v>1046108.0177270999</v>
      </c>
      <c r="P123" t="s">
        <v>4598</v>
      </c>
      <c r="Q123">
        <v>6</v>
      </c>
      <c r="R123" t="s">
        <v>24</v>
      </c>
      <c r="S123" t="s">
        <v>35</v>
      </c>
      <c r="T123" t="s">
        <v>4601</v>
      </c>
      <c r="U123" t="s">
        <v>26</v>
      </c>
    </row>
    <row r="124" spans="1:21" x14ac:dyDescent="0.25">
      <c r="A124" t="s">
        <v>477</v>
      </c>
      <c r="B124" t="s">
        <v>421</v>
      </c>
      <c r="C124" t="s">
        <v>4803</v>
      </c>
      <c r="D124" t="s">
        <v>4804</v>
      </c>
      <c r="E124" t="s">
        <v>30</v>
      </c>
      <c r="F124" t="s">
        <v>131</v>
      </c>
      <c r="G124" t="s">
        <v>194</v>
      </c>
      <c r="H124" t="s">
        <v>43</v>
      </c>
      <c r="I124" t="s">
        <v>391</v>
      </c>
      <c r="J124">
        <v>16</v>
      </c>
      <c r="K124">
        <v>12293.97</v>
      </c>
      <c r="L124">
        <v>9.7100000000000009</v>
      </c>
      <c r="M124">
        <v>9.7100000000000006E-2</v>
      </c>
      <c r="N124">
        <v>190.99911792</v>
      </c>
      <c r="O124">
        <v>196512.52088207999</v>
      </c>
      <c r="P124" t="s">
        <v>4598</v>
      </c>
      <c r="Q124">
        <v>11</v>
      </c>
      <c r="R124" t="s">
        <v>113</v>
      </c>
      <c r="S124" t="s">
        <v>35</v>
      </c>
      <c r="T124" t="s">
        <v>4601</v>
      </c>
      <c r="U124" t="s">
        <v>36</v>
      </c>
    </row>
    <row r="125" spans="1:21" x14ac:dyDescent="0.25">
      <c r="A125" t="s">
        <v>479</v>
      </c>
      <c r="B125" t="s">
        <v>107</v>
      </c>
      <c r="C125" t="s">
        <v>4805</v>
      </c>
      <c r="D125" t="s">
        <v>4607</v>
      </c>
      <c r="E125" t="s">
        <v>40</v>
      </c>
      <c r="F125" t="s">
        <v>109</v>
      </c>
      <c r="G125" t="s">
        <v>259</v>
      </c>
      <c r="H125" t="s">
        <v>66</v>
      </c>
      <c r="I125" t="s">
        <v>200</v>
      </c>
      <c r="J125">
        <v>6</v>
      </c>
      <c r="K125">
        <v>15721.08</v>
      </c>
      <c r="L125">
        <v>6.89</v>
      </c>
      <c r="M125">
        <v>6.8900000000000003E-2</v>
      </c>
      <c r="N125">
        <v>64.990944720000002</v>
      </c>
      <c r="O125">
        <v>94261.489055279992</v>
      </c>
      <c r="P125" t="s">
        <v>4598</v>
      </c>
      <c r="Q125">
        <v>7</v>
      </c>
      <c r="R125" t="s">
        <v>24</v>
      </c>
      <c r="S125" t="s">
        <v>35</v>
      </c>
      <c r="T125" t="s">
        <v>4601</v>
      </c>
      <c r="U125" t="s">
        <v>53</v>
      </c>
    </row>
    <row r="126" spans="1:21" x14ac:dyDescent="0.25">
      <c r="A126" t="s">
        <v>481</v>
      </c>
      <c r="B126" t="s">
        <v>482</v>
      </c>
      <c r="C126" t="s">
        <v>4800</v>
      </c>
      <c r="D126" t="s">
        <v>4748</v>
      </c>
      <c r="E126" t="s">
        <v>63</v>
      </c>
      <c r="F126" t="s">
        <v>78</v>
      </c>
      <c r="G126" t="s">
        <v>255</v>
      </c>
      <c r="H126" t="s">
        <v>51</v>
      </c>
      <c r="I126" t="s">
        <v>146</v>
      </c>
      <c r="J126">
        <v>18</v>
      </c>
      <c r="K126">
        <v>36528.42</v>
      </c>
      <c r="L126">
        <v>1.06</v>
      </c>
      <c r="M126">
        <v>1.06E-2</v>
      </c>
      <c r="N126">
        <v>69.696225359999985</v>
      </c>
      <c r="O126">
        <v>657441.8637746399</v>
      </c>
      <c r="P126" t="s">
        <v>4598</v>
      </c>
      <c r="Q126">
        <v>2</v>
      </c>
      <c r="R126" t="s">
        <v>68</v>
      </c>
      <c r="S126" t="s">
        <v>59</v>
      </c>
      <c r="T126" t="s">
        <v>4601</v>
      </c>
      <c r="U126" t="s">
        <v>36</v>
      </c>
    </row>
    <row r="127" spans="1:21" x14ac:dyDescent="0.25">
      <c r="A127" t="s">
        <v>484</v>
      </c>
      <c r="B127" t="s">
        <v>485</v>
      </c>
      <c r="C127" t="s">
        <v>4670</v>
      </c>
      <c r="D127" t="s">
        <v>4806</v>
      </c>
      <c r="E127" t="s">
        <v>19</v>
      </c>
      <c r="F127" t="s">
        <v>20</v>
      </c>
      <c r="G127" t="s">
        <v>176</v>
      </c>
      <c r="H127" t="s">
        <v>43</v>
      </c>
      <c r="I127" t="s">
        <v>380</v>
      </c>
      <c r="J127">
        <v>15</v>
      </c>
      <c r="K127">
        <v>20640.75</v>
      </c>
      <c r="L127">
        <v>19.97</v>
      </c>
      <c r="M127">
        <v>0.19969999999999999</v>
      </c>
      <c r="N127">
        <v>618.29366625</v>
      </c>
      <c r="O127">
        <v>308992.95633374999</v>
      </c>
      <c r="P127" t="s">
        <v>4598</v>
      </c>
      <c r="Q127">
        <v>12</v>
      </c>
      <c r="R127" t="s">
        <v>113</v>
      </c>
      <c r="S127" t="s">
        <v>35</v>
      </c>
      <c r="T127" t="s">
        <v>4601</v>
      </c>
      <c r="U127" t="s">
        <v>53</v>
      </c>
    </row>
    <row r="128" spans="1:21" x14ac:dyDescent="0.25">
      <c r="A128" t="s">
        <v>487</v>
      </c>
      <c r="B128" t="s">
        <v>488</v>
      </c>
      <c r="C128" t="s">
        <v>4807</v>
      </c>
      <c r="D128" t="s">
        <v>4808</v>
      </c>
      <c r="E128" t="s">
        <v>19</v>
      </c>
      <c r="F128" t="s">
        <v>20</v>
      </c>
      <c r="G128" t="s">
        <v>176</v>
      </c>
      <c r="H128" t="s">
        <v>51</v>
      </c>
      <c r="I128" t="s">
        <v>105</v>
      </c>
      <c r="J128">
        <v>18</v>
      </c>
      <c r="K128">
        <v>10736.67</v>
      </c>
      <c r="L128">
        <v>6.78</v>
      </c>
      <c r="M128">
        <v>6.7799999999999999E-2</v>
      </c>
      <c r="N128">
        <v>131.03032068000002</v>
      </c>
      <c r="O128">
        <v>193129.02967932</v>
      </c>
      <c r="P128" t="s">
        <v>4598</v>
      </c>
      <c r="Q128">
        <v>11</v>
      </c>
      <c r="R128" t="s">
        <v>113</v>
      </c>
      <c r="S128" t="s">
        <v>35</v>
      </c>
      <c r="T128" t="s">
        <v>4601</v>
      </c>
      <c r="U128" t="s">
        <v>53</v>
      </c>
    </row>
    <row r="129" spans="1:21" x14ac:dyDescent="0.25">
      <c r="A129" t="s">
        <v>490</v>
      </c>
      <c r="B129" t="s">
        <v>491</v>
      </c>
      <c r="C129" t="s">
        <v>4723</v>
      </c>
      <c r="D129" t="s">
        <v>4809</v>
      </c>
      <c r="E129" t="s">
        <v>40</v>
      </c>
      <c r="F129" t="s">
        <v>109</v>
      </c>
      <c r="G129" t="s">
        <v>259</v>
      </c>
      <c r="H129" t="s">
        <v>43</v>
      </c>
      <c r="I129" t="s">
        <v>74</v>
      </c>
      <c r="J129">
        <v>16</v>
      </c>
      <c r="K129">
        <v>33032.69</v>
      </c>
      <c r="L129">
        <v>8.98</v>
      </c>
      <c r="M129">
        <v>8.9800000000000005E-2</v>
      </c>
      <c r="N129">
        <v>474.61368992000001</v>
      </c>
      <c r="O129">
        <v>528048.42631007999</v>
      </c>
      <c r="P129" t="s">
        <v>4598</v>
      </c>
      <c r="Q129">
        <v>3</v>
      </c>
      <c r="R129" t="s">
        <v>24</v>
      </c>
      <c r="S129" t="s">
        <v>35</v>
      </c>
      <c r="T129" t="s">
        <v>4601</v>
      </c>
      <c r="U129" t="s">
        <v>36</v>
      </c>
    </row>
    <row r="130" spans="1:21" x14ac:dyDescent="0.25">
      <c r="A130" t="s">
        <v>493</v>
      </c>
      <c r="B130" t="s">
        <v>494</v>
      </c>
      <c r="C130" t="s">
        <v>4810</v>
      </c>
      <c r="D130" t="s">
        <v>4811</v>
      </c>
      <c r="E130" t="s">
        <v>40</v>
      </c>
      <c r="F130" t="s">
        <v>41</v>
      </c>
      <c r="G130" t="s">
        <v>102</v>
      </c>
      <c r="H130" t="s">
        <v>33</v>
      </c>
      <c r="I130" t="s">
        <v>119</v>
      </c>
      <c r="J130">
        <v>16</v>
      </c>
      <c r="K130">
        <v>15802.32</v>
      </c>
      <c r="L130">
        <v>7.11</v>
      </c>
      <c r="M130">
        <v>7.1099999999999997E-2</v>
      </c>
      <c r="N130">
        <v>179.76719231999999</v>
      </c>
      <c r="O130">
        <v>252657.35280768</v>
      </c>
      <c r="P130" t="s">
        <v>4598</v>
      </c>
      <c r="Q130">
        <v>12</v>
      </c>
      <c r="R130" t="s">
        <v>113</v>
      </c>
      <c r="S130" t="s">
        <v>35</v>
      </c>
      <c r="T130" t="s">
        <v>4601</v>
      </c>
      <c r="U130" t="s">
        <v>53</v>
      </c>
    </row>
    <row r="131" spans="1:21" x14ac:dyDescent="0.25">
      <c r="A131" t="s">
        <v>496</v>
      </c>
      <c r="B131" t="s">
        <v>497</v>
      </c>
      <c r="C131" t="s">
        <v>4812</v>
      </c>
      <c r="D131" t="s">
        <v>4813</v>
      </c>
      <c r="E131" t="s">
        <v>19</v>
      </c>
      <c r="F131" t="s">
        <v>72</v>
      </c>
      <c r="G131" t="s">
        <v>171</v>
      </c>
      <c r="H131" t="s">
        <v>66</v>
      </c>
      <c r="I131" t="s">
        <v>276</v>
      </c>
      <c r="J131">
        <v>19</v>
      </c>
      <c r="K131">
        <v>38935.81</v>
      </c>
      <c r="L131">
        <v>5.31</v>
      </c>
      <c r="M131">
        <v>5.3099999999999994E-2</v>
      </c>
      <c r="N131">
        <v>392.82338708999987</v>
      </c>
      <c r="O131">
        <v>739387.5666129099</v>
      </c>
      <c r="P131" t="s">
        <v>4598</v>
      </c>
      <c r="Q131">
        <v>4</v>
      </c>
      <c r="R131" t="s">
        <v>24</v>
      </c>
      <c r="S131" t="s">
        <v>35</v>
      </c>
      <c r="T131" t="s">
        <v>4601</v>
      </c>
      <c r="U131" t="s">
        <v>36</v>
      </c>
    </row>
    <row r="132" spans="1:21" x14ac:dyDescent="0.25">
      <c r="A132" t="s">
        <v>499</v>
      </c>
      <c r="B132" t="s">
        <v>500</v>
      </c>
      <c r="C132" t="s">
        <v>4814</v>
      </c>
      <c r="D132" t="s">
        <v>4815</v>
      </c>
      <c r="E132" t="s">
        <v>19</v>
      </c>
      <c r="F132" t="s">
        <v>20</v>
      </c>
      <c r="G132" t="s">
        <v>21</v>
      </c>
      <c r="H132" t="s">
        <v>111</v>
      </c>
      <c r="I132" t="s">
        <v>260</v>
      </c>
      <c r="J132">
        <v>44</v>
      </c>
      <c r="K132">
        <v>45740.58</v>
      </c>
      <c r="L132">
        <v>13.01</v>
      </c>
      <c r="M132">
        <v>0.13009999999999999</v>
      </c>
      <c r="N132">
        <v>2618.3737615199998</v>
      </c>
      <c r="O132">
        <v>2009967.14623848</v>
      </c>
      <c r="P132" t="s">
        <v>4598</v>
      </c>
      <c r="Q132">
        <v>6</v>
      </c>
      <c r="R132" t="s">
        <v>45</v>
      </c>
      <c r="S132" t="s">
        <v>25</v>
      </c>
      <c r="T132" t="s">
        <v>4599</v>
      </c>
      <c r="U132" t="s">
        <v>53</v>
      </c>
    </row>
    <row r="133" spans="1:21" x14ac:dyDescent="0.25">
      <c r="A133" t="s">
        <v>502</v>
      </c>
      <c r="B133" t="s">
        <v>503</v>
      </c>
      <c r="C133" t="s">
        <v>4816</v>
      </c>
      <c r="D133" t="s">
        <v>4668</v>
      </c>
      <c r="E133" t="s">
        <v>30</v>
      </c>
      <c r="F133" t="s">
        <v>131</v>
      </c>
      <c r="G133" t="s">
        <v>194</v>
      </c>
      <c r="H133" t="s">
        <v>33</v>
      </c>
      <c r="I133" t="s">
        <v>80</v>
      </c>
      <c r="J133">
        <v>7</v>
      </c>
      <c r="K133">
        <v>10596.77</v>
      </c>
      <c r="L133">
        <v>11.12</v>
      </c>
      <c r="M133">
        <v>0.11119999999999999</v>
      </c>
      <c r="N133">
        <v>82.485257679999989</v>
      </c>
      <c r="O133">
        <v>74094.904742319995</v>
      </c>
      <c r="P133" t="s">
        <v>4598</v>
      </c>
      <c r="Q133">
        <v>6</v>
      </c>
      <c r="R133" t="s">
        <v>113</v>
      </c>
      <c r="S133" t="s">
        <v>35</v>
      </c>
      <c r="T133" t="s">
        <v>4601</v>
      </c>
      <c r="U133" t="s">
        <v>26</v>
      </c>
    </row>
    <row r="134" spans="1:21" x14ac:dyDescent="0.25">
      <c r="A134" t="s">
        <v>505</v>
      </c>
      <c r="B134" t="s">
        <v>148</v>
      </c>
      <c r="C134" t="s">
        <v>4717</v>
      </c>
      <c r="D134" t="s">
        <v>4817</v>
      </c>
      <c r="E134" t="s">
        <v>40</v>
      </c>
      <c r="F134" t="s">
        <v>41</v>
      </c>
      <c r="G134" t="s">
        <v>126</v>
      </c>
      <c r="H134" t="s">
        <v>22</v>
      </c>
      <c r="I134" t="s">
        <v>180</v>
      </c>
      <c r="J134">
        <v>49</v>
      </c>
      <c r="K134">
        <v>17519.599999999999</v>
      </c>
      <c r="L134">
        <v>12.94</v>
      </c>
      <c r="M134">
        <v>0.12939999999999999</v>
      </c>
      <c r="N134">
        <v>1110.8477575999998</v>
      </c>
      <c r="O134">
        <v>857349.55224239989</v>
      </c>
      <c r="P134" t="s">
        <v>4598</v>
      </c>
      <c r="Q134">
        <v>5</v>
      </c>
      <c r="R134" t="s">
        <v>24</v>
      </c>
      <c r="S134" t="s">
        <v>35</v>
      </c>
      <c r="T134" t="s">
        <v>4601</v>
      </c>
      <c r="U134" t="s">
        <v>53</v>
      </c>
    </row>
    <row r="135" spans="1:21" x14ac:dyDescent="0.25">
      <c r="A135" t="s">
        <v>507</v>
      </c>
      <c r="B135" t="s">
        <v>508</v>
      </c>
      <c r="C135" t="s">
        <v>4727</v>
      </c>
      <c r="D135" t="s">
        <v>4637</v>
      </c>
      <c r="E135" t="s">
        <v>30</v>
      </c>
      <c r="F135" t="s">
        <v>117</v>
      </c>
      <c r="G135" t="s">
        <v>387</v>
      </c>
      <c r="H135" t="s">
        <v>66</v>
      </c>
      <c r="I135" t="s">
        <v>155</v>
      </c>
      <c r="J135">
        <v>30</v>
      </c>
      <c r="K135">
        <v>25280.85</v>
      </c>
      <c r="L135">
        <v>12.58</v>
      </c>
      <c r="M135">
        <v>0.1258</v>
      </c>
      <c r="N135">
        <v>954.09927899999991</v>
      </c>
      <c r="O135">
        <v>757471.40072100004</v>
      </c>
      <c r="P135" t="s">
        <v>4598</v>
      </c>
      <c r="Q135">
        <v>1</v>
      </c>
      <c r="R135" t="s">
        <v>68</v>
      </c>
      <c r="S135" t="s">
        <v>35</v>
      </c>
      <c r="T135" t="s">
        <v>4601</v>
      </c>
      <c r="U135" t="s">
        <v>26</v>
      </c>
    </row>
    <row r="136" spans="1:21" x14ac:dyDescent="0.25">
      <c r="A136" t="s">
        <v>510</v>
      </c>
      <c r="B136" t="s">
        <v>511</v>
      </c>
      <c r="C136" t="s">
        <v>4758</v>
      </c>
      <c r="D136" t="s">
        <v>4818</v>
      </c>
      <c r="E136" t="s">
        <v>30</v>
      </c>
      <c r="F136" t="s">
        <v>117</v>
      </c>
      <c r="G136" t="s">
        <v>239</v>
      </c>
      <c r="H136" t="s">
        <v>111</v>
      </c>
      <c r="I136" t="s">
        <v>260</v>
      </c>
      <c r="J136">
        <v>48</v>
      </c>
      <c r="K136">
        <v>27932.95</v>
      </c>
      <c r="L136">
        <v>16.14</v>
      </c>
      <c r="M136">
        <v>0.16140000000000002</v>
      </c>
      <c r="N136">
        <v>2164.0215024000004</v>
      </c>
      <c r="O136">
        <v>1338617.5784976</v>
      </c>
      <c r="P136" t="s">
        <v>4598</v>
      </c>
      <c r="Q136">
        <v>4</v>
      </c>
      <c r="R136" t="s">
        <v>24</v>
      </c>
      <c r="S136" t="s">
        <v>59</v>
      </c>
      <c r="T136" t="s">
        <v>4601</v>
      </c>
      <c r="U136" t="s">
        <v>36</v>
      </c>
    </row>
    <row r="137" spans="1:21" x14ac:dyDescent="0.25">
      <c r="A137" t="s">
        <v>513</v>
      </c>
      <c r="B137" t="s">
        <v>514</v>
      </c>
      <c r="C137" t="s">
        <v>4819</v>
      </c>
      <c r="D137" t="s">
        <v>4820</v>
      </c>
      <c r="E137" t="s">
        <v>30</v>
      </c>
      <c r="F137" t="s">
        <v>198</v>
      </c>
      <c r="G137" t="s">
        <v>199</v>
      </c>
      <c r="H137" t="s">
        <v>33</v>
      </c>
      <c r="I137" t="s">
        <v>119</v>
      </c>
      <c r="J137">
        <v>49</v>
      </c>
      <c r="K137">
        <v>34321.01</v>
      </c>
      <c r="L137">
        <v>8.56</v>
      </c>
      <c r="M137">
        <v>8.5600000000000009E-2</v>
      </c>
      <c r="N137">
        <v>1439.5604434400002</v>
      </c>
      <c r="O137">
        <v>1680289.92955656</v>
      </c>
      <c r="P137" t="s">
        <v>4598</v>
      </c>
      <c r="Q137">
        <v>5</v>
      </c>
      <c r="R137" t="s">
        <v>113</v>
      </c>
      <c r="S137" t="s">
        <v>35</v>
      </c>
      <c r="T137" t="s">
        <v>4601</v>
      </c>
      <c r="U137" t="s">
        <v>26</v>
      </c>
    </row>
    <row r="138" spans="1:21" x14ac:dyDescent="0.25">
      <c r="A138" t="s">
        <v>516</v>
      </c>
      <c r="B138" t="s">
        <v>517</v>
      </c>
      <c r="C138" t="s">
        <v>4821</v>
      </c>
      <c r="D138" t="s">
        <v>4822</v>
      </c>
      <c r="E138" t="s">
        <v>40</v>
      </c>
      <c r="F138" t="s">
        <v>49</v>
      </c>
      <c r="G138" t="s">
        <v>397</v>
      </c>
      <c r="H138" t="s">
        <v>111</v>
      </c>
      <c r="I138" t="s">
        <v>240</v>
      </c>
      <c r="J138">
        <v>34</v>
      </c>
      <c r="K138">
        <v>2140.2800000000002</v>
      </c>
      <c r="L138">
        <v>19.68</v>
      </c>
      <c r="M138">
        <v>0.1968</v>
      </c>
      <c r="N138">
        <v>143.21041536000001</v>
      </c>
      <c r="O138">
        <v>72626.30958464001</v>
      </c>
      <c r="P138" t="s">
        <v>4598</v>
      </c>
      <c r="Q138">
        <v>2</v>
      </c>
      <c r="R138" t="s">
        <v>45</v>
      </c>
      <c r="S138" t="s">
        <v>35</v>
      </c>
      <c r="T138" t="s">
        <v>4601</v>
      </c>
      <c r="U138" t="s">
        <v>26</v>
      </c>
    </row>
    <row r="139" spans="1:21" x14ac:dyDescent="0.25">
      <c r="A139" t="s">
        <v>519</v>
      </c>
      <c r="B139" t="s">
        <v>520</v>
      </c>
      <c r="C139" t="s">
        <v>4823</v>
      </c>
      <c r="D139" t="s">
        <v>4659</v>
      </c>
      <c r="E139" t="s">
        <v>63</v>
      </c>
      <c r="F139" t="s">
        <v>234</v>
      </c>
      <c r="G139" t="s">
        <v>235</v>
      </c>
      <c r="H139" t="s">
        <v>111</v>
      </c>
      <c r="I139" t="s">
        <v>112</v>
      </c>
      <c r="J139">
        <v>37</v>
      </c>
      <c r="K139">
        <v>33592.39</v>
      </c>
      <c r="L139">
        <v>1.32</v>
      </c>
      <c r="M139">
        <v>1.32E-2</v>
      </c>
      <c r="N139">
        <v>164.06523275999999</v>
      </c>
      <c r="O139">
        <v>1242754.3647672399</v>
      </c>
      <c r="P139" t="s">
        <v>4598</v>
      </c>
      <c r="Q139">
        <v>3</v>
      </c>
      <c r="R139" t="s">
        <v>113</v>
      </c>
      <c r="S139" t="s">
        <v>35</v>
      </c>
      <c r="T139" t="s">
        <v>4601</v>
      </c>
      <c r="U139" t="s">
        <v>36</v>
      </c>
    </row>
    <row r="140" spans="1:21" x14ac:dyDescent="0.25">
      <c r="A140" t="s">
        <v>522</v>
      </c>
      <c r="B140" t="s">
        <v>47</v>
      </c>
      <c r="C140" t="s">
        <v>4824</v>
      </c>
      <c r="D140" t="s">
        <v>4825</v>
      </c>
      <c r="E140" t="s">
        <v>19</v>
      </c>
      <c r="F140" t="s">
        <v>84</v>
      </c>
      <c r="G140" t="s">
        <v>159</v>
      </c>
      <c r="H140" t="s">
        <v>33</v>
      </c>
      <c r="I140" t="s">
        <v>119</v>
      </c>
      <c r="J140">
        <v>22</v>
      </c>
      <c r="K140">
        <v>15039.39</v>
      </c>
      <c r="L140">
        <v>17.25</v>
      </c>
      <c r="M140">
        <v>0.17249999999999999</v>
      </c>
      <c r="N140">
        <v>570.74485049999987</v>
      </c>
      <c r="O140">
        <v>330295.83514949994</v>
      </c>
      <c r="P140" t="s">
        <v>4598</v>
      </c>
      <c r="Q140">
        <v>4</v>
      </c>
      <c r="R140" t="s">
        <v>24</v>
      </c>
      <c r="S140" t="s">
        <v>35</v>
      </c>
      <c r="T140" t="s">
        <v>4601</v>
      </c>
      <c r="U140" t="s">
        <v>36</v>
      </c>
    </row>
    <row r="141" spans="1:21" x14ac:dyDescent="0.25">
      <c r="A141" t="s">
        <v>524</v>
      </c>
      <c r="B141" t="s">
        <v>289</v>
      </c>
      <c r="C141" t="s">
        <v>4826</v>
      </c>
      <c r="D141" t="s">
        <v>4827</v>
      </c>
      <c r="E141" t="s">
        <v>19</v>
      </c>
      <c r="F141" t="s">
        <v>20</v>
      </c>
      <c r="G141" t="s">
        <v>21</v>
      </c>
      <c r="H141" t="s">
        <v>111</v>
      </c>
      <c r="I141" t="s">
        <v>526</v>
      </c>
      <c r="J141">
        <v>11</v>
      </c>
      <c r="K141">
        <v>26619.37</v>
      </c>
      <c r="L141">
        <v>3.1</v>
      </c>
      <c r="M141">
        <v>3.1E-2</v>
      </c>
      <c r="N141">
        <v>90.772051699999992</v>
      </c>
      <c r="O141">
        <v>292722.29794830002</v>
      </c>
      <c r="P141" t="s">
        <v>4598</v>
      </c>
      <c r="Q141">
        <v>7</v>
      </c>
      <c r="R141" t="s">
        <v>58</v>
      </c>
      <c r="S141" t="s">
        <v>35</v>
      </c>
      <c r="T141" t="s">
        <v>4601</v>
      </c>
      <c r="U141" t="s">
        <v>53</v>
      </c>
    </row>
    <row r="142" spans="1:21" x14ac:dyDescent="0.25">
      <c r="A142" t="s">
        <v>527</v>
      </c>
      <c r="B142" t="s">
        <v>528</v>
      </c>
      <c r="C142" t="s">
        <v>4705</v>
      </c>
      <c r="D142" t="s">
        <v>4828</v>
      </c>
      <c r="E142" t="s">
        <v>19</v>
      </c>
      <c r="F142" t="s">
        <v>72</v>
      </c>
      <c r="G142" t="s">
        <v>73</v>
      </c>
      <c r="H142" t="s">
        <v>33</v>
      </c>
      <c r="I142" t="s">
        <v>80</v>
      </c>
      <c r="J142">
        <v>17</v>
      </c>
      <c r="K142">
        <v>2486.5</v>
      </c>
      <c r="L142">
        <v>4.5999999999999996</v>
      </c>
      <c r="M142">
        <v>4.5999999999999999E-2</v>
      </c>
      <c r="N142">
        <v>19.444430000000001</v>
      </c>
      <c r="O142">
        <v>42251.055569999997</v>
      </c>
      <c r="P142" t="s">
        <v>4600</v>
      </c>
      <c r="Q142">
        <v>2</v>
      </c>
      <c r="R142" t="s">
        <v>24</v>
      </c>
      <c r="S142" t="s">
        <v>35</v>
      </c>
      <c r="T142" t="s">
        <v>4601</v>
      </c>
      <c r="U142" t="s">
        <v>26</v>
      </c>
    </row>
    <row r="143" spans="1:21" x14ac:dyDescent="0.25">
      <c r="A143" t="s">
        <v>530</v>
      </c>
      <c r="B143" t="s">
        <v>531</v>
      </c>
      <c r="C143" t="s">
        <v>4778</v>
      </c>
      <c r="D143" t="s">
        <v>4829</v>
      </c>
      <c r="E143" t="s">
        <v>63</v>
      </c>
      <c r="F143" t="s">
        <v>64</v>
      </c>
      <c r="G143" t="s">
        <v>184</v>
      </c>
      <c r="H143" t="s">
        <v>43</v>
      </c>
      <c r="I143" t="s">
        <v>44</v>
      </c>
      <c r="J143">
        <v>44</v>
      </c>
      <c r="K143">
        <v>9290.35</v>
      </c>
      <c r="L143">
        <v>9.68</v>
      </c>
      <c r="M143">
        <v>9.6799999999999997E-2</v>
      </c>
      <c r="N143">
        <v>395.6945872</v>
      </c>
      <c r="O143">
        <v>408379.70541280002</v>
      </c>
      <c r="P143" t="s">
        <v>4598</v>
      </c>
      <c r="Q143">
        <v>11</v>
      </c>
      <c r="R143" t="s">
        <v>68</v>
      </c>
      <c r="S143" t="s">
        <v>35</v>
      </c>
      <c r="T143" t="s">
        <v>4601</v>
      </c>
      <c r="U143" t="s">
        <v>36</v>
      </c>
    </row>
    <row r="144" spans="1:21" x14ac:dyDescent="0.25">
      <c r="A144" t="s">
        <v>533</v>
      </c>
      <c r="B144" t="s">
        <v>257</v>
      </c>
      <c r="C144" t="s">
        <v>4830</v>
      </c>
      <c r="D144" t="s">
        <v>4831</v>
      </c>
      <c r="E144" t="s">
        <v>63</v>
      </c>
      <c r="F144" t="s">
        <v>64</v>
      </c>
      <c r="G144" t="s">
        <v>441</v>
      </c>
      <c r="H144" t="s">
        <v>33</v>
      </c>
      <c r="I144" t="s">
        <v>119</v>
      </c>
      <c r="J144">
        <v>49</v>
      </c>
      <c r="K144">
        <v>33550.58</v>
      </c>
      <c r="L144">
        <v>19.09</v>
      </c>
      <c r="M144">
        <v>0.19089999999999999</v>
      </c>
      <c r="N144">
        <v>3138.3548037800001</v>
      </c>
      <c r="O144">
        <v>1640840.0651962201</v>
      </c>
      <c r="P144" t="s">
        <v>4598</v>
      </c>
      <c r="Q144">
        <v>2</v>
      </c>
      <c r="R144" t="s">
        <v>24</v>
      </c>
      <c r="S144" t="s">
        <v>35</v>
      </c>
      <c r="T144" t="s">
        <v>4601</v>
      </c>
      <c r="U144" t="s">
        <v>53</v>
      </c>
    </row>
    <row r="145" spans="1:21" x14ac:dyDescent="0.25">
      <c r="A145" t="s">
        <v>535</v>
      </c>
      <c r="B145" t="s">
        <v>536</v>
      </c>
      <c r="C145" t="s">
        <v>4694</v>
      </c>
      <c r="D145" t="s">
        <v>4832</v>
      </c>
      <c r="E145" t="s">
        <v>30</v>
      </c>
      <c r="F145" t="s">
        <v>131</v>
      </c>
      <c r="G145" t="s">
        <v>163</v>
      </c>
      <c r="H145" t="s">
        <v>33</v>
      </c>
      <c r="I145" t="s">
        <v>127</v>
      </c>
      <c r="J145">
        <v>10</v>
      </c>
      <c r="K145">
        <v>32462.99</v>
      </c>
      <c r="L145">
        <v>6.6</v>
      </c>
      <c r="M145">
        <v>6.6000000000000003E-2</v>
      </c>
      <c r="N145">
        <v>214.25573400000002</v>
      </c>
      <c r="O145">
        <v>324415.64426600002</v>
      </c>
      <c r="P145" t="s">
        <v>4598</v>
      </c>
      <c r="Q145">
        <v>3</v>
      </c>
      <c r="R145" t="s">
        <v>58</v>
      </c>
      <c r="S145" t="s">
        <v>35</v>
      </c>
      <c r="T145" t="s">
        <v>4601</v>
      </c>
      <c r="U145" t="s">
        <v>53</v>
      </c>
    </row>
    <row r="146" spans="1:21" x14ac:dyDescent="0.25">
      <c r="A146" t="s">
        <v>538</v>
      </c>
      <c r="B146" t="s">
        <v>407</v>
      </c>
      <c r="C146" t="s">
        <v>4833</v>
      </c>
      <c r="D146" t="s">
        <v>4735</v>
      </c>
      <c r="E146" t="s">
        <v>63</v>
      </c>
      <c r="F146" t="s">
        <v>144</v>
      </c>
      <c r="G146" t="s">
        <v>189</v>
      </c>
      <c r="H146" t="s">
        <v>66</v>
      </c>
      <c r="I146" t="s">
        <v>276</v>
      </c>
      <c r="J146">
        <v>43</v>
      </c>
      <c r="K146">
        <v>37568.15</v>
      </c>
      <c r="L146">
        <v>7.79</v>
      </c>
      <c r="M146">
        <v>7.7899999999999997E-2</v>
      </c>
      <c r="N146">
        <v>1258.4203205499998</v>
      </c>
      <c r="O146">
        <v>1614172.02967945</v>
      </c>
      <c r="P146" t="s">
        <v>4598</v>
      </c>
      <c r="Q146">
        <v>12</v>
      </c>
      <c r="R146" t="s">
        <v>58</v>
      </c>
      <c r="S146" t="s">
        <v>35</v>
      </c>
      <c r="T146" t="s">
        <v>4601</v>
      </c>
      <c r="U146" t="s">
        <v>36</v>
      </c>
    </row>
    <row r="147" spans="1:21" x14ac:dyDescent="0.25">
      <c r="A147" t="s">
        <v>540</v>
      </c>
      <c r="B147" t="s">
        <v>430</v>
      </c>
      <c r="C147" t="s">
        <v>4634</v>
      </c>
      <c r="D147" t="s">
        <v>4774</v>
      </c>
      <c r="E147" t="s">
        <v>30</v>
      </c>
      <c r="F147" t="s">
        <v>117</v>
      </c>
      <c r="G147" t="s">
        <v>239</v>
      </c>
      <c r="H147" t="s">
        <v>43</v>
      </c>
      <c r="I147" t="s">
        <v>380</v>
      </c>
      <c r="J147">
        <v>30</v>
      </c>
      <c r="K147">
        <v>8742.27</v>
      </c>
      <c r="L147">
        <v>14.34</v>
      </c>
      <c r="M147">
        <v>0.1434</v>
      </c>
      <c r="N147">
        <v>376.09245540000006</v>
      </c>
      <c r="O147">
        <v>261892.00754460003</v>
      </c>
      <c r="P147" t="s">
        <v>4598</v>
      </c>
      <c r="Q147">
        <v>4</v>
      </c>
      <c r="R147" t="s">
        <v>24</v>
      </c>
      <c r="S147" t="s">
        <v>35</v>
      </c>
      <c r="T147" t="s">
        <v>4601</v>
      </c>
      <c r="U147" t="s">
        <v>53</v>
      </c>
    </row>
    <row r="148" spans="1:21" x14ac:dyDescent="0.25">
      <c r="A148" t="s">
        <v>542</v>
      </c>
      <c r="B148" t="s">
        <v>543</v>
      </c>
      <c r="C148" t="s">
        <v>4638</v>
      </c>
      <c r="D148" t="s">
        <v>4834</v>
      </c>
      <c r="E148" t="s">
        <v>30</v>
      </c>
      <c r="F148" t="s">
        <v>131</v>
      </c>
      <c r="G148" t="s">
        <v>194</v>
      </c>
      <c r="H148" t="s">
        <v>66</v>
      </c>
      <c r="I148" t="s">
        <v>155</v>
      </c>
      <c r="J148">
        <v>43</v>
      </c>
      <c r="K148">
        <v>24551.42</v>
      </c>
      <c r="L148">
        <v>8.1</v>
      </c>
      <c r="M148">
        <v>8.1000000000000003E-2</v>
      </c>
      <c r="N148">
        <v>855.12595859999988</v>
      </c>
      <c r="O148">
        <v>1054855.9340413997</v>
      </c>
      <c r="P148" t="s">
        <v>4598</v>
      </c>
      <c r="Q148">
        <v>9</v>
      </c>
      <c r="R148" t="s">
        <v>68</v>
      </c>
      <c r="S148" t="s">
        <v>35</v>
      </c>
      <c r="T148" t="s">
        <v>4601</v>
      </c>
      <c r="U148" t="s">
        <v>53</v>
      </c>
    </row>
    <row r="149" spans="1:21" x14ac:dyDescent="0.25">
      <c r="A149" t="s">
        <v>545</v>
      </c>
      <c r="B149" t="s">
        <v>415</v>
      </c>
      <c r="C149" t="s">
        <v>4835</v>
      </c>
      <c r="D149" t="s">
        <v>4836</v>
      </c>
      <c r="E149" t="s">
        <v>19</v>
      </c>
      <c r="F149" t="s">
        <v>20</v>
      </c>
      <c r="G149" t="s">
        <v>285</v>
      </c>
      <c r="H149" t="s">
        <v>51</v>
      </c>
      <c r="I149" t="s">
        <v>52</v>
      </c>
      <c r="J149">
        <v>50</v>
      </c>
      <c r="K149">
        <v>48532.65</v>
      </c>
      <c r="L149">
        <v>18.13</v>
      </c>
      <c r="M149">
        <v>0.18129999999999999</v>
      </c>
      <c r="N149">
        <v>4399.4847225000003</v>
      </c>
      <c r="O149">
        <v>2422233.0152774998</v>
      </c>
      <c r="P149" t="s">
        <v>4598</v>
      </c>
      <c r="Q149">
        <v>9</v>
      </c>
      <c r="R149" t="s">
        <v>58</v>
      </c>
      <c r="S149" t="s">
        <v>35</v>
      </c>
      <c r="T149" t="s">
        <v>4601</v>
      </c>
      <c r="U149" t="s">
        <v>26</v>
      </c>
    </row>
    <row r="150" spans="1:21" x14ac:dyDescent="0.25">
      <c r="A150" t="s">
        <v>547</v>
      </c>
      <c r="B150" t="s">
        <v>430</v>
      </c>
      <c r="C150" t="s">
        <v>4837</v>
      </c>
      <c r="D150" t="s">
        <v>4838</v>
      </c>
      <c r="E150" t="s">
        <v>40</v>
      </c>
      <c r="F150" t="s">
        <v>49</v>
      </c>
      <c r="G150" t="s">
        <v>306</v>
      </c>
      <c r="H150" t="s">
        <v>111</v>
      </c>
      <c r="I150" t="s">
        <v>240</v>
      </c>
      <c r="J150">
        <v>39</v>
      </c>
      <c r="K150">
        <v>47243.54</v>
      </c>
      <c r="L150">
        <v>1.1299999999999999</v>
      </c>
      <c r="M150">
        <v>1.1299999999999999E-2</v>
      </c>
      <c r="N150">
        <v>208.20228078</v>
      </c>
      <c r="O150">
        <v>1842289.85771922</v>
      </c>
      <c r="P150" t="s">
        <v>4598</v>
      </c>
      <c r="Q150">
        <v>6</v>
      </c>
      <c r="R150" t="s">
        <v>24</v>
      </c>
      <c r="S150" t="s">
        <v>35</v>
      </c>
      <c r="T150" t="s">
        <v>4601</v>
      </c>
      <c r="U150" t="s">
        <v>36</v>
      </c>
    </row>
    <row r="151" spans="1:21" x14ac:dyDescent="0.25">
      <c r="A151" t="s">
        <v>549</v>
      </c>
      <c r="B151" t="s">
        <v>550</v>
      </c>
      <c r="C151" t="s">
        <v>4723</v>
      </c>
      <c r="D151" t="s">
        <v>4839</v>
      </c>
      <c r="E151" t="s">
        <v>40</v>
      </c>
      <c r="F151" t="s">
        <v>109</v>
      </c>
      <c r="G151" t="s">
        <v>110</v>
      </c>
      <c r="H151" t="s">
        <v>51</v>
      </c>
      <c r="I151" t="s">
        <v>146</v>
      </c>
      <c r="J151">
        <v>5</v>
      </c>
      <c r="K151">
        <v>29877.57</v>
      </c>
      <c r="L151">
        <v>5.15</v>
      </c>
      <c r="M151">
        <v>5.1500000000000004E-2</v>
      </c>
      <c r="N151">
        <v>76.934742749999998</v>
      </c>
      <c r="O151">
        <v>149310.91525725002</v>
      </c>
      <c r="P151" t="s">
        <v>4598</v>
      </c>
      <c r="Q151">
        <v>6</v>
      </c>
      <c r="R151" t="s">
        <v>45</v>
      </c>
      <c r="S151" t="s">
        <v>35</v>
      </c>
      <c r="T151" t="s">
        <v>4601</v>
      </c>
      <c r="U151" t="s">
        <v>53</v>
      </c>
    </row>
    <row r="152" spans="1:21" x14ac:dyDescent="0.25">
      <c r="A152" t="s">
        <v>552</v>
      </c>
      <c r="B152" t="s">
        <v>553</v>
      </c>
      <c r="C152" t="s">
        <v>4660</v>
      </c>
      <c r="D152" t="s">
        <v>4840</v>
      </c>
      <c r="E152" t="s">
        <v>30</v>
      </c>
      <c r="F152" t="s">
        <v>31</v>
      </c>
      <c r="G152" t="s">
        <v>555</v>
      </c>
      <c r="H152" t="s">
        <v>66</v>
      </c>
      <c r="I152" t="s">
        <v>276</v>
      </c>
      <c r="J152">
        <v>38</v>
      </c>
      <c r="K152">
        <v>32043.75</v>
      </c>
      <c r="L152">
        <v>10.65</v>
      </c>
      <c r="M152">
        <v>0.1065</v>
      </c>
      <c r="N152">
        <v>1296.8105624999998</v>
      </c>
      <c r="O152">
        <v>1216365.6894375</v>
      </c>
      <c r="P152" t="s">
        <v>4598</v>
      </c>
      <c r="Q152">
        <v>1</v>
      </c>
      <c r="R152" t="s">
        <v>68</v>
      </c>
      <c r="S152" t="s">
        <v>35</v>
      </c>
      <c r="T152" t="s">
        <v>4601</v>
      </c>
      <c r="U152" t="s">
        <v>36</v>
      </c>
    </row>
    <row r="153" spans="1:21" x14ac:dyDescent="0.25">
      <c r="A153" t="s">
        <v>556</v>
      </c>
      <c r="B153" t="s">
        <v>557</v>
      </c>
      <c r="C153" t="s">
        <v>4630</v>
      </c>
      <c r="D153" t="s">
        <v>4841</v>
      </c>
      <c r="E153" t="s">
        <v>19</v>
      </c>
      <c r="F153" t="s">
        <v>153</v>
      </c>
      <c r="G153" t="s">
        <v>448</v>
      </c>
      <c r="H153" t="s">
        <v>51</v>
      </c>
      <c r="I153" t="s">
        <v>52</v>
      </c>
      <c r="J153">
        <v>16</v>
      </c>
      <c r="K153">
        <v>14889.71</v>
      </c>
      <c r="L153">
        <v>2.86</v>
      </c>
      <c r="M153">
        <v>2.86E-2</v>
      </c>
      <c r="N153">
        <v>68.135312960000007</v>
      </c>
      <c r="O153">
        <v>238167.22468704</v>
      </c>
      <c r="P153" t="s">
        <v>4598</v>
      </c>
      <c r="Q153">
        <v>11</v>
      </c>
      <c r="R153" t="s">
        <v>58</v>
      </c>
      <c r="S153" t="s">
        <v>35</v>
      </c>
      <c r="T153" t="s">
        <v>4601</v>
      </c>
      <c r="U153" t="s">
        <v>36</v>
      </c>
    </row>
    <row r="154" spans="1:21" x14ac:dyDescent="0.25">
      <c r="A154" t="s">
        <v>559</v>
      </c>
      <c r="B154" t="s">
        <v>560</v>
      </c>
      <c r="C154" t="s">
        <v>4842</v>
      </c>
      <c r="D154" t="s">
        <v>4668</v>
      </c>
      <c r="E154" t="s">
        <v>19</v>
      </c>
      <c r="F154" t="s">
        <v>84</v>
      </c>
      <c r="G154" t="s">
        <v>338</v>
      </c>
      <c r="H154" t="s">
        <v>33</v>
      </c>
      <c r="I154" t="s">
        <v>80</v>
      </c>
      <c r="J154">
        <v>5</v>
      </c>
      <c r="K154">
        <v>25557.66</v>
      </c>
      <c r="L154">
        <v>19.72</v>
      </c>
      <c r="M154">
        <v>0.19719999999999999</v>
      </c>
      <c r="N154">
        <v>251.99852759999999</v>
      </c>
      <c r="O154">
        <v>127536.30147240001</v>
      </c>
      <c r="P154" t="s">
        <v>4598</v>
      </c>
      <c r="Q154">
        <v>5</v>
      </c>
      <c r="R154" t="s">
        <v>45</v>
      </c>
      <c r="S154" t="s">
        <v>35</v>
      </c>
      <c r="T154" t="s">
        <v>4601</v>
      </c>
      <c r="U154" t="s">
        <v>36</v>
      </c>
    </row>
    <row r="155" spans="1:21" x14ac:dyDescent="0.25">
      <c r="A155" t="s">
        <v>562</v>
      </c>
      <c r="B155" t="s">
        <v>563</v>
      </c>
      <c r="C155" t="s">
        <v>4843</v>
      </c>
      <c r="D155" t="s">
        <v>4844</v>
      </c>
      <c r="E155" t="s">
        <v>40</v>
      </c>
      <c r="F155" t="s">
        <v>41</v>
      </c>
      <c r="G155" t="s">
        <v>126</v>
      </c>
      <c r="H155" t="s">
        <v>66</v>
      </c>
      <c r="I155" t="s">
        <v>133</v>
      </c>
      <c r="J155">
        <v>31</v>
      </c>
      <c r="K155">
        <v>27169.18</v>
      </c>
      <c r="L155">
        <v>18.23</v>
      </c>
      <c r="M155">
        <v>0.18230000000000002</v>
      </c>
      <c r="N155">
        <v>1535.4118693400001</v>
      </c>
      <c r="O155">
        <v>840709.16813065996</v>
      </c>
      <c r="P155" t="s">
        <v>4598</v>
      </c>
      <c r="Q155">
        <v>10</v>
      </c>
      <c r="R155" t="s">
        <v>24</v>
      </c>
      <c r="S155" t="s">
        <v>25</v>
      </c>
      <c r="T155" t="s">
        <v>4599</v>
      </c>
      <c r="U155" t="s">
        <v>36</v>
      </c>
    </row>
    <row r="156" spans="1:21" x14ac:dyDescent="0.25">
      <c r="A156" t="s">
        <v>565</v>
      </c>
      <c r="B156" t="s">
        <v>566</v>
      </c>
      <c r="C156" t="s">
        <v>4610</v>
      </c>
      <c r="D156" t="s">
        <v>4845</v>
      </c>
      <c r="E156" t="s">
        <v>40</v>
      </c>
      <c r="F156" t="s">
        <v>41</v>
      </c>
      <c r="G156" t="s">
        <v>42</v>
      </c>
      <c r="H156" t="s">
        <v>111</v>
      </c>
      <c r="I156" t="s">
        <v>112</v>
      </c>
      <c r="J156">
        <v>50</v>
      </c>
      <c r="K156">
        <v>7743.79</v>
      </c>
      <c r="L156">
        <v>6.7</v>
      </c>
      <c r="M156">
        <v>6.7000000000000004E-2</v>
      </c>
      <c r="N156">
        <v>259.416965</v>
      </c>
      <c r="O156">
        <v>386930.08303500002</v>
      </c>
      <c r="P156" t="s">
        <v>4598</v>
      </c>
      <c r="Q156">
        <v>7</v>
      </c>
      <c r="R156" t="s">
        <v>58</v>
      </c>
      <c r="S156" t="s">
        <v>25</v>
      </c>
      <c r="T156" t="s">
        <v>4599</v>
      </c>
      <c r="U156" t="s">
        <v>26</v>
      </c>
    </row>
    <row r="157" spans="1:21" x14ac:dyDescent="0.25">
      <c r="A157" t="s">
        <v>568</v>
      </c>
      <c r="B157" t="s">
        <v>251</v>
      </c>
      <c r="C157" t="s">
        <v>4610</v>
      </c>
      <c r="D157" t="s">
        <v>4637</v>
      </c>
      <c r="E157" t="s">
        <v>40</v>
      </c>
      <c r="F157" t="s">
        <v>89</v>
      </c>
      <c r="G157" t="s">
        <v>319</v>
      </c>
      <c r="H157" t="s">
        <v>22</v>
      </c>
      <c r="I157" t="s">
        <v>98</v>
      </c>
      <c r="J157">
        <v>50</v>
      </c>
      <c r="K157">
        <v>29709.95</v>
      </c>
      <c r="L157">
        <v>7.9</v>
      </c>
      <c r="M157">
        <v>7.9000000000000001E-2</v>
      </c>
      <c r="N157">
        <v>1173.5430249999999</v>
      </c>
      <c r="O157">
        <v>1484323.956975</v>
      </c>
      <c r="P157" t="s">
        <v>4598</v>
      </c>
      <c r="Q157">
        <v>4</v>
      </c>
      <c r="R157" t="s">
        <v>45</v>
      </c>
      <c r="S157" t="s">
        <v>35</v>
      </c>
      <c r="T157" t="s">
        <v>4601</v>
      </c>
      <c r="U157" t="s">
        <v>53</v>
      </c>
    </row>
    <row r="158" spans="1:21" x14ac:dyDescent="0.25">
      <c r="A158" t="s">
        <v>570</v>
      </c>
      <c r="B158" t="s">
        <v>571</v>
      </c>
      <c r="C158" t="s">
        <v>4846</v>
      </c>
      <c r="D158" t="s">
        <v>4847</v>
      </c>
      <c r="E158" t="s">
        <v>63</v>
      </c>
      <c r="F158" t="s">
        <v>144</v>
      </c>
      <c r="G158" t="s">
        <v>216</v>
      </c>
      <c r="H158" t="s">
        <v>51</v>
      </c>
      <c r="I158" t="s">
        <v>167</v>
      </c>
      <c r="J158">
        <v>24</v>
      </c>
      <c r="K158">
        <v>6071.91</v>
      </c>
      <c r="L158">
        <v>2.2400000000000002</v>
      </c>
      <c r="M158">
        <v>2.2400000000000003E-2</v>
      </c>
      <c r="N158">
        <v>32.642588160000003</v>
      </c>
      <c r="O158">
        <v>145693.19741184</v>
      </c>
      <c r="P158" t="s">
        <v>4598</v>
      </c>
      <c r="Q158">
        <v>11</v>
      </c>
      <c r="R158" t="s">
        <v>58</v>
      </c>
      <c r="S158" t="s">
        <v>35</v>
      </c>
      <c r="T158" t="s">
        <v>4601</v>
      </c>
      <c r="U158" t="s">
        <v>53</v>
      </c>
    </row>
    <row r="159" spans="1:21" x14ac:dyDescent="0.25">
      <c r="A159" t="s">
        <v>573</v>
      </c>
      <c r="B159" t="s">
        <v>382</v>
      </c>
      <c r="C159" t="s">
        <v>4848</v>
      </c>
      <c r="D159" t="s">
        <v>4849</v>
      </c>
      <c r="E159" t="s">
        <v>19</v>
      </c>
      <c r="F159" t="s">
        <v>72</v>
      </c>
      <c r="G159" t="s">
        <v>73</v>
      </c>
      <c r="H159" t="s">
        <v>33</v>
      </c>
      <c r="I159" t="s">
        <v>57</v>
      </c>
      <c r="J159">
        <v>5</v>
      </c>
      <c r="K159">
        <v>39694.870000000003</v>
      </c>
      <c r="L159">
        <v>7.17</v>
      </c>
      <c r="M159">
        <v>7.17E-2</v>
      </c>
      <c r="N159">
        <v>142.30610895000001</v>
      </c>
      <c r="O159">
        <v>198332.04389105001</v>
      </c>
      <c r="P159" t="s">
        <v>4598</v>
      </c>
      <c r="Q159">
        <v>12</v>
      </c>
      <c r="R159" t="s">
        <v>68</v>
      </c>
      <c r="S159" t="s">
        <v>35</v>
      </c>
      <c r="T159" t="s">
        <v>4601</v>
      </c>
      <c r="U159" t="s">
        <v>26</v>
      </c>
    </row>
    <row r="160" spans="1:21" x14ac:dyDescent="0.25">
      <c r="A160" t="s">
        <v>575</v>
      </c>
      <c r="B160" t="s">
        <v>576</v>
      </c>
      <c r="C160" t="s">
        <v>4850</v>
      </c>
      <c r="D160" t="s">
        <v>4735</v>
      </c>
      <c r="E160" t="s">
        <v>19</v>
      </c>
      <c r="F160" t="s">
        <v>20</v>
      </c>
      <c r="G160" t="s">
        <v>176</v>
      </c>
      <c r="H160" t="s">
        <v>66</v>
      </c>
      <c r="I160" t="s">
        <v>67</v>
      </c>
      <c r="J160">
        <v>33</v>
      </c>
      <c r="K160">
        <v>817.27</v>
      </c>
      <c r="L160">
        <v>5.39</v>
      </c>
      <c r="M160">
        <v>5.3899999999999997E-2</v>
      </c>
      <c r="N160">
        <v>14.536781489999999</v>
      </c>
      <c r="O160">
        <v>26955.373218510002</v>
      </c>
      <c r="P160" t="s">
        <v>4600</v>
      </c>
      <c r="Q160">
        <v>9</v>
      </c>
      <c r="R160" t="s">
        <v>113</v>
      </c>
      <c r="S160" t="s">
        <v>35</v>
      </c>
      <c r="T160" t="s">
        <v>4601</v>
      </c>
      <c r="U160" t="s">
        <v>53</v>
      </c>
    </row>
    <row r="161" spans="1:21" x14ac:dyDescent="0.25">
      <c r="A161" t="s">
        <v>578</v>
      </c>
      <c r="B161" t="s">
        <v>579</v>
      </c>
      <c r="C161" t="s">
        <v>4657</v>
      </c>
      <c r="D161" t="s">
        <v>4851</v>
      </c>
      <c r="E161" t="s">
        <v>19</v>
      </c>
      <c r="F161" t="s">
        <v>84</v>
      </c>
      <c r="G161" t="s">
        <v>159</v>
      </c>
      <c r="H161" t="s">
        <v>111</v>
      </c>
      <c r="I161" t="s">
        <v>112</v>
      </c>
      <c r="J161">
        <v>48</v>
      </c>
      <c r="K161">
        <v>43633.57</v>
      </c>
      <c r="L161">
        <v>6.34</v>
      </c>
      <c r="M161">
        <v>6.3399999999999998E-2</v>
      </c>
      <c r="N161">
        <v>1327.8568022399998</v>
      </c>
      <c r="O161">
        <v>2093083.5031977599</v>
      </c>
      <c r="P161" t="s">
        <v>4598</v>
      </c>
      <c r="Q161">
        <v>11</v>
      </c>
      <c r="R161" t="s">
        <v>68</v>
      </c>
      <c r="S161" t="s">
        <v>25</v>
      </c>
      <c r="T161" t="s">
        <v>4599</v>
      </c>
      <c r="U161" t="s">
        <v>26</v>
      </c>
    </row>
    <row r="162" spans="1:21" x14ac:dyDescent="0.25">
      <c r="A162" t="s">
        <v>581</v>
      </c>
      <c r="B162" t="s">
        <v>497</v>
      </c>
      <c r="C162" t="s">
        <v>4852</v>
      </c>
      <c r="D162" t="s">
        <v>4853</v>
      </c>
      <c r="E162" t="s">
        <v>40</v>
      </c>
      <c r="F162" t="s">
        <v>109</v>
      </c>
      <c r="G162" t="s">
        <v>259</v>
      </c>
      <c r="H162" t="s">
        <v>66</v>
      </c>
      <c r="I162" t="s">
        <v>200</v>
      </c>
      <c r="J162">
        <v>28</v>
      </c>
      <c r="K162">
        <v>44084.14</v>
      </c>
      <c r="L162">
        <v>13.12</v>
      </c>
      <c r="M162">
        <v>0.13119999999999998</v>
      </c>
      <c r="N162">
        <v>1619.4749670399997</v>
      </c>
      <c r="O162">
        <v>1232736.44503296</v>
      </c>
      <c r="P162" t="s">
        <v>4598</v>
      </c>
      <c r="Q162">
        <v>3</v>
      </c>
      <c r="R162" t="s">
        <v>58</v>
      </c>
      <c r="S162" t="s">
        <v>35</v>
      </c>
      <c r="T162" t="s">
        <v>4601</v>
      </c>
      <c r="U162" t="s">
        <v>53</v>
      </c>
    </row>
    <row r="163" spans="1:21" x14ac:dyDescent="0.25">
      <c r="A163" t="s">
        <v>583</v>
      </c>
      <c r="B163" t="s">
        <v>182</v>
      </c>
      <c r="C163" t="s">
        <v>4854</v>
      </c>
      <c r="D163" t="s">
        <v>4607</v>
      </c>
      <c r="E163" t="s">
        <v>19</v>
      </c>
      <c r="F163" t="s">
        <v>84</v>
      </c>
      <c r="G163" t="s">
        <v>85</v>
      </c>
      <c r="H163" t="s">
        <v>33</v>
      </c>
      <c r="I163" t="s">
        <v>80</v>
      </c>
      <c r="J163">
        <v>34</v>
      </c>
      <c r="K163">
        <v>2588.21</v>
      </c>
      <c r="L163">
        <v>16.579999999999998</v>
      </c>
      <c r="M163">
        <v>0.16579999999999998</v>
      </c>
      <c r="N163">
        <v>145.90257411999997</v>
      </c>
      <c r="O163">
        <v>87853.237425879997</v>
      </c>
      <c r="P163" t="s">
        <v>4598</v>
      </c>
      <c r="Q163">
        <v>7</v>
      </c>
      <c r="R163" t="s">
        <v>58</v>
      </c>
      <c r="S163" t="s">
        <v>35</v>
      </c>
      <c r="T163" t="s">
        <v>4601</v>
      </c>
      <c r="U163" t="s">
        <v>26</v>
      </c>
    </row>
    <row r="164" spans="1:21" x14ac:dyDescent="0.25">
      <c r="A164" t="s">
        <v>585</v>
      </c>
      <c r="B164" t="s">
        <v>586</v>
      </c>
      <c r="C164" t="s">
        <v>4855</v>
      </c>
      <c r="D164" t="s">
        <v>4856</v>
      </c>
      <c r="E164" t="s">
        <v>30</v>
      </c>
      <c r="F164" t="s">
        <v>198</v>
      </c>
      <c r="G164" t="s">
        <v>199</v>
      </c>
      <c r="H164" t="s">
        <v>43</v>
      </c>
      <c r="I164" t="s">
        <v>391</v>
      </c>
      <c r="J164">
        <v>40</v>
      </c>
      <c r="K164">
        <v>36497.39</v>
      </c>
      <c r="L164">
        <v>18.149999999999999</v>
      </c>
      <c r="M164">
        <v>0.18149999999999999</v>
      </c>
      <c r="N164">
        <v>2649.7105139999999</v>
      </c>
      <c r="O164">
        <v>1457245.8894860002</v>
      </c>
      <c r="P164" t="s">
        <v>4598</v>
      </c>
      <c r="Q164">
        <v>2</v>
      </c>
      <c r="R164" t="s">
        <v>45</v>
      </c>
      <c r="S164" t="s">
        <v>35</v>
      </c>
      <c r="T164" t="s">
        <v>4601</v>
      </c>
      <c r="U164" t="s">
        <v>36</v>
      </c>
    </row>
    <row r="165" spans="1:21" x14ac:dyDescent="0.25">
      <c r="A165" t="s">
        <v>588</v>
      </c>
      <c r="B165" t="s">
        <v>589</v>
      </c>
      <c r="C165" t="s">
        <v>4776</v>
      </c>
      <c r="D165" t="s">
        <v>4857</v>
      </c>
      <c r="E165" t="s">
        <v>30</v>
      </c>
      <c r="F165" t="s">
        <v>198</v>
      </c>
      <c r="G165" t="s">
        <v>199</v>
      </c>
      <c r="H165" t="s">
        <v>33</v>
      </c>
      <c r="I165" t="s">
        <v>80</v>
      </c>
      <c r="J165">
        <v>1</v>
      </c>
      <c r="K165">
        <v>32459.95</v>
      </c>
      <c r="L165">
        <v>9.1999999999999993</v>
      </c>
      <c r="M165">
        <v>9.1999999999999998E-2</v>
      </c>
      <c r="N165">
        <v>29.863153999999998</v>
      </c>
      <c r="O165">
        <v>32430.086846000002</v>
      </c>
      <c r="P165" t="s">
        <v>4600</v>
      </c>
      <c r="Q165">
        <v>6</v>
      </c>
      <c r="R165" t="s">
        <v>45</v>
      </c>
      <c r="S165" t="s">
        <v>59</v>
      </c>
      <c r="T165" t="s">
        <v>4601</v>
      </c>
      <c r="U165" t="s">
        <v>36</v>
      </c>
    </row>
    <row r="166" spans="1:21" x14ac:dyDescent="0.25">
      <c r="A166" t="s">
        <v>591</v>
      </c>
      <c r="B166" t="s">
        <v>592</v>
      </c>
      <c r="C166" t="s">
        <v>4858</v>
      </c>
      <c r="D166" t="s">
        <v>4859</v>
      </c>
      <c r="E166" t="s">
        <v>30</v>
      </c>
      <c r="F166" t="s">
        <v>198</v>
      </c>
      <c r="G166" t="s">
        <v>199</v>
      </c>
      <c r="H166" t="s">
        <v>22</v>
      </c>
      <c r="I166" t="s">
        <v>23</v>
      </c>
      <c r="J166">
        <v>3</v>
      </c>
      <c r="K166">
        <v>48760.62</v>
      </c>
      <c r="L166">
        <v>9.73</v>
      </c>
      <c r="M166">
        <v>9.7299999999999998E-2</v>
      </c>
      <c r="N166">
        <v>142.33224978000001</v>
      </c>
      <c r="O166">
        <v>146139.52775022</v>
      </c>
      <c r="P166" t="s">
        <v>4598</v>
      </c>
      <c r="Q166">
        <v>1</v>
      </c>
      <c r="R166" t="s">
        <v>45</v>
      </c>
      <c r="S166" t="s">
        <v>35</v>
      </c>
      <c r="T166" t="s">
        <v>4601</v>
      </c>
      <c r="U166" t="s">
        <v>26</v>
      </c>
    </row>
    <row r="167" spans="1:21" x14ac:dyDescent="0.25">
      <c r="A167" t="s">
        <v>594</v>
      </c>
      <c r="B167" t="s">
        <v>595</v>
      </c>
      <c r="C167" t="s">
        <v>4860</v>
      </c>
      <c r="D167" t="s">
        <v>4861</v>
      </c>
      <c r="E167" t="s">
        <v>19</v>
      </c>
      <c r="F167" t="s">
        <v>72</v>
      </c>
      <c r="G167" t="s">
        <v>73</v>
      </c>
      <c r="H167" t="s">
        <v>43</v>
      </c>
      <c r="I167" t="s">
        <v>380</v>
      </c>
      <c r="J167">
        <v>39</v>
      </c>
      <c r="K167">
        <v>43293.52</v>
      </c>
      <c r="L167">
        <v>8.82</v>
      </c>
      <c r="M167">
        <v>8.8200000000000001E-2</v>
      </c>
      <c r="N167">
        <v>1489.21050096</v>
      </c>
      <c r="O167">
        <v>1686958.0694990398</v>
      </c>
      <c r="P167" t="s">
        <v>4598</v>
      </c>
      <c r="Q167">
        <v>12</v>
      </c>
      <c r="R167" t="s">
        <v>45</v>
      </c>
      <c r="S167" t="s">
        <v>35</v>
      </c>
      <c r="T167" t="s">
        <v>4601</v>
      </c>
      <c r="U167" t="s">
        <v>53</v>
      </c>
    </row>
    <row r="168" spans="1:21" x14ac:dyDescent="0.25">
      <c r="A168" t="s">
        <v>597</v>
      </c>
      <c r="B168" t="s">
        <v>598</v>
      </c>
      <c r="C168" t="s">
        <v>4638</v>
      </c>
      <c r="D168" t="s">
        <v>4862</v>
      </c>
      <c r="E168" t="s">
        <v>40</v>
      </c>
      <c r="F168" t="s">
        <v>109</v>
      </c>
      <c r="G168" t="s">
        <v>259</v>
      </c>
      <c r="H168" t="s">
        <v>111</v>
      </c>
      <c r="I168" t="s">
        <v>260</v>
      </c>
      <c r="J168">
        <v>11</v>
      </c>
      <c r="K168">
        <v>5620.99</v>
      </c>
      <c r="L168">
        <v>12.59</v>
      </c>
      <c r="M168">
        <v>0.12590000000000001</v>
      </c>
      <c r="N168">
        <v>77.845090510000006</v>
      </c>
      <c r="O168">
        <v>61753.044909489996</v>
      </c>
      <c r="P168" t="s">
        <v>4598</v>
      </c>
      <c r="Q168">
        <v>2</v>
      </c>
      <c r="R168" t="s">
        <v>58</v>
      </c>
      <c r="S168" t="s">
        <v>35</v>
      </c>
      <c r="T168" t="s">
        <v>4601</v>
      </c>
      <c r="U168" t="s">
        <v>26</v>
      </c>
    </row>
    <row r="169" spans="1:21" x14ac:dyDescent="0.25">
      <c r="A169" t="s">
        <v>600</v>
      </c>
      <c r="B169" t="s">
        <v>358</v>
      </c>
      <c r="C169" t="s">
        <v>4863</v>
      </c>
      <c r="D169" t="s">
        <v>4864</v>
      </c>
      <c r="E169" t="s">
        <v>40</v>
      </c>
      <c r="F169" t="s">
        <v>109</v>
      </c>
      <c r="G169" t="s">
        <v>259</v>
      </c>
      <c r="H169" t="s">
        <v>66</v>
      </c>
      <c r="I169" t="s">
        <v>67</v>
      </c>
      <c r="J169">
        <v>20</v>
      </c>
      <c r="K169">
        <v>27214.97</v>
      </c>
      <c r="L169">
        <v>10.25</v>
      </c>
      <c r="M169">
        <v>0.10249999999999999</v>
      </c>
      <c r="N169">
        <v>557.90688499999999</v>
      </c>
      <c r="O169">
        <v>543741.49311500008</v>
      </c>
      <c r="P169" t="s">
        <v>4598</v>
      </c>
      <c r="Q169">
        <v>3</v>
      </c>
      <c r="R169" t="s">
        <v>45</v>
      </c>
      <c r="S169" t="s">
        <v>25</v>
      </c>
      <c r="T169" t="s">
        <v>4599</v>
      </c>
      <c r="U169" t="s">
        <v>26</v>
      </c>
    </row>
    <row r="170" spans="1:21" x14ac:dyDescent="0.25">
      <c r="A170" t="s">
        <v>602</v>
      </c>
      <c r="B170" t="s">
        <v>603</v>
      </c>
      <c r="C170" t="s">
        <v>4745</v>
      </c>
      <c r="D170" t="s">
        <v>4865</v>
      </c>
      <c r="E170" t="s">
        <v>19</v>
      </c>
      <c r="F170" t="s">
        <v>84</v>
      </c>
      <c r="G170" t="s">
        <v>159</v>
      </c>
      <c r="H170" t="s">
        <v>51</v>
      </c>
      <c r="I170" t="s">
        <v>167</v>
      </c>
      <c r="J170">
        <v>38</v>
      </c>
      <c r="K170">
        <v>29706.35</v>
      </c>
      <c r="L170">
        <v>19.38</v>
      </c>
      <c r="M170">
        <v>0.1938</v>
      </c>
      <c r="N170">
        <v>2187.6944394000002</v>
      </c>
      <c r="O170">
        <v>1126653.6055606001</v>
      </c>
      <c r="P170" t="s">
        <v>4598</v>
      </c>
      <c r="Q170">
        <v>8</v>
      </c>
      <c r="R170" t="s">
        <v>68</v>
      </c>
      <c r="S170" t="s">
        <v>35</v>
      </c>
      <c r="T170" t="s">
        <v>4601</v>
      </c>
      <c r="U170" t="s">
        <v>26</v>
      </c>
    </row>
    <row r="171" spans="1:21" x14ac:dyDescent="0.25">
      <c r="A171" t="s">
        <v>605</v>
      </c>
      <c r="B171" t="s">
        <v>606</v>
      </c>
      <c r="C171" t="s">
        <v>4866</v>
      </c>
      <c r="D171" t="s">
        <v>4804</v>
      </c>
      <c r="E171" t="s">
        <v>63</v>
      </c>
      <c r="F171" t="s">
        <v>64</v>
      </c>
      <c r="G171" t="s">
        <v>65</v>
      </c>
      <c r="H171" t="s">
        <v>22</v>
      </c>
      <c r="I171" t="s">
        <v>23</v>
      </c>
      <c r="J171">
        <v>41</v>
      </c>
      <c r="K171">
        <v>35211.22</v>
      </c>
      <c r="L171">
        <v>15.16</v>
      </c>
      <c r="M171">
        <v>0.15160000000000001</v>
      </c>
      <c r="N171">
        <v>2188.5885903200001</v>
      </c>
      <c r="O171">
        <v>1441471.4314096801</v>
      </c>
      <c r="P171" t="s">
        <v>4598</v>
      </c>
      <c r="Q171">
        <v>11</v>
      </c>
      <c r="R171" t="s">
        <v>24</v>
      </c>
      <c r="S171" t="s">
        <v>35</v>
      </c>
      <c r="T171" t="s">
        <v>4601</v>
      </c>
      <c r="U171" t="s">
        <v>53</v>
      </c>
    </row>
    <row r="172" spans="1:21" x14ac:dyDescent="0.25">
      <c r="A172" t="s">
        <v>608</v>
      </c>
      <c r="B172" t="s">
        <v>609</v>
      </c>
      <c r="C172" t="s">
        <v>4785</v>
      </c>
      <c r="D172" t="s">
        <v>4867</v>
      </c>
      <c r="E172" t="s">
        <v>40</v>
      </c>
      <c r="F172" t="s">
        <v>89</v>
      </c>
      <c r="G172" t="s">
        <v>319</v>
      </c>
      <c r="H172" t="s">
        <v>22</v>
      </c>
      <c r="I172" t="s">
        <v>98</v>
      </c>
      <c r="J172">
        <v>46</v>
      </c>
      <c r="K172">
        <v>18608.25</v>
      </c>
      <c r="L172">
        <v>7.74</v>
      </c>
      <c r="M172">
        <v>7.7399999999999997E-2</v>
      </c>
      <c r="N172">
        <v>662.52813299999991</v>
      </c>
      <c r="O172">
        <v>855316.97186699999</v>
      </c>
      <c r="P172" t="s">
        <v>4598</v>
      </c>
      <c r="Q172">
        <v>2</v>
      </c>
      <c r="R172" t="s">
        <v>113</v>
      </c>
      <c r="S172" t="s">
        <v>35</v>
      </c>
      <c r="T172" t="s">
        <v>4601</v>
      </c>
      <c r="U172" t="s">
        <v>26</v>
      </c>
    </row>
    <row r="173" spans="1:21" x14ac:dyDescent="0.25">
      <c r="A173" t="s">
        <v>611</v>
      </c>
      <c r="B173" t="s">
        <v>543</v>
      </c>
      <c r="C173" t="s">
        <v>4868</v>
      </c>
      <c r="D173" t="s">
        <v>4869</v>
      </c>
      <c r="E173" t="s">
        <v>19</v>
      </c>
      <c r="F173" t="s">
        <v>84</v>
      </c>
      <c r="G173" t="s">
        <v>338</v>
      </c>
      <c r="H173" t="s">
        <v>51</v>
      </c>
      <c r="I173" t="s">
        <v>105</v>
      </c>
      <c r="J173">
        <v>33</v>
      </c>
      <c r="K173">
        <v>7649.84</v>
      </c>
      <c r="L173">
        <v>5.05</v>
      </c>
      <c r="M173">
        <v>5.0499999999999996E-2</v>
      </c>
      <c r="N173">
        <v>127.48458359999999</v>
      </c>
      <c r="O173">
        <v>252317.23541640001</v>
      </c>
      <c r="P173" t="s">
        <v>4598</v>
      </c>
      <c r="Q173">
        <v>3</v>
      </c>
      <c r="R173" t="s">
        <v>24</v>
      </c>
      <c r="S173" t="s">
        <v>35</v>
      </c>
      <c r="T173" t="s">
        <v>4601</v>
      </c>
      <c r="U173" t="s">
        <v>53</v>
      </c>
    </row>
    <row r="174" spans="1:21" x14ac:dyDescent="0.25">
      <c r="A174" t="s">
        <v>613</v>
      </c>
      <c r="B174" t="s">
        <v>614</v>
      </c>
      <c r="C174" t="s">
        <v>4828</v>
      </c>
      <c r="D174" t="s">
        <v>4818</v>
      </c>
      <c r="E174" t="s">
        <v>30</v>
      </c>
      <c r="F174" t="s">
        <v>131</v>
      </c>
      <c r="G174" t="s">
        <v>163</v>
      </c>
      <c r="H174" t="s">
        <v>43</v>
      </c>
      <c r="I174" t="s">
        <v>44</v>
      </c>
      <c r="J174">
        <v>7</v>
      </c>
      <c r="K174">
        <v>45229.64</v>
      </c>
      <c r="L174">
        <v>10.79</v>
      </c>
      <c r="M174">
        <v>0.1079</v>
      </c>
      <c r="N174">
        <v>341.61947091999997</v>
      </c>
      <c r="O174">
        <v>316265.86052907998</v>
      </c>
      <c r="P174" t="s">
        <v>4598</v>
      </c>
      <c r="Q174">
        <v>10</v>
      </c>
      <c r="R174" t="s">
        <v>58</v>
      </c>
      <c r="S174" t="s">
        <v>35</v>
      </c>
      <c r="T174" t="s">
        <v>4601</v>
      </c>
      <c r="U174" t="s">
        <v>53</v>
      </c>
    </row>
    <row r="175" spans="1:21" x14ac:dyDescent="0.25">
      <c r="A175" t="s">
        <v>616</v>
      </c>
      <c r="B175" t="s">
        <v>617</v>
      </c>
      <c r="C175" t="s">
        <v>4870</v>
      </c>
      <c r="D175" t="s">
        <v>4762</v>
      </c>
      <c r="E175" t="s">
        <v>19</v>
      </c>
      <c r="F175" t="s">
        <v>153</v>
      </c>
      <c r="G175" t="s">
        <v>154</v>
      </c>
      <c r="H175" t="s">
        <v>33</v>
      </c>
      <c r="I175" t="s">
        <v>57</v>
      </c>
      <c r="J175">
        <v>11</v>
      </c>
      <c r="K175">
        <v>14168.51</v>
      </c>
      <c r="L175">
        <v>3.89</v>
      </c>
      <c r="M175">
        <v>3.8900000000000004E-2</v>
      </c>
      <c r="N175">
        <v>60.627054290000018</v>
      </c>
      <c r="O175">
        <v>155792.98294571001</v>
      </c>
      <c r="P175" t="s">
        <v>4598</v>
      </c>
      <c r="Q175">
        <v>7</v>
      </c>
      <c r="R175" t="s">
        <v>113</v>
      </c>
      <c r="S175" t="s">
        <v>35</v>
      </c>
      <c r="T175" t="s">
        <v>4601</v>
      </c>
      <c r="U175" t="s">
        <v>36</v>
      </c>
    </row>
    <row r="176" spans="1:21" x14ac:dyDescent="0.25">
      <c r="A176" t="s">
        <v>619</v>
      </c>
      <c r="B176" t="s">
        <v>620</v>
      </c>
      <c r="C176" t="s">
        <v>4816</v>
      </c>
      <c r="D176" t="s">
        <v>4871</v>
      </c>
      <c r="E176" t="s">
        <v>63</v>
      </c>
      <c r="F176" t="s">
        <v>234</v>
      </c>
      <c r="G176" t="s">
        <v>435</v>
      </c>
      <c r="H176" t="s">
        <v>66</v>
      </c>
      <c r="I176" t="s">
        <v>200</v>
      </c>
      <c r="J176">
        <v>44</v>
      </c>
      <c r="K176">
        <v>15923.3</v>
      </c>
      <c r="L176">
        <v>18.66</v>
      </c>
      <c r="M176">
        <v>0.18659999999999999</v>
      </c>
      <c r="N176">
        <v>1307.3666231999998</v>
      </c>
      <c r="O176">
        <v>699317.83337679994</v>
      </c>
      <c r="P176" t="s">
        <v>4598</v>
      </c>
      <c r="Q176">
        <v>8</v>
      </c>
      <c r="R176" t="s">
        <v>45</v>
      </c>
      <c r="S176" t="s">
        <v>59</v>
      </c>
      <c r="T176" t="s">
        <v>4601</v>
      </c>
      <c r="U176" t="s">
        <v>36</v>
      </c>
    </row>
    <row r="177" spans="1:21" x14ac:dyDescent="0.25">
      <c r="A177" t="s">
        <v>622</v>
      </c>
      <c r="B177" t="s">
        <v>623</v>
      </c>
      <c r="C177" t="s">
        <v>4705</v>
      </c>
      <c r="D177" t="s">
        <v>4674</v>
      </c>
      <c r="E177" t="s">
        <v>63</v>
      </c>
      <c r="F177" t="s">
        <v>64</v>
      </c>
      <c r="G177" t="s">
        <v>65</v>
      </c>
      <c r="H177" t="s">
        <v>66</v>
      </c>
      <c r="I177" t="s">
        <v>67</v>
      </c>
      <c r="J177">
        <v>50</v>
      </c>
      <c r="K177">
        <v>45445.3</v>
      </c>
      <c r="L177">
        <v>0.42</v>
      </c>
      <c r="M177">
        <v>4.1999999999999997E-3</v>
      </c>
      <c r="N177">
        <v>95.435129999999987</v>
      </c>
      <c r="O177">
        <v>2272169.5648699999</v>
      </c>
      <c r="P177" t="s">
        <v>4598</v>
      </c>
      <c r="Q177">
        <v>8</v>
      </c>
      <c r="R177" t="s">
        <v>45</v>
      </c>
      <c r="S177" t="s">
        <v>35</v>
      </c>
      <c r="T177" t="s">
        <v>4601</v>
      </c>
      <c r="U177" t="s">
        <v>53</v>
      </c>
    </row>
    <row r="178" spans="1:21" x14ac:dyDescent="0.25">
      <c r="A178" t="s">
        <v>625</v>
      </c>
      <c r="B178" t="s">
        <v>208</v>
      </c>
      <c r="C178" t="s">
        <v>4690</v>
      </c>
      <c r="D178" t="s">
        <v>4719</v>
      </c>
      <c r="E178" t="s">
        <v>63</v>
      </c>
      <c r="F178" t="s">
        <v>144</v>
      </c>
      <c r="G178" t="s">
        <v>189</v>
      </c>
      <c r="H178" t="s">
        <v>43</v>
      </c>
      <c r="I178" t="s">
        <v>44</v>
      </c>
      <c r="J178">
        <v>39</v>
      </c>
      <c r="K178">
        <v>43309.08</v>
      </c>
      <c r="L178">
        <v>15.81</v>
      </c>
      <c r="M178">
        <v>0.15810000000000002</v>
      </c>
      <c r="N178">
        <v>2670.3945637200004</v>
      </c>
      <c r="O178">
        <v>1686383.72543628</v>
      </c>
      <c r="P178" t="s">
        <v>4598</v>
      </c>
      <c r="Q178">
        <v>1</v>
      </c>
      <c r="R178" t="s">
        <v>58</v>
      </c>
      <c r="S178" t="s">
        <v>35</v>
      </c>
      <c r="T178" t="s">
        <v>4601</v>
      </c>
      <c r="U178" t="s">
        <v>36</v>
      </c>
    </row>
    <row r="179" spans="1:21" x14ac:dyDescent="0.25">
      <c r="A179" t="s">
        <v>627</v>
      </c>
      <c r="B179" t="s">
        <v>628</v>
      </c>
      <c r="C179" t="s">
        <v>4690</v>
      </c>
      <c r="D179" t="s">
        <v>4811</v>
      </c>
      <c r="E179" t="s">
        <v>63</v>
      </c>
      <c r="F179" t="s">
        <v>78</v>
      </c>
      <c r="G179" t="s">
        <v>79</v>
      </c>
      <c r="H179" t="s">
        <v>43</v>
      </c>
      <c r="I179" t="s">
        <v>74</v>
      </c>
      <c r="J179">
        <v>28</v>
      </c>
      <c r="K179">
        <v>44388.02</v>
      </c>
      <c r="L179">
        <v>19.73</v>
      </c>
      <c r="M179">
        <v>0.1973</v>
      </c>
      <c r="N179">
        <v>2452.1717768799995</v>
      </c>
      <c r="O179">
        <v>1240412.3882231198</v>
      </c>
      <c r="P179" t="s">
        <v>4598</v>
      </c>
      <c r="Q179">
        <v>1</v>
      </c>
      <c r="R179" t="s">
        <v>58</v>
      </c>
      <c r="S179" t="s">
        <v>35</v>
      </c>
      <c r="T179" t="s">
        <v>4601</v>
      </c>
      <c r="U179" t="s">
        <v>26</v>
      </c>
    </row>
    <row r="180" spans="1:21" x14ac:dyDescent="0.25">
      <c r="A180" t="s">
        <v>630</v>
      </c>
      <c r="B180" t="s">
        <v>100</v>
      </c>
      <c r="C180" t="s">
        <v>4610</v>
      </c>
      <c r="D180" t="s">
        <v>4607</v>
      </c>
      <c r="E180" t="s">
        <v>30</v>
      </c>
      <c r="F180" t="s">
        <v>198</v>
      </c>
      <c r="G180" t="s">
        <v>199</v>
      </c>
      <c r="H180" t="s">
        <v>66</v>
      </c>
      <c r="I180" t="s">
        <v>67</v>
      </c>
      <c r="J180">
        <v>39</v>
      </c>
      <c r="K180">
        <v>28460.36</v>
      </c>
      <c r="L180">
        <v>1.97</v>
      </c>
      <c r="M180">
        <v>1.9699999999999999E-2</v>
      </c>
      <c r="N180">
        <v>218.66094587999999</v>
      </c>
      <c r="O180">
        <v>1109735.37905412</v>
      </c>
      <c r="P180" t="s">
        <v>4598</v>
      </c>
      <c r="Q180">
        <v>7</v>
      </c>
      <c r="R180" t="s">
        <v>113</v>
      </c>
      <c r="S180" t="s">
        <v>25</v>
      </c>
      <c r="T180" t="s">
        <v>4599</v>
      </c>
      <c r="U180" t="s">
        <v>36</v>
      </c>
    </row>
    <row r="181" spans="1:21" x14ac:dyDescent="0.25">
      <c r="A181" t="s">
        <v>632</v>
      </c>
      <c r="B181" t="s">
        <v>633</v>
      </c>
      <c r="C181" t="s">
        <v>4610</v>
      </c>
      <c r="D181" t="s">
        <v>4872</v>
      </c>
      <c r="E181" t="s">
        <v>40</v>
      </c>
      <c r="F181" t="s">
        <v>109</v>
      </c>
      <c r="G181" t="s">
        <v>259</v>
      </c>
      <c r="H181" t="s">
        <v>33</v>
      </c>
      <c r="I181" t="s">
        <v>34</v>
      </c>
      <c r="J181">
        <v>3</v>
      </c>
      <c r="K181">
        <v>1321.2</v>
      </c>
      <c r="L181">
        <v>12.47</v>
      </c>
      <c r="M181">
        <v>0.12470000000000001</v>
      </c>
      <c r="N181">
        <v>4.9426092000000006</v>
      </c>
      <c r="O181">
        <v>3958.6573908000005</v>
      </c>
      <c r="P181" t="s">
        <v>4600</v>
      </c>
      <c r="Q181">
        <v>5</v>
      </c>
      <c r="R181" t="s">
        <v>24</v>
      </c>
      <c r="S181" t="s">
        <v>35</v>
      </c>
      <c r="T181" t="s">
        <v>4601</v>
      </c>
      <c r="U181" t="s">
        <v>36</v>
      </c>
    </row>
    <row r="182" spans="1:21" x14ac:dyDescent="0.25">
      <c r="A182" t="s">
        <v>635</v>
      </c>
      <c r="B182" t="s">
        <v>636</v>
      </c>
      <c r="C182" t="s">
        <v>4800</v>
      </c>
      <c r="D182" t="s">
        <v>4802</v>
      </c>
      <c r="E182" t="s">
        <v>40</v>
      </c>
      <c r="F182" t="s">
        <v>41</v>
      </c>
      <c r="G182" t="s">
        <v>42</v>
      </c>
      <c r="H182" t="s">
        <v>66</v>
      </c>
      <c r="I182" t="s">
        <v>155</v>
      </c>
      <c r="J182">
        <v>3</v>
      </c>
      <c r="K182">
        <v>2344.3000000000002</v>
      </c>
      <c r="L182">
        <v>14.29</v>
      </c>
      <c r="M182">
        <v>0.1429</v>
      </c>
      <c r="N182">
        <v>10.0500141</v>
      </c>
      <c r="O182">
        <v>7022.8499859000003</v>
      </c>
      <c r="P182" t="s">
        <v>4600</v>
      </c>
      <c r="Q182">
        <v>11</v>
      </c>
      <c r="R182" t="s">
        <v>24</v>
      </c>
      <c r="S182" t="s">
        <v>35</v>
      </c>
      <c r="T182" t="s">
        <v>4601</v>
      </c>
      <c r="U182" t="s">
        <v>53</v>
      </c>
    </row>
    <row r="183" spans="1:21" x14ac:dyDescent="0.25">
      <c r="A183" t="s">
        <v>638</v>
      </c>
      <c r="B183" t="s">
        <v>639</v>
      </c>
      <c r="C183" t="s">
        <v>4873</v>
      </c>
      <c r="D183" t="s">
        <v>4874</v>
      </c>
      <c r="E183" t="s">
        <v>30</v>
      </c>
      <c r="F183" t="s">
        <v>31</v>
      </c>
      <c r="G183" t="s">
        <v>555</v>
      </c>
      <c r="H183" t="s">
        <v>111</v>
      </c>
      <c r="I183" t="s">
        <v>260</v>
      </c>
      <c r="J183">
        <v>31</v>
      </c>
      <c r="K183">
        <v>7192.82</v>
      </c>
      <c r="L183">
        <v>19.45</v>
      </c>
      <c r="M183">
        <v>0.19450000000000001</v>
      </c>
      <c r="N183">
        <v>433.69108189999997</v>
      </c>
      <c r="O183">
        <v>222543.72891809998</v>
      </c>
      <c r="P183" t="s">
        <v>4598</v>
      </c>
      <c r="Q183">
        <v>6</v>
      </c>
      <c r="R183" t="s">
        <v>45</v>
      </c>
      <c r="S183" t="s">
        <v>35</v>
      </c>
      <c r="T183" t="s">
        <v>4601</v>
      </c>
      <c r="U183" t="s">
        <v>36</v>
      </c>
    </row>
    <row r="184" spans="1:21" x14ac:dyDescent="0.25">
      <c r="A184" t="s">
        <v>641</v>
      </c>
      <c r="B184" t="s">
        <v>642</v>
      </c>
      <c r="C184" t="s">
        <v>4875</v>
      </c>
      <c r="D184" t="s">
        <v>4876</v>
      </c>
      <c r="E184" t="s">
        <v>40</v>
      </c>
      <c r="F184" t="s">
        <v>41</v>
      </c>
      <c r="G184" t="s">
        <v>42</v>
      </c>
      <c r="H184" t="s">
        <v>22</v>
      </c>
      <c r="I184" t="s">
        <v>98</v>
      </c>
      <c r="J184">
        <v>29</v>
      </c>
      <c r="K184">
        <v>23384.84</v>
      </c>
      <c r="L184">
        <v>11.98</v>
      </c>
      <c r="M184">
        <v>0.1198</v>
      </c>
      <c r="N184">
        <v>812.43611128000009</v>
      </c>
      <c r="O184">
        <v>677347.92388871999</v>
      </c>
      <c r="P184" t="s">
        <v>4598</v>
      </c>
      <c r="Q184">
        <v>10</v>
      </c>
      <c r="R184" t="s">
        <v>113</v>
      </c>
      <c r="S184" t="s">
        <v>35</v>
      </c>
      <c r="T184" t="s">
        <v>4601</v>
      </c>
      <c r="U184" t="s">
        <v>36</v>
      </c>
    </row>
    <row r="185" spans="1:21" x14ac:dyDescent="0.25">
      <c r="A185" t="s">
        <v>644</v>
      </c>
      <c r="B185" t="s">
        <v>645</v>
      </c>
      <c r="C185" t="s">
        <v>4816</v>
      </c>
      <c r="D185" t="s">
        <v>4877</v>
      </c>
      <c r="E185" t="s">
        <v>40</v>
      </c>
      <c r="F185" t="s">
        <v>41</v>
      </c>
      <c r="G185" t="s">
        <v>126</v>
      </c>
      <c r="H185" t="s">
        <v>43</v>
      </c>
      <c r="I185" t="s">
        <v>44</v>
      </c>
      <c r="J185">
        <v>42</v>
      </c>
      <c r="K185">
        <v>30032.92</v>
      </c>
      <c r="L185">
        <v>6.44</v>
      </c>
      <c r="M185">
        <v>6.4399999999999999E-2</v>
      </c>
      <c r="N185">
        <v>812.3304201599999</v>
      </c>
      <c r="O185">
        <v>1260570.3095798399</v>
      </c>
      <c r="P185" t="s">
        <v>4598</v>
      </c>
      <c r="Q185">
        <v>7</v>
      </c>
      <c r="R185" t="s">
        <v>113</v>
      </c>
      <c r="S185" t="s">
        <v>35</v>
      </c>
      <c r="T185" t="s">
        <v>4601</v>
      </c>
      <c r="U185" t="s">
        <v>26</v>
      </c>
    </row>
    <row r="186" spans="1:21" x14ac:dyDescent="0.25">
      <c r="A186" t="s">
        <v>647</v>
      </c>
      <c r="B186" t="s">
        <v>192</v>
      </c>
      <c r="C186" t="s">
        <v>4625</v>
      </c>
      <c r="D186" t="s">
        <v>4735</v>
      </c>
      <c r="E186" t="s">
        <v>40</v>
      </c>
      <c r="F186" t="s">
        <v>41</v>
      </c>
      <c r="G186" t="s">
        <v>126</v>
      </c>
      <c r="H186" t="s">
        <v>51</v>
      </c>
      <c r="I186" t="s">
        <v>105</v>
      </c>
      <c r="J186">
        <v>43</v>
      </c>
      <c r="K186">
        <v>6703.1</v>
      </c>
      <c r="L186">
        <v>11.79</v>
      </c>
      <c r="M186">
        <v>0.11789999999999999</v>
      </c>
      <c r="N186">
        <v>339.82706069999995</v>
      </c>
      <c r="O186">
        <v>287893.4729393</v>
      </c>
      <c r="P186" t="s">
        <v>4598</v>
      </c>
      <c r="Q186">
        <v>1</v>
      </c>
      <c r="R186" t="s">
        <v>113</v>
      </c>
      <c r="S186" t="s">
        <v>35</v>
      </c>
      <c r="T186" t="s">
        <v>4601</v>
      </c>
      <c r="U186" t="s">
        <v>36</v>
      </c>
    </row>
    <row r="187" spans="1:21" x14ac:dyDescent="0.25">
      <c r="A187" t="s">
        <v>649</v>
      </c>
      <c r="B187" t="s">
        <v>205</v>
      </c>
      <c r="C187" t="s">
        <v>4878</v>
      </c>
      <c r="D187" t="s">
        <v>4804</v>
      </c>
      <c r="E187" t="s">
        <v>19</v>
      </c>
      <c r="F187" t="s">
        <v>20</v>
      </c>
      <c r="G187" t="s">
        <v>285</v>
      </c>
      <c r="H187" t="s">
        <v>51</v>
      </c>
      <c r="I187" t="s">
        <v>167</v>
      </c>
      <c r="J187">
        <v>41</v>
      </c>
      <c r="K187">
        <v>12323.38</v>
      </c>
      <c r="L187">
        <v>4.9800000000000004</v>
      </c>
      <c r="M187">
        <v>4.9800000000000004E-2</v>
      </c>
      <c r="N187">
        <v>251.61877283999999</v>
      </c>
      <c r="O187">
        <v>505006.96122715995</v>
      </c>
      <c r="P187" t="s">
        <v>4598</v>
      </c>
      <c r="Q187">
        <v>10</v>
      </c>
      <c r="R187" t="s">
        <v>45</v>
      </c>
      <c r="S187" t="s">
        <v>35</v>
      </c>
      <c r="T187" t="s">
        <v>4601</v>
      </c>
      <c r="U187" t="s">
        <v>53</v>
      </c>
    </row>
    <row r="188" spans="1:21" x14ac:dyDescent="0.25">
      <c r="A188" t="s">
        <v>651</v>
      </c>
      <c r="B188" t="s">
        <v>652</v>
      </c>
      <c r="C188" t="s">
        <v>4879</v>
      </c>
      <c r="D188" t="s">
        <v>4880</v>
      </c>
      <c r="E188" t="s">
        <v>30</v>
      </c>
      <c r="F188" t="s">
        <v>117</v>
      </c>
      <c r="G188" t="s">
        <v>239</v>
      </c>
      <c r="H188" t="s">
        <v>33</v>
      </c>
      <c r="I188" t="s">
        <v>80</v>
      </c>
      <c r="J188">
        <v>33</v>
      </c>
      <c r="K188">
        <v>13372.96</v>
      </c>
      <c r="L188">
        <v>4.5999999999999996</v>
      </c>
      <c r="M188">
        <v>4.5999999999999999E-2</v>
      </c>
      <c r="N188">
        <v>203.00153279999998</v>
      </c>
      <c r="O188">
        <v>441104.67846720002</v>
      </c>
      <c r="P188" t="s">
        <v>4598</v>
      </c>
      <c r="Q188">
        <v>10</v>
      </c>
      <c r="R188" t="s">
        <v>113</v>
      </c>
      <c r="S188" t="s">
        <v>35</v>
      </c>
      <c r="T188" t="s">
        <v>4601</v>
      </c>
      <c r="U188" t="s">
        <v>26</v>
      </c>
    </row>
    <row r="189" spans="1:21" x14ac:dyDescent="0.25">
      <c r="A189" t="s">
        <v>654</v>
      </c>
      <c r="B189" t="s">
        <v>655</v>
      </c>
      <c r="C189" t="s">
        <v>4881</v>
      </c>
      <c r="D189" t="s">
        <v>4674</v>
      </c>
      <c r="E189" t="s">
        <v>30</v>
      </c>
      <c r="F189" t="s">
        <v>131</v>
      </c>
      <c r="G189" t="s">
        <v>163</v>
      </c>
      <c r="H189" t="s">
        <v>22</v>
      </c>
      <c r="I189" t="s">
        <v>23</v>
      </c>
      <c r="J189">
        <v>25</v>
      </c>
      <c r="K189">
        <v>37816.15</v>
      </c>
      <c r="L189">
        <v>5.0599999999999996</v>
      </c>
      <c r="M189">
        <v>5.0599999999999999E-2</v>
      </c>
      <c r="N189">
        <v>478.37429749999995</v>
      </c>
      <c r="O189">
        <v>944925.37570249999</v>
      </c>
      <c r="P189" t="s">
        <v>4598</v>
      </c>
      <c r="Q189">
        <v>7</v>
      </c>
      <c r="R189" t="s">
        <v>58</v>
      </c>
      <c r="S189" t="s">
        <v>35</v>
      </c>
      <c r="T189" t="s">
        <v>4601</v>
      </c>
      <c r="U189" t="s">
        <v>36</v>
      </c>
    </row>
    <row r="190" spans="1:21" x14ac:dyDescent="0.25">
      <c r="A190" t="s">
        <v>657</v>
      </c>
      <c r="B190" t="s">
        <v>658</v>
      </c>
      <c r="C190" t="s">
        <v>4662</v>
      </c>
      <c r="D190" t="s">
        <v>4775</v>
      </c>
      <c r="E190" t="s">
        <v>40</v>
      </c>
      <c r="F190" t="s">
        <v>41</v>
      </c>
      <c r="G190" t="s">
        <v>42</v>
      </c>
      <c r="H190" t="s">
        <v>66</v>
      </c>
      <c r="I190" t="s">
        <v>133</v>
      </c>
      <c r="J190">
        <v>17</v>
      </c>
      <c r="K190">
        <v>5086.3599999999997</v>
      </c>
      <c r="L190">
        <v>15.93</v>
      </c>
      <c r="M190">
        <v>0.1593</v>
      </c>
      <c r="N190">
        <v>137.74371515999999</v>
      </c>
      <c r="O190">
        <v>86330.376284839993</v>
      </c>
      <c r="P190" t="s">
        <v>4598</v>
      </c>
      <c r="Q190">
        <v>5</v>
      </c>
      <c r="R190" t="s">
        <v>68</v>
      </c>
      <c r="S190" t="s">
        <v>35</v>
      </c>
      <c r="T190" t="s">
        <v>4601</v>
      </c>
      <c r="U190" t="s">
        <v>26</v>
      </c>
    </row>
    <row r="191" spans="1:21" x14ac:dyDescent="0.25">
      <c r="A191" t="s">
        <v>660</v>
      </c>
      <c r="B191" t="s">
        <v>661</v>
      </c>
      <c r="C191" t="s">
        <v>4882</v>
      </c>
      <c r="D191" t="s">
        <v>4731</v>
      </c>
      <c r="E191" t="s">
        <v>63</v>
      </c>
      <c r="F191" t="s">
        <v>78</v>
      </c>
      <c r="G191" t="s">
        <v>79</v>
      </c>
      <c r="H191" t="s">
        <v>51</v>
      </c>
      <c r="I191" t="s">
        <v>105</v>
      </c>
      <c r="J191">
        <v>40</v>
      </c>
      <c r="K191">
        <v>8365.56</v>
      </c>
      <c r="L191">
        <v>17.95</v>
      </c>
      <c r="M191">
        <v>0.17949999999999999</v>
      </c>
      <c r="N191">
        <v>600.64720799999986</v>
      </c>
      <c r="O191">
        <v>334021.75279199996</v>
      </c>
      <c r="P191" t="s">
        <v>4598</v>
      </c>
      <c r="Q191">
        <v>5</v>
      </c>
      <c r="R191" t="s">
        <v>24</v>
      </c>
      <c r="S191" t="s">
        <v>35</v>
      </c>
      <c r="T191" t="s">
        <v>4601</v>
      </c>
      <c r="U191" t="s">
        <v>36</v>
      </c>
    </row>
    <row r="192" spans="1:21" x14ac:dyDescent="0.25">
      <c r="A192" t="s">
        <v>663</v>
      </c>
      <c r="B192" t="s">
        <v>664</v>
      </c>
      <c r="C192" t="s">
        <v>4717</v>
      </c>
      <c r="D192" t="s">
        <v>4883</v>
      </c>
      <c r="E192" t="s">
        <v>30</v>
      </c>
      <c r="F192" t="s">
        <v>117</v>
      </c>
      <c r="G192" t="s">
        <v>239</v>
      </c>
      <c r="H192" t="s">
        <v>111</v>
      </c>
      <c r="I192" t="s">
        <v>112</v>
      </c>
      <c r="J192">
        <v>29</v>
      </c>
      <c r="K192">
        <v>4515.49</v>
      </c>
      <c r="L192">
        <v>1.52</v>
      </c>
      <c r="M192">
        <v>1.52E-2</v>
      </c>
      <c r="N192">
        <v>19.90427992</v>
      </c>
      <c r="O192">
        <v>130929.30572008</v>
      </c>
      <c r="P192" t="s">
        <v>4598</v>
      </c>
      <c r="Q192">
        <v>5</v>
      </c>
      <c r="R192" t="s">
        <v>68</v>
      </c>
      <c r="S192" t="s">
        <v>35</v>
      </c>
      <c r="T192" t="s">
        <v>4601</v>
      </c>
      <c r="U192" t="s">
        <v>36</v>
      </c>
    </row>
    <row r="193" spans="1:21" x14ac:dyDescent="0.25">
      <c r="A193" t="s">
        <v>666</v>
      </c>
      <c r="B193" t="s">
        <v>667</v>
      </c>
      <c r="C193" t="s">
        <v>4884</v>
      </c>
      <c r="D193" t="s">
        <v>4885</v>
      </c>
      <c r="E193" t="s">
        <v>40</v>
      </c>
      <c r="F193" t="s">
        <v>89</v>
      </c>
      <c r="G193" t="s">
        <v>319</v>
      </c>
      <c r="H193" t="s">
        <v>111</v>
      </c>
      <c r="I193" t="s">
        <v>260</v>
      </c>
      <c r="J193">
        <v>6</v>
      </c>
      <c r="K193">
        <v>41066.089999999997</v>
      </c>
      <c r="L193">
        <v>16.61</v>
      </c>
      <c r="M193">
        <v>0.1661</v>
      </c>
      <c r="N193">
        <v>409.26465293999996</v>
      </c>
      <c r="O193">
        <v>245987.27534705997</v>
      </c>
      <c r="P193" t="s">
        <v>4598</v>
      </c>
      <c r="Q193">
        <v>2</v>
      </c>
      <c r="R193" t="s">
        <v>68</v>
      </c>
      <c r="S193" t="s">
        <v>35</v>
      </c>
      <c r="T193" t="s">
        <v>4601</v>
      </c>
      <c r="U193" t="s">
        <v>36</v>
      </c>
    </row>
    <row r="194" spans="1:21" x14ac:dyDescent="0.25">
      <c r="A194" t="s">
        <v>669</v>
      </c>
      <c r="B194" t="s">
        <v>670</v>
      </c>
      <c r="C194" t="s">
        <v>4886</v>
      </c>
      <c r="D194" t="s">
        <v>4887</v>
      </c>
      <c r="E194" t="s">
        <v>40</v>
      </c>
      <c r="F194" t="s">
        <v>89</v>
      </c>
      <c r="G194" t="s">
        <v>90</v>
      </c>
      <c r="H194" t="s">
        <v>51</v>
      </c>
      <c r="I194" t="s">
        <v>167</v>
      </c>
      <c r="J194">
        <v>2</v>
      </c>
      <c r="K194">
        <v>702.95</v>
      </c>
      <c r="L194">
        <v>2.42</v>
      </c>
      <c r="M194">
        <v>2.4199999999999999E-2</v>
      </c>
      <c r="N194">
        <v>0.34022780000000002</v>
      </c>
      <c r="O194">
        <v>1405.5597722</v>
      </c>
      <c r="P194" t="s">
        <v>4600</v>
      </c>
      <c r="Q194">
        <v>2</v>
      </c>
      <c r="R194" t="s">
        <v>68</v>
      </c>
      <c r="S194" t="s">
        <v>35</v>
      </c>
      <c r="T194" t="s">
        <v>4601</v>
      </c>
      <c r="U194" t="s">
        <v>26</v>
      </c>
    </row>
    <row r="195" spans="1:21" x14ac:dyDescent="0.25">
      <c r="A195" t="s">
        <v>672</v>
      </c>
      <c r="B195" t="s">
        <v>673</v>
      </c>
      <c r="C195" t="s">
        <v>4655</v>
      </c>
      <c r="D195" t="s">
        <v>4888</v>
      </c>
      <c r="E195" t="s">
        <v>63</v>
      </c>
      <c r="F195" t="s">
        <v>144</v>
      </c>
      <c r="G195" t="s">
        <v>216</v>
      </c>
      <c r="H195" t="s">
        <v>66</v>
      </c>
      <c r="I195" t="s">
        <v>276</v>
      </c>
      <c r="J195">
        <v>1</v>
      </c>
      <c r="K195">
        <v>6023.65</v>
      </c>
      <c r="L195">
        <v>12.52</v>
      </c>
      <c r="M195">
        <v>0.12520000000000001</v>
      </c>
      <c r="N195">
        <v>7.5416097999999998</v>
      </c>
      <c r="O195">
        <v>6016.1083902</v>
      </c>
      <c r="P195" t="s">
        <v>4600</v>
      </c>
      <c r="Q195">
        <v>5</v>
      </c>
      <c r="R195" t="s">
        <v>58</v>
      </c>
      <c r="S195" t="s">
        <v>35</v>
      </c>
      <c r="T195" t="s">
        <v>4601</v>
      </c>
      <c r="U195" t="s">
        <v>36</v>
      </c>
    </row>
    <row r="196" spans="1:21" x14ac:dyDescent="0.25">
      <c r="A196" t="s">
        <v>675</v>
      </c>
      <c r="B196" t="s">
        <v>676</v>
      </c>
      <c r="C196" t="s">
        <v>4889</v>
      </c>
      <c r="D196" t="s">
        <v>4890</v>
      </c>
      <c r="E196" t="s">
        <v>40</v>
      </c>
      <c r="F196" t="s">
        <v>41</v>
      </c>
      <c r="G196" t="s">
        <v>126</v>
      </c>
      <c r="H196" t="s">
        <v>111</v>
      </c>
      <c r="I196" t="s">
        <v>526</v>
      </c>
      <c r="J196">
        <v>50</v>
      </c>
      <c r="K196">
        <v>19503.8</v>
      </c>
      <c r="L196">
        <v>15.06</v>
      </c>
      <c r="M196">
        <v>0.15060000000000001</v>
      </c>
      <c r="N196">
        <v>1468.6361400000001</v>
      </c>
      <c r="O196">
        <v>973721.36386000004</v>
      </c>
      <c r="P196" t="s">
        <v>4598</v>
      </c>
      <c r="Q196">
        <v>6</v>
      </c>
      <c r="R196" t="s">
        <v>24</v>
      </c>
      <c r="S196" t="s">
        <v>35</v>
      </c>
      <c r="T196" t="s">
        <v>4601</v>
      </c>
      <c r="U196" t="s">
        <v>26</v>
      </c>
    </row>
    <row r="197" spans="1:21" x14ac:dyDescent="0.25">
      <c r="A197" t="s">
        <v>678</v>
      </c>
      <c r="B197" t="s">
        <v>679</v>
      </c>
      <c r="C197" t="s">
        <v>4610</v>
      </c>
      <c r="D197" t="s">
        <v>4762</v>
      </c>
      <c r="E197" t="s">
        <v>63</v>
      </c>
      <c r="F197" t="s">
        <v>78</v>
      </c>
      <c r="G197" t="s">
        <v>255</v>
      </c>
      <c r="H197" t="s">
        <v>111</v>
      </c>
      <c r="I197" t="s">
        <v>526</v>
      </c>
      <c r="J197">
        <v>2</v>
      </c>
      <c r="K197">
        <v>27983.86</v>
      </c>
      <c r="L197">
        <v>9.56</v>
      </c>
      <c r="M197">
        <v>9.5600000000000004E-2</v>
      </c>
      <c r="N197">
        <v>53.505140320000002</v>
      </c>
      <c r="O197">
        <v>55914.214859680003</v>
      </c>
      <c r="P197" t="s">
        <v>4598</v>
      </c>
      <c r="Q197">
        <v>8</v>
      </c>
      <c r="R197" t="s">
        <v>113</v>
      </c>
      <c r="S197" t="s">
        <v>35</v>
      </c>
      <c r="T197" t="s">
        <v>4601</v>
      </c>
      <c r="U197" t="s">
        <v>53</v>
      </c>
    </row>
    <row r="198" spans="1:21" x14ac:dyDescent="0.25">
      <c r="A198" t="s">
        <v>681</v>
      </c>
      <c r="B198" t="s">
        <v>142</v>
      </c>
      <c r="C198" t="s">
        <v>4891</v>
      </c>
      <c r="D198" t="s">
        <v>4892</v>
      </c>
      <c r="E198" t="s">
        <v>63</v>
      </c>
      <c r="F198" t="s">
        <v>234</v>
      </c>
      <c r="G198" t="s">
        <v>235</v>
      </c>
      <c r="H198" t="s">
        <v>66</v>
      </c>
      <c r="I198" t="s">
        <v>133</v>
      </c>
      <c r="J198">
        <v>33</v>
      </c>
      <c r="K198">
        <v>20009.900000000001</v>
      </c>
      <c r="L198">
        <v>0.78</v>
      </c>
      <c r="M198">
        <v>7.8000000000000005E-3</v>
      </c>
      <c r="N198">
        <v>51.505482600000008</v>
      </c>
      <c r="O198">
        <v>660275.19451740012</v>
      </c>
      <c r="P198" t="s">
        <v>4598</v>
      </c>
      <c r="Q198">
        <v>12</v>
      </c>
      <c r="R198" t="s">
        <v>58</v>
      </c>
      <c r="S198" t="s">
        <v>35</v>
      </c>
      <c r="T198" t="s">
        <v>4601</v>
      </c>
      <c r="U198" t="s">
        <v>53</v>
      </c>
    </row>
    <row r="199" spans="1:21" x14ac:dyDescent="0.25">
      <c r="A199" t="s">
        <v>683</v>
      </c>
      <c r="B199" t="s">
        <v>684</v>
      </c>
      <c r="C199" t="s">
        <v>4610</v>
      </c>
      <c r="D199" t="s">
        <v>4893</v>
      </c>
      <c r="E199" t="s">
        <v>19</v>
      </c>
      <c r="F199" t="s">
        <v>72</v>
      </c>
      <c r="G199" t="s">
        <v>224</v>
      </c>
      <c r="H199" t="s">
        <v>43</v>
      </c>
      <c r="I199" t="s">
        <v>380</v>
      </c>
      <c r="J199">
        <v>8</v>
      </c>
      <c r="K199">
        <v>46561.82</v>
      </c>
      <c r="L199">
        <v>11.43</v>
      </c>
      <c r="M199">
        <v>0.1143</v>
      </c>
      <c r="N199">
        <v>425.76128208</v>
      </c>
      <c r="O199">
        <v>372068.79871791997</v>
      </c>
      <c r="P199" t="s">
        <v>4598</v>
      </c>
      <c r="Q199">
        <v>2</v>
      </c>
      <c r="R199" t="s">
        <v>113</v>
      </c>
      <c r="S199" t="s">
        <v>25</v>
      </c>
      <c r="T199" t="s">
        <v>4599</v>
      </c>
      <c r="U199" t="s">
        <v>26</v>
      </c>
    </row>
    <row r="200" spans="1:21" x14ac:dyDescent="0.25">
      <c r="A200" t="s">
        <v>686</v>
      </c>
      <c r="B200" t="s">
        <v>687</v>
      </c>
      <c r="C200" t="s">
        <v>4779</v>
      </c>
      <c r="D200" t="s">
        <v>4894</v>
      </c>
      <c r="E200" t="s">
        <v>40</v>
      </c>
      <c r="F200" t="s">
        <v>41</v>
      </c>
      <c r="G200" t="s">
        <v>102</v>
      </c>
      <c r="H200" t="s">
        <v>111</v>
      </c>
      <c r="I200" t="s">
        <v>185</v>
      </c>
      <c r="J200">
        <v>36</v>
      </c>
      <c r="K200">
        <v>39044.720000000001</v>
      </c>
      <c r="L200">
        <v>10.9</v>
      </c>
      <c r="M200">
        <v>0.109</v>
      </c>
      <c r="N200">
        <v>1532.1148127999998</v>
      </c>
      <c r="O200">
        <v>1404077.8051872</v>
      </c>
      <c r="P200" t="s">
        <v>4598</v>
      </c>
      <c r="Q200">
        <v>4</v>
      </c>
      <c r="R200" t="s">
        <v>58</v>
      </c>
      <c r="S200" t="s">
        <v>59</v>
      </c>
      <c r="T200" t="s">
        <v>4601</v>
      </c>
      <c r="U200" t="s">
        <v>26</v>
      </c>
    </row>
    <row r="201" spans="1:21" x14ac:dyDescent="0.25">
      <c r="A201" t="s">
        <v>689</v>
      </c>
      <c r="B201" t="s">
        <v>690</v>
      </c>
      <c r="C201" t="s">
        <v>4850</v>
      </c>
      <c r="D201" t="s">
        <v>4895</v>
      </c>
      <c r="E201" t="s">
        <v>63</v>
      </c>
      <c r="F201" t="s">
        <v>78</v>
      </c>
      <c r="G201" t="s">
        <v>79</v>
      </c>
      <c r="H201" t="s">
        <v>66</v>
      </c>
      <c r="I201" t="s">
        <v>276</v>
      </c>
      <c r="J201">
        <v>10</v>
      </c>
      <c r="K201">
        <v>12060.57</v>
      </c>
      <c r="L201">
        <v>10.02</v>
      </c>
      <c r="M201">
        <v>0.1002</v>
      </c>
      <c r="N201">
        <v>120.8469114</v>
      </c>
      <c r="O201">
        <v>120484.85308859999</v>
      </c>
      <c r="P201" t="s">
        <v>4598</v>
      </c>
      <c r="Q201">
        <v>7</v>
      </c>
      <c r="R201" t="s">
        <v>45</v>
      </c>
      <c r="S201" t="s">
        <v>35</v>
      </c>
      <c r="T201" t="s">
        <v>4601</v>
      </c>
      <c r="U201" t="s">
        <v>26</v>
      </c>
    </row>
    <row r="202" spans="1:21" x14ac:dyDescent="0.25">
      <c r="A202" t="s">
        <v>692</v>
      </c>
      <c r="B202" t="s">
        <v>693</v>
      </c>
      <c r="C202" t="s">
        <v>4896</v>
      </c>
      <c r="D202" t="s">
        <v>4897</v>
      </c>
      <c r="E202" t="s">
        <v>30</v>
      </c>
      <c r="F202" t="s">
        <v>198</v>
      </c>
      <c r="G202" t="s">
        <v>199</v>
      </c>
      <c r="H202" t="s">
        <v>66</v>
      </c>
      <c r="I202" t="s">
        <v>276</v>
      </c>
      <c r="J202">
        <v>1</v>
      </c>
      <c r="K202">
        <v>28407.31</v>
      </c>
      <c r="L202">
        <v>11.09</v>
      </c>
      <c r="M202">
        <v>0.1109</v>
      </c>
      <c r="N202">
        <v>31.503706790000003</v>
      </c>
      <c r="O202">
        <v>28375.80629321</v>
      </c>
      <c r="P202" t="s">
        <v>4600</v>
      </c>
      <c r="Q202">
        <v>7</v>
      </c>
      <c r="R202" t="s">
        <v>68</v>
      </c>
      <c r="S202" t="s">
        <v>35</v>
      </c>
      <c r="T202" t="s">
        <v>4601</v>
      </c>
      <c r="U202" t="s">
        <v>53</v>
      </c>
    </row>
    <row r="203" spans="1:21" x14ac:dyDescent="0.25">
      <c r="A203" t="s">
        <v>695</v>
      </c>
      <c r="B203" t="s">
        <v>696</v>
      </c>
      <c r="C203" t="s">
        <v>4898</v>
      </c>
      <c r="D203" t="s">
        <v>4613</v>
      </c>
      <c r="E203" t="s">
        <v>63</v>
      </c>
      <c r="F203" t="s">
        <v>144</v>
      </c>
      <c r="G203" t="s">
        <v>189</v>
      </c>
      <c r="H203" t="s">
        <v>43</v>
      </c>
      <c r="I203" t="s">
        <v>74</v>
      </c>
      <c r="J203">
        <v>26</v>
      </c>
      <c r="K203">
        <v>4367.99</v>
      </c>
      <c r="L203">
        <v>9.77</v>
      </c>
      <c r="M203">
        <v>9.7699999999999995E-2</v>
      </c>
      <c r="N203">
        <v>110.95568197999999</v>
      </c>
      <c r="O203">
        <v>113456.78431801999</v>
      </c>
      <c r="P203" t="s">
        <v>4598</v>
      </c>
      <c r="Q203">
        <v>10</v>
      </c>
      <c r="R203" t="s">
        <v>58</v>
      </c>
      <c r="S203" t="s">
        <v>59</v>
      </c>
      <c r="T203" t="s">
        <v>4601</v>
      </c>
      <c r="U203" t="s">
        <v>53</v>
      </c>
    </row>
    <row r="204" spans="1:21" x14ac:dyDescent="0.25">
      <c r="A204" t="s">
        <v>698</v>
      </c>
      <c r="B204" t="s">
        <v>222</v>
      </c>
      <c r="C204" t="s">
        <v>4871</v>
      </c>
      <c r="D204" t="s">
        <v>4899</v>
      </c>
      <c r="E204" t="s">
        <v>19</v>
      </c>
      <c r="F204" t="s">
        <v>153</v>
      </c>
      <c r="G204" t="s">
        <v>154</v>
      </c>
      <c r="H204" t="s">
        <v>22</v>
      </c>
      <c r="I204" t="s">
        <v>217</v>
      </c>
      <c r="J204">
        <v>16</v>
      </c>
      <c r="K204">
        <v>38770.46</v>
      </c>
      <c r="L204">
        <v>18.12</v>
      </c>
      <c r="M204">
        <v>0.1812</v>
      </c>
      <c r="N204">
        <v>1124.0331763199999</v>
      </c>
      <c r="O204">
        <v>619203.32682367996</v>
      </c>
      <c r="P204" t="s">
        <v>4598</v>
      </c>
      <c r="Q204">
        <v>5</v>
      </c>
      <c r="R204" t="s">
        <v>68</v>
      </c>
      <c r="S204" t="s">
        <v>35</v>
      </c>
      <c r="T204" t="s">
        <v>4601</v>
      </c>
      <c r="U204" t="s">
        <v>26</v>
      </c>
    </row>
    <row r="205" spans="1:21" x14ac:dyDescent="0.25">
      <c r="A205" t="s">
        <v>700</v>
      </c>
      <c r="B205" t="s">
        <v>701</v>
      </c>
      <c r="C205" t="s">
        <v>4691</v>
      </c>
      <c r="D205" t="s">
        <v>4900</v>
      </c>
      <c r="E205" t="s">
        <v>19</v>
      </c>
      <c r="F205" t="s">
        <v>153</v>
      </c>
      <c r="G205" t="s">
        <v>448</v>
      </c>
      <c r="H205" t="s">
        <v>43</v>
      </c>
      <c r="I205" t="s">
        <v>140</v>
      </c>
      <c r="J205">
        <v>21</v>
      </c>
      <c r="K205">
        <v>41015</v>
      </c>
      <c r="L205">
        <v>5.23</v>
      </c>
      <c r="M205">
        <v>5.2300000000000006E-2</v>
      </c>
      <c r="N205">
        <v>450.46774500000009</v>
      </c>
      <c r="O205">
        <v>860864.53225499997</v>
      </c>
      <c r="P205" t="s">
        <v>4598</v>
      </c>
      <c r="Q205">
        <v>11</v>
      </c>
      <c r="R205" t="s">
        <v>24</v>
      </c>
      <c r="S205" t="s">
        <v>35</v>
      </c>
      <c r="T205" t="s">
        <v>4601</v>
      </c>
      <c r="U205" t="s">
        <v>53</v>
      </c>
    </row>
    <row r="206" spans="1:21" x14ac:dyDescent="0.25">
      <c r="A206" t="s">
        <v>703</v>
      </c>
      <c r="B206" t="s">
        <v>412</v>
      </c>
      <c r="C206" t="s">
        <v>4901</v>
      </c>
      <c r="D206" t="s">
        <v>4902</v>
      </c>
      <c r="E206" t="s">
        <v>19</v>
      </c>
      <c r="F206" t="s">
        <v>72</v>
      </c>
      <c r="G206" t="s">
        <v>73</v>
      </c>
      <c r="H206" t="s">
        <v>33</v>
      </c>
      <c r="I206" t="s">
        <v>119</v>
      </c>
      <c r="J206">
        <v>31</v>
      </c>
      <c r="K206">
        <v>15811.65</v>
      </c>
      <c r="L206">
        <v>0.6</v>
      </c>
      <c r="M206">
        <v>6.0000000000000001E-3</v>
      </c>
      <c r="N206">
        <v>29.409668999999997</v>
      </c>
      <c r="O206">
        <v>490131.74033099995</v>
      </c>
      <c r="P206" t="s">
        <v>4598</v>
      </c>
      <c r="Q206">
        <v>7</v>
      </c>
      <c r="R206" t="s">
        <v>45</v>
      </c>
      <c r="S206" t="s">
        <v>35</v>
      </c>
      <c r="T206" t="s">
        <v>4601</v>
      </c>
      <c r="U206" t="s">
        <v>53</v>
      </c>
    </row>
    <row r="207" spans="1:21" x14ac:dyDescent="0.25">
      <c r="A207" t="s">
        <v>705</v>
      </c>
      <c r="B207" t="s">
        <v>468</v>
      </c>
      <c r="C207" t="s">
        <v>4670</v>
      </c>
      <c r="D207" t="s">
        <v>4903</v>
      </c>
      <c r="E207" t="s">
        <v>40</v>
      </c>
      <c r="F207" t="s">
        <v>41</v>
      </c>
      <c r="G207" t="s">
        <v>42</v>
      </c>
      <c r="H207" t="s">
        <v>22</v>
      </c>
      <c r="I207" t="s">
        <v>217</v>
      </c>
      <c r="J207">
        <v>25</v>
      </c>
      <c r="K207">
        <v>3370.45</v>
      </c>
      <c r="L207">
        <v>4.47</v>
      </c>
      <c r="M207">
        <v>4.4699999999999997E-2</v>
      </c>
      <c r="N207">
        <v>37.664778749999996</v>
      </c>
      <c r="O207">
        <v>84223.585221250003</v>
      </c>
      <c r="P207" t="s">
        <v>4598</v>
      </c>
      <c r="Q207">
        <v>7</v>
      </c>
      <c r="R207" t="s">
        <v>68</v>
      </c>
      <c r="S207" t="s">
        <v>35</v>
      </c>
      <c r="T207" t="s">
        <v>4601</v>
      </c>
      <c r="U207" t="s">
        <v>26</v>
      </c>
    </row>
    <row r="208" spans="1:21" x14ac:dyDescent="0.25">
      <c r="A208" t="s">
        <v>707</v>
      </c>
      <c r="B208" t="s">
        <v>708</v>
      </c>
      <c r="C208" t="s">
        <v>4898</v>
      </c>
      <c r="D208" t="s">
        <v>4674</v>
      </c>
      <c r="E208" t="s">
        <v>63</v>
      </c>
      <c r="F208" t="s">
        <v>234</v>
      </c>
      <c r="G208" t="s">
        <v>235</v>
      </c>
      <c r="H208" t="s">
        <v>33</v>
      </c>
      <c r="I208" t="s">
        <v>119</v>
      </c>
      <c r="J208">
        <v>14</v>
      </c>
      <c r="K208">
        <v>25278.560000000001</v>
      </c>
      <c r="L208">
        <v>16.739999999999998</v>
      </c>
      <c r="M208">
        <v>0.16739999999999999</v>
      </c>
      <c r="N208">
        <v>592.42833215999997</v>
      </c>
      <c r="O208">
        <v>353307.41166784003</v>
      </c>
      <c r="P208" t="s">
        <v>4598</v>
      </c>
      <c r="Q208">
        <v>3</v>
      </c>
      <c r="R208" t="s">
        <v>45</v>
      </c>
      <c r="S208" t="s">
        <v>35</v>
      </c>
      <c r="T208" t="s">
        <v>4601</v>
      </c>
      <c r="U208" t="s">
        <v>53</v>
      </c>
    </row>
    <row r="209" spans="1:21" x14ac:dyDescent="0.25">
      <c r="A209" t="s">
        <v>710</v>
      </c>
      <c r="B209" t="s">
        <v>711</v>
      </c>
      <c r="C209" t="s">
        <v>4691</v>
      </c>
      <c r="D209" t="s">
        <v>4811</v>
      </c>
      <c r="E209" t="s">
        <v>40</v>
      </c>
      <c r="F209" t="s">
        <v>49</v>
      </c>
      <c r="G209" t="s">
        <v>50</v>
      </c>
      <c r="H209" t="s">
        <v>111</v>
      </c>
      <c r="I209" t="s">
        <v>185</v>
      </c>
      <c r="J209">
        <v>7</v>
      </c>
      <c r="K209">
        <v>41849.72</v>
      </c>
      <c r="L209">
        <v>15.47</v>
      </c>
      <c r="M209">
        <v>0.1547</v>
      </c>
      <c r="N209">
        <v>453.19061788000005</v>
      </c>
      <c r="O209">
        <v>292494.84938212001</v>
      </c>
      <c r="P209" t="s">
        <v>4598</v>
      </c>
      <c r="Q209">
        <v>1</v>
      </c>
      <c r="R209" t="s">
        <v>68</v>
      </c>
      <c r="S209" t="s">
        <v>35</v>
      </c>
      <c r="T209" t="s">
        <v>4601</v>
      </c>
      <c r="U209" t="s">
        <v>36</v>
      </c>
    </row>
    <row r="210" spans="1:21" x14ac:dyDescent="0.25">
      <c r="A210" t="s">
        <v>713</v>
      </c>
      <c r="B210" t="s">
        <v>714</v>
      </c>
      <c r="C210" t="s">
        <v>4904</v>
      </c>
      <c r="D210" t="s">
        <v>4905</v>
      </c>
      <c r="E210" t="s">
        <v>63</v>
      </c>
      <c r="F210" t="s">
        <v>144</v>
      </c>
      <c r="G210" t="s">
        <v>216</v>
      </c>
      <c r="H210" t="s">
        <v>22</v>
      </c>
      <c r="I210" t="s">
        <v>180</v>
      </c>
      <c r="J210">
        <v>4</v>
      </c>
      <c r="K210">
        <v>24290.91</v>
      </c>
      <c r="L210">
        <v>17.29</v>
      </c>
      <c r="M210">
        <v>0.1729</v>
      </c>
      <c r="N210">
        <v>167.99593356000003</v>
      </c>
      <c r="O210">
        <v>96995.64406644</v>
      </c>
      <c r="P210" t="s">
        <v>4598</v>
      </c>
      <c r="Q210">
        <v>10</v>
      </c>
      <c r="R210" t="s">
        <v>58</v>
      </c>
      <c r="S210" t="s">
        <v>35</v>
      </c>
      <c r="T210" t="s">
        <v>4601</v>
      </c>
      <c r="U210" t="s">
        <v>26</v>
      </c>
    </row>
    <row r="211" spans="1:21" x14ac:dyDescent="0.25">
      <c r="A211" t="s">
        <v>716</v>
      </c>
      <c r="B211" t="s">
        <v>717</v>
      </c>
      <c r="C211" t="s">
        <v>4906</v>
      </c>
      <c r="D211" t="s">
        <v>4907</v>
      </c>
      <c r="E211" t="s">
        <v>19</v>
      </c>
      <c r="F211" t="s">
        <v>20</v>
      </c>
      <c r="G211" t="s">
        <v>21</v>
      </c>
      <c r="H211" t="s">
        <v>51</v>
      </c>
      <c r="I211" t="s">
        <v>146</v>
      </c>
      <c r="J211">
        <v>47</v>
      </c>
      <c r="K211">
        <v>40798.559999999998</v>
      </c>
      <c r="L211">
        <v>4.04</v>
      </c>
      <c r="M211">
        <v>4.0399999999999998E-2</v>
      </c>
      <c r="N211">
        <v>774.68305727999996</v>
      </c>
      <c r="O211">
        <v>1916757.6369427198</v>
      </c>
      <c r="P211" t="s">
        <v>4598</v>
      </c>
      <c r="Q211">
        <v>8</v>
      </c>
      <c r="R211" t="s">
        <v>113</v>
      </c>
      <c r="S211" t="s">
        <v>35</v>
      </c>
      <c r="T211" t="s">
        <v>4601</v>
      </c>
      <c r="U211" t="s">
        <v>53</v>
      </c>
    </row>
    <row r="212" spans="1:21" x14ac:dyDescent="0.25">
      <c r="A212" t="s">
        <v>719</v>
      </c>
      <c r="B212" t="s">
        <v>720</v>
      </c>
      <c r="C212" t="s">
        <v>4648</v>
      </c>
      <c r="D212" t="s">
        <v>4908</v>
      </c>
      <c r="E212" t="s">
        <v>19</v>
      </c>
      <c r="F212" t="s">
        <v>72</v>
      </c>
      <c r="G212" t="s">
        <v>73</v>
      </c>
      <c r="H212" t="s">
        <v>22</v>
      </c>
      <c r="I212" t="s">
        <v>23</v>
      </c>
      <c r="J212">
        <v>23</v>
      </c>
      <c r="K212">
        <v>21198.47</v>
      </c>
      <c r="L212">
        <v>16.61</v>
      </c>
      <c r="M212">
        <v>0.1661</v>
      </c>
      <c r="N212">
        <v>809.84514940999998</v>
      </c>
      <c r="O212">
        <v>486754.96485059004</v>
      </c>
      <c r="P212" t="s">
        <v>4598</v>
      </c>
      <c r="Q212">
        <v>7</v>
      </c>
      <c r="R212" t="s">
        <v>113</v>
      </c>
      <c r="S212" t="s">
        <v>25</v>
      </c>
      <c r="T212" t="s">
        <v>4599</v>
      </c>
      <c r="U212" t="s">
        <v>53</v>
      </c>
    </row>
    <row r="213" spans="1:21" x14ac:dyDescent="0.25">
      <c r="A213" t="s">
        <v>722</v>
      </c>
      <c r="B213" t="s">
        <v>723</v>
      </c>
      <c r="C213" t="s">
        <v>4909</v>
      </c>
      <c r="D213" t="s">
        <v>4910</v>
      </c>
      <c r="E213" t="s">
        <v>63</v>
      </c>
      <c r="F213" t="s">
        <v>144</v>
      </c>
      <c r="G213" t="s">
        <v>216</v>
      </c>
      <c r="H213" t="s">
        <v>66</v>
      </c>
      <c r="I213" t="s">
        <v>133</v>
      </c>
      <c r="J213">
        <v>42</v>
      </c>
      <c r="K213">
        <v>2437.04</v>
      </c>
      <c r="L213">
        <v>10.029999999999999</v>
      </c>
      <c r="M213">
        <v>0.1003</v>
      </c>
      <c r="N213">
        <v>102.66274704</v>
      </c>
      <c r="O213">
        <v>102253.01725295999</v>
      </c>
      <c r="P213" t="s">
        <v>4598</v>
      </c>
      <c r="Q213">
        <v>5</v>
      </c>
      <c r="R213" t="s">
        <v>68</v>
      </c>
      <c r="S213" t="s">
        <v>35</v>
      </c>
      <c r="T213" t="s">
        <v>4601</v>
      </c>
      <c r="U213" t="s">
        <v>26</v>
      </c>
    </row>
    <row r="214" spans="1:21" x14ac:dyDescent="0.25">
      <c r="A214" t="s">
        <v>725</v>
      </c>
      <c r="B214" t="s">
        <v>726</v>
      </c>
      <c r="C214" t="s">
        <v>4911</v>
      </c>
      <c r="D214" t="s">
        <v>4912</v>
      </c>
      <c r="E214" t="s">
        <v>19</v>
      </c>
      <c r="F214" t="s">
        <v>153</v>
      </c>
      <c r="G214" t="s">
        <v>448</v>
      </c>
      <c r="H214" t="s">
        <v>111</v>
      </c>
      <c r="I214" t="s">
        <v>185</v>
      </c>
      <c r="J214">
        <v>45</v>
      </c>
      <c r="K214">
        <v>7297.91</v>
      </c>
      <c r="L214">
        <v>13.82</v>
      </c>
      <c r="M214">
        <v>0.13819999999999999</v>
      </c>
      <c r="N214">
        <v>453.8570229</v>
      </c>
      <c r="O214">
        <v>327952.09297709999</v>
      </c>
      <c r="P214" t="s">
        <v>4598</v>
      </c>
      <c r="Q214">
        <v>11</v>
      </c>
      <c r="R214" t="s">
        <v>45</v>
      </c>
      <c r="S214" t="s">
        <v>35</v>
      </c>
      <c r="T214" t="s">
        <v>4601</v>
      </c>
      <c r="U214" t="s">
        <v>53</v>
      </c>
    </row>
    <row r="215" spans="1:21" x14ac:dyDescent="0.25">
      <c r="A215" t="s">
        <v>728</v>
      </c>
      <c r="B215" t="s">
        <v>729</v>
      </c>
      <c r="C215" t="s">
        <v>4913</v>
      </c>
      <c r="D215" t="s">
        <v>4844</v>
      </c>
      <c r="E215" t="s">
        <v>30</v>
      </c>
      <c r="F215" t="s">
        <v>131</v>
      </c>
      <c r="G215" t="s">
        <v>132</v>
      </c>
      <c r="H215" t="s">
        <v>111</v>
      </c>
      <c r="I215" t="s">
        <v>112</v>
      </c>
      <c r="J215">
        <v>40</v>
      </c>
      <c r="K215">
        <v>21412.98</v>
      </c>
      <c r="L215">
        <v>16.71</v>
      </c>
      <c r="M215">
        <v>0.1671</v>
      </c>
      <c r="N215">
        <v>1431.2435832000001</v>
      </c>
      <c r="O215">
        <v>855087.95641679992</v>
      </c>
      <c r="P215" t="s">
        <v>4598</v>
      </c>
      <c r="Q215">
        <v>7</v>
      </c>
      <c r="R215" t="s">
        <v>58</v>
      </c>
      <c r="S215" t="s">
        <v>35</v>
      </c>
      <c r="T215" t="s">
        <v>4601</v>
      </c>
      <c r="U215" t="s">
        <v>36</v>
      </c>
    </row>
    <row r="216" spans="1:21" x14ac:dyDescent="0.25">
      <c r="A216" t="s">
        <v>731</v>
      </c>
      <c r="B216" t="s">
        <v>732</v>
      </c>
      <c r="C216" t="s">
        <v>4914</v>
      </c>
      <c r="D216" t="s">
        <v>4607</v>
      </c>
      <c r="E216" t="s">
        <v>30</v>
      </c>
      <c r="F216" t="s">
        <v>117</v>
      </c>
      <c r="G216" t="s">
        <v>118</v>
      </c>
      <c r="H216" t="s">
        <v>51</v>
      </c>
      <c r="I216" t="s">
        <v>52</v>
      </c>
      <c r="J216">
        <v>46</v>
      </c>
      <c r="K216">
        <v>41021.25</v>
      </c>
      <c r="L216">
        <v>10.130000000000001</v>
      </c>
      <c r="M216">
        <v>0.1013</v>
      </c>
      <c r="N216">
        <v>1911.5082075</v>
      </c>
      <c r="O216">
        <v>1885065.9917925</v>
      </c>
      <c r="P216" t="s">
        <v>4598</v>
      </c>
      <c r="Q216">
        <v>12</v>
      </c>
      <c r="R216" t="s">
        <v>113</v>
      </c>
      <c r="S216" t="s">
        <v>25</v>
      </c>
      <c r="T216" t="s">
        <v>4599</v>
      </c>
      <c r="U216" t="s">
        <v>26</v>
      </c>
    </row>
    <row r="217" spans="1:21" x14ac:dyDescent="0.25">
      <c r="A217" t="s">
        <v>734</v>
      </c>
      <c r="B217" t="s">
        <v>735</v>
      </c>
      <c r="C217" t="s">
        <v>4915</v>
      </c>
      <c r="D217" t="s">
        <v>4739</v>
      </c>
      <c r="E217" t="s">
        <v>19</v>
      </c>
      <c r="F217" t="s">
        <v>20</v>
      </c>
      <c r="G217" t="s">
        <v>176</v>
      </c>
      <c r="H217" t="s">
        <v>66</v>
      </c>
      <c r="I217" t="s">
        <v>133</v>
      </c>
      <c r="J217">
        <v>45</v>
      </c>
      <c r="K217">
        <v>19164.189999999999</v>
      </c>
      <c r="L217">
        <v>4.0199999999999996</v>
      </c>
      <c r="M217">
        <v>4.0199999999999993E-2</v>
      </c>
      <c r="N217">
        <v>346.68019709999993</v>
      </c>
      <c r="O217">
        <v>862041.86980289989</v>
      </c>
      <c r="P217" t="s">
        <v>4598</v>
      </c>
      <c r="Q217">
        <v>6</v>
      </c>
      <c r="R217" t="s">
        <v>58</v>
      </c>
      <c r="S217" t="s">
        <v>35</v>
      </c>
      <c r="T217" t="s">
        <v>4601</v>
      </c>
      <c r="U217" t="s">
        <v>36</v>
      </c>
    </row>
    <row r="218" spans="1:21" x14ac:dyDescent="0.25">
      <c r="A218" t="s">
        <v>737</v>
      </c>
      <c r="B218" t="s">
        <v>433</v>
      </c>
      <c r="C218" t="s">
        <v>4717</v>
      </c>
      <c r="D218" t="s">
        <v>4916</v>
      </c>
      <c r="E218" t="s">
        <v>30</v>
      </c>
      <c r="F218" t="s">
        <v>131</v>
      </c>
      <c r="G218" t="s">
        <v>163</v>
      </c>
      <c r="H218" t="s">
        <v>111</v>
      </c>
      <c r="I218" t="s">
        <v>526</v>
      </c>
      <c r="J218">
        <v>34</v>
      </c>
      <c r="K218">
        <v>22782.3</v>
      </c>
      <c r="L218">
        <v>7.22</v>
      </c>
      <c r="M218">
        <v>7.22E-2</v>
      </c>
      <c r="N218">
        <v>559.25990039999999</v>
      </c>
      <c r="O218">
        <v>774038.9400996</v>
      </c>
      <c r="P218" t="s">
        <v>4598</v>
      </c>
      <c r="Q218">
        <v>8</v>
      </c>
      <c r="R218" t="s">
        <v>113</v>
      </c>
      <c r="S218" t="s">
        <v>35</v>
      </c>
      <c r="T218" t="s">
        <v>4601</v>
      </c>
      <c r="U218" t="s">
        <v>26</v>
      </c>
    </row>
    <row r="219" spans="1:21" x14ac:dyDescent="0.25">
      <c r="A219" t="s">
        <v>739</v>
      </c>
      <c r="B219" t="s">
        <v>475</v>
      </c>
      <c r="C219" t="s">
        <v>4650</v>
      </c>
      <c r="D219" t="s">
        <v>4917</v>
      </c>
      <c r="E219" t="s">
        <v>63</v>
      </c>
      <c r="F219" t="s">
        <v>78</v>
      </c>
      <c r="G219" t="s">
        <v>255</v>
      </c>
      <c r="H219" t="s">
        <v>43</v>
      </c>
      <c r="I219" t="s">
        <v>380</v>
      </c>
      <c r="J219">
        <v>4</v>
      </c>
      <c r="K219">
        <v>38443.31</v>
      </c>
      <c r="L219">
        <v>7.65</v>
      </c>
      <c r="M219">
        <v>7.6499999999999999E-2</v>
      </c>
      <c r="N219">
        <v>117.63652859999998</v>
      </c>
      <c r="O219">
        <v>153655.60347139998</v>
      </c>
      <c r="P219" t="s">
        <v>4598</v>
      </c>
      <c r="Q219">
        <v>7</v>
      </c>
      <c r="R219" t="s">
        <v>113</v>
      </c>
      <c r="S219" t="s">
        <v>35</v>
      </c>
      <c r="T219" t="s">
        <v>4601</v>
      </c>
      <c r="U219" t="s">
        <v>36</v>
      </c>
    </row>
    <row r="220" spans="1:21" x14ac:dyDescent="0.25">
      <c r="A220" t="s">
        <v>741</v>
      </c>
      <c r="B220" t="s">
        <v>566</v>
      </c>
      <c r="C220" t="s">
        <v>4747</v>
      </c>
      <c r="D220" t="s">
        <v>4918</v>
      </c>
      <c r="E220" t="s">
        <v>40</v>
      </c>
      <c r="F220" t="s">
        <v>49</v>
      </c>
      <c r="G220" t="s">
        <v>50</v>
      </c>
      <c r="H220" t="s">
        <v>51</v>
      </c>
      <c r="I220" t="s">
        <v>167</v>
      </c>
      <c r="J220">
        <v>21</v>
      </c>
      <c r="K220">
        <v>6715.35</v>
      </c>
      <c r="L220">
        <v>19.579999999999998</v>
      </c>
      <c r="M220">
        <v>0.19579999999999997</v>
      </c>
      <c r="N220">
        <v>276.12176129999995</v>
      </c>
      <c r="O220">
        <v>140746.22823870002</v>
      </c>
      <c r="P220" t="s">
        <v>4598</v>
      </c>
      <c r="Q220">
        <v>11</v>
      </c>
      <c r="R220" t="s">
        <v>113</v>
      </c>
      <c r="S220" t="s">
        <v>35</v>
      </c>
      <c r="T220" t="s">
        <v>4601</v>
      </c>
      <c r="U220" t="s">
        <v>53</v>
      </c>
    </row>
    <row r="221" spans="1:21" x14ac:dyDescent="0.25">
      <c r="A221" t="s">
        <v>743</v>
      </c>
      <c r="B221" t="s">
        <v>667</v>
      </c>
      <c r="C221" t="s">
        <v>4919</v>
      </c>
      <c r="D221" t="s">
        <v>4920</v>
      </c>
      <c r="E221" t="s">
        <v>63</v>
      </c>
      <c r="F221" t="s">
        <v>144</v>
      </c>
      <c r="G221" t="s">
        <v>189</v>
      </c>
      <c r="H221" t="s">
        <v>51</v>
      </c>
      <c r="I221" t="s">
        <v>167</v>
      </c>
      <c r="J221">
        <v>28</v>
      </c>
      <c r="K221">
        <v>49425.55</v>
      </c>
      <c r="L221">
        <v>2.35</v>
      </c>
      <c r="M221">
        <v>2.35E-2</v>
      </c>
      <c r="N221">
        <v>325.22011900000007</v>
      </c>
      <c r="O221">
        <v>1383590.1798810002</v>
      </c>
      <c r="P221" t="s">
        <v>4598</v>
      </c>
      <c r="Q221">
        <v>1</v>
      </c>
      <c r="R221" t="s">
        <v>58</v>
      </c>
      <c r="S221" t="s">
        <v>35</v>
      </c>
      <c r="T221" t="s">
        <v>4601</v>
      </c>
      <c r="U221" t="s">
        <v>26</v>
      </c>
    </row>
    <row r="222" spans="1:21" x14ac:dyDescent="0.25">
      <c r="A222" t="s">
        <v>745</v>
      </c>
      <c r="B222" t="s">
        <v>746</v>
      </c>
      <c r="C222" t="s">
        <v>4921</v>
      </c>
      <c r="D222" t="s">
        <v>4922</v>
      </c>
      <c r="E222" t="s">
        <v>40</v>
      </c>
      <c r="F222" t="s">
        <v>49</v>
      </c>
      <c r="G222" t="s">
        <v>50</v>
      </c>
      <c r="H222" t="s">
        <v>43</v>
      </c>
      <c r="I222" t="s">
        <v>74</v>
      </c>
      <c r="J222">
        <v>9</v>
      </c>
      <c r="K222">
        <v>47412.38</v>
      </c>
      <c r="L222">
        <v>2.2799999999999998</v>
      </c>
      <c r="M222">
        <v>2.2799999999999997E-2</v>
      </c>
      <c r="N222">
        <v>97.290203759999983</v>
      </c>
      <c r="O222">
        <v>426614.12979623995</v>
      </c>
      <c r="P222" t="s">
        <v>4598</v>
      </c>
      <c r="Q222">
        <v>8</v>
      </c>
      <c r="R222" t="s">
        <v>45</v>
      </c>
      <c r="S222" t="s">
        <v>35</v>
      </c>
      <c r="T222" t="s">
        <v>4601</v>
      </c>
      <c r="U222" t="s">
        <v>36</v>
      </c>
    </row>
    <row r="223" spans="1:21" x14ac:dyDescent="0.25">
      <c r="A223" t="s">
        <v>748</v>
      </c>
      <c r="B223" t="s">
        <v>749</v>
      </c>
      <c r="C223" t="s">
        <v>4923</v>
      </c>
      <c r="D223" t="s">
        <v>4924</v>
      </c>
      <c r="E223" t="s">
        <v>63</v>
      </c>
      <c r="F223" t="s">
        <v>64</v>
      </c>
      <c r="G223" t="s">
        <v>65</v>
      </c>
      <c r="H223" t="s">
        <v>22</v>
      </c>
      <c r="I223" t="s">
        <v>98</v>
      </c>
      <c r="J223">
        <v>1</v>
      </c>
      <c r="K223">
        <v>6370.98</v>
      </c>
      <c r="L223">
        <v>8.2100000000000009</v>
      </c>
      <c r="M223">
        <v>8.2100000000000006E-2</v>
      </c>
      <c r="N223">
        <v>5.2305745799999999</v>
      </c>
      <c r="O223">
        <v>6365.7494254199992</v>
      </c>
      <c r="P223" t="s">
        <v>4600</v>
      </c>
      <c r="Q223">
        <v>4</v>
      </c>
      <c r="R223" t="s">
        <v>68</v>
      </c>
      <c r="S223" t="s">
        <v>35</v>
      </c>
      <c r="T223" t="s">
        <v>4601</v>
      </c>
      <c r="U223" t="s">
        <v>26</v>
      </c>
    </row>
    <row r="224" spans="1:21" x14ac:dyDescent="0.25">
      <c r="A224" t="s">
        <v>751</v>
      </c>
      <c r="B224" t="s">
        <v>752</v>
      </c>
      <c r="C224" t="s">
        <v>4842</v>
      </c>
      <c r="D224" t="s">
        <v>4795</v>
      </c>
      <c r="E224" t="s">
        <v>63</v>
      </c>
      <c r="F224" t="s">
        <v>64</v>
      </c>
      <c r="G224" t="s">
        <v>65</v>
      </c>
      <c r="H224" t="s">
        <v>111</v>
      </c>
      <c r="I224" t="s">
        <v>260</v>
      </c>
      <c r="J224">
        <v>39</v>
      </c>
      <c r="K224">
        <v>41454.94</v>
      </c>
      <c r="L224">
        <v>1.75</v>
      </c>
      <c r="M224">
        <v>1.7500000000000002E-2</v>
      </c>
      <c r="N224">
        <v>282.92996550000004</v>
      </c>
      <c r="O224">
        <v>1616459.7300345001</v>
      </c>
      <c r="P224" t="s">
        <v>4598</v>
      </c>
      <c r="Q224">
        <v>12</v>
      </c>
      <c r="R224" t="s">
        <v>68</v>
      </c>
      <c r="S224" t="s">
        <v>35</v>
      </c>
      <c r="T224" t="s">
        <v>4601</v>
      </c>
      <c r="U224" t="s">
        <v>26</v>
      </c>
    </row>
    <row r="225" spans="1:21" x14ac:dyDescent="0.25">
      <c r="A225" t="s">
        <v>754</v>
      </c>
      <c r="B225" t="s">
        <v>620</v>
      </c>
      <c r="C225" t="s">
        <v>4691</v>
      </c>
      <c r="D225" t="s">
        <v>4925</v>
      </c>
      <c r="E225" t="s">
        <v>19</v>
      </c>
      <c r="F225" t="s">
        <v>72</v>
      </c>
      <c r="G225" t="s">
        <v>171</v>
      </c>
      <c r="H225" t="s">
        <v>33</v>
      </c>
      <c r="I225" t="s">
        <v>57</v>
      </c>
      <c r="J225">
        <v>10</v>
      </c>
      <c r="K225">
        <v>33810.160000000003</v>
      </c>
      <c r="L225">
        <v>7.01</v>
      </c>
      <c r="M225">
        <v>7.0099999999999996E-2</v>
      </c>
      <c r="N225">
        <v>237.00922160000002</v>
      </c>
      <c r="O225">
        <v>337864.59077840002</v>
      </c>
      <c r="P225" t="s">
        <v>4598</v>
      </c>
      <c r="Q225">
        <v>6</v>
      </c>
      <c r="R225" t="s">
        <v>68</v>
      </c>
      <c r="S225" t="s">
        <v>35</v>
      </c>
      <c r="T225" t="s">
        <v>4601</v>
      </c>
      <c r="U225" t="s">
        <v>36</v>
      </c>
    </row>
    <row r="226" spans="1:21" x14ac:dyDescent="0.25">
      <c r="A226" t="s">
        <v>756</v>
      </c>
      <c r="B226" t="s">
        <v>757</v>
      </c>
      <c r="C226" t="s">
        <v>4926</v>
      </c>
      <c r="D226" t="s">
        <v>4656</v>
      </c>
      <c r="E226" t="s">
        <v>63</v>
      </c>
      <c r="F226" t="s">
        <v>78</v>
      </c>
      <c r="G226" t="s">
        <v>425</v>
      </c>
      <c r="H226" t="s">
        <v>33</v>
      </c>
      <c r="I226" t="s">
        <v>80</v>
      </c>
      <c r="J226">
        <v>21</v>
      </c>
      <c r="K226">
        <v>18090.080000000002</v>
      </c>
      <c r="L226">
        <v>9.5299999999999994</v>
      </c>
      <c r="M226">
        <v>9.5299999999999996E-2</v>
      </c>
      <c r="N226">
        <v>362.03677104000002</v>
      </c>
      <c r="O226">
        <v>379529.64322896005</v>
      </c>
      <c r="P226" t="s">
        <v>4598</v>
      </c>
      <c r="Q226">
        <v>5</v>
      </c>
      <c r="R226" t="s">
        <v>58</v>
      </c>
      <c r="S226" t="s">
        <v>35</v>
      </c>
      <c r="T226" t="s">
        <v>4601</v>
      </c>
      <c r="U226" t="s">
        <v>26</v>
      </c>
    </row>
    <row r="227" spans="1:21" x14ac:dyDescent="0.25">
      <c r="A227" t="s">
        <v>759</v>
      </c>
      <c r="B227" t="s">
        <v>491</v>
      </c>
      <c r="C227" t="s">
        <v>4927</v>
      </c>
      <c r="D227" t="s">
        <v>4764</v>
      </c>
      <c r="E227" t="s">
        <v>40</v>
      </c>
      <c r="F227" t="s">
        <v>89</v>
      </c>
      <c r="G227" t="s">
        <v>90</v>
      </c>
      <c r="H227" t="s">
        <v>43</v>
      </c>
      <c r="I227" t="s">
        <v>380</v>
      </c>
      <c r="J227">
        <v>6</v>
      </c>
      <c r="K227">
        <v>23738.19</v>
      </c>
      <c r="L227">
        <v>17.02</v>
      </c>
      <c r="M227">
        <v>0.17019999999999999</v>
      </c>
      <c r="N227">
        <v>242.41439627999998</v>
      </c>
      <c r="O227">
        <v>142186.72560372</v>
      </c>
      <c r="P227" t="s">
        <v>4598</v>
      </c>
      <c r="Q227">
        <v>1</v>
      </c>
      <c r="R227" t="s">
        <v>68</v>
      </c>
      <c r="S227" t="s">
        <v>35</v>
      </c>
      <c r="T227" t="s">
        <v>4601</v>
      </c>
      <c r="U227" t="s">
        <v>26</v>
      </c>
    </row>
    <row r="228" spans="1:21" x14ac:dyDescent="0.25">
      <c r="A228" t="s">
        <v>761</v>
      </c>
      <c r="B228" t="s">
        <v>762</v>
      </c>
      <c r="C228" t="s">
        <v>4928</v>
      </c>
      <c r="D228" t="s">
        <v>4820</v>
      </c>
      <c r="E228" t="s">
        <v>40</v>
      </c>
      <c r="F228" t="s">
        <v>109</v>
      </c>
      <c r="G228" t="s">
        <v>110</v>
      </c>
      <c r="H228" t="s">
        <v>51</v>
      </c>
      <c r="I228" t="s">
        <v>52</v>
      </c>
      <c r="J228">
        <v>10</v>
      </c>
      <c r="K228">
        <v>48289.07</v>
      </c>
      <c r="L228">
        <v>3.45</v>
      </c>
      <c r="M228">
        <v>3.4500000000000003E-2</v>
      </c>
      <c r="N228">
        <v>166.59729150000004</v>
      </c>
      <c r="O228">
        <v>482724.1027085</v>
      </c>
      <c r="P228" t="s">
        <v>4598</v>
      </c>
      <c r="Q228">
        <v>2</v>
      </c>
      <c r="R228" t="s">
        <v>58</v>
      </c>
      <c r="S228" t="s">
        <v>35</v>
      </c>
      <c r="T228" t="s">
        <v>4601</v>
      </c>
      <c r="U228" t="s">
        <v>36</v>
      </c>
    </row>
    <row r="229" spans="1:21" x14ac:dyDescent="0.25">
      <c r="A229" t="s">
        <v>764</v>
      </c>
      <c r="B229" t="s">
        <v>165</v>
      </c>
      <c r="C229" t="s">
        <v>4929</v>
      </c>
      <c r="D229" t="s">
        <v>4731</v>
      </c>
      <c r="E229" t="s">
        <v>40</v>
      </c>
      <c r="F229" t="s">
        <v>49</v>
      </c>
      <c r="G229" t="s">
        <v>50</v>
      </c>
      <c r="H229" t="s">
        <v>111</v>
      </c>
      <c r="I229" t="s">
        <v>526</v>
      </c>
      <c r="J229">
        <v>12</v>
      </c>
      <c r="K229">
        <v>33274.620000000003</v>
      </c>
      <c r="L229">
        <v>4.12</v>
      </c>
      <c r="M229">
        <v>4.1200000000000001E-2</v>
      </c>
      <c r="N229">
        <v>164.50972128000001</v>
      </c>
      <c r="O229">
        <v>399130.93027872004</v>
      </c>
      <c r="P229" t="s">
        <v>4598</v>
      </c>
      <c r="Q229">
        <v>4</v>
      </c>
      <c r="R229" t="s">
        <v>24</v>
      </c>
      <c r="S229" t="s">
        <v>35</v>
      </c>
      <c r="T229" t="s">
        <v>4601</v>
      </c>
      <c r="U229" t="s">
        <v>53</v>
      </c>
    </row>
    <row r="230" spans="1:21" x14ac:dyDescent="0.25">
      <c r="A230" t="s">
        <v>766</v>
      </c>
      <c r="B230" t="s">
        <v>767</v>
      </c>
      <c r="C230" t="s">
        <v>4636</v>
      </c>
      <c r="D230" t="s">
        <v>4820</v>
      </c>
      <c r="E230" t="s">
        <v>40</v>
      </c>
      <c r="F230" t="s">
        <v>49</v>
      </c>
      <c r="G230" t="s">
        <v>306</v>
      </c>
      <c r="H230" t="s">
        <v>51</v>
      </c>
      <c r="I230" t="s">
        <v>52</v>
      </c>
      <c r="J230">
        <v>3</v>
      </c>
      <c r="K230">
        <v>31016.28</v>
      </c>
      <c r="L230">
        <v>16.489999999999998</v>
      </c>
      <c r="M230">
        <v>0.16489999999999999</v>
      </c>
      <c r="N230">
        <v>153.43753716000001</v>
      </c>
      <c r="O230">
        <v>92895.402462839993</v>
      </c>
      <c r="P230" t="s">
        <v>4598</v>
      </c>
      <c r="Q230">
        <v>3</v>
      </c>
      <c r="R230" t="s">
        <v>113</v>
      </c>
      <c r="S230" t="s">
        <v>25</v>
      </c>
      <c r="T230" t="s">
        <v>4599</v>
      </c>
      <c r="U230" t="s">
        <v>36</v>
      </c>
    </row>
    <row r="231" spans="1:21" x14ac:dyDescent="0.25">
      <c r="A231" t="s">
        <v>769</v>
      </c>
      <c r="B231" t="s">
        <v>770</v>
      </c>
      <c r="C231" t="s">
        <v>4930</v>
      </c>
      <c r="D231" t="s">
        <v>4620</v>
      </c>
      <c r="E231" t="s">
        <v>30</v>
      </c>
      <c r="F231" t="s">
        <v>198</v>
      </c>
      <c r="G231" t="s">
        <v>199</v>
      </c>
      <c r="H231" t="s">
        <v>33</v>
      </c>
      <c r="I231" t="s">
        <v>57</v>
      </c>
      <c r="J231">
        <v>12</v>
      </c>
      <c r="K231">
        <v>7716.76</v>
      </c>
      <c r="L231">
        <v>19.02</v>
      </c>
      <c r="M231">
        <v>0.19020000000000001</v>
      </c>
      <c r="N231">
        <v>176.12733024000002</v>
      </c>
      <c r="O231">
        <v>92424.992669760002</v>
      </c>
      <c r="P231" t="s">
        <v>4598</v>
      </c>
      <c r="Q231">
        <v>5</v>
      </c>
      <c r="R231" t="s">
        <v>58</v>
      </c>
      <c r="S231" t="s">
        <v>35</v>
      </c>
      <c r="T231" t="s">
        <v>4601</v>
      </c>
      <c r="U231" t="s">
        <v>26</v>
      </c>
    </row>
    <row r="232" spans="1:21" x14ac:dyDescent="0.25">
      <c r="A232" t="s">
        <v>772</v>
      </c>
      <c r="B232" t="s">
        <v>717</v>
      </c>
      <c r="C232" t="s">
        <v>4636</v>
      </c>
      <c r="D232" t="s">
        <v>4931</v>
      </c>
      <c r="E232" t="s">
        <v>19</v>
      </c>
      <c r="F232" t="s">
        <v>20</v>
      </c>
      <c r="G232" t="s">
        <v>285</v>
      </c>
      <c r="H232" t="s">
        <v>22</v>
      </c>
      <c r="I232" t="s">
        <v>180</v>
      </c>
      <c r="J232">
        <v>30</v>
      </c>
      <c r="K232">
        <v>15643.09</v>
      </c>
      <c r="L232">
        <v>11.09</v>
      </c>
      <c r="M232">
        <v>0.1109</v>
      </c>
      <c r="N232">
        <v>520.44560430000001</v>
      </c>
      <c r="O232">
        <v>468772.2543957</v>
      </c>
      <c r="P232" t="s">
        <v>4598</v>
      </c>
      <c r="Q232">
        <v>4</v>
      </c>
      <c r="R232" t="s">
        <v>24</v>
      </c>
      <c r="S232" t="s">
        <v>35</v>
      </c>
      <c r="T232" t="s">
        <v>4601</v>
      </c>
      <c r="U232" t="s">
        <v>26</v>
      </c>
    </row>
    <row r="233" spans="1:21" x14ac:dyDescent="0.25">
      <c r="A233" t="s">
        <v>774</v>
      </c>
      <c r="B233" t="s">
        <v>361</v>
      </c>
      <c r="C233" t="s">
        <v>4932</v>
      </c>
      <c r="D233" t="s">
        <v>4698</v>
      </c>
      <c r="E233" t="s">
        <v>30</v>
      </c>
      <c r="F233" t="s">
        <v>117</v>
      </c>
      <c r="G233" t="s">
        <v>118</v>
      </c>
      <c r="H233" t="s">
        <v>51</v>
      </c>
      <c r="I233" t="s">
        <v>146</v>
      </c>
      <c r="J233">
        <v>22</v>
      </c>
      <c r="K233">
        <v>35581.589999999997</v>
      </c>
      <c r="L233">
        <v>12.64</v>
      </c>
      <c r="M233">
        <v>0.12640000000000001</v>
      </c>
      <c r="N233">
        <v>989.45285472</v>
      </c>
      <c r="O233">
        <v>781805.52714528004</v>
      </c>
      <c r="P233" t="s">
        <v>4598</v>
      </c>
      <c r="Q233">
        <v>6</v>
      </c>
      <c r="R233" t="s">
        <v>58</v>
      </c>
      <c r="S233" t="s">
        <v>35</v>
      </c>
      <c r="T233" t="s">
        <v>4601</v>
      </c>
      <c r="U233" t="s">
        <v>36</v>
      </c>
    </row>
    <row r="234" spans="1:21" x14ac:dyDescent="0.25">
      <c r="A234" t="s">
        <v>776</v>
      </c>
      <c r="B234" t="s">
        <v>531</v>
      </c>
      <c r="C234" t="s">
        <v>4933</v>
      </c>
      <c r="D234" t="s">
        <v>4900</v>
      </c>
      <c r="E234" t="s">
        <v>19</v>
      </c>
      <c r="F234" t="s">
        <v>153</v>
      </c>
      <c r="G234" t="s">
        <v>275</v>
      </c>
      <c r="H234" t="s">
        <v>66</v>
      </c>
      <c r="I234" t="s">
        <v>200</v>
      </c>
      <c r="J234">
        <v>27</v>
      </c>
      <c r="K234">
        <v>43519.040000000001</v>
      </c>
      <c r="L234">
        <v>7.64</v>
      </c>
      <c r="M234">
        <v>7.6399999999999996E-2</v>
      </c>
      <c r="N234">
        <v>897.71075712000004</v>
      </c>
      <c r="O234">
        <v>1174116.36924288</v>
      </c>
      <c r="P234" t="s">
        <v>4598</v>
      </c>
      <c r="Q234">
        <v>12</v>
      </c>
      <c r="R234" t="s">
        <v>45</v>
      </c>
      <c r="S234" t="s">
        <v>35</v>
      </c>
      <c r="T234" t="s">
        <v>4601</v>
      </c>
      <c r="U234" t="s">
        <v>53</v>
      </c>
    </row>
    <row r="235" spans="1:21" x14ac:dyDescent="0.25">
      <c r="A235" t="s">
        <v>778</v>
      </c>
      <c r="B235" t="s">
        <v>779</v>
      </c>
      <c r="C235" t="s">
        <v>4778</v>
      </c>
      <c r="D235" t="s">
        <v>4934</v>
      </c>
      <c r="E235" t="s">
        <v>30</v>
      </c>
      <c r="F235" t="s">
        <v>198</v>
      </c>
      <c r="G235" t="s">
        <v>199</v>
      </c>
      <c r="H235" t="s">
        <v>51</v>
      </c>
      <c r="I235" t="s">
        <v>52</v>
      </c>
      <c r="J235">
        <v>30</v>
      </c>
      <c r="K235">
        <v>8907.64</v>
      </c>
      <c r="L235">
        <v>8.2799999999999994</v>
      </c>
      <c r="M235">
        <v>8.2799999999999999E-2</v>
      </c>
      <c r="N235">
        <v>221.26577759999998</v>
      </c>
      <c r="O235">
        <v>267007.93422239996</v>
      </c>
      <c r="P235" t="s">
        <v>4598</v>
      </c>
      <c r="Q235">
        <v>6</v>
      </c>
      <c r="R235" t="s">
        <v>68</v>
      </c>
      <c r="S235" t="s">
        <v>59</v>
      </c>
      <c r="T235" t="s">
        <v>4601</v>
      </c>
      <c r="U235" t="s">
        <v>36</v>
      </c>
    </row>
    <row r="236" spans="1:21" x14ac:dyDescent="0.25">
      <c r="A236" t="s">
        <v>781</v>
      </c>
      <c r="B236" t="s">
        <v>782</v>
      </c>
      <c r="C236" t="s">
        <v>4873</v>
      </c>
      <c r="D236" t="s">
        <v>4900</v>
      </c>
      <c r="E236" t="s">
        <v>30</v>
      </c>
      <c r="F236" t="s">
        <v>198</v>
      </c>
      <c r="G236" t="s">
        <v>199</v>
      </c>
      <c r="H236" t="s">
        <v>43</v>
      </c>
      <c r="I236" t="s">
        <v>44</v>
      </c>
      <c r="J236">
        <v>27</v>
      </c>
      <c r="K236">
        <v>24922.61</v>
      </c>
      <c r="L236">
        <v>17.71</v>
      </c>
      <c r="M236">
        <v>0.17710000000000001</v>
      </c>
      <c r="N236">
        <v>1191.7244423700001</v>
      </c>
      <c r="O236">
        <v>671718.74555762997</v>
      </c>
      <c r="P236" t="s">
        <v>4598</v>
      </c>
      <c r="Q236">
        <v>1</v>
      </c>
      <c r="R236" t="s">
        <v>68</v>
      </c>
      <c r="S236" t="s">
        <v>35</v>
      </c>
      <c r="T236" t="s">
        <v>4601</v>
      </c>
      <c r="U236" t="s">
        <v>26</v>
      </c>
    </row>
    <row r="237" spans="1:21" x14ac:dyDescent="0.25">
      <c r="A237" t="s">
        <v>784</v>
      </c>
      <c r="B237" t="s">
        <v>785</v>
      </c>
      <c r="C237" t="s">
        <v>4779</v>
      </c>
      <c r="D237" t="s">
        <v>4935</v>
      </c>
      <c r="E237" t="s">
        <v>19</v>
      </c>
      <c r="F237" t="s">
        <v>20</v>
      </c>
      <c r="G237" t="s">
        <v>176</v>
      </c>
      <c r="H237" t="s">
        <v>51</v>
      </c>
      <c r="I237" t="s">
        <v>52</v>
      </c>
      <c r="J237">
        <v>33</v>
      </c>
      <c r="K237">
        <v>42201.37</v>
      </c>
      <c r="L237">
        <v>4.26</v>
      </c>
      <c r="M237">
        <v>4.2599999999999999E-2</v>
      </c>
      <c r="N237">
        <v>593.26685946000009</v>
      </c>
      <c r="O237">
        <v>1392051.9431405403</v>
      </c>
      <c r="P237" t="s">
        <v>4598</v>
      </c>
      <c r="Q237">
        <v>8</v>
      </c>
      <c r="R237" t="s">
        <v>45</v>
      </c>
      <c r="S237" t="s">
        <v>35</v>
      </c>
      <c r="T237" t="s">
        <v>4601</v>
      </c>
      <c r="U237" t="s">
        <v>53</v>
      </c>
    </row>
    <row r="238" spans="1:21" x14ac:dyDescent="0.25">
      <c r="A238" t="s">
        <v>787</v>
      </c>
      <c r="B238" t="s">
        <v>788</v>
      </c>
      <c r="C238" t="s">
        <v>4732</v>
      </c>
      <c r="D238" t="s">
        <v>4936</v>
      </c>
      <c r="E238" t="s">
        <v>63</v>
      </c>
      <c r="F238" t="s">
        <v>144</v>
      </c>
      <c r="G238" t="s">
        <v>145</v>
      </c>
      <c r="H238" t="s">
        <v>33</v>
      </c>
      <c r="I238" t="s">
        <v>127</v>
      </c>
      <c r="J238">
        <v>4</v>
      </c>
      <c r="K238">
        <v>31749.56</v>
      </c>
      <c r="L238">
        <v>15.76</v>
      </c>
      <c r="M238">
        <v>0.15759999999999999</v>
      </c>
      <c r="N238">
        <v>200.14922623999999</v>
      </c>
      <c r="O238">
        <v>126798.09077376001</v>
      </c>
      <c r="P238" t="s">
        <v>4598</v>
      </c>
      <c r="Q238">
        <v>11</v>
      </c>
      <c r="R238" t="s">
        <v>45</v>
      </c>
      <c r="S238" t="s">
        <v>35</v>
      </c>
      <c r="T238" t="s">
        <v>4601</v>
      </c>
      <c r="U238" t="s">
        <v>36</v>
      </c>
    </row>
    <row r="239" spans="1:21" x14ac:dyDescent="0.25">
      <c r="A239" t="s">
        <v>790</v>
      </c>
      <c r="B239" t="s">
        <v>791</v>
      </c>
      <c r="C239" t="s">
        <v>4937</v>
      </c>
      <c r="D239" t="s">
        <v>4813</v>
      </c>
      <c r="E239" t="s">
        <v>19</v>
      </c>
      <c r="F239" t="s">
        <v>20</v>
      </c>
      <c r="G239" t="s">
        <v>176</v>
      </c>
      <c r="H239" t="s">
        <v>51</v>
      </c>
      <c r="I239" t="s">
        <v>190</v>
      </c>
      <c r="J239">
        <v>36</v>
      </c>
      <c r="K239">
        <v>14686.27</v>
      </c>
      <c r="L239">
        <v>3.05</v>
      </c>
      <c r="M239">
        <v>3.0499999999999999E-2</v>
      </c>
      <c r="N239">
        <v>161.2552446</v>
      </c>
      <c r="O239">
        <v>528544.46475539997</v>
      </c>
      <c r="P239" t="s">
        <v>4598</v>
      </c>
      <c r="Q239">
        <v>12</v>
      </c>
      <c r="R239" t="s">
        <v>68</v>
      </c>
      <c r="S239" t="s">
        <v>25</v>
      </c>
      <c r="T239" t="s">
        <v>4599</v>
      </c>
      <c r="U239" t="s">
        <v>26</v>
      </c>
    </row>
    <row r="240" spans="1:21" x14ac:dyDescent="0.25">
      <c r="A240" t="s">
        <v>793</v>
      </c>
      <c r="B240" t="s">
        <v>61</v>
      </c>
      <c r="C240" t="s">
        <v>4938</v>
      </c>
      <c r="D240" t="s">
        <v>4643</v>
      </c>
      <c r="E240" t="s">
        <v>63</v>
      </c>
      <c r="F240" t="s">
        <v>144</v>
      </c>
      <c r="G240" t="s">
        <v>145</v>
      </c>
      <c r="H240" t="s">
        <v>111</v>
      </c>
      <c r="I240" t="s">
        <v>260</v>
      </c>
      <c r="J240">
        <v>32</v>
      </c>
      <c r="K240">
        <v>7114.57</v>
      </c>
      <c r="L240">
        <v>1.91</v>
      </c>
      <c r="M240">
        <v>1.9099999999999999E-2</v>
      </c>
      <c r="N240">
        <v>43.484251839999999</v>
      </c>
      <c r="O240">
        <v>227622.75574815998</v>
      </c>
      <c r="P240" t="s">
        <v>4598</v>
      </c>
      <c r="Q240">
        <v>9</v>
      </c>
      <c r="R240" t="s">
        <v>68</v>
      </c>
      <c r="S240" t="s">
        <v>35</v>
      </c>
      <c r="T240" t="s">
        <v>4601</v>
      </c>
      <c r="U240" t="s">
        <v>26</v>
      </c>
    </row>
    <row r="241" spans="1:21" x14ac:dyDescent="0.25">
      <c r="A241" t="s">
        <v>795</v>
      </c>
      <c r="B241" t="s">
        <v>796</v>
      </c>
      <c r="C241" t="s">
        <v>4807</v>
      </c>
      <c r="D241" t="s">
        <v>4939</v>
      </c>
      <c r="E241" t="s">
        <v>30</v>
      </c>
      <c r="F241" t="s">
        <v>117</v>
      </c>
      <c r="G241" t="s">
        <v>387</v>
      </c>
      <c r="H241" t="s">
        <v>66</v>
      </c>
      <c r="I241" t="s">
        <v>200</v>
      </c>
      <c r="J241">
        <v>21</v>
      </c>
      <c r="K241">
        <v>44147.03</v>
      </c>
      <c r="L241">
        <v>7.16</v>
      </c>
      <c r="M241">
        <v>7.1599999999999997E-2</v>
      </c>
      <c r="N241">
        <v>663.79474307999999</v>
      </c>
      <c r="O241">
        <v>926423.83525691996</v>
      </c>
      <c r="P241" t="s">
        <v>4598</v>
      </c>
      <c r="Q241">
        <v>4</v>
      </c>
      <c r="R241" t="s">
        <v>113</v>
      </c>
      <c r="S241" t="s">
        <v>59</v>
      </c>
      <c r="T241" t="s">
        <v>4601</v>
      </c>
      <c r="U241" t="s">
        <v>26</v>
      </c>
    </row>
    <row r="242" spans="1:21" x14ac:dyDescent="0.25">
      <c r="A242" t="s">
        <v>798</v>
      </c>
      <c r="B242" t="s">
        <v>799</v>
      </c>
      <c r="C242" t="s">
        <v>4758</v>
      </c>
      <c r="D242" t="s">
        <v>4940</v>
      </c>
      <c r="E242" t="s">
        <v>30</v>
      </c>
      <c r="F242" t="s">
        <v>31</v>
      </c>
      <c r="G242" t="s">
        <v>32</v>
      </c>
      <c r="H242" t="s">
        <v>51</v>
      </c>
      <c r="I242" t="s">
        <v>52</v>
      </c>
      <c r="J242">
        <v>28</v>
      </c>
      <c r="K242">
        <v>915.06</v>
      </c>
      <c r="L242">
        <v>1.46</v>
      </c>
      <c r="M242">
        <v>1.46E-2</v>
      </c>
      <c r="N242">
        <v>3.7407652799999997</v>
      </c>
      <c r="O242">
        <v>25617.939234720001</v>
      </c>
      <c r="P242" t="s">
        <v>4600</v>
      </c>
      <c r="Q242">
        <v>1</v>
      </c>
      <c r="R242" t="s">
        <v>58</v>
      </c>
      <c r="S242" t="s">
        <v>35</v>
      </c>
      <c r="T242" t="s">
        <v>4601</v>
      </c>
      <c r="U242" t="s">
        <v>26</v>
      </c>
    </row>
    <row r="243" spans="1:21" x14ac:dyDescent="0.25">
      <c r="A243" t="s">
        <v>801</v>
      </c>
      <c r="B243" t="s">
        <v>802</v>
      </c>
      <c r="C243" t="s">
        <v>4694</v>
      </c>
      <c r="D243" t="s">
        <v>4941</v>
      </c>
      <c r="E243" t="s">
        <v>40</v>
      </c>
      <c r="F243" t="s">
        <v>89</v>
      </c>
      <c r="G243" t="s">
        <v>90</v>
      </c>
      <c r="H243" t="s">
        <v>33</v>
      </c>
      <c r="I243" t="s">
        <v>34</v>
      </c>
      <c r="J243">
        <v>39</v>
      </c>
      <c r="K243">
        <v>9611.15</v>
      </c>
      <c r="L243">
        <v>4.05</v>
      </c>
      <c r="M243">
        <v>4.0500000000000001E-2</v>
      </c>
      <c r="N243">
        <v>151.80811424999999</v>
      </c>
      <c r="O243">
        <v>374683.04188574996</v>
      </c>
      <c r="P243" t="s">
        <v>4598</v>
      </c>
      <c r="Q243">
        <v>2</v>
      </c>
      <c r="R243" t="s">
        <v>68</v>
      </c>
      <c r="S243" t="s">
        <v>25</v>
      </c>
      <c r="T243" t="s">
        <v>4599</v>
      </c>
      <c r="U243" t="s">
        <v>53</v>
      </c>
    </row>
    <row r="244" spans="1:21" x14ac:dyDescent="0.25">
      <c r="A244" t="s">
        <v>804</v>
      </c>
      <c r="B244" t="s">
        <v>805</v>
      </c>
      <c r="C244" t="s">
        <v>4846</v>
      </c>
      <c r="D244" t="s">
        <v>4942</v>
      </c>
      <c r="E244" t="s">
        <v>30</v>
      </c>
      <c r="F244" t="s">
        <v>31</v>
      </c>
      <c r="G244" t="s">
        <v>94</v>
      </c>
      <c r="H244" t="s">
        <v>66</v>
      </c>
      <c r="I244" t="s">
        <v>67</v>
      </c>
      <c r="J244">
        <v>28</v>
      </c>
      <c r="K244">
        <v>12572.46</v>
      </c>
      <c r="L244">
        <v>6.71</v>
      </c>
      <c r="M244">
        <v>6.7099999999999993E-2</v>
      </c>
      <c r="N244">
        <v>236.21137847999998</v>
      </c>
      <c r="O244">
        <v>351792.66862151999</v>
      </c>
      <c r="P244" t="s">
        <v>4598</v>
      </c>
      <c r="Q244">
        <v>9</v>
      </c>
      <c r="R244" t="s">
        <v>24</v>
      </c>
      <c r="S244" t="s">
        <v>25</v>
      </c>
      <c r="T244" t="s">
        <v>4599</v>
      </c>
      <c r="U244" t="s">
        <v>26</v>
      </c>
    </row>
    <row r="245" spans="1:21" x14ac:dyDescent="0.25">
      <c r="A245" t="s">
        <v>807</v>
      </c>
      <c r="B245" t="s">
        <v>494</v>
      </c>
      <c r="C245" t="s">
        <v>4830</v>
      </c>
      <c r="D245" t="s">
        <v>4729</v>
      </c>
      <c r="E245" t="s">
        <v>63</v>
      </c>
      <c r="F245" t="s">
        <v>234</v>
      </c>
      <c r="G245" t="s">
        <v>235</v>
      </c>
      <c r="H245" t="s">
        <v>33</v>
      </c>
      <c r="I245" t="s">
        <v>119</v>
      </c>
      <c r="J245">
        <v>32</v>
      </c>
      <c r="K245">
        <v>1122.68</v>
      </c>
      <c r="L245">
        <v>7.59</v>
      </c>
      <c r="M245">
        <v>7.5899999999999995E-2</v>
      </c>
      <c r="N245">
        <v>27.267651839999999</v>
      </c>
      <c r="O245">
        <v>35898.492348160005</v>
      </c>
      <c r="P245" t="s">
        <v>4600</v>
      </c>
      <c r="Q245">
        <v>10</v>
      </c>
      <c r="R245" t="s">
        <v>58</v>
      </c>
      <c r="S245" t="s">
        <v>35</v>
      </c>
      <c r="T245" t="s">
        <v>4601</v>
      </c>
      <c r="U245" t="s">
        <v>26</v>
      </c>
    </row>
    <row r="246" spans="1:21" x14ac:dyDescent="0.25">
      <c r="A246" t="s">
        <v>809</v>
      </c>
      <c r="B246" t="s">
        <v>810</v>
      </c>
      <c r="C246" t="s">
        <v>4943</v>
      </c>
      <c r="D246" t="s">
        <v>4944</v>
      </c>
      <c r="E246" t="s">
        <v>40</v>
      </c>
      <c r="F246" t="s">
        <v>41</v>
      </c>
      <c r="G246" t="s">
        <v>42</v>
      </c>
      <c r="H246" t="s">
        <v>43</v>
      </c>
      <c r="I246" t="s">
        <v>391</v>
      </c>
      <c r="J246">
        <v>8</v>
      </c>
      <c r="K246">
        <v>1347.57</v>
      </c>
      <c r="L246">
        <v>11.62</v>
      </c>
      <c r="M246">
        <v>0.1162</v>
      </c>
      <c r="N246">
        <v>12.527010719999998</v>
      </c>
      <c r="O246">
        <v>10768.03298928</v>
      </c>
      <c r="P246" t="s">
        <v>4600</v>
      </c>
      <c r="Q246">
        <v>3</v>
      </c>
      <c r="R246" t="s">
        <v>113</v>
      </c>
      <c r="S246" t="s">
        <v>25</v>
      </c>
      <c r="T246" t="s">
        <v>4599</v>
      </c>
      <c r="U246" t="s">
        <v>53</v>
      </c>
    </row>
    <row r="247" spans="1:21" x14ac:dyDescent="0.25">
      <c r="A247" t="s">
        <v>812</v>
      </c>
      <c r="B247" t="s">
        <v>508</v>
      </c>
      <c r="C247" t="s">
        <v>4945</v>
      </c>
      <c r="D247" t="s">
        <v>4946</v>
      </c>
      <c r="E247" t="s">
        <v>19</v>
      </c>
      <c r="F247" t="s">
        <v>153</v>
      </c>
      <c r="G247" t="s">
        <v>275</v>
      </c>
      <c r="H247" t="s">
        <v>111</v>
      </c>
      <c r="I247" t="s">
        <v>112</v>
      </c>
      <c r="J247">
        <v>4</v>
      </c>
      <c r="K247">
        <v>42797.91</v>
      </c>
      <c r="L247">
        <v>19.18</v>
      </c>
      <c r="M247">
        <v>0.1918</v>
      </c>
      <c r="N247">
        <v>328.34556552000004</v>
      </c>
      <c r="O247">
        <v>170863.29443448002</v>
      </c>
      <c r="P247" t="s">
        <v>4598</v>
      </c>
      <c r="Q247">
        <v>8</v>
      </c>
      <c r="R247" t="s">
        <v>113</v>
      </c>
      <c r="S247" t="s">
        <v>35</v>
      </c>
      <c r="T247" t="s">
        <v>4601</v>
      </c>
      <c r="U247" t="s">
        <v>36</v>
      </c>
    </row>
    <row r="248" spans="1:21" x14ac:dyDescent="0.25">
      <c r="A248" t="s">
        <v>814</v>
      </c>
      <c r="B248" t="s">
        <v>815</v>
      </c>
      <c r="C248" t="s">
        <v>4742</v>
      </c>
      <c r="D248" t="s">
        <v>4947</v>
      </c>
      <c r="E248" t="s">
        <v>63</v>
      </c>
      <c r="F248" t="s">
        <v>144</v>
      </c>
      <c r="G248" t="s">
        <v>189</v>
      </c>
      <c r="H248" t="s">
        <v>111</v>
      </c>
      <c r="I248" t="s">
        <v>185</v>
      </c>
      <c r="J248">
        <v>27</v>
      </c>
      <c r="K248">
        <v>44201.53</v>
      </c>
      <c r="L248">
        <v>5.47</v>
      </c>
      <c r="M248">
        <v>5.4699999999999999E-2</v>
      </c>
      <c r="N248">
        <v>652.81239657000003</v>
      </c>
      <c r="O248">
        <v>1192788.4976034299</v>
      </c>
      <c r="P248" t="s">
        <v>4598</v>
      </c>
      <c r="Q248">
        <v>12</v>
      </c>
      <c r="R248" t="s">
        <v>113</v>
      </c>
      <c r="S248" t="s">
        <v>35</v>
      </c>
      <c r="T248" t="s">
        <v>4601</v>
      </c>
      <c r="U248" t="s">
        <v>26</v>
      </c>
    </row>
    <row r="249" spans="1:21" x14ac:dyDescent="0.25">
      <c r="A249" t="s">
        <v>817</v>
      </c>
      <c r="B249" t="s">
        <v>818</v>
      </c>
      <c r="C249" t="s">
        <v>4846</v>
      </c>
      <c r="D249" t="s">
        <v>4731</v>
      </c>
      <c r="E249" t="s">
        <v>63</v>
      </c>
      <c r="F249" t="s">
        <v>78</v>
      </c>
      <c r="G249" t="s">
        <v>425</v>
      </c>
      <c r="H249" t="s">
        <v>51</v>
      </c>
      <c r="I249" t="s">
        <v>190</v>
      </c>
      <c r="J249">
        <v>31</v>
      </c>
      <c r="K249">
        <v>38354.58</v>
      </c>
      <c r="L249">
        <v>5.26</v>
      </c>
      <c r="M249">
        <v>5.2600000000000001E-2</v>
      </c>
      <c r="N249">
        <v>625.40978147999999</v>
      </c>
      <c r="O249">
        <v>1188366.57021852</v>
      </c>
      <c r="P249" t="s">
        <v>4598</v>
      </c>
      <c r="Q249">
        <v>3</v>
      </c>
      <c r="R249" t="s">
        <v>113</v>
      </c>
      <c r="S249" t="s">
        <v>35</v>
      </c>
      <c r="T249" t="s">
        <v>4601</v>
      </c>
      <c r="U249" t="s">
        <v>53</v>
      </c>
    </row>
    <row r="250" spans="1:21" x14ac:dyDescent="0.25">
      <c r="A250" t="s">
        <v>820</v>
      </c>
      <c r="B250" t="s">
        <v>385</v>
      </c>
      <c r="C250" t="s">
        <v>4638</v>
      </c>
      <c r="D250" t="s">
        <v>4948</v>
      </c>
      <c r="E250" t="s">
        <v>63</v>
      </c>
      <c r="F250" t="s">
        <v>234</v>
      </c>
      <c r="G250" t="s">
        <v>235</v>
      </c>
      <c r="H250" t="s">
        <v>33</v>
      </c>
      <c r="I250" t="s">
        <v>80</v>
      </c>
      <c r="J250">
        <v>44</v>
      </c>
      <c r="K250">
        <v>19617.990000000002</v>
      </c>
      <c r="L250">
        <v>7.9</v>
      </c>
      <c r="M250">
        <v>7.9000000000000001E-2</v>
      </c>
      <c r="N250">
        <v>681.9213324000001</v>
      </c>
      <c r="O250">
        <v>862509.63866760011</v>
      </c>
      <c r="P250" t="s">
        <v>4598</v>
      </c>
      <c r="Q250">
        <v>6</v>
      </c>
      <c r="R250" t="s">
        <v>24</v>
      </c>
      <c r="S250" t="s">
        <v>35</v>
      </c>
      <c r="T250" t="s">
        <v>4601</v>
      </c>
      <c r="U250" t="s">
        <v>26</v>
      </c>
    </row>
    <row r="251" spans="1:21" x14ac:dyDescent="0.25">
      <c r="A251" t="s">
        <v>822</v>
      </c>
      <c r="B251" t="s">
        <v>823</v>
      </c>
      <c r="C251" t="s">
        <v>4949</v>
      </c>
      <c r="D251" t="s">
        <v>4665</v>
      </c>
      <c r="E251" t="s">
        <v>30</v>
      </c>
      <c r="F251" t="s">
        <v>117</v>
      </c>
      <c r="G251" t="s">
        <v>118</v>
      </c>
      <c r="H251" t="s">
        <v>22</v>
      </c>
      <c r="I251" t="s">
        <v>98</v>
      </c>
      <c r="J251">
        <v>34</v>
      </c>
      <c r="K251">
        <v>27116.15</v>
      </c>
      <c r="L251">
        <v>12.29</v>
      </c>
      <c r="M251">
        <v>0.1229</v>
      </c>
      <c r="N251">
        <v>1133.0754439000002</v>
      </c>
      <c r="O251">
        <v>920816.02455610014</v>
      </c>
      <c r="P251" t="s">
        <v>4598</v>
      </c>
      <c r="Q251">
        <v>1</v>
      </c>
      <c r="R251" t="s">
        <v>113</v>
      </c>
      <c r="S251" t="s">
        <v>35</v>
      </c>
      <c r="T251" t="s">
        <v>4601</v>
      </c>
      <c r="U251" t="s">
        <v>53</v>
      </c>
    </row>
    <row r="252" spans="1:21" x14ac:dyDescent="0.25">
      <c r="A252" t="s">
        <v>825</v>
      </c>
      <c r="B252" t="s">
        <v>557</v>
      </c>
      <c r="C252" t="s">
        <v>4787</v>
      </c>
      <c r="D252" t="s">
        <v>4950</v>
      </c>
      <c r="E252" t="s">
        <v>40</v>
      </c>
      <c r="F252" t="s">
        <v>41</v>
      </c>
      <c r="G252" t="s">
        <v>126</v>
      </c>
      <c r="H252" t="s">
        <v>33</v>
      </c>
      <c r="I252" t="s">
        <v>127</v>
      </c>
      <c r="J252">
        <v>1</v>
      </c>
      <c r="K252">
        <v>40482.410000000003</v>
      </c>
      <c r="L252">
        <v>14.14</v>
      </c>
      <c r="M252">
        <v>0.1414</v>
      </c>
      <c r="N252">
        <v>57.242127740000008</v>
      </c>
      <c r="O252">
        <v>40425.167872260005</v>
      </c>
      <c r="P252" t="s">
        <v>4600</v>
      </c>
      <c r="Q252">
        <v>1</v>
      </c>
      <c r="R252" t="s">
        <v>58</v>
      </c>
      <c r="S252" t="s">
        <v>35</v>
      </c>
      <c r="T252" t="s">
        <v>4601</v>
      </c>
      <c r="U252" t="s">
        <v>53</v>
      </c>
    </row>
    <row r="253" spans="1:21" x14ac:dyDescent="0.25">
      <c r="A253" t="s">
        <v>827</v>
      </c>
      <c r="B253" t="s">
        <v>720</v>
      </c>
      <c r="C253" t="s">
        <v>4830</v>
      </c>
      <c r="D253" t="s">
        <v>4951</v>
      </c>
      <c r="E253" t="s">
        <v>30</v>
      </c>
      <c r="F253" t="s">
        <v>131</v>
      </c>
      <c r="G253" t="s">
        <v>132</v>
      </c>
      <c r="H253" t="s">
        <v>33</v>
      </c>
      <c r="I253" t="s">
        <v>119</v>
      </c>
      <c r="J253">
        <v>22</v>
      </c>
      <c r="K253">
        <v>30311.33</v>
      </c>
      <c r="L253">
        <v>10.14</v>
      </c>
      <c r="M253">
        <v>0.1014</v>
      </c>
      <c r="N253">
        <v>676.18514963999996</v>
      </c>
      <c r="O253">
        <v>666173.07485036005</v>
      </c>
      <c r="P253" t="s">
        <v>4598</v>
      </c>
      <c r="Q253">
        <v>9</v>
      </c>
      <c r="R253" t="s">
        <v>45</v>
      </c>
      <c r="S253" t="s">
        <v>35</v>
      </c>
      <c r="T253" t="s">
        <v>4601</v>
      </c>
      <c r="U253" t="s">
        <v>26</v>
      </c>
    </row>
    <row r="254" spans="1:21" x14ac:dyDescent="0.25">
      <c r="A254" t="s">
        <v>829</v>
      </c>
      <c r="B254" t="s">
        <v>830</v>
      </c>
      <c r="C254" t="s">
        <v>4646</v>
      </c>
      <c r="D254" t="s">
        <v>4952</v>
      </c>
      <c r="E254" t="s">
        <v>63</v>
      </c>
      <c r="F254" t="s">
        <v>64</v>
      </c>
      <c r="G254" t="s">
        <v>441</v>
      </c>
      <c r="H254" t="s">
        <v>43</v>
      </c>
      <c r="I254" t="s">
        <v>44</v>
      </c>
      <c r="J254">
        <v>14</v>
      </c>
      <c r="K254">
        <v>24767.69</v>
      </c>
      <c r="L254">
        <v>10.28</v>
      </c>
      <c r="M254">
        <v>0.10279999999999999</v>
      </c>
      <c r="N254">
        <v>356.45659447999992</v>
      </c>
      <c r="O254">
        <v>346391.20340551995</v>
      </c>
      <c r="P254" t="s">
        <v>4598</v>
      </c>
      <c r="Q254">
        <v>12</v>
      </c>
      <c r="R254" t="s">
        <v>58</v>
      </c>
      <c r="S254" t="s">
        <v>35</v>
      </c>
      <c r="T254" t="s">
        <v>4601</v>
      </c>
      <c r="U254" t="s">
        <v>26</v>
      </c>
    </row>
    <row r="255" spans="1:21" x14ac:dyDescent="0.25">
      <c r="A255" t="s">
        <v>832</v>
      </c>
      <c r="B255" t="s">
        <v>833</v>
      </c>
      <c r="C255" t="s">
        <v>4953</v>
      </c>
      <c r="D255" t="s">
        <v>4954</v>
      </c>
      <c r="E255" t="s">
        <v>30</v>
      </c>
      <c r="F255" t="s">
        <v>31</v>
      </c>
      <c r="G255" t="s">
        <v>94</v>
      </c>
      <c r="H255" t="s">
        <v>33</v>
      </c>
      <c r="I255" t="s">
        <v>34</v>
      </c>
      <c r="J255">
        <v>4</v>
      </c>
      <c r="K255">
        <v>5969.1</v>
      </c>
      <c r="L255">
        <v>11.97</v>
      </c>
      <c r="M255">
        <v>0.1197</v>
      </c>
      <c r="N255">
        <v>28.580050800000002</v>
      </c>
      <c r="O255">
        <v>23847.819949200002</v>
      </c>
      <c r="P255" t="s">
        <v>4600</v>
      </c>
      <c r="Q255">
        <v>7</v>
      </c>
      <c r="R255" t="s">
        <v>68</v>
      </c>
      <c r="S255" t="s">
        <v>25</v>
      </c>
      <c r="T255" t="s">
        <v>4599</v>
      </c>
      <c r="U255" t="s">
        <v>53</v>
      </c>
    </row>
    <row r="256" spans="1:21" x14ac:dyDescent="0.25">
      <c r="A256" t="s">
        <v>835</v>
      </c>
      <c r="B256" t="s">
        <v>47</v>
      </c>
      <c r="C256" t="s">
        <v>4955</v>
      </c>
      <c r="D256" t="s">
        <v>4956</v>
      </c>
      <c r="E256" t="s">
        <v>19</v>
      </c>
      <c r="F256" t="s">
        <v>20</v>
      </c>
      <c r="G256" t="s">
        <v>285</v>
      </c>
      <c r="H256" t="s">
        <v>22</v>
      </c>
      <c r="I256" t="s">
        <v>180</v>
      </c>
      <c r="J256">
        <v>34</v>
      </c>
      <c r="K256">
        <v>46640.35</v>
      </c>
      <c r="L256">
        <v>5.16</v>
      </c>
      <c r="M256">
        <v>5.16E-2</v>
      </c>
      <c r="N256">
        <v>818.25830040000005</v>
      </c>
      <c r="O256">
        <v>1584953.6416995998</v>
      </c>
      <c r="P256" t="s">
        <v>4598</v>
      </c>
      <c r="Q256">
        <v>5</v>
      </c>
      <c r="R256" t="s">
        <v>24</v>
      </c>
      <c r="S256" t="s">
        <v>35</v>
      </c>
      <c r="T256" t="s">
        <v>4601</v>
      </c>
      <c r="U256" t="s">
        <v>26</v>
      </c>
    </row>
    <row r="257" spans="1:21" x14ac:dyDescent="0.25">
      <c r="A257" t="s">
        <v>837</v>
      </c>
      <c r="B257" t="s">
        <v>343</v>
      </c>
      <c r="C257" t="s">
        <v>4640</v>
      </c>
      <c r="D257" t="s">
        <v>4957</v>
      </c>
      <c r="E257" t="s">
        <v>19</v>
      </c>
      <c r="F257" t="s">
        <v>153</v>
      </c>
      <c r="G257" t="s">
        <v>448</v>
      </c>
      <c r="H257" t="s">
        <v>43</v>
      </c>
      <c r="I257" t="s">
        <v>44</v>
      </c>
      <c r="J257">
        <v>25</v>
      </c>
      <c r="K257">
        <v>33581.4</v>
      </c>
      <c r="L257">
        <v>18.399999999999999</v>
      </c>
      <c r="M257">
        <v>0.184</v>
      </c>
      <c r="N257">
        <v>1544.7444</v>
      </c>
      <c r="O257">
        <v>837990.25560000003</v>
      </c>
      <c r="P257" t="s">
        <v>4598</v>
      </c>
      <c r="Q257">
        <v>4</v>
      </c>
      <c r="R257" t="s">
        <v>45</v>
      </c>
      <c r="S257" t="s">
        <v>35</v>
      </c>
      <c r="T257" t="s">
        <v>4601</v>
      </c>
      <c r="U257" t="s">
        <v>36</v>
      </c>
    </row>
    <row r="258" spans="1:21" x14ac:dyDescent="0.25">
      <c r="A258" t="s">
        <v>839</v>
      </c>
      <c r="B258" t="s">
        <v>840</v>
      </c>
      <c r="C258" t="s">
        <v>4958</v>
      </c>
      <c r="D258" t="s">
        <v>4907</v>
      </c>
      <c r="E258" t="s">
        <v>40</v>
      </c>
      <c r="F258" t="s">
        <v>41</v>
      </c>
      <c r="G258" t="s">
        <v>42</v>
      </c>
      <c r="H258" t="s">
        <v>43</v>
      </c>
      <c r="I258" t="s">
        <v>74</v>
      </c>
      <c r="J258">
        <v>40</v>
      </c>
      <c r="K258">
        <v>35197.599999999999</v>
      </c>
      <c r="L258">
        <v>18.77</v>
      </c>
      <c r="M258">
        <v>0.18770000000000001</v>
      </c>
      <c r="N258">
        <v>2642.635808</v>
      </c>
      <c r="O258">
        <v>1405261.3641919999</v>
      </c>
      <c r="P258" t="s">
        <v>4598</v>
      </c>
      <c r="Q258">
        <v>7</v>
      </c>
      <c r="R258" t="s">
        <v>68</v>
      </c>
      <c r="S258" t="s">
        <v>35</v>
      </c>
      <c r="T258" t="s">
        <v>4601</v>
      </c>
      <c r="U258" t="s">
        <v>26</v>
      </c>
    </row>
    <row r="259" spans="1:21" x14ac:dyDescent="0.25">
      <c r="A259" t="s">
        <v>842</v>
      </c>
      <c r="B259" t="s">
        <v>639</v>
      </c>
      <c r="C259" t="s">
        <v>4959</v>
      </c>
      <c r="D259" t="s">
        <v>4737</v>
      </c>
      <c r="E259" t="s">
        <v>30</v>
      </c>
      <c r="F259" t="s">
        <v>131</v>
      </c>
      <c r="G259" t="s">
        <v>163</v>
      </c>
      <c r="H259" t="s">
        <v>22</v>
      </c>
      <c r="I259" t="s">
        <v>172</v>
      </c>
      <c r="J259">
        <v>32</v>
      </c>
      <c r="K259">
        <v>8277.81</v>
      </c>
      <c r="L259">
        <v>3.74</v>
      </c>
      <c r="M259">
        <v>3.7400000000000003E-2</v>
      </c>
      <c r="N259">
        <v>99.068830080000012</v>
      </c>
      <c r="O259">
        <v>264790.85116992</v>
      </c>
      <c r="P259" t="s">
        <v>4598</v>
      </c>
      <c r="Q259">
        <v>1</v>
      </c>
      <c r="R259" t="s">
        <v>45</v>
      </c>
      <c r="S259" t="s">
        <v>35</v>
      </c>
      <c r="T259" t="s">
        <v>4601</v>
      </c>
      <c r="U259" t="s">
        <v>36</v>
      </c>
    </row>
    <row r="260" spans="1:21" x14ac:dyDescent="0.25">
      <c r="A260" t="s">
        <v>844</v>
      </c>
      <c r="B260" t="s">
        <v>782</v>
      </c>
      <c r="C260" t="s">
        <v>4896</v>
      </c>
      <c r="D260" t="s">
        <v>4960</v>
      </c>
      <c r="E260" t="s">
        <v>19</v>
      </c>
      <c r="F260" t="s">
        <v>72</v>
      </c>
      <c r="G260" t="s">
        <v>171</v>
      </c>
      <c r="H260" t="s">
        <v>51</v>
      </c>
      <c r="I260" t="s">
        <v>105</v>
      </c>
      <c r="J260">
        <v>50</v>
      </c>
      <c r="K260">
        <v>2493.08</v>
      </c>
      <c r="L260">
        <v>8.8699999999999992</v>
      </c>
      <c r="M260">
        <v>8.8699999999999987E-2</v>
      </c>
      <c r="N260">
        <v>110.56809799999999</v>
      </c>
      <c r="O260">
        <v>124543.431902</v>
      </c>
      <c r="P260" t="s">
        <v>4598</v>
      </c>
      <c r="Q260">
        <v>11</v>
      </c>
      <c r="R260" t="s">
        <v>58</v>
      </c>
      <c r="S260" t="s">
        <v>59</v>
      </c>
      <c r="T260" t="s">
        <v>4601</v>
      </c>
      <c r="U260" t="s">
        <v>53</v>
      </c>
    </row>
    <row r="261" spans="1:21" x14ac:dyDescent="0.25">
      <c r="A261" t="s">
        <v>846</v>
      </c>
      <c r="B261" t="s">
        <v>847</v>
      </c>
      <c r="C261" t="s">
        <v>4961</v>
      </c>
      <c r="D261" t="s">
        <v>4698</v>
      </c>
      <c r="E261" t="s">
        <v>63</v>
      </c>
      <c r="F261" t="s">
        <v>64</v>
      </c>
      <c r="G261" t="s">
        <v>184</v>
      </c>
      <c r="H261" t="s">
        <v>51</v>
      </c>
      <c r="I261" t="s">
        <v>167</v>
      </c>
      <c r="J261">
        <v>11</v>
      </c>
      <c r="K261">
        <v>3614.58</v>
      </c>
      <c r="L261">
        <v>18.309999999999999</v>
      </c>
      <c r="M261">
        <v>0.18309999999999998</v>
      </c>
      <c r="N261">
        <v>72.801255779999991</v>
      </c>
      <c r="O261">
        <v>39687.578744219994</v>
      </c>
      <c r="P261" t="s">
        <v>4600</v>
      </c>
      <c r="Q261">
        <v>7</v>
      </c>
      <c r="R261" t="s">
        <v>113</v>
      </c>
      <c r="S261" t="s">
        <v>35</v>
      </c>
      <c r="T261" t="s">
        <v>4601</v>
      </c>
      <c r="U261" t="s">
        <v>26</v>
      </c>
    </row>
    <row r="262" spans="1:21" x14ac:dyDescent="0.25">
      <c r="A262" t="s">
        <v>849</v>
      </c>
      <c r="B262" t="s">
        <v>850</v>
      </c>
      <c r="C262" t="s">
        <v>4850</v>
      </c>
      <c r="D262" t="s">
        <v>4962</v>
      </c>
      <c r="E262" t="s">
        <v>19</v>
      </c>
      <c r="F262" t="s">
        <v>84</v>
      </c>
      <c r="G262" t="s">
        <v>159</v>
      </c>
      <c r="H262" t="s">
        <v>66</v>
      </c>
      <c r="I262" t="s">
        <v>155</v>
      </c>
      <c r="J262">
        <v>38</v>
      </c>
      <c r="K262">
        <v>17592.61</v>
      </c>
      <c r="L262">
        <v>16.39</v>
      </c>
      <c r="M262">
        <v>0.16390000000000002</v>
      </c>
      <c r="N262">
        <v>1095.7029360200002</v>
      </c>
      <c r="O262">
        <v>667423.47706398007</v>
      </c>
      <c r="P262" t="s">
        <v>4598</v>
      </c>
      <c r="Q262">
        <v>10</v>
      </c>
      <c r="R262" t="s">
        <v>24</v>
      </c>
      <c r="S262" t="s">
        <v>35</v>
      </c>
      <c r="T262" t="s">
        <v>4601</v>
      </c>
      <c r="U262" t="s">
        <v>36</v>
      </c>
    </row>
    <row r="263" spans="1:21" x14ac:dyDescent="0.25">
      <c r="A263" t="s">
        <v>852</v>
      </c>
      <c r="B263" t="s">
        <v>853</v>
      </c>
      <c r="C263" t="s">
        <v>4963</v>
      </c>
      <c r="D263" t="s">
        <v>4730</v>
      </c>
      <c r="E263" t="s">
        <v>30</v>
      </c>
      <c r="F263" t="s">
        <v>131</v>
      </c>
      <c r="G263" t="s">
        <v>132</v>
      </c>
      <c r="H263" t="s">
        <v>43</v>
      </c>
      <c r="I263" t="s">
        <v>44</v>
      </c>
      <c r="J263">
        <v>38</v>
      </c>
      <c r="K263">
        <v>4387.5600000000004</v>
      </c>
      <c r="L263">
        <v>17.510000000000002</v>
      </c>
      <c r="M263">
        <v>0.17510000000000001</v>
      </c>
      <c r="N263">
        <v>291.93946728000009</v>
      </c>
      <c r="O263">
        <v>166435.34053272003</v>
      </c>
      <c r="P263" t="s">
        <v>4598</v>
      </c>
      <c r="Q263">
        <v>7</v>
      </c>
      <c r="R263" t="s">
        <v>113</v>
      </c>
      <c r="S263" t="s">
        <v>25</v>
      </c>
      <c r="T263" t="s">
        <v>4599</v>
      </c>
      <c r="U263" t="s">
        <v>53</v>
      </c>
    </row>
    <row r="264" spans="1:21" x14ac:dyDescent="0.25">
      <c r="A264" t="s">
        <v>855</v>
      </c>
      <c r="B264" t="s">
        <v>799</v>
      </c>
      <c r="C264" t="s">
        <v>4610</v>
      </c>
      <c r="D264" t="s">
        <v>4964</v>
      </c>
      <c r="E264" t="s">
        <v>40</v>
      </c>
      <c r="F264" t="s">
        <v>109</v>
      </c>
      <c r="G264" t="s">
        <v>110</v>
      </c>
      <c r="H264" t="s">
        <v>51</v>
      </c>
      <c r="I264" t="s">
        <v>190</v>
      </c>
      <c r="J264">
        <v>35</v>
      </c>
      <c r="K264">
        <v>4445.4399999999996</v>
      </c>
      <c r="L264">
        <v>1.83</v>
      </c>
      <c r="M264">
        <v>1.83E-2</v>
      </c>
      <c r="N264">
        <v>28.473043199999996</v>
      </c>
      <c r="O264">
        <v>155561.92695679999</v>
      </c>
      <c r="P264" t="s">
        <v>4598</v>
      </c>
      <c r="Q264">
        <v>1</v>
      </c>
      <c r="R264" t="s">
        <v>24</v>
      </c>
      <c r="S264" t="s">
        <v>35</v>
      </c>
      <c r="T264" t="s">
        <v>4601</v>
      </c>
      <c r="U264" t="s">
        <v>36</v>
      </c>
    </row>
    <row r="265" spans="1:21" x14ac:dyDescent="0.25">
      <c r="A265" t="s">
        <v>857</v>
      </c>
      <c r="B265" t="s">
        <v>858</v>
      </c>
      <c r="C265" t="s">
        <v>4965</v>
      </c>
      <c r="D265" t="s">
        <v>4718</v>
      </c>
      <c r="E265" t="s">
        <v>40</v>
      </c>
      <c r="F265" t="s">
        <v>41</v>
      </c>
      <c r="G265" t="s">
        <v>126</v>
      </c>
      <c r="H265" t="s">
        <v>22</v>
      </c>
      <c r="I265" t="s">
        <v>172</v>
      </c>
      <c r="J265">
        <v>24</v>
      </c>
      <c r="K265">
        <v>31679.25</v>
      </c>
      <c r="L265">
        <v>14.26</v>
      </c>
      <c r="M265">
        <v>0.1426</v>
      </c>
      <c r="N265">
        <v>1084.190652</v>
      </c>
      <c r="O265">
        <v>759217.80934799998</v>
      </c>
      <c r="P265" t="s">
        <v>4598</v>
      </c>
      <c r="Q265">
        <v>1</v>
      </c>
      <c r="R265" t="s">
        <v>24</v>
      </c>
      <c r="S265" t="s">
        <v>35</v>
      </c>
      <c r="T265" t="s">
        <v>4601</v>
      </c>
      <c r="U265" t="s">
        <v>36</v>
      </c>
    </row>
    <row r="266" spans="1:21" x14ac:dyDescent="0.25">
      <c r="A266" t="s">
        <v>860</v>
      </c>
      <c r="B266" t="s">
        <v>861</v>
      </c>
      <c r="C266" t="s">
        <v>4791</v>
      </c>
      <c r="D266" t="s">
        <v>4966</v>
      </c>
      <c r="E266" t="s">
        <v>30</v>
      </c>
      <c r="F266" t="s">
        <v>198</v>
      </c>
      <c r="G266" t="s">
        <v>199</v>
      </c>
      <c r="H266" t="s">
        <v>111</v>
      </c>
      <c r="I266" t="s">
        <v>240</v>
      </c>
      <c r="J266">
        <v>7</v>
      </c>
      <c r="K266">
        <v>2246.11</v>
      </c>
      <c r="L266">
        <v>3.2</v>
      </c>
      <c r="M266">
        <v>3.2000000000000001E-2</v>
      </c>
      <c r="N266">
        <v>5.0312863999999999</v>
      </c>
      <c r="O266">
        <v>15717.7387136</v>
      </c>
      <c r="P266" t="s">
        <v>4600</v>
      </c>
      <c r="Q266">
        <v>9</v>
      </c>
      <c r="R266" t="s">
        <v>68</v>
      </c>
      <c r="S266" t="s">
        <v>35</v>
      </c>
      <c r="T266" t="s">
        <v>4601</v>
      </c>
      <c r="U266" t="s">
        <v>26</v>
      </c>
    </row>
    <row r="267" spans="1:21" x14ac:dyDescent="0.25">
      <c r="A267" t="s">
        <v>863</v>
      </c>
      <c r="B267" t="s">
        <v>864</v>
      </c>
      <c r="C267" t="s">
        <v>4826</v>
      </c>
      <c r="D267" t="s">
        <v>4967</v>
      </c>
      <c r="E267" t="s">
        <v>30</v>
      </c>
      <c r="F267" t="s">
        <v>31</v>
      </c>
      <c r="G267" t="s">
        <v>32</v>
      </c>
      <c r="H267" t="s">
        <v>22</v>
      </c>
      <c r="I267" t="s">
        <v>23</v>
      </c>
      <c r="J267">
        <v>8</v>
      </c>
      <c r="K267">
        <v>35288.79</v>
      </c>
      <c r="L267">
        <v>16.3</v>
      </c>
      <c r="M267">
        <v>0.16300000000000001</v>
      </c>
      <c r="N267">
        <v>460.16582160000007</v>
      </c>
      <c r="O267">
        <v>281850.1541784</v>
      </c>
      <c r="P267" t="s">
        <v>4598</v>
      </c>
      <c r="Q267">
        <v>2</v>
      </c>
      <c r="R267" t="s">
        <v>58</v>
      </c>
      <c r="S267" t="s">
        <v>35</v>
      </c>
      <c r="T267" t="s">
        <v>4601</v>
      </c>
      <c r="U267" t="s">
        <v>53</v>
      </c>
    </row>
    <row r="268" spans="1:21" x14ac:dyDescent="0.25">
      <c r="A268" t="s">
        <v>866</v>
      </c>
      <c r="B268" t="s">
        <v>664</v>
      </c>
      <c r="C268" t="s">
        <v>4608</v>
      </c>
      <c r="D268" t="s">
        <v>4968</v>
      </c>
      <c r="E268" t="s">
        <v>40</v>
      </c>
      <c r="F268" t="s">
        <v>109</v>
      </c>
      <c r="G268" t="s">
        <v>259</v>
      </c>
      <c r="H268" t="s">
        <v>66</v>
      </c>
      <c r="I268" t="s">
        <v>200</v>
      </c>
      <c r="J268">
        <v>20</v>
      </c>
      <c r="K268">
        <v>24211.79</v>
      </c>
      <c r="L268">
        <v>5.92</v>
      </c>
      <c r="M268">
        <v>5.9200000000000003E-2</v>
      </c>
      <c r="N268">
        <v>286.66759360000003</v>
      </c>
      <c r="O268">
        <v>483949.13240640005</v>
      </c>
      <c r="P268" t="s">
        <v>4598</v>
      </c>
      <c r="Q268">
        <v>9</v>
      </c>
      <c r="R268" t="s">
        <v>24</v>
      </c>
      <c r="S268" t="s">
        <v>35</v>
      </c>
      <c r="T268" t="s">
        <v>4601</v>
      </c>
      <c r="U268" t="s">
        <v>26</v>
      </c>
    </row>
    <row r="269" spans="1:21" x14ac:dyDescent="0.25">
      <c r="A269" t="s">
        <v>868</v>
      </c>
      <c r="B269" t="s">
        <v>869</v>
      </c>
      <c r="C269" t="s">
        <v>4858</v>
      </c>
      <c r="D269" t="s">
        <v>4674</v>
      </c>
      <c r="E269" t="s">
        <v>63</v>
      </c>
      <c r="F269" t="s">
        <v>234</v>
      </c>
      <c r="G269" t="s">
        <v>473</v>
      </c>
      <c r="H269" t="s">
        <v>22</v>
      </c>
      <c r="I269" t="s">
        <v>180</v>
      </c>
      <c r="J269">
        <v>3</v>
      </c>
      <c r="K269">
        <v>34411.97</v>
      </c>
      <c r="L269">
        <v>13.26</v>
      </c>
      <c r="M269">
        <v>0.1326</v>
      </c>
      <c r="N269">
        <v>136.89081666000001</v>
      </c>
      <c r="O269">
        <v>103099.01918334</v>
      </c>
      <c r="P269" t="s">
        <v>4598</v>
      </c>
      <c r="Q269">
        <v>3</v>
      </c>
      <c r="R269" t="s">
        <v>45</v>
      </c>
      <c r="S269" t="s">
        <v>35</v>
      </c>
      <c r="T269" t="s">
        <v>4601</v>
      </c>
      <c r="U269" t="s">
        <v>36</v>
      </c>
    </row>
    <row r="270" spans="1:21" x14ac:dyDescent="0.25">
      <c r="A270" t="s">
        <v>871</v>
      </c>
      <c r="B270" t="s">
        <v>872</v>
      </c>
      <c r="C270" t="s">
        <v>4630</v>
      </c>
      <c r="D270" t="s">
        <v>4969</v>
      </c>
      <c r="E270" t="s">
        <v>30</v>
      </c>
      <c r="F270" t="s">
        <v>198</v>
      </c>
      <c r="G270" t="s">
        <v>199</v>
      </c>
      <c r="H270" t="s">
        <v>66</v>
      </c>
      <c r="I270" t="s">
        <v>155</v>
      </c>
      <c r="J270">
        <v>48</v>
      </c>
      <c r="K270">
        <v>17334.53</v>
      </c>
      <c r="L270">
        <v>0.6</v>
      </c>
      <c r="M270">
        <v>6.0000000000000001E-3</v>
      </c>
      <c r="N270">
        <v>49.923446399999996</v>
      </c>
      <c r="O270">
        <v>832007.51655359997</v>
      </c>
      <c r="P270" t="s">
        <v>4598</v>
      </c>
      <c r="Q270">
        <v>5</v>
      </c>
      <c r="R270" t="s">
        <v>68</v>
      </c>
      <c r="S270" t="s">
        <v>25</v>
      </c>
      <c r="T270" t="s">
        <v>4599</v>
      </c>
      <c r="U270" t="s">
        <v>26</v>
      </c>
    </row>
    <row r="271" spans="1:21" x14ac:dyDescent="0.25">
      <c r="A271" t="s">
        <v>874</v>
      </c>
      <c r="B271" t="s">
        <v>875</v>
      </c>
      <c r="C271" t="s">
        <v>4932</v>
      </c>
      <c r="D271" t="s">
        <v>4970</v>
      </c>
      <c r="E271" t="s">
        <v>30</v>
      </c>
      <c r="F271" t="s">
        <v>31</v>
      </c>
      <c r="G271" t="s">
        <v>555</v>
      </c>
      <c r="H271" t="s">
        <v>66</v>
      </c>
      <c r="I271" t="s">
        <v>133</v>
      </c>
      <c r="J271">
        <v>32</v>
      </c>
      <c r="K271">
        <v>23181.03</v>
      </c>
      <c r="L271">
        <v>4.04</v>
      </c>
      <c r="M271">
        <v>4.0399999999999998E-2</v>
      </c>
      <c r="N271">
        <v>299.68435583999997</v>
      </c>
      <c r="O271">
        <v>741493.27564415999</v>
      </c>
      <c r="P271" t="s">
        <v>4598</v>
      </c>
      <c r="Q271">
        <v>8</v>
      </c>
      <c r="R271" t="s">
        <v>68</v>
      </c>
      <c r="S271" t="s">
        <v>35</v>
      </c>
      <c r="T271" t="s">
        <v>4601</v>
      </c>
      <c r="U271" t="s">
        <v>36</v>
      </c>
    </row>
    <row r="272" spans="1:21" x14ac:dyDescent="0.25">
      <c r="A272" t="s">
        <v>877</v>
      </c>
      <c r="B272" t="s">
        <v>878</v>
      </c>
      <c r="C272" t="s">
        <v>4971</v>
      </c>
      <c r="D272" t="s">
        <v>4972</v>
      </c>
      <c r="E272" t="s">
        <v>19</v>
      </c>
      <c r="F272" t="s">
        <v>20</v>
      </c>
      <c r="G272" t="s">
        <v>176</v>
      </c>
      <c r="H272" t="s">
        <v>22</v>
      </c>
      <c r="I272" t="s">
        <v>172</v>
      </c>
      <c r="J272">
        <v>18</v>
      </c>
      <c r="K272">
        <v>26910.45</v>
      </c>
      <c r="L272">
        <v>0.1</v>
      </c>
      <c r="M272">
        <v>1E-3</v>
      </c>
      <c r="N272">
        <v>4.8438810000000005</v>
      </c>
      <c r="O272">
        <v>484383.25611900003</v>
      </c>
      <c r="P272" t="s">
        <v>4598</v>
      </c>
      <c r="Q272">
        <v>3</v>
      </c>
      <c r="R272" t="s">
        <v>45</v>
      </c>
      <c r="S272" t="s">
        <v>35</v>
      </c>
      <c r="T272" t="s">
        <v>4601</v>
      </c>
      <c r="U272" t="s">
        <v>36</v>
      </c>
    </row>
    <row r="273" spans="1:21" x14ac:dyDescent="0.25">
      <c r="A273" t="s">
        <v>880</v>
      </c>
      <c r="B273" t="s">
        <v>304</v>
      </c>
      <c r="C273" t="s">
        <v>4973</v>
      </c>
      <c r="D273" t="s">
        <v>4974</v>
      </c>
      <c r="E273" t="s">
        <v>40</v>
      </c>
      <c r="F273" t="s">
        <v>109</v>
      </c>
      <c r="G273" t="s">
        <v>259</v>
      </c>
      <c r="H273" t="s">
        <v>22</v>
      </c>
      <c r="I273" t="s">
        <v>180</v>
      </c>
      <c r="J273">
        <v>25</v>
      </c>
      <c r="K273">
        <v>42446.07</v>
      </c>
      <c r="L273">
        <v>17.45</v>
      </c>
      <c r="M273">
        <v>0.17449999999999999</v>
      </c>
      <c r="N273">
        <v>1851.7098037499998</v>
      </c>
      <c r="O273">
        <v>1059300.04019625</v>
      </c>
      <c r="P273" t="s">
        <v>4598</v>
      </c>
      <c r="Q273">
        <v>7</v>
      </c>
      <c r="R273" t="s">
        <v>24</v>
      </c>
      <c r="S273" t="s">
        <v>35</v>
      </c>
      <c r="T273" t="s">
        <v>4601</v>
      </c>
      <c r="U273" t="s">
        <v>53</v>
      </c>
    </row>
    <row r="274" spans="1:21" x14ac:dyDescent="0.25">
      <c r="A274" t="s">
        <v>882</v>
      </c>
      <c r="B274" t="s">
        <v>439</v>
      </c>
      <c r="C274" t="s">
        <v>4816</v>
      </c>
      <c r="D274" t="s">
        <v>4975</v>
      </c>
      <c r="E274" t="s">
        <v>19</v>
      </c>
      <c r="F274" t="s">
        <v>84</v>
      </c>
      <c r="G274" t="s">
        <v>85</v>
      </c>
      <c r="H274" t="s">
        <v>51</v>
      </c>
      <c r="I274" t="s">
        <v>190</v>
      </c>
      <c r="J274">
        <v>31</v>
      </c>
      <c r="K274">
        <v>17298.27</v>
      </c>
      <c r="L274">
        <v>7.33</v>
      </c>
      <c r="M274">
        <v>7.3300000000000004E-2</v>
      </c>
      <c r="N274">
        <v>393.06858920999997</v>
      </c>
      <c r="O274">
        <v>535853.30141078995</v>
      </c>
      <c r="P274" t="s">
        <v>4598</v>
      </c>
      <c r="Q274">
        <v>5</v>
      </c>
      <c r="R274" t="s">
        <v>113</v>
      </c>
      <c r="S274" t="s">
        <v>35</v>
      </c>
      <c r="T274" t="s">
        <v>4601</v>
      </c>
      <c r="U274" t="s">
        <v>26</v>
      </c>
    </row>
    <row r="275" spans="1:21" x14ac:dyDescent="0.25">
      <c r="A275" t="s">
        <v>884</v>
      </c>
      <c r="B275" t="s">
        <v>885</v>
      </c>
      <c r="C275" t="s">
        <v>4976</v>
      </c>
      <c r="D275" t="s">
        <v>4977</v>
      </c>
      <c r="E275" t="s">
        <v>40</v>
      </c>
      <c r="F275" t="s">
        <v>41</v>
      </c>
      <c r="G275" t="s">
        <v>42</v>
      </c>
      <c r="H275" t="s">
        <v>22</v>
      </c>
      <c r="I275" t="s">
        <v>23</v>
      </c>
      <c r="J275">
        <v>4</v>
      </c>
      <c r="K275">
        <v>8400.68</v>
      </c>
      <c r="L275">
        <v>12.57</v>
      </c>
      <c r="M275">
        <v>0.12570000000000001</v>
      </c>
      <c r="N275">
        <v>42.238619040000003</v>
      </c>
      <c r="O275">
        <v>33560.481380960002</v>
      </c>
      <c r="P275" t="s">
        <v>4600</v>
      </c>
      <c r="Q275">
        <v>7</v>
      </c>
      <c r="R275" t="s">
        <v>68</v>
      </c>
      <c r="S275" t="s">
        <v>35</v>
      </c>
      <c r="T275" t="s">
        <v>4601</v>
      </c>
      <c r="U275" t="s">
        <v>53</v>
      </c>
    </row>
    <row r="276" spans="1:21" x14ac:dyDescent="0.25">
      <c r="A276" t="s">
        <v>887</v>
      </c>
      <c r="B276" t="s">
        <v>888</v>
      </c>
      <c r="C276" t="s">
        <v>4978</v>
      </c>
      <c r="D276" t="s">
        <v>4813</v>
      </c>
      <c r="E276" t="s">
        <v>63</v>
      </c>
      <c r="F276" t="s">
        <v>144</v>
      </c>
      <c r="G276" t="s">
        <v>189</v>
      </c>
      <c r="H276" t="s">
        <v>33</v>
      </c>
      <c r="I276" t="s">
        <v>34</v>
      </c>
      <c r="J276">
        <v>45</v>
      </c>
      <c r="K276">
        <v>39632.83</v>
      </c>
      <c r="L276">
        <v>13.09</v>
      </c>
      <c r="M276">
        <v>0.13089999999999999</v>
      </c>
      <c r="N276">
        <v>2334.5718511499999</v>
      </c>
      <c r="O276">
        <v>1781142.7781488502</v>
      </c>
      <c r="P276" t="s">
        <v>4598</v>
      </c>
      <c r="Q276">
        <v>10</v>
      </c>
      <c r="R276" t="s">
        <v>113</v>
      </c>
      <c r="S276" t="s">
        <v>35</v>
      </c>
      <c r="T276" t="s">
        <v>4601</v>
      </c>
      <c r="U276" t="s">
        <v>26</v>
      </c>
    </row>
    <row r="277" spans="1:21" x14ac:dyDescent="0.25">
      <c r="A277" t="s">
        <v>890</v>
      </c>
      <c r="B277" t="s">
        <v>891</v>
      </c>
      <c r="C277" t="s">
        <v>4875</v>
      </c>
      <c r="D277" t="s">
        <v>4979</v>
      </c>
      <c r="E277" t="s">
        <v>40</v>
      </c>
      <c r="F277" t="s">
        <v>41</v>
      </c>
      <c r="G277" t="s">
        <v>42</v>
      </c>
      <c r="H277" t="s">
        <v>66</v>
      </c>
      <c r="I277" t="s">
        <v>155</v>
      </c>
      <c r="J277">
        <v>43</v>
      </c>
      <c r="K277">
        <v>22250.93</v>
      </c>
      <c r="L277">
        <v>9.3699999999999992</v>
      </c>
      <c r="M277">
        <v>9.3699999999999992E-2</v>
      </c>
      <c r="N277">
        <v>896.51222062999989</v>
      </c>
      <c r="O277">
        <v>955893.47777937003</v>
      </c>
      <c r="P277" t="s">
        <v>4598</v>
      </c>
      <c r="Q277">
        <v>9</v>
      </c>
      <c r="R277" t="s">
        <v>113</v>
      </c>
      <c r="S277" t="s">
        <v>35</v>
      </c>
      <c r="T277" t="s">
        <v>4601</v>
      </c>
      <c r="U277" t="s">
        <v>36</v>
      </c>
    </row>
    <row r="278" spans="1:21" x14ac:dyDescent="0.25">
      <c r="A278" t="s">
        <v>893</v>
      </c>
      <c r="B278" t="s">
        <v>823</v>
      </c>
      <c r="C278" t="s">
        <v>4713</v>
      </c>
      <c r="D278" t="s">
        <v>4980</v>
      </c>
      <c r="E278" t="s">
        <v>40</v>
      </c>
      <c r="F278" t="s">
        <v>109</v>
      </c>
      <c r="G278" t="s">
        <v>110</v>
      </c>
      <c r="H278" t="s">
        <v>111</v>
      </c>
      <c r="I278" t="s">
        <v>260</v>
      </c>
      <c r="J278">
        <v>7</v>
      </c>
      <c r="K278">
        <v>41433.78</v>
      </c>
      <c r="L278">
        <v>4.58</v>
      </c>
      <c r="M278">
        <v>4.58E-2</v>
      </c>
      <c r="N278">
        <v>132.83669867999998</v>
      </c>
      <c r="O278">
        <v>289903.62330131995</v>
      </c>
      <c r="P278" t="s">
        <v>4598</v>
      </c>
      <c r="Q278">
        <v>7</v>
      </c>
      <c r="R278" t="s">
        <v>68</v>
      </c>
      <c r="S278" t="s">
        <v>35</v>
      </c>
      <c r="T278" t="s">
        <v>4601</v>
      </c>
      <c r="U278" t="s">
        <v>26</v>
      </c>
    </row>
    <row r="279" spans="1:21" x14ac:dyDescent="0.25">
      <c r="A279" t="s">
        <v>895</v>
      </c>
      <c r="B279" t="s">
        <v>178</v>
      </c>
      <c r="C279" t="s">
        <v>4981</v>
      </c>
      <c r="D279" t="s">
        <v>4820</v>
      </c>
      <c r="E279" t="s">
        <v>63</v>
      </c>
      <c r="F279" t="s">
        <v>64</v>
      </c>
      <c r="G279" t="s">
        <v>184</v>
      </c>
      <c r="H279" t="s">
        <v>51</v>
      </c>
      <c r="I279" t="s">
        <v>52</v>
      </c>
      <c r="J279">
        <v>18</v>
      </c>
      <c r="K279">
        <v>45445.34</v>
      </c>
      <c r="L279">
        <v>15.15</v>
      </c>
      <c r="M279">
        <v>0.1515</v>
      </c>
      <c r="N279">
        <v>1239.2944217999998</v>
      </c>
      <c r="O279">
        <v>816776.82557819993</v>
      </c>
      <c r="P279" t="s">
        <v>4598</v>
      </c>
      <c r="Q279">
        <v>11</v>
      </c>
      <c r="R279" t="s">
        <v>45</v>
      </c>
      <c r="S279" t="s">
        <v>35</v>
      </c>
      <c r="T279" t="s">
        <v>4601</v>
      </c>
      <c r="U279" t="s">
        <v>26</v>
      </c>
    </row>
    <row r="280" spans="1:21" x14ac:dyDescent="0.25">
      <c r="A280" t="s">
        <v>897</v>
      </c>
      <c r="B280" t="s">
        <v>898</v>
      </c>
      <c r="C280" t="s">
        <v>4982</v>
      </c>
      <c r="D280" t="s">
        <v>4674</v>
      </c>
      <c r="E280" t="s">
        <v>30</v>
      </c>
      <c r="F280" t="s">
        <v>117</v>
      </c>
      <c r="G280" t="s">
        <v>387</v>
      </c>
      <c r="H280" t="s">
        <v>51</v>
      </c>
      <c r="I280" t="s">
        <v>146</v>
      </c>
      <c r="J280">
        <v>35</v>
      </c>
      <c r="K280">
        <v>39138.97</v>
      </c>
      <c r="L280">
        <v>12.97</v>
      </c>
      <c r="M280">
        <v>0.12970000000000001</v>
      </c>
      <c r="N280">
        <v>1776.7135431500001</v>
      </c>
      <c r="O280">
        <v>1368087.2364568498</v>
      </c>
      <c r="P280" t="s">
        <v>4598</v>
      </c>
      <c r="Q280">
        <v>8</v>
      </c>
      <c r="R280" t="s">
        <v>68</v>
      </c>
      <c r="S280" t="s">
        <v>35</v>
      </c>
      <c r="T280" t="s">
        <v>4601</v>
      </c>
      <c r="U280" t="s">
        <v>36</v>
      </c>
    </row>
    <row r="281" spans="1:21" x14ac:dyDescent="0.25">
      <c r="A281" t="s">
        <v>900</v>
      </c>
      <c r="B281" t="s">
        <v>791</v>
      </c>
      <c r="C281" t="s">
        <v>4983</v>
      </c>
      <c r="D281" t="s">
        <v>4764</v>
      </c>
      <c r="E281" t="s">
        <v>40</v>
      </c>
      <c r="F281" t="s">
        <v>49</v>
      </c>
      <c r="G281" t="s">
        <v>50</v>
      </c>
      <c r="H281" t="s">
        <v>43</v>
      </c>
      <c r="I281" t="s">
        <v>44</v>
      </c>
      <c r="J281">
        <v>27</v>
      </c>
      <c r="K281">
        <v>21953.45</v>
      </c>
      <c r="L281">
        <v>15.31</v>
      </c>
      <c r="M281">
        <v>0.15310000000000001</v>
      </c>
      <c r="N281">
        <v>907.4897626500001</v>
      </c>
      <c r="O281">
        <v>591835.66023735004</v>
      </c>
      <c r="P281" t="s">
        <v>4598</v>
      </c>
      <c r="Q281">
        <v>6</v>
      </c>
      <c r="R281" t="s">
        <v>24</v>
      </c>
      <c r="S281" t="s">
        <v>35</v>
      </c>
      <c r="T281" t="s">
        <v>4601</v>
      </c>
      <c r="U281" t="s">
        <v>53</v>
      </c>
    </row>
    <row r="282" spans="1:21" x14ac:dyDescent="0.25">
      <c r="A282" t="s">
        <v>902</v>
      </c>
      <c r="B282" t="s">
        <v>864</v>
      </c>
      <c r="C282" t="s">
        <v>4927</v>
      </c>
      <c r="D282" t="s">
        <v>4984</v>
      </c>
      <c r="E282" t="s">
        <v>19</v>
      </c>
      <c r="F282" t="s">
        <v>84</v>
      </c>
      <c r="G282" t="s">
        <v>338</v>
      </c>
      <c r="H282" t="s">
        <v>43</v>
      </c>
      <c r="I282" t="s">
        <v>74</v>
      </c>
      <c r="J282">
        <v>4</v>
      </c>
      <c r="K282">
        <v>3049.83</v>
      </c>
      <c r="L282">
        <v>15.64</v>
      </c>
      <c r="M282">
        <v>0.15640000000000001</v>
      </c>
      <c r="N282">
        <v>19.079736480000001</v>
      </c>
      <c r="O282">
        <v>12180.24026352</v>
      </c>
      <c r="P282" t="s">
        <v>4600</v>
      </c>
      <c r="Q282">
        <v>10</v>
      </c>
      <c r="R282" t="s">
        <v>58</v>
      </c>
      <c r="S282" t="s">
        <v>35</v>
      </c>
      <c r="T282" t="s">
        <v>4601</v>
      </c>
      <c r="U282" t="s">
        <v>36</v>
      </c>
    </row>
    <row r="283" spans="1:21" x14ac:dyDescent="0.25">
      <c r="A283" t="s">
        <v>904</v>
      </c>
      <c r="B283" t="s">
        <v>138</v>
      </c>
      <c r="C283" t="s">
        <v>4985</v>
      </c>
      <c r="D283" t="s">
        <v>4986</v>
      </c>
      <c r="E283" t="s">
        <v>30</v>
      </c>
      <c r="F283" t="s">
        <v>31</v>
      </c>
      <c r="G283" t="s">
        <v>555</v>
      </c>
      <c r="H283" t="s">
        <v>66</v>
      </c>
      <c r="I283" t="s">
        <v>276</v>
      </c>
      <c r="J283">
        <v>29</v>
      </c>
      <c r="K283">
        <v>28367.93</v>
      </c>
      <c r="L283">
        <v>0.84</v>
      </c>
      <c r="M283">
        <v>8.3999999999999995E-3</v>
      </c>
      <c r="N283">
        <v>69.104277479999993</v>
      </c>
      <c r="O283">
        <v>822600.86572251993</v>
      </c>
      <c r="P283" t="s">
        <v>4598</v>
      </c>
      <c r="Q283">
        <v>5</v>
      </c>
      <c r="R283" t="s">
        <v>68</v>
      </c>
      <c r="S283" t="s">
        <v>35</v>
      </c>
      <c r="T283" t="s">
        <v>4601</v>
      </c>
      <c r="U283" t="s">
        <v>26</v>
      </c>
    </row>
    <row r="284" spans="1:21" x14ac:dyDescent="0.25">
      <c r="A284" t="s">
        <v>906</v>
      </c>
      <c r="B284" t="s">
        <v>355</v>
      </c>
      <c r="C284" t="s">
        <v>4630</v>
      </c>
      <c r="D284" t="s">
        <v>4987</v>
      </c>
      <c r="E284" t="s">
        <v>19</v>
      </c>
      <c r="F284" t="s">
        <v>72</v>
      </c>
      <c r="G284" t="s">
        <v>171</v>
      </c>
      <c r="H284" t="s">
        <v>66</v>
      </c>
      <c r="I284" t="s">
        <v>133</v>
      </c>
      <c r="J284">
        <v>49</v>
      </c>
      <c r="K284">
        <v>7176.98</v>
      </c>
      <c r="L284">
        <v>18.53</v>
      </c>
      <c r="M284">
        <v>0.18530000000000002</v>
      </c>
      <c r="N284">
        <v>651.64825306</v>
      </c>
      <c r="O284">
        <v>351020.37174693996</v>
      </c>
      <c r="P284" t="s">
        <v>4598</v>
      </c>
      <c r="Q284">
        <v>10</v>
      </c>
      <c r="R284" t="s">
        <v>113</v>
      </c>
      <c r="S284" t="s">
        <v>25</v>
      </c>
      <c r="T284" t="s">
        <v>4599</v>
      </c>
      <c r="U284" t="s">
        <v>26</v>
      </c>
    </row>
    <row r="285" spans="1:21" x14ac:dyDescent="0.25">
      <c r="A285" t="s">
        <v>908</v>
      </c>
      <c r="B285" t="s">
        <v>909</v>
      </c>
      <c r="C285" t="s">
        <v>4828</v>
      </c>
      <c r="D285" t="s">
        <v>4946</v>
      </c>
      <c r="E285" t="s">
        <v>30</v>
      </c>
      <c r="F285" t="s">
        <v>31</v>
      </c>
      <c r="G285" t="s">
        <v>555</v>
      </c>
      <c r="H285" t="s">
        <v>51</v>
      </c>
      <c r="I285" t="s">
        <v>146</v>
      </c>
      <c r="J285">
        <v>13</v>
      </c>
      <c r="K285">
        <v>41455.82</v>
      </c>
      <c r="L285">
        <v>12.69</v>
      </c>
      <c r="M285">
        <v>0.12689999999999999</v>
      </c>
      <c r="N285">
        <v>683.89666253999997</v>
      </c>
      <c r="O285">
        <v>538241.76333746</v>
      </c>
      <c r="P285" t="s">
        <v>4598</v>
      </c>
      <c r="Q285">
        <v>9</v>
      </c>
      <c r="R285" t="s">
        <v>45</v>
      </c>
      <c r="S285" t="s">
        <v>35</v>
      </c>
      <c r="T285" t="s">
        <v>4601</v>
      </c>
      <c r="U285" t="s">
        <v>26</v>
      </c>
    </row>
    <row r="286" spans="1:21" x14ac:dyDescent="0.25">
      <c r="A286" t="s">
        <v>911</v>
      </c>
      <c r="B286" t="s">
        <v>912</v>
      </c>
      <c r="C286" t="s">
        <v>4792</v>
      </c>
      <c r="D286" t="s">
        <v>4950</v>
      </c>
      <c r="E286" t="s">
        <v>30</v>
      </c>
      <c r="F286" t="s">
        <v>31</v>
      </c>
      <c r="G286" t="s">
        <v>555</v>
      </c>
      <c r="H286" t="s">
        <v>33</v>
      </c>
      <c r="I286" t="s">
        <v>119</v>
      </c>
      <c r="J286">
        <v>5</v>
      </c>
      <c r="K286">
        <v>28842.93</v>
      </c>
      <c r="L286">
        <v>5.1100000000000003</v>
      </c>
      <c r="M286">
        <v>5.1100000000000007E-2</v>
      </c>
      <c r="N286">
        <v>73.693686150000005</v>
      </c>
      <c r="O286">
        <v>144140.95631384998</v>
      </c>
      <c r="P286" t="s">
        <v>4598</v>
      </c>
      <c r="Q286">
        <v>11</v>
      </c>
      <c r="R286" t="s">
        <v>68</v>
      </c>
      <c r="S286" t="s">
        <v>35</v>
      </c>
      <c r="T286" t="s">
        <v>4601</v>
      </c>
      <c r="U286" t="s">
        <v>36</v>
      </c>
    </row>
    <row r="287" spans="1:21" x14ac:dyDescent="0.25">
      <c r="A287" t="s">
        <v>914</v>
      </c>
      <c r="B287" t="s">
        <v>915</v>
      </c>
      <c r="C287" t="s">
        <v>4636</v>
      </c>
      <c r="D287" t="s">
        <v>4988</v>
      </c>
      <c r="E287" t="s">
        <v>40</v>
      </c>
      <c r="F287" t="s">
        <v>89</v>
      </c>
      <c r="G287" t="s">
        <v>90</v>
      </c>
      <c r="H287" t="s">
        <v>22</v>
      </c>
      <c r="I287" t="s">
        <v>23</v>
      </c>
      <c r="J287">
        <v>11</v>
      </c>
      <c r="K287">
        <v>19321.849999999999</v>
      </c>
      <c r="L287">
        <v>11.79</v>
      </c>
      <c r="M287">
        <v>0.11789999999999999</v>
      </c>
      <c r="N287">
        <v>250.58507264999997</v>
      </c>
      <c r="O287">
        <v>212289.76492734998</v>
      </c>
      <c r="P287" t="s">
        <v>4598</v>
      </c>
      <c r="Q287">
        <v>1</v>
      </c>
      <c r="R287" t="s">
        <v>58</v>
      </c>
      <c r="S287" t="s">
        <v>35</v>
      </c>
      <c r="T287" t="s">
        <v>4601</v>
      </c>
      <c r="U287" t="s">
        <v>36</v>
      </c>
    </row>
    <row r="288" spans="1:21" x14ac:dyDescent="0.25">
      <c r="A288" t="s">
        <v>917</v>
      </c>
      <c r="B288" t="s">
        <v>714</v>
      </c>
      <c r="C288" t="s">
        <v>4707</v>
      </c>
      <c r="D288" t="s">
        <v>4989</v>
      </c>
      <c r="E288" t="s">
        <v>30</v>
      </c>
      <c r="F288" t="s">
        <v>198</v>
      </c>
      <c r="G288" t="s">
        <v>199</v>
      </c>
      <c r="H288" t="s">
        <v>43</v>
      </c>
      <c r="I288" t="s">
        <v>380</v>
      </c>
      <c r="J288">
        <v>26</v>
      </c>
      <c r="K288">
        <v>12928.67</v>
      </c>
      <c r="L288">
        <v>15.31</v>
      </c>
      <c r="M288">
        <v>0.15310000000000001</v>
      </c>
      <c r="N288">
        <v>514.63863802000003</v>
      </c>
      <c r="O288">
        <v>335630.78136197996</v>
      </c>
      <c r="P288" t="s">
        <v>4598</v>
      </c>
      <c r="Q288">
        <v>12</v>
      </c>
      <c r="R288" t="s">
        <v>113</v>
      </c>
      <c r="S288" t="s">
        <v>35</v>
      </c>
      <c r="T288" t="s">
        <v>4601</v>
      </c>
      <c r="U288" t="s">
        <v>36</v>
      </c>
    </row>
    <row r="289" spans="1:21" x14ac:dyDescent="0.25">
      <c r="A289" t="s">
        <v>919</v>
      </c>
      <c r="B289" t="s">
        <v>920</v>
      </c>
      <c r="C289" t="s">
        <v>4798</v>
      </c>
      <c r="D289" t="s">
        <v>4607</v>
      </c>
      <c r="E289" t="s">
        <v>63</v>
      </c>
      <c r="F289" t="s">
        <v>78</v>
      </c>
      <c r="G289" t="s">
        <v>425</v>
      </c>
      <c r="H289" t="s">
        <v>43</v>
      </c>
      <c r="I289" t="s">
        <v>140</v>
      </c>
      <c r="J289">
        <v>20</v>
      </c>
      <c r="K289">
        <v>24718.959999999999</v>
      </c>
      <c r="L289">
        <v>10.84</v>
      </c>
      <c r="M289">
        <v>0.1084</v>
      </c>
      <c r="N289">
        <v>535.90705279999997</v>
      </c>
      <c r="O289">
        <v>493843.29294719995</v>
      </c>
      <c r="P289" t="s">
        <v>4598</v>
      </c>
      <c r="Q289">
        <v>3</v>
      </c>
      <c r="R289" t="s">
        <v>113</v>
      </c>
      <c r="S289" t="s">
        <v>35</v>
      </c>
      <c r="T289" t="s">
        <v>4601</v>
      </c>
      <c r="U289" t="s">
        <v>36</v>
      </c>
    </row>
    <row r="290" spans="1:21" x14ac:dyDescent="0.25">
      <c r="A290" t="s">
        <v>922</v>
      </c>
      <c r="B290" t="s">
        <v>923</v>
      </c>
      <c r="C290" t="s">
        <v>4709</v>
      </c>
      <c r="D290" t="s">
        <v>4905</v>
      </c>
      <c r="E290" t="s">
        <v>40</v>
      </c>
      <c r="F290" t="s">
        <v>49</v>
      </c>
      <c r="G290" t="s">
        <v>50</v>
      </c>
      <c r="H290" t="s">
        <v>51</v>
      </c>
      <c r="I290" t="s">
        <v>52</v>
      </c>
      <c r="J290">
        <v>18</v>
      </c>
      <c r="K290">
        <v>10888.35</v>
      </c>
      <c r="L290">
        <v>19.329999999999998</v>
      </c>
      <c r="M290">
        <v>0.19329999999999997</v>
      </c>
      <c r="N290">
        <v>378.84924990000002</v>
      </c>
      <c r="O290">
        <v>195611.45075010002</v>
      </c>
      <c r="P290" t="s">
        <v>4598</v>
      </c>
      <c r="Q290">
        <v>11</v>
      </c>
      <c r="R290" t="s">
        <v>58</v>
      </c>
      <c r="S290" t="s">
        <v>25</v>
      </c>
      <c r="T290" t="s">
        <v>4599</v>
      </c>
      <c r="U290" t="s">
        <v>36</v>
      </c>
    </row>
    <row r="291" spans="1:21" x14ac:dyDescent="0.25">
      <c r="A291" t="s">
        <v>925</v>
      </c>
      <c r="B291" t="s">
        <v>926</v>
      </c>
      <c r="C291" t="s">
        <v>4812</v>
      </c>
      <c r="D291" t="s">
        <v>4907</v>
      </c>
      <c r="E291" t="s">
        <v>19</v>
      </c>
      <c r="F291" t="s">
        <v>20</v>
      </c>
      <c r="G291" t="s">
        <v>21</v>
      </c>
      <c r="H291" t="s">
        <v>51</v>
      </c>
      <c r="I291" t="s">
        <v>190</v>
      </c>
      <c r="J291">
        <v>19</v>
      </c>
      <c r="K291">
        <v>48586.51</v>
      </c>
      <c r="L291">
        <v>0.28000000000000003</v>
      </c>
      <c r="M291">
        <v>2.8000000000000004E-3</v>
      </c>
      <c r="N291">
        <v>25.848023320000006</v>
      </c>
      <c r="O291">
        <v>923117.84197668009</v>
      </c>
      <c r="P291" t="s">
        <v>4598</v>
      </c>
      <c r="Q291">
        <v>12</v>
      </c>
      <c r="R291" t="s">
        <v>58</v>
      </c>
      <c r="S291" t="s">
        <v>35</v>
      </c>
      <c r="T291" t="s">
        <v>4601</v>
      </c>
      <c r="U291" t="s">
        <v>36</v>
      </c>
    </row>
    <row r="292" spans="1:21" x14ac:dyDescent="0.25">
      <c r="A292" t="s">
        <v>928</v>
      </c>
      <c r="B292" t="s">
        <v>370</v>
      </c>
      <c r="C292" t="s">
        <v>4850</v>
      </c>
      <c r="D292" t="s">
        <v>4643</v>
      </c>
      <c r="E292" t="s">
        <v>19</v>
      </c>
      <c r="F292" t="s">
        <v>153</v>
      </c>
      <c r="G292" t="s">
        <v>154</v>
      </c>
      <c r="H292" t="s">
        <v>111</v>
      </c>
      <c r="I292" t="s">
        <v>112</v>
      </c>
      <c r="J292">
        <v>35</v>
      </c>
      <c r="K292">
        <v>7684.56</v>
      </c>
      <c r="L292">
        <v>16.739999999999998</v>
      </c>
      <c r="M292">
        <v>0.16739999999999999</v>
      </c>
      <c r="N292">
        <v>450.23837040000006</v>
      </c>
      <c r="O292">
        <v>268509.36162960005</v>
      </c>
      <c r="P292" t="s">
        <v>4598</v>
      </c>
      <c r="Q292">
        <v>7</v>
      </c>
      <c r="R292" t="s">
        <v>58</v>
      </c>
      <c r="S292" t="s">
        <v>35</v>
      </c>
      <c r="T292" t="s">
        <v>4601</v>
      </c>
      <c r="U292" t="s">
        <v>36</v>
      </c>
    </row>
    <row r="293" spans="1:21" x14ac:dyDescent="0.25">
      <c r="A293" t="s">
        <v>930</v>
      </c>
      <c r="B293" t="s">
        <v>931</v>
      </c>
      <c r="C293" t="s">
        <v>4667</v>
      </c>
      <c r="D293" t="s">
        <v>4990</v>
      </c>
      <c r="E293" t="s">
        <v>30</v>
      </c>
      <c r="F293" t="s">
        <v>131</v>
      </c>
      <c r="G293" t="s">
        <v>132</v>
      </c>
      <c r="H293" t="s">
        <v>22</v>
      </c>
      <c r="I293" t="s">
        <v>217</v>
      </c>
      <c r="J293">
        <v>9</v>
      </c>
      <c r="K293">
        <v>41087.83</v>
      </c>
      <c r="L293">
        <v>9.52</v>
      </c>
      <c r="M293">
        <v>9.5199999999999993E-2</v>
      </c>
      <c r="N293">
        <v>352.04052744000001</v>
      </c>
      <c r="O293">
        <v>369438.42947256</v>
      </c>
      <c r="P293" t="s">
        <v>4598</v>
      </c>
      <c r="Q293">
        <v>1</v>
      </c>
      <c r="R293" t="s">
        <v>68</v>
      </c>
      <c r="S293" t="s">
        <v>59</v>
      </c>
      <c r="T293" t="s">
        <v>4601</v>
      </c>
      <c r="U293" t="s">
        <v>36</v>
      </c>
    </row>
    <row r="294" spans="1:21" x14ac:dyDescent="0.25">
      <c r="A294" t="s">
        <v>933</v>
      </c>
      <c r="B294" t="s">
        <v>135</v>
      </c>
      <c r="C294" t="s">
        <v>4779</v>
      </c>
      <c r="D294" t="s">
        <v>4991</v>
      </c>
      <c r="E294" t="s">
        <v>19</v>
      </c>
      <c r="F294" t="s">
        <v>20</v>
      </c>
      <c r="G294" t="s">
        <v>176</v>
      </c>
      <c r="H294" t="s">
        <v>111</v>
      </c>
      <c r="I294" t="s">
        <v>240</v>
      </c>
      <c r="J294">
        <v>43</v>
      </c>
      <c r="K294">
        <v>21497.9</v>
      </c>
      <c r="L294">
        <v>5.31</v>
      </c>
      <c r="M294">
        <v>5.3099999999999994E-2</v>
      </c>
      <c r="N294">
        <v>490.86155070000001</v>
      </c>
      <c r="O294">
        <v>923918.83844930003</v>
      </c>
      <c r="P294" t="s">
        <v>4598</v>
      </c>
      <c r="Q294">
        <v>4</v>
      </c>
      <c r="R294" t="s">
        <v>68</v>
      </c>
      <c r="S294" t="s">
        <v>25</v>
      </c>
      <c r="T294" t="s">
        <v>4599</v>
      </c>
      <c r="U294" t="s">
        <v>53</v>
      </c>
    </row>
    <row r="295" spans="1:21" x14ac:dyDescent="0.25">
      <c r="A295" t="s">
        <v>935</v>
      </c>
      <c r="B295" t="s">
        <v>187</v>
      </c>
      <c r="C295" t="s">
        <v>4992</v>
      </c>
      <c r="D295" t="s">
        <v>4993</v>
      </c>
      <c r="E295" t="s">
        <v>30</v>
      </c>
      <c r="F295" t="s">
        <v>31</v>
      </c>
      <c r="G295" t="s">
        <v>555</v>
      </c>
      <c r="H295" t="s">
        <v>111</v>
      </c>
      <c r="I295" t="s">
        <v>260</v>
      </c>
      <c r="J295">
        <v>26</v>
      </c>
      <c r="K295">
        <v>47904.05</v>
      </c>
      <c r="L295">
        <v>5.21</v>
      </c>
      <c r="M295">
        <v>5.21E-2</v>
      </c>
      <c r="N295">
        <v>648.90826130000005</v>
      </c>
      <c r="O295">
        <v>1244856.3917387</v>
      </c>
      <c r="P295" t="s">
        <v>4598</v>
      </c>
      <c r="Q295">
        <v>5</v>
      </c>
      <c r="R295" t="s">
        <v>24</v>
      </c>
      <c r="S295" t="s">
        <v>35</v>
      </c>
      <c r="T295" t="s">
        <v>4601</v>
      </c>
      <c r="U295" t="s">
        <v>36</v>
      </c>
    </row>
    <row r="296" spans="1:21" x14ac:dyDescent="0.25">
      <c r="A296" t="s">
        <v>937</v>
      </c>
      <c r="B296" t="s">
        <v>938</v>
      </c>
      <c r="C296" t="s">
        <v>4994</v>
      </c>
      <c r="D296" t="s">
        <v>4995</v>
      </c>
      <c r="E296" t="s">
        <v>63</v>
      </c>
      <c r="F296" t="s">
        <v>234</v>
      </c>
      <c r="G296" t="s">
        <v>435</v>
      </c>
      <c r="H296" t="s">
        <v>111</v>
      </c>
      <c r="I296" t="s">
        <v>260</v>
      </c>
      <c r="J296">
        <v>25</v>
      </c>
      <c r="K296">
        <v>27282.7</v>
      </c>
      <c r="L296">
        <v>18.829999999999998</v>
      </c>
      <c r="M296">
        <v>0.1883</v>
      </c>
      <c r="N296">
        <v>1284.3331025</v>
      </c>
      <c r="O296">
        <v>680783.16689750005</v>
      </c>
      <c r="P296" t="s">
        <v>4598</v>
      </c>
      <c r="Q296">
        <v>5</v>
      </c>
      <c r="R296" t="s">
        <v>45</v>
      </c>
      <c r="S296" t="s">
        <v>35</v>
      </c>
      <c r="T296" t="s">
        <v>4601</v>
      </c>
      <c r="U296" t="s">
        <v>26</v>
      </c>
    </row>
    <row r="297" spans="1:21" x14ac:dyDescent="0.25">
      <c r="A297" t="s">
        <v>940</v>
      </c>
      <c r="B297" t="s">
        <v>115</v>
      </c>
      <c r="C297" t="s">
        <v>4996</v>
      </c>
      <c r="D297" t="s">
        <v>4973</v>
      </c>
      <c r="E297" t="s">
        <v>19</v>
      </c>
      <c r="F297" t="s">
        <v>20</v>
      </c>
      <c r="G297" t="s">
        <v>21</v>
      </c>
      <c r="H297" t="s">
        <v>51</v>
      </c>
      <c r="I297" t="s">
        <v>190</v>
      </c>
      <c r="J297">
        <v>32</v>
      </c>
      <c r="K297">
        <v>35266.9</v>
      </c>
      <c r="L297">
        <v>7.58</v>
      </c>
      <c r="M297">
        <v>7.5800000000000006E-2</v>
      </c>
      <c r="N297">
        <v>855.43392640000002</v>
      </c>
      <c r="O297">
        <v>1127685.3660736</v>
      </c>
      <c r="P297" t="s">
        <v>4598</v>
      </c>
      <c r="Q297">
        <v>1</v>
      </c>
      <c r="R297" t="s">
        <v>58</v>
      </c>
      <c r="S297" t="s">
        <v>35</v>
      </c>
      <c r="T297" t="s">
        <v>4601</v>
      </c>
      <c r="U297" t="s">
        <v>36</v>
      </c>
    </row>
    <row r="298" spans="1:21" x14ac:dyDescent="0.25">
      <c r="A298" t="s">
        <v>942</v>
      </c>
      <c r="B298" t="s">
        <v>943</v>
      </c>
      <c r="C298" t="s">
        <v>4630</v>
      </c>
      <c r="D298" t="s">
        <v>4698</v>
      </c>
      <c r="E298" t="s">
        <v>19</v>
      </c>
      <c r="F298" t="s">
        <v>153</v>
      </c>
      <c r="G298" t="s">
        <v>154</v>
      </c>
      <c r="H298" t="s">
        <v>43</v>
      </c>
      <c r="I298" t="s">
        <v>44</v>
      </c>
      <c r="J298">
        <v>11</v>
      </c>
      <c r="K298">
        <v>48686.92</v>
      </c>
      <c r="L298">
        <v>7.25</v>
      </c>
      <c r="M298">
        <v>7.2499999999999995E-2</v>
      </c>
      <c r="N298">
        <v>388.27818699999995</v>
      </c>
      <c r="O298">
        <v>535167.84181300004</v>
      </c>
      <c r="P298" t="s">
        <v>4598</v>
      </c>
      <c r="Q298">
        <v>3</v>
      </c>
      <c r="R298" t="s">
        <v>58</v>
      </c>
      <c r="S298" t="s">
        <v>35</v>
      </c>
      <c r="T298" t="s">
        <v>4601</v>
      </c>
      <c r="U298" t="s">
        <v>53</v>
      </c>
    </row>
    <row r="299" spans="1:21" x14ac:dyDescent="0.25">
      <c r="A299" t="s">
        <v>945</v>
      </c>
      <c r="B299" t="s">
        <v>418</v>
      </c>
      <c r="C299" t="s">
        <v>4812</v>
      </c>
      <c r="D299" t="s">
        <v>4712</v>
      </c>
      <c r="E299" t="s">
        <v>19</v>
      </c>
      <c r="F299" t="s">
        <v>84</v>
      </c>
      <c r="G299" t="s">
        <v>85</v>
      </c>
      <c r="H299" t="s">
        <v>22</v>
      </c>
      <c r="I299" t="s">
        <v>172</v>
      </c>
      <c r="J299">
        <v>42</v>
      </c>
      <c r="K299">
        <v>13740.75</v>
      </c>
      <c r="L299">
        <v>3.96</v>
      </c>
      <c r="M299">
        <v>3.9599999999999996E-2</v>
      </c>
      <c r="N299">
        <v>228.53615399999998</v>
      </c>
      <c r="O299">
        <v>576882.96384600003</v>
      </c>
      <c r="P299" t="s">
        <v>4598</v>
      </c>
      <c r="Q299">
        <v>5</v>
      </c>
      <c r="R299" t="s">
        <v>58</v>
      </c>
      <c r="S299" t="s">
        <v>35</v>
      </c>
      <c r="T299" t="s">
        <v>4601</v>
      </c>
      <c r="U299" t="s">
        <v>36</v>
      </c>
    </row>
    <row r="300" spans="1:21" x14ac:dyDescent="0.25">
      <c r="A300" t="s">
        <v>947</v>
      </c>
      <c r="B300" t="s">
        <v>948</v>
      </c>
      <c r="C300" t="s">
        <v>4679</v>
      </c>
      <c r="D300" t="s">
        <v>4762</v>
      </c>
      <c r="E300" t="s">
        <v>30</v>
      </c>
      <c r="F300" t="s">
        <v>31</v>
      </c>
      <c r="G300" t="s">
        <v>555</v>
      </c>
      <c r="H300" t="s">
        <v>33</v>
      </c>
      <c r="I300" t="s">
        <v>127</v>
      </c>
      <c r="J300">
        <v>37</v>
      </c>
      <c r="K300">
        <v>34487.06</v>
      </c>
      <c r="L300">
        <v>17.11</v>
      </c>
      <c r="M300">
        <v>0.1711</v>
      </c>
      <c r="N300">
        <v>2183.2723074199998</v>
      </c>
      <c r="O300">
        <v>1273837.9476925801</v>
      </c>
      <c r="P300" t="s">
        <v>4598</v>
      </c>
      <c r="Q300">
        <v>11</v>
      </c>
      <c r="R300" t="s">
        <v>45</v>
      </c>
      <c r="S300" t="s">
        <v>35</v>
      </c>
      <c r="T300" t="s">
        <v>4601</v>
      </c>
      <c r="U300" t="s">
        <v>53</v>
      </c>
    </row>
    <row r="301" spans="1:21" x14ac:dyDescent="0.25">
      <c r="A301" t="s">
        <v>950</v>
      </c>
      <c r="B301" t="s">
        <v>196</v>
      </c>
      <c r="C301" t="s">
        <v>4997</v>
      </c>
      <c r="D301" t="s">
        <v>4611</v>
      </c>
      <c r="E301" t="s">
        <v>19</v>
      </c>
      <c r="F301" t="s">
        <v>20</v>
      </c>
      <c r="G301" t="s">
        <v>176</v>
      </c>
      <c r="H301" t="s">
        <v>111</v>
      </c>
      <c r="I301" t="s">
        <v>185</v>
      </c>
      <c r="J301">
        <v>39</v>
      </c>
      <c r="K301">
        <v>42809.279999999999</v>
      </c>
      <c r="L301">
        <v>10.87</v>
      </c>
      <c r="M301">
        <v>0.10869999999999999</v>
      </c>
      <c r="N301">
        <v>1814.8138070399998</v>
      </c>
      <c r="O301">
        <v>1667747.1061929599</v>
      </c>
      <c r="P301" t="s">
        <v>4598</v>
      </c>
      <c r="Q301">
        <v>5</v>
      </c>
      <c r="R301" t="s">
        <v>24</v>
      </c>
      <c r="S301" t="s">
        <v>35</v>
      </c>
      <c r="T301" t="s">
        <v>4601</v>
      </c>
      <c r="U301" t="s">
        <v>26</v>
      </c>
    </row>
    <row r="302" spans="1:21" x14ac:dyDescent="0.25">
      <c r="A302" t="s">
        <v>952</v>
      </c>
      <c r="B302" t="s">
        <v>311</v>
      </c>
      <c r="C302" t="s">
        <v>4998</v>
      </c>
      <c r="D302" t="s">
        <v>4999</v>
      </c>
      <c r="E302" t="s">
        <v>40</v>
      </c>
      <c r="F302" t="s">
        <v>49</v>
      </c>
      <c r="G302" t="s">
        <v>50</v>
      </c>
      <c r="H302" t="s">
        <v>111</v>
      </c>
      <c r="I302" t="s">
        <v>240</v>
      </c>
      <c r="J302">
        <v>19</v>
      </c>
      <c r="K302">
        <v>24310.91</v>
      </c>
      <c r="L302">
        <v>17.5</v>
      </c>
      <c r="M302">
        <v>0.17499999999999999</v>
      </c>
      <c r="N302">
        <v>808.33775749999984</v>
      </c>
      <c r="O302">
        <v>461098.95224249997</v>
      </c>
      <c r="P302" t="s">
        <v>4598</v>
      </c>
      <c r="Q302">
        <v>11</v>
      </c>
      <c r="R302" t="s">
        <v>58</v>
      </c>
      <c r="S302" t="s">
        <v>35</v>
      </c>
      <c r="T302" t="s">
        <v>4601</v>
      </c>
      <c r="U302" t="s">
        <v>36</v>
      </c>
    </row>
    <row r="303" spans="1:21" x14ac:dyDescent="0.25">
      <c r="A303" t="s">
        <v>954</v>
      </c>
      <c r="B303" t="s">
        <v>955</v>
      </c>
      <c r="C303" t="s">
        <v>4691</v>
      </c>
      <c r="D303" t="s">
        <v>4676</v>
      </c>
      <c r="E303" t="s">
        <v>19</v>
      </c>
      <c r="F303" t="s">
        <v>72</v>
      </c>
      <c r="G303" t="s">
        <v>73</v>
      </c>
      <c r="H303" t="s">
        <v>51</v>
      </c>
      <c r="I303" t="s">
        <v>167</v>
      </c>
      <c r="J303">
        <v>50</v>
      </c>
      <c r="K303">
        <v>797.29</v>
      </c>
      <c r="L303">
        <v>7.13</v>
      </c>
      <c r="M303">
        <v>7.1300000000000002E-2</v>
      </c>
      <c r="N303">
        <v>28.423388500000001</v>
      </c>
      <c r="O303">
        <v>39836.076611500001</v>
      </c>
      <c r="P303" t="s">
        <v>4600</v>
      </c>
      <c r="Q303">
        <v>5</v>
      </c>
      <c r="R303" t="s">
        <v>45</v>
      </c>
      <c r="S303" t="s">
        <v>35</v>
      </c>
      <c r="T303" t="s">
        <v>4601</v>
      </c>
      <c r="U303" t="s">
        <v>36</v>
      </c>
    </row>
    <row r="304" spans="1:21" x14ac:dyDescent="0.25">
      <c r="A304" t="s">
        <v>957</v>
      </c>
      <c r="B304" t="s">
        <v>931</v>
      </c>
      <c r="C304" t="s">
        <v>5000</v>
      </c>
      <c r="D304" t="s">
        <v>4643</v>
      </c>
      <c r="E304" t="s">
        <v>19</v>
      </c>
      <c r="F304" t="s">
        <v>20</v>
      </c>
      <c r="G304" t="s">
        <v>176</v>
      </c>
      <c r="H304" t="s">
        <v>111</v>
      </c>
      <c r="I304" t="s">
        <v>185</v>
      </c>
      <c r="J304">
        <v>32</v>
      </c>
      <c r="K304">
        <v>22029.74</v>
      </c>
      <c r="L304">
        <v>4.43</v>
      </c>
      <c r="M304">
        <v>4.4299999999999999E-2</v>
      </c>
      <c r="N304">
        <v>312.29359424</v>
      </c>
      <c r="O304">
        <v>704639.38640576007</v>
      </c>
      <c r="P304" t="s">
        <v>4598</v>
      </c>
      <c r="Q304">
        <v>5</v>
      </c>
      <c r="R304" t="s">
        <v>113</v>
      </c>
      <c r="S304" t="s">
        <v>35</v>
      </c>
      <c r="T304" t="s">
        <v>4601</v>
      </c>
      <c r="U304" t="s">
        <v>36</v>
      </c>
    </row>
    <row r="305" spans="1:21" x14ac:dyDescent="0.25">
      <c r="A305" t="s">
        <v>959</v>
      </c>
      <c r="B305" t="s">
        <v>960</v>
      </c>
      <c r="C305" t="s">
        <v>5001</v>
      </c>
      <c r="D305" t="s">
        <v>4698</v>
      </c>
      <c r="E305" t="s">
        <v>30</v>
      </c>
      <c r="F305" t="s">
        <v>131</v>
      </c>
      <c r="G305" t="s">
        <v>194</v>
      </c>
      <c r="H305" t="s">
        <v>66</v>
      </c>
      <c r="I305" t="s">
        <v>276</v>
      </c>
      <c r="J305">
        <v>38</v>
      </c>
      <c r="K305">
        <v>4442.12</v>
      </c>
      <c r="L305">
        <v>0.08</v>
      </c>
      <c r="M305">
        <v>8.0000000000000004E-4</v>
      </c>
      <c r="N305">
        <v>1.3504044799999999</v>
      </c>
      <c r="O305">
        <v>168799.20959551999</v>
      </c>
      <c r="P305" t="s">
        <v>4598</v>
      </c>
      <c r="Q305">
        <v>1</v>
      </c>
      <c r="R305" t="s">
        <v>24</v>
      </c>
      <c r="S305" t="s">
        <v>35</v>
      </c>
      <c r="T305" t="s">
        <v>4601</v>
      </c>
      <c r="U305" t="s">
        <v>53</v>
      </c>
    </row>
    <row r="306" spans="1:21" x14ac:dyDescent="0.25">
      <c r="A306" t="s">
        <v>962</v>
      </c>
      <c r="B306" t="s">
        <v>174</v>
      </c>
      <c r="C306" t="s">
        <v>4884</v>
      </c>
      <c r="D306" t="s">
        <v>4804</v>
      </c>
      <c r="E306" t="s">
        <v>40</v>
      </c>
      <c r="F306" t="s">
        <v>49</v>
      </c>
      <c r="G306" t="s">
        <v>397</v>
      </c>
      <c r="H306" t="s">
        <v>51</v>
      </c>
      <c r="I306" t="s">
        <v>190</v>
      </c>
      <c r="J306">
        <v>13</v>
      </c>
      <c r="K306">
        <v>24140.02</v>
      </c>
      <c r="L306">
        <v>19.920000000000002</v>
      </c>
      <c r="M306">
        <v>0.19920000000000002</v>
      </c>
      <c r="N306">
        <v>625.12995792000004</v>
      </c>
      <c r="O306">
        <v>313195.13004208001</v>
      </c>
      <c r="P306" t="s">
        <v>4598</v>
      </c>
      <c r="Q306">
        <v>4</v>
      </c>
      <c r="R306" t="s">
        <v>24</v>
      </c>
      <c r="S306" t="s">
        <v>59</v>
      </c>
      <c r="T306" t="s">
        <v>4601</v>
      </c>
      <c r="U306" t="s">
        <v>53</v>
      </c>
    </row>
    <row r="307" spans="1:21" x14ac:dyDescent="0.25">
      <c r="A307" t="s">
        <v>964</v>
      </c>
      <c r="B307" t="s">
        <v>965</v>
      </c>
      <c r="C307" t="s">
        <v>4803</v>
      </c>
      <c r="D307" t="s">
        <v>5002</v>
      </c>
      <c r="E307" t="s">
        <v>30</v>
      </c>
      <c r="F307" t="s">
        <v>117</v>
      </c>
      <c r="G307" t="s">
        <v>118</v>
      </c>
      <c r="H307" t="s">
        <v>51</v>
      </c>
      <c r="I307" t="s">
        <v>146</v>
      </c>
      <c r="J307">
        <v>34</v>
      </c>
      <c r="K307">
        <v>9774.17</v>
      </c>
      <c r="L307">
        <v>4.5</v>
      </c>
      <c r="M307">
        <v>4.4999999999999998E-2</v>
      </c>
      <c r="N307">
        <v>149.54480100000001</v>
      </c>
      <c r="O307">
        <v>332172.23519900005</v>
      </c>
      <c r="P307" t="s">
        <v>4598</v>
      </c>
      <c r="Q307">
        <v>12</v>
      </c>
      <c r="R307" t="s">
        <v>58</v>
      </c>
      <c r="S307" t="s">
        <v>35</v>
      </c>
      <c r="T307" t="s">
        <v>4601</v>
      </c>
      <c r="U307" t="s">
        <v>36</v>
      </c>
    </row>
    <row r="308" spans="1:21" x14ac:dyDescent="0.25">
      <c r="A308" t="s">
        <v>967</v>
      </c>
      <c r="B308" t="s">
        <v>511</v>
      </c>
      <c r="C308" t="s">
        <v>4608</v>
      </c>
      <c r="D308" t="s">
        <v>5003</v>
      </c>
      <c r="E308" t="s">
        <v>40</v>
      </c>
      <c r="F308" t="s">
        <v>89</v>
      </c>
      <c r="G308" t="s">
        <v>319</v>
      </c>
      <c r="H308" t="s">
        <v>33</v>
      </c>
      <c r="I308" t="s">
        <v>57</v>
      </c>
      <c r="J308">
        <v>21</v>
      </c>
      <c r="K308">
        <v>15848.47</v>
      </c>
      <c r="L308">
        <v>14.34</v>
      </c>
      <c r="M308">
        <v>0.1434</v>
      </c>
      <c r="N308">
        <v>477.26082558000002</v>
      </c>
      <c r="O308">
        <v>332340.60917442001</v>
      </c>
      <c r="P308" t="s">
        <v>4598</v>
      </c>
      <c r="Q308">
        <v>4</v>
      </c>
      <c r="R308" t="s">
        <v>24</v>
      </c>
      <c r="S308" t="s">
        <v>59</v>
      </c>
      <c r="T308" t="s">
        <v>4601</v>
      </c>
      <c r="U308" t="s">
        <v>36</v>
      </c>
    </row>
    <row r="309" spans="1:21" x14ac:dyDescent="0.25">
      <c r="A309" t="s">
        <v>969</v>
      </c>
      <c r="B309" t="s">
        <v>614</v>
      </c>
      <c r="C309" t="s">
        <v>5004</v>
      </c>
      <c r="D309" t="s">
        <v>4818</v>
      </c>
      <c r="E309" t="s">
        <v>40</v>
      </c>
      <c r="F309" t="s">
        <v>41</v>
      </c>
      <c r="G309" t="s">
        <v>102</v>
      </c>
      <c r="H309" t="s">
        <v>33</v>
      </c>
      <c r="I309" t="s">
        <v>127</v>
      </c>
      <c r="J309">
        <v>3</v>
      </c>
      <c r="K309">
        <v>5869.66</v>
      </c>
      <c r="L309">
        <v>14.07</v>
      </c>
      <c r="M309">
        <v>0.14069999999999999</v>
      </c>
      <c r="N309">
        <v>24.77583486</v>
      </c>
      <c r="O309">
        <v>17584.20416514</v>
      </c>
      <c r="P309" t="s">
        <v>4600</v>
      </c>
      <c r="Q309">
        <v>6</v>
      </c>
      <c r="R309" t="s">
        <v>45</v>
      </c>
      <c r="S309" t="s">
        <v>35</v>
      </c>
      <c r="T309" t="s">
        <v>4601</v>
      </c>
      <c r="U309" t="s">
        <v>53</v>
      </c>
    </row>
    <row r="310" spans="1:21" x14ac:dyDescent="0.25">
      <c r="A310" t="s">
        <v>971</v>
      </c>
      <c r="B310" t="s">
        <v>262</v>
      </c>
      <c r="C310" t="s">
        <v>4690</v>
      </c>
      <c r="D310" t="s">
        <v>4774</v>
      </c>
      <c r="E310" t="s">
        <v>30</v>
      </c>
      <c r="F310" t="s">
        <v>117</v>
      </c>
      <c r="G310" t="s">
        <v>239</v>
      </c>
      <c r="H310" t="s">
        <v>43</v>
      </c>
      <c r="I310" t="s">
        <v>44</v>
      </c>
      <c r="J310">
        <v>6</v>
      </c>
      <c r="K310">
        <v>28405.119999999999</v>
      </c>
      <c r="L310">
        <v>15.19</v>
      </c>
      <c r="M310">
        <v>0.15190000000000001</v>
      </c>
      <c r="N310">
        <v>258.88426368</v>
      </c>
      <c r="O310">
        <v>170171.83573632</v>
      </c>
      <c r="P310" t="s">
        <v>4598</v>
      </c>
      <c r="Q310">
        <v>9</v>
      </c>
      <c r="R310" t="s">
        <v>68</v>
      </c>
      <c r="S310" t="s">
        <v>25</v>
      </c>
      <c r="T310" t="s">
        <v>4599</v>
      </c>
      <c r="U310" t="s">
        <v>53</v>
      </c>
    </row>
    <row r="311" spans="1:21" x14ac:dyDescent="0.25">
      <c r="A311" t="s">
        <v>973</v>
      </c>
      <c r="B311" t="s">
        <v>974</v>
      </c>
      <c r="C311" t="s">
        <v>4676</v>
      </c>
      <c r="D311" t="s">
        <v>4731</v>
      </c>
      <c r="E311" t="s">
        <v>63</v>
      </c>
      <c r="F311" t="s">
        <v>144</v>
      </c>
      <c r="G311" t="s">
        <v>216</v>
      </c>
      <c r="H311" t="s">
        <v>66</v>
      </c>
      <c r="I311" t="s">
        <v>200</v>
      </c>
      <c r="J311">
        <v>3</v>
      </c>
      <c r="K311">
        <v>31766.86</v>
      </c>
      <c r="L311">
        <v>0.15</v>
      </c>
      <c r="M311">
        <v>1.5E-3</v>
      </c>
      <c r="N311">
        <v>1.4295087000000002</v>
      </c>
      <c r="O311">
        <v>95299.150491299995</v>
      </c>
      <c r="P311" t="s">
        <v>4598</v>
      </c>
      <c r="Q311">
        <v>4</v>
      </c>
      <c r="R311" t="s">
        <v>68</v>
      </c>
      <c r="S311" t="s">
        <v>35</v>
      </c>
      <c r="T311" t="s">
        <v>4601</v>
      </c>
      <c r="U311" t="s">
        <v>36</v>
      </c>
    </row>
    <row r="312" spans="1:21" x14ac:dyDescent="0.25">
      <c r="A312" t="s">
        <v>976</v>
      </c>
      <c r="B312" t="s">
        <v>977</v>
      </c>
      <c r="C312" t="s">
        <v>4821</v>
      </c>
      <c r="D312" t="s">
        <v>5005</v>
      </c>
      <c r="E312" t="s">
        <v>40</v>
      </c>
      <c r="F312" t="s">
        <v>89</v>
      </c>
      <c r="G312" t="s">
        <v>90</v>
      </c>
      <c r="H312" t="s">
        <v>111</v>
      </c>
      <c r="I312" t="s">
        <v>240</v>
      </c>
      <c r="J312">
        <v>38</v>
      </c>
      <c r="K312">
        <v>47620.31</v>
      </c>
      <c r="L312">
        <v>13.96</v>
      </c>
      <c r="M312">
        <v>0.1396</v>
      </c>
      <c r="N312">
        <v>2526.1622048799995</v>
      </c>
      <c r="O312">
        <v>1807045.6177951198</v>
      </c>
      <c r="P312" t="s">
        <v>4598</v>
      </c>
      <c r="Q312">
        <v>9</v>
      </c>
      <c r="R312" t="s">
        <v>68</v>
      </c>
      <c r="S312" t="s">
        <v>35</v>
      </c>
      <c r="T312" t="s">
        <v>4601</v>
      </c>
      <c r="U312" t="s">
        <v>53</v>
      </c>
    </row>
    <row r="313" spans="1:21" x14ac:dyDescent="0.25">
      <c r="A313" t="s">
        <v>979</v>
      </c>
      <c r="B313" t="s">
        <v>980</v>
      </c>
      <c r="C313" t="s">
        <v>5006</v>
      </c>
      <c r="D313" t="s">
        <v>4844</v>
      </c>
      <c r="E313" t="s">
        <v>63</v>
      </c>
      <c r="F313" t="s">
        <v>64</v>
      </c>
      <c r="G313" t="s">
        <v>184</v>
      </c>
      <c r="H313" t="s">
        <v>22</v>
      </c>
      <c r="I313" t="s">
        <v>172</v>
      </c>
      <c r="J313">
        <v>4</v>
      </c>
      <c r="K313">
        <v>29680.66</v>
      </c>
      <c r="L313">
        <v>8.8000000000000007</v>
      </c>
      <c r="M313">
        <v>8.8000000000000009E-2</v>
      </c>
      <c r="N313">
        <v>104.47592320000001</v>
      </c>
      <c r="O313">
        <v>118618.16407679999</v>
      </c>
      <c r="P313" t="s">
        <v>4598</v>
      </c>
      <c r="Q313">
        <v>2</v>
      </c>
      <c r="R313" t="s">
        <v>45</v>
      </c>
      <c r="S313" t="s">
        <v>25</v>
      </c>
      <c r="T313" t="s">
        <v>4599</v>
      </c>
      <c r="U313" t="s">
        <v>26</v>
      </c>
    </row>
    <row r="314" spans="1:21" x14ac:dyDescent="0.25">
      <c r="A314" t="s">
        <v>982</v>
      </c>
      <c r="B314" t="s">
        <v>983</v>
      </c>
      <c r="C314" t="s">
        <v>4787</v>
      </c>
      <c r="D314" t="s">
        <v>5007</v>
      </c>
      <c r="E314" t="s">
        <v>63</v>
      </c>
      <c r="F314" t="s">
        <v>64</v>
      </c>
      <c r="G314" t="s">
        <v>441</v>
      </c>
      <c r="H314" t="s">
        <v>33</v>
      </c>
      <c r="I314" t="s">
        <v>80</v>
      </c>
      <c r="J314">
        <v>34</v>
      </c>
      <c r="K314">
        <v>4992.13</v>
      </c>
      <c r="L314">
        <v>2.64</v>
      </c>
      <c r="M314">
        <v>2.64E-2</v>
      </c>
      <c r="N314">
        <v>44.809358879999998</v>
      </c>
      <c r="O314">
        <v>169687.61064112</v>
      </c>
      <c r="P314" t="s">
        <v>4598</v>
      </c>
      <c r="Q314">
        <v>11</v>
      </c>
      <c r="R314" t="s">
        <v>45</v>
      </c>
      <c r="S314" t="s">
        <v>25</v>
      </c>
      <c r="T314" t="s">
        <v>4599</v>
      </c>
      <c r="U314" t="s">
        <v>53</v>
      </c>
    </row>
    <row r="315" spans="1:21" x14ac:dyDescent="0.25">
      <c r="A315" t="s">
        <v>985</v>
      </c>
      <c r="B315" t="s">
        <v>520</v>
      </c>
      <c r="C315" t="s">
        <v>5008</v>
      </c>
      <c r="D315" t="s">
        <v>5009</v>
      </c>
      <c r="E315" t="s">
        <v>30</v>
      </c>
      <c r="F315" t="s">
        <v>131</v>
      </c>
      <c r="G315" t="s">
        <v>163</v>
      </c>
      <c r="H315" t="s">
        <v>33</v>
      </c>
      <c r="I315" t="s">
        <v>80</v>
      </c>
      <c r="J315">
        <v>33</v>
      </c>
      <c r="K315">
        <v>9742.7099999999991</v>
      </c>
      <c r="L315">
        <v>14.91</v>
      </c>
      <c r="M315">
        <v>0.14910000000000001</v>
      </c>
      <c r="N315">
        <v>479.37056013</v>
      </c>
      <c r="O315">
        <v>321030.05943987001</v>
      </c>
      <c r="P315" t="s">
        <v>4598</v>
      </c>
      <c r="Q315">
        <v>11</v>
      </c>
      <c r="R315" t="s">
        <v>24</v>
      </c>
      <c r="S315" t="s">
        <v>59</v>
      </c>
      <c r="T315" t="s">
        <v>4601</v>
      </c>
      <c r="U315" t="s">
        <v>53</v>
      </c>
    </row>
    <row r="316" spans="1:21" x14ac:dyDescent="0.25">
      <c r="A316" t="s">
        <v>987</v>
      </c>
      <c r="B316" t="s">
        <v>378</v>
      </c>
      <c r="C316" t="s">
        <v>5010</v>
      </c>
      <c r="D316" t="s">
        <v>4692</v>
      </c>
      <c r="E316" t="s">
        <v>30</v>
      </c>
      <c r="F316" t="s">
        <v>131</v>
      </c>
      <c r="G316" t="s">
        <v>132</v>
      </c>
      <c r="H316" t="s">
        <v>66</v>
      </c>
      <c r="I316" t="s">
        <v>276</v>
      </c>
      <c r="J316">
        <v>43</v>
      </c>
      <c r="K316">
        <v>40039.75</v>
      </c>
      <c r="L316">
        <v>6.72</v>
      </c>
      <c r="M316">
        <v>6.7199999999999996E-2</v>
      </c>
      <c r="N316">
        <v>1156.9886159999999</v>
      </c>
      <c r="O316">
        <v>1720552.2613840001</v>
      </c>
      <c r="P316" t="s">
        <v>4598</v>
      </c>
      <c r="Q316">
        <v>5</v>
      </c>
      <c r="R316" t="s">
        <v>45</v>
      </c>
      <c r="S316" t="s">
        <v>35</v>
      </c>
      <c r="T316" t="s">
        <v>4601</v>
      </c>
      <c r="U316" t="s">
        <v>53</v>
      </c>
    </row>
    <row r="317" spans="1:21" x14ac:dyDescent="0.25">
      <c r="A317" t="s">
        <v>989</v>
      </c>
      <c r="B317" t="s">
        <v>990</v>
      </c>
      <c r="C317" t="s">
        <v>4713</v>
      </c>
      <c r="D317" t="s">
        <v>4791</v>
      </c>
      <c r="E317" t="s">
        <v>19</v>
      </c>
      <c r="F317" t="s">
        <v>72</v>
      </c>
      <c r="G317" t="s">
        <v>224</v>
      </c>
      <c r="H317" t="s">
        <v>43</v>
      </c>
      <c r="I317" t="s">
        <v>44</v>
      </c>
      <c r="J317">
        <v>42</v>
      </c>
      <c r="K317">
        <v>34076.410000000003</v>
      </c>
      <c r="L317">
        <v>6.9</v>
      </c>
      <c r="M317">
        <v>6.9000000000000006E-2</v>
      </c>
      <c r="N317">
        <v>987.53436180000017</v>
      </c>
      <c r="O317">
        <v>1430221.6856382003</v>
      </c>
      <c r="P317" t="s">
        <v>4598</v>
      </c>
      <c r="Q317">
        <v>11</v>
      </c>
      <c r="R317" t="s">
        <v>68</v>
      </c>
      <c r="S317" t="s">
        <v>35</v>
      </c>
      <c r="T317" t="s">
        <v>4601</v>
      </c>
      <c r="U317" t="s">
        <v>53</v>
      </c>
    </row>
    <row r="318" spans="1:21" x14ac:dyDescent="0.25">
      <c r="A318" t="s">
        <v>992</v>
      </c>
      <c r="B318" t="s">
        <v>993</v>
      </c>
      <c r="C318" t="s">
        <v>5011</v>
      </c>
      <c r="D318" t="s">
        <v>4731</v>
      </c>
      <c r="E318" t="s">
        <v>30</v>
      </c>
      <c r="F318" t="s">
        <v>31</v>
      </c>
      <c r="G318" t="s">
        <v>32</v>
      </c>
      <c r="H318" t="s">
        <v>22</v>
      </c>
      <c r="I318" t="s">
        <v>23</v>
      </c>
      <c r="J318">
        <v>31</v>
      </c>
      <c r="K318">
        <v>40255.82</v>
      </c>
      <c r="L318">
        <v>1.24</v>
      </c>
      <c r="M318">
        <v>1.24E-2</v>
      </c>
      <c r="N318">
        <v>154.74337208</v>
      </c>
      <c r="O318">
        <v>1247775.67662792</v>
      </c>
      <c r="P318" t="s">
        <v>4598</v>
      </c>
      <c r="Q318">
        <v>10</v>
      </c>
      <c r="R318" t="s">
        <v>68</v>
      </c>
      <c r="S318" t="s">
        <v>35</v>
      </c>
      <c r="T318" t="s">
        <v>4601</v>
      </c>
      <c r="U318" t="s">
        <v>53</v>
      </c>
    </row>
    <row r="319" spans="1:21" x14ac:dyDescent="0.25">
      <c r="A319" t="s">
        <v>995</v>
      </c>
      <c r="B319" t="s">
        <v>815</v>
      </c>
      <c r="C319" t="s">
        <v>4670</v>
      </c>
      <c r="D319" t="s">
        <v>4987</v>
      </c>
      <c r="E319" t="s">
        <v>30</v>
      </c>
      <c r="F319" t="s">
        <v>131</v>
      </c>
      <c r="G319" t="s">
        <v>132</v>
      </c>
      <c r="H319" t="s">
        <v>33</v>
      </c>
      <c r="I319" t="s">
        <v>80</v>
      </c>
      <c r="J319">
        <v>37</v>
      </c>
      <c r="K319">
        <v>27370.58</v>
      </c>
      <c r="L319">
        <v>16.18</v>
      </c>
      <c r="M319">
        <v>0.1618</v>
      </c>
      <c r="N319">
        <v>1638.5671422800003</v>
      </c>
      <c r="O319">
        <v>1011072.89285772</v>
      </c>
      <c r="P319" t="s">
        <v>4598</v>
      </c>
      <c r="Q319">
        <v>2</v>
      </c>
      <c r="R319" t="s">
        <v>24</v>
      </c>
      <c r="S319" t="s">
        <v>59</v>
      </c>
      <c r="T319" t="s">
        <v>4601</v>
      </c>
      <c r="U319" t="s">
        <v>26</v>
      </c>
    </row>
    <row r="320" spans="1:21" x14ac:dyDescent="0.25">
      <c r="A320" t="s">
        <v>997</v>
      </c>
      <c r="B320" t="s">
        <v>998</v>
      </c>
      <c r="C320" t="s">
        <v>5012</v>
      </c>
      <c r="D320" t="s">
        <v>4941</v>
      </c>
      <c r="E320" t="s">
        <v>19</v>
      </c>
      <c r="F320" t="s">
        <v>153</v>
      </c>
      <c r="G320" t="s">
        <v>275</v>
      </c>
      <c r="H320" t="s">
        <v>33</v>
      </c>
      <c r="I320" t="s">
        <v>80</v>
      </c>
      <c r="J320">
        <v>31</v>
      </c>
      <c r="K320">
        <v>29673.57</v>
      </c>
      <c r="L320">
        <v>12.41</v>
      </c>
      <c r="M320">
        <v>0.1241</v>
      </c>
      <c r="N320">
        <v>1141.57191147</v>
      </c>
      <c r="O320">
        <v>918739.09808853001</v>
      </c>
      <c r="P320" t="s">
        <v>4598</v>
      </c>
      <c r="Q320">
        <v>10</v>
      </c>
      <c r="R320" t="s">
        <v>45</v>
      </c>
      <c r="S320" t="s">
        <v>35</v>
      </c>
      <c r="T320" t="s">
        <v>4601</v>
      </c>
      <c r="U320" t="s">
        <v>36</v>
      </c>
    </row>
    <row r="321" spans="1:21" x14ac:dyDescent="0.25">
      <c r="A321" t="s">
        <v>1000</v>
      </c>
      <c r="B321" t="s">
        <v>430</v>
      </c>
      <c r="C321" t="s">
        <v>4677</v>
      </c>
      <c r="D321" t="s">
        <v>5013</v>
      </c>
      <c r="E321" t="s">
        <v>40</v>
      </c>
      <c r="F321" t="s">
        <v>49</v>
      </c>
      <c r="G321" t="s">
        <v>397</v>
      </c>
      <c r="H321" t="s">
        <v>111</v>
      </c>
      <c r="I321" t="s">
        <v>112</v>
      </c>
      <c r="J321">
        <v>24</v>
      </c>
      <c r="K321">
        <v>36264.89</v>
      </c>
      <c r="L321">
        <v>19.77</v>
      </c>
      <c r="M321">
        <v>0.19769999999999999</v>
      </c>
      <c r="N321">
        <v>1720.6965007199999</v>
      </c>
      <c r="O321">
        <v>868636.66349928</v>
      </c>
      <c r="P321" t="s">
        <v>4598</v>
      </c>
      <c r="Q321">
        <v>10</v>
      </c>
      <c r="R321" t="s">
        <v>24</v>
      </c>
      <c r="S321" t="s">
        <v>35</v>
      </c>
      <c r="T321" t="s">
        <v>4601</v>
      </c>
      <c r="U321" t="s">
        <v>53</v>
      </c>
    </row>
    <row r="322" spans="1:21" x14ac:dyDescent="0.25">
      <c r="A322" t="s">
        <v>1002</v>
      </c>
      <c r="B322" t="s">
        <v>1003</v>
      </c>
      <c r="C322" t="s">
        <v>4798</v>
      </c>
      <c r="D322" t="s">
        <v>5014</v>
      </c>
      <c r="E322" t="s">
        <v>40</v>
      </c>
      <c r="F322" t="s">
        <v>109</v>
      </c>
      <c r="G322" t="s">
        <v>259</v>
      </c>
      <c r="H322" t="s">
        <v>33</v>
      </c>
      <c r="I322" t="s">
        <v>119</v>
      </c>
      <c r="J322">
        <v>24</v>
      </c>
      <c r="K322">
        <v>20377.169999999998</v>
      </c>
      <c r="L322">
        <v>8.36</v>
      </c>
      <c r="M322">
        <v>8.3599999999999994E-2</v>
      </c>
      <c r="N322">
        <v>408.84753887999995</v>
      </c>
      <c r="O322">
        <v>488643.23246111994</v>
      </c>
      <c r="P322" t="s">
        <v>4598</v>
      </c>
      <c r="Q322">
        <v>2</v>
      </c>
      <c r="R322" t="s">
        <v>68</v>
      </c>
      <c r="S322" t="s">
        <v>35</v>
      </c>
      <c r="T322" t="s">
        <v>4601</v>
      </c>
      <c r="U322" t="s">
        <v>26</v>
      </c>
    </row>
    <row r="323" spans="1:21" x14ac:dyDescent="0.25">
      <c r="A323" t="s">
        <v>1005</v>
      </c>
      <c r="B323" t="s">
        <v>642</v>
      </c>
      <c r="C323" t="s">
        <v>4662</v>
      </c>
      <c r="D323" t="s">
        <v>4955</v>
      </c>
      <c r="E323" t="s">
        <v>30</v>
      </c>
      <c r="F323" t="s">
        <v>31</v>
      </c>
      <c r="G323" t="s">
        <v>555</v>
      </c>
      <c r="H323" t="s">
        <v>66</v>
      </c>
      <c r="I323" t="s">
        <v>133</v>
      </c>
      <c r="J323">
        <v>25</v>
      </c>
      <c r="K323">
        <v>18855.419999999998</v>
      </c>
      <c r="L323">
        <v>1.63</v>
      </c>
      <c r="M323">
        <v>1.6299999999999999E-2</v>
      </c>
      <c r="N323">
        <v>76.835836499999985</v>
      </c>
      <c r="O323">
        <v>471308.66416349995</v>
      </c>
      <c r="P323" t="s">
        <v>4598</v>
      </c>
      <c r="Q323">
        <v>12</v>
      </c>
      <c r="R323" t="s">
        <v>113</v>
      </c>
      <c r="S323" t="s">
        <v>25</v>
      </c>
      <c r="T323" t="s">
        <v>4599</v>
      </c>
      <c r="U323" t="s">
        <v>26</v>
      </c>
    </row>
    <row r="324" spans="1:21" x14ac:dyDescent="0.25">
      <c r="A324" t="s">
        <v>1007</v>
      </c>
      <c r="B324" t="s">
        <v>667</v>
      </c>
      <c r="C324" t="s">
        <v>5015</v>
      </c>
      <c r="D324" t="s">
        <v>5016</v>
      </c>
      <c r="E324" t="s">
        <v>63</v>
      </c>
      <c r="F324" t="s">
        <v>144</v>
      </c>
      <c r="G324" t="s">
        <v>189</v>
      </c>
      <c r="H324" t="s">
        <v>51</v>
      </c>
      <c r="I324" t="s">
        <v>167</v>
      </c>
      <c r="J324">
        <v>43</v>
      </c>
      <c r="K324">
        <v>47187.97</v>
      </c>
      <c r="L324">
        <v>12.71</v>
      </c>
      <c r="M324">
        <v>0.12710000000000002</v>
      </c>
      <c r="N324">
        <v>2578.9641244100003</v>
      </c>
      <c r="O324">
        <v>2026503.74587559</v>
      </c>
      <c r="P324" t="s">
        <v>4598</v>
      </c>
      <c r="Q324">
        <v>1</v>
      </c>
      <c r="R324" t="s">
        <v>45</v>
      </c>
      <c r="S324" t="s">
        <v>35</v>
      </c>
      <c r="T324" t="s">
        <v>4601</v>
      </c>
      <c r="U324" t="s">
        <v>26</v>
      </c>
    </row>
    <row r="325" spans="1:21" x14ac:dyDescent="0.25">
      <c r="A325" t="s">
        <v>1009</v>
      </c>
      <c r="B325" t="s">
        <v>1010</v>
      </c>
      <c r="C325" t="s">
        <v>4932</v>
      </c>
      <c r="D325" t="s">
        <v>5017</v>
      </c>
      <c r="E325" t="s">
        <v>40</v>
      </c>
      <c r="F325" t="s">
        <v>41</v>
      </c>
      <c r="G325" t="s">
        <v>126</v>
      </c>
      <c r="H325" t="s">
        <v>51</v>
      </c>
      <c r="I325" t="s">
        <v>190</v>
      </c>
      <c r="J325">
        <v>45</v>
      </c>
      <c r="K325">
        <v>39696.050000000003</v>
      </c>
      <c r="L325">
        <v>12.33</v>
      </c>
      <c r="M325">
        <v>0.12330000000000001</v>
      </c>
      <c r="N325">
        <v>2202.5353342500002</v>
      </c>
      <c r="O325">
        <v>1784119.7146657503</v>
      </c>
      <c r="P325" t="s">
        <v>4598</v>
      </c>
      <c r="Q325">
        <v>2</v>
      </c>
      <c r="R325" t="s">
        <v>68</v>
      </c>
      <c r="S325" t="s">
        <v>35</v>
      </c>
      <c r="T325" t="s">
        <v>4601</v>
      </c>
      <c r="U325" t="s">
        <v>36</v>
      </c>
    </row>
    <row r="326" spans="1:21" x14ac:dyDescent="0.25">
      <c r="A326" t="s">
        <v>1012</v>
      </c>
      <c r="B326" t="s">
        <v>598</v>
      </c>
      <c r="C326" t="s">
        <v>5018</v>
      </c>
      <c r="D326" t="s">
        <v>5019</v>
      </c>
      <c r="E326" t="s">
        <v>40</v>
      </c>
      <c r="F326" t="s">
        <v>41</v>
      </c>
      <c r="G326" t="s">
        <v>42</v>
      </c>
      <c r="H326" t="s">
        <v>66</v>
      </c>
      <c r="I326" t="s">
        <v>155</v>
      </c>
      <c r="J326">
        <v>33</v>
      </c>
      <c r="K326">
        <v>12914.17</v>
      </c>
      <c r="L326">
        <v>4</v>
      </c>
      <c r="M326">
        <v>0.04</v>
      </c>
      <c r="N326">
        <v>170.46704399999999</v>
      </c>
      <c r="O326">
        <v>425997.142956</v>
      </c>
      <c r="P326" t="s">
        <v>4598</v>
      </c>
      <c r="Q326">
        <v>2</v>
      </c>
      <c r="R326" t="s">
        <v>24</v>
      </c>
      <c r="S326" t="s">
        <v>35</v>
      </c>
      <c r="T326" t="s">
        <v>4601</v>
      </c>
      <c r="U326" t="s">
        <v>26</v>
      </c>
    </row>
    <row r="327" spans="1:21" x14ac:dyDescent="0.25">
      <c r="A327" t="s">
        <v>1014</v>
      </c>
      <c r="B327" t="s">
        <v>182</v>
      </c>
      <c r="C327" t="s">
        <v>5020</v>
      </c>
      <c r="D327" t="s">
        <v>5021</v>
      </c>
      <c r="E327" t="s">
        <v>19</v>
      </c>
      <c r="F327" t="s">
        <v>72</v>
      </c>
      <c r="G327" t="s">
        <v>73</v>
      </c>
      <c r="H327" t="s">
        <v>51</v>
      </c>
      <c r="I327" t="s">
        <v>167</v>
      </c>
      <c r="J327">
        <v>12</v>
      </c>
      <c r="K327">
        <v>36810.559999999998</v>
      </c>
      <c r="L327">
        <v>18.68</v>
      </c>
      <c r="M327">
        <v>0.18679999999999999</v>
      </c>
      <c r="N327">
        <v>825.14551295999991</v>
      </c>
      <c r="O327">
        <v>440901.57448703999</v>
      </c>
      <c r="P327" t="s">
        <v>4598</v>
      </c>
      <c r="Q327">
        <v>6</v>
      </c>
      <c r="R327" t="s">
        <v>58</v>
      </c>
      <c r="S327" t="s">
        <v>35</v>
      </c>
      <c r="T327" t="s">
        <v>4601</v>
      </c>
      <c r="U327" t="s">
        <v>36</v>
      </c>
    </row>
    <row r="328" spans="1:21" x14ac:dyDescent="0.25">
      <c r="A328" t="s">
        <v>1016</v>
      </c>
      <c r="B328" t="s">
        <v>178</v>
      </c>
      <c r="C328" t="s">
        <v>5011</v>
      </c>
      <c r="D328" t="s">
        <v>4967</v>
      </c>
      <c r="E328" t="s">
        <v>63</v>
      </c>
      <c r="F328" t="s">
        <v>78</v>
      </c>
      <c r="G328" t="s">
        <v>255</v>
      </c>
      <c r="H328" t="s">
        <v>22</v>
      </c>
      <c r="I328" t="s">
        <v>172</v>
      </c>
      <c r="J328">
        <v>41</v>
      </c>
      <c r="K328">
        <v>21221.64</v>
      </c>
      <c r="L328">
        <v>15.38</v>
      </c>
      <c r="M328">
        <v>0.15380000000000002</v>
      </c>
      <c r="N328">
        <v>1338.1941751200002</v>
      </c>
      <c r="O328">
        <v>868749.04582488001</v>
      </c>
      <c r="P328" t="s">
        <v>4598</v>
      </c>
      <c r="Q328">
        <v>2</v>
      </c>
      <c r="R328" t="s">
        <v>45</v>
      </c>
      <c r="S328" t="s">
        <v>25</v>
      </c>
      <c r="T328" t="s">
        <v>4599</v>
      </c>
      <c r="U328" t="s">
        <v>53</v>
      </c>
    </row>
    <row r="329" spans="1:21" x14ac:dyDescent="0.25">
      <c r="A329" t="s">
        <v>1018</v>
      </c>
      <c r="B329" t="s">
        <v>169</v>
      </c>
      <c r="C329" t="s">
        <v>4642</v>
      </c>
      <c r="D329" t="s">
        <v>4764</v>
      </c>
      <c r="E329" t="s">
        <v>30</v>
      </c>
      <c r="F329" t="s">
        <v>198</v>
      </c>
      <c r="G329" t="s">
        <v>199</v>
      </c>
      <c r="H329" t="s">
        <v>43</v>
      </c>
      <c r="I329" t="s">
        <v>140</v>
      </c>
      <c r="J329">
        <v>45</v>
      </c>
      <c r="K329">
        <v>15964.28</v>
      </c>
      <c r="L329">
        <v>4.62</v>
      </c>
      <c r="M329">
        <v>4.6199999999999998E-2</v>
      </c>
      <c r="N329">
        <v>331.89738119999993</v>
      </c>
      <c r="O329">
        <v>718060.70261879999</v>
      </c>
      <c r="P329" t="s">
        <v>4598</v>
      </c>
      <c r="Q329">
        <v>12</v>
      </c>
      <c r="R329" t="s">
        <v>45</v>
      </c>
      <c r="S329" t="s">
        <v>35</v>
      </c>
      <c r="T329" t="s">
        <v>4601</v>
      </c>
      <c r="U329" t="s">
        <v>26</v>
      </c>
    </row>
    <row r="330" spans="1:21" x14ac:dyDescent="0.25">
      <c r="A330" t="s">
        <v>1020</v>
      </c>
      <c r="B330" t="s">
        <v>1021</v>
      </c>
      <c r="C330" t="s">
        <v>4928</v>
      </c>
      <c r="D330" t="s">
        <v>4815</v>
      </c>
      <c r="E330" t="s">
        <v>63</v>
      </c>
      <c r="F330" t="s">
        <v>78</v>
      </c>
      <c r="G330" t="s">
        <v>425</v>
      </c>
      <c r="H330" t="s">
        <v>43</v>
      </c>
      <c r="I330" t="s">
        <v>140</v>
      </c>
      <c r="J330">
        <v>4</v>
      </c>
      <c r="K330">
        <v>39878.35</v>
      </c>
      <c r="L330">
        <v>17.03</v>
      </c>
      <c r="M330">
        <v>0.17030000000000001</v>
      </c>
      <c r="N330">
        <v>271.65132019999999</v>
      </c>
      <c r="O330">
        <v>159241.74867979999</v>
      </c>
      <c r="P330" t="s">
        <v>4598</v>
      </c>
      <c r="Q330">
        <v>12</v>
      </c>
      <c r="R330" t="s">
        <v>58</v>
      </c>
      <c r="S330" t="s">
        <v>35</v>
      </c>
      <c r="T330" t="s">
        <v>4601</v>
      </c>
      <c r="U330" t="s">
        <v>26</v>
      </c>
    </row>
    <row r="331" spans="1:21" x14ac:dyDescent="0.25">
      <c r="A331" t="s">
        <v>1023</v>
      </c>
      <c r="B331" t="s">
        <v>598</v>
      </c>
      <c r="C331" t="s">
        <v>4792</v>
      </c>
      <c r="D331" t="s">
        <v>4643</v>
      </c>
      <c r="E331" t="s">
        <v>30</v>
      </c>
      <c r="F331" t="s">
        <v>117</v>
      </c>
      <c r="G331" t="s">
        <v>118</v>
      </c>
      <c r="H331" t="s">
        <v>22</v>
      </c>
      <c r="I331" t="s">
        <v>23</v>
      </c>
      <c r="J331">
        <v>10</v>
      </c>
      <c r="K331">
        <v>7206.95</v>
      </c>
      <c r="L331">
        <v>5.57</v>
      </c>
      <c r="M331">
        <v>5.57E-2</v>
      </c>
      <c r="N331">
        <v>40.142711499999997</v>
      </c>
      <c r="O331">
        <v>72029.357288500003</v>
      </c>
      <c r="P331" t="s">
        <v>4598</v>
      </c>
      <c r="Q331">
        <v>8</v>
      </c>
      <c r="R331" t="s">
        <v>58</v>
      </c>
      <c r="S331" t="s">
        <v>35</v>
      </c>
      <c r="T331" t="s">
        <v>4601</v>
      </c>
      <c r="U331" t="s">
        <v>26</v>
      </c>
    </row>
    <row r="332" spans="1:21" x14ac:dyDescent="0.25">
      <c r="A332" t="s">
        <v>1025</v>
      </c>
      <c r="B332" t="s">
        <v>667</v>
      </c>
      <c r="C332" t="s">
        <v>5022</v>
      </c>
      <c r="D332" t="s">
        <v>5023</v>
      </c>
      <c r="E332" t="s">
        <v>19</v>
      </c>
      <c r="F332" t="s">
        <v>72</v>
      </c>
      <c r="G332" t="s">
        <v>73</v>
      </c>
      <c r="H332" t="s">
        <v>111</v>
      </c>
      <c r="I332" t="s">
        <v>240</v>
      </c>
      <c r="J332">
        <v>15</v>
      </c>
      <c r="K332">
        <v>43766.95</v>
      </c>
      <c r="L332">
        <v>16.45</v>
      </c>
      <c r="M332">
        <v>0.16449999999999998</v>
      </c>
      <c r="N332">
        <v>1079.9494912499999</v>
      </c>
      <c r="O332">
        <v>655424.30050875002</v>
      </c>
      <c r="P332" t="s">
        <v>4598</v>
      </c>
      <c r="Q332">
        <v>2</v>
      </c>
      <c r="R332" t="s">
        <v>24</v>
      </c>
      <c r="S332" t="s">
        <v>35</v>
      </c>
      <c r="T332" t="s">
        <v>4601</v>
      </c>
      <c r="U332" t="s">
        <v>26</v>
      </c>
    </row>
    <row r="333" spans="1:21" x14ac:dyDescent="0.25">
      <c r="A333" t="s">
        <v>1027</v>
      </c>
      <c r="B333" t="s">
        <v>278</v>
      </c>
      <c r="C333" t="s">
        <v>4713</v>
      </c>
      <c r="D333" t="s">
        <v>4910</v>
      </c>
      <c r="E333" t="s">
        <v>40</v>
      </c>
      <c r="F333" t="s">
        <v>109</v>
      </c>
      <c r="G333" t="s">
        <v>110</v>
      </c>
      <c r="H333" t="s">
        <v>43</v>
      </c>
      <c r="I333" t="s">
        <v>380</v>
      </c>
      <c r="J333">
        <v>19</v>
      </c>
      <c r="K333">
        <v>12964.84</v>
      </c>
      <c r="L333">
        <v>3.74</v>
      </c>
      <c r="M333">
        <v>3.7400000000000003E-2</v>
      </c>
      <c r="N333">
        <v>92.128153040000001</v>
      </c>
      <c r="O333">
        <v>246239.83184696001</v>
      </c>
      <c r="P333" t="s">
        <v>4598</v>
      </c>
      <c r="Q333">
        <v>11</v>
      </c>
      <c r="R333" t="s">
        <v>45</v>
      </c>
      <c r="S333" t="s">
        <v>35</v>
      </c>
      <c r="T333" t="s">
        <v>4601</v>
      </c>
      <c r="U333" t="s">
        <v>53</v>
      </c>
    </row>
    <row r="334" spans="1:21" x14ac:dyDescent="0.25">
      <c r="A334" t="s">
        <v>1029</v>
      </c>
      <c r="B334" t="s">
        <v>1030</v>
      </c>
      <c r="C334" t="s">
        <v>5024</v>
      </c>
      <c r="D334" t="s">
        <v>4670</v>
      </c>
      <c r="E334" t="s">
        <v>40</v>
      </c>
      <c r="F334" t="s">
        <v>41</v>
      </c>
      <c r="G334" t="s">
        <v>42</v>
      </c>
      <c r="H334" t="s">
        <v>111</v>
      </c>
      <c r="I334" t="s">
        <v>185</v>
      </c>
      <c r="J334">
        <v>14</v>
      </c>
      <c r="K334">
        <v>26986.080000000002</v>
      </c>
      <c r="L334">
        <v>3.11</v>
      </c>
      <c r="M334">
        <v>3.1099999999999999E-2</v>
      </c>
      <c r="N334">
        <v>117.49739232</v>
      </c>
      <c r="O334">
        <v>377687.62260767998</v>
      </c>
      <c r="P334" t="s">
        <v>4598</v>
      </c>
      <c r="Q334">
        <v>3</v>
      </c>
      <c r="R334" t="s">
        <v>113</v>
      </c>
      <c r="S334" t="s">
        <v>59</v>
      </c>
      <c r="T334" t="s">
        <v>4601</v>
      </c>
      <c r="U334" t="s">
        <v>53</v>
      </c>
    </row>
    <row r="335" spans="1:21" x14ac:dyDescent="0.25">
      <c r="A335" t="s">
        <v>1032</v>
      </c>
      <c r="B335" t="s">
        <v>1033</v>
      </c>
      <c r="C335" t="s">
        <v>4715</v>
      </c>
      <c r="D335" t="s">
        <v>5025</v>
      </c>
      <c r="E335" t="s">
        <v>19</v>
      </c>
      <c r="F335" t="s">
        <v>20</v>
      </c>
      <c r="G335" t="s">
        <v>176</v>
      </c>
      <c r="H335" t="s">
        <v>51</v>
      </c>
      <c r="I335" t="s">
        <v>146</v>
      </c>
      <c r="J335">
        <v>40</v>
      </c>
      <c r="K335">
        <v>11676.05</v>
      </c>
      <c r="L335">
        <v>12.16</v>
      </c>
      <c r="M335">
        <v>0.1216</v>
      </c>
      <c r="N335">
        <v>567.92307200000005</v>
      </c>
      <c r="O335">
        <v>466474.07692800002</v>
      </c>
      <c r="P335" t="s">
        <v>4598</v>
      </c>
      <c r="Q335">
        <v>6</v>
      </c>
      <c r="R335" t="s">
        <v>68</v>
      </c>
      <c r="S335" t="s">
        <v>35</v>
      </c>
      <c r="T335" t="s">
        <v>4601</v>
      </c>
      <c r="U335" t="s">
        <v>26</v>
      </c>
    </row>
    <row r="336" spans="1:21" x14ac:dyDescent="0.25">
      <c r="A336" t="s">
        <v>1035</v>
      </c>
      <c r="B336" t="s">
        <v>1036</v>
      </c>
      <c r="C336" t="s">
        <v>4732</v>
      </c>
      <c r="D336" t="s">
        <v>4748</v>
      </c>
      <c r="E336" t="s">
        <v>19</v>
      </c>
      <c r="F336" t="s">
        <v>153</v>
      </c>
      <c r="G336" t="s">
        <v>448</v>
      </c>
      <c r="H336" t="s">
        <v>22</v>
      </c>
      <c r="I336" t="s">
        <v>98</v>
      </c>
      <c r="J336">
        <v>8</v>
      </c>
      <c r="K336">
        <v>5263.1</v>
      </c>
      <c r="L336">
        <v>10.52</v>
      </c>
      <c r="M336">
        <v>0.1052</v>
      </c>
      <c r="N336">
        <v>44.294249600000001</v>
      </c>
      <c r="O336">
        <v>42060.5057504</v>
      </c>
      <c r="P336" t="s">
        <v>4600</v>
      </c>
      <c r="Q336">
        <v>3</v>
      </c>
      <c r="R336" t="s">
        <v>113</v>
      </c>
      <c r="S336" t="s">
        <v>35</v>
      </c>
      <c r="T336" t="s">
        <v>4601</v>
      </c>
      <c r="U336" t="s">
        <v>36</v>
      </c>
    </row>
    <row r="337" spans="1:21" x14ac:dyDescent="0.25">
      <c r="A337" t="s">
        <v>1038</v>
      </c>
      <c r="B337" t="s">
        <v>1003</v>
      </c>
      <c r="C337" t="s">
        <v>4996</v>
      </c>
      <c r="D337" t="s">
        <v>5026</v>
      </c>
      <c r="E337" t="s">
        <v>40</v>
      </c>
      <c r="F337" t="s">
        <v>89</v>
      </c>
      <c r="G337" t="s">
        <v>334</v>
      </c>
      <c r="H337" t="s">
        <v>111</v>
      </c>
      <c r="I337" t="s">
        <v>260</v>
      </c>
      <c r="J337">
        <v>49</v>
      </c>
      <c r="K337">
        <v>9599.68</v>
      </c>
      <c r="L337">
        <v>13.82</v>
      </c>
      <c r="M337">
        <v>0.13819999999999999</v>
      </c>
      <c r="N337">
        <v>650.07113024</v>
      </c>
      <c r="O337">
        <v>469734.24886976002</v>
      </c>
      <c r="P337" t="s">
        <v>4598</v>
      </c>
      <c r="Q337">
        <v>2</v>
      </c>
      <c r="R337" t="s">
        <v>58</v>
      </c>
      <c r="S337" t="s">
        <v>35</v>
      </c>
      <c r="T337" t="s">
        <v>4601</v>
      </c>
      <c r="U337" t="s">
        <v>53</v>
      </c>
    </row>
    <row r="338" spans="1:21" x14ac:dyDescent="0.25">
      <c r="A338" t="s">
        <v>1040</v>
      </c>
      <c r="B338" t="s">
        <v>1041</v>
      </c>
      <c r="C338" t="s">
        <v>4625</v>
      </c>
      <c r="D338" t="s">
        <v>5027</v>
      </c>
      <c r="E338" t="s">
        <v>40</v>
      </c>
      <c r="F338" t="s">
        <v>89</v>
      </c>
      <c r="G338" t="s">
        <v>90</v>
      </c>
      <c r="H338" t="s">
        <v>43</v>
      </c>
      <c r="I338" t="s">
        <v>140</v>
      </c>
      <c r="J338">
        <v>21</v>
      </c>
      <c r="K338">
        <v>21554.01</v>
      </c>
      <c r="L338">
        <v>3.61</v>
      </c>
      <c r="M338">
        <v>3.61E-2</v>
      </c>
      <c r="N338">
        <v>163.40094980999999</v>
      </c>
      <c r="O338">
        <v>452470.80905018997</v>
      </c>
      <c r="P338" t="s">
        <v>4598</v>
      </c>
      <c r="Q338">
        <v>6</v>
      </c>
      <c r="R338" t="s">
        <v>45</v>
      </c>
      <c r="S338" t="s">
        <v>35</v>
      </c>
      <c r="T338" t="s">
        <v>4601</v>
      </c>
      <c r="U338" t="s">
        <v>36</v>
      </c>
    </row>
    <row r="339" spans="1:21" x14ac:dyDescent="0.25">
      <c r="A339" t="s">
        <v>1043</v>
      </c>
      <c r="B339" t="s">
        <v>938</v>
      </c>
      <c r="C339" t="s">
        <v>4945</v>
      </c>
      <c r="D339" t="s">
        <v>5028</v>
      </c>
      <c r="E339" t="s">
        <v>63</v>
      </c>
      <c r="F339" t="s">
        <v>64</v>
      </c>
      <c r="G339" t="s">
        <v>184</v>
      </c>
      <c r="H339" t="s">
        <v>22</v>
      </c>
      <c r="I339" t="s">
        <v>217</v>
      </c>
      <c r="J339">
        <v>36</v>
      </c>
      <c r="K339">
        <v>3359.24</v>
      </c>
      <c r="L339">
        <v>1.1100000000000001</v>
      </c>
      <c r="M339">
        <v>1.11E-2</v>
      </c>
      <c r="N339">
        <v>13.423523039999999</v>
      </c>
      <c r="O339">
        <v>120919.21647695999</v>
      </c>
      <c r="P339" t="s">
        <v>4598</v>
      </c>
      <c r="Q339">
        <v>10</v>
      </c>
      <c r="R339" t="s">
        <v>113</v>
      </c>
      <c r="S339" t="s">
        <v>35</v>
      </c>
      <c r="T339" t="s">
        <v>4601</v>
      </c>
      <c r="U339" t="s">
        <v>36</v>
      </c>
    </row>
    <row r="340" spans="1:21" x14ac:dyDescent="0.25">
      <c r="A340" t="s">
        <v>1045</v>
      </c>
      <c r="B340" t="s">
        <v>726</v>
      </c>
      <c r="C340" t="s">
        <v>4756</v>
      </c>
      <c r="D340" t="s">
        <v>4719</v>
      </c>
      <c r="E340" t="s">
        <v>40</v>
      </c>
      <c r="F340" t="s">
        <v>109</v>
      </c>
      <c r="G340" t="s">
        <v>110</v>
      </c>
      <c r="H340" t="s">
        <v>43</v>
      </c>
      <c r="I340" t="s">
        <v>380</v>
      </c>
      <c r="J340">
        <v>23</v>
      </c>
      <c r="K340">
        <v>14343.18</v>
      </c>
      <c r="L340">
        <v>16.79</v>
      </c>
      <c r="M340">
        <v>0.16789999999999999</v>
      </c>
      <c r="N340">
        <v>553.89058206000004</v>
      </c>
      <c r="O340">
        <v>329339.24941794004</v>
      </c>
      <c r="P340" t="s">
        <v>4598</v>
      </c>
      <c r="Q340">
        <v>11</v>
      </c>
      <c r="R340" t="s">
        <v>113</v>
      </c>
      <c r="S340" t="s">
        <v>35</v>
      </c>
      <c r="T340" t="s">
        <v>4601</v>
      </c>
      <c r="U340" t="s">
        <v>53</v>
      </c>
    </row>
    <row r="341" spans="1:21" x14ac:dyDescent="0.25">
      <c r="A341" t="s">
        <v>1047</v>
      </c>
      <c r="B341" t="s">
        <v>107</v>
      </c>
      <c r="C341" t="s">
        <v>4963</v>
      </c>
      <c r="D341" t="s">
        <v>5029</v>
      </c>
      <c r="E341" t="s">
        <v>19</v>
      </c>
      <c r="F341" t="s">
        <v>84</v>
      </c>
      <c r="G341" t="s">
        <v>85</v>
      </c>
      <c r="H341" t="s">
        <v>33</v>
      </c>
      <c r="I341" t="s">
        <v>127</v>
      </c>
      <c r="J341">
        <v>34</v>
      </c>
      <c r="K341">
        <v>40017.919999999998</v>
      </c>
      <c r="L341">
        <v>7.48</v>
      </c>
      <c r="M341">
        <v>7.4800000000000005E-2</v>
      </c>
      <c r="N341">
        <v>1017.7357414400001</v>
      </c>
      <c r="O341">
        <v>1359591.5442585601</v>
      </c>
      <c r="P341" t="s">
        <v>4598</v>
      </c>
      <c r="Q341">
        <v>10</v>
      </c>
      <c r="R341" t="s">
        <v>45</v>
      </c>
      <c r="S341" t="s">
        <v>35</v>
      </c>
      <c r="T341" t="s">
        <v>4601</v>
      </c>
      <c r="U341" t="s">
        <v>36</v>
      </c>
    </row>
    <row r="342" spans="1:21" x14ac:dyDescent="0.25">
      <c r="A342" t="s">
        <v>1049</v>
      </c>
      <c r="B342" t="s">
        <v>726</v>
      </c>
      <c r="C342" t="s">
        <v>4945</v>
      </c>
      <c r="D342" t="s">
        <v>5030</v>
      </c>
      <c r="E342" t="s">
        <v>19</v>
      </c>
      <c r="F342" t="s">
        <v>20</v>
      </c>
      <c r="G342" t="s">
        <v>21</v>
      </c>
      <c r="H342" t="s">
        <v>33</v>
      </c>
      <c r="I342" t="s">
        <v>34</v>
      </c>
      <c r="J342">
        <v>36</v>
      </c>
      <c r="K342">
        <v>10471.530000000001</v>
      </c>
      <c r="L342">
        <v>11.32</v>
      </c>
      <c r="M342">
        <v>0.11320000000000001</v>
      </c>
      <c r="N342">
        <v>426.73579056</v>
      </c>
      <c r="O342">
        <v>376548.34420943999</v>
      </c>
      <c r="P342" t="s">
        <v>4598</v>
      </c>
      <c r="Q342">
        <v>9</v>
      </c>
      <c r="R342" t="s">
        <v>24</v>
      </c>
      <c r="S342" t="s">
        <v>35</v>
      </c>
      <c r="T342" t="s">
        <v>4601</v>
      </c>
      <c r="U342" t="s">
        <v>53</v>
      </c>
    </row>
    <row r="343" spans="1:21" x14ac:dyDescent="0.25">
      <c r="A343" t="s">
        <v>1051</v>
      </c>
      <c r="B343" t="s">
        <v>378</v>
      </c>
      <c r="C343" t="s">
        <v>4792</v>
      </c>
      <c r="D343" t="s">
        <v>4676</v>
      </c>
      <c r="E343" t="s">
        <v>63</v>
      </c>
      <c r="F343" t="s">
        <v>78</v>
      </c>
      <c r="G343" t="s">
        <v>79</v>
      </c>
      <c r="H343" t="s">
        <v>33</v>
      </c>
      <c r="I343" t="s">
        <v>34</v>
      </c>
      <c r="J343">
        <v>26</v>
      </c>
      <c r="K343">
        <v>1035.6400000000001</v>
      </c>
      <c r="L343">
        <v>14.86</v>
      </c>
      <c r="M343">
        <v>0.14859999999999998</v>
      </c>
      <c r="N343">
        <v>40.012987039999999</v>
      </c>
      <c r="O343">
        <v>26886.627012960002</v>
      </c>
      <c r="P343" t="s">
        <v>4600</v>
      </c>
      <c r="Q343">
        <v>3</v>
      </c>
      <c r="R343" t="s">
        <v>58</v>
      </c>
      <c r="S343" t="s">
        <v>35</v>
      </c>
      <c r="T343" t="s">
        <v>4601</v>
      </c>
      <c r="U343" t="s">
        <v>53</v>
      </c>
    </row>
    <row r="344" spans="1:21" x14ac:dyDescent="0.25">
      <c r="A344" t="s">
        <v>1053</v>
      </c>
      <c r="B344" t="s">
        <v>711</v>
      </c>
      <c r="C344" t="s">
        <v>4682</v>
      </c>
      <c r="D344" t="s">
        <v>5031</v>
      </c>
      <c r="E344" t="s">
        <v>30</v>
      </c>
      <c r="F344" t="s">
        <v>117</v>
      </c>
      <c r="G344" t="s">
        <v>387</v>
      </c>
      <c r="H344" t="s">
        <v>22</v>
      </c>
      <c r="I344" t="s">
        <v>23</v>
      </c>
      <c r="J344">
        <v>28</v>
      </c>
      <c r="K344">
        <v>11176.9</v>
      </c>
      <c r="L344">
        <v>17.98</v>
      </c>
      <c r="M344">
        <v>0.17980000000000002</v>
      </c>
      <c r="N344">
        <v>562.68985360000011</v>
      </c>
      <c r="O344">
        <v>312390.51014640002</v>
      </c>
      <c r="P344" t="s">
        <v>4598</v>
      </c>
      <c r="Q344">
        <v>11</v>
      </c>
      <c r="R344" t="s">
        <v>113</v>
      </c>
      <c r="S344" t="s">
        <v>35</v>
      </c>
      <c r="T344" t="s">
        <v>4601</v>
      </c>
      <c r="U344" t="s">
        <v>36</v>
      </c>
    </row>
    <row r="345" spans="1:21" x14ac:dyDescent="0.25">
      <c r="A345" t="s">
        <v>1055</v>
      </c>
      <c r="B345" t="s">
        <v>1056</v>
      </c>
      <c r="C345" t="s">
        <v>4610</v>
      </c>
      <c r="D345" t="s">
        <v>5032</v>
      </c>
      <c r="E345" t="s">
        <v>40</v>
      </c>
      <c r="F345" t="s">
        <v>41</v>
      </c>
      <c r="G345" t="s">
        <v>126</v>
      </c>
      <c r="H345" t="s">
        <v>111</v>
      </c>
      <c r="I345" t="s">
        <v>185</v>
      </c>
      <c r="J345">
        <v>20</v>
      </c>
      <c r="K345">
        <v>9052.98</v>
      </c>
      <c r="L345">
        <v>4.3899999999999997</v>
      </c>
      <c r="M345">
        <v>4.3899999999999995E-2</v>
      </c>
      <c r="N345">
        <v>79.485164399999974</v>
      </c>
      <c r="O345">
        <v>180980.11483559999</v>
      </c>
      <c r="P345" t="s">
        <v>4598</v>
      </c>
      <c r="Q345">
        <v>1</v>
      </c>
      <c r="R345" t="s">
        <v>24</v>
      </c>
      <c r="S345" t="s">
        <v>35</v>
      </c>
      <c r="T345" t="s">
        <v>4601</v>
      </c>
      <c r="U345" t="s">
        <v>26</v>
      </c>
    </row>
    <row r="346" spans="1:21" x14ac:dyDescent="0.25">
      <c r="A346" t="s">
        <v>1058</v>
      </c>
      <c r="B346" t="s">
        <v>1059</v>
      </c>
      <c r="C346" t="s">
        <v>4814</v>
      </c>
      <c r="D346" t="s">
        <v>5033</v>
      </c>
      <c r="E346" t="s">
        <v>63</v>
      </c>
      <c r="F346" t="s">
        <v>64</v>
      </c>
      <c r="G346" t="s">
        <v>65</v>
      </c>
      <c r="H346" t="s">
        <v>33</v>
      </c>
      <c r="I346" t="s">
        <v>127</v>
      </c>
      <c r="J346">
        <v>19</v>
      </c>
      <c r="K346">
        <v>31420.78</v>
      </c>
      <c r="L346">
        <v>12.67</v>
      </c>
      <c r="M346">
        <v>0.12670000000000001</v>
      </c>
      <c r="N346">
        <v>756.39243694000004</v>
      </c>
      <c r="O346">
        <v>596238.42756305996</v>
      </c>
      <c r="P346" t="s">
        <v>4598</v>
      </c>
      <c r="Q346">
        <v>8</v>
      </c>
      <c r="R346" t="s">
        <v>68</v>
      </c>
      <c r="S346" t="s">
        <v>35</v>
      </c>
      <c r="T346" t="s">
        <v>4601</v>
      </c>
      <c r="U346" t="s">
        <v>26</v>
      </c>
    </row>
    <row r="347" spans="1:21" x14ac:dyDescent="0.25">
      <c r="A347" t="s">
        <v>1061</v>
      </c>
      <c r="B347" t="s">
        <v>1062</v>
      </c>
      <c r="C347" t="s">
        <v>5034</v>
      </c>
      <c r="D347" t="s">
        <v>4844</v>
      </c>
      <c r="E347" t="s">
        <v>40</v>
      </c>
      <c r="F347" t="s">
        <v>89</v>
      </c>
      <c r="G347" t="s">
        <v>90</v>
      </c>
      <c r="H347" t="s">
        <v>66</v>
      </c>
      <c r="I347" t="s">
        <v>200</v>
      </c>
      <c r="J347">
        <v>9</v>
      </c>
      <c r="K347">
        <v>31653.88</v>
      </c>
      <c r="L347">
        <v>7.43</v>
      </c>
      <c r="M347">
        <v>7.4299999999999991E-2</v>
      </c>
      <c r="N347">
        <v>211.66949555999997</v>
      </c>
      <c r="O347">
        <v>284673.25050443999</v>
      </c>
      <c r="P347" t="s">
        <v>4598</v>
      </c>
      <c r="Q347">
        <v>12</v>
      </c>
      <c r="R347" t="s">
        <v>68</v>
      </c>
      <c r="S347" t="s">
        <v>25</v>
      </c>
      <c r="T347" t="s">
        <v>4599</v>
      </c>
      <c r="U347" t="s">
        <v>53</v>
      </c>
    </row>
    <row r="348" spans="1:21" x14ac:dyDescent="0.25">
      <c r="A348" t="s">
        <v>1064</v>
      </c>
      <c r="B348" t="s">
        <v>1065</v>
      </c>
      <c r="C348" t="s">
        <v>4694</v>
      </c>
      <c r="D348" t="s">
        <v>5035</v>
      </c>
      <c r="E348" t="s">
        <v>40</v>
      </c>
      <c r="F348" t="s">
        <v>109</v>
      </c>
      <c r="G348" t="s">
        <v>259</v>
      </c>
      <c r="H348" t="s">
        <v>66</v>
      </c>
      <c r="I348" t="s">
        <v>133</v>
      </c>
      <c r="J348">
        <v>43</v>
      </c>
      <c r="K348">
        <v>25754.81</v>
      </c>
      <c r="L348">
        <v>14.83</v>
      </c>
      <c r="M348">
        <v>0.14829999999999999</v>
      </c>
      <c r="N348">
        <v>1642.35847889</v>
      </c>
      <c r="O348">
        <v>1105814.47152111</v>
      </c>
      <c r="P348" t="s">
        <v>4598</v>
      </c>
      <c r="Q348">
        <v>2</v>
      </c>
      <c r="R348" t="s">
        <v>68</v>
      </c>
      <c r="S348" t="s">
        <v>35</v>
      </c>
      <c r="T348" t="s">
        <v>4601</v>
      </c>
      <c r="U348" t="s">
        <v>53</v>
      </c>
    </row>
    <row r="349" spans="1:21" x14ac:dyDescent="0.25">
      <c r="A349" t="s">
        <v>1067</v>
      </c>
      <c r="B349" t="s">
        <v>1068</v>
      </c>
      <c r="C349" t="s">
        <v>5036</v>
      </c>
      <c r="D349" t="s">
        <v>5003</v>
      </c>
      <c r="E349" t="s">
        <v>63</v>
      </c>
      <c r="F349" t="s">
        <v>64</v>
      </c>
      <c r="G349" t="s">
        <v>65</v>
      </c>
      <c r="H349" t="s">
        <v>33</v>
      </c>
      <c r="I349" t="s">
        <v>34</v>
      </c>
      <c r="J349">
        <v>45</v>
      </c>
      <c r="K349">
        <v>26932.14</v>
      </c>
      <c r="L349">
        <v>17.21</v>
      </c>
      <c r="M349">
        <v>0.1721</v>
      </c>
      <c r="N349">
        <v>2085.7595823000001</v>
      </c>
      <c r="O349">
        <v>1209860.5404177001</v>
      </c>
      <c r="P349" t="s">
        <v>4598</v>
      </c>
      <c r="Q349">
        <v>2</v>
      </c>
      <c r="R349" t="s">
        <v>113</v>
      </c>
      <c r="S349" t="s">
        <v>35</v>
      </c>
      <c r="T349" t="s">
        <v>4601</v>
      </c>
      <c r="U349" t="s">
        <v>36</v>
      </c>
    </row>
    <row r="350" spans="1:21" x14ac:dyDescent="0.25">
      <c r="A350" t="s">
        <v>1070</v>
      </c>
      <c r="B350" t="s">
        <v>670</v>
      </c>
      <c r="C350" t="s">
        <v>4792</v>
      </c>
      <c r="D350" t="s">
        <v>5037</v>
      </c>
      <c r="E350" t="s">
        <v>30</v>
      </c>
      <c r="F350" t="s">
        <v>117</v>
      </c>
      <c r="G350" t="s">
        <v>239</v>
      </c>
      <c r="H350" t="s">
        <v>66</v>
      </c>
      <c r="I350" t="s">
        <v>276</v>
      </c>
      <c r="J350">
        <v>27</v>
      </c>
      <c r="K350">
        <v>29570.1</v>
      </c>
      <c r="L350">
        <v>9.9499999999999993</v>
      </c>
      <c r="M350">
        <v>9.9499999999999991E-2</v>
      </c>
      <c r="N350">
        <v>794.40073649999988</v>
      </c>
      <c r="O350">
        <v>797598.29926349991</v>
      </c>
      <c r="P350" t="s">
        <v>4598</v>
      </c>
      <c r="Q350">
        <v>9</v>
      </c>
      <c r="R350" t="s">
        <v>58</v>
      </c>
      <c r="S350" t="s">
        <v>59</v>
      </c>
      <c r="T350" t="s">
        <v>4601</v>
      </c>
      <c r="U350" t="s">
        <v>36</v>
      </c>
    </row>
    <row r="351" spans="1:21" x14ac:dyDescent="0.25">
      <c r="A351" t="s">
        <v>1072</v>
      </c>
      <c r="B351" t="s">
        <v>1073</v>
      </c>
      <c r="C351" t="s">
        <v>4648</v>
      </c>
      <c r="D351" t="s">
        <v>5038</v>
      </c>
      <c r="E351" t="s">
        <v>63</v>
      </c>
      <c r="F351" t="s">
        <v>144</v>
      </c>
      <c r="G351" t="s">
        <v>189</v>
      </c>
      <c r="H351" t="s">
        <v>43</v>
      </c>
      <c r="I351" t="s">
        <v>140</v>
      </c>
      <c r="J351">
        <v>36</v>
      </c>
      <c r="K351">
        <v>33905.660000000003</v>
      </c>
      <c r="L351">
        <v>19.66</v>
      </c>
      <c r="M351">
        <v>0.1966</v>
      </c>
      <c r="N351">
        <v>2399.7069921600005</v>
      </c>
      <c r="O351">
        <v>1218204.0530078402</v>
      </c>
      <c r="P351" t="s">
        <v>4598</v>
      </c>
      <c r="Q351">
        <v>3</v>
      </c>
      <c r="R351" t="s">
        <v>113</v>
      </c>
      <c r="S351" t="s">
        <v>35</v>
      </c>
      <c r="T351" t="s">
        <v>4601</v>
      </c>
      <c r="U351" t="s">
        <v>26</v>
      </c>
    </row>
    <row r="352" spans="1:21" x14ac:dyDescent="0.25">
      <c r="A352" t="s">
        <v>1075</v>
      </c>
      <c r="B352" t="s">
        <v>1076</v>
      </c>
      <c r="C352" t="s">
        <v>5039</v>
      </c>
      <c r="D352" t="s">
        <v>5040</v>
      </c>
      <c r="E352" t="s">
        <v>40</v>
      </c>
      <c r="F352" t="s">
        <v>109</v>
      </c>
      <c r="G352" t="s">
        <v>259</v>
      </c>
      <c r="H352" t="s">
        <v>51</v>
      </c>
      <c r="I352" t="s">
        <v>105</v>
      </c>
      <c r="J352">
        <v>42</v>
      </c>
      <c r="K352">
        <v>38890.769999999997</v>
      </c>
      <c r="L352">
        <v>12.32</v>
      </c>
      <c r="M352">
        <v>0.1232</v>
      </c>
      <c r="N352">
        <v>2012.3640028799998</v>
      </c>
      <c r="O352">
        <v>1631399.9759971199</v>
      </c>
      <c r="P352" t="s">
        <v>4598</v>
      </c>
      <c r="Q352">
        <v>1</v>
      </c>
      <c r="R352" t="s">
        <v>68</v>
      </c>
      <c r="S352" t="s">
        <v>35</v>
      </c>
      <c r="T352" t="s">
        <v>4601</v>
      </c>
      <c r="U352" t="s">
        <v>36</v>
      </c>
    </row>
    <row r="353" spans="1:21" x14ac:dyDescent="0.25">
      <c r="A353" t="s">
        <v>1078</v>
      </c>
      <c r="B353" t="s">
        <v>714</v>
      </c>
      <c r="C353" t="s">
        <v>4690</v>
      </c>
      <c r="D353" t="s">
        <v>5003</v>
      </c>
      <c r="E353" t="s">
        <v>63</v>
      </c>
      <c r="F353" t="s">
        <v>64</v>
      </c>
      <c r="G353" t="s">
        <v>441</v>
      </c>
      <c r="H353" t="s">
        <v>33</v>
      </c>
      <c r="I353" t="s">
        <v>127</v>
      </c>
      <c r="J353">
        <v>47</v>
      </c>
      <c r="K353">
        <v>11859.3</v>
      </c>
      <c r="L353">
        <v>19.66</v>
      </c>
      <c r="M353">
        <v>0.1966</v>
      </c>
      <c r="N353">
        <v>1095.8230386</v>
      </c>
      <c r="O353">
        <v>556291.27696139994</v>
      </c>
      <c r="P353" t="s">
        <v>4598</v>
      </c>
      <c r="Q353">
        <v>11</v>
      </c>
      <c r="R353" t="s">
        <v>24</v>
      </c>
      <c r="S353" t="s">
        <v>35</v>
      </c>
      <c r="T353" t="s">
        <v>4601</v>
      </c>
      <c r="U353" t="s">
        <v>36</v>
      </c>
    </row>
    <row r="354" spans="1:21" x14ac:dyDescent="0.25">
      <c r="A354" t="s">
        <v>1080</v>
      </c>
      <c r="B354" t="s">
        <v>1081</v>
      </c>
      <c r="C354" t="s">
        <v>5041</v>
      </c>
      <c r="D354" t="s">
        <v>4764</v>
      </c>
      <c r="E354" t="s">
        <v>19</v>
      </c>
      <c r="F354" t="s">
        <v>20</v>
      </c>
      <c r="G354" t="s">
        <v>285</v>
      </c>
      <c r="H354" t="s">
        <v>22</v>
      </c>
      <c r="I354" t="s">
        <v>217</v>
      </c>
      <c r="J354">
        <v>20</v>
      </c>
      <c r="K354">
        <v>37679.82</v>
      </c>
      <c r="L354">
        <v>15.84</v>
      </c>
      <c r="M354">
        <v>0.15839999999999999</v>
      </c>
      <c r="N354">
        <v>1193.6966975999999</v>
      </c>
      <c r="O354">
        <v>752402.70330240007</v>
      </c>
      <c r="P354" t="s">
        <v>4598</v>
      </c>
      <c r="Q354">
        <v>4</v>
      </c>
      <c r="R354" t="s">
        <v>68</v>
      </c>
      <c r="S354" t="s">
        <v>35</v>
      </c>
      <c r="T354" t="s">
        <v>4601</v>
      </c>
      <c r="U354" t="s">
        <v>26</v>
      </c>
    </row>
    <row r="355" spans="1:21" x14ac:dyDescent="0.25">
      <c r="A355" t="s">
        <v>1083</v>
      </c>
      <c r="B355" t="s">
        <v>389</v>
      </c>
      <c r="C355" t="s">
        <v>5042</v>
      </c>
      <c r="D355" t="s">
        <v>4817</v>
      </c>
      <c r="E355" t="s">
        <v>19</v>
      </c>
      <c r="F355" t="s">
        <v>84</v>
      </c>
      <c r="G355" t="s">
        <v>159</v>
      </c>
      <c r="H355" t="s">
        <v>111</v>
      </c>
      <c r="I355" t="s">
        <v>185</v>
      </c>
      <c r="J355">
        <v>27</v>
      </c>
      <c r="K355">
        <v>30929.57</v>
      </c>
      <c r="L355">
        <v>3.76</v>
      </c>
      <c r="M355">
        <v>3.7599999999999995E-2</v>
      </c>
      <c r="N355">
        <v>313.99699463999997</v>
      </c>
      <c r="O355">
        <v>834784.39300536003</v>
      </c>
      <c r="P355" t="s">
        <v>4598</v>
      </c>
      <c r="Q355">
        <v>12</v>
      </c>
      <c r="R355" t="s">
        <v>58</v>
      </c>
      <c r="S355" t="s">
        <v>35</v>
      </c>
      <c r="T355" t="s">
        <v>4601</v>
      </c>
      <c r="U355" t="s">
        <v>36</v>
      </c>
    </row>
    <row r="356" spans="1:21" x14ac:dyDescent="0.25">
      <c r="A356" t="s">
        <v>1085</v>
      </c>
      <c r="B356" t="s">
        <v>222</v>
      </c>
      <c r="C356" t="s">
        <v>4670</v>
      </c>
      <c r="D356" t="s">
        <v>5043</v>
      </c>
      <c r="E356" t="s">
        <v>40</v>
      </c>
      <c r="F356" t="s">
        <v>49</v>
      </c>
      <c r="G356" t="s">
        <v>397</v>
      </c>
      <c r="H356" t="s">
        <v>111</v>
      </c>
      <c r="I356" t="s">
        <v>240</v>
      </c>
      <c r="J356">
        <v>19</v>
      </c>
      <c r="K356">
        <v>48264.75</v>
      </c>
      <c r="L356">
        <v>8.07</v>
      </c>
      <c r="M356">
        <v>8.0700000000000008E-2</v>
      </c>
      <c r="N356">
        <v>740.04341175000013</v>
      </c>
      <c r="O356">
        <v>916290.20658825</v>
      </c>
      <c r="P356" t="s">
        <v>4598</v>
      </c>
      <c r="Q356">
        <v>11</v>
      </c>
      <c r="R356" t="s">
        <v>68</v>
      </c>
      <c r="S356" t="s">
        <v>35</v>
      </c>
      <c r="T356" t="s">
        <v>4601</v>
      </c>
      <c r="U356" t="s">
        <v>26</v>
      </c>
    </row>
    <row r="357" spans="1:21" x14ac:dyDescent="0.25">
      <c r="A357" t="s">
        <v>1087</v>
      </c>
      <c r="B357" t="s">
        <v>1088</v>
      </c>
      <c r="C357" t="s">
        <v>4821</v>
      </c>
      <c r="D357" t="s">
        <v>4833</v>
      </c>
      <c r="E357" t="s">
        <v>30</v>
      </c>
      <c r="F357" t="s">
        <v>131</v>
      </c>
      <c r="G357" t="s">
        <v>194</v>
      </c>
      <c r="H357" t="s">
        <v>51</v>
      </c>
      <c r="I357" t="s">
        <v>190</v>
      </c>
      <c r="J357">
        <v>23</v>
      </c>
      <c r="K357">
        <v>12694.34</v>
      </c>
      <c r="L357">
        <v>2.0499999999999998</v>
      </c>
      <c r="M357">
        <v>2.0499999999999997E-2</v>
      </c>
      <c r="N357">
        <v>59.853813099999996</v>
      </c>
      <c r="O357">
        <v>291909.96618689998</v>
      </c>
      <c r="P357" t="s">
        <v>4598</v>
      </c>
      <c r="Q357">
        <v>1</v>
      </c>
      <c r="R357" t="s">
        <v>45</v>
      </c>
      <c r="S357" t="s">
        <v>35</v>
      </c>
      <c r="T357" t="s">
        <v>4601</v>
      </c>
      <c r="U357" t="s">
        <v>26</v>
      </c>
    </row>
    <row r="358" spans="1:21" x14ac:dyDescent="0.25">
      <c r="A358" t="s">
        <v>1090</v>
      </c>
      <c r="B358" t="s">
        <v>1091</v>
      </c>
      <c r="C358" t="s">
        <v>5044</v>
      </c>
      <c r="D358" t="s">
        <v>4844</v>
      </c>
      <c r="E358" t="s">
        <v>40</v>
      </c>
      <c r="F358" t="s">
        <v>49</v>
      </c>
      <c r="G358" t="s">
        <v>50</v>
      </c>
      <c r="H358" t="s">
        <v>66</v>
      </c>
      <c r="I358" t="s">
        <v>276</v>
      </c>
      <c r="J358">
        <v>49</v>
      </c>
      <c r="K358">
        <v>22101.55</v>
      </c>
      <c r="L358">
        <v>19.57</v>
      </c>
      <c r="M358">
        <v>0.19570000000000001</v>
      </c>
      <c r="N358">
        <v>2119.3839341500002</v>
      </c>
      <c r="O358">
        <v>1080856.56606585</v>
      </c>
      <c r="P358" t="s">
        <v>4598</v>
      </c>
      <c r="Q358">
        <v>1</v>
      </c>
      <c r="R358" t="s">
        <v>113</v>
      </c>
      <c r="S358" t="s">
        <v>35</v>
      </c>
      <c r="T358" t="s">
        <v>4601</v>
      </c>
      <c r="U358" t="s">
        <v>53</v>
      </c>
    </row>
    <row r="359" spans="1:21" x14ac:dyDescent="0.25">
      <c r="A359" t="s">
        <v>1093</v>
      </c>
      <c r="B359" t="s">
        <v>169</v>
      </c>
      <c r="C359" t="s">
        <v>4932</v>
      </c>
      <c r="D359" t="s">
        <v>5045</v>
      </c>
      <c r="E359" t="s">
        <v>63</v>
      </c>
      <c r="F359" t="s">
        <v>234</v>
      </c>
      <c r="G359" t="s">
        <v>473</v>
      </c>
      <c r="H359" t="s">
        <v>22</v>
      </c>
      <c r="I359" t="s">
        <v>172</v>
      </c>
      <c r="J359">
        <v>23</v>
      </c>
      <c r="K359">
        <v>38627.06</v>
      </c>
      <c r="L359">
        <v>1.33</v>
      </c>
      <c r="M359">
        <v>1.3300000000000001E-2</v>
      </c>
      <c r="N359">
        <v>118.16017653999999</v>
      </c>
      <c r="O359">
        <v>888304.21982345986</v>
      </c>
      <c r="P359" t="s">
        <v>4598</v>
      </c>
      <c r="Q359">
        <v>2</v>
      </c>
      <c r="R359" t="s">
        <v>58</v>
      </c>
      <c r="S359" t="s">
        <v>35</v>
      </c>
      <c r="T359" t="s">
        <v>4601</v>
      </c>
      <c r="U359" t="s">
        <v>53</v>
      </c>
    </row>
    <row r="360" spans="1:21" x14ac:dyDescent="0.25">
      <c r="A360" t="s">
        <v>1095</v>
      </c>
      <c r="B360" t="s">
        <v>138</v>
      </c>
      <c r="C360" t="s">
        <v>5024</v>
      </c>
      <c r="D360" t="s">
        <v>5046</v>
      </c>
      <c r="E360" t="s">
        <v>40</v>
      </c>
      <c r="F360" t="s">
        <v>89</v>
      </c>
      <c r="G360" t="s">
        <v>334</v>
      </c>
      <c r="H360" t="s">
        <v>111</v>
      </c>
      <c r="I360" t="s">
        <v>112</v>
      </c>
      <c r="J360">
        <v>29</v>
      </c>
      <c r="K360">
        <v>10659.04</v>
      </c>
      <c r="L360">
        <v>11.09</v>
      </c>
      <c r="M360">
        <v>0.1109</v>
      </c>
      <c r="N360">
        <v>342.80538544000001</v>
      </c>
      <c r="O360">
        <v>308769.35461456003</v>
      </c>
      <c r="P360" t="s">
        <v>4598</v>
      </c>
      <c r="Q360">
        <v>10</v>
      </c>
      <c r="R360" t="s">
        <v>45</v>
      </c>
      <c r="S360" t="s">
        <v>35</v>
      </c>
      <c r="T360" t="s">
        <v>4601</v>
      </c>
      <c r="U360" t="s">
        <v>26</v>
      </c>
    </row>
    <row r="361" spans="1:21" x14ac:dyDescent="0.25">
      <c r="A361" t="s">
        <v>1097</v>
      </c>
      <c r="B361" t="s">
        <v>415</v>
      </c>
      <c r="C361" t="s">
        <v>5047</v>
      </c>
      <c r="D361" t="s">
        <v>4753</v>
      </c>
      <c r="E361" t="s">
        <v>40</v>
      </c>
      <c r="F361" t="s">
        <v>49</v>
      </c>
      <c r="G361" t="s">
        <v>50</v>
      </c>
      <c r="H361" t="s">
        <v>111</v>
      </c>
      <c r="I361" t="s">
        <v>240</v>
      </c>
      <c r="J361">
        <v>13</v>
      </c>
      <c r="K361">
        <v>11247.49</v>
      </c>
      <c r="L361">
        <v>5.57</v>
      </c>
      <c r="M361">
        <v>5.57E-2</v>
      </c>
      <c r="N361">
        <v>81.443075089999994</v>
      </c>
      <c r="O361">
        <v>146135.92692490999</v>
      </c>
      <c r="P361" t="s">
        <v>4598</v>
      </c>
      <c r="Q361">
        <v>2</v>
      </c>
      <c r="R361" t="s">
        <v>24</v>
      </c>
      <c r="S361" t="s">
        <v>35</v>
      </c>
      <c r="T361" t="s">
        <v>4601</v>
      </c>
      <c r="U361" t="s">
        <v>26</v>
      </c>
    </row>
    <row r="362" spans="1:21" x14ac:dyDescent="0.25">
      <c r="A362" t="s">
        <v>1099</v>
      </c>
      <c r="B362" t="s">
        <v>222</v>
      </c>
      <c r="C362" t="s">
        <v>4923</v>
      </c>
      <c r="D362" t="s">
        <v>4729</v>
      </c>
      <c r="E362" t="s">
        <v>63</v>
      </c>
      <c r="F362" t="s">
        <v>64</v>
      </c>
      <c r="G362" t="s">
        <v>184</v>
      </c>
      <c r="H362" t="s">
        <v>51</v>
      </c>
      <c r="I362" t="s">
        <v>167</v>
      </c>
      <c r="J362">
        <v>10</v>
      </c>
      <c r="K362">
        <v>33367.1</v>
      </c>
      <c r="L362">
        <v>16.03</v>
      </c>
      <c r="M362">
        <v>0.1603</v>
      </c>
      <c r="N362">
        <v>534.87461300000007</v>
      </c>
      <c r="O362">
        <v>333136.12538699998</v>
      </c>
      <c r="P362" t="s">
        <v>4598</v>
      </c>
      <c r="Q362">
        <v>5</v>
      </c>
      <c r="R362" t="s">
        <v>68</v>
      </c>
      <c r="S362" t="s">
        <v>25</v>
      </c>
      <c r="T362" t="s">
        <v>4599</v>
      </c>
      <c r="U362" t="s">
        <v>26</v>
      </c>
    </row>
    <row r="363" spans="1:21" x14ac:dyDescent="0.25">
      <c r="A363" t="s">
        <v>1101</v>
      </c>
      <c r="B363" t="s">
        <v>1091</v>
      </c>
      <c r="C363" t="s">
        <v>5048</v>
      </c>
      <c r="D363" t="s">
        <v>4972</v>
      </c>
      <c r="E363" t="s">
        <v>19</v>
      </c>
      <c r="F363" t="s">
        <v>153</v>
      </c>
      <c r="G363" t="s">
        <v>154</v>
      </c>
      <c r="H363" t="s">
        <v>111</v>
      </c>
      <c r="I363" t="s">
        <v>185</v>
      </c>
      <c r="J363">
        <v>6</v>
      </c>
      <c r="K363">
        <v>18581.3</v>
      </c>
      <c r="L363">
        <v>10.65</v>
      </c>
      <c r="M363">
        <v>0.1065</v>
      </c>
      <c r="N363">
        <v>118.73450699999998</v>
      </c>
      <c r="O363">
        <v>111369.06549299999</v>
      </c>
      <c r="P363" t="s">
        <v>4598</v>
      </c>
      <c r="Q363">
        <v>10</v>
      </c>
      <c r="R363" t="s">
        <v>45</v>
      </c>
      <c r="S363" t="s">
        <v>25</v>
      </c>
      <c r="T363" t="s">
        <v>4599</v>
      </c>
      <c r="U363" t="s">
        <v>36</v>
      </c>
    </row>
    <row r="364" spans="1:21" x14ac:dyDescent="0.25">
      <c r="A364" t="s">
        <v>1103</v>
      </c>
      <c r="B364" t="s">
        <v>878</v>
      </c>
      <c r="C364" t="s">
        <v>4677</v>
      </c>
      <c r="D364" t="s">
        <v>5049</v>
      </c>
      <c r="E364" t="s">
        <v>40</v>
      </c>
      <c r="F364" t="s">
        <v>41</v>
      </c>
      <c r="G364" t="s">
        <v>126</v>
      </c>
      <c r="H364" t="s">
        <v>111</v>
      </c>
      <c r="I364" t="s">
        <v>240</v>
      </c>
      <c r="J364">
        <v>47</v>
      </c>
      <c r="K364">
        <v>36572.03</v>
      </c>
      <c r="L364">
        <v>4.67</v>
      </c>
      <c r="M364">
        <v>4.6699999999999998E-2</v>
      </c>
      <c r="N364">
        <v>802.71948646999999</v>
      </c>
      <c r="O364">
        <v>1718082.6905135298</v>
      </c>
      <c r="P364" t="s">
        <v>4598</v>
      </c>
      <c r="Q364">
        <v>12</v>
      </c>
      <c r="R364" t="s">
        <v>58</v>
      </c>
      <c r="S364" t="s">
        <v>25</v>
      </c>
      <c r="T364" t="s">
        <v>4599</v>
      </c>
      <c r="U364" t="s">
        <v>26</v>
      </c>
    </row>
    <row r="365" spans="1:21" x14ac:dyDescent="0.25">
      <c r="A365" t="s">
        <v>1105</v>
      </c>
      <c r="B365" t="s">
        <v>1106</v>
      </c>
      <c r="C365" t="s">
        <v>4807</v>
      </c>
      <c r="D365" t="s">
        <v>5016</v>
      </c>
      <c r="E365" t="s">
        <v>40</v>
      </c>
      <c r="F365" t="s">
        <v>89</v>
      </c>
      <c r="G365" t="s">
        <v>90</v>
      </c>
      <c r="H365" t="s">
        <v>66</v>
      </c>
      <c r="I365" t="s">
        <v>276</v>
      </c>
      <c r="J365">
        <v>35</v>
      </c>
      <c r="K365">
        <v>47742.93</v>
      </c>
      <c r="L365">
        <v>1.94</v>
      </c>
      <c r="M365">
        <v>1.9400000000000001E-2</v>
      </c>
      <c r="N365">
        <v>324.17449470000003</v>
      </c>
      <c r="O365">
        <v>1670678.3755053</v>
      </c>
      <c r="P365" t="s">
        <v>4598</v>
      </c>
      <c r="Q365">
        <v>5</v>
      </c>
      <c r="R365" t="s">
        <v>58</v>
      </c>
      <c r="S365" t="s">
        <v>35</v>
      </c>
      <c r="T365" t="s">
        <v>4601</v>
      </c>
      <c r="U365" t="s">
        <v>53</v>
      </c>
    </row>
    <row r="366" spans="1:21" x14ac:dyDescent="0.25">
      <c r="A366" t="s">
        <v>1108</v>
      </c>
      <c r="B366" t="s">
        <v>579</v>
      </c>
      <c r="C366" t="s">
        <v>5050</v>
      </c>
      <c r="D366" t="s">
        <v>4813</v>
      </c>
      <c r="E366" t="s">
        <v>19</v>
      </c>
      <c r="F366" t="s">
        <v>84</v>
      </c>
      <c r="G366" t="s">
        <v>159</v>
      </c>
      <c r="H366" t="s">
        <v>51</v>
      </c>
      <c r="I366" t="s">
        <v>52</v>
      </c>
      <c r="J366">
        <v>5</v>
      </c>
      <c r="K366">
        <v>5691.48</v>
      </c>
      <c r="L366">
        <v>4.79</v>
      </c>
      <c r="M366">
        <v>4.7899999999999998E-2</v>
      </c>
      <c r="N366">
        <v>13.631094599999999</v>
      </c>
      <c r="O366">
        <v>28443.768905399997</v>
      </c>
      <c r="P366" t="s">
        <v>4600</v>
      </c>
      <c r="Q366">
        <v>12</v>
      </c>
      <c r="R366" t="s">
        <v>58</v>
      </c>
      <c r="S366" t="s">
        <v>35</v>
      </c>
      <c r="T366" t="s">
        <v>4601</v>
      </c>
      <c r="U366" t="s">
        <v>36</v>
      </c>
    </row>
    <row r="367" spans="1:21" x14ac:dyDescent="0.25">
      <c r="A367" t="s">
        <v>1110</v>
      </c>
      <c r="B367" t="s">
        <v>1111</v>
      </c>
      <c r="C367" t="s">
        <v>5051</v>
      </c>
      <c r="D367" t="s">
        <v>5031</v>
      </c>
      <c r="E367" t="s">
        <v>19</v>
      </c>
      <c r="F367" t="s">
        <v>153</v>
      </c>
      <c r="G367" t="s">
        <v>448</v>
      </c>
      <c r="H367" t="s">
        <v>111</v>
      </c>
      <c r="I367" t="s">
        <v>260</v>
      </c>
      <c r="J367">
        <v>44</v>
      </c>
      <c r="K367">
        <v>45537.03</v>
      </c>
      <c r="L367">
        <v>4.3499999999999996</v>
      </c>
      <c r="M367">
        <v>4.3499999999999997E-2</v>
      </c>
      <c r="N367">
        <v>871.57875419999982</v>
      </c>
      <c r="O367">
        <v>2002757.7412457999</v>
      </c>
      <c r="P367" t="s">
        <v>4598</v>
      </c>
      <c r="Q367">
        <v>9</v>
      </c>
      <c r="R367" t="s">
        <v>58</v>
      </c>
      <c r="S367" t="s">
        <v>35</v>
      </c>
      <c r="T367" t="s">
        <v>4601</v>
      </c>
      <c r="U367" t="s">
        <v>36</v>
      </c>
    </row>
    <row r="368" spans="1:21" x14ac:dyDescent="0.25">
      <c r="A368" t="s">
        <v>1113</v>
      </c>
      <c r="B368" t="s">
        <v>993</v>
      </c>
      <c r="C368" t="s">
        <v>4778</v>
      </c>
      <c r="D368" t="s">
        <v>5052</v>
      </c>
      <c r="E368" t="s">
        <v>63</v>
      </c>
      <c r="F368" t="s">
        <v>78</v>
      </c>
      <c r="G368" t="s">
        <v>255</v>
      </c>
      <c r="H368" t="s">
        <v>66</v>
      </c>
      <c r="I368" t="s">
        <v>276</v>
      </c>
      <c r="J368">
        <v>38</v>
      </c>
      <c r="K368">
        <v>49725.51</v>
      </c>
      <c r="L368">
        <v>14.17</v>
      </c>
      <c r="M368">
        <v>0.14169999999999999</v>
      </c>
      <c r="N368">
        <v>2677.5198114599998</v>
      </c>
      <c r="O368">
        <v>1886891.8601885401</v>
      </c>
      <c r="P368" t="s">
        <v>4598</v>
      </c>
      <c r="Q368">
        <v>1</v>
      </c>
      <c r="R368" t="s">
        <v>113</v>
      </c>
      <c r="S368" t="s">
        <v>59</v>
      </c>
      <c r="T368" t="s">
        <v>4601</v>
      </c>
      <c r="U368" t="s">
        <v>53</v>
      </c>
    </row>
    <row r="369" spans="1:21" x14ac:dyDescent="0.25">
      <c r="A369" t="s">
        <v>1115</v>
      </c>
      <c r="B369" t="s">
        <v>1116</v>
      </c>
      <c r="C369" t="s">
        <v>5053</v>
      </c>
      <c r="D369" t="s">
        <v>5054</v>
      </c>
      <c r="E369" t="s">
        <v>63</v>
      </c>
      <c r="F369" t="s">
        <v>78</v>
      </c>
      <c r="G369" t="s">
        <v>425</v>
      </c>
      <c r="H369" t="s">
        <v>111</v>
      </c>
      <c r="I369" t="s">
        <v>112</v>
      </c>
      <c r="J369">
        <v>32</v>
      </c>
      <c r="K369">
        <v>14568.69</v>
      </c>
      <c r="L369">
        <v>16.64</v>
      </c>
      <c r="M369">
        <v>0.16639999999999999</v>
      </c>
      <c r="N369">
        <v>775.75360511999997</v>
      </c>
      <c r="O369">
        <v>465422.32639488002</v>
      </c>
      <c r="P369" t="s">
        <v>4598</v>
      </c>
      <c r="Q369">
        <v>11</v>
      </c>
      <c r="R369" t="s">
        <v>45</v>
      </c>
      <c r="S369" t="s">
        <v>35</v>
      </c>
      <c r="T369" t="s">
        <v>4601</v>
      </c>
      <c r="U369" t="s">
        <v>26</v>
      </c>
    </row>
    <row r="370" spans="1:21" x14ac:dyDescent="0.25">
      <c r="A370" t="s">
        <v>1118</v>
      </c>
      <c r="B370" t="s">
        <v>1119</v>
      </c>
      <c r="C370" t="s">
        <v>5055</v>
      </c>
      <c r="D370" t="s">
        <v>5056</v>
      </c>
      <c r="E370" t="s">
        <v>40</v>
      </c>
      <c r="F370" t="s">
        <v>41</v>
      </c>
      <c r="G370" t="s">
        <v>42</v>
      </c>
      <c r="H370" t="s">
        <v>111</v>
      </c>
      <c r="I370" t="s">
        <v>185</v>
      </c>
      <c r="J370">
        <v>16</v>
      </c>
      <c r="K370">
        <v>5482.04</v>
      </c>
      <c r="L370">
        <v>15.07</v>
      </c>
      <c r="M370">
        <v>0.1507</v>
      </c>
      <c r="N370">
        <v>132.18294847999999</v>
      </c>
      <c r="O370">
        <v>87580.457051520003</v>
      </c>
      <c r="P370" t="s">
        <v>4598</v>
      </c>
      <c r="Q370">
        <v>12</v>
      </c>
      <c r="R370" t="s">
        <v>24</v>
      </c>
      <c r="S370" t="s">
        <v>35</v>
      </c>
      <c r="T370" t="s">
        <v>4601</v>
      </c>
      <c r="U370" t="s">
        <v>36</v>
      </c>
    </row>
    <row r="371" spans="1:21" x14ac:dyDescent="0.25">
      <c r="A371" t="s">
        <v>1121</v>
      </c>
      <c r="B371" t="s">
        <v>418</v>
      </c>
      <c r="C371" t="s">
        <v>4636</v>
      </c>
      <c r="D371" t="s">
        <v>5049</v>
      </c>
      <c r="E371" t="s">
        <v>63</v>
      </c>
      <c r="F371" t="s">
        <v>144</v>
      </c>
      <c r="G371" t="s">
        <v>145</v>
      </c>
      <c r="H371" t="s">
        <v>111</v>
      </c>
      <c r="I371" t="s">
        <v>185</v>
      </c>
      <c r="J371">
        <v>13</v>
      </c>
      <c r="K371">
        <v>43786.080000000002</v>
      </c>
      <c r="L371">
        <v>19.12</v>
      </c>
      <c r="M371">
        <v>0.19120000000000001</v>
      </c>
      <c r="N371">
        <v>1088.3468044800002</v>
      </c>
      <c r="O371">
        <v>568130.69319552009</v>
      </c>
      <c r="P371" t="s">
        <v>4598</v>
      </c>
      <c r="Q371">
        <v>8</v>
      </c>
      <c r="R371" t="s">
        <v>24</v>
      </c>
      <c r="S371" t="s">
        <v>35</v>
      </c>
      <c r="T371" t="s">
        <v>4601</v>
      </c>
      <c r="U371" t="s">
        <v>53</v>
      </c>
    </row>
    <row r="372" spans="1:21" x14ac:dyDescent="0.25">
      <c r="A372" t="s">
        <v>1123</v>
      </c>
      <c r="B372" t="s">
        <v>1033</v>
      </c>
      <c r="C372" t="s">
        <v>5057</v>
      </c>
      <c r="D372" t="s">
        <v>5058</v>
      </c>
      <c r="E372" t="s">
        <v>30</v>
      </c>
      <c r="F372" t="s">
        <v>198</v>
      </c>
      <c r="G372" t="s">
        <v>199</v>
      </c>
      <c r="H372" t="s">
        <v>33</v>
      </c>
      <c r="I372" t="s">
        <v>34</v>
      </c>
      <c r="J372">
        <v>5</v>
      </c>
      <c r="K372">
        <v>21712.32</v>
      </c>
      <c r="L372">
        <v>9.5</v>
      </c>
      <c r="M372">
        <v>9.5000000000000001E-2</v>
      </c>
      <c r="N372">
        <v>103.13352</v>
      </c>
      <c r="O372">
        <v>108458.46648</v>
      </c>
      <c r="P372" t="s">
        <v>4598</v>
      </c>
      <c r="Q372">
        <v>12</v>
      </c>
      <c r="R372" t="s">
        <v>58</v>
      </c>
      <c r="S372" t="s">
        <v>35</v>
      </c>
      <c r="T372" t="s">
        <v>4601</v>
      </c>
      <c r="U372" t="s">
        <v>36</v>
      </c>
    </row>
    <row r="373" spans="1:21" x14ac:dyDescent="0.25">
      <c r="A373" t="s">
        <v>1125</v>
      </c>
      <c r="B373" t="s">
        <v>1126</v>
      </c>
      <c r="C373" t="s">
        <v>5008</v>
      </c>
      <c r="D373" t="s">
        <v>4617</v>
      </c>
      <c r="E373" t="s">
        <v>40</v>
      </c>
      <c r="F373" t="s">
        <v>109</v>
      </c>
      <c r="G373" t="s">
        <v>259</v>
      </c>
      <c r="H373" t="s">
        <v>22</v>
      </c>
      <c r="I373" t="s">
        <v>172</v>
      </c>
      <c r="J373">
        <v>25</v>
      </c>
      <c r="K373">
        <v>15655.34</v>
      </c>
      <c r="L373">
        <v>7.64</v>
      </c>
      <c r="M373">
        <v>7.6399999999999996E-2</v>
      </c>
      <c r="N373">
        <v>299.01699399999995</v>
      </c>
      <c r="O373">
        <v>391084.48300599999</v>
      </c>
      <c r="P373" t="s">
        <v>4598</v>
      </c>
      <c r="Q373">
        <v>6</v>
      </c>
      <c r="R373" t="s">
        <v>58</v>
      </c>
      <c r="S373" t="s">
        <v>25</v>
      </c>
      <c r="T373" t="s">
        <v>4599</v>
      </c>
      <c r="U373" t="s">
        <v>36</v>
      </c>
    </row>
    <row r="374" spans="1:21" x14ac:dyDescent="0.25">
      <c r="A374" t="s">
        <v>1128</v>
      </c>
      <c r="B374" t="s">
        <v>990</v>
      </c>
      <c r="C374" t="s">
        <v>4828</v>
      </c>
      <c r="D374" t="s">
        <v>5021</v>
      </c>
      <c r="E374" t="s">
        <v>19</v>
      </c>
      <c r="F374" t="s">
        <v>84</v>
      </c>
      <c r="G374" t="s">
        <v>159</v>
      </c>
      <c r="H374" t="s">
        <v>43</v>
      </c>
      <c r="I374" t="s">
        <v>44</v>
      </c>
      <c r="J374">
        <v>1</v>
      </c>
      <c r="K374">
        <v>21148.04</v>
      </c>
      <c r="L374">
        <v>17.54</v>
      </c>
      <c r="M374">
        <v>0.1754</v>
      </c>
      <c r="N374">
        <v>37.093662160000001</v>
      </c>
      <c r="O374">
        <v>21110.94633784</v>
      </c>
      <c r="P374" t="s">
        <v>4600</v>
      </c>
      <c r="Q374">
        <v>8</v>
      </c>
      <c r="R374" t="s">
        <v>68</v>
      </c>
      <c r="S374" t="s">
        <v>35</v>
      </c>
      <c r="T374" t="s">
        <v>4601</v>
      </c>
      <c r="U374" t="s">
        <v>53</v>
      </c>
    </row>
    <row r="375" spans="1:21" x14ac:dyDescent="0.25">
      <c r="A375" t="s">
        <v>1130</v>
      </c>
      <c r="B375" t="s">
        <v>267</v>
      </c>
      <c r="C375" t="s">
        <v>4773</v>
      </c>
      <c r="D375" t="s">
        <v>5059</v>
      </c>
      <c r="E375" t="s">
        <v>30</v>
      </c>
      <c r="F375" t="s">
        <v>117</v>
      </c>
      <c r="G375" t="s">
        <v>118</v>
      </c>
      <c r="H375" t="s">
        <v>33</v>
      </c>
      <c r="I375" t="s">
        <v>57</v>
      </c>
      <c r="J375">
        <v>6</v>
      </c>
      <c r="K375">
        <v>16085.62</v>
      </c>
      <c r="L375">
        <v>1.21</v>
      </c>
      <c r="M375">
        <v>1.21E-2</v>
      </c>
      <c r="N375">
        <v>11.678160119999999</v>
      </c>
      <c r="O375">
        <v>96502.041839879996</v>
      </c>
      <c r="P375" t="s">
        <v>4598</v>
      </c>
      <c r="Q375">
        <v>9</v>
      </c>
      <c r="R375" t="s">
        <v>45</v>
      </c>
      <c r="S375" t="s">
        <v>25</v>
      </c>
      <c r="T375" t="s">
        <v>4599</v>
      </c>
      <c r="U375" t="s">
        <v>53</v>
      </c>
    </row>
    <row r="376" spans="1:21" x14ac:dyDescent="0.25">
      <c r="A376" t="s">
        <v>1132</v>
      </c>
      <c r="B376" t="s">
        <v>1133</v>
      </c>
      <c r="C376" t="s">
        <v>4798</v>
      </c>
      <c r="D376" t="s">
        <v>5060</v>
      </c>
      <c r="E376" t="s">
        <v>19</v>
      </c>
      <c r="F376" t="s">
        <v>20</v>
      </c>
      <c r="G376" t="s">
        <v>285</v>
      </c>
      <c r="H376" t="s">
        <v>66</v>
      </c>
      <c r="I376" t="s">
        <v>155</v>
      </c>
      <c r="J376">
        <v>33</v>
      </c>
      <c r="K376">
        <v>29810.39</v>
      </c>
      <c r="L376">
        <v>15.17</v>
      </c>
      <c r="M376">
        <v>0.1517</v>
      </c>
      <c r="N376">
        <v>1492.3379337900001</v>
      </c>
      <c r="O376">
        <v>982250.53206620994</v>
      </c>
      <c r="P376" t="s">
        <v>4598</v>
      </c>
      <c r="Q376">
        <v>11</v>
      </c>
      <c r="R376" t="s">
        <v>45</v>
      </c>
      <c r="S376" t="s">
        <v>35</v>
      </c>
      <c r="T376" t="s">
        <v>4601</v>
      </c>
      <c r="U376" t="s">
        <v>26</v>
      </c>
    </row>
    <row r="377" spans="1:21" x14ac:dyDescent="0.25">
      <c r="A377" t="s">
        <v>1135</v>
      </c>
      <c r="B377" t="s">
        <v>229</v>
      </c>
      <c r="C377" t="s">
        <v>4679</v>
      </c>
      <c r="D377" t="s">
        <v>5061</v>
      </c>
      <c r="E377" t="s">
        <v>40</v>
      </c>
      <c r="F377" t="s">
        <v>89</v>
      </c>
      <c r="G377" t="s">
        <v>334</v>
      </c>
      <c r="H377" t="s">
        <v>33</v>
      </c>
      <c r="I377" t="s">
        <v>34</v>
      </c>
      <c r="J377">
        <v>4</v>
      </c>
      <c r="K377">
        <v>21357.55</v>
      </c>
      <c r="L377">
        <v>11.45</v>
      </c>
      <c r="M377">
        <v>0.11449999999999999</v>
      </c>
      <c r="N377">
        <v>97.817578999999981</v>
      </c>
      <c r="O377">
        <v>85332.382421000002</v>
      </c>
      <c r="P377" t="s">
        <v>4598</v>
      </c>
      <c r="Q377">
        <v>1</v>
      </c>
      <c r="R377" t="s">
        <v>113</v>
      </c>
      <c r="S377" t="s">
        <v>35</v>
      </c>
      <c r="T377" t="s">
        <v>4601</v>
      </c>
      <c r="U377" t="s">
        <v>36</v>
      </c>
    </row>
    <row r="378" spans="1:21" x14ac:dyDescent="0.25">
      <c r="A378" t="s">
        <v>1137</v>
      </c>
      <c r="B378" t="s">
        <v>664</v>
      </c>
      <c r="C378" t="s">
        <v>5062</v>
      </c>
      <c r="D378" t="s">
        <v>4975</v>
      </c>
      <c r="E378" t="s">
        <v>63</v>
      </c>
      <c r="F378" t="s">
        <v>144</v>
      </c>
      <c r="G378" t="s">
        <v>189</v>
      </c>
      <c r="H378" t="s">
        <v>111</v>
      </c>
      <c r="I378" t="s">
        <v>112</v>
      </c>
      <c r="J378">
        <v>26</v>
      </c>
      <c r="K378">
        <v>43714.59</v>
      </c>
      <c r="L378">
        <v>7.69</v>
      </c>
      <c r="M378">
        <v>7.690000000000001E-2</v>
      </c>
      <c r="N378">
        <v>874.02951245999998</v>
      </c>
      <c r="O378">
        <v>1135705.3104875397</v>
      </c>
      <c r="P378" t="s">
        <v>4598</v>
      </c>
      <c r="Q378">
        <v>2</v>
      </c>
      <c r="R378" t="s">
        <v>24</v>
      </c>
      <c r="S378" t="s">
        <v>59</v>
      </c>
      <c r="T378" t="s">
        <v>4601</v>
      </c>
      <c r="U378" t="s">
        <v>53</v>
      </c>
    </row>
    <row r="379" spans="1:21" x14ac:dyDescent="0.25">
      <c r="A379" t="s">
        <v>1139</v>
      </c>
      <c r="B379" t="s">
        <v>528</v>
      </c>
      <c r="C379" t="s">
        <v>4889</v>
      </c>
      <c r="D379" t="s">
        <v>4731</v>
      </c>
      <c r="E379" t="s">
        <v>63</v>
      </c>
      <c r="F379" t="s">
        <v>144</v>
      </c>
      <c r="G379" t="s">
        <v>189</v>
      </c>
      <c r="H379" t="s">
        <v>33</v>
      </c>
      <c r="I379" t="s">
        <v>127</v>
      </c>
      <c r="J379">
        <v>34</v>
      </c>
      <c r="K379">
        <v>3226.32</v>
      </c>
      <c r="L379">
        <v>10.91</v>
      </c>
      <c r="M379">
        <v>0.1091</v>
      </c>
      <c r="N379">
        <v>119.67711408000001</v>
      </c>
      <c r="O379">
        <v>109575.20288592001</v>
      </c>
      <c r="P379" t="s">
        <v>4598</v>
      </c>
      <c r="Q379">
        <v>9</v>
      </c>
      <c r="R379" t="s">
        <v>58</v>
      </c>
      <c r="S379" t="s">
        <v>35</v>
      </c>
      <c r="T379" t="s">
        <v>4601</v>
      </c>
      <c r="U379" t="s">
        <v>53</v>
      </c>
    </row>
    <row r="380" spans="1:21" x14ac:dyDescent="0.25">
      <c r="A380" t="s">
        <v>1141</v>
      </c>
      <c r="B380" t="s">
        <v>1142</v>
      </c>
      <c r="C380" t="s">
        <v>5063</v>
      </c>
      <c r="D380" t="s">
        <v>5064</v>
      </c>
      <c r="E380" t="s">
        <v>63</v>
      </c>
      <c r="F380" t="s">
        <v>78</v>
      </c>
      <c r="G380" t="s">
        <v>425</v>
      </c>
      <c r="H380" t="s">
        <v>22</v>
      </c>
      <c r="I380" t="s">
        <v>180</v>
      </c>
      <c r="J380">
        <v>24</v>
      </c>
      <c r="K380">
        <v>34068.06</v>
      </c>
      <c r="L380">
        <v>2.16</v>
      </c>
      <c r="M380">
        <v>2.1600000000000001E-2</v>
      </c>
      <c r="N380">
        <v>176.60882303999998</v>
      </c>
      <c r="O380">
        <v>817456.83117695991</v>
      </c>
      <c r="P380" t="s">
        <v>4598</v>
      </c>
      <c r="Q380">
        <v>12</v>
      </c>
      <c r="R380" t="s">
        <v>68</v>
      </c>
      <c r="S380" t="s">
        <v>35</v>
      </c>
      <c r="T380" t="s">
        <v>4601</v>
      </c>
      <c r="U380" t="s">
        <v>26</v>
      </c>
    </row>
    <row r="381" spans="1:21" x14ac:dyDescent="0.25">
      <c r="A381" t="s">
        <v>1144</v>
      </c>
      <c r="B381" t="s">
        <v>340</v>
      </c>
      <c r="C381" t="s">
        <v>4992</v>
      </c>
      <c r="D381" t="s">
        <v>5065</v>
      </c>
      <c r="E381" t="s">
        <v>30</v>
      </c>
      <c r="F381" t="s">
        <v>131</v>
      </c>
      <c r="G381" t="s">
        <v>194</v>
      </c>
      <c r="H381" t="s">
        <v>43</v>
      </c>
      <c r="I381" t="s">
        <v>44</v>
      </c>
      <c r="J381">
        <v>44</v>
      </c>
      <c r="K381">
        <v>8759.9</v>
      </c>
      <c r="L381">
        <v>13.58</v>
      </c>
      <c r="M381">
        <v>0.1358</v>
      </c>
      <c r="N381">
        <v>523.42154479999999</v>
      </c>
      <c r="O381">
        <v>384912.17845519999</v>
      </c>
      <c r="P381" t="s">
        <v>4598</v>
      </c>
      <c r="Q381">
        <v>3</v>
      </c>
      <c r="R381" t="s">
        <v>45</v>
      </c>
      <c r="S381" t="s">
        <v>35</v>
      </c>
      <c r="T381" t="s">
        <v>4601</v>
      </c>
      <c r="U381" t="s">
        <v>53</v>
      </c>
    </row>
    <row r="382" spans="1:21" x14ac:dyDescent="0.25">
      <c r="A382" t="s">
        <v>1146</v>
      </c>
      <c r="B382" t="s">
        <v>205</v>
      </c>
      <c r="C382" t="s">
        <v>5066</v>
      </c>
      <c r="D382" t="s">
        <v>4867</v>
      </c>
      <c r="E382" t="s">
        <v>63</v>
      </c>
      <c r="F382" t="s">
        <v>144</v>
      </c>
      <c r="G382" t="s">
        <v>145</v>
      </c>
      <c r="H382" t="s">
        <v>51</v>
      </c>
      <c r="I382" t="s">
        <v>190</v>
      </c>
      <c r="J382">
        <v>10</v>
      </c>
      <c r="K382">
        <v>17300.54</v>
      </c>
      <c r="L382">
        <v>6.57</v>
      </c>
      <c r="M382">
        <v>6.5700000000000008E-2</v>
      </c>
      <c r="N382">
        <v>113.66454780000004</v>
      </c>
      <c r="O382">
        <v>172891.73545220002</v>
      </c>
      <c r="P382" t="s">
        <v>4598</v>
      </c>
      <c r="Q382">
        <v>5</v>
      </c>
      <c r="R382" t="s">
        <v>68</v>
      </c>
      <c r="S382" t="s">
        <v>35</v>
      </c>
      <c r="T382" t="s">
        <v>4601</v>
      </c>
      <c r="U382" t="s">
        <v>53</v>
      </c>
    </row>
    <row r="383" spans="1:21" x14ac:dyDescent="0.25">
      <c r="A383" t="s">
        <v>1148</v>
      </c>
      <c r="B383" t="s">
        <v>1149</v>
      </c>
      <c r="C383" t="s">
        <v>5067</v>
      </c>
      <c r="D383" t="s">
        <v>40</v>
      </c>
      <c r="E383" t="s">
        <v>30</v>
      </c>
      <c r="F383" t="s">
        <v>31</v>
      </c>
      <c r="G383" t="s">
        <v>555</v>
      </c>
      <c r="H383" t="s">
        <v>43</v>
      </c>
      <c r="I383" t="s">
        <v>391</v>
      </c>
      <c r="J383">
        <v>23</v>
      </c>
      <c r="K383">
        <v>25680.48</v>
      </c>
      <c r="L383">
        <v>17.97</v>
      </c>
      <c r="M383">
        <v>0.1797</v>
      </c>
      <c r="N383">
        <v>1061.3999188800001</v>
      </c>
      <c r="O383">
        <v>589589.64008112007</v>
      </c>
      <c r="P383" t="s">
        <v>4598</v>
      </c>
      <c r="Q383">
        <v>2</v>
      </c>
      <c r="R383" t="s">
        <v>45</v>
      </c>
      <c r="S383" t="s">
        <v>35</v>
      </c>
      <c r="T383" t="s">
        <v>4601</v>
      </c>
      <c r="U383" t="s">
        <v>53</v>
      </c>
    </row>
    <row r="384" spans="1:21" x14ac:dyDescent="0.25">
      <c r="A384" t="s">
        <v>1151</v>
      </c>
      <c r="B384" t="s">
        <v>782</v>
      </c>
      <c r="C384" t="s">
        <v>5068</v>
      </c>
      <c r="D384" t="s">
        <v>4748</v>
      </c>
      <c r="E384" t="s">
        <v>30</v>
      </c>
      <c r="F384" t="s">
        <v>198</v>
      </c>
      <c r="G384" t="s">
        <v>199</v>
      </c>
      <c r="H384" t="s">
        <v>66</v>
      </c>
      <c r="I384" t="s">
        <v>200</v>
      </c>
      <c r="J384">
        <v>46</v>
      </c>
      <c r="K384">
        <v>28821.42</v>
      </c>
      <c r="L384">
        <v>13.68</v>
      </c>
      <c r="M384">
        <v>0.1368</v>
      </c>
      <c r="N384">
        <v>1813.6743177599999</v>
      </c>
      <c r="O384">
        <v>1323971.6456822399</v>
      </c>
      <c r="P384" t="s">
        <v>4598</v>
      </c>
      <c r="Q384">
        <v>12</v>
      </c>
      <c r="R384" t="s">
        <v>68</v>
      </c>
      <c r="S384" t="s">
        <v>35</v>
      </c>
      <c r="T384" t="s">
        <v>4601</v>
      </c>
      <c r="U384" t="s">
        <v>53</v>
      </c>
    </row>
    <row r="385" spans="1:21" x14ac:dyDescent="0.25">
      <c r="A385" t="s">
        <v>1153</v>
      </c>
      <c r="B385" t="s">
        <v>943</v>
      </c>
      <c r="C385" t="s">
        <v>4644</v>
      </c>
      <c r="D385" t="s">
        <v>4925</v>
      </c>
      <c r="E385" t="s">
        <v>63</v>
      </c>
      <c r="F385" t="s">
        <v>64</v>
      </c>
      <c r="G385" t="s">
        <v>184</v>
      </c>
      <c r="H385" t="s">
        <v>66</v>
      </c>
      <c r="I385" t="s">
        <v>133</v>
      </c>
      <c r="J385">
        <v>49</v>
      </c>
      <c r="K385">
        <v>47380.24</v>
      </c>
      <c r="L385">
        <v>14.98</v>
      </c>
      <c r="M385">
        <v>0.14980000000000002</v>
      </c>
      <c r="N385">
        <v>3477.8043764800004</v>
      </c>
      <c r="O385">
        <v>2318153.9556235196</v>
      </c>
      <c r="P385" t="s">
        <v>4598</v>
      </c>
      <c r="Q385">
        <v>9</v>
      </c>
      <c r="R385" t="s">
        <v>113</v>
      </c>
      <c r="S385" t="s">
        <v>35</v>
      </c>
      <c r="T385" t="s">
        <v>4601</v>
      </c>
      <c r="U385" t="s">
        <v>53</v>
      </c>
    </row>
    <row r="386" spans="1:21" x14ac:dyDescent="0.25">
      <c r="A386" t="s">
        <v>1155</v>
      </c>
      <c r="B386" t="s">
        <v>1156</v>
      </c>
      <c r="C386" t="s">
        <v>5008</v>
      </c>
      <c r="D386" t="s">
        <v>40</v>
      </c>
      <c r="E386" t="s">
        <v>63</v>
      </c>
      <c r="F386" t="s">
        <v>64</v>
      </c>
      <c r="G386" t="s">
        <v>65</v>
      </c>
      <c r="H386" t="s">
        <v>66</v>
      </c>
      <c r="I386" t="s">
        <v>133</v>
      </c>
      <c r="J386">
        <v>16</v>
      </c>
      <c r="K386">
        <v>1989.06</v>
      </c>
      <c r="L386">
        <v>9.85</v>
      </c>
      <c r="M386">
        <v>9.849999999999999E-2</v>
      </c>
      <c r="N386">
        <v>31.347585599999999</v>
      </c>
      <c r="O386">
        <v>31793.612414399999</v>
      </c>
      <c r="P386" t="s">
        <v>4600</v>
      </c>
      <c r="Q386">
        <v>7</v>
      </c>
      <c r="R386" t="s">
        <v>68</v>
      </c>
      <c r="S386" t="s">
        <v>35</v>
      </c>
      <c r="T386" t="s">
        <v>4601</v>
      </c>
      <c r="U386" t="s">
        <v>26</v>
      </c>
    </row>
    <row r="387" spans="1:21" x14ac:dyDescent="0.25">
      <c r="A387" t="s">
        <v>1158</v>
      </c>
      <c r="B387" t="s">
        <v>796</v>
      </c>
      <c r="C387" t="s">
        <v>5008</v>
      </c>
      <c r="D387" t="s">
        <v>5069</v>
      </c>
      <c r="E387" t="s">
        <v>63</v>
      </c>
      <c r="F387" t="s">
        <v>234</v>
      </c>
      <c r="G387" t="s">
        <v>235</v>
      </c>
      <c r="H387" t="s">
        <v>33</v>
      </c>
      <c r="I387" t="s">
        <v>57</v>
      </c>
      <c r="J387">
        <v>31</v>
      </c>
      <c r="K387">
        <v>36771.19</v>
      </c>
      <c r="L387">
        <v>6.81</v>
      </c>
      <c r="M387">
        <v>6.8099999999999994E-2</v>
      </c>
      <c r="N387">
        <v>776.27659209000001</v>
      </c>
      <c r="O387">
        <v>1139130.6134079101</v>
      </c>
      <c r="P387" t="s">
        <v>4598</v>
      </c>
      <c r="Q387">
        <v>4</v>
      </c>
      <c r="R387" t="s">
        <v>68</v>
      </c>
      <c r="S387" t="s">
        <v>35</v>
      </c>
      <c r="T387" t="s">
        <v>4601</v>
      </c>
      <c r="U387" t="s">
        <v>53</v>
      </c>
    </row>
    <row r="388" spans="1:21" x14ac:dyDescent="0.25">
      <c r="A388" t="s">
        <v>1160</v>
      </c>
      <c r="B388" t="s">
        <v>974</v>
      </c>
      <c r="C388" t="s">
        <v>4610</v>
      </c>
      <c r="D388" t="s">
        <v>5070</v>
      </c>
      <c r="E388" t="s">
        <v>63</v>
      </c>
      <c r="F388" t="s">
        <v>144</v>
      </c>
      <c r="G388" t="s">
        <v>216</v>
      </c>
      <c r="H388" t="s">
        <v>33</v>
      </c>
      <c r="I388" t="s">
        <v>80</v>
      </c>
      <c r="J388">
        <v>29</v>
      </c>
      <c r="K388">
        <v>16002.14</v>
      </c>
      <c r="L388">
        <v>12.71</v>
      </c>
      <c r="M388">
        <v>0.12710000000000002</v>
      </c>
      <c r="N388">
        <v>589.82287826000004</v>
      </c>
      <c r="O388">
        <v>463472.23712174001</v>
      </c>
      <c r="P388" t="s">
        <v>4598</v>
      </c>
      <c r="Q388">
        <v>3</v>
      </c>
      <c r="R388" t="s">
        <v>45</v>
      </c>
      <c r="S388" t="s">
        <v>35</v>
      </c>
      <c r="T388" t="s">
        <v>4601</v>
      </c>
      <c r="U388" t="s">
        <v>26</v>
      </c>
    </row>
    <row r="389" spans="1:21" x14ac:dyDescent="0.25">
      <c r="A389" t="s">
        <v>1162</v>
      </c>
      <c r="B389" t="s">
        <v>115</v>
      </c>
      <c r="C389" t="s">
        <v>4909</v>
      </c>
      <c r="D389" t="s">
        <v>4809</v>
      </c>
      <c r="E389" t="s">
        <v>40</v>
      </c>
      <c r="F389" t="s">
        <v>89</v>
      </c>
      <c r="G389" t="s">
        <v>334</v>
      </c>
      <c r="H389" t="s">
        <v>22</v>
      </c>
      <c r="I389" t="s">
        <v>217</v>
      </c>
      <c r="J389">
        <v>22</v>
      </c>
      <c r="K389">
        <v>11529.42</v>
      </c>
      <c r="L389">
        <v>8.1</v>
      </c>
      <c r="M389">
        <v>8.1000000000000003E-2</v>
      </c>
      <c r="N389">
        <v>205.4542644</v>
      </c>
      <c r="O389">
        <v>253441.78573559999</v>
      </c>
      <c r="P389" t="s">
        <v>4598</v>
      </c>
      <c r="Q389">
        <v>7</v>
      </c>
      <c r="R389" t="s">
        <v>24</v>
      </c>
      <c r="S389" t="s">
        <v>25</v>
      </c>
      <c r="T389" t="s">
        <v>4599</v>
      </c>
      <c r="U389" t="s">
        <v>36</v>
      </c>
    </row>
    <row r="390" spans="1:21" x14ac:dyDescent="0.25">
      <c r="A390" t="s">
        <v>1164</v>
      </c>
      <c r="B390" t="s">
        <v>1165</v>
      </c>
      <c r="C390" t="s">
        <v>5071</v>
      </c>
      <c r="D390" t="s">
        <v>4710</v>
      </c>
      <c r="E390" t="s">
        <v>63</v>
      </c>
      <c r="F390" t="s">
        <v>234</v>
      </c>
      <c r="G390" t="s">
        <v>435</v>
      </c>
      <c r="H390" t="s">
        <v>51</v>
      </c>
      <c r="I390" t="s">
        <v>190</v>
      </c>
      <c r="J390">
        <v>21</v>
      </c>
      <c r="K390">
        <v>41243.65</v>
      </c>
      <c r="L390">
        <v>5.83</v>
      </c>
      <c r="M390">
        <v>5.8299999999999998E-2</v>
      </c>
      <c r="N390">
        <v>504.94600695000003</v>
      </c>
      <c r="O390">
        <v>865611.70399305003</v>
      </c>
      <c r="P390" t="s">
        <v>4598</v>
      </c>
      <c r="Q390">
        <v>5</v>
      </c>
      <c r="R390" t="s">
        <v>58</v>
      </c>
      <c r="S390" t="s">
        <v>35</v>
      </c>
      <c r="T390" t="s">
        <v>4601</v>
      </c>
      <c r="U390" t="s">
        <v>53</v>
      </c>
    </row>
    <row r="391" spans="1:21" x14ac:dyDescent="0.25">
      <c r="A391" t="s">
        <v>1167</v>
      </c>
      <c r="B391" t="s">
        <v>1168</v>
      </c>
      <c r="C391" t="s">
        <v>4664</v>
      </c>
      <c r="D391" t="s">
        <v>4762</v>
      </c>
      <c r="E391" t="s">
        <v>19</v>
      </c>
      <c r="F391" t="s">
        <v>84</v>
      </c>
      <c r="G391" t="s">
        <v>159</v>
      </c>
      <c r="H391" t="s">
        <v>43</v>
      </c>
      <c r="I391" t="s">
        <v>140</v>
      </c>
      <c r="J391">
        <v>24</v>
      </c>
      <c r="K391">
        <v>29018.99</v>
      </c>
      <c r="L391">
        <v>4.41</v>
      </c>
      <c r="M391">
        <v>4.41E-2</v>
      </c>
      <c r="N391">
        <v>307.13699016000004</v>
      </c>
      <c r="O391">
        <v>696148.62300984003</v>
      </c>
      <c r="P391" t="s">
        <v>4598</v>
      </c>
      <c r="Q391">
        <v>7</v>
      </c>
      <c r="R391" t="s">
        <v>24</v>
      </c>
      <c r="S391" t="s">
        <v>35</v>
      </c>
      <c r="T391" t="s">
        <v>4601</v>
      </c>
      <c r="U391" t="s">
        <v>26</v>
      </c>
    </row>
    <row r="392" spans="1:21" x14ac:dyDescent="0.25">
      <c r="A392" t="s">
        <v>1170</v>
      </c>
      <c r="B392" t="s">
        <v>1171</v>
      </c>
      <c r="C392" t="s">
        <v>4610</v>
      </c>
      <c r="D392" t="s">
        <v>5072</v>
      </c>
      <c r="E392" t="s">
        <v>40</v>
      </c>
      <c r="F392" t="s">
        <v>49</v>
      </c>
      <c r="G392" t="s">
        <v>397</v>
      </c>
      <c r="H392" t="s">
        <v>43</v>
      </c>
      <c r="I392" t="s">
        <v>380</v>
      </c>
      <c r="J392">
        <v>28</v>
      </c>
      <c r="K392">
        <v>47523.46</v>
      </c>
      <c r="L392">
        <v>15.41</v>
      </c>
      <c r="M392">
        <v>0.15410000000000001</v>
      </c>
      <c r="N392">
        <v>2050.5422520799998</v>
      </c>
      <c r="O392">
        <v>1328606.3377479198</v>
      </c>
      <c r="P392" t="s">
        <v>4598</v>
      </c>
      <c r="Q392">
        <v>1</v>
      </c>
      <c r="R392" t="s">
        <v>68</v>
      </c>
      <c r="S392" t="s">
        <v>25</v>
      </c>
      <c r="T392" t="s">
        <v>4599</v>
      </c>
      <c r="U392" t="s">
        <v>53</v>
      </c>
    </row>
    <row r="393" spans="1:21" x14ac:dyDescent="0.25">
      <c r="A393" t="s">
        <v>1173</v>
      </c>
      <c r="B393" t="s">
        <v>1174</v>
      </c>
      <c r="C393" t="s">
        <v>5073</v>
      </c>
      <c r="D393" t="s">
        <v>4656</v>
      </c>
      <c r="E393" t="s">
        <v>40</v>
      </c>
      <c r="F393" t="s">
        <v>41</v>
      </c>
      <c r="G393" t="s">
        <v>42</v>
      </c>
      <c r="H393" t="s">
        <v>66</v>
      </c>
      <c r="I393" t="s">
        <v>133</v>
      </c>
      <c r="J393">
        <v>50</v>
      </c>
      <c r="K393">
        <v>8897.1</v>
      </c>
      <c r="L393">
        <v>6.37</v>
      </c>
      <c r="M393">
        <v>6.3700000000000007E-2</v>
      </c>
      <c r="N393">
        <v>283.37263500000006</v>
      </c>
      <c r="O393">
        <v>444571.62736500002</v>
      </c>
      <c r="P393" t="s">
        <v>4598</v>
      </c>
      <c r="Q393">
        <v>5</v>
      </c>
      <c r="R393" t="s">
        <v>24</v>
      </c>
      <c r="S393" t="s">
        <v>35</v>
      </c>
      <c r="T393" t="s">
        <v>4601</v>
      </c>
      <c r="U393" t="s">
        <v>36</v>
      </c>
    </row>
    <row r="394" spans="1:21" x14ac:dyDescent="0.25">
      <c r="A394" t="s">
        <v>1176</v>
      </c>
      <c r="B394" t="s">
        <v>192</v>
      </c>
      <c r="C394" t="s">
        <v>5074</v>
      </c>
      <c r="D394" t="s">
        <v>5075</v>
      </c>
      <c r="E394" t="s">
        <v>30</v>
      </c>
      <c r="F394" t="s">
        <v>131</v>
      </c>
      <c r="G394" t="s">
        <v>194</v>
      </c>
      <c r="H394" t="s">
        <v>111</v>
      </c>
      <c r="I394" t="s">
        <v>185</v>
      </c>
      <c r="J394">
        <v>16</v>
      </c>
      <c r="K394">
        <v>47492.43</v>
      </c>
      <c r="L394">
        <v>4.82</v>
      </c>
      <c r="M394">
        <v>4.82E-2</v>
      </c>
      <c r="N394">
        <v>366.26162016000001</v>
      </c>
      <c r="O394">
        <v>759512.61837984005</v>
      </c>
      <c r="P394" t="s">
        <v>4598</v>
      </c>
      <c r="Q394">
        <v>8</v>
      </c>
      <c r="R394" t="s">
        <v>24</v>
      </c>
      <c r="S394" t="s">
        <v>25</v>
      </c>
      <c r="T394" t="s">
        <v>4599</v>
      </c>
      <c r="U394" t="s">
        <v>26</v>
      </c>
    </row>
    <row r="395" spans="1:21" x14ac:dyDescent="0.25">
      <c r="A395" t="s">
        <v>1178</v>
      </c>
      <c r="B395" t="s">
        <v>1179</v>
      </c>
      <c r="C395" t="s">
        <v>4662</v>
      </c>
      <c r="D395" t="s">
        <v>5076</v>
      </c>
      <c r="E395" t="s">
        <v>30</v>
      </c>
      <c r="F395" t="s">
        <v>31</v>
      </c>
      <c r="G395" t="s">
        <v>94</v>
      </c>
      <c r="H395" t="s">
        <v>111</v>
      </c>
      <c r="I395" t="s">
        <v>260</v>
      </c>
      <c r="J395">
        <v>47</v>
      </c>
      <c r="K395">
        <v>6501.79</v>
      </c>
      <c r="L395">
        <v>19.38</v>
      </c>
      <c r="M395">
        <v>0.1938</v>
      </c>
      <c r="N395">
        <v>592.22204394000005</v>
      </c>
      <c r="O395">
        <v>304991.90795606002</v>
      </c>
      <c r="P395" t="s">
        <v>4598</v>
      </c>
      <c r="Q395">
        <v>8</v>
      </c>
      <c r="R395" t="s">
        <v>68</v>
      </c>
      <c r="S395" t="s">
        <v>35</v>
      </c>
      <c r="T395" t="s">
        <v>4601</v>
      </c>
      <c r="U395" t="s">
        <v>53</v>
      </c>
    </row>
    <row r="396" spans="1:21" x14ac:dyDescent="0.25">
      <c r="A396" t="s">
        <v>1181</v>
      </c>
      <c r="B396" t="s">
        <v>169</v>
      </c>
      <c r="C396" t="s">
        <v>5077</v>
      </c>
      <c r="D396" t="s">
        <v>5078</v>
      </c>
      <c r="E396" t="s">
        <v>30</v>
      </c>
      <c r="F396" t="s">
        <v>198</v>
      </c>
      <c r="G396" t="s">
        <v>199</v>
      </c>
      <c r="H396" t="s">
        <v>43</v>
      </c>
      <c r="I396" t="s">
        <v>74</v>
      </c>
      <c r="J396">
        <v>14</v>
      </c>
      <c r="K396">
        <v>16092.2</v>
      </c>
      <c r="L396">
        <v>18.72</v>
      </c>
      <c r="M396">
        <v>0.18719999999999998</v>
      </c>
      <c r="N396">
        <v>421.74437760000001</v>
      </c>
      <c r="O396">
        <v>224869.05562240002</v>
      </c>
      <c r="P396" t="s">
        <v>4598</v>
      </c>
      <c r="Q396">
        <v>2</v>
      </c>
      <c r="R396" t="s">
        <v>113</v>
      </c>
      <c r="S396" t="s">
        <v>35</v>
      </c>
      <c r="T396" t="s">
        <v>4601</v>
      </c>
      <c r="U396" t="s">
        <v>26</v>
      </c>
    </row>
    <row r="397" spans="1:21" x14ac:dyDescent="0.25">
      <c r="A397" t="s">
        <v>1183</v>
      </c>
      <c r="B397" t="s">
        <v>782</v>
      </c>
      <c r="C397" t="s">
        <v>5079</v>
      </c>
      <c r="D397" t="s">
        <v>5080</v>
      </c>
      <c r="E397" t="s">
        <v>19</v>
      </c>
      <c r="F397" t="s">
        <v>20</v>
      </c>
      <c r="G397" t="s">
        <v>285</v>
      </c>
      <c r="H397" t="s">
        <v>33</v>
      </c>
      <c r="I397" t="s">
        <v>57</v>
      </c>
      <c r="J397">
        <v>15</v>
      </c>
      <c r="K397">
        <v>12232.18</v>
      </c>
      <c r="L397">
        <v>8.73</v>
      </c>
      <c r="M397">
        <v>8.7300000000000003E-2</v>
      </c>
      <c r="N397">
        <v>160.18039710000002</v>
      </c>
      <c r="O397">
        <v>183322.51960290002</v>
      </c>
      <c r="P397" t="s">
        <v>4598</v>
      </c>
      <c r="Q397">
        <v>1</v>
      </c>
      <c r="R397" t="s">
        <v>24</v>
      </c>
      <c r="S397" t="s">
        <v>35</v>
      </c>
      <c r="T397" t="s">
        <v>4601</v>
      </c>
      <c r="U397" t="s">
        <v>36</v>
      </c>
    </row>
    <row r="398" spans="1:21" x14ac:dyDescent="0.25">
      <c r="A398" t="s">
        <v>1185</v>
      </c>
      <c r="B398" t="s">
        <v>652</v>
      </c>
      <c r="C398" t="s">
        <v>5081</v>
      </c>
      <c r="D398" t="s">
        <v>4674</v>
      </c>
      <c r="E398" t="s">
        <v>19</v>
      </c>
      <c r="F398" t="s">
        <v>153</v>
      </c>
      <c r="G398" t="s">
        <v>275</v>
      </c>
      <c r="H398" t="s">
        <v>22</v>
      </c>
      <c r="I398" t="s">
        <v>172</v>
      </c>
      <c r="J398">
        <v>45</v>
      </c>
      <c r="K398">
        <v>46368.54</v>
      </c>
      <c r="L398">
        <v>18.97</v>
      </c>
      <c r="M398">
        <v>0.18969999999999998</v>
      </c>
      <c r="N398">
        <v>3958.2504170999996</v>
      </c>
      <c r="O398">
        <v>2082626.0495829</v>
      </c>
      <c r="P398" t="s">
        <v>4598</v>
      </c>
      <c r="Q398">
        <v>3</v>
      </c>
      <c r="R398" t="s">
        <v>68</v>
      </c>
      <c r="S398" t="s">
        <v>35</v>
      </c>
      <c r="T398" t="s">
        <v>4601</v>
      </c>
      <c r="U398" t="s">
        <v>36</v>
      </c>
    </row>
    <row r="399" spans="1:21" x14ac:dyDescent="0.25">
      <c r="A399" t="s">
        <v>1187</v>
      </c>
      <c r="B399" t="s">
        <v>749</v>
      </c>
      <c r="C399" t="s">
        <v>5067</v>
      </c>
      <c r="D399" t="s">
        <v>5082</v>
      </c>
      <c r="E399" t="s">
        <v>30</v>
      </c>
      <c r="F399" t="s">
        <v>117</v>
      </c>
      <c r="G399" t="s">
        <v>387</v>
      </c>
      <c r="H399" t="s">
        <v>111</v>
      </c>
      <c r="I399" t="s">
        <v>260</v>
      </c>
      <c r="J399">
        <v>46</v>
      </c>
      <c r="K399">
        <v>17730.12</v>
      </c>
      <c r="L399">
        <v>8.7200000000000006</v>
      </c>
      <c r="M399">
        <v>8.72E-2</v>
      </c>
      <c r="N399">
        <v>711.19057343999987</v>
      </c>
      <c r="O399">
        <v>814874.32942655985</v>
      </c>
      <c r="P399" t="s">
        <v>4598</v>
      </c>
      <c r="Q399">
        <v>10</v>
      </c>
      <c r="R399" t="s">
        <v>58</v>
      </c>
      <c r="S399" t="s">
        <v>35</v>
      </c>
      <c r="T399" t="s">
        <v>4601</v>
      </c>
      <c r="U399" t="s">
        <v>26</v>
      </c>
    </row>
    <row r="400" spans="1:21" x14ac:dyDescent="0.25">
      <c r="A400" t="s">
        <v>1189</v>
      </c>
      <c r="B400" t="s">
        <v>38</v>
      </c>
      <c r="C400" t="s">
        <v>4828</v>
      </c>
      <c r="D400" t="s">
        <v>5083</v>
      </c>
      <c r="E400" t="s">
        <v>40</v>
      </c>
      <c r="F400" t="s">
        <v>49</v>
      </c>
      <c r="G400" t="s">
        <v>50</v>
      </c>
      <c r="H400" t="s">
        <v>66</v>
      </c>
      <c r="I400" t="s">
        <v>200</v>
      </c>
      <c r="J400">
        <v>22</v>
      </c>
      <c r="K400">
        <v>38409.730000000003</v>
      </c>
      <c r="L400">
        <v>16.100000000000001</v>
      </c>
      <c r="M400">
        <v>0.161</v>
      </c>
      <c r="N400">
        <v>1360.4726366000002</v>
      </c>
      <c r="O400">
        <v>843653.58736340003</v>
      </c>
      <c r="P400" t="s">
        <v>4598</v>
      </c>
      <c r="Q400">
        <v>9</v>
      </c>
      <c r="R400" t="s">
        <v>45</v>
      </c>
      <c r="S400" t="s">
        <v>35</v>
      </c>
      <c r="T400" t="s">
        <v>4601</v>
      </c>
      <c r="U400" t="s">
        <v>53</v>
      </c>
    </row>
    <row r="401" spans="1:21" x14ac:dyDescent="0.25">
      <c r="A401" t="s">
        <v>1191</v>
      </c>
      <c r="B401" t="s">
        <v>1192</v>
      </c>
      <c r="C401" t="s">
        <v>4638</v>
      </c>
      <c r="D401" t="s">
        <v>4622</v>
      </c>
      <c r="E401" t="s">
        <v>40</v>
      </c>
      <c r="F401" t="s">
        <v>89</v>
      </c>
      <c r="G401" t="s">
        <v>319</v>
      </c>
      <c r="H401" t="s">
        <v>51</v>
      </c>
      <c r="I401" t="s">
        <v>190</v>
      </c>
      <c r="J401">
        <v>12</v>
      </c>
      <c r="K401">
        <v>32012.34</v>
      </c>
      <c r="L401">
        <v>17.68</v>
      </c>
      <c r="M401">
        <v>0.17679999999999998</v>
      </c>
      <c r="N401">
        <v>679.17380544000002</v>
      </c>
      <c r="O401">
        <v>383468.90619456</v>
      </c>
      <c r="P401" t="s">
        <v>4598</v>
      </c>
      <c r="Q401">
        <v>4</v>
      </c>
      <c r="R401" t="s">
        <v>45</v>
      </c>
      <c r="S401" t="s">
        <v>35</v>
      </c>
      <c r="T401" t="s">
        <v>4601</v>
      </c>
      <c r="U401" t="s">
        <v>26</v>
      </c>
    </row>
    <row r="402" spans="1:21" x14ac:dyDescent="0.25">
      <c r="A402" t="s">
        <v>1194</v>
      </c>
      <c r="B402" t="s">
        <v>1116</v>
      </c>
      <c r="C402" t="s">
        <v>5084</v>
      </c>
      <c r="D402" t="s">
        <v>4698</v>
      </c>
      <c r="E402" t="s">
        <v>30</v>
      </c>
      <c r="F402" t="s">
        <v>131</v>
      </c>
      <c r="G402" t="s">
        <v>194</v>
      </c>
      <c r="H402" t="s">
        <v>43</v>
      </c>
      <c r="I402" t="s">
        <v>44</v>
      </c>
      <c r="J402">
        <v>2</v>
      </c>
      <c r="K402">
        <v>15042.44</v>
      </c>
      <c r="L402">
        <v>2.95</v>
      </c>
      <c r="M402">
        <v>2.9500000000000002E-2</v>
      </c>
      <c r="N402">
        <v>8.8750396000000009</v>
      </c>
      <c r="O402">
        <v>30076.004960400001</v>
      </c>
      <c r="P402" t="s">
        <v>4600</v>
      </c>
      <c r="Q402">
        <v>8</v>
      </c>
      <c r="R402" t="s">
        <v>68</v>
      </c>
      <c r="S402" t="s">
        <v>35</v>
      </c>
      <c r="T402" t="s">
        <v>4601</v>
      </c>
      <c r="U402" t="s">
        <v>26</v>
      </c>
    </row>
    <row r="403" spans="1:21" x14ac:dyDescent="0.25">
      <c r="A403" t="s">
        <v>1196</v>
      </c>
      <c r="B403" t="s">
        <v>412</v>
      </c>
      <c r="C403" t="s">
        <v>5085</v>
      </c>
      <c r="D403" t="s">
        <v>5086</v>
      </c>
      <c r="E403" t="s">
        <v>19</v>
      </c>
      <c r="F403" t="s">
        <v>20</v>
      </c>
      <c r="G403" t="s">
        <v>176</v>
      </c>
      <c r="H403" t="s">
        <v>33</v>
      </c>
      <c r="I403" t="s">
        <v>127</v>
      </c>
      <c r="J403">
        <v>36</v>
      </c>
      <c r="K403">
        <v>6762.96</v>
      </c>
      <c r="L403">
        <v>10.48</v>
      </c>
      <c r="M403">
        <v>0.1048</v>
      </c>
      <c r="N403">
        <v>255.15295488000001</v>
      </c>
      <c r="O403">
        <v>243211.40704512</v>
      </c>
      <c r="P403" t="s">
        <v>4598</v>
      </c>
      <c r="Q403">
        <v>3</v>
      </c>
      <c r="R403" t="s">
        <v>68</v>
      </c>
      <c r="S403" t="s">
        <v>35</v>
      </c>
      <c r="T403" t="s">
        <v>4601</v>
      </c>
      <c r="U403" t="s">
        <v>53</v>
      </c>
    </row>
    <row r="404" spans="1:21" x14ac:dyDescent="0.25">
      <c r="A404" t="s">
        <v>1198</v>
      </c>
      <c r="B404" t="s">
        <v>799</v>
      </c>
      <c r="C404" t="s">
        <v>4732</v>
      </c>
      <c r="D404" t="s">
        <v>4605</v>
      </c>
      <c r="E404" t="s">
        <v>30</v>
      </c>
      <c r="F404" t="s">
        <v>198</v>
      </c>
      <c r="G404" t="s">
        <v>199</v>
      </c>
      <c r="H404" t="s">
        <v>51</v>
      </c>
      <c r="I404" t="s">
        <v>146</v>
      </c>
      <c r="J404">
        <v>6</v>
      </c>
      <c r="K404">
        <v>35141.26</v>
      </c>
      <c r="L404">
        <v>15.99</v>
      </c>
      <c r="M404">
        <v>0.15990000000000001</v>
      </c>
      <c r="N404">
        <v>337.14524843999999</v>
      </c>
      <c r="O404">
        <v>210510.41475155999</v>
      </c>
      <c r="P404" t="s">
        <v>4598</v>
      </c>
      <c r="Q404">
        <v>2</v>
      </c>
      <c r="R404" t="s">
        <v>58</v>
      </c>
      <c r="S404" t="s">
        <v>35</v>
      </c>
      <c r="T404" t="s">
        <v>4601</v>
      </c>
      <c r="U404" t="s">
        <v>36</v>
      </c>
    </row>
    <row r="405" spans="1:21" x14ac:dyDescent="0.25">
      <c r="A405" t="s">
        <v>1200</v>
      </c>
      <c r="B405" t="s">
        <v>82</v>
      </c>
      <c r="C405" t="s">
        <v>4620</v>
      </c>
      <c r="D405" t="s">
        <v>5087</v>
      </c>
      <c r="E405" t="s">
        <v>63</v>
      </c>
      <c r="F405" t="s">
        <v>78</v>
      </c>
      <c r="G405" t="s">
        <v>425</v>
      </c>
      <c r="H405" t="s">
        <v>66</v>
      </c>
      <c r="I405" t="s">
        <v>133</v>
      </c>
      <c r="J405">
        <v>27</v>
      </c>
      <c r="K405">
        <v>49428.56</v>
      </c>
      <c r="L405">
        <v>11.59</v>
      </c>
      <c r="M405">
        <v>0.1159</v>
      </c>
      <c r="N405">
        <v>1546.76792808</v>
      </c>
      <c r="O405">
        <v>1333024.3520719199</v>
      </c>
      <c r="P405" t="s">
        <v>4598</v>
      </c>
      <c r="Q405">
        <v>6</v>
      </c>
      <c r="R405" t="s">
        <v>45</v>
      </c>
      <c r="S405" t="s">
        <v>35</v>
      </c>
      <c r="T405" t="s">
        <v>4601</v>
      </c>
      <c r="U405" t="s">
        <v>26</v>
      </c>
    </row>
    <row r="406" spans="1:21" x14ac:dyDescent="0.25">
      <c r="A406" t="s">
        <v>1202</v>
      </c>
      <c r="B406" t="s">
        <v>1203</v>
      </c>
      <c r="C406" t="s">
        <v>4758</v>
      </c>
      <c r="D406" t="s">
        <v>5076</v>
      </c>
      <c r="E406" t="s">
        <v>30</v>
      </c>
      <c r="F406" t="s">
        <v>31</v>
      </c>
      <c r="G406" t="s">
        <v>555</v>
      </c>
      <c r="H406" t="s">
        <v>111</v>
      </c>
      <c r="I406" t="s">
        <v>240</v>
      </c>
      <c r="J406">
        <v>28</v>
      </c>
      <c r="K406">
        <v>11899.91</v>
      </c>
      <c r="L406">
        <v>17.559999999999999</v>
      </c>
      <c r="M406">
        <v>0.17559999999999998</v>
      </c>
      <c r="N406">
        <v>585.09477487999993</v>
      </c>
      <c r="O406">
        <v>332612.38522512</v>
      </c>
      <c r="P406" t="s">
        <v>4598</v>
      </c>
      <c r="Q406">
        <v>7</v>
      </c>
      <c r="R406" t="s">
        <v>113</v>
      </c>
      <c r="S406" t="s">
        <v>35</v>
      </c>
      <c r="T406" t="s">
        <v>4601</v>
      </c>
      <c r="U406" t="s">
        <v>36</v>
      </c>
    </row>
    <row r="407" spans="1:21" x14ac:dyDescent="0.25">
      <c r="A407" t="s">
        <v>1205</v>
      </c>
      <c r="B407" t="s">
        <v>430</v>
      </c>
      <c r="C407" t="s">
        <v>4679</v>
      </c>
      <c r="D407" t="s">
        <v>4650</v>
      </c>
      <c r="E407" t="s">
        <v>30</v>
      </c>
      <c r="F407" t="s">
        <v>131</v>
      </c>
      <c r="G407" t="s">
        <v>163</v>
      </c>
      <c r="H407" t="s">
        <v>111</v>
      </c>
      <c r="I407" t="s">
        <v>112</v>
      </c>
      <c r="J407">
        <v>44</v>
      </c>
      <c r="K407">
        <v>21653.87</v>
      </c>
      <c r="L407">
        <v>14</v>
      </c>
      <c r="M407">
        <v>0.14000000000000001</v>
      </c>
      <c r="N407">
        <v>1333.8783919999998</v>
      </c>
      <c r="O407">
        <v>951436.40160799993</v>
      </c>
      <c r="P407" t="s">
        <v>4598</v>
      </c>
      <c r="Q407">
        <v>9</v>
      </c>
      <c r="R407" t="s">
        <v>45</v>
      </c>
      <c r="S407" t="s">
        <v>35</v>
      </c>
      <c r="T407" t="s">
        <v>4601</v>
      </c>
      <c r="U407" t="s">
        <v>26</v>
      </c>
    </row>
    <row r="408" spans="1:21" x14ac:dyDescent="0.25">
      <c r="A408" t="s">
        <v>1207</v>
      </c>
      <c r="B408" t="s">
        <v>779</v>
      </c>
      <c r="C408" t="s">
        <v>4682</v>
      </c>
      <c r="D408" t="s">
        <v>4659</v>
      </c>
      <c r="E408" t="s">
        <v>63</v>
      </c>
      <c r="F408" t="s">
        <v>144</v>
      </c>
      <c r="G408" t="s">
        <v>189</v>
      </c>
      <c r="H408" t="s">
        <v>22</v>
      </c>
      <c r="I408" t="s">
        <v>217</v>
      </c>
      <c r="J408">
        <v>13</v>
      </c>
      <c r="K408">
        <v>7798.07</v>
      </c>
      <c r="L408">
        <v>4.54</v>
      </c>
      <c r="M408">
        <v>4.5400000000000003E-2</v>
      </c>
      <c r="N408">
        <v>46.024209140000004</v>
      </c>
      <c r="O408">
        <v>101328.88579086</v>
      </c>
      <c r="P408" t="s">
        <v>4598</v>
      </c>
      <c r="Q408">
        <v>10</v>
      </c>
      <c r="R408" t="s">
        <v>113</v>
      </c>
      <c r="S408" t="s">
        <v>35</v>
      </c>
      <c r="T408" t="s">
        <v>4601</v>
      </c>
      <c r="U408" t="s">
        <v>36</v>
      </c>
    </row>
    <row r="409" spans="1:21" x14ac:dyDescent="0.25">
      <c r="A409" t="s">
        <v>1209</v>
      </c>
      <c r="B409" t="s">
        <v>1210</v>
      </c>
      <c r="C409" t="s">
        <v>5088</v>
      </c>
      <c r="D409" t="s">
        <v>5089</v>
      </c>
      <c r="E409" t="s">
        <v>19</v>
      </c>
      <c r="F409" t="s">
        <v>72</v>
      </c>
      <c r="G409" t="s">
        <v>73</v>
      </c>
      <c r="H409" t="s">
        <v>111</v>
      </c>
      <c r="I409" t="s">
        <v>185</v>
      </c>
      <c r="J409">
        <v>40</v>
      </c>
      <c r="K409">
        <v>46787.199999999997</v>
      </c>
      <c r="L409">
        <v>13.21</v>
      </c>
      <c r="M409">
        <v>0.1321</v>
      </c>
      <c r="N409">
        <v>2472.2356479999999</v>
      </c>
      <c r="O409">
        <v>1869015.7643520001</v>
      </c>
      <c r="P409" t="s">
        <v>4598</v>
      </c>
      <c r="Q409">
        <v>3</v>
      </c>
      <c r="R409" t="s">
        <v>68</v>
      </c>
      <c r="S409" t="s">
        <v>35</v>
      </c>
      <c r="T409" t="s">
        <v>4601</v>
      </c>
      <c r="U409" t="s">
        <v>53</v>
      </c>
    </row>
    <row r="410" spans="1:21" x14ac:dyDescent="0.25">
      <c r="A410" t="s">
        <v>1212</v>
      </c>
      <c r="B410" t="s">
        <v>1213</v>
      </c>
      <c r="C410" t="s">
        <v>4932</v>
      </c>
      <c r="D410" t="s">
        <v>4797</v>
      </c>
      <c r="E410" t="s">
        <v>19</v>
      </c>
      <c r="F410" t="s">
        <v>153</v>
      </c>
      <c r="G410" t="s">
        <v>275</v>
      </c>
      <c r="H410" t="s">
        <v>33</v>
      </c>
      <c r="I410" t="s">
        <v>119</v>
      </c>
      <c r="J410">
        <v>44</v>
      </c>
      <c r="K410">
        <v>27291.88</v>
      </c>
      <c r="L410">
        <v>14.49</v>
      </c>
      <c r="M410">
        <v>0.1449</v>
      </c>
      <c r="N410">
        <v>1740.02110128</v>
      </c>
      <c r="O410">
        <v>1199102.6988987199</v>
      </c>
      <c r="P410" t="s">
        <v>4598</v>
      </c>
      <c r="Q410">
        <v>12</v>
      </c>
      <c r="R410" t="s">
        <v>45</v>
      </c>
      <c r="S410" t="s">
        <v>35</v>
      </c>
      <c r="T410" t="s">
        <v>4601</v>
      </c>
      <c r="U410" t="s">
        <v>26</v>
      </c>
    </row>
    <row r="411" spans="1:21" x14ac:dyDescent="0.25">
      <c r="A411" t="s">
        <v>1215</v>
      </c>
      <c r="B411" t="s">
        <v>1216</v>
      </c>
      <c r="C411" t="s">
        <v>4960</v>
      </c>
      <c r="D411" t="s">
        <v>4813</v>
      </c>
      <c r="E411" t="s">
        <v>40</v>
      </c>
      <c r="F411" t="s">
        <v>109</v>
      </c>
      <c r="G411" t="s">
        <v>110</v>
      </c>
      <c r="H411" t="s">
        <v>51</v>
      </c>
      <c r="I411" t="s">
        <v>167</v>
      </c>
      <c r="J411">
        <v>16</v>
      </c>
      <c r="K411">
        <v>2691.94</v>
      </c>
      <c r="L411">
        <v>11.86</v>
      </c>
      <c r="M411">
        <v>0.1186</v>
      </c>
      <c r="N411">
        <v>51.082253440000002</v>
      </c>
      <c r="O411">
        <v>43019.957746560001</v>
      </c>
      <c r="P411" t="s">
        <v>4600</v>
      </c>
      <c r="Q411">
        <v>9</v>
      </c>
      <c r="R411" t="s">
        <v>24</v>
      </c>
      <c r="S411" t="s">
        <v>35</v>
      </c>
      <c r="T411" t="s">
        <v>4601</v>
      </c>
      <c r="U411" t="s">
        <v>53</v>
      </c>
    </row>
    <row r="412" spans="1:21" x14ac:dyDescent="0.25">
      <c r="A412" t="s">
        <v>1218</v>
      </c>
      <c r="B412" t="s">
        <v>1168</v>
      </c>
      <c r="C412" t="s">
        <v>4973</v>
      </c>
      <c r="D412" t="s">
        <v>4639</v>
      </c>
      <c r="E412" t="s">
        <v>40</v>
      </c>
      <c r="F412" t="s">
        <v>89</v>
      </c>
      <c r="G412" t="s">
        <v>90</v>
      </c>
      <c r="H412" t="s">
        <v>33</v>
      </c>
      <c r="I412" t="s">
        <v>127</v>
      </c>
      <c r="J412">
        <v>24</v>
      </c>
      <c r="K412">
        <v>42518.2</v>
      </c>
      <c r="L412">
        <v>1.59</v>
      </c>
      <c r="M412">
        <v>1.5900000000000001E-2</v>
      </c>
      <c r="N412">
        <v>162.24945120000001</v>
      </c>
      <c r="O412">
        <v>1020274.5505487999</v>
      </c>
      <c r="P412" t="s">
        <v>4598</v>
      </c>
      <c r="Q412">
        <v>7</v>
      </c>
      <c r="R412" t="s">
        <v>58</v>
      </c>
      <c r="S412" t="s">
        <v>35</v>
      </c>
      <c r="T412" t="s">
        <v>4601</v>
      </c>
      <c r="U412" t="s">
        <v>53</v>
      </c>
    </row>
    <row r="413" spans="1:21" x14ac:dyDescent="0.25">
      <c r="A413" t="s">
        <v>1220</v>
      </c>
      <c r="B413" t="s">
        <v>1133</v>
      </c>
      <c r="C413" t="s">
        <v>5090</v>
      </c>
      <c r="D413" t="s">
        <v>5091</v>
      </c>
      <c r="E413" t="s">
        <v>30</v>
      </c>
      <c r="F413" t="s">
        <v>131</v>
      </c>
      <c r="G413" t="s">
        <v>163</v>
      </c>
      <c r="H413" t="s">
        <v>22</v>
      </c>
      <c r="I413" t="s">
        <v>180</v>
      </c>
      <c r="J413">
        <v>19</v>
      </c>
      <c r="K413">
        <v>38310.32</v>
      </c>
      <c r="L413">
        <v>18.690000000000001</v>
      </c>
      <c r="M413">
        <v>0.18690000000000001</v>
      </c>
      <c r="N413">
        <v>1360.4377735200001</v>
      </c>
      <c r="O413">
        <v>726535.64222647995</v>
      </c>
      <c r="P413" t="s">
        <v>4598</v>
      </c>
      <c r="Q413">
        <v>10</v>
      </c>
      <c r="R413" t="s">
        <v>45</v>
      </c>
      <c r="S413" t="s">
        <v>35</v>
      </c>
      <c r="T413" t="s">
        <v>4601</v>
      </c>
      <c r="U413" t="s">
        <v>26</v>
      </c>
    </row>
    <row r="414" spans="1:21" x14ac:dyDescent="0.25">
      <c r="A414" t="s">
        <v>1222</v>
      </c>
      <c r="B414" t="s">
        <v>219</v>
      </c>
      <c r="C414" t="s">
        <v>4697</v>
      </c>
      <c r="D414" t="s">
        <v>4946</v>
      </c>
      <c r="E414" t="s">
        <v>63</v>
      </c>
      <c r="F414" t="s">
        <v>234</v>
      </c>
      <c r="G414" t="s">
        <v>235</v>
      </c>
      <c r="H414" t="s">
        <v>51</v>
      </c>
      <c r="I414" t="s">
        <v>146</v>
      </c>
      <c r="J414">
        <v>23</v>
      </c>
      <c r="K414">
        <v>38377.25</v>
      </c>
      <c r="L414">
        <v>0.82</v>
      </c>
      <c r="M414">
        <v>8.199999999999999E-3</v>
      </c>
      <c r="N414">
        <v>72.379493499999995</v>
      </c>
      <c r="O414">
        <v>882604.37050650001</v>
      </c>
      <c r="P414" t="s">
        <v>4598</v>
      </c>
      <c r="Q414">
        <v>3</v>
      </c>
      <c r="R414" t="s">
        <v>58</v>
      </c>
      <c r="S414" t="s">
        <v>35</v>
      </c>
      <c r="T414" t="s">
        <v>4601</v>
      </c>
      <c r="U414" t="s">
        <v>53</v>
      </c>
    </row>
    <row r="415" spans="1:21" x14ac:dyDescent="0.25">
      <c r="A415" t="s">
        <v>1224</v>
      </c>
      <c r="B415" t="s">
        <v>1192</v>
      </c>
      <c r="C415" t="s">
        <v>4785</v>
      </c>
      <c r="D415" t="s">
        <v>5092</v>
      </c>
      <c r="E415" t="s">
        <v>30</v>
      </c>
      <c r="F415" t="s">
        <v>31</v>
      </c>
      <c r="G415" t="s">
        <v>94</v>
      </c>
      <c r="H415" t="s">
        <v>111</v>
      </c>
      <c r="I415" t="s">
        <v>112</v>
      </c>
      <c r="J415">
        <v>33</v>
      </c>
      <c r="K415">
        <v>8506.42</v>
      </c>
      <c r="L415">
        <v>7.23</v>
      </c>
      <c r="M415">
        <v>7.2300000000000003E-2</v>
      </c>
      <c r="N415">
        <v>202.95467477999998</v>
      </c>
      <c r="O415">
        <v>280508.90532521997</v>
      </c>
      <c r="P415" t="s">
        <v>4598</v>
      </c>
      <c r="Q415">
        <v>5</v>
      </c>
      <c r="R415" t="s">
        <v>58</v>
      </c>
      <c r="S415" t="s">
        <v>35</v>
      </c>
      <c r="T415" t="s">
        <v>4601</v>
      </c>
      <c r="U415" t="s">
        <v>36</v>
      </c>
    </row>
    <row r="416" spans="1:21" x14ac:dyDescent="0.25">
      <c r="A416" t="s">
        <v>1226</v>
      </c>
      <c r="B416" t="s">
        <v>920</v>
      </c>
      <c r="C416" t="s">
        <v>5093</v>
      </c>
      <c r="D416" t="s">
        <v>5094</v>
      </c>
      <c r="E416" t="s">
        <v>63</v>
      </c>
      <c r="F416" t="s">
        <v>78</v>
      </c>
      <c r="G416" t="s">
        <v>255</v>
      </c>
      <c r="H416" t="s">
        <v>33</v>
      </c>
      <c r="I416" t="s">
        <v>127</v>
      </c>
      <c r="J416">
        <v>7</v>
      </c>
      <c r="K416">
        <v>31356.25</v>
      </c>
      <c r="L416">
        <v>18.420000000000002</v>
      </c>
      <c r="M416">
        <v>0.18420000000000003</v>
      </c>
      <c r="N416">
        <v>404.30748750000004</v>
      </c>
      <c r="O416">
        <v>219089.44251250001</v>
      </c>
      <c r="P416" t="s">
        <v>4598</v>
      </c>
      <c r="Q416">
        <v>9</v>
      </c>
      <c r="R416" t="s">
        <v>68</v>
      </c>
      <c r="S416" t="s">
        <v>35</v>
      </c>
      <c r="T416" t="s">
        <v>4601</v>
      </c>
      <c r="U416" t="s">
        <v>53</v>
      </c>
    </row>
    <row r="417" spans="1:21" x14ac:dyDescent="0.25">
      <c r="A417" t="s">
        <v>1228</v>
      </c>
      <c r="B417" t="s">
        <v>503</v>
      </c>
      <c r="C417" t="s">
        <v>5071</v>
      </c>
      <c r="D417" t="s">
        <v>5095</v>
      </c>
      <c r="E417" t="s">
        <v>63</v>
      </c>
      <c r="F417" t="s">
        <v>234</v>
      </c>
      <c r="G417" t="s">
        <v>473</v>
      </c>
      <c r="H417" t="s">
        <v>22</v>
      </c>
      <c r="I417" t="s">
        <v>98</v>
      </c>
      <c r="J417">
        <v>26</v>
      </c>
      <c r="K417">
        <v>47922.95</v>
      </c>
      <c r="L417">
        <v>6.9</v>
      </c>
      <c r="M417">
        <v>6.9000000000000006E-2</v>
      </c>
      <c r="N417">
        <v>859.73772299999996</v>
      </c>
      <c r="O417">
        <v>1245136.9622769998</v>
      </c>
      <c r="P417" t="s">
        <v>4598</v>
      </c>
      <c r="Q417">
        <v>4</v>
      </c>
      <c r="R417" t="s">
        <v>24</v>
      </c>
      <c r="S417" t="s">
        <v>35</v>
      </c>
      <c r="T417" t="s">
        <v>4601</v>
      </c>
      <c r="U417" t="s">
        <v>26</v>
      </c>
    </row>
    <row r="418" spans="1:21" x14ac:dyDescent="0.25">
      <c r="A418" t="s">
        <v>1230</v>
      </c>
      <c r="B418" t="s">
        <v>1231</v>
      </c>
      <c r="C418" t="s">
        <v>4723</v>
      </c>
      <c r="D418" t="s">
        <v>4674</v>
      </c>
      <c r="E418" t="s">
        <v>63</v>
      </c>
      <c r="F418" t="s">
        <v>78</v>
      </c>
      <c r="G418" t="s">
        <v>79</v>
      </c>
      <c r="H418" t="s">
        <v>33</v>
      </c>
      <c r="I418" t="s">
        <v>34</v>
      </c>
      <c r="J418">
        <v>11</v>
      </c>
      <c r="K418">
        <v>7121.81</v>
      </c>
      <c r="L418">
        <v>12.97</v>
      </c>
      <c r="M418">
        <v>0.12970000000000001</v>
      </c>
      <c r="N418">
        <v>101.60686327000002</v>
      </c>
      <c r="O418">
        <v>78238.303136729999</v>
      </c>
      <c r="P418" t="s">
        <v>4598</v>
      </c>
      <c r="Q418">
        <v>3</v>
      </c>
      <c r="R418" t="s">
        <v>68</v>
      </c>
      <c r="S418" t="s">
        <v>25</v>
      </c>
      <c r="T418" t="s">
        <v>4599</v>
      </c>
      <c r="U418" t="s">
        <v>36</v>
      </c>
    </row>
    <row r="419" spans="1:21" x14ac:dyDescent="0.25">
      <c r="A419" t="s">
        <v>1233</v>
      </c>
      <c r="B419" t="s">
        <v>938</v>
      </c>
      <c r="C419" t="s">
        <v>4796</v>
      </c>
      <c r="D419" t="s">
        <v>4731</v>
      </c>
      <c r="E419" t="s">
        <v>30</v>
      </c>
      <c r="F419" t="s">
        <v>131</v>
      </c>
      <c r="G419" t="s">
        <v>194</v>
      </c>
      <c r="H419" t="s">
        <v>33</v>
      </c>
      <c r="I419" t="s">
        <v>57</v>
      </c>
      <c r="J419">
        <v>25</v>
      </c>
      <c r="K419">
        <v>48030.96</v>
      </c>
      <c r="L419">
        <v>13.76</v>
      </c>
      <c r="M419">
        <v>0.1376</v>
      </c>
      <c r="N419">
        <v>1652.265024</v>
      </c>
      <c r="O419">
        <v>1199121.7349759999</v>
      </c>
      <c r="P419" t="s">
        <v>4598</v>
      </c>
      <c r="Q419">
        <v>12</v>
      </c>
      <c r="R419" t="s">
        <v>45</v>
      </c>
      <c r="S419" t="s">
        <v>35</v>
      </c>
      <c r="T419" t="s">
        <v>4601</v>
      </c>
      <c r="U419" t="s">
        <v>36</v>
      </c>
    </row>
    <row r="420" spans="1:21" x14ac:dyDescent="0.25">
      <c r="A420" t="s">
        <v>1235</v>
      </c>
      <c r="B420" t="s">
        <v>151</v>
      </c>
      <c r="C420" t="s">
        <v>5096</v>
      </c>
      <c r="D420" t="s">
        <v>5038</v>
      </c>
      <c r="E420" t="s">
        <v>30</v>
      </c>
      <c r="F420" t="s">
        <v>198</v>
      </c>
      <c r="G420" t="s">
        <v>199</v>
      </c>
      <c r="H420" t="s">
        <v>66</v>
      </c>
      <c r="I420" t="s">
        <v>200</v>
      </c>
      <c r="J420">
        <v>8</v>
      </c>
      <c r="K420">
        <v>24512.43</v>
      </c>
      <c r="L420">
        <v>17.3</v>
      </c>
      <c r="M420">
        <v>0.17300000000000001</v>
      </c>
      <c r="N420">
        <v>339.25203120000003</v>
      </c>
      <c r="O420">
        <v>195760.18796879999</v>
      </c>
      <c r="P420" t="s">
        <v>4598</v>
      </c>
      <c r="Q420">
        <v>3</v>
      </c>
      <c r="R420" t="s">
        <v>45</v>
      </c>
      <c r="S420" t="s">
        <v>35</v>
      </c>
      <c r="T420" t="s">
        <v>4601</v>
      </c>
      <c r="U420" t="s">
        <v>36</v>
      </c>
    </row>
    <row r="421" spans="1:21" x14ac:dyDescent="0.25">
      <c r="A421" t="s">
        <v>1237</v>
      </c>
      <c r="B421" t="s">
        <v>652</v>
      </c>
      <c r="C421" t="s">
        <v>5022</v>
      </c>
      <c r="D421" t="s">
        <v>4729</v>
      </c>
      <c r="E421" t="s">
        <v>40</v>
      </c>
      <c r="F421" t="s">
        <v>41</v>
      </c>
      <c r="G421" t="s">
        <v>126</v>
      </c>
      <c r="H421" t="s">
        <v>111</v>
      </c>
      <c r="I421" t="s">
        <v>112</v>
      </c>
      <c r="J421">
        <v>12</v>
      </c>
      <c r="K421">
        <v>29131.97</v>
      </c>
      <c r="L421">
        <v>12.57</v>
      </c>
      <c r="M421">
        <v>0.12570000000000001</v>
      </c>
      <c r="N421">
        <v>439.42663548000002</v>
      </c>
      <c r="O421">
        <v>349144.21336451999</v>
      </c>
      <c r="P421" t="s">
        <v>4598</v>
      </c>
      <c r="Q421">
        <v>6</v>
      </c>
      <c r="R421" t="s">
        <v>68</v>
      </c>
      <c r="S421" t="s">
        <v>25</v>
      </c>
      <c r="T421" t="s">
        <v>4599</v>
      </c>
      <c r="U421" t="s">
        <v>36</v>
      </c>
    </row>
    <row r="422" spans="1:21" x14ac:dyDescent="0.25">
      <c r="A422" t="s">
        <v>1239</v>
      </c>
      <c r="B422" t="s">
        <v>1059</v>
      </c>
      <c r="C422" t="s">
        <v>5097</v>
      </c>
      <c r="D422" t="s">
        <v>5098</v>
      </c>
      <c r="E422" t="s">
        <v>63</v>
      </c>
      <c r="F422" t="s">
        <v>78</v>
      </c>
      <c r="G422" t="s">
        <v>255</v>
      </c>
      <c r="H422" t="s">
        <v>66</v>
      </c>
      <c r="I422" t="s">
        <v>67</v>
      </c>
      <c r="J422">
        <v>9</v>
      </c>
      <c r="K422">
        <v>17493.86</v>
      </c>
      <c r="L422">
        <v>10.6</v>
      </c>
      <c r="M422">
        <v>0.106</v>
      </c>
      <c r="N422">
        <v>166.89142440000001</v>
      </c>
      <c r="O422">
        <v>157277.84857559999</v>
      </c>
      <c r="P422" t="s">
        <v>4598</v>
      </c>
      <c r="Q422">
        <v>4</v>
      </c>
      <c r="R422" t="s">
        <v>113</v>
      </c>
      <c r="S422" t="s">
        <v>35</v>
      </c>
      <c r="T422" t="s">
        <v>4601</v>
      </c>
      <c r="U422" t="s">
        <v>36</v>
      </c>
    </row>
    <row r="423" spans="1:21" x14ac:dyDescent="0.25">
      <c r="A423" t="s">
        <v>1241</v>
      </c>
      <c r="B423" t="s">
        <v>1242</v>
      </c>
      <c r="C423" t="s">
        <v>5099</v>
      </c>
      <c r="D423" t="s">
        <v>4844</v>
      </c>
      <c r="E423" t="s">
        <v>63</v>
      </c>
      <c r="F423" t="s">
        <v>144</v>
      </c>
      <c r="G423" t="s">
        <v>216</v>
      </c>
      <c r="H423" t="s">
        <v>111</v>
      </c>
      <c r="I423" t="s">
        <v>526</v>
      </c>
      <c r="J423">
        <v>38</v>
      </c>
      <c r="K423">
        <v>40621.760000000002</v>
      </c>
      <c r="L423">
        <v>11.03</v>
      </c>
      <c r="M423">
        <v>0.1103</v>
      </c>
      <c r="N423">
        <v>1702.6204486399999</v>
      </c>
      <c r="O423">
        <v>1541924.25955136</v>
      </c>
      <c r="P423" t="s">
        <v>4598</v>
      </c>
      <c r="Q423">
        <v>6</v>
      </c>
      <c r="R423" t="s">
        <v>68</v>
      </c>
      <c r="S423" t="s">
        <v>35</v>
      </c>
      <c r="T423" t="s">
        <v>4601</v>
      </c>
      <c r="U423" t="s">
        <v>26</v>
      </c>
    </row>
    <row r="424" spans="1:21" x14ac:dyDescent="0.25">
      <c r="A424" t="s">
        <v>1244</v>
      </c>
      <c r="B424" t="s">
        <v>485</v>
      </c>
      <c r="C424" t="s">
        <v>4932</v>
      </c>
      <c r="D424" t="s">
        <v>4674</v>
      </c>
      <c r="E424" t="s">
        <v>63</v>
      </c>
      <c r="F424" t="s">
        <v>78</v>
      </c>
      <c r="G424" t="s">
        <v>79</v>
      </c>
      <c r="H424" t="s">
        <v>66</v>
      </c>
      <c r="I424" t="s">
        <v>67</v>
      </c>
      <c r="J424">
        <v>12</v>
      </c>
      <c r="K424">
        <v>12956.49</v>
      </c>
      <c r="L424">
        <v>4.8099999999999996</v>
      </c>
      <c r="M424">
        <v>4.8099999999999997E-2</v>
      </c>
      <c r="N424">
        <v>74.78486027999999</v>
      </c>
      <c r="O424">
        <v>155403.09513972001</v>
      </c>
      <c r="P424" t="s">
        <v>4598</v>
      </c>
      <c r="Q424">
        <v>12</v>
      </c>
      <c r="R424" t="s">
        <v>45</v>
      </c>
      <c r="S424" t="s">
        <v>35</v>
      </c>
      <c r="T424" t="s">
        <v>4601</v>
      </c>
      <c r="U424" t="s">
        <v>36</v>
      </c>
    </row>
    <row r="425" spans="1:21" x14ac:dyDescent="0.25">
      <c r="A425" t="s">
        <v>1246</v>
      </c>
      <c r="B425" t="s">
        <v>645</v>
      </c>
      <c r="C425" t="s">
        <v>4963</v>
      </c>
      <c r="D425" t="s">
        <v>4844</v>
      </c>
      <c r="E425" t="s">
        <v>19</v>
      </c>
      <c r="F425" t="s">
        <v>72</v>
      </c>
      <c r="G425" t="s">
        <v>73</v>
      </c>
      <c r="H425" t="s">
        <v>51</v>
      </c>
      <c r="I425" t="s">
        <v>167</v>
      </c>
      <c r="J425">
        <v>29</v>
      </c>
      <c r="K425">
        <v>36241.56</v>
      </c>
      <c r="L425">
        <v>12.37</v>
      </c>
      <c r="M425">
        <v>0.12369999999999999</v>
      </c>
      <c r="N425">
        <v>1300.0934818799999</v>
      </c>
      <c r="O425">
        <v>1049705.1465181201</v>
      </c>
      <c r="P425" t="s">
        <v>4598</v>
      </c>
      <c r="Q425">
        <v>5</v>
      </c>
      <c r="R425" t="s">
        <v>68</v>
      </c>
      <c r="S425" t="s">
        <v>35</v>
      </c>
      <c r="T425" t="s">
        <v>4601</v>
      </c>
      <c r="U425" t="s">
        <v>53</v>
      </c>
    </row>
    <row r="426" spans="1:21" x14ac:dyDescent="0.25">
      <c r="A426" t="s">
        <v>1248</v>
      </c>
      <c r="B426" t="s">
        <v>1249</v>
      </c>
      <c r="C426" t="s">
        <v>4992</v>
      </c>
      <c r="D426" t="s">
        <v>4900</v>
      </c>
      <c r="E426" t="s">
        <v>30</v>
      </c>
      <c r="F426" t="s">
        <v>31</v>
      </c>
      <c r="G426" t="s">
        <v>94</v>
      </c>
      <c r="H426" t="s">
        <v>43</v>
      </c>
      <c r="I426" t="s">
        <v>391</v>
      </c>
      <c r="J426">
        <v>13</v>
      </c>
      <c r="K426">
        <v>40848.080000000002</v>
      </c>
      <c r="L426">
        <v>4.79</v>
      </c>
      <c r="M426">
        <v>4.7899999999999998E-2</v>
      </c>
      <c r="N426">
        <v>254.36099416000002</v>
      </c>
      <c r="O426">
        <v>530770.67900584009</v>
      </c>
      <c r="P426" t="s">
        <v>4598</v>
      </c>
      <c r="Q426">
        <v>3</v>
      </c>
      <c r="R426" t="s">
        <v>24</v>
      </c>
      <c r="S426" t="s">
        <v>35</v>
      </c>
      <c r="T426" t="s">
        <v>4601</v>
      </c>
      <c r="U426" t="s">
        <v>36</v>
      </c>
    </row>
    <row r="427" spans="1:21" x14ac:dyDescent="0.25">
      <c r="A427" t="s">
        <v>1251</v>
      </c>
      <c r="B427" t="s">
        <v>343</v>
      </c>
      <c r="C427" t="s">
        <v>5100</v>
      </c>
      <c r="D427" t="s">
        <v>5101</v>
      </c>
      <c r="E427" t="s">
        <v>63</v>
      </c>
      <c r="F427" t="s">
        <v>64</v>
      </c>
      <c r="G427" t="s">
        <v>441</v>
      </c>
      <c r="H427" t="s">
        <v>111</v>
      </c>
      <c r="I427" t="s">
        <v>260</v>
      </c>
      <c r="J427">
        <v>4</v>
      </c>
      <c r="K427">
        <v>30654.62</v>
      </c>
      <c r="L427">
        <v>0.2</v>
      </c>
      <c r="M427">
        <v>2E-3</v>
      </c>
      <c r="N427">
        <v>2.4523695999999999</v>
      </c>
      <c r="O427">
        <v>122616.0276304</v>
      </c>
      <c r="P427" t="s">
        <v>4598</v>
      </c>
      <c r="Q427">
        <v>7</v>
      </c>
      <c r="R427" t="s">
        <v>68</v>
      </c>
      <c r="S427" t="s">
        <v>35</v>
      </c>
      <c r="T427" t="s">
        <v>4601</v>
      </c>
      <c r="U427" t="s">
        <v>53</v>
      </c>
    </row>
    <row r="428" spans="1:21" x14ac:dyDescent="0.25">
      <c r="A428" t="s">
        <v>1253</v>
      </c>
      <c r="B428" t="s">
        <v>1254</v>
      </c>
      <c r="C428" t="s">
        <v>4736</v>
      </c>
      <c r="D428" t="s">
        <v>5102</v>
      </c>
      <c r="E428" t="s">
        <v>40</v>
      </c>
      <c r="F428" t="s">
        <v>89</v>
      </c>
      <c r="G428" t="s">
        <v>334</v>
      </c>
      <c r="H428" t="s">
        <v>66</v>
      </c>
      <c r="I428" t="s">
        <v>155</v>
      </c>
      <c r="J428">
        <v>47</v>
      </c>
      <c r="K428">
        <v>42733.83</v>
      </c>
      <c r="L428">
        <v>10.07</v>
      </c>
      <c r="M428">
        <v>0.1007</v>
      </c>
      <c r="N428">
        <v>2022.5494400699999</v>
      </c>
      <c r="O428">
        <v>2006467.46055993</v>
      </c>
      <c r="P428" t="s">
        <v>4598</v>
      </c>
      <c r="Q428">
        <v>3</v>
      </c>
      <c r="R428" t="s">
        <v>68</v>
      </c>
      <c r="S428" t="s">
        <v>35</v>
      </c>
      <c r="T428" t="s">
        <v>4601</v>
      </c>
      <c r="U428" t="s">
        <v>53</v>
      </c>
    </row>
    <row r="429" spans="1:21" x14ac:dyDescent="0.25">
      <c r="A429" t="s">
        <v>1256</v>
      </c>
      <c r="B429" t="s">
        <v>869</v>
      </c>
      <c r="C429" t="s">
        <v>5073</v>
      </c>
      <c r="D429" t="s">
        <v>4674</v>
      </c>
      <c r="E429" t="s">
        <v>30</v>
      </c>
      <c r="F429" t="s">
        <v>198</v>
      </c>
      <c r="G429" t="s">
        <v>199</v>
      </c>
      <c r="H429" t="s">
        <v>22</v>
      </c>
      <c r="I429" t="s">
        <v>23</v>
      </c>
      <c r="J429">
        <v>40</v>
      </c>
      <c r="K429">
        <v>16260.04</v>
      </c>
      <c r="L429">
        <v>2.2599999999999998</v>
      </c>
      <c r="M429">
        <v>2.2599999999999999E-2</v>
      </c>
      <c r="N429">
        <v>146.99076160000001</v>
      </c>
      <c r="O429">
        <v>650254.60923840012</v>
      </c>
      <c r="P429" t="s">
        <v>4598</v>
      </c>
      <c r="Q429">
        <v>3</v>
      </c>
      <c r="R429" t="s">
        <v>68</v>
      </c>
      <c r="S429" t="s">
        <v>35</v>
      </c>
      <c r="T429" t="s">
        <v>4601</v>
      </c>
      <c r="U429" t="s">
        <v>26</v>
      </c>
    </row>
    <row r="430" spans="1:21" x14ac:dyDescent="0.25">
      <c r="A430" t="s">
        <v>1258</v>
      </c>
      <c r="B430" t="s">
        <v>696</v>
      </c>
      <c r="C430" t="s">
        <v>5103</v>
      </c>
      <c r="D430" t="s">
        <v>5104</v>
      </c>
      <c r="E430" t="s">
        <v>19</v>
      </c>
      <c r="F430" t="s">
        <v>20</v>
      </c>
      <c r="G430" t="s">
        <v>285</v>
      </c>
      <c r="H430" t="s">
        <v>111</v>
      </c>
      <c r="I430" t="s">
        <v>240</v>
      </c>
      <c r="J430">
        <v>27</v>
      </c>
      <c r="K430">
        <v>16741.87</v>
      </c>
      <c r="L430">
        <v>2.1</v>
      </c>
      <c r="M430">
        <v>2.1000000000000001E-2</v>
      </c>
      <c r="N430">
        <v>94.926402900000014</v>
      </c>
      <c r="O430">
        <v>451935.56359709997</v>
      </c>
      <c r="P430" t="s">
        <v>4598</v>
      </c>
      <c r="Q430">
        <v>7</v>
      </c>
      <c r="R430" t="s">
        <v>58</v>
      </c>
      <c r="S430" t="s">
        <v>35</v>
      </c>
      <c r="T430" t="s">
        <v>4601</v>
      </c>
      <c r="U430" t="s">
        <v>26</v>
      </c>
    </row>
    <row r="431" spans="1:21" x14ac:dyDescent="0.25">
      <c r="A431" t="s">
        <v>1260</v>
      </c>
      <c r="B431" t="s">
        <v>1261</v>
      </c>
      <c r="C431" t="s">
        <v>4761</v>
      </c>
      <c r="D431" t="s">
        <v>4731</v>
      </c>
      <c r="E431" t="s">
        <v>63</v>
      </c>
      <c r="F431" t="s">
        <v>234</v>
      </c>
      <c r="G431" t="s">
        <v>435</v>
      </c>
      <c r="H431" t="s">
        <v>22</v>
      </c>
      <c r="I431" t="s">
        <v>98</v>
      </c>
      <c r="J431">
        <v>16</v>
      </c>
      <c r="K431">
        <v>8881.57</v>
      </c>
      <c r="L431">
        <v>11.04</v>
      </c>
      <c r="M431">
        <v>0.1104</v>
      </c>
      <c r="N431">
        <v>156.88405247999998</v>
      </c>
      <c r="O431">
        <v>141948.23594752001</v>
      </c>
      <c r="P431" t="s">
        <v>4598</v>
      </c>
      <c r="Q431">
        <v>12</v>
      </c>
      <c r="R431" t="s">
        <v>58</v>
      </c>
      <c r="S431" t="s">
        <v>35</v>
      </c>
      <c r="T431" t="s">
        <v>4601</v>
      </c>
      <c r="U431" t="s">
        <v>53</v>
      </c>
    </row>
    <row r="432" spans="1:21" x14ac:dyDescent="0.25">
      <c r="A432" t="s">
        <v>1263</v>
      </c>
      <c r="B432" t="s">
        <v>1264</v>
      </c>
      <c r="C432" t="s">
        <v>5006</v>
      </c>
      <c r="D432" t="s">
        <v>4907</v>
      </c>
      <c r="E432" t="s">
        <v>30</v>
      </c>
      <c r="F432" t="s">
        <v>198</v>
      </c>
      <c r="G432" t="s">
        <v>199</v>
      </c>
      <c r="H432" t="s">
        <v>43</v>
      </c>
      <c r="I432" t="s">
        <v>44</v>
      </c>
      <c r="J432">
        <v>31</v>
      </c>
      <c r="K432">
        <v>16608.38</v>
      </c>
      <c r="L432">
        <v>13.81</v>
      </c>
      <c r="M432">
        <v>0.1381</v>
      </c>
      <c r="N432">
        <v>711.02135618</v>
      </c>
      <c r="O432">
        <v>514148.75864382001</v>
      </c>
      <c r="P432" t="s">
        <v>4598</v>
      </c>
      <c r="Q432">
        <v>12</v>
      </c>
      <c r="R432" t="s">
        <v>68</v>
      </c>
      <c r="S432" t="s">
        <v>35</v>
      </c>
      <c r="T432" t="s">
        <v>4601</v>
      </c>
      <c r="U432" t="s">
        <v>26</v>
      </c>
    </row>
    <row r="433" spans="1:21" x14ac:dyDescent="0.25">
      <c r="A433" t="s">
        <v>1266</v>
      </c>
      <c r="B433" t="s">
        <v>878</v>
      </c>
      <c r="C433" t="s">
        <v>4627</v>
      </c>
      <c r="D433" t="s">
        <v>4865</v>
      </c>
      <c r="E433" t="s">
        <v>40</v>
      </c>
      <c r="F433" t="s">
        <v>109</v>
      </c>
      <c r="G433" t="s">
        <v>259</v>
      </c>
      <c r="H433" t="s">
        <v>51</v>
      </c>
      <c r="I433" t="s">
        <v>105</v>
      </c>
      <c r="J433">
        <v>33</v>
      </c>
      <c r="K433">
        <v>43765.72</v>
      </c>
      <c r="L433">
        <v>17.600000000000001</v>
      </c>
      <c r="M433">
        <v>0.17600000000000002</v>
      </c>
      <c r="N433">
        <v>2541.9130176000003</v>
      </c>
      <c r="O433">
        <v>1441726.8469823999</v>
      </c>
      <c r="P433" t="s">
        <v>4598</v>
      </c>
      <c r="Q433">
        <v>8</v>
      </c>
      <c r="R433" t="s">
        <v>113</v>
      </c>
      <c r="S433" t="s">
        <v>35</v>
      </c>
      <c r="T433" t="s">
        <v>4601</v>
      </c>
      <c r="U433" t="s">
        <v>26</v>
      </c>
    </row>
    <row r="434" spans="1:21" x14ac:dyDescent="0.25">
      <c r="A434" t="s">
        <v>1268</v>
      </c>
      <c r="B434" t="s">
        <v>1269</v>
      </c>
      <c r="C434" t="s">
        <v>4928</v>
      </c>
      <c r="D434" t="s">
        <v>4895</v>
      </c>
      <c r="E434" t="s">
        <v>40</v>
      </c>
      <c r="F434" t="s">
        <v>89</v>
      </c>
      <c r="G434" t="s">
        <v>319</v>
      </c>
      <c r="H434" t="s">
        <v>66</v>
      </c>
      <c r="I434" t="s">
        <v>276</v>
      </c>
      <c r="J434">
        <v>47</v>
      </c>
      <c r="K434">
        <v>33328.93</v>
      </c>
      <c r="L434">
        <v>14.86</v>
      </c>
      <c r="M434">
        <v>0.14859999999999998</v>
      </c>
      <c r="N434">
        <v>2327.7591290599994</v>
      </c>
      <c r="O434">
        <v>1564131.95087094</v>
      </c>
      <c r="P434" t="s">
        <v>4598</v>
      </c>
      <c r="Q434">
        <v>10</v>
      </c>
      <c r="R434" t="s">
        <v>45</v>
      </c>
      <c r="S434" t="s">
        <v>35</v>
      </c>
      <c r="T434" t="s">
        <v>4601</v>
      </c>
      <c r="U434" t="s">
        <v>26</v>
      </c>
    </row>
    <row r="435" spans="1:21" x14ac:dyDescent="0.25">
      <c r="A435" t="s">
        <v>1271</v>
      </c>
      <c r="B435" t="s">
        <v>1272</v>
      </c>
      <c r="C435" t="s">
        <v>4761</v>
      </c>
      <c r="D435" t="s">
        <v>4672</v>
      </c>
      <c r="E435" t="s">
        <v>40</v>
      </c>
      <c r="F435" t="s">
        <v>109</v>
      </c>
      <c r="G435" t="s">
        <v>259</v>
      </c>
      <c r="H435" t="s">
        <v>111</v>
      </c>
      <c r="I435" t="s">
        <v>185</v>
      </c>
      <c r="J435">
        <v>16</v>
      </c>
      <c r="K435">
        <v>25635.16</v>
      </c>
      <c r="L435">
        <v>16.329999999999998</v>
      </c>
      <c r="M435">
        <v>0.16329999999999997</v>
      </c>
      <c r="N435">
        <v>669.79546047999986</v>
      </c>
      <c r="O435">
        <v>409492.76453952002</v>
      </c>
      <c r="P435" t="s">
        <v>4598</v>
      </c>
      <c r="Q435">
        <v>2</v>
      </c>
      <c r="R435" t="s">
        <v>24</v>
      </c>
      <c r="S435" t="s">
        <v>35</v>
      </c>
      <c r="T435" t="s">
        <v>4601</v>
      </c>
      <c r="U435" t="s">
        <v>53</v>
      </c>
    </row>
    <row r="436" spans="1:21" x14ac:dyDescent="0.25">
      <c r="A436" t="s">
        <v>1274</v>
      </c>
      <c r="B436" t="s">
        <v>1275</v>
      </c>
      <c r="C436" t="s">
        <v>4850</v>
      </c>
      <c r="D436" t="s">
        <v>5105</v>
      </c>
      <c r="E436" t="s">
        <v>19</v>
      </c>
      <c r="F436" t="s">
        <v>153</v>
      </c>
      <c r="G436" t="s">
        <v>275</v>
      </c>
      <c r="H436" t="s">
        <v>33</v>
      </c>
      <c r="I436" t="s">
        <v>119</v>
      </c>
      <c r="J436">
        <v>15</v>
      </c>
      <c r="K436">
        <v>35948.01</v>
      </c>
      <c r="L436">
        <v>9.3699999999999992</v>
      </c>
      <c r="M436">
        <v>9.3699999999999992E-2</v>
      </c>
      <c r="N436">
        <v>505.24928054999998</v>
      </c>
      <c r="O436">
        <v>538714.90071944997</v>
      </c>
      <c r="P436" t="s">
        <v>4598</v>
      </c>
      <c r="Q436">
        <v>5</v>
      </c>
      <c r="R436" t="s">
        <v>113</v>
      </c>
      <c r="S436" t="s">
        <v>25</v>
      </c>
      <c r="T436" t="s">
        <v>4599</v>
      </c>
      <c r="U436" t="s">
        <v>26</v>
      </c>
    </row>
    <row r="437" spans="1:21" x14ac:dyDescent="0.25">
      <c r="A437" t="s">
        <v>1277</v>
      </c>
      <c r="B437" t="s">
        <v>55</v>
      </c>
      <c r="C437" t="s">
        <v>4717</v>
      </c>
      <c r="D437" t="s">
        <v>5032</v>
      </c>
      <c r="E437" t="s">
        <v>40</v>
      </c>
      <c r="F437" t="s">
        <v>41</v>
      </c>
      <c r="G437" t="s">
        <v>126</v>
      </c>
      <c r="H437" t="s">
        <v>33</v>
      </c>
      <c r="I437" t="s">
        <v>80</v>
      </c>
      <c r="J437">
        <v>21</v>
      </c>
      <c r="K437">
        <v>48467.31</v>
      </c>
      <c r="L437">
        <v>18.309999999999999</v>
      </c>
      <c r="M437">
        <v>0.18309999999999998</v>
      </c>
      <c r="N437">
        <v>1863.6165368100001</v>
      </c>
      <c r="O437">
        <v>1015949.8934631901</v>
      </c>
      <c r="P437" t="s">
        <v>4598</v>
      </c>
      <c r="Q437">
        <v>8</v>
      </c>
      <c r="R437" t="s">
        <v>45</v>
      </c>
      <c r="S437" t="s">
        <v>35</v>
      </c>
      <c r="T437" t="s">
        <v>4601</v>
      </c>
      <c r="U437" t="s">
        <v>26</v>
      </c>
    </row>
    <row r="438" spans="1:21" x14ac:dyDescent="0.25">
      <c r="A438" t="s">
        <v>1279</v>
      </c>
      <c r="B438" t="s">
        <v>684</v>
      </c>
      <c r="C438" t="s">
        <v>4785</v>
      </c>
      <c r="D438" t="s">
        <v>5106</v>
      </c>
      <c r="E438" t="s">
        <v>30</v>
      </c>
      <c r="F438" t="s">
        <v>31</v>
      </c>
      <c r="G438" t="s">
        <v>555</v>
      </c>
      <c r="H438" t="s">
        <v>66</v>
      </c>
      <c r="I438" t="s">
        <v>276</v>
      </c>
      <c r="J438">
        <v>43</v>
      </c>
      <c r="K438">
        <v>35573.53</v>
      </c>
      <c r="L438">
        <v>3.78</v>
      </c>
      <c r="M438">
        <v>3.78E-2</v>
      </c>
      <c r="N438">
        <v>578.21215661999997</v>
      </c>
      <c r="O438">
        <v>1529083.5778433799</v>
      </c>
      <c r="P438" t="s">
        <v>4598</v>
      </c>
      <c r="Q438">
        <v>8</v>
      </c>
      <c r="R438" t="s">
        <v>58</v>
      </c>
      <c r="S438" t="s">
        <v>35</v>
      </c>
      <c r="T438" t="s">
        <v>4601</v>
      </c>
      <c r="U438" t="s">
        <v>36</v>
      </c>
    </row>
    <row r="439" spans="1:21" x14ac:dyDescent="0.25">
      <c r="A439" t="s">
        <v>1281</v>
      </c>
      <c r="B439" t="s">
        <v>378</v>
      </c>
      <c r="C439" t="s">
        <v>4610</v>
      </c>
      <c r="D439" t="s">
        <v>5107</v>
      </c>
      <c r="E439" t="s">
        <v>30</v>
      </c>
      <c r="F439" t="s">
        <v>31</v>
      </c>
      <c r="G439" t="s">
        <v>94</v>
      </c>
      <c r="H439" t="s">
        <v>66</v>
      </c>
      <c r="I439" t="s">
        <v>133</v>
      </c>
      <c r="J439">
        <v>33</v>
      </c>
      <c r="K439">
        <v>30193.7</v>
      </c>
      <c r="L439">
        <v>2.0499999999999998</v>
      </c>
      <c r="M439">
        <v>2.0499999999999997E-2</v>
      </c>
      <c r="N439">
        <v>204.26038049999997</v>
      </c>
      <c r="O439">
        <v>996187.83961949998</v>
      </c>
      <c r="P439" t="s">
        <v>4598</v>
      </c>
      <c r="Q439">
        <v>2</v>
      </c>
      <c r="R439" t="s">
        <v>24</v>
      </c>
      <c r="S439" t="s">
        <v>35</v>
      </c>
      <c r="T439" t="s">
        <v>4601</v>
      </c>
      <c r="U439" t="s">
        <v>53</v>
      </c>
    </row>
    <row r="440" spans="1:21" x14ac:dyDescent="0.25">
      <c r="A440" t="s">
        <v>1283</v>
      </c>
      <c r="B440" t="s">
        <v>1284</v>
      </c>
      <c r="C440" t="s">
        <v>5011</v>
      </c>
      <c r="D440" t="s">
        <v>5108</v>
      </c>
      <c r="E440" t="s">
        <v>19</v>
      </c>
      <c r="F440" t="s">
        <v>84</v>
      </c>
      <c r="G440" t="s">
        <v>338</v>
      </c>
      <c r="H440" t="s">
        <v>22</v>
      </c>
      <c r="I440" t="s">
        <v>172</v>
      </c>
      <c r="J440">
        <v>9</v>
      </c>
      <c r="K440">
        <v>34124.53</v>
      </c>
      <c r="L440">
        <v>1.5</v>
      </c>
      <c r="M440">
        <v>1.4999999999999999E-2</v>
      </c>
      <c r="N440">
        <v>46.068115500000005</v>
      </c>
      <c r="O440">
        <v>307074.70188450004</v>
      </c>
      <c r="P440" t="s">
        <v>4598</v>
      </c>
      <c r="Q440">
        <v>3</v>
      </c>
      <c r="R440" t="s">
        <v>45</v>
      </c>
      <c r="S440" t="s">
        <v>25</v>
      </c>
      <c r="T440" t="s">
        <v>4599</v>
      </c>
      <c r="U440" t="s">
        <v>36</v>
      </c>
    </row>
    <row r="441" spans="1:21" x14ac:dyDescent="0.25">
      <c r="A441" t="s">
        <v>1286</v>
      </c>
      <c r="B441" t="s">
        <v>1287</v>
      </c>
      <c r="C441" t="s">
        <v>4606</v>
      </c>
      <c r="D441" t="s">
        <v>5109</v>
      </c>
      <c r="E441" t="s">
        <v>30</v>
      </c>
      <c r="F441" t="s">
        <v>31</v>
      </c>
      <c r="G441" t="s">
        <v>555</v>
      </c>
      <c r="H441" t="s">
        <v>51</v>
      </c>
      <c r="I441" t="s">
        <v>190</v>
      </c>
      <c r="J441">
        <v>27</v>
      </c>
      <c r="K441">
        <v>39031.480000000003</v>
      </c>
      <c r="L441">
        <v>6.91</v>
      </c>
      <c r="M441">
        <v>6.9099999999999995E-2</v>
      </c>
      <c r="N441">
        <v>728.21032236000019</v>
      </c>
      <c r="O441">
        <v>1053121.7496776402</v>
      </c>
      <c r="P441" t="s">
        <v>4598</v>
      </c>
      <c r="Q441">
        <v>1</v>
      </c>
      <c r="R441" t="s">
        <v>68</v>
      </c>
      <c r="S441" t="s">
        <v>35</v>
      </c>
      <c r="T441" t="s">
        <v>4601</v>
      </c>
      <c r="U441" t="s">
        <v>36</v>
      </c>
    </row>
    <row r="442" spans="1:21" x14ac:dyDescent="0.25">
      <c r="A442" t="s">
        <v>1289</v>
      </c>
      <c r="B442" t="s">
        <v>1290</v>
      </c>
      <c r="C442" t="s">
        <v>4881</v>
      </c>
      <c r="D442" t="s">
        <v>5110</v>
      </c>
      <c r="E442" t="s">
        <v>40</v>
      </c>
      <c r="F442" t="s">
        <v>89</v>
      </c>
      <c r="G442" t="s">
        <v>90</v>
      </c>
      <c r="H442" t="s">
        <v>66</v>
      </c>
      <c r="I442" t="s">
        <v>67</v>
      </c>
      <c r="J442">
        <v>30</v>
      </c>
      <c r="K442">
        <v>12331.06</v>
      </c>
      <c r="L442">
        <v>0.74</v>
      </c>
      <c r="M442">
        <v>7.4000000000000003E-3</v>
      </c>
      <c r="N442">
        <v>27.3749532</v>
      </c>
      <c r="O442">
        <v>369904.4250468</v>
      </c>
      <c r="P442" t="s">
        <v>4598</v>
      </c>
      <c r="Q442">
        <v>11</v>
      </c>
      <c r="R442" t="s">
        <v>24</v>
      </c>
      <c r="S442" t="s">
        <v>35</v>
      </c>
      <c r="T442" t="s">
        <v>4601</v>
      </c>
      <c r="U442" t="s">
        <v>26</v>
      </c>
    </row>
    <row r="443" spans="1:21" x14ac:dyDescent="0.25">
      <c r="A443" t="s">
        <v>1292</v>
      </c>
      <c r="B443" t="s">
        <v>1293</v>
      </c>
      <c r="C443" t="s">
        <v>5111</v>
      </c>
      <c r="D443" t="s">
        <v>5112</v>
      </c>
      <c r="E443" t="s">
        <v>19</v>
      </c>
      <c r="F443" t="s">
        <v>20</v>
      </c>
      <c r="G443" t="s">
        <v>176</v>
      </c>
      <c r="H443" t="s">
        <v>111</v>
      </c>
      <c r="I443" t="s">
        <v>112</v>
      </c>
      <c r="J443">
        <v>41</v>
      </c>
      <c r="K443">
        <v>21912.98</v>
      </c>
      <c r="L443">
        <v>13.46</v>
      </c>
      <c r="M443">
        <v>0.1346</v>
      </c>
      <c r="N443">
        <v>1209.28971428</v>
      </c>
      <c r="O443">
        <v>897222.89028571988</v>
      </c>
      <c r="P443" t="s">
        <v>4598</v>
      </c>
      <c r="Q443">
        <v>6</v>
      </c>
      <c r="R443" t="s">
        <v>58</v>
      </c>
      <c r="S443" t="s">
        <v>25</v>
      </c>
      <c r="T443" t="s">
        <v>4599</v>
      </c>
      <c r="U443" t="s">
        <v>53</v>
      </c>
    </row>
    <row r="444" spans="1:21" x14ac:dyDescent="0.25">
      <c r="A444" t="s">
        <v>1295</v>
      </c>
      <c r="B444" t="s">
        <v>553</v>
      </c>
      <c r="C444" t="s">
        <v>5004</v>
      </c>
      <c r="D444" t="s">
        <v>5113</v>
      </c>
      <c r="E444" t="s">
        <v>40</v>
      </c>
      <c r="F444" t="s">
        <v>41</v>
      </c>
      <c r="G444" t="s">
        <v>102</v>
      </c>
      <c r="H444" t="s">
        <v>66</v>
      </c>
      <c r="I444" t="s">
        <v>133</v>
      </c>
      <c r="J444">
        <v>50</v>
      </c>
      <c r="K444">
        <v>23969.89</v>
      </c>
      <c r="L444">
        <v>18.09</v>
      </c>
      <c r="M444">
        <v>0.18090000000000001</v>
      </c>
      <c r="N444">
        <v>2168.0765504999999</v>
      </c>
      <c r="O444">
        <v>1196326.4234495</v>
      </c>
      <c r="P444" t="s">
        <v>4598</v>
      </c>
      <c r="Q444">
        <v>2</v>
      </c>
      <c r="R444" t="s">
        <v>58</v>
      </c>
      <c r="S444" t="s">
        <v>35</v>
      </c>
      <c r="T444" t="s">
        <v>4601</v>
      </c>
      <c r="U444" t="s">
        <v>36</v>
      </c>
    </row>
    <row r="445" spans="1:21" x14ac:dyDescent="0.25">
      <c r="A445" t="s">
        <v>1297</v>
      </c>
      <c r="B445" t="s">
        <v>1298</v>
      </c>
      <c r="C445" t="s">
        <v>4707</v>
      </c>
      <c r="D445" t="s">
        <v>5114</v>
      </c>
      <c r="E445" t="s">
        <v>40</v>
      </c>
      <c r="F445" t="s">
        <v>49</v>
      </c>
      <c r="G445" t="s">
        <v>306</v>
      </c>
      <c r="H445" t="s">
        <v>22</v>
      </c>
      <c r="I445" t="s">
        <v>217</v>
      </c>
      <c r="J445">
        <v>43</v>
      </c>
      <c r="K445">
        <v>19450.759999999998</v>
      </c>
      <c r="L445">
        <v>8.07</v>
      </c>
      <c r="M445">
        <v>8.0700000000000008E-2</v>
      </c>
      <c r="N445">
        <v>674.96082276000004</v>
      </c>
      <c r="O445">
        <v>835707.71917723992</v>
      </c>
      <c r="P445" t="s">
        <v>4598</v>
      </c>
      <c r="Q445">
        <v>11</v>
      </c>
      <c r="R445" t="s">
        <v>58</v>
      </c>
      <c r="S445" t="s">
        <v>35</v>
      </c>
      <c r="T445" t="s">
        <v>4601</v>
      </c>
      <c r="U445" t="s">
        <v>53</v>
      </c>
    </row>
    <row r="446" spans="1:21" x14ac:dyDescent="0.25">
      <c r="A446" t="s">
        <v>1300</v>
      </c>
      <c r="B446" t="s">
        <v>998</v>
      </c>
      <c r="C446" t="s">
        <v>5115</v>
      </c>
      <c r="D446" t="s">
        <v>5116</v>
      </c>
      <c r="E446" t="s">
        <v>40</v>
      </c>
      <c r="F446" t="s">
        <v>41</v>
      </c>
      <c r="G446" t="s">
        <v>126</v>
      </c>
      <c r="H446" t="s">
        <v>22</v>
      </c>
      <c r="I446" t="s">
        <v>217</v>
      </c>
      <c r="J446">
        <v>34</v>
      </c>
      <c r="K446">
        <v>46403.519999999997</v>
      </c>
      <c r="L446">
        <v>14.38</v>
      </c>
      <c r="M446">
        <v>0.14380000000000001</v>
      </c>
      <c r="N446">
        <v>2268.7608998400001</v>
      </c>
      <c r="O446">
        <v>1575450.91910016</v>
      </c>
      <c r="P446" t="s">
        <v>4598</v>
      </c>
      <c r="Q446">
        <v>11</v>
      </c>
      <c r="R446" t="s">
        <v>58</v>
      </c>
      <c r="S446" t="s">
        <v>25</v>
      </c>
      <c r="T446" t="s">
        <v>4599</v>
      </c>
      <c r="U446" t="s">
        <v>26</v>
      </c>
    </row>
    <row r="447" spans="1:21" x14ac:dyDescent="0.25">
      <c r="A447" t="s">
        <v>1302</v>
      </c>
      <c r="B447" t="s">
        <v>1033</v>
      </c>
      <c r="C447" t="s">
        <v>5090</v>
      </c>
      <c r="D447" t="s">
        <v>5117</v>
      </c>
      <c r="E447" t="s">
        <v>30</v>
      </c>
      <c r="F447" t="s">
        <v>31</v>
      </c>
      <c r="G447" t="s">
        <v>555</v>
      </c>
      <c r="H447" t="s">
        <v>66</v>
      </c>
      <c r="I447" t="s">
        <v>200</v>
      </c>
      <c r="J447">
        <v>50</v>
      </c>
      <c r="K447">
        <v>16506.46</v>
      </c>
      <c r="L447">
        <v>1.64</v>
      </c>
      <c r="M447">
        <v>1.6399999999999998E-2</v>
      </c>
      <c r="N447">
        <v>135.35297199999999</v>
      </c>
      <c r="O447">
        <v>825187.64702799998</v>
      </c>
      <c r="P447" t="s">
        <v>4598</v>
      </c>
      <c r="Q447">
        <v>8</v>
      </c>
      <c r="R447" t="s">
        <v>68</v>
      </c>
      <c r="S447" t="s">
        <v>35</v>
      </c>
      <c r="T447" t="s">
        <v>4601</v>
      </c>
      <c r="U447" t="s">
        <v>53</v>
      </c>
    </row>
    <row r="448" spans="1:21" x14ac:dyDescent="0.25">
      <c r="A448" t="s">
        <v>1304</v>
      </c>
      <c r="B448" t="s">
        <v>418</v>
      </c>
      <c r="C448" t="s">
        <v>5034</v>
      </c>
      <c r="D448" t="s">
        <v>5118</v>
      </c>
      <c r="E448" t="s">
        <v>19</v>
      </c>
      <c r="F448" t="s">
        <v>153</v>
      </c>
      <c r="G448" t="s">
        <v>275</v>
      </c>
      <c r="H448" t="s">
        <v>51</v>
      </c>
      <c r="I448" t="s">
        <v>52</v>
      </c>
      <c r="J448">
        <v>39</v>
      </c>
      <c r="K448">
        <v>42896.28</v>
      </c>
      <c r="L448">
        <v>2.8</v>
      </c>
      <c r="M448">
        <v>2.7999999999999997E-2</v>
      </c>
      <c r="N448">
        <v>468.42737759999994</v>
      </c>
      <c r="O448">
        <v>1672486.4926223999</v>
      </c>
      <c r="P448" t="s">
        <v>4598</v>
      </c>
      <c r="Q448">
        <v>5</v>
      </c>
      <c r="R448" t="s">
        <v>24</v>
      </c>
      <c r="S448" t="s">
        <v>35</v>
      </c>
      <c r="T448" t="s">
        <v>4601</v>
      </c>
      <c r="U448" t="s">
        <v>26</v>
      </c>
    </row>
    <row r="449" spans="1:21" x14ac:dyDescent="0.25">
      <c r="A449" t="s">
        <v>1306</v>
      </c>
      <c r="B449" t="s">
        <v>571</v>
      </c>
      <c r="C449" t="s">
        <v>4849</v>
      </c>
      <c r="D449" t="s">
        <v>5119</v>
      </c>
      <c r="E449" t="s">
        <v>63</v>
      </c>
      <c r="F449" t="s">
        <v>78</v>
      </c>
      <c r="G449" t="s">
        <v>425</v>
      </c>
      <c r="H449" t="s">
        <v>51</v>
      </c>
      <c r="I449" t="s">
        <v>146</v>
      </c>
      <c r="J449">
        <v>24</v>
      </c>
      <c r="K449">
        <v>24816.69</v>
      </c>
      <c r="L449">
        <v>3.27</v>
      </c>
      <c r="M449">
        <v>3.27E-2</v>
      </c>
      <c r="N449">
        <v>194.76138312</v>
      </c>
      <c r="O449">
        <v>595405.79861687997</v>
      </c>
      <c r="P449" t="s">
        <v>4598</v>
      </c>
      <c r="Q449">
        <v>10</v>
      </c>
      <c r="R449" t="s">
        <v>45</v>
      </c>
      <c r="S449" t="s">
        <v>35</v>
      </c>
      <c r="T449" t="s">
        <v>4601</v>
      </c>
      <c r="U449" t="s">
        <v>53</v>
      </c>
    </row>
    <row r="450" spans="1:21" x14ac:dyDescent="0.25">
      <c r="A450" t="s">
        <v>1308</v>
      </c>
      <c r="B450" t="s">
        <v>1309</v>
      </c>
      <c r="C450" t="s">
        <v>5120</v>
      </c>
      <c r="D450" t="s">
        <v>4674</v>
      </c>
      <c r="E450" t="s">
        <v>19</v>
      </c>
      <c r="F450" t="s">
        <v>20</v>
      </c>
      <c r="G450" t="s">
        <v>285</v>
      </c>
      <c r="H450" t="s">
        <v>111</v>
      </c>
      <c r="I450" t="s">
        <v>260</v>
      </c>
      <c r="J450">
        <v>9</v>
      </c>
      <c r="K450">
        <v>28768.02</v>
      </c>
      <c r="L450">
        <v>10.45</v>
      </c>
      <c r="M450">
        <v>0.1045</v>
      </c>
      <c r="N450">
        <v>270.5632281</v>
      </c>
      <c r="O450">
        <v>258641.61677189998</v>
      </c>
      <c r="P450" t="s">
        <v>4598</v>
      </c>
      <c r="Q450">
        <v>11</v>
      </c>
      <c r="R450" t="s">
        <v>58</v>
      </c>
      <c r="S450" t="s">
        <v>35</v>
      </c>
      <c r="T450" t="s">
        <v>4601</v>
      </c>
      <c r="U450" t="s">
        <v>36</v>
      </c>
    </row>
    <row r="451" spans="1:21" x14ac:dyDescent="0.25">
      <c r="A451" t="s">
        <v>1311</v>
      </c>
      <c r="B451" t="s">
        <v>732</v>
      </c>
      <c r="C451" t="s">
        <v>5121</v>
      </c>
      <c r="D451" t="s">
        <v>5014</v>
      </c>
      <c r="E451" t="s">
        <v>63</v>
      </c>
      <c r="F451" t="s">
        <v>144</v>
      </c>
      <c r="G451" t="s">
        <v>189</v>
      </c>
      <c r="H451" t="s">
        <v>66</v>
      </c>
      <c r="I451" t="s">
        <v>67</v>
      </c>
      <c r="J451">
        <v>41</v>
      </c>
      <c r="K451">
        <v>18919.310000000001</v>
      </c>
      <c r="L451">
        <v>1.08</v>
      </c>
      <c r="M451">
        <v>1.0800000000000001E-2</v>
      </c>
      <c r="N451">
        <v>83.774704680000013</v>
      </c>
      <c r="O451">
        <v>775607.93529532012</v>
      </c>
      <c r="P451" t="s">
        <v>4598</v>
      </c>
      <c r="Q451">
        <v>11</v>
      </c>
      <c r="R451" t="s">
        <v>45</v>
      </c>
      <c r="S451" t="s">
        <v>35</v>
      </c>
      <c r="T451" t="s">
        <v>4601</v>
      </c>
      <c r="U451" t="s">
        <v>53</v>
      </c>
    </row>
    <row r="452" spans="1:21" x14ac:dyDescent="0.25">
      <c r="A452" t="s">
        <v>1313</v>
      </c>
      <c r="B452" t="s">
        <v>757</v>
      </c>
      <c r="C452" t="s">
        <v>4810</v>
      </c>
      <c r="D452" t="s">
        <v>5122</v>
      </c>
      <c r="E452" t="s">
        <v>30</v>
      </c>
      <c r="F452" t="s">
        <v>31</v>
      </c>
      <c r="G452" t="s">
        <v>32</v>
      </c>
      <c r="H452" t="s">
        <v>51</v>
      </c>
      <c r="I452" t="s">
        <v>105</v>
      </c>
      <c r="J452">
        <v>49</v>
      </c>
      <c r="K452">
        <v>2344.5100000000002</v>
      </c>
      <c r="L452">
        <v>10.1</v>
      </c>
      <c r="M452">
        <v>0.10099999999999999</v>
      </c>
      <c r="N452">
        <v>116.0297999</v>
      </c>
      <c r="O452">
        <v>114764.9602001</v>
      </c>
      <c r="P452" t="s">
        <v>4598</v>
      </c>
      <c r="Q452">
        <v>1</v>
      </c>
      <c r="R452" t="s">
        <v>113</v>
      </c>
      <c r="S452" t="s">
        <v>35</v>
      </c>
      <c r="T452" t="s">
        <v>4601</v>
      </c>
      <c r="U452" t="s">
        <v>53</v>
      </c>
    </row>
    <row r="453" spans="1:21" x14ac:dyDescent="0.25">
      <c r="A453" t="s">
        <v>1315</v>
      </c>
      <c r="B453" t="s">
        <v>222</v>
      </c>
      <c r="C453" t="s">
        <v>4990</v>
      </c>
      <c r="D453" t="s">
        <v>5123</v>
      </c>
      <c r="E453" t="s">
        <v>30</v>
      </c>
      <c r="F453" t="s">
        <v>31</v>
      </c>
      <c r="G453" t="s">
        <v>555</v>
      </c>
      <c r="H453" t="s">
        <v>33</v>
      </c>
      <c r="I453" t="s">
        <v>80</v>
      </c>
      <c r="J453">
        <v>14</v>
      </c>
      <c r="K453">
        <v>20574.150000000001</v>
      </c>
      <c r="L453">
        <v>6.11</v>
      </c>
      <c r="M453">
        <v>6.1100000000000002E-2</v>
      </c>
      <c r="N453">
        <v>175.99127910000004</v>
      </c>
      <c r="O453">
        <v>287862.10872090003</v>
      </c>
      <c r="P453" t="s">
        <v>4598</v>
      </c>
      <c r="Q453">
        <v>8</v>
      </c>
      <c r="R453" t="s">
        <v>24</v>
      </c>
      <c r="S453" t="s">
        <v>35</v>
      </c>
      <c r="T453" t="s">
        <v>4601</v>
      </c>
      <c r="U453" t="s">
        <v>26</v>
      </c>
    </row>
    <row r="454" spans="1:21" x14ac:dyDescent="0.25">
      <c r="A454" t="s">
        <v>1317</v>
      </c>
      <c r="B454" t="s">
        <v>915</v>
      </c>
      <c r="C454" t="s">
        <v>5124</v>
      </c>
      <c r="D454" t="s">
        <v>4731</v>
      </c>
      <c r="E454" t="s">
        <v>19</v>
      </c>
      <c r="F454" t="s">
        <v>72</v>
      </c>
      <c r="G454" t="s">
        <v>73</v>
      </c>
      <c r="H454" t="s">
        <v>51</v>
      </c>
      <c r="I454" t="s">
        <v>167</v>
      </c>
      <c r="J454">
        <v>38</v>
      </c>
      <c r="K454">
        <v>49066.25</v>
      </c>
      <c r="L454">
        <v>18.88</v>
      </c>
      <c r="M454">
        <v>0.1888</v>
      </c>
      <c r="N454">
        <v>3520.2090399999997</v>
      </c>
      <c r="O454">
        <v>1860997.2909599999</v>
      </c>
      <c r="P454" t="s">
        <v>4598</v>
      </c>
      <c r="Q454">
        <v>3</v>
      </c>
      <c r="R454" t="s">
        <v>68</v>
      </c>
      <c r="S454" t="s">
        <v>35</v>
      </c>
      <c r="T454" t="s">
        <v>4601</v>
      </c>
      <c r="U454" t="s">
        <v>53</v>
      </c>
    </row>
    <row r="455" spans="1:21" x14ac:dyDescent="0.25">
      <c r="A455" t="s">
        <v>1319</v>
      </c>
      <c r="B455" t="s">
        <v>421</v>
      </c>
      <c r="C455" t="s">
        <v>5125</v>
      </c>
      <c r="D455" t="s">
        <v>5106</v>
      </c>
      <c r="E455" t="s">
        <v>19</v>
      </c>
      <c r="F455" t="s">
        <v>72</v>
      </c>
      <c r="G455" t="s">
        <v>171</v>
      </c>
      <c r="H455" t="s">
        <v>43</v>
      </c>
      <c r="I455" t="s">
        <v>44</v>
      </c>
      <c r="J455">
        <v>30</v>
      </c>
      <c r="K455">
        <v>15808.64</v>
      </c>
      <c r="L455">
        <v>12.76</v>
      </c>
      <c r="M455">
        <v>0.12759999999999999</v>
      </c>
      <c r="N455">
        <v>605.15473919999988</v>
      </c>
      <c r="O455">
        <v>473654.04526079993</v>
      </c>
      <c r="P455" t="s">
        <v>4598</v>
      </c>
      <c r="Q455">
        <v>8</v>
      </c>
      <c r="R455" t="s">
        <v>58</v>
      </c>
      <c r="S455" t="s">
        <v>25</v>
      </c>
      <c r="T455" t="s">
        <v>4599</v>
      </c>
      <c r="U455" t="s">
        <v>26</v>
      </c>
    </row>
    <row r="456" spans="1:21" x14ac:dyDescent="0.25">
      <c r="A456" t="s">
        <v>1321</v>
      </c>
      <c r="B456" t="s">
        <v>1322</v>
      </c>
      <c r="C456" t="s">
        <v>4715</v>
      </c>
      <c r="D456" t="s">
        <v>5126</v>
      </c>
      <c r="E456" t="s">
        <v>30</v>
      </c>
      <c r="F456" t="s">
        <v>117</v>
      </c>
      <c r="G456" t="s">
        <v>239</v>
      </c>
      <c r="H456" t="s">
        <v>66</v>
      </c>
      <c r="I456" t="s">
        <v>200</v>
      </c>
      <c r="J456">
        <v>5</v>
      </c>
      <c r="K456">
        <v>11371.35</v>
      </c>
      <c r="L456">
        <v>19.13</v>
      </c>
      <c r="M456">
        <v>0.1913</v>
      </c>
      <c r="N456">
        <v>108.76696275</v>
      </c>
      <c r="O456">
        <v>56747.98303725</v>
      </c>
      <c r="P456" t="s">
        <v>4598</v>
      </c>
      <c r="Q456">
        <v>10</v>
      </c>
      <c r="R456" t="s">
        <v>113</v>
      </c>
      <c r="S456" t="s">
        <v>35</v>
      </c>
      <c r="T456" t="s">
        <v>4601</v>
      </c>
      <c r="U456" t="s">
        <v>53</v>
      </c>
    </row>
    <row r="457" spans="1:21" x14ac:dyDescent="0.25">
      <c r="A457" t="s">
        <v>1324</v>
      </c>
      <c r="B457" t="s">
        <v>1325</v>
      </c>
      <c r="C457" t="s">
        <v>4766</v>
      </c>
      <c r="D457" t="s">
        <v>5127</v>
      </c>
      <c r="E457" t="s">
        <v>40</v>
      </c>
      <c r="F457" t="s">
        <v>49</v>
      </c>
      <c r="G457" t="s">
        <v>306</v>
      </c>
      <c r="H457" t="s">
        <v>51</v>
      </c>
      <c r="I457" t="s">
        <v>146</v>
      </c>
      <c r="J457">
        <v>33</v>
      </c>
      <c r="K457">
        <v>41271.760000000002</v>
      </c>
      <c r="L457">
        <v>11.91</v>
      </c>
      <c r="M457">
        <v>0.1191</v>
      </c>
      <c r="N457">
        <v>1622.1039832800002</v>
      </c>
      <c r="O457">
        <v>1360345.9760167201</v>
      </c>
      <c r="P457" t="s">
        <v>4598</v>
      </c>
      <c r="Q457">
        <v>11</v>
      </c>
      <c r="R457" t="s">
        <v>68</v>
      </c>
      <c r="S457" t="s">
        <v>35</v>
      </c>
      <c r="T457" t="s">
        <v>4601</v>
      </c>
      <c r="U457" t="s">
        <v>53</v>
      </c>
    </row>
    <row r="458" spans="1:21" x14ac:dyDescent="0.25">
      <c r="A458" t="s">
        <v>1327</v>
      </c>
      <c r="B458" t="s">
        <v>661</v>
      </c>
      <c r="C458" t="s">
        <v>4628</v>
      </c>
      <c r="D458" t="s">
        <v>4774</v>
      </c>
      <c r="E458" t="s">
        <v>63</v>
      </c>
      <c r="F458" t="s">
        <v>234</v>
      </c>
      <c r="G458" t="s">
        <v>435</v>
      </c>
      <c r="H458" t="s">
        <v>111</v>
      </c>
      <c r="I458" t="s">
        <v>240</v>
      </c>
      <c r="J458">
        <v>10</v>
      </c>
      <c r="K458">
        <v>26606.67</v>
      </c>
      <c r="L458">
        <v>10.47</v>
      </c>
      <c r="M458">
        <v>0.1047</v>
      </c>
      <c r="N458">
        <v>278.57183489999994</v>
      </c>
      <c r="O458">
        <v>265788.12816509994</v>
      </c>
      <c r="P458" t="s">
        <v>4598</v>
      </c>
      <c r="Q458">
        <v>9</v>
      </c>
      <c r="R458" t="s">
        <v>68</v>
      </c>
      <c r="S458" t="s">
        <v>35</v>
      </c>
      <c r="T458" t="s">
        <v>4601</v>
      </c>
      <c r="U458" t="s">
        <v>36</v>
      </c>
    </row>
    <row r="459" spans="1:21" x14ac:dyDescent="0.25">
      <c r="A459" t="s">
        <v>1329</v>
      </c>
      <c r="B459" t="s">
        <v>418</v>
      </c>
      <c r="C459" t="s">
        <v>5128</v>
      </c>
      <c r="D459" t="s">
        <v>4674</v>
      </c>
      <c r="E459" t="s">
        <v>19</v>
      </c>
      <c r="F459" t="s">
        <v>153</v>
      </c>
      <c r="G459" t="s">
        <v>275</v>
      </c>
      <c r="H459" t="s">
        <v>111</v>
      </c>
      <c r="I459" t="s">
        <v>526</v>
      </c>
      <c r="J459">
        <v>43</v>
      </c>
      <c r="K459">
        <v>22613.11</v>
      </c>
      <c r="L459">
        <v>3.83</v>
      </c>
      <c r="M459">
        <v>3.8300000000000001E-2</v>
      </c>
      <c r="N459">
        <v>372.41530859</v>
      </c>
      <c r="O459">
        <v>971991.31469140993</v>
      </c>
      <c r="P459" t="s">
        <v>4598</v>
      </c>
      <c r="Q459">
        <v>10</v>
      </c>
      <c r="R459" t="s">
        <v>58</v>
      </c>
      <c r="S459" t="s">
        <v>35</v>
      </c>
      <c r="T459" t="s">
        <v>4601</v>
      </c>
      <c r="U459" t="s">
        <v>53</v>
      </c>
    </row>
    <row r="460" spans="1:21" x14ac:dyDescent="0.25">
      <c r="A460" t="s">
        <v>1331</v>
      </c>
      <c r="B460" t="s">
        <v>1249</v>
      </c>
      <c r="C460" t="s">
        <v>5074</v>
      </c>
      <c r="D460" t="s">
        <v>4903</v>
      </c>
      <c r="E460" t="s">
        <v>19</v>
      </c>
      <c r="F460" t="s">
        <v>84</v>
      </c>
      <c r="G460" t="s">
        <v>159</v>
      </c>
      <c r="H460" t="s">
        <v>22</v>
      </c>
      <c r="I460" t="s">
        <v>180</v>
      </c>
      <c r="J460">
        <v>13</v>
      </c>
      <c r="K460">
        <v>43609.25</v>
      </c>
      <c r="L460">
        <v>2.76</v>
      </c>
      <c r="M460">
        <v>2.76E-2</v>
      </c>
      <c r="N460">
        <v>156.469989</v>
      </c>
      <c r="O460">
        <v>566763.780011</v>
      </c>
      <c r="P460" t="s">
        <v>4598</v>
      </c>
      <c r="Q460">
        <v>5</v>
      </c>
      <c r="R460" t="s">
        <v>24</v>
      </c>
      <c r="S460" t="s">
        <v>35</v>
      </c>
      <c r="T460" t="s">
        <v>4601</v>
      </c>
      <c r="U460" t="s">
        <v>26</v>
      </c>
    </row>
    <row r="461" spans="1:21" x14ac:dyDescent="0.25">
      <c r="A461" t="s">
        <v>1333</v>
      </c>
      <c r="B461" t="s">
        <v>531</v>
      </c>
      <c r="C461" t="s">
        <v>4690</v>
      </c>
      <c r="D461" t="s">
        <v>4674</v>
      </c>
      <c r="E461" t="s">
        <v>30</v>
      </c>
      <c r="F461" t="s">
        <v>198</v>
      </c>
      <c r="G461" t="s">
        <v>199</v>
      </c>
      <c r="H461" t="s">
        <v>66</v>
      </c>
      <c r="I461" t="s">
        <v>67</v>
      </c>
      <c r="J461">
        <v>8</v>
      </c>
      <c r="K461">
        <v>41252.68</v>
      </c>
      <c r="L461">
        <v>18.989999999999998</v>
      </c>
      <c r="M461">
        <v>0.18989999999999999</v>
      </c>
      <c r="N461">
        <v>626.71071455999993</v>
      </c>
      <c r="O461">
        <v>329394.72928544</v>
      </c>
      <c r="P461" t="s">
        <v>4598</v>
      </c>
      <c r="Q461">
        <v>5</v>
      </c>
      <c r="R461" t="s">
        <v>58</v>
      </c>
      <c r="S461" t="s">
        <v>35</v>
      </c>
      <c r="T461" t="s">
        <v>4601</v>
      </c>
      <c r="U461" t="s">
        <v>53</v>
      </c>
    </row>
    <row r="462" spans="1:21" x14ac:dyDescent="0.25">
      <c r="A462" t="s">
        <v>1334</v>
      </c>
      <c r="B462" t="s">
        <v>1335</v>
      </c>
      <c r="C462" t="s">
        <v>5004</v>
      </c>
      <c r="D462" t="s">
        <v>4725</v>
      </c>
      <c r="E462" t="s">
        <v>63</v>
      </c>
      <c r="F462" t="s">
        <v>144</v>
      </c>
      <c r="G462" t="s">
        <v>145</v>
      </c>
      <c r="H462" t="s">
        <v>66</v>
      </c>
      <c r="I462" t="s">
        <v>276</v>
      </c>
      <c r="J462">
        <v>49</v>
      </c>
      <c r="K462">
        <v>18293.04</v>
      </c>
      <c r="L462">
        <v>2.63</v>
      </c>
      <c r="M462">
        <v>2.63E-2</v>
      </c>
      <c r="N462">
        <v>235.74240648000003</v>
      </c>
      <c r="O462">
        <v>896123.21759352006</v>
      </c>
      <c r="P462" t="s">
        <v>4598</v>
      </c>
      <c r="Q462">
        <v>5</v>
      </c>
      <c r="R462" t="s">
        <v>58</v>
      </c>
      <c r="S462" t="s">
        <v>35</v>
      </c>
      <c r="T462" t="s">
        <v>4601</v>
      </c>
      <c r="U462" t="s">
        <v>26</v>
      </c>
    </row>
    <row r="463" spans="1:21" x14ac:dyDescent="0.25">
      <c r="A463" t="s">
        <v>1337</v>
      </c>
      <c r="B463" t="s">
        <v>1338</v>
      </c>
      <c r="C463" t="s">
        <v>4691</v>
      </c>
      <c r="D463" t="s">
        <v>4651</v>
      </c>
      <c r="E463" t="s">
        <v>30</v>
      </c>
      <c r="F463" t="s">
        <v>131</v>
      </c>
      <c r="G463" t="s">
        <v>132</v>
      </c>
      <c r="H463" t="s">
        <v>22</v>
      </c>
      <c r="I463" t="s">
        <v>98</v>
      </c>
      <c r="J463">
        <v>33</v>
      </c>
      <c r="K463">
        <v>18054.169999999998</v>
      </c>
      <c r="L463">
        <v>16.91</v>
      </c>
      <c r="M463">
        <v>0.1691</v>
      </c>
      <c r="N463">
        <v>1007.47684851</v>
      </c>
      <c r="O463">
        <v>594780.13315149001</v>
      </c>
      <c r="P463" t="s">
        <v>4598</v>
      </c>
      <c r="Q463">
        <v>12</v>
      </c>
      <c r="R463" t="s">
        <v>113</v>
      </c>
      <c r="S463" t="s">
        <v>25</v>
      </c>
      <c r="T463" t="s">
        <v>4599</v>
      </c>
      <c r="U463" t="s">
        <v>53</v>
      </c>
    </row>
    <row r="464" spans="1:21" x14ac:dyDescent="0.25">
      <c r="A464" t="s">
        <v>1340</v>
      </c>
      <c r="B464" t="s">
        <v>1111</v>
      </c>
      <c r="C464" t="s">
        <v>4873</v>
      </c>
      <c r="D464" t="s">
        <v>4863</v>
      </c>
      <c r="E464" t="s">
        <v>19</v>
      </c>
      <c r="F464" t="s">
        <v>84</v>
      </c>
      <c r="G464" t="s">
        <v>338</v>
      </c>
      <c r="H464" t="s">
        <v>22</v>
      </c>
      <c r="I464" t="s">
        <v>172</v>
      </c>
      <c r="J464">
        <v>14</v>
      </c>
      <c r="K464">
        <v>932.45</v>
      </c>
      <c r="L464">
        <v>2.54</v>
      </c>
      <c r="M464">
        <v>2.5399999999999999E-2</v>
      </c>
      <c r="N464">
        <v>3.3157922000000002</v>
      </c>
      <c r="O464">
        <v>13050.984207800002</v>
      </c>
      <c r="P464" t="s">
        <v>4600</v>
      </c>
      <c r="Q464">
        <v>12</v>
      </c>
      <c r="R464" t="s">
        <v>113</v>
      </c>
      <c r="S464" t="s">
        <v>35</v>
      </c>
      <c r="T464" t="s">
        <v>4601</v>
      </c>
      <c r="U464" t="s">
        <v>26</v>
      </c>
    </row>
    <row r="465" spans="1:21" x14ac:dyDescent="0.25">
      <c r="A465" t="s">
        <v>1342</v>
      </c>
      <c r="B465" t="s">
        <v>620</v>
      </c>
      <c r="C465" t="s">
        <v>4870</v>
      </c>
      <c r="D465" t="s">
        <v>4674</v>
      </c>
      <c r="E465" t="s">
        <v>19</v>
      </c>
      <c r="F465" t="s">
        <v>20</v>
      </c>
      <c r="G465" t="s">
        <v>176</v>
      </c>
      <c r="H465" t="s">
        <v>43</v>
      </c>
      <c r="I465" t="s">
        <v>391</v>
      </c>
      <c r="J465">
        <v>25</v>
      </c>
      <c r="K465">
        <v>36487.39</v>
      </c>
      <c r="L465">
        <v>7.22</v>
      </c>
      <c r="M465">
        <v>7.22E-2</v>
      </c>
      <c r="N465">
        <v>658.59738949999996</v>
      </c>
      <c r="O465">
        <v>911526.15261049999</v>
      </c>
      <c r="P465" t="s">
        <v>4598</v>
      </c>
      <c r="Q465">
        <v>7</v>
      </c>
      <c r="R465" t="s">
        <v>58</v>
      </c>
      <c r="S465" t="s">
        <v>35</v>
      </c>
      <c r="T465" t="s">
        <v>4601</v>
      </c>
      <c r="U465" t="s">
        <v>26</v>
      </c>
    </row>
    <row r="466" spans="1:21" x14ac:dyDescent="0.25">
      <c r="A466" t="s">
        <v>1344</v>
      </c>
      <c r="B466" t="s">
        <v>1213</v>
      </c>
      <c r="C466" t="s">
        <v>5129</v>
      </c>
      <c r="D466" t="s">
        <v>5130</v>
      </c>
      <c r="E466" t="s">
        <v>63</v>
      </c>
      <c r="F466" t="s">
        <v>144</v>
      </c>
      <c r="G466" t="s">
        <v>145</v>
      </c>
      <c r="H466" t="s">
        <v>111</v>
      </c>
      <c r="I466" t="s">
        <v>112</v>
      </c>
      <c r="J466">
        <v>15</v>
      </c>
      <c r="K466">
        <v>40698.019999999997</v>
      </c>
      <c r="L466">
        <v>0.1</v>
      </c>
      <c r="M466">
        <v>1E-3</v>
      </c>
      <c r="N466">
        <v>6.1047029999999998</v>
      </c>
      <c r="O466">
        <v>610464.19529699988</v>
      </c>
      <c r="P466" t="s">
        <v>4598</v>
      </c>
      <c r="Q466">
        <v>12</v>
      </c>
      <c r="R466" t="s">
        <v>58</v>
      </c>
      <c r="S466" t="s">
        <v>35</v>
      </c>
      <c r="T466" t="s">
        <v>4601</v>
      </c>
      <c r="U466" t="s">
        <v>36</v>
      </c>
    </row>
    <row r="467" spans="1:21" x14ac:dyDescent="0.25">
      <c r="A467" t="s">
        <v>1346</v>
      </c>
      <c r="B467" t="s">
        <v>1347</v>
      </c>
      <c r="C467" t="s">
        <v>4690</v>
      </c>
      <c r="D467" t="s">
        <v>5131</v>
      </c>
      <c r="E467" t="s">
        <v>30</v>
      </c>
      <c r="F467" t="s">
        <v>117</v>
      </c>
      <c r="G467" t="s">
        <v>118</v>
      </c>
      <c r="H467" t="s">
        <v>66</v>
      </c>
      <c r="I467" t="s">
        <v>155</v>
      </c>
      <c r="J467">
        <v>5</v>
      </c>
      <c r="K467">
        <v>47477.71</v>
      </c>
      <c r="L467">
        <v>0.6</v>
      </c>
      <c r="M467">
        <v>6.0000000000000001E-3</v>
      </c>
      <c r="N467">
        <v>14.243313000000001</v>
      </c>
      <c r="O467">
        <v>237374.30668699997</v>
      </c>
      <c r="P467" t="s">
        <v>4598</v>
      </c>
      <c r="Q467">
        <v>9</v>
      </c>
      <c r="R467" t="s">
        <v>24</v>
      </c>
      <c r="S467" t="s">
        <v>35</v>
      </c>
      <c r="T467" t="s">
        <v>4601</v>
      </c>
      <c r="U467" t="s">
        <v>53</v>
      </c>
    </row>
    <row r="468" spans="1:21" x14ac:dyDescent="0.25">
      <c r="A468" t="s">
        <v>1349</v>
      </c>
      <c r="B468" t="s">
        <v>943</v>
      </c>
      <c r="C468" t="s">
        <v>4850</v>
      </c>
      <c r="D468" t="s">
        <v>4804</v>
      </c>
      <c r="E468" t="s">
        <v>63</v>
      </c>
      <c r="F468" t="s">
        <v>144</v>
      </c>
      <c r="G468" t="s">
        <v>145</v>
      </c>
      <c r="H468" t="s">
        <v>22</v>
      </c>
      <c r="I468" t="s">
        <v>98</v>
      </c>
      <c r="J468">
        <v>26</v>
      </c>
      <c r="K468">
        <v>5176.6099999999997</v>
      </c>
      <c r="L468">
        <v>3.67</v>
      </c>
      <c r="M468">
        <v>3.6699999999999997E-2</v>
      </c>
      <c r="N468">
        <v>49.395212619999995</v>
      </c>
      <c r="O468">
        <v>134542.46478737998</v>
      </c>
      <c r="P468" t="s">
        <v>4598</v>
      </c>
      <c r="Q468">
        <v>7</v>
      </c>
      <c r="R468" t="s">
        <v>113</v>
      </c>
      <c r="S468" t="s">
        <v>35</v>
      </c>
      <c r="T468" t="s">
        <v>4601</v>
      </c>
      <c r="U468" t="s">
        <v>36</v>
      </c>
    </row>
    <row r="469" spans="1:21" x14ac:dyDescent="0.25">
      <c r="A469" t="s">
        <v>1351</v>
      </c>
      <c r="B469" t="s">
        <v>1352</v>
      </c>
      <c r="C469" t="s">
        <v>5132</v>
      </c>
      <c r="D469" t="s">
        <v>5133</v>
      </c>
      <c r="E469" t="s">
        <v>19</v>
      </c>
      <c r="F469" t="s">
        <v>20</v>
      </c>
      <c r="G469" t="s">
        <v>285</v>
      </c>
      <c r="H469" t="s">
        <v>33</v>
      </c>
      <c r="I469" t="s">
        <v>34</v>
      </c>
      <c r="J469">
        <v>50</v>
      </c>
      <c r="K469">
        <v>14703.83</v>
      </c>
      <c r="L469">
        <v>17.78</v>
      </c>
      <c r="M469">
        <v>0.17780000000000001</v>
      </c>
      <c r="N469">
        <v>1307.1704870000001</v>
      </c>
      <c r="O469">
        <v>733884.32951299998</v>
      </c>
      <c r="P469" t="s">
        <v>4598</v>
      </c>
      <c r="Q469">
        <v>1</v>
      </c>
      <c r="R469" t="s">
        <v>45</v>
      </c>
      <c r="S469" t="s">
        <v>59</v>
      </c>
      <c r="T469" t="s">
        <v>4601</v>
      </c>
      <c r="U469" t="s">
        <v>53</v>
      </c>
    </row>
    <row r="470" spans="1:21" x14ac:dyDescent="0.25">
      <c r="A470" t="s">
        <v>1354</v>
      </c>
      <c r="B470" t="s">
        <v>858</v>
      </c>
      <c r="C470" t="s">
        <v>4792</v>
      </c>
      <c r="D470" t="s">
        <v>5134</v>
      </c>
      <c r="E470" t="s">
        <v>19</v>
      </c>
      <c r="F470" t="s">
        <v>20</v>
      </c>
      <c r="G470" t="s">
        <v>21</v>
      </c>
      <c r="H470" t="s">
        <v>43</v>
      </c>
      <c r="I470" t="s">
        <v>74</v>
      </c>
      <c r="J470">
        <v>32</v>
      </c>
      <c r="K470">
        <v>49678.99</v>
      </c>
      <c r="L470">
        <v>5.34</v>
      </c>
      <c r="M470">
        <v>5.3399999999999996E-2</v>
      </c>
      <c r="N470">
        <v>848.91458111999998</v>
      </c>
      <c r="O470">
        <v>1588878.7654188799</v>
      </c>
      <c r="P470" t="s">
        <v>4598</v>
      </c>
      <c r="Q470">
        <v>9</v>
      </c>
      <c r="R470" t="s">
        <v>24</v>
      </c>
      <c r="S470" t="s">
        <v>35</v>
      </c>
      <c r="T470" t="s">
        <v>4601</v>
      </c>
      <c r="U470" t="s">
        <v>53</v>
      </c>
    </row>
    <row r="471" spans="1:21" x14ac:dyDescent="0.25">
      <c r="A471" t="s">
        <v>1356</v>
      </c>
      <c r="B471" t="s">
        <v>858</v>
      </c>
      <c r="C471" t="s">
        <v>5135</v>
      </c>
      <c r="D471" t="s">
        <v>5136</v>
      </c>
      <c r="E471" t="s">
        <v>30</v>
      </c>
      <c r="F471" t="s">
        <v>198</v>
      </c>
      <c r="G471" t="s">
        <v>199</v>
      </c>
      <c r="H471" t="s">
        <v>33</v>
      </c>
      <c r="I471" t="s">
        <v>34</v>
      </c>
      <c r="J471">
        <v>40</v>
      </c>
      <c r="K471">
        <v>28757.1</v>
      </c>
      <c r="L471">
        <v>3.91</v>
      </c>
      <c r="M471">
        <v>3.9100000000000003E-2</v>
      </c>
      <c r="N471">
        <v>449.76104400000003</v>
      </c>
      <c r="O471">
        <v>1149834.238956</v>
      </c>
      <c r="P471" t="s">
        <v>4598</v>
      </c>
      <c r="Q471">
        <v>12</v>
      </c>
      <c r="R471" t="s">
        <v>113</v>
      </c>
      <c r="S471" t="s">
        <v>35</v>
      </c>
      <c r="T471" t="s">
        <v>4601</v>
      </c>
      <c r="U471" t="s">
        <v>26</v>
      </c>
    </row>
    <row r="472" spans="1:21" x14ac:dyDescent="0.25">
      <c r="A472" t="s">
        <v>1358</v>
      </c>
      <c r="B472" t="s">
        <v>948</v>
      </c>
      <c r="C472" t="s">
        <v>4638</v>
      </c>
      <c r="D472" t="s">
        <v>4888</v>
      </c>
      <c r="E472" t="s">
        <v>63</v>
      </c>
      <c r="F472" t="s">
        <v>78</v>
      </c>
      <c r="G472" t="s">
        <v>79</v>
      </c>
      <c r="H472" t="s">
        <v>66</v>
      </c>
      <c r="I472" t="s">
        <v>155</v>
      </c>
      <c r="J472">
        <v>2</v>
      </c>
      <c r="K472">
        <v>35444.43</v>
      </c>
      <c r="L472">
        <v>16.8</v>
      </c>
      <c r="M472">
        <v>0.16800000000000001</v>
      </c>
      <c r="N472">
        <v>119.09328480000001</v>
      </c>
      <c r="O472">
        <v>70769.766715200007</v>
      </c>
      <c r="P472" t="s">
        <v>4598</v>
      </c>
      <c r="Q472">
        <v>4</v>
      </c>
      <c r="R472" t="s">
        <v>24</v>
      </c>
      <c r="S472" t="s">
        <v>35</v>
      </c>
      <c r="T472" t="s">
        <v>4601</v>
      </c>
      <c r="U472" t="s">
        <v>26</v>
      </c>
    </row>
    <row r="473" spans="1:21" x14ac:dyDescent="0.25">
      <c r="A473" t="s">
        <v>1360</v>
      </c>
      <c r="B473" t="s">
        <v>1111</v>
      </c>
      <c r="C473" t="s">
        <v>5047</v>
      </c>
      <c r="D473" t="s">
        <v>4639</v>
      </c>
      <c r="E473" t="s">
        <v>19</v>
      </c>
      <c r="F473" t="s">
        <v>20</v>
      </c>
      <c r="G473" t="s">
        <v>285</v>
      </c>
      <c r="H473" t="s">
        <v>33</v>
      </c>
      <c r="I473" t="s">
        <v>57</v>
      </c>
      <c r="J473">
        <v>5</v>
      </c>
      <c r="K473">
        <v>18898.419999999998</v>
      </c>
      <c r="L473">
        <v>12.06</v>
      </c>
      <c r="M473">
        <v>0.1206</v>
      </c>
      <c r="N473">
        <v>113.95747259999999</v>
      </c>
      <c r="O473">
        <v>94378.142527399992</v>
      </c>
      <c r="P473" t="s">
        <v>4598</v>
      </c>
      <c r="Q473">
        <v>10</v>
      </c>
      <c r="R473" t="s">
        <v>45</v>
      </c>
      <c r="S473" t="s">
        <v>59</v>
      </c>
      <c r="T473" t="s">
        <v>4601</v>
      </c>
      <c r="U473" t="s">
        <v>36</v>
      </c>
    </row>
    <row r="474" spans="1:21" x14ac:dyDescent="0.25">
      <c r="A474" t="s">
        <v>1362</v>
      </c>
      <c r="B474" t="s">
        <v>1290</v>
      </c>
      <c r="C474" t="s">
        <v>5137</v>
      </c>
      <c r="D474" t="s">
        <v>4753</v>
      </c>
      <c r="E474" t="s">
        <v>30</v>
      </c>
      <c r="F474" t="s">
        <v>117</v>
      </c>
      <c r="G474" t="s">
        <v>387</v>
      </c>
      <c r="H474" t="s">
        <v>43</v>
      </c>
      <c r="I474" t="s">
        <v>140</v>
      </c>
      <c r="J474">
        <v>7</v>
      </c>
      <c r="K474">
        <v>30979.83</v>
      </c>
      <c r="L474">
        <v>10.24</v>
      </c>
      <c r="M474">
        <v>0.1024</v>
      </c>
      <c r="N474">
        <v>222.06342144000001</v>
      </c>
      <c r="O474">
        <v>216636.74657856001</v>
      </c>
      <c r="P474" t="s">
        <v>4598</v>
      </c>
      <c r="Q474">
        <v>8</v>
      </c>
      <c r="R474" t="s">
        <v>24</v>
      </c>
      <c r="S474" t="s">
        <v>35</v>
      </c>
      <c r="T474" t="s">
        <v>4601</v>
      </c>
      <c r="U474" t="s">
        <v>53</v>
      </c>
    </row>
    <row r="475" spans="1:21" x14ac:dyDescent="0.25">
      <c r="A475" t="s">
        <v>1364</v>
      </c>
      <c r="B475" t="s">
        <v>1365</v>
      </c>
      <c r="C475" t="s">
        <v>5137</v>
      </c>
      <c r="D475" t="s">
        <v>5138</v>
      </c>
      <c r="E475" t="s">
        <v>40</v>
      </c>
      <c r="F475" t="s">
        <v>89</v>
      </c>
      <c r="G475" t="s">
        <v>90</v>
      </c>
      <c r="H475" t="s">
        <v>51</v>
      </c>
      <c r="I475" t="s">
        <v>190</v>
      </c>
      <c r="J475">
        <v>1</v>
      </c>
      <c r="K475">
        <v>44965.3</v>
      </c>
      <c r="L475">
        <v>19.8</v>
      </c>
      <c r="M475">
        <v>0.19800000000000001</v>
      </c>
      <c r="N475">
        <v>89.031294000000017</v>
      </c>
      <c r="O475">
        <v>44876.268706000003</v>
      </c>
      <c r="P475" t="s">
        <v>4600</v>
      </c>
      <c r="Q475">
        <v>3</v>
      </c>
      <c r="R475" t="s">
        <v>24</v>
      </c>
      <c r="S475" t="s">
        <v>35</v>
      </c>
      <c r="T475" t="s">
        <v>4601</v>
      </c>
      <c r="U475" t="s">
        <v>26</v>
      </c>
    </row>
    <row r="476" spans="1:21" x14ac:dyDescent="0.25">
      <c r="A476" t="s">
        <v>1367</v>
      </c>
      <c r="B476" t="s">
        <v>1368</v>
      </c>
      <c r="C476" t="s">
        <v>5073</v>
      </c>
      <c r="D476" t="s">
        <v>5139</v>
      </c>
      <c r="E476" t="s">
        <v>19</v>
      </c>
      <c r="F476" t="s">
        <v>72</v>
      </c>
      <c r="G476" t="s">
        <v>171</v>
      </c>
      <c r="H476" t="s">
        <v>43</v>
      </c>
      <c r="I476" t="s">
        <v>44</v>
      </c>
      <c r="J476">
        <v>12</v>
      </c>
      <c r="K476">
        <v>1254.52</v>
      </c>
      <c r="L476">
        <v>17.02</v>
      </c>
      <c r="M476">
        <v>0.17019999999999999</v>
      </c>
      <c r="N476">
        <v>25.622316479999999</v>
      </c>
      <c r="O476">
        <v>15028.61768352</v>
      </c>
      <c r="P476" t="s">
        <v>4600</v>
      </c>
      <c r="Q476">
        <v>4</v>
      </c>
      <c r="R476" t="s">
        <v>113</v>
      </c>
      <c r="S476" t="s">
        <v>35</v>
      </c>
      <c r="T476" t="s">
        <v>4601</v>
      </c>
      <c r="U476" t="s">
        <v>26</v>
      </c>
    </row>
    <row r="477" spans="1:21" x14ac:dyDescent="0.25">
      <c r="A477" t="s">
        <v>1370</v>
      </c>
      <c r="B477" t="s">
        <v>1371</v>
      </c>
      <c r="C477" t="s">
        <v>4717</v>
      </c>
      <c r="D477" t="s">
        <v>4813</v>
      </c>
      <c r="E477" t="s">
        <v>30</v>
      </c>
      <c r="F477" t="s">
        <v>198</v>
      </c>
      <c r="G477" t="s">
        <v>199</v>
      </c>
      <c r="H477" t="s">
        <v>22</v>
      </c>
      <c r="I477" t="s">
        <v>217</v>
      </c>
      <c r="J477">
        <v>26</v>
      </c>
      <c r="K477">
        <v>35021.1</v>
      </c>
      <c r="L477">
        <v>8.4</v>
      </c>
      <c r="M477">
        <v>8.4000000000000005E-2</v>
      </c>
      <c r="N477">
        <v>764.86082399999998</v>
      </c>
      <c r="O477">
        <v>909783.739176</v>
      </c>
      <c r="P477" t="s">
        <v>4598</v>
      </c>
      <c r="Q477">
        <v>2</v>
      </c>
      <c r="R477" t="s">
        <v>68</v>
      </c>
      <c r="S477" t="s">
        <v>35</v>
      </c>
      <c r="T477" t="s">
        <v>4601</v>
      </c>
      <c r="U477" t="s">
        <v>53</v>
      </c>
    </row>
    <row r="478" spans="1:21" x14ac:dyDescent="0.25">
      <c r="A478" t="s">
        <v>1373</v>
      </c>
      <c r="B478" t="s">
        <v>148</v>
      </c>
      <c r="C478" t="s">
        <v>4667</v>
      </c>
      <c r="D478" t="s">
        <v>5140</v>
      </c>
      <c r="E478" t="s">
        <v>30</v>
      </c>
      <c r="F478" t="s">
        <v>31</v>
      </c>
      <c r="G478" t="s">
        <v>32</v>
      </c>
      <c r="H478" t="s">
        <v>22</v>
      </c>
      <c r="I478" t="s">
        <v>217</v>
      </c>
      <c r="J478">
        <v>15</v>
      </c>
      <c r="K478">
        <v>48107.01</v>
      </c>
      <c r="L478">
        <v>11.96</v>
      </c>
      <c r="M478">
        <v>0.11960000000000001</v>
      </c>
      <c r="N478">
        <v>863.03975940000021</v>
      </c>
      <c r="O478">
        <v>720742.11024060007</v>
      </c>
      <c r="P478" t="s">
        <v>4598</v>
      </c>
      <c r="Q478">
        <v>5</v>
      </c>
      <c r="R478" t="s">
        <v>24</v>
      </c>
      <c r="S478" t="s">
        <v>35</v>
      </c>
      <c r="T478" t="s">
        <v>4601</v>
      </c>
      <c r="U478" t="s">
        <v>53</v>
      </c>
    </row>
    <row r="479" spans="1:21" x14ac:dyDescent="0.25">
      <c r="A479" t="s">
        <v>1375</v>
      </c>
      <c r="B479" t="s">
        <v>1376</v>
      </c>
      <c r="C479" t="s">
        <v>5141</v>
      </c>
      <c r="D479" t="s">
        <v>5142</v>
      </c>
      <c r="E479" t="s">
        <v>63</v>
      </c>
      <c r="F479" t="s">
        <v>234</v>
      </c>
      <c r="G479" t="s">
        <v>435</v>
      </c>
      <c r="H479" t="s">
        <v>43</v>
      </c>
      <c r="I479" t="s">
        <v>140</v>
      </c>
      <c r="J479">
        <v>49</v>
      </c>
      <c r="K479">
        <v>39027.32</v>
      </c>
      <c r="L479">
        <v>10.36</v>
      </c>
      <c r="M479">
        <v>0.1036</v>
      </c>
      <c r="N479">
        <v>1981.1828724799998</v>
      </c>
      <c r="O479">
        <v>1910357.4971275199</v>
      </c>
      <c r="P479" t="s">
        <v>4598</v>
      </c>
      <c r="Q479">
        <v>2</v>
      </c>
      <c r="R479" t="s">
        <v>58</v>
      </c>
      <c r="S479" t="s">
        <v>35</v>
      </c>
      <c r="T479" t="s">
        <v>4601</v>
      </c>
      <c r="U479" t="s">
        <v>53</v>
      </c>
    </row>
    <row r="480" spans="1:21" x14ac:dyDescent="0.25">
      <c r="A480" t="s">
        <v>1378</v>
      </c>
      <c r="B480" t="s">
        <v>1379</v>
      </c>
      <c r="C480" t="s">
        <v>4761</v>
      </c>
      <c r="D480" t="s">
        <v>4753</v>
      </c>
      <c r="E480" t="s">
        <v>19</v>
      </c>
      <c r="F480" t="s">
        <v>72</v>
      </c>
      <c r="G480" t="s">
        <v>73</v>
      </c>
      <c r="H480" t="s">
        <v>66</v>
      </c>
      <c r="I480" t="s">
        <v>276</v>
      </c>
      <c r="J480">
        <v>4</v>
      </c>
      <c r="K480">
        <v>47325.919999999998</v>
      </c>
      <c r="L480">
        <v>18.36</v>
      </c>
      <c r="M480">
        <v>0.18359999999999999</v>
      </c>
      <c r="N480">
        <v>347.56155647999992</v>
      </c>
      <c r="O480">
        <v>188956.11844351998</v>
      </c>
      <c r="P480" t="s">
        <v>4598</v>
      </c>
      <c r="Q480">
        <v>10</v>
      </c>
      <c r="R480" t="s">
        <v>24</v>
      </c>
      <c r="S480" t="s">
        <v>35</v>
      </c>
      <c r="T480" t="s">
        <v>4601</v>
      </c>
      <c r="U480" t="s">
        <v>36</v>
      </c>
    </row>
    <row r="481" spans="1:21" x14ac:dyDescent="0.25">
      <c r="A481" t="s">
        <v>1381</v>
      </c>
      <c r="B481" t="s">
        <v>308</v>
      </c>
      <c r="C481" t="s">
        <v>4614</v>
      </c>
      <c r="D481" t="s">
        <v>5143</v>
      </c>
      <c r="E481" t="s">
        <v>30</v>
      </c>
      <c r="F481" t="s">
        <v>198</v>
      </c>
      <c r="G481" t="s">
        <v>199</v>
      </c>
      <c r="H481" t="s">
        <v>51</v>
      </c>
      <c r="I481" t="s">
        <v>190</v>
      </c>
      <c r="J481">
        <v>12</v>
      </c>
      <c r="K481">
        <v>22904.69</v>
      </c>
      <c r="L481">
        <v>0.71</v>
      </c>
      <c r="M481">
        <v>7.0999999999999995E-3</v>
      </c>
      <c r="N481">
        <v>19.514795879999998</v>
      </c>
      <c r="O481">
        <v>274836.76520411996</v>
      </c>
      <c r="P481" t="s">
        <v>4598</v>
      </c>
      <c r="Q481">
        <v>3</v>
      </c>
      <c r="R481" t="s">
        <v>24</v>
      </c>
      <c r="S481" t="s">
        <v>35</v>
      </c>
      <c r="T481" t="s">
        <v>4601</v>
      </c>
      <c r="U481" t="s">
        <v>26</v>
      </c>
    </row>
    <row r="482" spans="1:21" x14ac:dyDescent="0.25">
      <c r="A482" t="s">
        <v>1383</v>
      </c>
      <c r="B482" t="s">
        <v>1384</v>
      </c>
      <c r="C482" t="s">
        <v>4657</v>
      </c>
      <c r="D482" t="s">
        <v>4887</v>
      </c>
      <c r="E482" t="s">
        <v>19</v>
      </c>
      <c r="F482" t="s">
        <v>72</v>
      </c>
      <c r="G482" t="s">
        <v>224</v>
      </c>
      <c r="H482" t="s">
        <v>111</v>
      </c>
      <c r="I482" t="s">
        <v>185</v>
      </c>
      <c r="J482">
        <v>36</v>
      </c>
      <c r="K482">
        <v>28359.11</v>
      </c>
      <c r="L482">
        <v>17.82</v>
      </c>
      <c r="M482">
        <v>0.1782</v>
      </c>
      <c r="N482">
        <v>1819.2936247199998</v>
      </c>
      <c r="O482">
        <v>1019108.66637528</v>
      </c>
      <c r="P482" t="s">
        <v>4598</v>
      </c>
      <c r="Q482">
        <v>10</v>
      </c>
      <c r="R482" t="s">
        <v>24</v>
      </c>
      <c r="S482" t="s">
        <v>35</v>
      </c>
      <c r="T482" t="s">
        <v>4601</v>
      </c>
      <c r="U482" t="s">
        <v>26</v>
      </c>
    </row>
    <row r="483" spans="1:21" x14ac:dyDescent="0.25">
      <c r="A483" t="s">
        <v>1386</v>
      </c>
      <c r="B483" t="s">
        <v>1242</v>
      </c>
      <c r="C483" t="s">
        <v>4928</v>
      </c>
      <c r="D483" t="s">
        <v>4607</v>
      </c>
      <c r="E483" t="s">
        <v>30</v>
      </c>
      <c r="F483" t="s">
        <v>198</v>
      </c>
      <c r="G483" t="s">
        <v>199</v>
      </c>
      <c r="H483" t="s">
        <v>43</v>
      </c>
      <c r="I483" t="s">
        <v>140</v>
      </c>
      <c r="J483">
        <v>40</v>
      </c>
      <c r="K483">
        <v>18761.04</v>
      </c>
      <c r="L483">
        <v>5.09</v>
      </c>
      <c r="M483">
        <v>5.0900000000000001E-2</v>
      </c>
      <c r="N483">
        <v>381.9747744</v>
      </c>
      <c r="O483">
        <v>750059.62522560009</v>
      </c>
      <c r="P483" t="s">
        <v>4598</v>
      </c>
      <c r="Q483">
        <v>1</v>
      </c>
      <c r="R483" t="s">
        <v>113</v>
      </c>
      <c r="S483" t="s">
        <v>35</v>
      </c>
      <c r="T483" t="s">
        <v>4601</v>
      </c>
      <c r="U483" t="s">
        <v>36</v>
      </c>
    </row>
    <row r="484" spans="1:21" x14ac:dyDescent="0.25">
      <c r="A484" t="s">
        <v>1388</v>
      </c>
      <c r="B484" t="s">
        <v>560</v>
      </c>
      <c r="C484" t="s">
        <v>4709</v>
      </c>
      <c r="D484" t="s">
        <v>4674</v>
      </c>
      <c r="E484" t="s">
        <v>63</v>
      </c>
      <c r="F484" t="s">
        <v>234</v>
      </c>
      <c r="G484" t="s">
        <v>235</v>
      </c>
      <c r="H484" t="s">
        <v>51</v>
      </c>
      <c r="I484" t="s">
        <v>190</v>
      </c>
      <c r="J484">
        <v>45</v>
      </c>
      <c r="K484">
        <v>18152.849999999999</v>
      </c>
      <c r="L484">
        <v>17.8</v>
      </c>
      <c r="M484">
        <v>0.17800000000000002</v>
      </c>
      <c r="N484">
        <v>1454.043285</v>
      </c>
      <c r="O484">
        <v>815424.20671499986</v>
      </c>
      <c r="P484" t="s">
        <v>4598</v>
      </c>
      <c r="Q484">
        <v>8</v>
      </c>
      <c r="R484" t="s">
        <v>24</v>
      </c>
      <c r="S484" t="s">
        <v>35</v>
      </c>
      <c r="T484" t="s">
        <v>4601</v>
      </c>
      <c r="U484" t="s">
        <v>36</v>
      </c>
    </row>
    <row r="485" spans="1:21" x14ac:dyDescent="0.25">
      <c r="A485" t="s">
        <v>1390</v>
      </c>
      <c r="B485" t="s">
        <v>923</v>
      </c>
      <c r="C485" t="s">
        <v>5008</v>
      </c>
      <c r="D485" t="s">
        <v>5112</v>
      </c>
      <c r="E485" t="s">
        <v>40</v>
      </c>
      <c r="F485" t="s">
        <v>41</v>
      </c>
      <c r="G485" t="s">
        <v>42</v>
      </c>
      <c r="H485" t="s">
        <v>33</v>
      </c>
      <c r="I485" t="s">
        <v>57</v>
      </c>
      <c r="J485">
        <v>33</v>
      </c>
      <c r="K485">
        <v>40138.74</v>
      </c>
      <c r="L485">
        <v>14.68</v>
      </c>
      <c r="M485">
        <v>0.14679999999999999</v>
      </c>
      <c r="N485">
        <v>1944.4811205599999</v>
      </c>
      <c r="O485">
        <v>1322633.9388794398</v>
      </c>
      <c r="P485" t="s">
        <v>4598</v>
      </c>
      <c r="Q485">
        <v>1</v>
      </c>
      <c r="R485" t="s">
        <v>58</v>
      </c>
      <c r="S485" t="s">
        <v>35</v>
      </c>
      <c r="T485" t="s">
        <v>4601</v>
      </c>
      <c r="U485" t="s">
        <v>36</v>
      </c>
    </row>
    <row r="486" spans="1:21" x14ac:dyDescent="0.25">
      <c r="A486" t="s">
        <v>1392</v>
      </c>
      <c r="B486" t="s">
        <v>1393</v>
      </c>
      <c r="C486" t="s">
        <v>4930</v>
      </c>
      <c r="D486" t="s">
        <v>4692</v>
      </c>
      <c r="E486" t="s">
        <v>30</v>
      </c>
      <c r="F486" t="s">
        <v>198</v>
      </c>
      <c r="G486" t="s">
        <v>199</v>
      </c>
      <c r="H486" t="s">
        <v>22</v>
      </c>
      <c r="I486" t="s">
        <v>217</v>
      </c>
      <c r="J486">
        <v>3</v>
      </c>
      <c r="K486">
        <v>3486.13</v>
      </c>
      <c r="L486">
        <v>13.62</v>
      </c>
      <c r="M486">
        <v>0.13619999999999999</v>
      </c>
      <c r="N486">
        <v>14.244327179999997</v>
      </c>
      <c r="O486">
        <v>10444.145672819999</v>
      </c>
      <c r="P486" t="s">
        <v>4600</v>
      </c>
      <c r="Q486">
        <v>3</v>
      </c>
      <c r="R486" t="s">
        <v>24</v>
      </c>
      <c r="S486" t="s">
        <v>35</v>
      </c>
      <c r="T486" t="s">
        <v>4601</v>
      </c>
      <c r="U486" t="s">
        <v>53</v>
      </c>
    </row>
    <row r="487" spans="1:21" x14ac:dyDescent="0.25">
      <c r="A487" t="s">
        <v>1395</v>
      </c>
      <c r="B487" t="s">
        <v>779</v>
      </c>
      <c r="C487" t="s">
        <v>5144</v>
      </c>
      <c r="D487" t="s">
        <v>4880</v>
      </c>
      <c r="E487" t="s">
        <v>30</v>
      </c>
      <c r="F487" t="s">
        <v>131</v>
      </c>
      <c r="G487" t="s">
        <v>163</v>
      </c>
      <c r="H487" t="s">
        <v>111</v>
      </c>
      <c r="I487" t="s">
        <v>240</v>
      </c>
      <c r="J487">
        <v>31</v>
      </c>
      <c r="K487">
        <v>14977.84</v>
      </c>
      <c r="L487">
        <v>5.3</v>
      </c>
      <c r="M487">
        <v>5.2999999999999999E-2</v>
      </c>
      <c r="N487">
        <v>246.08591119999997</v>
      </c>
      <c r="O487">
        <v>464066.9540888</v>
      </c>
      <c r="P487" t="s">
        <v>4598</v>
      </c>
      <c r="Q487">
        <v>5</v>
      </c>
      <c r="R487" t="s">
        <v>58</v>
      </c>
      <c r="S487" t="s">
        <v>59</v>
      </c>
      <c r="T487" t="s">
        <v>4601</v>
      </c>
      <c r="U487" t="s">
        <v>36</v>
      </c>
    </row>
    <row r="488" spans="1:21" x14ac:dyDescent="0.25">
      <c r="A488" t="s">
        <v>1397</v>
      </c>
      <c r="B488" t="s">
        <v>1398</v>
      </c>
      <c r="C488" t="s">
        <v>4723</v>
      </c>
      <c r="D488" t="s">
        <v>4900</v>
      </c>
      <c r="E488" t="s">
        <v>63</v>
      </c>
      <c r="F488" t="s">
        <v>78</v>
      </c>
      <c r="G488" t="s">
        <v>255</v>
      </c>
      <c r="H488" t="s">
        <v>33</v>
      </c>
      <c r="I488" t="s">
        <v>127</v>
      </c>
      <c r="J488">
        <v>18</v>
      </c>
      <c r="K488">
        <v>48678.62</v>
      </c>
      <c r="L488">
        <v>7.09</v>
      </c>
      <c r="M488">
        <v>7.0900000000000005E-2</v>
      </c>
      <c r="N488">
        <v>621.23654844000009</v>
      </c>
      <c r="O488">
        <v>875593.92345156008</v>
      </c>
      <c r="P488" t="s">
        <v>4598</v>
      </c>
      <c r="Q488">
        <v>9</v>
      </c>
      <c r="R488" t="s">
        <v>45</v>
      </c>
      <c r="S488" t="s">
        <v>35</v>
      </c>
      <c r="T488" t="s">
        <v>4601</v>
      </c>
      <c r="U488" t="s">
        <v>53</v>
      </c>
    </row>
    <row r="489" spans="1:21" x14ac:dyDescent="0.25">
      <c r="A489" t="s">
        <v>1400</v>
      </c>
      <c r="B489" t="s">
        <v>404</v>
      </c>
      <c r="C489" t="s">
        <v>4717</v>
      </c>
      <c r="D489" t="s">
        <v>4670</v>
      </c>
      <c r="E489" t="s">
        <v>19</v>
      </c>
      <c r="F489" t="s">
        <v>20</v>
      </c>
      <c r="G489" t="s">
        <v>285</v>
      </c>
      <c r="H489" t="s">
        <v>33</v>
      </c>
      <c r="I489" t="s">
        <v>80</v>
      </c>
      <c r="J489">
        <v>40</v>
      </c>
      <c r="K489">
        <v>8790.0499999999993</v>
      </c>
      <c r="L489">
        <v>4.32</v>
      </c>
      <c r="M489">
        <v>4.3200000000000002E-2</v>
      </c>
      <c r="N489">
        <v>151.892064</v>
      </c>
      <c r="O489">
        <v>351450.10793599999</v>
      </c>
      <c r="P489" t="s">
        <v>4598</v>
      </c>
      <c r="Q489">
        <v>2</v>
      </c>
      <c r="R489" t="s">
        <v>58</v>
      </c>
      <c r="S489" t="s">
        <v>35</v>
      </c>
      <c r="T489" t="s">
        <v>4601</v>
      </c>
      <c r="U489" t="s">
        <v>53</v>
      </c>
    </row>
    <row r="490" spans="1:21" x14ac:dyDescent="0.25">
      <c r="A490" t="s">
        <v>1402</v>
      </c>
      <c r="B490" t="s">
        <v>1403</v>
      </c>
      <c r="C490" t="s">
        <v>5006</v>
      </c>
      <c r="D490" t="s">
        <v>5145</v>
      </c>
      <c r="E490" t="s">
        <v>19</v>
      </c>
      <c r="F490" t="s">
        <v>20</v>
      </c>
      <c r="G490" t="s">
        <v>21</v>
      </c>
      <c r="H490" t="s">
        <v>51</v>
      </c>
      <c r="I490" t="s">
        <v>167</v>
      </c>
      <c r="J490">
        <v>27</v>
      </c>
      <c r="K490">
        <v>31876.87</v>
      </c>
      <c r="L490">
        <v>2.3199999999999998</v>
      </c>
      <c r="M490">
        <v>2.3199999999999998E-2</v>
      </c>
      <c r="N490">
        <v>199.67671368000001</v>
      </c>
      <c r="O490">
        <v>860475.81328631996</v>
      </c>
      <c r="P490" t="s">
        <v>4598</v>
      </c>
      <c r="Q490">
        <v>12</v>
      </c>
      <c r="R490" t="s">
        <v>113</v>
      </c>
      <c r="S490" t="s">
        <v>35</v>
      </c>
      <c r="T490" t="s">
        <v>4601</v>
      </c>
      <c r="U490" t="s">
        <v>26</v>
      </c>
    </row>
    <row r="491" spans="1:21" x14ac:dyDescent="0.25">
      <c r="A491" t="s">
        <v>1405</v>
      </c>
      <c r="B491" t="s">
        <v>1406</v>
      </c>
      <c r="C491" t="s">
        <v>5146</v>
      </c>
      <c r="D491" t="s">
        <v>4774</v>
      </c>
      <c r="E491" t="s">
        <v>30</v>
      </c>
      <c r="F491" t="s">
        <v>131</v>
      </c>
      <c r="G491" t="s">
        <v>163</v>
      </c>
      <c r="H491" t="s">
        <v>111</v>
      </c>
      <c r="I491" t="s">
        <v>260</v>
      </c>
      <c r="J491">
        <v>9</v>
      </c>
      <c r="K491">
        <v>24499.93</v>
      </c>
      <c r="L491">
        <v>19.21</v>
      </c>
      <c r="M491">
        <v>0.19210000000000002</v>
      </c>
      <c r="N491">
        <v>423.57928977000006</v>
      </c>
      <c r="O491">
        <v>220075.79071023001</v>
      </c>
      <c r="P491" t="s">
        <v>4598</v>
      </c>
      <c r="Q491">
        <v>5</v>
      </c>
      <c r="R491" t="s">
        <v>24</v>
      </c>
      <c r="S491" t="s">
        <v>35</v>
      </c>
      <c r="T491" t="s">
        <v>4601</v>
      </c>
      <c r="U491" t="s">
        <v>36</v>
      </c>
    </row>
    <row r="492" spans="1:21" x14ac:dyDescent="0.25">
      <c r="A492" t="s">
        <v>1408</v>
      </c>
      <c r="B492" t="s">
        <v>592</v>
      </c>
      <c r="C492" t="s">
        <v>5071</v>
      </c>
      <c r="D492" t="s">
        <v>5147</v>
      </c>
      <c r="E492" t="s">
        <v>30</v>
      </c>
      <c r="F492" t="s">
        <v>198</v>
      </c>
      <c r="G492" t="s">
        <v>199</v>
      </c>
      <c r="H492" t="s">
        <v>22</v>
      </c>
      <c r="I492" t="s">
        <v>98</v>
      </c>
      <c r="J492">
        <v>26</v>
      </c>
      <c r="K492">
        <v>15697.55</v>
      </c>
      <c r="L492">
        <v>14.94</v>
      </c>
      <c r="M492">
        <v>0.14940000000000001</v>
      </c>
      <c r="N492">
        <v>609.75563220000004</v>
      </c>
      <c r="O492">
        <v>407526.5443678</v>
      </c>
      <c r="P492" t="s">
        <v>4598</v>
      </c>
      <c r="Q492">
        <v>10</v>
      </c>
      <c r="R492" t="s">
        <v>68</v>
      </c>
      <c r="S492" t="s">
        <v>35</v>
      </c>
      <c r="T492" t="s">
        <v>4601</v>
      </c>
      <c r="U492" t="s">
        <v>36</v>
      </c>
    </row>
    <row r="493" spans="1:21" x14ac:dyDescent="0.25">
      <c r="A493" t="s">
        <v>1410</v>
      </c>
      <c r="B493" t="s">
        <v>1411</v>
      </c>
      <c r="C493" t="s">
        <v>4886</v>
      </c>
      <c r="D493" t="s">
        <v>4813</v>
      </c>
      <c r="E493" t="s">
        <v>63</v>
      </c>
      <c r="F493" t="s">
        <v>64</v>
      </c>
      <c r="G493" t="s">
        <v>184</v>
      </c>
      <c r="H493" t="s">
        <v>43</v>
      </c>
      <c r="I493" t="s">
        <v>140</v>
      </c>
      <c r="J493">
        <v>29</v>
      </c>
      <c r="K493">
        <v>19958.009999999998</v>
      </c>
      <c r="L493">
        <v>1.79</v>
      </c>
      <c r="M493">
        <v>1.7899999999999999E-2</v>
      </c>
      <c r="N493">
        <v>103.60202990999998</v>
      </c>
      <c r="O493">
        <v>578678.68797008996</v>
      </c>
      <c r="P493" t="s">
        <v>4598</v>
      </c>
      <c r="Q493">
        <v>9</v>
      </c>
      <c r="R493" t="s">
        <v>68</v>
      </c>
      <c r="S493" t="s">
        <v>35</v>
      </c>
      <c r="T493" t="s">
        <v>4601</v>
      </c>
      <c r="U493" t="s">
        <v>53</v>
      </c>
    </row>
    <row r="494" spans="1:21" x14ac:dyDescent="0.25">
      <c r="A494" t="s">
        <v>1413</v>
      </c>
      <c r="B494" t="s">
        <v>1414</v>
      </c>
      <c r="C494" t="s">
        <v>4751</v>
      </c>
      <c r="D494" t="s">
        <v>4635</v>
      </c>
      <c r="E494" t="s">
        <v>19</v>
      </c>
      <c r="F494" t="s">
        <v>20</v>
      </c>
      <c r="G494" t="s">
        <v>285</v>
      </c>
      <c r="H494" t="s">
        <v>22</v>
      </c>
      <c r="I494" t="s">
        <v>23</v>
      </c>
      <c r="J494">
        <v>32</v>
      </c>
      <c r="K494">
        <v>6693.7</v>
      </c>
      <c r="L494">
        <v>18.309999999999999</v>
      </c>
      <c r="M494">
        <v>0.18309999999999998</v>
      </c>
      <c r="N494">
        <v>392.19727039999998</v>
      </c>
      <c r="O494">
        <v>213806.20272959999</v>
      </c>
      <c r="P494" t="s">
        <v>4598</v>
      </c>
      <c r="Q494">
        <v>11</v>
      </c>
      <c r="R494" t="s">
        <v>113</v>
      </c>
      <c r="S494" t="s">
        <v>35</v>
      </c>
      <c r="T494" t="s">
        <v>4601</v>
      </c>
      <c r="U494" t="s">
        <v>26</v>
      </c>
    </row>
    <row r="495" spans="1:21" x14ac:dyDescent="0.25">
      <c r="A495" t="s">
        <v>1416</v>
      </c>
      <c r="B495" t="s">
        <v>488</v>
      </c>
      <c r="C495" t="s">
        <v>4642</v>
      </c>
      <c r="D495" t="s">
        <v>5148</v>
      </c>
      <c r="E495" t="s">
        <v>40</v>
      </c>
      <c r="F495" t="s">
        <v>41</v>
      </c>
      <c r="G495" t="s">
        <v>42</v>
      </c>
      <c r="H495" t="s">
        <v>66</v>
      </c>
      <c r="I495" t="s">
        <v>155</v>
      </c>
      <c r="J495">
        <v>33</v>
      </c>
      <c r="K495">
        <v>36090.86</v>
      </c>
      <c r="L495">
        <v>14.31</v>
      </c>
      <c r="M495">
        <v>0.1431</v>
      </c>
      <c r="N495">
        <v>1704.3186817800004</v>
      </c>
      <c r="O495">
        <v>1189294.0613182201</v>
      </c>
      <c r="P495" t="s">
        <v>4598</v>
      </c>
      <c r="Q495">
        <v>7</v>
      </c>
      <c r="R495" t="s">
        <v>68</v>
      </c>
      <c r="S495" t="s">
        <v>59</v>
      </c>
      <c r="T495" t="s">
        <v>4601</v>
      </c>
      <c r="U495" t="s">
        <v>53</v>
      </c>
    </row>
    <row r="496" spans="1:21" x14ac:dyDescent="0.25">
      <c r="A496" t="s">
        <v>1418</v>
      </c>
      <c r="B496" t="s">
        <v>1419</v>
      </c>
      <c r="C496" t="s">
        <v>5149</v>
      </c>
      <c r="D496" t="s">
        <v>5150</v>
      </c>
      <c r="E496" t="s">
        <v>40</v>
      </c>
      <c r="F496" t="s">
        <v>49</v>
      </c>
      <c r="G496" t="s">
        <v>306</v>
      </c>
      <c r="H496" t="s">
        <v>51</v>
      </c>
      <c r="I496" t="s">
        <v>146</v>
      </c>
      <c r="J496">
        <v>19</v>
      </c>
      <c r="K496">
        <v>9911.01</v>
      </c>
      <c r="L496">
        <v>9.66</v>
      </c>
      <c r="M496">
        <v>9.6600000000000005E-2</v>
      </c>
      <c r="N496">
        <v>181.90667754000003</v>
      </c>
      <c r="O496">
        <v>188127.28332245999</v>
      </c>
      <c r="P496" t="s">
        <v>4598</v>
      </c>
      <c r="Q496">
        <v>4</v>
      </c>
      <c r="R496" t="s">
        <v>58</v>
      </c>
      <c r="S496" t="s">
        <v>35</v>
      </c>
      <c r="T496" t="s">
        <v>4601</v>
      </c>
      <c r="U496" t="s">
        <v>53</v>
      </c>
    </row>
    <row r="497" spans="1:21" x14ac:dyDescent="0.25">
      <c r="A497" t="s">
        <v>1421</v>
      </c>
      <c r="B497" t="s">
        <v>100</v>
      </c>
      <c r="C497" t="s">
        <v>5151</v>
      </c>
      <c r="D497" t="s">
        <v>5152</v>
      </c>
      <c r="E497" t="s">
        <v>40</v>
      </c>
      <c r="F497" t="s">
        <v>41</v>
      </c>
      <c r="G497" t="s">
        <v>126</v>
      </c>
      <c r="H497" t="s">
        <v>66</v>
      </c>
      <c r="I497" t="s">
        <v>133</v>
      </c>
      <c r="J497">
        <v>39</v>
      </c>
      <c r="K497">
        <v>42321.51</v>
      </c>
      <c r="L497">
        <v>13.65</v>
      </c>
      <c r="M497">
        <v>0.13650000000000001</v>
      </c>
      <c r="N497">
        <v>2252.9855848500006</v>
      </c>
      <c r="O497">
        <v>1648285.9044151502</v>
      </c>
      <c r="P497" t="s">
        <v>4598</v>
      </c>
      <c r="Q497">
        <v>8</v>
      </c>
      <c r="R497" t="s">
        <v>45</v>
      </c>
      <c r="S497" t="s">
        <v>25</v>
      </c>
      <c r="T497" t="s">
        <v>4599</v>
      </c>
      <c r="U497" t="s">
        <v>26</v>
      </c>
    </row>
    <row r="498" spans="1:21" x14ac:dyDescent="0.25">
      <c r="A498" t="s">
        <v>1423</v>
      </c>
      <c r="B498" t="s">
        <v>1424</v>
      </c>
      <c r="C498" t="s">
        <v>4648</v>
      </c>
      <c r="D498" t="s">
        <v>4831</v>
      </c>
      <c r="E498" t="s">
        <v>19</v>
      </c>
      <c r="F498" t="s">
        <v>84</v>
      </c>
      <c r="G498" t="s">
        <v>159</v>
      </c>
      <c r="H498" t="s">
        <v>22</v>
      </c>
      <c r="I498" t="s">
        <v>172</v>
      </c>
      <c r="J498">
        <v>32</v>
      </c>
      <c r="K498">
        <v>49102.75</v>
      </c>
      <c r="L498">
        <v>5.89</v>
      </c>
      <c r="M498">
        <v>5.8899999999999994E-2</v>
      </c>
      <c r="N498">
        <v>925.48863199999994</v>
      </c>
      <c r="O498">
        <v>1570362.5113679999</v>
      </c>
      <c r="P498" t="s">
        <v>4598</v>
      </c>
      <c r="Q498">
        <v>12</v>
      </c>
      <c r="R498" t="s">
        <v>45</v>
      </c>
      <c r="S498" t="s">
        <v>25</v>
      </c>
      <c r="T498" t="s">
        <v>4599</v>
      </c>
      <c r="U498" t="s">
        <v>36</v>
      </c>
    </row>
    <row r="499" spans="1:21" x14ac:dyDescent="0.25">
      <c r="A499" t="s">
        <v>1426</v>
      </c>
      <c r="B499" t="s">
        <v>475</v>
      </c>
      <c r="C499" t="s">
        <v>5020</v>
      </c>
      <c r="D499" t="s">
        <v>5153</v>
      </c>
      <c r="E499" t="s">
        <v>63</v>
      </c>
      <c r="F499" t="s">
        <v>234</v>
      </c>
      <c r="G499" t="s">
        <v>235</v>
      </c>
      <c r="H499" t="s">
        <v>51</v>
      </c>
      <c r="I499" t="s">
        <v>167</v>
      </c>
      <c r="J499">
        <v>1</v>
      </c>
      <c r="K499">
        <v>10340.83</v>
      </c>
      <c r="L499">
        <v>4.49</v>
      </c>
      <c r="M499">
        <v>4.4900000000000002E-2</v>
      </c>
      <c r="N499">
        <v>4.6430326700000002</v>
      </c>
      <c r="O499">
        <v>10336.186967330001</v>
      </c>
      <c r="P499" t="s">
        <v>4600</v>
      </c>
      <c r="Q499">
        <v>12</v>
      </c>
      <c r="R499" t="s">
        <v>45</v>
      </c>
      <c r="S499" t="s">
        <v>35</v>
      </c>
      <c r="T499" t="s">
        <v>4601</v>
      </c>
      <c r="U499" t="s">
        <v>53</v>
      </c>
    </row>
    <row r="500" spans="1:21" x14ac:dyDescent="0.25">
      <c r="A500" t="s">
        <v>1428</v>
      </c>
      <c r="B500" t="s">
        <v>169</v>
      </c>
      <c r="C500" t="s">
        <v>4644</v>
      </c>
      <c r="D500" t="s">
        <v>5154</v>
      </c>
      <c r="E500" t="s">
        <v>40</v>
      </c>
      <c r="F500" t="s">
        <v>49</v>
      </c>
      <c r="G500" t="s">
        <v>397</v>
      </c>
      <c r="H500" t="s">
        <v>43</v>
      </c>
      <c r="I500" t="s">
        <v>380</v>
      </c>
      <c r="J500">
        <v>40</v>
      </c>
      <c r="K500">
        <v>22449.93</v>
      </c>
      <c r="L500">
        <v>18.190000000000001</v>
      </c>
      <c r="M500">
        <v>0.18190000000000001</v>
      </c>
      <c r="N500">
        <v>1633.4569068000001</v>
      </c>
      <c r="O500">
        <v>896363.74309319991</v>
      </c>
      <c r="P500" t="s">
        <v>4598</v>
      </c>
      <c r="Q500">
        <v>10</v>
      </c>
      <c r="R500" t="s">
        <v>113</v>
      </c>
      <c r="S500" t="s">
        <v>35</v>
      </c>
      <c r="T500" t="s">
        <v>4601</v>
      </c>
      <c r="U500" t="s">
        <v>53</v>
      </c>
    </row>
    <row r="501" spans="1:21" x14ac:dyDescent="0.25">
      <c r="A501" t="s">
        <v>1430</v>
      </c>
      <c r="B501" t="s">
        <v>850</v>
      </c>
      <c r="C501" t="s">
        <v>4996</v>
      </c>
      <c r="D501" t="s">
        <v>4792</v>
      </c>
      <c r="E501" t="s">
        <v>30</v>
      </c>
      <c r="F501" t="s">
        <v>131</v>
      </c>
      <c r="G501" t="s">
        <v>163</v>
      </c>
      <c r="H501" t="s">
        <v>51</v>
      </c>
      <c r="I501" t="s">
        <v>52</v>
      </c>
      <c r="J501">
        <v>4</v>
      </c>
      <c r="K501">
        <v>47027.45</v>
      </c>
      <c r="L501">
        <v>7.07</v>
      </c>
      <c r="M501">
        <v>7.0699999999999999E-2</v>
      </c>
      <c r="N501">
        <v>132.99362859999999</v>
      </c>
      <c r="O501">
        <v>187976.80637139999</v>
      </c>
      <c r="P501" t="s">
        <v>4598</v>
      </c>
      <c r="Q501">
        <v>4</v>
      </c>
      <c r="R501" t="s">
        <v>58</v>
      </c>
      <c r="S501" t="s">
        <v>35</v>
      </c>
      <c r="T501" t="s">
        <v>4601</v>
      </c>
      <c r="U501" t="s">
        <v>36</v>
      </c>
    </row>
    <row r="502" spans="1:21" x14ac:dyDescent="0.25">
      <c r="A502" t="s">
        <v>1432</v>
      </c>
      <c r="B502" t="s">
        <v>488</v>
      </c>
      <c r="C502" t="s">
        <v>5015</v>
      </c>
      <c r="D502" t="s">
        <v>5155</v>
      </c>
      <c r="E502" t="s">
        <v>19</v>
      </c>
      <c r="F502" t="s">
        <v>153</v>
      </c>
      <c r="G502" t="s">
        <v>275</v>
      </c>
      <c r="H502" t="s">
        <v>22</v>
      </c>
      <c r="I502" t="s">
        <v>172</v>
      </c>
      <c r="J502">
        <v>43</v>
      </c>
      <c r="K502">
        <v>46606.85</v>
      </c>
      <c r="L502">
        <v>12.69</v>
      </c>
      <c r="M502">
        <v>0.12689999999999999</v>
      </c>
      <c r="N502">
        <v>2543.1959839499996</v>
      </c>
      <c r="O502">
        <v>2001551.35401605</v>
      </c>
      <c r="P502" t="s">
        <v>4598</v>
      </c>
      <c r="Q502">
        <v>8</v>
      </c>
      <c r="R502" t="s">
        <v>113</v>
      </c>
      <c r="S502" t="s">
        <v>35</v>
      </c>
      <c r="T502" t="s">
        <v>4601</v>
      </c>
      <c r="U502" t="s">
        <v>53</v>
      </c>
    </row>
    <row r="503" spans="1:21" x14ac:dyDescent="0.25">
      <c r="A503" t="s">
        <v>1434</v>
      </c>
      <c r="B503" t="s">
        <v>1435</v>
      </c>
      <c r="C503" t="s">
        <v>5156</v>
      </c>
      <c r="D503" t="s">
        <v>4753</v>
      </c>
      <c r="E503" t="s">
        <v>63</v>
      </c>
      <c r="F503" t="s">
        <v>64</v>
      </c>
      <c r="G503" t="s">
        <v>65</v>
      </c>
      <c r="H503" t="s">
        <v>22</v>
      </c>
      <c r="I503" t="s">
        <v>180</v>
      </c>
      <c r="J503">
        <v>26</v>
      </c>
      <c r="K503">
        <v>43139.79</v>
      </c>
      <c r="L503">
        <v>1.35</v>
      </c>
      <c r="M503">
        <v>1.3500000000000002E-2</v>
      </c>
      <c r="N503">
        <v>151.42066290000002</v>
      </c>
      <c r="O503">
        <v>1121483.1193371001</v>
      </c>
      <c r="P503" t="s">
        <v>4598</v>
      </c>
      <c r="Q503">
        <v>7</v>
      </c>
      <c r="R503" t="s">
        <v>45</v>
      </c>
      <c r="S503" t="s">
        <v>35</v>
      </c>
      <c r="T503" t="s">
        <v>4601</v>
      </c>
      <c r="U503" t="s">
        <v>53</v>
      </c>
    </row>
    <row r="504" spans="1:21" x14ac:dyDescent="0.25">
      <c r="A504" t="s">
        <v>1437</v>
      </c>
      <c r="B504" t="s">
        <v>433</v>
      </c>
      <c r="C504" t="s">
        <v>4618</v>
      </c>
      <c r="D504" t="s">
        <v>4874</v>
      </c>
      <c r="E504" t="s">
        <v>63</v>
      </c>
      <c r="F504" t="s">
        <v>144</v>
      </c>
      <c r="G504" t="s">
        <v>189</v>
      </c>
      <c r="H504" t="s">
        <v>43</v>
      </c>
      <c r="I504" t="s">
        <v>74</v>
      </c>
      <c r="J504">
        <v>24</v>
      </c>
      <c r="K504">
        <v>11615.47</v>
      </c>
      <c r="L504">
        <v>12.83</v>
      </c>
      <c r="M504">
        <v>0.1283</v>
      </c>
      <c r="N504">
        <v>357.66355224</v>
      </c>
      <c r="O504">
        <v>278413.61644775997</v>
      </c>
      <c r="P504" t="s">
        <v>4598</v>
      </c>
      <c r="Q504">
        <v>12</v>
      </c>
      <c r="R504" t="s">
        <v>45</v>
      </c>
      <c r="S504" t="s">
        <v>35</v>
      </c>
      <c r="T504" t="s">
        <v>4601</v>
      </c>
      <c r="U504" t="s">
        <v>53</v>
      </c>
    </row>
    <row r="505" spans="1:21" x14ac:dyDescent="0.25">
      <c r="A505" t="s">
        <v>1439</v>
      </c>
      <c r="B505" t="s">
        <v>1322</v>
      </c>
      <c r="C505" t="s">
        <v>5071</v>
      </c>
      <c r="D505" t="s">
        <v>4774</v>
      </c>
      <c r="E505" t="s">
        <v>19</v>
      </c>
      <c r="F505" t="s">
        <v>72</v>
      </c>
      <c r="G505" t="s">
        <v>224</v>
      </c>
      <c r="H505" t="s">
        <v>111</v>
      </c>
      <c r="I505" t="s">
        <v>526</v>
      </c>
      <c r="J505">
        <v>40</v>
      </c>
      <c r="K505">
        <v>34111.620000000003</v>
      </c>
      <c r="L505">
        <v>17.66</v>
      </c>
      <c r="M505">
        <v>0.17660000000000001</v>
      </c>
      <c r="N505">
        <v>2409.6448368000001</v>
      </c>
      <c r="O505">
        <v>1362055.1551632001</v>
      </c>
      <c r="P505" t="s">
        <v>4598</v>
      </c>
      <c r="Q505">
        <v>12</v>
      </c>
      <c r="R505" t="s">
        <v>45</v>
      </c>
      <c r="S505" t="s">
        <v>35</v>
      </c>
      <c r="T505" t="s">
        <v>4601</v>
      </c>
      <c r="U505" t="s">
        <v>53</v>
      </c>
    </row>
    <row r="506" spans="1:21" x14ac:dyDescent="0.25">
      <c r="A506" t="s">
        <v>1441</v>
      </c>
      <c r="B506" t="s">
        <v>1442</v>
      </c>
      <c r="C506" t="s">
        <v>5113</v>
      </c>
      <c r="D506" t="s">
        <v>5157</v>
      </c>
      <c r="E506" t="s">
        <v>63</v>
      </c>
      <c r="F506" t="s">
        <v>234</v>
      </c>
      <c r="G506" t="s">
        <v>235</v>
      </c>
      <c r="H506" t="s">
        <v>66</v>
      </c>
      <c r="I506" t="s">
        <v>155</v>
      </c>
      <c r="J506">
        <v>30</v>
      </c>
      <c r="K506">
        <v>12847.56</v>
      </c>
      <c r="L506">
        <v>13.22</v>
      </c>
      <c r="M506">
        <v>0.13220000000000001</v>
      </c>
      <c r="N506">
        <v>509.53422960000006</v>
      </c>
      <c r="O506">
        <v>384917.2657704</v>
      </c>
      <c r="P506" t="s">
        <v>4598</v>
      </c>
      <c r="Q506">
        <v>10</v>
      </c>
      <c r="R506" t="s">
        <v>24</v>
      </c>
      <c r="S506" t="s">
        <v>25</v>
      </c>
      <c r="T506" t="s">
        <v>4599</v>
      </c>
      <c r="U506" t="s">
        <v>53</v>
      </c>
    </row>
    <row r="507" spans="1:21" x14ac:dyDescent="0.25">
      <c r="A507" t="s">
        <v>1444</v>
      </c>
      <c r="B507" t="s">
        <v>1445</v>
      </c>
      <c r="C507" t="s">
        <v>4771</v>
      </c>
      <c r="D507" t="s">
        <v>5158</v>
      </c>
      <c r="E507" t="s">
        <v>63</v>
      </c>
      <c r="F507" t="s">
        <v>64</v>
      </c>
      <c r="G507" t="s">
        <v>65</v>
      </c>
      <c r="H507" t="s">
        <v>22</v>
      </c>
      <c r="I507" t="s">
        <v>23</v>
      </c>
      <c r="J507">
        <v>1</v>
      </c>
      <c r="K507">
        <v>9019.43</v>
      </c>
      <c r="L507">
        <v>17.829999999999998</v>
      </c>
      <c r="M507">
        <v>0.17829999999999999</v>
      </c>
      <c r="N507">
        <v>16.08164369</v>
      </c>
      <c r="O507">
        <v>9003.3483563099999</v>
      </c>
      <c r="P507" t="s">
        <v>4600</v>
      </c>
      <c r="Q507">
        <v>4</v>
      </c>
      <c r="R507" t="s">
        <v>113</v>
      </c>
      <c r="S507" t="s">
        <v>35</v>
      </c>
      <c r="T507" t="s">
        <v>4601</v>
      </c>
      <c r="U507" t="s">
        <v>36</v>
      </c>
    </row>
    <row r="508" spans="1:21" x14ac:dyDescent="0.25">
      <c r="A508" t="s">
        <v>1447</v>
      </c>
      <c r="B508" t="s">
        <v>1448</v>
      </c>
      <c r="C508" t="s">
        <v>4768</v>
      </c>
      <c r="D508" t="s">
        <v>5159</v>
      </c>
      <c r="E508" t="s">
        <v>19</v>
      </c>
      <c r="F508" t="s">
        <v>153</v>
      </c>
      <c r="G508" t="s">
        <v>275</v>
      </c>
      <c r="H508" t="s">
        <v>22</v>
      </c>
      <c r="I508" t="s">
        <v>23</v>
      </c>
      <c r="J508">
        <v>50</v>
      </c>
      <c r="K508">
        <v>18807.21</v>
      </c>
      <c r="L508">
        <v>12.05</v>
      </c>
      <c r="M508">
        <v>0.12050000000000001</v>
      </c>
      <c r="N508">
        <v>1133.1344025000001</v>
      </c>
      <c r="O508">
        <v>939227.3655975</v>
      </c>
      <c r="P508" t="s">
        <v>4598</v>
      </c>
      <c r="Q508">
        <v>9</v>
      </c>
      <c r="R508" t="s">
        <v>58</v>
      </c>
      <c r="S508" t="s">
        <v>35</v>
      </c>
      <c r="T508" t="s">
        <v>4601</v>
      </c>
      <c r="U508" t="s">
        <v>26</v>
      </c>
    </row>
    <row r="509" spans="1:21" x14ac:dyDescent="0.25">
      <c r="A509" t="s">
        <v>1450</v>
      </c>
      <c r="B509" t="s">
        <v>1451</v>
      </c>
      <c r="C509" t="s">
        <v>4743</v>
      </c>
      <c r="D509" t="s">
        <v>4762</v>
      </c>
      <c r="E509" t="s">
        <v>30</v>
      </c>
      <c r="F509" t="s">
        <v>31</v>
      </c>
      <c r="G509" t="s">
        <v>94</v>
      </c>
      <c r="H509" t="s">
        <v>33</v>
      </c>
      <c r="I509" t="s">
        <v>80</v>
      </c>
      <c r="J509">
        <v>1</v>
      </c>
      <c r="K509">
        <v>1260.8699999999999</v>
      </c>
      <c r="L509">
        <v>11.26</v>
      </c>
      <c r="M509">
        <v>0.11259999999999999</v>
      </c>
      <c r="N509">
        <v>1.4197396199999996</v>
      </c>
      <c r="O509">
        <v>1259.4502603799999</v>
      </c>
      <c r="P509" t="s">
        <v>4600</v>
      </c>
      <c r="Q509">
        <v>10</v>
      </c>
      <c r="R509" t="s">
        <v>24</v>
      </c>
      <c r="S509" t="s">
        <v>59</v>
      </c>
      <c r="T509" t="s">
        <v>4601</v>
      </c>
      <c r="U509" t="s">
        <v>53</v>
      </c>
    </row>
    <row r="510" spans="1:21" x14ac:dyDescent="0.25">
      <c r="A510" t="s">
        <v>1453</v>
      </c>
      <c r="B510" t="s">
        <v>1056</v>
      </c>
      <c r="C510" t="s">
        <v>4608</v>
      </c>
      <c r="D510" t="s">
        <v>5160</v>
      </c>
      <c r="E510" t="s">
        <v>40</v>
      </c>
      <c r="F510" t="s">
        <v>109</v>
      </c>
      <c r="G510" t="s">
        <v>110</v>
      </c>
      <c r="H510" t="s">
        <v>43</v>
      </c>
      <c r="I510" t="s">
        <v>380</v>
      </c>
      <c r="J510">
        <v>44</v>
      </c>
      <c r="K510">
        <v>8240.68</v>
      </c>
      <c r="L510">
        <v>5.93</v>
      </c>
      <c r="M510">
        <v>5.9299999999999999E-2</v>
      </c>
      <c r="N510">
        <v>215.01582256</v>
      </c>
      <c r="O510">
        <v>362374.90417744004</v>
      </c>
      <c r="P510" t="s">
        <v>4598</v>
      </c>
      <c r="Q510">
        <v>10</v>
      </c>
      <c r="R510" t="s">
        <v>68</v>
      </c>
      <c r="S510" t="s">
        <v>25</v>
      </c>
      <c r="T510" t="s">
        <v>4599</v>
      </c>
      <c r="U510" t="s">
        <v>26</v>
      </c>
    </row>
    <row r="511" spans="1:21" x14ac:dyDescent="0.25">
      <c r="A511" t="s">
        <v>1455</v>
      </c>
      <c r="B511" t="s">
        <v>174</v>
      </c>
      <c r="C511" t="s">
        <v>5033</v>
      </c>
      <c r="D511" t="s">
        <v>4674</v>
      </c>
      <c r="E511" t="s">
        <v>63</v>
      </c>
      <c r="F511" t="s">
        <v>78</v>
      </c>
      <c r="G511" t="s">
        <v>79</v>
      </c>
      <c r="H511" t="s">
        <v>33</v>
      </c>
      <c r="I511" t="s">
        <v>127</v>
      </c>
      <c r="J511">
        <v>4</v>
      </c>
      <c r="K511">
        <v>15757.37</v>
      </c>
      <c r="L511">
        <v>1.45</v>
      </c>
      <c r="M511">
        <v>1.4499999999999999E-2</v>
      </c>
      <c r="N511">
        <v>9.1392746000000002</v>
      </c>
      <c r="O511">
        <v>63020.340725400005</v>
      </c>
      <c r="P511" t="s">
        <v>4598</v>
      </c>
      <c r="Q511">
        <v>3</v>
      </c>
      <c r="R511" t="s">
        <v>58</v>
      </c>
      <c r="S511" t="s">
        <v>35</v>
      </c>
      <c r="T511" t="s">
        <v>4601</v>
      </c>
      <c r="U511" t="s">
        <v>53</v>
      </c>
    </row>
    <row r="512" spans="1:21" x14ac:dyDescent="0.25">
      <c r="A512" t="s">
        <v>1457</v>
      </c>
      <c r="B512" t="s">
        <v>726</v>
      </c>
      <c r="C512" t="s">
        <v>4646</v>
      </c>
      <c r="D512" t="s">
        <v>5161</v>
      </c>
      <c r="E512" t="s">
        <v>19</v>
      </c>
      <c r="F512" t="s">
        <v>20</v>
      </c>
      <c r="G512" t="s">
        <v>285</v>
      </c>
      <c r="H512" t="s">
        <v>22</v>
      </c>
      <c r="I512" t="s">
        <v>23</v>
      </c>
      <c r="J512">
        <v>4</v>
      </c>
      <c r="K512">
        <v>43203.46</v>
      </c>
      <c r="L512">
        <v>13.21</v>
      </c>
      <c r="M512">
        <v>0.1321</v>
      </c>
      <c r="N512">
        <v>228.28708263999997</v>
      </c>
      <c r="O512">
        <v>172585.55291736001</v>
      </c>
      <c r="P512" t="s">
        <v>4598</v>
      </c>
      <c r="Q512">
        <v>12</v>
      </c>
      <c r="R512" t="s">
        <v>24</v>
      </c>
      <c r="S512" t="s">
        <v>25</v>
      </c>
      <c r="T512" t="s">
        <v>4599</v>
      </c>
      <c r="U512" t="s">
        <v>26</v>
      </c>
    </row>
    <row r="513" spans="1:21" x14ac:dyDescent="0.25">
      <c r="A513" t="s">
        <v>1459</v>
      </c>
      <c r="B513" t="s">
        <v>1460</v>
      </c>
      <c r="C513" t="s">
        <v>4679</v>
      </c>
      <c r="D513" t="s">
        <v>5162</v>
      </c>
      <c r="E513" t="s">
        <v>63</v>
      </c>
      <c r="F513" t="s">
        <v>78</v>
      </c>
      <c r="G513" t="s">
        <v>79</v>
      </c>
      <c r="H513" t="s">
        <v>22</v>
      </c>
      <c r="I513" t="s">
        <v>172</v>
      </c>
      <c r="J513">
        <v>36</v>
      </c>
      <c r="K513">
        <v>14123.42</v>
      </c>
      <c r="L513">
        <v>2.0299999999999998</v>
      </c>
      <c r="M513">
        <v>2.0299999999999999E-2</v>
      </c>
      <c r="N513">
        <v>103.21395335999999</v>
      </c>
      <c r="O513">
        <v>508339.90604664001</v>
      </c>
      <c r="P513" t="s">
        <v>4598</v>
      </c>
      <c r="Q513">
        <v>1</v>
      </c>
      <c r="R513" t="s">
        <v>113</v>
      </c>
      <c r="S513" t="s">
        <v>25</v>
      </c>
      <c r="T513" t="s">
        <v>4599</v>
      </c>
      <c r="U513" t="s">
        <v>53</v>
      </c>
    </row>
    <row r="514" spans="1:21" x14ac:dyDescent="0.25">
      <c r="A514" t="s">
        <v>1462</v>
      </c>
      <c r="B514" t="s">
        <v>823</v>
      </c>
      <c r="C514" t="s">
        <v>5067</v>
      </c>
      <c r="D514" t="s">
        <v>4607</v>
      </c>
      <c r="E514" t="s">
        <v>40</v>
      </c>
      <c r="F514" t="s">
        <v>49</v>
      </c>
      <c r="G514" t="s">
        <v>397</v>
      </c>
      <c r="H514" t="s">
        <v>33</v>
      </c>
      <c r="I514" t="s">
        <v>57</v>
      </c>
      <c r="J514">
        <v>27</v>
      </c>
      <c r="K514">
        <v>49917.03</v>
      </c>
      <c r="L514">
        <v>11.58</v>
      </c>
      <c r="M514">
        <v>0.1158</v>
      </c>
      <c r="N514">
        <v>1560.70585998</v>
      </c>
      <c r="O514">
        <v>1346199.10414002</v>
      </c>
      <c r="P514" t="s">
        <v>4598</v>
      </c>
      <c r="Q514">
        <v>1</v>
      </c>
      <c r="R514" t="s">
        <v>58</v>
      </c>
      <c r="S514" t="s">
        <v>35</v>
      </c>
      <c r="T514" t="s">
        <v>4601</v>
      </c>
      <c r="U514" t="s">
        <v>26</v>
      </c>
    </row>
    <row r="515" spans="1:21" x14ac:dyDescent="0.25">
      <c r="A515" t="s">
        <v>1464</v>
      </c>
      <c r="B515" t="s">
        <v>482</v>
      </c>
      <c r="C515" t="s">
        <v>5163</v>
      </c>
      <c r="D515" t="s">
        <v>5164</v>
      </c>
      <c r="E515" t="s">
        <v>63</v>
      </c>
      <c r="F515" t="s">
        <v>144</v>
      </c>
      <c r="G515" t="s">
        <v>145</v>
      </c>
      <c r="H515" t="s">
        <v>51</v>
      </c>
      <c r="I515" t="s">
        <v>167</v>
      </c>
      <c r="J515">
        <v>13</v>
      </c>
      <c r="K515">
        <v>32962.94</v>
      </c>
      <c r="L515">
        <v>18.940000000000001</v>
      </c>
      <c r="M515">
        <v>0.18940000000000001</v>
      </c>
      <c r="N515">
        <v>811.61350868000011</v>
      </c>
      <c r="O515">
        <v>427706.60649132001</v>
      </c>
      <c r="P515" t="s">
        <v>4598</v>
      </c>
      <c r="Q515">
        <v>11</v>
      </c>
      <c r="R515" t="s">
        <v>24</v>
      </c>
      <c r="S515" t="s">
        <v>35</v>
      </c>
      <c r="T515" t="s">
        <v>4601</v>
      </c>
      <c r="U515" t="s">
        <v>53</v>
      </c>
    </row>
    <row r="516" spans="1:21" x14ac:dyDescent="0.25">
      <c r="A516" t="s">
        <v>1466</v>
      </c>
      <c r="B516" t="s">
        <v>1384</v>
      </c>
      <c r="C516" t="s">
        <v>5057</v>
      </c>
      <c r="D516" t="s">
        <v>5165</v>
      </c>
      <c r="E516" t="s">
        <v>63</v>
      </c>
      <c r="F516" t="s">
        <v>64</v>
      </c>
      <c r="G516" t="s">
        <v>65</v>
      </c>
      <c r="H516" t="s">
        <v>51</v>
      </c>
      <c r="I516" t="s">
        <v>146</v>
      </c>
      <c r="J516">
        <v>49</v>
      </c>
      <c r="K516">
        <v>31702.99</v>
      </c>
      <c r="L516">
        <v>15.51</v>
      </c>
      <c r="M516">
        <v>0.15509999999999999</v>
      </c>
      <c r="N516">
        <v>2409.3955370099998</v>
      </c>
      <c r="O516">
        <v>1551037.1144629901</v>
      </c>
      <c r="P516" t="s">
        <v>4598</v>
      </c>
      <c r="Q516">
        <v>9</v>
      </c>
      <c r="R516" t="s">
        <v>68</v>
      </c>
      <c r="S516" t="s">
        <v>35</v>
      </c>
      <c r="T516" t="s">
        <v>4601</v>
      </c>
      <c r="U516" t="s">
        <v>26</v>
      </c>
    </row>
    <row r="517" spans="1:21" x14ac:dyDescent="0.25">
      <c r="A517" t="s">
        <v>1468</v>
      </c>
      <c r="B517" t="s">
        <v>1469</v>
      </c>
      <c r="C517" t="s">
        <v>5166</v>
      </c>
      <c r="D517" t="s">
        <v>4750</v>
      </c>
      <c r="E517" t="s">
        <v>19</v>
      </c>
      <c r="F517" t="s">
        <v>72</v>
      </c>
      <c r="G517" t="s">
        <v>171</v>
      </c>
      <c r="H517" t="s">
        <v>43</v>
      </c>
      <c r="I517" t="s">
        <v>44</v>
      </c>
      <c r="J517">
        <v>31</v>
      </c>
      <c r="K517">
        <v>27154.67</v>
      </c>
      <c r="L517">
        <v>13.72</v>
      </c>
      <c r="M517">
        <v>0.13720000000000002</v>
      </c>
      <c r="N517">
        <v>1154.94242444</v>
      </c>
      <c r="O517">
        <v>840639.82757555984</v>
      </c>
      <c r="P517" t="s">
        <v>4598</v>
      </c>
      <c r="Q517">
        <v>3</v>
      </c>
      <c r="R517" t="s">
        <v>58</v>
      </c>
      <c r="S517" t="s">
        <v>35</v>
      </c>
      <c r="T517" t="s">
        <v>4601</v>
      </c>
      <c r="U517" t="s">
        <v>36</v>
      </c>
    </row>
    <row r="518" spans="1:21" x14ac:dyDescent="0.25">
      <c r="A518" t="s">
        <v>1471</v>
      </c>
      <c r="B518" t="s">
        <v>1472</v>
      </c>
      <c r="C518" t="s">
        <v>5096</v>
      </c>
      <c r="D518" t="s">
        <v>4813</v>
      </c>
      <c r="E518" t="s">
        <v>30</v>
      </c>
      <c r="F518" t="s">
        <v>117</v>
      </c>
      <c r="G518" t="s">
        <v>387</v>
      </c>
      <c r="H518" t="s">
        <v>111</v>
      </c>
      <c r="I518" t="s">
        <v>526</v>
      </c>
      <c r="J518">
        <v>8</v>
      </c>
      <c r="K518">
        <v>13266.81</v>
      </c>
      <c r="L518">
        <v>8.82</v>
      </c>
      <c r="M518">
        <v>8.8200000000000001E-2</v>
      </c>
      <c r="N518">
        <v>93.610611360000007</v>
      </c>
      <c r="O518">
        <v>106040.86938864</v>
      </c>
      <c r="P518" t="s">
        <v>4598</v>
      </c>
      <c r="Q518">
        <v>1</v>
      </c>
      <c r="R518" t="s">
        <v>68</v>
      </c>
      <c r="S518" t="s">
        <v>35</v>
      </c>
      <c r="T518" t="s">
        <v>4601</v>
      </c>
      <c r="U518" t="s">
        <v>53</v>
      </c>
    </row>
    <row r="519" spans="1:21" x14ac:dyDescent="0.25">
      <c r="A519" t="s">
        <v>1474</v>
      </c>
      <c r="B519" t="s">
        <v>1475</v>
      </c>
      <c r="C519" t="s">
        <v>4625</v>
      </c>
      <c r="D519" t="s">
        <v>4789</v>
      </c>
      <c r="E519" t="s">
        <v>40</v>
      </c>
      <c r="F519" t="s">
        <v>89</v>
      </c>
      <c r="G519" t="s">
        <v>334</v>
      </c>
      <c r="H519" t="s">
        <v>33</v>
      </c>
      <c r="I519" t="s">
        <v>80</v>
      </c>
      <c r="J519">
        <v>30</v>
      </c>
      <c r="K519">
        <v>43948.3</v>
      </c>
      <c r="L519">
        <v>8.8800000000000008</v>
      </c>
      <c r="M519">
        <v>8.8800000000000004E-2</v>
      </c>
      <c r="N519">
        <v>1170.7827119999999</v>
      </c>
      <c r="O519">
        <v>1317278.217288</v>
      </c>
      <c r="P519" t="s">
        <v>4598</v>
      </c>
      <c r="Q519">
        <v>8</v>
      </c>
      <c r="R519" t="s">
        <v>68</v>
      </c>
      <c r="S519" t="s">
        <v>35</v>
      </c>
      <c r="T519" t="s">
        <v>4601</v>
      </c>
      <c r="U519" t="s">
        <v>36</v>
      </c>
    </row>
    <row r="520" spans="1:21" x14ac:dyDescent="0.25">
      <c r="A520" t="s">
        <v>1477</v>
      </c>
      <c r="B520" t="s">
        <v>1203</v>
      </c>
      <c r="C520" t="s">
        <v>5099</v>
      </c>
      <c r="D520" t="s">
        <v>4754</v>
      </c>
      <c r="E520" t="s">
        <v>19</v>
      </c>
      <c r="F520" t="s">
        <v>153</v>
      </c>
      <c r="G520" t="s">
        <v>275</v>
      </c>
      <c r="H520" t="s">
        <v>111</v>
      </c>
      <c r="I520" t="s">
        <v>260</v>
      </c>
      <c r="J520">
        <v>37</v>
      </c>
      <c r="K520">
        <v>17603.740000000002</v>
      </c>
      <c r="L520">
        <v>9.9700000000000006</v>
      </c>
      <c r="M520">
        <v>9.9700000000000011E-2</v>
      </c>
      <c r="N520">
        <v>649.38436486000001</v>
      </c>
      <c r="O520">
        <v>650688.99563513999</v>
      </c>
      <c r="P520" t="s">
        <v>4598</v>
      </c>
      <c r="Q520">
        <v>3</v>
      </c>
      <c r="R520" t="s">
        <v>24</v>
      </c>
      <c r="S520" t="s">
        <v>25</v>
      </c>
      <c r="T520" t="s">
        <v>4599</v>
      </c>
      <c r="U520" t="s">
        <v>53</v>
      </c>
    </row>
    <row r="521" spans="1:21" x14ac:dyDescent="0.25">
      <c r="A521" t="s">
        <v>1479</v>
      </c>
      <c r="B521" t="s">
        <v>1480</v>
      </c>
      <c r="C521" t="s">
        <v>4812</v>
      </c>
      <c r="D521" t="s">
        <v>5167</v>
      </c>
      <c r="E521" t="s">
        <v>30</v>
      </c>
      <c r="F521" t="s">
        <v>131</v>
      </c>
      <c r="G521" t="s">
        <v>132</v>
      </c>
      <c r="H521" t="s">
        <v>22</v>
      </c>
      <c r="I521" t="s">
        <v>23</v>
      </c>
      <c r="J521">
        <v>14</v>
      </c>
      <c r="K521">
        <v>46745.84</v>
      </c>
      <c r="L521">
        <v>4.0599999999999996</v>
      </c>
      <c r="M521">
        <v>4.0599999999999997E-2</v>
      </c>
      <c r="N521">
        <v>265.70335455999998</v>
      </c>
      <c r="O521">
        <v>654176.05664544005</v>
      </c>
      <c r="P521" t="s">
        <v>4598</v>
      </c>
      <c r="Q521">
        <v>7</v>
      </c>
      <c r="R521" t="s">
        <v>24</v>
      </c>
      <c r="S521" t="s">
        <v>35</v>
      </c>
      <c r="T521" t="s">
        <v>4601</v>
      </c>
      <c r="U521" t="s">
        <v>26</v>
      </c>
    </row>
    <row r="522" spans="1:21" x14ac:dyDescent="0.25">
      <c r="A522" t="s">
        <v>1482</v>
      </c>
      <c r="B522" t="s">
        <v>861</v>
      </c>
      <c r="C522" t="s">
        <v>4638</v>
      </c>
      <c r="D522" t="s">
        <v>4811</v>
      </c>
      <c r="E522" t="s">
        <v>19</v>
      </c>
      <c r="F522" t="s">
        <v>20</v>
      </c>
      <c r="G522" t="s">
        <v>176</v>
      </c>
      <c r="H522" t="s">
        <v>111</v>
      </c>
      <c r="I522" t="s">
        <v>185</v>
      </c>
      <c r="J522">
        <v>18</v>
      </c>
      <c r="K522">
        <v>20135.72</v>
      </c>
      <c r="L522">
        <v>19.88</v>
      </c>
      <c r="M522">
        <v>0.19879999999999998</v>
      </c>
      <c r="N522">
        <v>720.53660447999994</v>
      </c>
      <c r="O522">
        <v>361722.42339552002</v>
      </c>
      <c r="P522" t="s">
        <v>4598</v>
      </c>
      <c r="Q522">
        <v>9</v>
      </c>
      <c r="R522" t="s">
        <v>68</v>
      </c>
      <c r="S522" t="s">
        <v>35</v>
      </c>
      <c r="T522" t="s">
        <v>4601</v>
      </c>
      <c r="U522" t="s">
        <v>53</v>
      </c>
    </row>
    <row r="523" spans="1:21" x14ac:dyDescent="0.25">
      <c r="A523" t="s">
        <v>1484</v>
      </c>
      <c r="B523" t="s">
        <v>909</v>
      </c>
      <c r="C523" t="s">
        <v>5168</v>
      </c>
      <c r="D523" t="s">
        <v>5169</v>
      </c>
      <c r="E523" t="s">
        <v>19</v>
      </c>
      <c r="F523" t="s">
        <v>84</v>
      </c>
      <c r="G523" t="s">
        <v>85</v>
      </c>
      <c r="H523" t="s">
        <v>43</v>
      </c>
      <c r="I523" t="s">
        <v>140</v>
      </c>
      <c r="J523">
        <v>38</v>
      </c>
      <c r="K523">
        <v>5695.1</v>
      </c>
      <c r="L523">
        <v>4.5199999999999996</v>
      </c>
      <c r="M523">
        <v>4.5199999999999997E-2</v>
      </c>
      <c r="N523">
        <v>97.819037600000016</v>
      </c>
      <c r="O523">
        <v>216315.9809624</v>
      </c>
      <c r="P523" t="s">
        <v>4598</v>
      </c>
      <c r="Q523">
        <v>7</v>
      </c>
      <c r="R523" t="s">
        <v>68</v>
      </c>
      <c r="S523" t="s">
        <v>35</v>
      </c>
      <c r="T523" t="s">
        <v>4601</v>
      </c>
      <c r="U523" t="s">
        <v>53</v>
      </c>
    </row>
    <row r="524" spans="1:21" x14ac:dyDescent="0.25">
      <c r="A524" t="s">
        <v>1486</v>
      </c>
      <c r="B524" t="s">
        <v>76</v>
      </c>
      <c r="C524" t="s">
        <v>4849</v>
      </c>
      <c r="D524" t="s">
        <v>4887</v>
      </c>
      <c r="E524" t="s">
        <v>30</v>
      </c>
      <c r="F524" t="s">
        <v>198</v>
      </c>
      <c r="G524" t="s">
        <v>199</v>
      </c>
      <c r="H524" t="s">
        <v>43</v>
      </c>
      <c r="I524" t="s">
        <v>380</v>
      </c>
      <c r="J524">
        <v>26</v>
      </c>
      <c r="K524">
        <v>48630.13</v>
      </c>
      <c r="L524">
        <v>4.05</v>
      </c>
      <c r="M524">
        <v>4.0500000000000001E-2</v>
      </c>
      <c r="N524">
        <v>512.07526889999997</v>
      </c>
      <c r="O524">
        <v>1263871.3047310999</v>
      </c>
      <c r="P524" t="s">
        <v>4598</v>
      </c>
      <c r="Q524">
        <v>10</v>
      </c>
      <c r="R524" t="s">
        <v>58</v>
      </c>
      <c r="S524" t="s">
        <v>35</v>
      </c>
      <c r="T524" t="s">
        <v>4601</v>
      </c>
      <c r="U524" t="s">
        <v>26</v>
      </c>
    </row>
    <row r="525" spans="1:21" x14ac:dyDescent="0.25">
      <c r="A525" t="s">
        <v>1488</v>
      </c>
      <c r="B525" t="s">
        <v>711</v>
      </c>
      <c r="C525" t="s">
        <v>4638</v>
      </c>
      <c r="D525" t="s">
        <v>4706</v>
      </c>
      <c r="E525" t="s">
        <v>30</v>
      </c>
      <c r="F525" t="s">
        <v>131</v>
      </c>
      <c r="G525" t="s">
        <v>163</v>
      </c>
      <c r="H525" t="s">
        <v>33</v>
      </c>
      <c r="I525" t="s">
        <v>119</v>
      </c>
      <c r="J525">
        <v>48</v>
      </c>
      <c r="K525">
        <v>30788.12</v>
      </c>
      <c r="L525">
        <v>18.95</v>
      </c>
      <c r="M525">
        <v>0.1895</v>
      </c>
      <c r="N525">
        <v>2800.4873951999998</v>
      </c>
      <c r="O525">
        <v>1475029.2726048001</v>
      </c>
      <c r="P525" t="s">
        <v>4598</v>
      </c>
      <c r="Q525">
        <v>12</v>
      </c>
      <c r="R525" t="s">
        <v>45</v>
      </c>
      <c r="S525" t="s">
        <v>35</v>
      </c>
      <c r="T525" t="s">
        <v>4601</v>
      </c>
      <c r="U525" t="s">
        <v>36</v>
      </c>
    </row>
    <row r="526" spans="1:21" x14ac:dyDescent="0.25">
      <c r="A526" t="s">
        <v>1490</v>
      </c>
      <c r="B526" t="s">
        <v>560</v>
      </c>
      <c r="C526" t="s">
        <v>4896</v>
      </c>
      <c r="D526" t="s">
        <v>5170</v>
      </c>
      <c r="E526" t="s">
        <v>19</v>
      </c>
      <c r="F526" t="s">
        <v>84</v>
      </c>
      <c r="G526" t="s">
        <v>85</v>
      </c>
      <c r="H526" t="s">
        <v>111</v>
      </c>
      <c r="I526" t="s">
        <v>260</v>
      </c>
      <c r="J526">
        <v>9</v>
      </c>
      <c r="K526">
        <v>49642.21</v>
      </c>
      <c r="L526">
        <v>6.36</v>
      </c>
      <c r="M526">
        <v>6.3600000000000004E-2</v>
      </c>
      <c r="N526">
        <v>284.15201004000005</v>
      </c>
      <c r="O526">
        <v>446495.73798996001</v>
      </c>
      <c r="P526" t="s">
        <v>4598</v>
      </c>
      <c r="Q526">
        <v>9</v>
      </c>
      <c r="R526" t="s">
        <v>68</v>
      </c>
      <c r="S526" t="s">
        <v>35</v>
      </c>
      <c r="T526" t="s">
        <v>4601</v>
      </c>
      <c r="U526" t="s">
        <v>53</v>
      </c>
    </row>
    <row r="527" spans="1:21" x14ac:dyDescent="0.25">
      <c r="A527" t="s">
        <v>1492</v>
      </c>
      <c r="B527" t="s">
        <v>1293</v>
      </c>
      <c r="C527" t="s">
        <v>4919</v>
      </c>
      <c r="D527" t="s">
        <v>5171</v>
      </c>
      <c r="E527" t="s">
        <v>40</v>
      </c>
      <c r="F527" t="s">
        <v>109</v>
      </c>
      <c r="G527" t="s">
        <v>110</v>
      </c>
      <c r="H527" t="s">
        <v>43</v>
      </c>
      <c r="I527" t="s">
        <v>74</v>
      </c>
      <c r="J527">
        <v>16</v>
      </c>
      <c r="K527">
        <v>44258.559999999998</v>
      </c>
      <c r="L527">
        <v>11.4</v>
      </c>
      <c r="M527">
        <v>0.114</v>
      </c>
      <c r="N527">
        <v>807.27613440000005</v>
      </c>
      <c r="O527">
        <v>707329.68386559992</v>
      </c>
      <c r="P527" t="s">
        <v>4598</v>
      </c>
      <c r="Q527">
        <v>1</v>
      </c>
      <c r="R527" t="s">
        <v>45</v>
      </c>
      <c r="S527" t="s">
        <v>35</v>
      </c>
      <c r="T527" t="s">
        <v>4601</v>
      </c>
      <c r="U527" t="s">
        <v>36</v>
      </c>
    </row>
    <row r="528" spans="1:21" x14ac:dyDescent="0.25">
      <c r="A528" t="s">
        <v>1494</v>
      </c>
      <c r="B528" t="s">
        <v>1376</v>
      </c>
      <c r="C528" t="s">
        <v>5172</v>
      </c>
      <c r="D528" t="s">
        <v>5108</v>
      </c>
      <c r="E528" t="s">
        <v>63</v>
      </c>
      <c r="F528" t="s">
        <v>144</v>
      </c>
      <c r="G528" t="s">
        <v>189</v>
      </c>
      <c r="H528" t="s">
        <v>33</v>
      </c>
      <c r="I528" t="s">
        <v>34</v>
      </c>
      <c r="J528">
        <v>49</v>
      </c>
      <c r="K528">
        <v>20156.830000000002</v>
      </c>
      <c r="L528">
        <v>0</v>
      </c>
      <c r="M528">
        <v>0</v>
      </c>
      <c r="N528">
        <v>0</v>
      </c>
      <c r="O528">
        <v>987684.67</v>
      </c>
      <c r="P528" t="s">
        <v>4598</v>
      </c>
      <c r="Q528">
        <v>4</v>
      </c>
      <c r="R528" t="s">
        <v>68</v>
      </c>
      <c r="S528" t="s">
        <v>35</v>
      </c>
      <c r="T528" t="s">
        <v>4601</v>
      </c>
      <c r="U528" t="s">
        <v>53</v>
      </c>
    </row>
    <row r="529" spans="1:21" x14ac:dyDescent="0.25">
      <c r="A529" t="s">
        <v>1496</v>
      </c>
      <c r="B529" t="s">
        <v>1497</v>
      </c>
      <c r="C529" t="s">
        <v>5173</v>
      </c>
      <c r="D529" t="s">
        <v>5174</v>
      </c>
      <c r="E529" t="s">
        <v>40</v>
      </c>
      <c r="F529" t="s">
        <v>49</v>
      </c>
      <c r="G529" t="s">
        <v>306</v>
      </c>
      <c r="H529" t="s">
        <v>22</v>
      </c>
      <c r="I529" t="s">
        <v>217</v>
      </c>
      <c r="J529">
        <v>6</v>
      </c>
      <c r="K529">
        <v>35330.94</v>
      </c>
      <c r="L529">
        <v>6.44</v>
      </c>
      <c r="M529">
        <v>6.4399999999999999E-2</v>
      </c>
      <c r="N529">
        <v>136.51875215999999</v>
      </c>
      <c r="O529">
        <v>211849.12124784003</v>
      </c>
      <c r="P529" t="s">
        <v>4598</v>
      </c>
      <c r="Q529">
        <v>1</v>
      </c>
      <c r="R529" t="s">
        <v>58</v>
      </c>
      <c r="S529" t="s">
        <v>35</v>
      </c>
      <c r="T529" t="s">
        <v>4601</v>
      </c>
      <c r="U529" t="s">
        <v>53</v>
      </c>
    </row>
    <row r="530" spans="1:21" x14ac:dyDescent="0.25">
      <c r="A530" t="s">
        <v>1499</v>
      </c>
      <c r="B530" t="s">
        <v>1500</v>
      </c>
      <c r="C530" t="s">
        <v>4678</v>
      </c>
      <c r="D530" t="s">
        <v>5175</v>
      </c>
      <c r="E530" t="s">
        <v>40</v>
      </c>
      <c r="F530" t="s">
        <v>109</v>
      </c>
      <c r="G530" t="s">
        <v>259</v>
      </c>
      <c r="H530" t="s">
        <v>33</v>
      </c>
      <c r="I530" t="s">
        <v>57</v>
      </c>
      <c r="J530">
        <v>27</v>
      </c>
      <c r="K530">
        <v>8077.29</v>
      </c>
      <c r="L530">
        <v>1.67</v>
      </c>
      <c r="M530">
        <v>1.67E-2</v>
      </c>
      <c r="N530">
        <v>36.420500609999998</v>
      </c>
      <c r="O530">
        <v>218050.40949938999</v>
      </c>
      <c r="P530" t="s">
        <v>4598</v>
      </c>
      <c r="Q530">
        <v>11</v>
      </c>
      <c r="R530" t="s">
        <v>113</v>
      </c>
      <c r="S530" t="s">
        <v>59</v>
      </c>
      <c r="T530" t="s">
        <v>4601</v>
      </c>
      <c r="U530" t="s">
        <v>36</v>
      </c>
    </row>
    <row r="531" spans="1:21" x14ac:dyDescent="0.25">
      <c r="A531" t="s">
        <v>1502</v>
      </c>
      <c r="B531" t="s">
        <v>1503</v>
      </c>
      <c r="C531" t="s">
        <v>5176</v>
      </c>
      <c r="D531" t="s">
        <v>5045</v>
      </c>
      <c r="E531" t="s">
        <v>63</v>
      </c>
      <c r="F531" t="s">
        <v>234</v>
      </c>
      <c r="G531" t="s">
        <v>235</v>
      </c>
      <c r="H531" t="s">
        <v>66</v>
      </c>
      <c r="I531" t="s">
        <v>276</v>
      </c>
      <c r="J531">
        <v>44</v>
      </c>
      <c r="K531">
        <v>7406.57</v>
      </c>
      <c r="L531">
        <v>14.83</v>
      </c>
      <c r="M531">
        <v>0.14829999999999999</v>
      </c>
      <c r="N531">
        <v>483.29350563999992</v>
      </c>
      <c r="O531">
        <v>325405.78649435996</v>
      </c>
      <c r="P531" t="s">
        <v>4598</v>
      </c>
      <c r="Q531">
        <v>10</v>
      </c>
      <c r="R531" t="s">
        <v>68</v>
      </c>
      <c r="S531" t="s">
        <v>35</v>
      </c>
      <c r="T531" t="s">
        <v>4601</v>
      </c>
      <c r="U531" t="s">
        <v>26</v>
      </c>
    </row>
    <row r="532" spans="1:21" x14ac:dyDescent="0.25">
      <c r="A532" t="s">
        <v>1505</v>
      </c>
      <c r="B532" t="s">
        <v>1376</v>
      </c>
      <c r="C532" t="s">
        <v>5011</v>
      </c>
      <c r="D532" t="s">
        <v>4750</v>
      </c>
      <c r="E532" t="s">
        <v>40</v>
      </c>
      <c r="F532" t="s">
        <v>109</v>
      </c>
      <c r="G532" t="s">
        <v>110</v>
      </c>
      <c r="H532" t="s">
        <v>111</v>
      </c>
      <c r="I532" t="s">
        <v>185</v>
      </c>
      <c r="J532">
        <v>13</v>
      </c>
      <c r="K532">
        <v>45448.480000000003</v>
      </c>
      <c r="L532">
        <v>13.15</v>
      </c>
      <c r="M532">
        <v>0.13150000000000001</v>
      </c>
      <c r="N532">
        <v>776.94176560000005</v>
      </c>
      <c r="O532">
        <v>590053.29823439999</v>
      </c>
      <c r="P532" t="s">
        <v>4598</v>
      </c>
      <c r="Q532">
        <v>3</v>
      </c>
      <c r="R532" t="s">
        <v>24</v>
      </c>
      <c r="S532" t="s">
        <v>35</v>
      </c>
      <c r="T532" t="s">
        <v>4601</v>
      </c>
      <c r="U532" t="s">
        <v>26</v>
      </c>
    </row>
    <row r="533" spans="1:21" x14ac:dyDescent="0.25">
      <c r="A533" t="s">
        <v>1507</v>
      </c>
      <c r="B533" t="s">
        <v>1508</v>
      </c>
      <c r="C533" t="s">
        <v>4738</v>
      </c>
      <c r="D533" t="s">
        <v>5038</v>
      </c>
      <c r="E533" t="s">
        <v>30</v>
      </c>
      <c r="F533" t="s">
        <v>131</v>
      </c>
      <c r="G533" t="s">
        <v>163</v>
      </c>
      <c r="H533" t="s">
        <v>43</v>
      </c>
      <c r="I533" t="s">
        <v>391</v>
      </c>
      <c r="J533">
        <v>44</v>
      </c>
      <c r="K533">
        <v>46473.03</v>
      </c>
      <c r="L533">
        <v>19.649999999999999</v>
      </c>
      <c r="M533">
        <v>0.19649999999999998</v>
      </c>
      <c r="N533">
        <v>4018.0581737999992</v>
      </c>
      <c r="O533">
        <v>2040795.2618261999</v>
      </c>
      <c r="P533" t="s">
        <v>4598</v>
      </c>
      <c r="Q533">
        <v>12</v>
      </c>
      <c r="R533" t="s">
        <v>68</v>
      </c>
      <c r="S533" t="s">
        <v>35</v>
      </c>
      <c r="T533" t="s">
        <v>4601</v>
      </c>
      <c r="U533" t="s">
        <v>36</v>
      </c>
    </row>
    <row r="534" spans="1:21" x14ac:dyDescent="0.25">
      <c r="A534" t="s">
        <v>1510</v>
      </c>
      <c r="B534" t="s">
        <v>1272</v>
      </c>
      <c r="C534" t="s">
        <v>4682</v>
      </c>
      <c r="D534" t="s">
        <v>5177</v>
      </c>
      <c r="E534" t="s">
        <v>63</v>
      </c>
      <c r="F534" t="s">
        <v>78</v>
      </c>
      <c r="G534" t="s">
        <v>79</v>
      </c>
      <c r="H534" t="s">
        <v>66</v>
      </c>
      <c r="I534" t="s">
        <v>155</v>
      </c>
      <c r="J534">
        <v>11</v>
      </c>
      <c r="K534">
        <v>35472.160000000003</v>
      </c>
      <c r="L534">
        <v>1.36</v>
      </c>
      <c r="M534">
        <v>1.3600000000000001E-2</v>
      </c>
      <c r="N534">
        <v>53.066351360000006</v>
      </c>
      <c r="O534">
        <v>390140.69364864001</v>
      </c>
      <c r="P534" t="s">
        <v>4598</v>
      </c>
      <c r="Q534">
        <v>4</v>
      </c>
      <c r="R534" t="s">
        <v>24</v>
      </c>
      <c r="S534" t="s">
        <v>35</v>
      </c>
      <c r="T534" t="s">
        <v>4601</v>
      </c>
      <c r="U534" t="s">
        <v>36</v>
      </c>
    </row>
    <row r="535" spans="1:21" x14ac:dyDescent="0.25">
      <c r="A535" t="s">
        <v>1512</v>
      </c>
      <c r="B535" t="s">
        <v>729</v>
      </c>
      <c r="C535" t="s">
        <v>4670</v>
      </c>
      <c r="D535" t="s">
        <v>4624</v>
      </c>
      <c r="E535" t="s">
        <v>63</v>
      </c>
      <c r="F535" t="s">
        <v>78</v>
      </c>
      <c r="G535" t="s">
        <v>79</v>
      </c>
      <c r="H535" t="s">
        <v>33</v>
      </c>
      <c r="I535" t="s">
        <v>80</v>
      </c>
      <c r="J535">
        <v>7</v>
      </c>
      <c r="K535">
        <v>43831.14</v>
      </c>
      <c r="L535">
        <v>8.85</v>
      </c>
      <c r="M535">
        <v>8.8499999999999995E-2</v>
      </c>
      <c r="N535">
        <v>271.5339123</v>
      </c>
      <c r="O535">
        <v>306546.44608769997</v>
      </c>
      <c r="P535" t="s">
        <v>4598</v>
      </c>
      <c r="Q535">
        <v>11</v>
      </c>
      <c r="R535" t="s">
        <v>45</v>
      </c>
      <c r="S535" t="s">
        <v>35</v>
      </c>
      <c r="T535" t="s">
        <v>4601</v>
      </c>
      <c r="U535" t="s">
        <v>53</v>
      </c>
    </row>
    <row r="536" spans="1:21" x14ac:dyDescent="0.25">
      <c r="A536" t="s">
        <v>1514</v>
      </c>
      <c r="B536" t="s">
        <v>1515</v>
      </c>
      <c r="C536" t="s">
        <v>4929</v>
      </c>
      <c r="D536" t="s">
        <v>4678</v>
      </c>
      <c r="E536" t="s">
        <v>19</v>
      </c>
      <c r="F536" t="s">
        <v>153</v>
      </c>
      <c r="G536" t="s">
        <v>275</v>
      </c>
      <c r="H536" t="s">
        <v>33</v>
      </c>
      <c r="I536" t="s">
        <v>119</v>
      </c>
      <c r="J536">
        <v>32</v>
      </c>
      <c r="K536">
        <v>22113.66</v>
      </c>
      <c r="L536">
        <v>11.48</v>
      </c>
      <c r="M536">
        <v>0.1148</v>
      </c>
      <c r="N536">
        <v>812.36741376000009</v>
      </c>
      <c r="O536">
        <v>706824.75258623995</v>
      </c>
      <c r="P536" t="s">
        <v>4598</v>
      </c>
      <c r="Q536">
        <v>10</v>
      </c>
      <c r="R536" t="s">
        <v>113</v>
      </c>
      <c r="S536" t="s">
        <v>35</v>
      </c>
      <c r="T536" t="s">
        <v>4601</v>
      </c>
      <c r="U536" t="s">
        <v>26</v>
      </c>
    </row>
    <row r="537" spans="1:21" x14ac:dyDescent="0.25">
      <c r="A537" t="s">
        <v>1517</v>
      </c>
      <c r="B537" t="s">
        <v>810</v>
      </c>
      <c r="C537" t="s">
        <v>4792</v>
      </c>
      <c r="D537" t="s">
        <v>4672</v>
      </c>
      <c r="E537" t="s">
        <v>40</v>
      </c>
      <c r="F537" t="s">
        <v>41</v>
      </c>
      <c r="G537" t="s">
        <v>42</v>
      </c>
      <c r="H537" t="s">
        <v>66</v>
      </c>
      <c r="I537" t="s">
        <v>200</v>
      </c>
      <c r="J537">
        <v>43</v>
      </c>
      <c r="K537">
        <v>9832.7800000000007</v>
      </c>
      <c r="L537">
        <v>12.53</v>
      </c>
      <c r="M537">
        <v>0.12529999999999999</v>
      </c>
      <c r="N537">
        <v>529.78035362000003</v>
      </c>
      <c r="O537">
        <v>422279.75964638003</v>
      </c>
      <c r="P537" t="s">
        <v>4598</v>
      </c>
      <c r="Q537">
        <v>1</v>
      </c>
      <c r="R537" t="s">
        <v>113</v>
      </c>
      <c r="S537" t="s">
        <v>35</v>
      </c>
      <c r="T537" t="s">
        <v>4601</v>
      </c>
      <c r="U537" t="s">
        <v>36</v>
      </c>
    </row>
    <row r="538" spans="1:21" x14ac:dyDescent="0.25">
      <c r="A538" t="s">
        <v>1519</v>
      </c>
      <c r="B538" t="s">
        <v>1287</v>
      </c>
      <c r="C538" t="s">
        <v>4800</v>
      </c>
      <c r="D538" t="s">
        <v>5178</v>
      </c>
      <c r="E538" t="s">
        <v>19</v>
      </c>
      <c r="F538" t="s">
        <v>20</v>
      </c>
      <c r="G538" t="s">
        <v>285</v>
      </c>
      <c r="H538" t="s">
        <v>111</v>
      </c>
      <c r="I538" t="s">
        <v>260</v>
      </c>
      <c r="J538">
        <v>39</v>
      </c>
      <c r="K538">
        <v>5754.57</v>
      </c>
      <c r="L538">
        <v>7.98</v>
      </c>
      <c r="M538">
        <v>7.980000000000001E-2</v>
      </c>
      <c r="N538">
        <v>179.09372754</v>
      </c>
      <c r="O538">
        <v>224249.13627245999</v>
      </c>
      <c r="P538" t="s">
        <v>4598</v>
      </c>
      <c r="Q538">
        <v>12</v>
      </c>
      <c r="R538" t="s">
        <v>24</v>
      </c>
      <c r="S538" t="s">
        <v>35</v>
      </c>
      <c r="T538" t="s">
        <v>4601</v>
      </c>
      <c r="U538" t="s">
        <v>26</v>
      </c>
    </row>
    <row r="539" spans="1:21" x14ac:dyDescent="0.25">
      <c r="A539" t="s">
        <v>1521</v>
      </c>
      <c r="B539" t="s">
        <v>1522</v>
      </c>
      <c r="C539" t="s">
        <v>4858</v>
      </c>
      <c r="D539" t="s">
        <v>5179</v>
      </c>
      <c r="E539" t="s">
        <v>63</v>
      </c>
      <c r="F539" t="s">
        <v>144</v>
      </c>
      <c r="G539" t="s">
        <v>145</v>
      </c>
      <c r="H539" t="s">
        <v>22</v>
      </c>
      <c r="I539" t="s">
        <v>23</v>
      </c>
      <c r="J539">
        <v>46</v>
      </c>
      <c r="K539">
        <v>25480.86</v>
      </c>
      <c r="L539">
        <v>3.6</v>
      </c>
      <c r="M539">
        <v>3.6000000000000004E-2</v>
      </c>
      <c r="N539">
        <v>421.96304160000005</v>
      </c>
      <c r="O539">
        <v>1171697.5969584</v>
      </c>
      <c r="P539" t="s">
        <v>4598</v>
      </c>
      <c r="Q539">
        <v>2</v>
      </c>
      <c r="R539" t="s">
        <v>68</v>
      </c>
      <c r="S539" t="s">
        <v>35</v>
      </c>
      <c r="T539" t="s">
        <v>4601</v>
      </c>
      <c r="U539" t="s">
        <v>26</v>
      </c>
    </row>
    <row r="540" spans="1:21" x14ac:dyDescent="0.25">
      <c r="A540" t="s">
        <v>1524</v>
      </c>
      <c r="B540" t="s">
        <v>1298</v>
      </c>
      <c r="C540" t="s">
        <v>5180</v>
      </c>
      <c r="D540" t="s">
        <v>5181</v>
      </c>
      <c r="E540" t="s">
        <v>40</v>
      </c>
      <c r="F540" t="s">
        <v>41</v>
      </c>
      <c r="G540" t="s">
        <v>126</v>
      </c>
      <c r="H540" t="s">
        <v>33</v>
      </c>
      <c r="I540" t="s">
        <v>127</v>
      </c>
      <c r="J540">
        <v>30</v>
      </c>
      <c r="K540">
        <v>45307.7</v>
      </c>
      <c r="L540">
        <v>4.01</v>
      </c>
      <c r="M540">
        <v>4.0099999999999997E-2</v>
      </c>
      <c r="N540">
        <v>545.05163099999993</v>
      </c>
      <c r="O540">
        <v>1358685.9483690001</v>
      </c>
      <c r="P540" t="s">
        <v>4598</v>
      </c>
      <c r="Q540">
        <v>4</v>
      </c>
      <c r="R540" t="s">
        <v>58</v>
      </c>
      <c r="S540" t="s">
        <v>35</v>
      </c>
      <c r="T540" t="s">
        <v>4601</v>
      </c>
      <c r="U540" t="s">
        <v>26</v>
      </c>
    </row>
    <row r="541" spans="1:21" x14ac:dyDescent="0.25">
      <c r="A541" t="s">
        <v>1526</v>
      </c>
      <c r="B541" t="s">
        <v>192</v>
      </c>
      <c r="C541" t="s">
        <v>4610</v>
      </c>
      <c r="D541" t="s">
        <v>5182</v>
      </c>
      <c r="E541" t="s">
        <v>63</v>
      </c>
      <c r="F541" t="s">
        <v>64</v>
      </c>
      <c r="G541" t="s">
        <v>65</v>
      </c>
      <c r="H541" t="s">
        <v>33</v>
      </c>
      <c r="I541" t="s">
        <v>34</v>
      </c>
      <c r="J541">
        <v>10</v>
      </c>
      <c r="K541">
        <v>10130.52</v>
      </c>
      <c r="L541">
        <v>3.9</v>
      </c>
      <c r="M541">
        <v>3.9E-2</v>
      </c>
      <c r="N541">
        <v>39.509028000000001</v>
      </c>
      <c r="O541">
        <v>101265.69097200001</v>
      </c>
      <c r="P541" t="s">
        <v>4598</v>
      </c>
      <c r="Q541">
        <v>6</v>
      </c>
      <c r="R541" t="s">
        <v>24</v>
      </c>
      <c r="S541" t="s">
        <v>35</v>
      </c>
      <c r="T541" t="s">
        <v>4601</v>
      </c>
      <c r="U541" t="s">
        <v>53</v>
      </c>
    </row>
    <row r="542" spans="1:21" x14ac:dyDescent="0.25">
      <c r="A542" t="s">
        <v>1528</v>
      </c>
      <c r="B542" t="s">
        <v>1529</v>
      </c>
      <c r="C542" t="s">
        <v>4776</v>
      </c>
      <c r="D542" t="s">
        <v>5183</v>
      </c>
      <c r="E542" t="s">
        <v>40</v>
      </c>
      <c r="F542" t="s">
        <v>89</v>
      </c>
      <c r="G542" t="s">
        <v>334</v>
      </c>
      <c r="H542" t="s">
        <v>111</v>
      </c>
      <c r="I542" t="s">
        <v>112</v>
      </c>
      <c r="J542">
        <v>9</v>
      </c>
      <c r="K542">
        <v>26358.52</v>
      </c>
      <c r="L542">
        <v>13.93</v>
      </c>
      <c r="M542">
        <v>0.13930000000000001</v>
      </c>
      <c r="N542">
        <v>330.45676524000004</v>
      </c>
      <c r="O542">
        <v>236896.22323475999</v>
      </c>
      <c r="P542" t="s">
        <v>4598</v>
      </c>
      <c r="Q542">
        <v>6</v>
      </c>
      <c r="R542" t="s">
        <v>58</v>
      </c>
      <c r="S542" t="s">
        <v>35</v>
      </c>
      <c r="T542" t="s">
        <v>4601</v>
      </c>
      <c r="U542" t="s">
        <v>26</v>
      </c>
    </row>
    <row r="543" spans="1:21" x14ac:dyDescent="0.25">
      <c r="A543" t="s">
        <v>1531</v>
      </c>
      <c r="B543" t="s">
        <v>1532</v>
      </c>
      <c r="C543" t="s">
        <v>4778</v>
      </c>
      <c r="D543" t="s">
        <v>4804</v>
      </c>
      <c r="E543" t="s">
        <v>19</v>
      </c>
      <c r="F543" t="s">
        <v>153</v>
      </c>
      <c r="G543" t="s">
        <v>275</v>
      </c>
      <c r="H543" t="s">
        <v>43</v>
      </c>
      <c r="I543" t="s">
        <v>44</v>
      </c>
      <c r="J543">
        <v>2</v>
      </c>
      <c r="K543">
        <v>21157.18</v>
      </c>
      <c r="L543">
        <v>6.62</v>
      </c>
      <c r="M543">
        <v>6.6199999999999995E-2</v>
      </c>
      <c r="N543">
        <v>28.012106319999997</v>
      </c>
      <c r="O543">
        <v>42286.347893680002</v>
      </c>
      <c r="P543" t="s">
        <v>4600</v>
      </c>
      <c r="Q543">
        <v>3</v>
      </c>
      <c r="R543" t="s">
        <v>45</v>
      </c>
      <c r="S543" t="s">
        <v>35</v>
      </c>
      <c r="T543" t="s">
        <v>4601</v>
      </c>
      <c r="U543" t="s">
        <v>26</v>
      </c>
    </row>
    <row r="544" spans="1:21" x14ac:dyDescent="0.25">
      <c r="A544" t="s">
        <v>1534</v>
      </c>
      <c r="B544" t="s">
        <v>336</v>
      </c>
      <c r="C544" t="s">
        <v>4766</v>
      </c>
      <c r="D544" t="s">
        <v>5184</v>
      </c>
      <c r="E544" t="s">
        <v>30</v>
      </c>
      <c r="F544" t="s">
        <v>131</v>
      </c>
      <c r="G544" t="s">
        <v>194</v>
      </c>
      <c r="H544" t="s">
        <v>51</v>
      </c>
      <c r="I544" t="s">
        <v>190</v>
      </c>
      <c r="J544">
        <v>34</v>
      </c>
      <c r="K544">
        <v>10274.84</v>
      </c>
      <c r="L544">
        <v>10.51</v>
      </c>
      <c r="M544">
        <v>0.1051</v>
      </c>
      <c r="N544">
        <v>367.16113255999994</v>
      </c>
      <c r="O544">
        <v>348977.39886744</v>
      </c>
      <c r="P544" t="s">
        <v>4598</v>
      </c>
      <c r="Q544">
        <v>12</v>
      </c>
      <c r="R544" t="s">
        <v>113</v>
      </c>
      <c r="S544" t="s">
        <v>35</v>
      </c>
      <c r="T544" t="s">
        <v>4601</v>
      </c>
      <c r="U544" t="s">
        <v>53</v>
      </c>
    </row>
    <row r="545" spans="1:21" x14ac:dyDescent="0.25">
      <c r="A545" t="s">
        <v>1536</v>
      </c>
      <c r="B545" t="s">
        <v>1537</v>
      </c>
      <c r="C545" t="s">
        <v>4732</v>
      </c>
      <c r="D545" t="s">
        <v>4955</v>
      </c>
      <c r="E545" t="s">
        <v>30</v>
      </c>
      <c r="F545" t="s">
        <v>131</v>
      </c>
      <c r="G545" t="s">
        <v>194</v>
      </c>
      <c r="H545" t="s">
        <v>66</v>
      </c>
      <c r="I545" t="s">
        <v>67</v>
      </c>
      <c r="J545">
        <v>21</v>
      </c>
      <c r="K545">
        <v>15072.18</v>
      </c>
      <c r="L545">
        <v>5.0999999999999996</v>
      </c>
      <c r="M545">
        <v>5.0999999999999997E-2</v>
      </c>
      <c r="N545">
        <v>161.42304780000001</v>
      </c>
      <c r="O545">
        <v>316354.3569522</v>
      </c>
      <c r="P545" t="s">
        <v>4598</v>
      </c>
      <c r="Q545">
        <v>1</v>
      </c>
      <c r="R545" t="s">
        <v>58</v>
      </c>
      <c r="S545" t="s">
        <v>25</v>
      </c>
      <c r="T545" t="s">
        <v>4599</v>
      </c>
      <c r="U545" t="s">
        <v>26</v>
      </c>
    </row>
    <row r="546" spans="1:21" x14ac:dyDescent="0.25">
      <c r="A546" t="s">
        <v>1539</v>
      </c>
      <c r="B546" t="s">
        <v>1540</v>
      </c>
      <c r="C546" t="s">
        <v>4679</v>
      </c>
      <c r="D546" t="s">
        <v>5185</v>
      </c>
      <c r="E546" t="s">
        <v>30</v>
      </c>
      <c r="F546" t="s">
        <v>31</v>
      </c>
      <c r="G546" t="s">
        <v>555</v>
      </c>
      <c r="H546" t="s">
        <v>66</v>
      </c>
      <c r="I546" t="s">
        <v>133</v>
      </c>
      <c r="J546">
        <v>23</v>
      </c>
      <c r="K546">
        <v>1471.59</v>
      </c>
      <c r="L546">
        <v>17.27</v>
      </c>
      <c r="M546">
        <v>0.17269999999999999</v>
      </c>
      <c r="N546">
        <v>58.453026389999998</v>
      </c>
      <c r="O546">
        <v>33788.116973609998</v>
      </c>
      <c r="P546" t="s">
        <v>4600</v>
      </c>
      <c r="Q546">
        <v>6</v>
      </c>
      <c r="R546" t="s">
        <v>58</v>
      </c>
      <c r="S546" t="s">
        <v>35</v>
      </c>
      <c r="T546" t="s">
        <v>4601</v>
      </c>
      <c r="U546" t="s">
        <v>53</v>
      </c>
    </row>
    <row r="547" spans="1:21" x14ac:dyDescent="0.25">
      <c r="A547" t="s">
        <v>1542</v>
      </c>
      <c r="B547" t="s">
        <v>1543</v>
      </c>
      <c r="C547" t="s">
        <v>4843</v>
      </c>
      <c r="D547" t="s">
        <v>5186</v>
      </c>
      <c r="E547" t="s">
        <v>63</v>
      </c>
      <c r="F547" t="s">
        <v>78</v>
      </c>
      <c r="G547" t="s">
        <v>425</v>
      </c>
      <c r="H547" t="s">
        <v>51</v>
      </c>
      <c r="I547" t="s">
        <v>190</v>
      </c>
      <c r="J547">
        <v>10</v>
      </c>
      <c r="K547">
        <v>22463</v>
      </c>
      <c r="L547">
        <v>3.7</v>
      </c>
      <c r="M547">
        <v>3.7000000000000005E-2</v>
      </c>
      <c r="N547">
        <v>83.113100000000017</v>
      </c>
      <c r="O547">
        <v>224546.88690000001</v>
      </c>
      <c r="P547" t="s">
        <v>4598</v>
      </c>
      <c r="Q547">
        <v>2</v>
      </c>
      <c r="R547" t="s">
        <v>45</v>
      </c>
      <c r="S547" t="s">
        <v>35</v>
      </c>
      <c r="T547" t="s">
        <v>4601</v>
      </c>
      <c r="U547" t="s">
        <v>36</v>
      </c>
    </row>
    <row r="548" spans="1:21" x14ac:dyDescent="0.25">
      <c r="A548" t="s">
        <v>1545</v>
      </c>
      <c r="B548" t="s">
        <v>1242</v>
      </c>
      <c r="C548" t="s">
        <v>4610</v>
      </c>
      <c r="D548" t="s">
        <v>4619</v>
      </c>
      <c r="E548" t="s">
        <v>40</v>
      </c>
      <c r="F548" t="s">
        <v>109</v>
      </c>
      <c r="G548" t="s">
        <v>259</v>
      </c>
      <c r="H548" t="s">
        <v>51</v>
      </c>
      <c r="I548" t="s">
        <v>146</v>
      </c>
      <c r="J548">
        <v>49</v>
      </c>
      <c r="K548">
        <v>40129.35</v>
      </c>
      <c r="L548">
        <v>5.93</v>
      </c>
      <c r="M548">
        <v>5.9299999999999999E-2</v>
      </c>
      <c r="N548">
        <v>1166.0385229499998</v>
      </c>
      <c r="O548">
        <v>1965172.11147705</v>
      </c>
      <c r="P548" t="s">
        <v>4598</v>
      </c>
      <c r="Q548">
        <v>9</v>
      </c>
      <c r="R548" t="s">
        <v>113</v>
      </c>
      <c r="S548" t="s">
        <v>35</v>
      </c>
      <c r="T548" t="s">
        <v>4601</v>
      </c>
      <c r="U548" t="s">
        <v>36</v>
      </c>
    </row>
    <row r="549" spans="1:21" x14ac:dyDescent="0.25">
      <c r="A549" t="s">
        <v>1547</v>
      </c>
      <c r="B549" t="s">
        <v>1213</v>
      </c>
      <c r="C549" t="s">
        <v>4616</v>
      </c>
      <c r="D549" t="s">
        <v>4831</v>
      </c>
      <c r="E549" t="s">
        <v>63</v>
      </c>
      <c r="F549" t="s">
        <v>64</v>
      </c>
      <c r="G549" t="s">
        <v>441</v>
      </c>
      <c r="H549" t="s">
        <v>51</v>
      </c>
      <c r="I549" t="s">
        <v>105</v>
      </c>
      <c r="J549">
        <v>24</v>
      </c>
      <c r="K549">
        <v>8581.64</v>
      </c>
      <c r="L549">
        <v>9.7799999999999994</v>
      </c>
      <c r="M549">
        <v>9.7799999999999998E-2</v>
      </c>
      <c r="N549">
        <v>201.42825407999996</v>
      </c>
      <c r="O549">
        <v>205757.93174591998</v>
      </c>
      <c r="P549" t="s">
        <v>4598</v>
      </c>
      <c r="Q549">
        <v>7</v>
      </c>
      <c r="R549" t="s">
        <v>68</v>
      </c>
      <c r="S549" t="s">
        <v>35</v>
      </c>
      <c r="T549" t="s">
        <v>4601</v>
      </c>
      <c r="U549" t="s">
        <v>53</v>
      </c>
    </row>
    <row r="550" spans="1:21" x14ac:dyDescent="0.25">
      <c r="A550" t="s">
        <v>1549</v>
      </c>
      <c r="B550" t="s">
        <v>658</v>
      </c>
      <c r="C550" t="s">
        <v>4606</v>
      </c>
      <c r="D550" t="s">
        <v>5187</v>
      </c>
      <c r="E550" t="s">
        <v>30</v>
      </c>
      <c r="F550" t="s">
        <v>31</v>
      </c>
      <c r="G550" t="s">
        <v>32</v>
      </c>
      <c r="H550" t="s">
        <v>33</v>
      </c>
      <c r="I550" t="s">
        <v>34</v>
      </c>
      <c r="J550">
        <v>14</v>
      </c>
      <c r="K550">
        <v>3775.37</v>
      </c>
      <c r="L550">
        <v>14.26</v>
      </c>
      <c r="M550">
        <v>0.1426</v>
      </c>
      <c r="N550">
        <v>75.371486680000004</v>
      </c>
      <c r="O550">
        <v>52779.80851332</v>
      </c>
      <c r="P550" t="s">
        <v>4598</v>
      </c>
      <c r="Q550">
        <v>8</v>
      </c>
      <c r="R550" t="s">
        <v>58</v>
      </c>
      <c r="S550" t="s">
        <v>25</v>
      </c>
      <c r="T550" t="s">
        <v>4599</v>
      </c>
      <c r="U550" t="s">
        <v>36</v>
      </c>
    </row>
    <row r="551" spans="1:21" x14ac:dyDescent="0.25">
      <c r="A551" t="s">
        <v>1551</v>
      </c>
      <c r="B551" t="s">
        <v>1192</v>
      </c>
      <c r="C551" t="s">
        <v>4682</v>
      </c>
      <c r="D551" t="s">
        <v>5188</v>
      </c>
      <c r="E551" t="s">
        <v>30</v>
      </c>
      <c r="F551" t="s">
        <v>31</v>
      </c>
      <c r="G551" t="s">
        <v>94</v>
      </c>
      <c r="H551" t="s">
        <v>111</v>
      </c>
      <c r="I551" t="s">
        <v>112</v>
      </c>
      <c r="J551">
        <v>47</v>
      </c>
      <c r="K551">
        <v>26801.78</v>
      </c>
      <c r="L551">
        <v>12.7</v>
      </c>
      <c r="M551">
        <v>0.127</v>
      </c>
      <c r="N551">
        <v>1599.7982481999998</v>
      </c>
      <c r="O551">
        <v>1258083.8617517999</v>
      </c>
      <c r="P551" t="s">
        <v>4598</v>
      </c>
      <c r="Q551">
        <v>7</v>
      </c>
      <c r="R551" t="s">
        <v>68</v>
      </c>
      <c r="S551" t="s">
        <v>35</v>
      </c>
      <c r="T551" t="s">
        <v>4601</v>
      </c>
      <c r="U551" t="s">
        <v>53</v>
      </c>
    </row>
    <row r="552" spans="1:21" x14ac:dyDescent="0.25">
      <c r="A552" t="s">
        <v>1553</v>
      </c>
      <c r="B552" t="s">
        <v>652</v>
      </c>
      <c r="C552" t="s">
        <v>5004</v>
      </c>
      <c r="D552" t="s">
        <v>5189</v>
      </c>
      <c r="E552" t="s">
        <v>40</v>
      </c>
      <c r="F552" t="s">
        <v>49</v>
      </c>
      <c r="G552" t="s">
        <v>306</v>
      </c>
      <c r="H552" t="s">
        <v>33</v>
      </c>
      <c r="I552" t="s">
        <v>127</v>
      </c>
      <c r="J552">
        <v>27</v>
      </c>
      <c r="K552">
        <v>849.13</v>
      </c>
      <c r="L552">
        <v>12.33</v>
      </c>
      <c r="M552">
        <v>0.12330000000000001</v>
      </c>
      <c r="N552">
        <v>28.268386830000001</v>
      </c>
      <c r="O552">
        <v>22898.241613169997</v>
      </c>
      <c r="P552" t="s">
        <v>4600</v>
      </c>
      <c r="Q552">
        <v>3</v>
      </c>
      <c r="R552" t="s">
        <v>58</v>
      </c>
      <c r="S552" t="s">
        <v>35</v>
      </c>
      <c r="T552" t="s">
        <v>4601</v>
      </c>
      <c r="U552" t="s">
        <v>53</v>
      </c>
    </row>
    <row r="553" spans="1:21" x14ac:dyDescent="0.25">
      <c r="A553" t="s">
        <v>1555</v>
      </c>
      <c r="B553" t="s">
        <v>679</v>
      </c>
      <c r="C553" t="s">
        <v>5004</v>
      </c>
      <c r="D553" t="s">
        <v>4731</v>
      </c>
      <c r="E553" t="s">
        <v>40</v>
      </c>
      <c r="F553" t="s">
        <v>41</v>
      </c>
      <c r="G553" t="s">
        <v>42</v>
      </c>
      <c r="H553" t="s">
        <v>111</v>
      </c>
      <c r="I553" t="s">
        <v>185</v>
      </c>
      <c r="J553">
        <v>46</v>
      </c>
      <c r="K553">
        <v>48390.58</v>
      </c>
      <c r="L553">
        <v>17.059999999999999</v>
      </c>
      <c r="M553">
        <v>0.17059999999999997</v>
      </c>
      <c r="N553">
        <v>3797.4991560799995</v>
      </c>
      <c r="O553">
        <v>2222169.18084392</v>
      </c>
      <c r="P553" t="s">
        <v>4598</v>
      </c>
      <c r="Q553">
        <v>3</v>
      </c>
      <c r="R553" t="s">
        <v>58</v>
      </c>
      <c r="S553" t="s">
        <v>35</v>
      </c>
      <c r="T553" t="s">
        <v>4601</v>
      </c>
      <c r="U553" t="s">
        <v>26</v>
      </c>
    </row>
    <row r="554" spans="1:21" x14ac:dyDescent="0.25">
      <c r="A554" t="s">
        <v>1557</v>
      </c>
      <c r="B554" t="s">
        <v>1522</v>
      </c>
      <c r="C554" t="s">
        <v>4943</v>
      </c>
      <c r="D554" t="s">
        <v>5190</v>
      </c>
      <c r="E554" t="s">
        <v>19</v>
      </c>
      <c r="F554" t="s">
        <v>84</v>
      </c>
      <c r="G554" t="s">
        <v>338</v>
      </c>
      <c r="H554" t="s">
        <v>66</v>
      </c>
      <c r="I554" t="s">
        <v>67</v>
      </c>
      <c r="J554">
        <v>15</v>
      </c>
      <c r="K554">
        <v>17050.77</v>
      </c>
      <c r="L554">
        <v>7.98</v>
      </c>
      <c r="M554">
        <v>7.980000000000001E-2</v>
      </c>
      <c r="N554">
        <v>204.09771690000005</v>
      </c>
      <c r="O554">
        <v>255557.45228310002</v>
      </c>
      <c r="P554" t="s">
        <v>4598</v>
      </c>
      <c r="Q554">
        <v>10</v>
      </c>
      <c r="R554" t="s">
        <v>58</v>
      </c>
      <c r="S554" t="s">
        <v>35</v>
      </c>
      <c r="T554" t="s">
        <v>4601</v>
      </c>
      <c r="U554" t="s">
        <v>26</v>
      </c>
    </row>
    <row r="555" spans="1:21" x14ac:dyDescent="0.25">
      <c r="A555" t="s">
        <v>1559</v>
      </c>
      <c r="B555" t="s">
        <v>1560</v>
      </c>
      <c r="C555" t="s">
        <v>4705</v>
      </c>
      <c r="D555" t="s">
        <v>5092</v>
      </c>
      <c r="E555" t="s">
        <v>63</v>
      </c>
      <c r="F555" t="s">
        <v>64</v>
      </c>
      <c r="G555" t="s">
        <v>65</v>
      </c>
      <c r="H555" t="s">
        <v>43</v>
      </c>
      <c r="I555" t="s">
        <v>380</v>
      </c>
      <c r="J555">
        <v>28</v>
      </c>
      <c r="K555">
        <v>46733.69</v>
      </c>
      <c r="L555">
        <v>17.78</v>
      </c>
      <c r="M555">
        <v>0.17780000000000001</v>
      </c>
      <c r="N555">
        <v>2326.5900229600002</v>
      </c>
      <c r="O555">
        <v>1306216.7299770401</v>
      </c>
      <c r="P555" t="s">
        <v>4598</v>
      </c>
      <c r="Q555">
        <v>9</v>
      </c>
      <c r="R555" t="s">
        <v>58</v>
      </c>
      <c r="S555" t="s">
        <v>35</v>
      </c>
      <c r="T555" t="s">
        <v>4601</v>
      </c>
      <c r="U555" t="s">
        <v>26</v>
      </c>
    </row>
    <row r="556" spans="1:21" x14ac:dyDescent="0.25">
      <c r="A556" t="s">
        <v>1562</v>
      </c>
      <c r="B556" t="s">
        <v>948</v>
      </c>
      <c r="C556" t="s">
        <v>4694</v>
      </c>
      <c r="D556" t="s">
        <v>4809</v>
      </c>
      <c r="E556" t="s">
        <v>40</v>
      </c>
      <c r="F556" t="s">
        <v>89</v>
      </c>
      <c r="G556" t="s">
        <v>334</v>
      </c>
      <c r="H556" t="s">
        <v>33</v>
      </c>
      <c r="I556" t="s">
        <v>80</v>
      </c>
      <c r="J556">
        <v>28</v>
      </c>
      <c r="K556">
        <v>22102.28</v>
      </c>
      <c r="L556">
        <v>17.260000000000002</v>
      </c>
      <c r="M556">
        <v>0.1726</v>
      </c>
      <c r="N556">
        <v>1068.15898784</v>
      </c>
      <c r="O556">
        <v>617795.68101215991</v>
      </c>
      <c r="P556" t="s">
        <v>4598</v>
      </c>
      <c r="Q556">
        <v>12</v>
      </c>
      <c r="R556" t="s">
        <v>45</v>
      </c>
      <c r="S556" t="s">
        <v>35</v>
      </c>
      <c r="T556" t="s">
        <v>4601</v>
      </c>
      <c r="U556" t="s">
        <v>26</v>
      </c>
    </row>
    <row r="557" spans="1:21" x14ac:dyDescent="0.25">
      <c r="A557" t="s">
        <v>1564</v>
      </c>
      <c r="B557" t="s">
        <v>1565</v>
      </c>
      <c r="C557" t="s">
        <v>5191</v>
      </c>
      <c r="D557" t="s">
        <v>4607</v>
      </c>
      <c r="E557" t="s">
        <v>63</v>
      </c>
      <c r="F557" t="s">
        <v>78</v>
      </c>
      <c r="G557" t="s">
        <v>255</v>
      </c>
      <c r="H557" t="s">
        <v>66</v>
      </c>
      <c r="I557" t="s">
        <v>133</v>
      </c>
      <c r="J557">
        <v>29</v>
      </c>
      <c r="K557">
        <v>13290.29</v>
      </c>
      <c r="L557">
        <v>5.29</v>
      </c>
      <c r="M557">
        <v>5.2900000000000003E-2</v>
      </c>
      <c r="N557">
        <v>203.88633889000005</v>
      </c>
      <c r="O557">
        <v>385214.52366111003</v>
      </c>
      <c r="P557" t="s">
        <v>4598</v>
      </c>
      <c r="Q557">
        <v>8</v>
      </c>
      <c r="R557" t="s">
        <v>113</v>
      </c>
      <c r="S557" t="s">
        <v>35</v>
      </c>
      <c r="T557" t="s">
        <v>4601</v>
      </c>
      <c r="U557" t="s">
        <v>53</v>
      </c>
    </row>
    <row r="558" spans="1:21" x14ac:dyDescent="0.25">
      <c r="A558" t="s">
        <v>1567</v>
      </c>
      <c r="B558" t="s">
        <v>1568</v>
      </c>
      <c r="C558" t="s">
        <v>5004</v>
      </c>
      <c r="D558" t="s">
        <v>4946</v>
      </c>
      <c r="E558" t="s">
        <v>19</v>
      </c>
      <c r="F558" t="s">
        <v>20</v>
      </c>
      <c r="G558" t="s">
        <v>285</v>
      </c>
      <c r="H558" t="s">
        <v>51</v>
      </c>
      <c r="I558" t="s">
        <v>190</v>
      </c>
      <c r="J558">
        <v>21</v>
      </c>
      <c r="K558">
        <v>37982.81</v>
      </c>
      <c r="L558">
        <v>2.98</v>
      </c>
      <c r="M558">
        <v>2.98E-2</v>
      </c>
      <c r="N558">
        <v>237.69642498000002</v>
      </c>
      <c r="O558">
        <v>797401.31357502006</v>
      </c>
      <c r="P558" t="s">
        <v>4598</v>
      </c>
      <c r="Q558">
        <v>3</v>
      </c>
      <c r="R558" t="s">
        <v>113</v>
      </c>
      <c r="S558" t="s">
        <v>25</v>
      </c>
      <c r="T558" t="s">
        <v>4599</v>
      </c>
      <c r="U558" t="s">
        <v>36</v>
      </c>
    </row>
    <row r="559" spans="1:21" x14ac:dyDescent="0.25">
      <c r="A559" t="s">
        <v>1570</v>
      </c>
      <c r="B559" t="s">
        <v>1571</v>
      </c>
      <c r="C559" t="s">
        <v>4705</v>
      </c>
      <c r="D559" t="s">
        <v>5192</v>
      </c>
      <c r="E559" t="s">
        <v>30</v>
      </c>
      <c r="F559" t="s">
        <v>31</v>
      </c>
      <c r="G559" t="s">
        <v>94</v>
      </c>
      <c r="H559" t="s">
        <v>33</v>
      </c>
      <c r="I559" t="s">
        <v>127</v>
      </c>
      <c r="J559">
        <v>26</v>
      </c>
      <c r="K559">
        <v>45602.07</v>
      </c>
      <c r="L559">
        <v>18.91</v>
      </c>
      <c r="M559">
        <v>0.18909999999999999</v>
      </c>
      <c r="N559">
        <v>2242.07137362</v>
      </c>
      <c r="O559">
        <v>1183411.74862638</v>
      </c>
      <c r="P559" t="s">
        <v>4598</v>
      </c>
      <c r="Q559">
        <v>11</v>
      </c>
      <c r="R559" t="s">
        <v>24</v>
      </c>
      <c r="S559" t="s">
        <v>35</v>
      </c>
      <c r="T559" t="s">
        <v>4601</v>
      </c>
      <c r="U559" t="s">
        <v>36</v>
      </c>
    </row>
    <row r="560" spans="1:21" x14ac:dyDescent="0.25">
      <c r="A560" t="s">
        <v>1573</v>
      </c>
      <c r="B560" t="s">
        <v>38</v>
      </c>
      <c r="C560" t="s">
        <v>5103</v>
      </c>
      <c r="D560" t="s">
        <v>4804</v>
      </c>
      <c r="E560" t="s">
        <v>19</v>
      </c>
      <c r="F560" t="s">
        <v>84</v>
      </c>
      <c r="G560" t="s">
        <v>159</v>
      </c>
      <c r="H560" t="s">
        <v>51</v>
      </c>
      <c r="I560" t="s">
        <v>146</v>
      </c>
      <c r="J560">
        <v>48</v>
      </c>
      <c r="K560">
        <v>6450.8</v>
      </c>
      <c r="L560">
        <v>8.98</v>
      </c>
      <c r="M560">
        <v>8.9800000000000005E-2</v>
      </c>
      <c r="N560">
        <v>278.05528320000008</v>
      </c>
      <c r="O560">
        <v>309360.34471680003</v>
      </c>
      <c r="P560" t="s">
        <v>4598</v>
      </c>
      <c r="Q560">
        <v>4</v>
      </c>
      <c r="R560" t="s">
        <v>24</v>
      </c>
      <c r="S560" t="s">
        <v>35</v>
      </c>
      <c r="T560" t="s">
        <v>4601</v>
      </c>
      <c r="U560" t="s">
        <v>36</v>
      </c>
    </row>
    <row r="561" spans="1:21" x14ac:dyDescent="0.25">
      <c r="A561" t="s">
        <v>1575</v>
      </c>
      <c r="B561" t="s">
        <v>1210</v>
      </c>
      <c r="C561" t="s">
        <v>5193</v>
      </c>
      <c r="D561" t="s">
        <v>4728</v>
      </c>
      <c r="E561" t="s">
        <v>19</v>
      </c>
      <c r="F561" t="s">
        <v>153</v>
      </c>
      <c r="G561" t="s">
        <v>448</v>
      </c>
      <c r="H561" t="s">
        <v>43</v>
      </c>
      <c r="I561" t="s">
        <v>391</v>
      </c>
      <c r="J561">
        <v>8</v>
      </c>
      <c r="K561">
        <v>35803.74</v>
      </c>
      <c r="L561">
        <v>5.13</v>
      </c>
      <c r="M561">
        <v>5.1299999999999998E-2</v>
      </c>
      <c r="N561">
        <v>146.93854895999999</v>
      </c>
      <c r="O561">
        <v>286282.98145103996</v>
      </c>
      <c r="P561" t="s">
        <v>4598</v>
      </c>
      <c r="Q561">
        <v>3</v>
      </c>
      <c r="R561" t="s">
        <v>45</v>
      </c>
      <c r="S561" t="s">
        <v>35</v>
      </c>
      <c r="T561" t="s">
        <v>4601</v>
      </c>
      <c r="U561" t="s">
        <v>53</v>
      </c>
    </row>
    <row r="562" spans="1:21" x14ac:dyDescent="0.25">
      <c r="A562" t="s">
        <v>1577</v>
      </c>
      <c r="B562" t="s">
        <v>1062</v>
      </c>
      <c r="C562" t="s">
        <v>4798</v>
      </c>
      <c r="D562" t="s">
        <v>4726</v>
      </c>
      <c r="E562" t="s">
        <v>40</v>
      </c>
      <c r="F562" t="s">
        <v>49</v>
      </c>
      <c r="G562" t="s">
        <v>397</v>
      </c>
      <c r="H562" t="s">
        <v>33</v>
      </c>
      <c r="I562" t="s">
        <v>119</v>
      </c>
      <c r="J562">
        <v>21</v>
      </c>
      <c r="K562">
        <v>28825.69</v>
      </c>
      <c r="L562">
        <v>5.13</v>
      </c>
      <c r="M562">
        <v>5.1299999999999998E-2</v>
      </c>
      <c r="N562">
        <v>310.53915837</v>
      </c>
      <c r="O562">
        <v>605028.95084162999</v>
      </c>
      <c r="P562" t="s">
        <v>4598</v>
      </c>
      <c r="Q562">
        <v>9</v>
      </c>
      <c r="R562" t="s">
        <v>58</v>
      </c>
      <c r="S562" t="s">
        <v>35</v>
      </c>
      <c r="T562" t="s">
        <v>4601</v>
      </c>
      <c r="U562" t="s">
        <v>53</v>
      </c>
    </row>
    <row r="563" spans="1:21" x14ac:dyDescent="0.25">
      <c r="A563" t="s">
        <v>1579</v>
      </c>
      <c r="B563" t="s">
        <v>273</v>
      </c>
      <c r="C563" t="s">
        <v>4610</v>
      </c>
      <c r="D563" t="s">
        <v>5194</v>
      </c>
      <c r="E563" t="s">
        <v>19</v>
      </c>
      <c r="F563" t="s">
        <v>72</v>
      </c>
      <c r="G563" t="s">
        <v>224</v>
      </c>
      <c r="H563" t="s">
        <v>66</v>
      </c>
      <c r="I563" t="s">
        <v>133</v>
      </c>
      <c r="J563">
        <v>45</v>
      </c>
      <c r="K563">
        <v>45575.63</v>
      </c>
      <c r="L563">
        <v>5.9</v>
      </c>
      <c r="M563">
        <v>5.9000000000000004E-2</v>
      </c>
      <c r="N563">
        <v>1210.0329764999999</v>
      </c>
      <c r="O563">
        <v>2049693.3170234999</v>
      </c>
      <c r="P563" t="s">
        <v>4598</v>
      </c>
      <c r="Q563">
        <v>3</v>
      </c>
      <c r="R563" t="s">
        <v>24</v>
      </c>
      <c r="S563" t="s">
        <v>35</v>
      </c>
      <c r="T563" t="s">
        <v>4601</v>
      </c>
      <c r="U563" t="s">
        <v>26</v>
      </c>
    </row>
    <row r="564" spans="1:21" x14ac:dyDescent="0.25">
      <c r="A564" t="s">
        <v>1581</v>
      </c>
      <c r="B564" t="s">
        <v>311</v>
      </c>
      <c r="C564" t="s">
        <v>4803</v>
      </c>
      <c r="D564" t="s">
        <v>5195</v>
      </c>
      <c r="E564" t="s">
        <v>40</v>
      </c>
      <c r="F564" t="s">
        <v>49</v>
      </c>
      <c r="G564" t="s">
        <v>50</v>
      </c>
      <c r="H564" t="s">
        <v>22</v>
      </c>
      <c r="I564" t="s">
        <v>98</v>
      </c>
      <c r="J564">
        <v>3</v>
      </c>
      <c r="K564">
        <v>31527.11</v>
      </c>
      <c r="L564">
        <v>14.38</v>
      </c>
      <c r="M564">
        <v>0.14380000000000001</v>
      </c>
      <c r="N564">
        <v>136.00795254000002</v>
      </c>
      <c r="O564">
        <v>94445.322047459995</v>
      </c>
      <c r="P564" t="s">
        <v>4598</v>
      </c>
      <c r="Q564">
        <v>2</v>
      </c>
      <c r="R564" t="s">
        <v>113</v>
      </c>
      <c r="S564" t="s">
        <v>35</v>
      </c>
      <c r="T564" t="s">
        <v>4601</v>
      </c>
      <c r="U564" t="s">
        <v>26</v>
      </c>
    </row>
    <row r="565" spans="1:21" x14ac:dyDescent="0.25">
      <c r="A565" t="s">
        <v>1583</v>
      </c>
      <c r="B565" t="s">
        <v>1584</v>
      </c>
      <c r="C565" t="s">
        <v>4678</v>
      </c>
      <c r="D565" t="s">
        <v>4748</v>
      </c>
      <c r="E565" t="s">
        <v>40</v>
      </c>
      <c r="F565" t="s">
        <v>49</v>
      </c>
      <c r="G565" t="s">
        <v>306</v>
      </c>
      <c r="H565" t="s">
        <v>51</v>
      </c>
      <c r="I565" t="s">
        <v>105</v>
      </c>
      <c r="J565">
        <v>42</v>
      </c>
      <c r="K565">
        <v>29250.52</v>
      </c>
      <c r="L565">
        <v>18.2</v>
      </c>
      <c r="M565">
        <v>0.182</v>
      </c>
      <c r="N565">
        <v>2235.9097488000002</v>
      </c>
      <c r="O565">
        <v>1226285.9302512</v>
      </c>
      <c r="P565" t="s">
        <v>4598</v>
      </c>
      <c r="Q565">
        <v>12</v>
      </c>
      <c r="R565" t="s">
        <v>45</v>
      </c>
      <c r="S565" t="s">
        <v>35</v>
      </c>
      <c r="T565" t="s">
        <v>4601</v>
      </c>
      <c r="U565" t="s">
        <v>26</v>
      </c>
    </row>
    <row r="566" spans="1:21" x14ac:dyDescent="0.25">
      <c r="A566" t="s">
        <v>1586</v>
      </c>
      <c r="B566" t="s">
        <v>129</v>
      </c>
      <c r="C566" t="s">
        <v>4961</v>
      </c>
      <c r="D566" t="s">
        <v>5058</v>
      </c>
      <c r="E566" t="s">
        <v>30</v>
      </c>
      <c r="F566" t="s">
        <v>117</v>
      </c>
      <c r="G566" t="s">
        <v>118</v>
      </c>
      <c r="H566" t="s">
        <v>111</v>
      </c>
      <c r="I566" t="s">
        <v>260</v>
      </c>
      <c r="J566">
        <v>9</v>
      </c>
      <c r="K566">
        <v>2917.85</v>
      </c>
      <c r="L566">
        <v>0.22</v>
      </c>
      <c r="M566">
        <v>2.2000000000000001E-3</v>
      </c>
      <c r="N566">
        <v>0.57773429999999992</v>
      </c>
      <c r="O566">
        <v>26260.072265699997</v>
      </c>
      <c r="P566" t="s">
        <v>4600</v>
      </c>
      <c r="Q566">
        <v>10</v>
      </c>
      <c r="R566" t="s">
        <v>58</v>
      </c>
      <c r="S566" t="s">
        <v>35</v>
      </c>
      <c r="T566" t="s">
        <v>4601</v>
      </c>
      <c r="U566" t="s">
        <v>53</v>
      </c>
    </row>
    <row r="567" spans="1:21" x14ac:dyDescent="0.25">
      <c r="A567" t="s">
        <v>1588</v>
      </c>
      <c r="B567" t="s">
        <v>1589</v>
      </c>
      <c r="C567" t="s">
        <v>4648</v>
      </c>
      <c r="D567" t="s">
        <v>4620</v>
      </c>
      <c r="E567" t="s">
        <v>40</v>
      </c>
      <c r="F567" t="s">
        <v>109</v>
      </c>
      <c r="G567" t="s">
        <v>110</v>
      </c>
      <c r="H567" t="s">
        <v>43</v>
      </c>
      <c r="I567" t="s">
        <v>44</v>
      </c>
      <c r="J567">
        <v>38</v>
      </c>
      <c r="K567">
        <v>35012.68</v>
      </c>
      <c r="L567">
        <v>19.579999999999998</v>
      </c>
      <c r="M567">
        <v>0.19579999999999997</v>
      </c>
      <c r="N567">
        <v>2605.0834427199998</v>
      </c>
      <c r="O567">
        <v>1327876.7565572802</v>
      </c>
      <c r="P567" t="s">
        <v>4598</v>
      </c>
      <c r="Q567">
        <v>2</v>
      </c>
      <c r="R567" t="s">
        <v>58</v>
      </c>
      <c r="S567" t="s">
        <v>35</v>
      </c>
      <c r="T567" t="s">
        <v>4601</v>
      </c>
      <c r="U567" t="s">
        <v>53</v>
      </c>
    </row>
    <row r="568" spans="1:21" x14ac:dyDescent="0.25">
      <c r="A568" t="s">
        <v>1591</v>
      </c>
      <c r="B568" t="s">
        <v>1111</v>
      </c>
      <c r="C568" t="s">
        <v>5196</v>
      </c>
      <c r="D568" t="s">
        <v>5197</v>
      </c>
      <c r="E568" t="s">
        <v>63</v>
      </c>
      <c r="F568" t="s">
        <v>64</v>
      </c>
      <c r="G568" t="s">
        <v>65</v>
      </c>
      <c r="H568" t="s">
        <v>43</v>
      </c>
      <c r="I568" t="s">
        <v>380</v>
      </c>
      <c r="J568">
        <v>14</v>
      </c>
      <c r="K568">
        <v>29583.31</v>
      </c>
      <c r="L568">
        <v>14.39</v>
      </c>
      <c r="M568">
        <v>0.1439</v>
      </c>
      <c r="N568">
        <v>595.98536325999999</v>
      </c>
      <c r="O568">
        <v>413570.35463674</v>
      </c>
      <c r="P568" t="s">
        <v>4598</v>
      </c>
      <c r="Q568">
        <v>12</v>
      </c>
      <c r="R568" t="s">
        <v>45</v>
      </c>
      <c r="S568" t="s">
        <v>35</v>
      </c>
      <c r="T568" t="s">
        <v>4601</v>
      </c>
      <c r="U568" t="s">
        <v>26</v>
      </c>
    </row>
    <row r="569" spans="1:21" x14ac:dyDescent="0.25">
      <c r="A569" t="s">
        <v>1593</v>
      </c>
      <c r="B569" t="s">
        <v>1594</v>
      </c>
      <c r="C569" t="s">
        <v>4690</v>
      </c>
      <c r="D569" t="s">
        <v>5198</v>
      </c>
      <c r="E569" t="s">
        <v>63</v>
      </c>
      <c r="F569" t="s">
        <v>234</v>
      </c>
      <c r="G569" t="s">
        <v>235</v>
      </c>
      <c r="H569" t="s">
        <v>111</v>
      </c>
      <c r="I569" t="s">
        <v>185</v>
      </c>
      <c r="J569">
        <v>13</v>
      </c>
      <c r="K569">
        <v>42846.2</v>
      </c>
      <c r="L569">
        <v>9.65</v>
      </c>
      <c r="M569">
        <v>9.6500000000000002E-2</v>
      </c>
      <c r="N569">
        <v>537.50557900000001</v>
      </c>
      <c r="O569">
        <v>556463.09442099999</v>
      </c>
      <c r="P569" t="s">
        <v>4598</v>
      </c>
      <c r="Q569">
        <v>7</v>
      </c>
      <c r="R569" t="s">
        <v>24</v>
      </c>
      <c r="S569" t="s">
        <v>35</v>
      </c>
      <c r="T569" t="s">
        <v>4601</v>
      </c>
      <c r="U569" t="s">
        <v>53</v>
      </c>
    </row>
    <row r="570" spans="1:21" x14ac:dyDescent="0.25">
      <c r="A570" t="s">
        <v>1596</v>
      </c>
      <c r="B570" t="s">
        <v>301</v>
      </c>
      <c r="C570" t="s">
        <v>4850</v>
      </c>
      <c r="D570" t="s">
        <v>5199</v>
      </c>
      <c r="E570" t="s">
        <v>19</v>
      </c>
      <c r="F570" t="s">
        <v>153</v>
      </c>
      <c r="G570" t="s">
        <v>448</v>
      </c>
      <c r="H570" t="s">
        <v>33</v>
      </c>
      <c r="I570" t="s">
        <v>80</v>
      </c>
      <c r="J570">
        <v>6</v>
      </c>
      <c r="K570">
        <v>43471.64</v>
      </c>
      <c r="L570">
        <v>17.850000000000001</v>
      </c>
      <c r="M570">
        <v>0.17850000000000002</v>
      </c>
      <c r="N570">
        <v>465.58126440000007</v>
      </c>
      <c r="O570">
        <v>260364.25873559999</v>
      </c>
      <c r="P570" t="s">
        <v>4598</v>
      </c>
      <c r="Q570">
        <v>12</v>
      </c>
      <c r="R570" t="s">
        <v>113</v>
      </c>
      <c r="S570" t="s">
        <v>35</v>
      </c>
      <c r="T570" t="s">
        <v>4601</v>
      </c>
      <c r="U570" t="s">
        <v>53</v>
      </c>
    </row>
    <row r="571" spans="1:21" x14ac:dyDescent="0.25">
      <c r="A571" t="s">
        <v>1598</v>
      </c>
      <c r="B571" t="s">
        <v>475</v>
      </c>
      <c r="C571" t="s">
        <v>5200</v>
      </c>
      <c r="D571" t="s">
        <v>4741</v>
      </c>
      <c r="E571" t="s">
        <v>30</v>
      </c>
      <c r="F571" t="s">
        <v>31</v>
      </c>
      <c r="G571" t="s">
        <v>555</v>
      </c>
      <c r="H571" t="s">
        <v>22</v>
      </c>
      <c r="I571" t="s">
        <v>180</v>
      </c>
      <c r="J571">
        <v>28</v>
      </c>
      <c r="K571">
        <v>3713.12</v>
      </c>
      <c r="L571">
        <v>4.6399999999999997</v>
      </c>
      <c r="M571">
        <v>4.6399999999999997E-2</v>
      </c>
      <c r="N571">
        <v>48.24085504</v>
      </c>
      <c r="O571">
        <v>103919.11914496</v>
      </c>
      <c r="P571" t="s">
        <v>4598</v>
      </c>
      <c r="Q571">
        <v>7</v>
      </c>
      <c r="R571" t="s">
        <v>58</v>
      </c>
      <c r="S571" t="s">
        <v>25</v>
      </c>
      <c r="T571" t="s">
        <v>4599</v>
      </c>
      <c r="U571" t="s">
        <v>53</v>
      </c>
    </row>
    <row r="572" spans="1:21" x14ac:dyDescent="0.25">
      <c r="A572" t="s">
        <v>1600</v>
      </c>
      <c r="B572" t="s">
        <v>1601</v>
      </c>
      <c r="C572" t="s">
        <v>4644</v>
      </c>
      <c r="D572" t="s">
        <v>5201</v>
      </c>
      <c r="E572" t="s">
        <v>63</v>
      </c>
      <c r="F572" t="s">
        <v>64</v>
      </c>
      <c r="G572" t="s">
        <v>65</v>
      </c>
      <c r="H572" t="s">
        <v>66</v>
      </c>
      <c r="I572" t="s">
        <v>155</v>
      </c>
      <c r="J572">
        <v>15</v>
      </c>
      <c r="K572">
        <v>42241.55</v>
      </c>
      <c r="L572">
        <v>5.13</v>
      </c>
      <c r="M572">
        <v>5.1299999999999998E-2</v>
      </c>
      <c r="N572">
        <v>325.04872724999996</v>
      </c>
      <c r="O572">
        <v>633298.20127275004</v>
      </c>
      <c r="P572" t="s">
        <v>4598</v>
      </c>
      <c r="Q572">
        <v>5</v>
      </c>
      <c r="R572" t="s">
        <v>68</v>
      </c>
      <c r="S572" t="s">
        <v>35</v>
      </c>
      <c r="T572" t="s">
        <v>4601</v>
      </c>
      <c r="U572" t="s">
        <v>36</v>
      </c>
    </row>
    <row r="573" spans="1:21" x14ac:dyDescent="0.25">
      <c r="A573" t="s">
        <v>1603</v>
      </c>
      <c r="B573" t="s">
        <v>38</v>
      </c>
      <c r="C573" t="s">
        <v>4696</v>
      </c>
      <c r="D573" t="s">
        <v>4775</v>
      </c>
      <c r="E573" t="s">
        <v>40</v>
      </c>
      <c r="F573" t="s">
        <v>89</v>
      </c>
      <c r="G573" t="s">
        <v>90</v>
      </c>
      <c r="H573" t="s">
        <v>33</v>
      </c>
      <c r="I573" t="s">
        <v>57</v>
      </c>
      <c r="J573">
        <v>47</v>
      </c>
      <c r="K573">
        <v>34126.51</v>
      </c>
      <c r="L573">
        <v>6.36</v>
      </c>
      <c r="M573">
        <v>6.3600000000000004E-2</v>
      </c>
      <c r="N573">
        <v>1020.1096369200002</v>
      </c>
      <c r="O573">
        <v>1602925.8603630802</v>
      </c>
      <c r="P573" t="s">
        <v>4598</v>
      </c>
      <c r="Q573">
        <v>12</v>
      </c>
      <c r="R573" t="s">
        <v>24</v>
      </c>
      <c r="S573" t="s">
        <v>35</v>
      </c>
      <c r="T573" t="s">
        <v>4601</v>
      </c>
      <c r="U573" t="s">
        <v>53</v>
      </c>
    </row>
    <row r="574" spans="1:21" x14ac:dyDescent="0.25">
      <c r="A574" t="s">
        <v>1605</v>
      </c>
      <c r="B574" t="s">
        <v>517</v>
      </c>
      <c r="C574" t="s">
        <v>5012</v>
      </c>
      <c r="D574" t="s">
        <v>4698</v>
      </c>
      <c r="E574" t="s">
        <v>63</v>
      </c>
      <c r="F574" t="s">
        <v>64</v>
      </c>
      <c r="G574" t="s">
        <v>441</v>
      </c>
      <c r="H574" t="s">
        <v>66</v>
      </c>
      <c r="I574" t="s">
        <v>133</v>
      </c>
      <c r="J574">
        <v>23</v>
      </c>
      <c r="K574">
        <v>19635.34</v>
      </c>
      <c r="L574">
        <v>12.19</v>
      </c>
      <c r="M574">
        <v>0.12189999999999999</v>
      </c>
      <c r="N574">
        <v>550.51602758000001</v>
      </c>
      <c r="O574">
        <v>451062.30397241999</v>
      </c>
      <c r="P574" t="s">
        <v>4598</v>
      </c>
      <c r="Q574">
        <v>11</v>
      </c>
      <c r="R574" t="s">
        <v>68</v>
      </c>
      <c r="S574" t="s">
        <v>35</v>
      </c>
      <c r="T574" t="s">
        <v>4601</v>
      </c>
      <c r="U574" t="s">
        <v>26</v>
      </c>
    </row>
    <row r="575" spans="1:21" x14ac:dyDescent="0.25">
      <c r="A575" t="s">
        <v>1607</v>
      </c>
      <c r="B575" t="s">
        <v>802</v>
      </c>
      <c r="C575" t="s">
        <v>4682</v>
      </c>
      <c r="D575" t="s">
        <v>4719</v>
      </c>
      <c r="E575" t="s">
        <v>30</v>
      </c>
      <c r="F575" t="s">
        <v>131</v>
      </c>
      <c r="G575" t="s">
        <v>132</v>
      </c>
      <c r="H575" t="s">
        <v>33</v>
      </c>
      <c r="I575" t="s">
        <v>80</v>
      </c>
      <c r="J575">
        <v>50</v>
      </c>
      <c r="K575">
        <v>15497.92</v>
      </c>
      <c r="L575">
        <v>15.18</v>
      </c>
      <c r="M575">
        <v>0.15179999999999999</v>
      </c>
      <c r="N575">
        <v>1176.292128</v>
      </c>
      <c r="O575">
        <v>773719.70787200006</v>
      </c>
      <c r="P575" t="s">
        <v>4598</v>
      </c>
      <c r="Q575">
        <v>2</v>
      </c>
      <c r="R575" t="s">
        <v>45</v>
      </c>
      <c r="S575" t="s">
        <v>35</v>
      </c>
      <c r="T575" t="s">
        <v>4601</v>
      </c>
      <c r="U575" t="s">
        <v>26</v>
      </c>
    </row>
    <row r="576" spans="1:21" x14ac:dyDescent="0.25">
      <c r="A576" t="s">
        <v>1609</v>
      </c>
      <c r="B576" t="s">
        <v>1610</v>
      </c>
      <c r="C576" t="s">
        <v>4875</v>
      </c>
      <c r="D576" t="s">
        <v>4704</v>
      </c>
      <c r="E576" t="s">
        <v>19</v>
      </c>
      <c r="F576" t="s">
        <v>84</v>
      </c>
      <c r="G576" t="s">
        <v>85</v>
      </c>
      <c r="H576" t="s">
        <v>111</v>
      </c>
      <c r="I576" t="s">
        <v>185</v>
      </c>
      <c r="J576">
        <v>18</v>
      </c>
      <c r="K576">
        <v>28012.3</v>
      </c>
      <c r="L576">
        <v>1.84</v>
      </c>
      <c r="M576">
        <v>1.84E-2</v>
      </c>
      <c r="N576">
        <v>92.77673759999999</v>
      </c>
      <c r="O576">
        <v>504128.62326239998</v>
      </c>
      <c r="P576" t="s">
        <v>4598</v>
      </c>
      <c r="Q576">
        <v>6</v>
      </c>
      <c r="R576" t="s">
        <v>68</v>
      </c>
      <c r="S576" t="s">
        <v>35</v>
      </c>
      <c r="T576" t="s">
        <v>4601</v>
      </c>
      <c r="U576" t="s">
        <v>26</v>
      </c>
    </row>
    <row r="577" spans="1:21" x14ac:dyDescent="0.25">
      <c r="A577" t="s">
        <v>1612</v>
      </c>
      <c r="B577" t="s">
        <v>543</v>
      </c>
      <c r="C577" t="s">
        <v>4914</v>
      </c>
      <c r="D577" t="s">
        <v>4681</v>
      </c>
      <c r="E577" t="s">
        <v>30</v>
      </c>
      <c r="F577" t="s">
        <v>31</v>
      </c>
      <c r="G577" t="s">
        <v>555</v>
      </c>
      <c r="H577" t="s">
        <v>43</v>
      </c>
      <c r="I577" t="s">
        <v>44</v>
      </c>
      <c r="J577">
        <v>42</v>
      </c>
      <c r="K577">
        <v>23817.68</v>
      </c>
      <c r="L577">
        <v>0.24</v>
      </c>
      <c r="M577">
        <v>2.3999999999999998E-3</v>
      </c>
      <c r="N577">
        <v>24.008221439999996</v>
      </c>
      <c r="O577">
        <v>1000318.55177856</v>
      </c>
      <c r="P577" t="s">
        <v>4598</v>
      </c>
      <c r="Q577">
        <v>4</v>
      </c>
      <c r="R577" t="s">
        <v>58</v>
      </c>
      <c r="S577" t="s">
        <v>35</v>
      </c>
      <c r="T577" t="s">
        <v>4601</v>
      </c>
      <c r="U577" t="s">
        <v>26</v>
      </c>
    </row>
    <row r="578" spans="1:21" x14ac:dyDescent="0.25">
      <c r="A578" t="s">
        <v>1614</v>
      </c>
      <c r="B578" t="s">
        <v>1003</v>
      </c>
      <c r="C578" t="s">
        <v>5202</v>
      </c>
      <c r="D578" t="s">
        <v>4725</v>
      </c>
      <c r="E578" t="s">
        <v>40</v>
      </c>
      <c r="F578" t="s">
        <v>49</v>
      </c>
      <c r="G578" t="s">
        <v>306</v>
      </c>
      <c r="H578" t="s">
        <v>51</v>
      </c>
      <c r="I578" t="s">
        <v>146</v>
      </c>
      <c r="J578">
        <v>29</v>
      </c>
      <c r="K578">
        <v>12317.92</v>
      </c>
      <c r="L578">
        <v>12.89</v>
      </c>
      <c r="M578">
        <v>0.12890000000000001</v>
      </c>
      <c r="N578">
        <v>460.45616752000001</v>
      </c>
      <c r="O578">
        <v>356759.22383247997</v>
      </c>
      <c r="P578" t="s">
        <v>4598</v>
      </c>
      <c r="Q578">
        <v>1</v>
      </c>
      <c r="R578" t="s">
        <v>24</v>
      </c>
      <c r="S578" t="s">
        <v>35</v>
      </c>
      <c r="T578" t="s">
        <v>4601</v>
      </c>
      <c r="U578" t="s">
        <v>26</v>
      </c>
    </row>
    <row r="579" spans="1:21" x14ac:dyDescent="0.25">
      <c r="A579" t="s">
        <v>1616</v>
      </c>
      <c r="B579" t="s">
        <v>1617</v>
      </c>
      <c r="C579" t="s">
        <v>4660</v>
      </c>
      <c r="D579" t="s">
        <v>5203</v>
      </c>
      <c r="E579" t="s">
        <v>30</v>
      </c>
      <c r="F579" t="s">
        <v>117</v>
      </c>
      <c r="G579" t="s">
        <v>239</v>
      </c>
      <c r="H579" t="s">
        <v>51</v>
      </c>
      <c r="I579" t="s">
        <v>105</v>
      </c>
      <c r="J579">
        <v>3</v>
      </c>
      <c r="K579">
        <v>47645.37</v>
      </c>
      <c r="L579">
        <v>14.17</v>
      </c>
      <c r="M579">
        <v>0.14169999999999999</v>
      </c>
      <c r="N579">
        <v>202.54046786999999</v>
      </c>
      <c r="O579">
        <v>142733.56953213</v>
      </c>
      <c r="P579" t="s">
        <v>4598</v>
      </c>
      <c r="Q579">
        <v>12</v>
      </c>
      <c r="R579" t="s">
        <v>24</v>
      </c>
      <c r="S579" t="s">
        <v>35</v>
      </c>
      <c r="T579" t="s">
        <v>4601</v>
      </c>
      <c r="U579" t="s">
        <v>26</v>
      </c>
    </row>
    <row r="580" spans="1:21" x14ac:dyDescent="0.25">
      <c r="A580" t="s">
        <v>1619</v>
      </c>
      <c r="B580" t="s">
        <v>459</v>
      </c>
      <c r="C580" t="s">
        <v>4743</v>
      </c>
      <c r="D580" t="s">
        <v>4946</v>
      </c>
      <c r="E580" t="s">
        <v>40</v>
      </c>
      <c r="F580" t="s">
        <v>89</v>
      </c>
      <c r="G580" t="s">
        <v>90</v>
      </c>
      <c r="H580" t="s">
        <v>111</v>
      </c>
      <c r="I580" t="s">
        <v>185</v>
      </c>
      <c r="J580">
        <v>25</v>
      </c>
      <c r="K580">
        <v>41571.03</v>
      </c>
      <c r="L580">
        <v>2.66</v>
      </c>
      <c r="M580">
        <v>2.6600000000000002E-2</v>
      </c>
      <c r="N580">
        <v>276.44734950000003</v>
      </c>
      <c r="O580">
        <v>1038999.3026505</v>
      </c>
      <c r="P580" t="s">
        <v>4598</v>
      </c>
      <c r="Q580">
        <v>11</v>
      </c>
      <c r="R580" t="s">
        <v>58</v>
      </c>
      <c r="S580" t="s">
        <v>35</v>
      </c>
      <c r="T580" t="s">
        <v>4601</v>
      </c>
      <c r="U580" t="s">
        <v>36</v>
      </c>
    </row>
    <row r="581" spans="1:21" x14ac:dyDescent="0.25">
      <c r="A581" t="s">
        <v>1621</v>
      </c>
      <c r="B581" t="s">
        <v>1622</v>
      </c>
      <c r="C581" t="s">
        <v>4928</v>
      </c>
      <c r="D581" t="s">
        <v>4920</v>
      </c>
      <c r="E581" t="s">
        <v>19</v>
      </c>
      <c r="F581" t="s">
        <v>72</v>
      </c>
      <c r="G581" t="s">
        <v>73</v>
      </c>
      <c r="H581" t="s">
        <v>22</v>
      </c>
      <c r="I581" t="s">
        <v>172</v>
      </c>
      <c r="J581">
        <v>25</v>
      </c>
      <c r="K581">
        <v>46798.32</v>
      </c>
      <c r="L581">
        <v>0.94</v>
      </c>
      <c r="M581">
        <v>9.3999999999999986E-3</v>
      </c>
      <c r="N581">
        <v>109.97605199999998</v>
      </c>
      <c r="O581">
        <v>1169848.023948</v>
      </c>
      <c r="P581" t="s">
        <v>4598</v>
      </c>
      <c r="Q581">
        <v>1</v>
      </c>
      <c r="R581" t="s">
        <v>68</v>
      </c>
      <c r="S581" t="s">
        <v>35</v>
      </c>
      <c r="T581" t="s">
        <v>4601</v>
      </c>
      <c r="U581" t="s">
        <v>53</v>
      </c>
    </row>
    <row r="582" spans="1:21" x14ac:dyDescent="0.25">
      <c r="A582" t="s">
        <v>1624</v>
      </c>
      <c r="B582" t="s">
        <v>1192</v>
      </c>
      <c r="C582" t="s">
        <v>4709</v>
      </c>
      <c r="D582" t="s">
        <v>4729</v>
      </c>
      <c r="E582" t="s">
        <v>40</v>
      </c>
      <c r="F582" t="s">
        <v>89</v>
      </c>
      <c r="G582" t="s">
        <v>334</v>
      </c>
      <c r="H582" t="s">
        <v>33</v>
      </c>
      <c r="I582" t="s">
        <v>57</v>
      </c>
      <c r="J582">
        <v>4</v>
      </c>
      <c r="K582">
        <v>34555.79</v>
      </c>
      <c r="L582">
        <v>19.79</v>
      </c>
      <c r="M582">
        <v>0.19789999999999999</v>
      </c>
      <c r="N582">
        <v>273.54363364</v>
      </c>
      <c r="O582">
        <v>137949.61636636002</v>
      </c>
      <c r="P582" t="s">
        <v>4598</v>
      </c>
      <c r="Q582">
        <v>11</v>
      </c>
      <c r="R582" t="s">
        <v>45</v>
      </c>
      <c r="S582" t="s">
        <v>35</v>
      </c>
      <c r="T582" t="s">
        <v>4601</v>
      </c>
      <c r="U582" t="s">
        <v>36</v>
      </c>
    </row>
    <row r="583" spans="1:21" x14ac:dyDescent="0.25">
      <c r="A583" t="s">
        <v>1626</v>
      </c>
      <c r="B583" t="s">
        <v>491</v>
      </c>
      <c r="C583" t="s">
        <v>4932</v>
      </c>
      <c r="D583" t="s">
        <v>4837</v>
      </c>
      <c r="E583" t="s">
        <v>30</v>
      </c>
      <c r="F583" t="s">
        <v>117</v>
      </c>
      <c r="G583" t="s">
        <v>239</v>
      </c>
      <c r="H583" t="s">
        <v>51</v>
      </c>
      <c r="I583" t="s">
        <v>167</v>
      </c>
      <c r="J583">
        <v>13</v>
      </c>
      <c r="K583">
        <v>30472.9</v>
      </c>
      <c r="L583">
        <v>18.91</v>
      </c>
      <c r="M583">
        <v>0.18909999999999999</v>
      </c>
      <c r="N583">
        <v>749.11530069999992</v>
      </c>
      <c r="O583">
        <v>395398.5846993</v>
      </c>
      <c r="P583" t="s">
        <v>4598</v>
      </c>
      <c r="Q583">
        <v>9</v>
      </c>
      <c r="R583" t="s">
        <v>68</v>
      </c>
      <c r="S583" t="s">
        <v>35</v>
      </c>
      <c r="T583" t="s">
        <v>4601</v>
      </c>
      <c r="U583" t="s">
        <v>36</v>
      </c>
    </row>
    <row r="584" spans="1:21" x14ac:dyDescent="0.25">
      <c r="A584" t="s">
        <v>1628</v>
      </c>
      <c r="B584" t="s">
        <v>1629</v>
      </c>
      <c r="C584" t="s">
        <v>4610</v>
      </c>
      <c r="D584" t="s">
        <v>5183</v>
      </c>
      <c r="E584" t="s">
        <v>40</v>
      </c>
      <c r="F584" t="s">
        <v>41</v>
      </c>
      <c r="G584" t="s">
        <v>102</v>
      </c>
      <c r="H584" t="s">
        <v>33</v>
      </c>
      <c r="I584" t="s">
        <v>34</v>
      </c>
      <c r="J584">
        <v>35</v>
      </c>
      <c r="K584">
        <v>30221.7</v>
      </c>
      <c r="L584">
        <v>18.8</v>
      </c>
      <c r="M584">
        <v>0.188</v>
      </c>
      <c r="N584">
        <v>1988.5878599999999</v>
      </c>
      <c r="O584">
        <v>1055770.9121399999</v>
      </c>
      <c r="P584" t="s">
        <v>4598</v>
      </c>
      <c r="Q584">
        <v>9</v>
      </c>
      <c r="R584" t="s">
        <v>113</v>
      </c>
      <c r="S584" t="s">
        <v>35</v>
      </c>
      <c r="T584" t="s">
        <v>4601</v>
      </c>
      <c r="U584" t="s">
        <v>53</v>
      </c>
    </row>
    <row r="585" spans="1:21" x14ac:dyDescent="0.25">
      <c r="A585" t="s">
        <v>1631</v>
      </c>
      <c r="B585" t="s">
        <v>1632</v>
      </c>
      <c r="C585" t="s">
        <v>4761</v>
      </c>
      <c r="D585" t="s">
        <v>4967</v>
      </c>
      <c r="E585" t="s">
        <v>30</v>
      </c>
      <c r="F585" t="s">
        <v>131</v>
      </c>
      <c r="G585" t="s">
        <v>163</v>
      </c>
      <c r="H585" t="s">
        <v>51</v>
      </c>
      <c r="I585" t="s">
        <v>167</v>
      </c>
      <c r="J585">
        <v>23</v>
      </c>
      <c r="K585">
        <v>47837.24</v>
      </c>
      <c r="L585">
        <v>15.85</v>
      </c>
      <c r="M585">
        <v>0.1585</v>
      </c>
      <c r="N585">
        <v>1743.9065842</v>
      </c>
      <c r="O585">
        <v>1098512.6134158</v>
      </c>
      <c r="P585" t="s">
        <v>4598</v>
      </c>
      <c r="Q585">
        <v>8</v>
      </c>
      <c r="R585" t="s">
        <v>45</v>
      </c>
      <c r="S585" t="s">
        <v>35</v>
      </c>
      <c r="T585" t="s">
        <v>4601</v>
      </c>
      <c r="U585" t="s">
        <v>26</v>
      </c>
    </row>
    <row r="586" spans="1:21" x14ac:dyDescent="0.25">
      <c r="A586" t="s">
        <v>1634</v>
      </c>
      <c r="B586" t="s">
        <v>1635</v>
      </c>
      <c r="C586" t="s">
        <v>4689</v>
      </c>
      <c r="D586" t="s">
        <v>5204</v>
      </c>
      <c r="E586" t="s">
        <v>30</v>
      </c>
      <c r="F586" t="s">
        <v>198</v>
      </c>
      <c r="G586" t="s">
        <v>199</v>
      </c>
      <c r="H586" t="s">
        <v>66</v>
      </c>
      <c r="I586" t="s">
        <v>155</v>
      </c>
      <c r="J586">
        <v>49</v>
      </c>
      <c r="K586">
        <v>15918.51</v>
      </c>
      <c r="L586">
        <v>2.06</v>
      </c>
      <c r="M586">
        <v>2.06E-2</v>
      </c>
      <c r="N586">
        <v>160.68143993999999</v>
      </c>
      <c r="O586">
        <v>779846.30856005999</v>
      </c>
      <c r="P586" t="s">
        <v>4598</v>
      </c>
      <c r="Q586">
        <v>7</v>
      </c>
      <c r="R586" t="s">
        <v>58</v>
      </c>
      <c r="S586" t="s">
        <v>35</v>
      </c>
      <c r="T586" t="s">
        <v>4601</v>
      </c>
      <c r="U586" t="s">
        <v>26</v>
      </c>
    </row>
    <row r="587" spans="1:21" x14ac:dyDescent="0.25">
      <c r="A587" t="s">
        <v>1637</v>
      </c>
      <c r="B587" t="s">
        <v>799</v>
      </c>
      <c r="C587" t="s">
        <v>5205</v>
      </c>
      <c r="D587" t="s">
        <v>4672</v>
      </c>
      <c r="E587" t="s">
        <v>19</v>
      </c>
      <c r="F587" t="s">
        <v>84</v>
      </c>
      <c r="G587" t="s">
        <v>338</v>
      </c>
      <c r="H587" t="s">
        <v>22</v>
      </c>
      <c r="I587" t="s">
        <v>172</v>
      </c>
      <c r="J587">
        <v>40</v>
      </c>
      <c r="K587">
        <v>47145.599999999999</v>
      </c>
      <c r="L587">
        <v>11.55</v>
      </c>
      <c r="M587">
        <v>0.11550000000000001</v>
      </c>
      <c r="N587">
        <v>2178.1267200000002</v>
      </c>
      <c r="O587">
        <v>1883645.8732799999</v>
      </c>
      <c r="P587" t="s">
        <v>4598</v>
      </c>
      <c r="Q587">
        <v>9</v>
      </c>
      <c r="R587" t="s">
        <v>68</v>
      </c>
      <c r="S587" t="s">
        <v>35</v>
      </c>
      <c r="T587" t="s">
        <v>4601</v>
      </c>
      <c r="U587" t="s">
        <v>53</v>
      </c>
    </row>
    <row r="588" spans="1:21" x14ac:dyDescent="0.25">
      <c r="A588" t="s">
        <v>1639</v>
      </c>
      <c r="B588" t="s">
        <v>1640</v>
      </c>
      <c r="C588" t="s">
        <v>4763</v>
      </c>
      <c r="D588" t="s">
        <v>4951</v>
      </c>
      <c r="E588" t="s">
        <v>30</v>
      </c>
      <c r="F588" t="s">
        <v>31</v>
      </c>
      <c r="G588" t="s">
        <v>94</v>
      </c>
      <c r="H588" t="s">
        <v>66</v>
      </c>
      <c r="I588" t="s">
        <v>200</v>
      </c>
      <c r="J588">
        <v>40</v>
      </c>
      <c r="K588">
        <v>663.29</v>
      </c>
      <c r="L588">
        <v>16.71</v>
      </c>
      <c r="M588">
        <v>0.1671</v>
      </c>
      <c r="N588">
        <v>44.334303599999991</v>
      </c>
      <c r="O588">
        <v>26487.265696399998</v>
      </c>
      <c r="P588" t="s">
        <v>4600</v>
      </c>
      <c r="Q588">
        <v>4</v>
      </c>
      <c r="R588" t="s">
        <v>68</v>
      </c>
      <c r="S588" t="s">
        <v>35</v>
      </c>
      <c r="T588" t="s">
        <v>4601</v>
      </c>
      <c r="U588" t="s">
        <v>26</v>
      </c>
    </row>
    <row r="589" spans="1:21" x14ac:dyDescent="0.25">
      <c r="A589" t="s">
        <v>1642</v>
      </c>
      <c r="B589" t="s">
        <v>208</v>
      </c>
      <c r="C589" t="s">
        <v>5010</v>
      </c>
      <c r="D589" t="s">
        <v>5206</v>
      </c>
      <c r="E589" t="s">
        <v>40</v>
      </c>
      <c r="F589" t="s">
        <v>109</v>
      </c>
      <c r="G589" t="s">
        <v>259</v>
      </c>
      <c r="H589" t="s">
        <v>22</v>
      </c>
      <c r="I589" t="s">
        <v>180</v>
      </c>
      <c r="J589">
        <v>36</v>
      </c>
      <c r="K589">
        <v>46953.69</v>
      </c>
      <c r="L589">
        <v>16.53</v>
      </c>
      <c r="M589">
        <v>0.1653</v>
      </c>
      <c r="N589">
        <v>2794.1201845199998</v>
      </c>
      <c r="O589">
        <v>1687538.7198154801</v>
      </c>
      <c r="P589" t="s">
        <v>4598</v>
      </c>
      <c r="Q589">
        <v>8</v>
      </c>
      <c r="R589" t="s">
        <v>24</v>
      </c>
      <c r="S589" t="s">
        <v>35</v>
      </c>
      <c r="T589" t="s">
        <v>4601</v>
      </c>
      <c r="U589" t="s">
        <v>26</v>
      </c>
    </row>
    <row r="590" spans="1:21" x14ac:dyDescent="0.25">
      <c r="A590" t="s">
        <v>1644</v>
      </c>
      <c r="B590" t="s">
        <v>1645</v>
      </c>
      <c r="C590" t="s">
        <v>5051</v>
      </c>
      <c r="D590" t="s">
        <v>5114</v>
      </c>
      <c r="E590" t="s">
        <v>19</v>
      </c>
      <c r="F590" t="s">
        <v>84</v>
      </c>
      <c r="G590" t="s">
        <v>85</v>
      </c>
      <c r="H590" t="s">
        <v>66</v>
      </c>
      <c r="I590" t="s">
        <v>276</v>
      </c>
      <c r="J590">
        <v>32</v>
      </c>
      <c r="K590">
        <v>26827.22</v>
      </c>
      <c r="L590">
        <v>15.54</v>
      </c>
      <c r="M590">
        <v>0.15539999999999998</v>
      </c>
      <c r="N590">
        <v>1334.0639961599998</v>
      </c>
      <c r="O590">
        <v>857136.97600383998</v>
      </c>
      <c r="P590" t="s">
        <v>4598</v>
      </c>
      <c r="Q590">
        <v>7</v>
      </c>
      <c r="R590" t="s">
        <v>45</v>
      </c>
      <c r="S590" t="s">
        <v>25</v>
      </c>
      <c r="T590" t="s">
        <v>4599</v>
      </c>
      <c r="U590" t="s">
        <v>36</v>
      </c>
    </row>
    <row r="591" spans="1:21" x14ac:dyDescent="0.25">
      <c r="A591" t="s">
        <v>1647</v>
      </c>
      <c r="B591" t="s">
        <v>1648</v>
      </c>
      <c r="C591" t="s">
        <v>4742</v>
      </c>
      <c r="D591" t="s">
        <v>4804</v>
      </c>
      <c r="E591" t="s">
        <v>30</v>
      </c>
      <c r="F591" t="s">
        <v>131</v>
      </c>
      <c r="G591" t="s">
        <v>163</v>
      </c>
      <c r="H591" t="s">
        <v>51</v>
      </c>
      <c r="I591" t="s">
        <v>52</v>
      </c>
      <c r="J591">
        <v>47</v>
      </c>
      <c r="K591">
        <v>45865.18</v>
      </c>
      <c r="L591">
        <v>18.84</v>
      </c>
      <c r="M591">
        <v>0.18840000000000001</v>
      </c>
      <c r="N591">
        <v>4061.2699586399999</v>
      </c>
      <c r="O591">
        <v>2151602.19004136</v>
      </c>
      <c r="P591" t="s">
        <v>4598</v>
      </c>
      <c r="Q591">
        <v>12</v>
      </c>
      <c r="R591" t="s">
        <v>24</v>
      </c>
      <c r="S591" t="s">
        <v>35</v>
      </c>
      <c r="T591" t="s">
        <v>4601</v>
      </c>
      <c r="U591" t="s">
        <v>53</v>
      </c>
    </row>
    <row r="592" spans="1:21" x14ac:dyDescent="0.25">
      <c r="A592" t="s">
        <v>1650</v>
      </c>
      <c r="B592" t="s">
        <v>196</v>
      </c>
      <c r="C592" t="s">
        <v>4881</v>
      </c>
      <c r="D592" t="s">
        <v>4741</v>
      </c>
      <c r="E592" t="s">
        <v>40</v>
      </c>
      <c r="F592" t="s">
        <v>109</v>
      </c>
      <c r="G592" t="s">
        <v>110</v>
      </c>
      <c r="H592" t="s">
        <v>111</v>
      </c>
      <c r="I592" t="s">
        <v>185</v>
      </c>
      <c r="J592">
        <v>40</v>
      </c>
      <c r="K592">
        <v>4859.22</v>
      </c>
      <c r="L592">
        <v>3.21</v>
      </c>
      <c r="M592">
        <v>3.2099999999999997E-2</v>
      </c>
      <c r="N592">
        <v>62.392384800000002</v>
      </c>
      <c r="O592">
        <v>194306.40761520001</v>
      </c>
      <c r="P592" t="s">
        <v>4598</v>
      </c>
      <c r="Q592">
        <v>9</v>
      </c>
      <c r="R592" t="s">
        <v>45</v>
      </c>
      <c r="S592" t="s">
        <v>35</v>
      </c>
      <c r="T592" t="s">
        <v>4601</v>
      </c>
      <c r="U592" t="s">
        <v>36</v>
      </c>
    </row>
    <row r="593" spans="1:21" x14ac:dyDescent="0.25">
      <c r="A593" t="s">
        <v>1652</v>
      </c>
      <c r="B593" t="s">
        <v>1653</v>
      </c>
      <c r="C593" t="s">
        <v>5207</v>
      </c>
      <c r="D593" t="s">
        <v>5208</v>
      </c>
      <c r="E593" t="s">
        <v>63</v>
      </c>
      <c r="F593" t="s">
        <v>144</v>
      </c>
      <c r="G593" t="s">
        <v>189</v>
      </c>
      <c r="H593" t="s">
        <v>111</v>
      </c>
      <c r="I593" t="s">
        <v>260</v>
      </c>
      <c r="J593">
        <v>20</v>
      </c>
      <c r="K593">
        <v>11822.61</v>
      </c>
      <c r="L593">
        <v>2.41</v>
      </c>
      <c r="M593">
        <v>2.41E-2</v>
      </c>
      <c r="N593">
        <v>56.984980200000003</v>
      </c>
      <c r="O593">
        <v>236395.2150198</v>
      </c>
      <c r="P593" t="s">
        <v>4598</v>
      </c>
      <c r="Q593">
        <v>12</v>
      </c>
      <c r="R593" t="s">
        <v>58</v>
      </c>
      <c r="S593" t="s">
        <v>35</v>
      </c>
      <c r="T593" t="s">
        <v>4601</v>
      </c>
      <c r="U593" t="s">
        <v>53</v>
      </c>
    </row>
    <row r="594" spans="1:21" x14ac:dyDescent="0.25">
      <c r="A594" t="s">
        <v>1655</v>
      </c>
      <c r="B594" t="s">
        <v>1149</v>
      </c>
      <c r="C594" t="s">
        <v>5004</v>
      </c>
      <c r="D594" t="s">
        <v>4955</v>
      </c>
      <c r="E594" t="s">
        <v>30</v>
      </c>
      <c r="F594" t="s">
        <v>117</v>
      </c>
      <c r="G594" t="s">
        <v>118</v>
      </c>
      <c r="H594" t="s">
        <v>66</v>
      </c>
      <c r="I594" t="s">
        <v>276</v>
      </c>
      <c r="J594">
        <v>1</v>
      </c>
      <c r="K594">
        <v>9366.77</v>
      </c>
      <c r="L594">
        <v>1.1100000000000001</v>
      </c>
      <c r="M594">
        <v>1.11E-2</v>
      </c>
      <c r="N594">
        <v>1.0397114700000001</v>
      </c>
      <c r="O594">
        <v>9365.7302885299996</v>
      </c>
      <c r="P594" t="s">
        <v>4600</v>
      </c>
      <c r="Q594">
        <v>4</v>
      </c>
      <c r="R594" t="s">
        <v>24</v>
      </c>
      <c r="S594" t="s">
        <v>35</v>
      </c>
      <c r="T594" t="s">
        <v>4601</v>
      </c>
      <c r="U594" t="s">
        <v>26</v>
      </c>
    </row>
    <row r="595" spans="1:21" x14ac:dyDescent="0.25">
      <c r="A595" t="s">
        <v>1657</v>
      </c>
      <c r="B595" t="s">
        <v>1658</v>
      </c>
      <c r="C595" t="s">
        <v>5146</v>
      </c>
      <c r="D595" t="s">
        <v>4716</v>
      </c>
      <c r="E595" t="s">
        <v>63</v>
      </c>
      <c r="F595" t="s">
        <v>78</v>
      </c>
      <c r="G595" t="s">
        <v>425</v>
      </c>
      <c r="H595" t="s">
        <v>66</v>
      </c>
      <c r="I595" t="s">
        <v>276</v>
      </c>
      <c r="J595">
        <v>15</v>
      </c>
      <c r="K595">
        <v>17202.36</v>
      </c>
      <c r="L595">
        <v>10.09</v>
      </c>
      <c r="M595">
        <v>0.1009</v>
      </c>
      <c r="N595">
        <v>260.35771860000006</v>
      </c>
      <c r="O595">
        <v>257775.04228140003</v>
      </c>
      <c r="P595" t="s">
        <v>4598</v>
      </c>
      <c r="Q595">
        <v>11</v>
      </c>
      <c r="R595" t="s">
        <v>24</v>
      </c>
      <c r="S595" t="s">
        <v>35</v>
      </c>
      <c r="T595" t="s">
        <v>4601</v>
      </c>
      <c r="U595" t="s">
        <v>36</v>
      </c>
    </row>
    <row r="596" spans="1:21" x14ac:dyDescent="0.25">
      <c r="A596" t="s">
        <v>1660</v>
      </c>
      <c r="B596" t="s">
        <v>245</v>
      </c>
      <c r="C596" t="s">
        <v>4682</v>
      </c>
      <c r="D596" t="s">
        <v>4885</v>
      </c>
      <c r="E596" t="s">
        <v>63</v>
      </c>
      <c r="F596" t="s">
        <v>64</v>
      </c>
      <c r="G596" t="s">
        <v>184</v>
      </c>
      <c r="H596" t="s">
        <v>51</v>
      </c>
      <c r="I596" t="s">
        <v>52</v>
      </c>
      <c r="J596">
        <v>7</v>
      </c>
      <c r="K596">
        <v>37639.980000000003</v>
      </c>
      <c r="L596">
        <v>19.89</v>
      </c>
      <c r="M596">
        <v>0.19889999999999999</v>
      </c>
      <c r="N596">
        <v>524.06144154000003</v>
      </c>
      <c r="O596">
        <v>262955.79855846002</v>
      </c>
      <c r="P596" t="s">
        <v>4598</v>
      </c>
      <c r="Q596">
        <v>5</v>
      </c>
      <c r="R596" t="s">
        <v>113</v>
      </c>
      <c r="S596" t="s">
        <v>35</v>
      </c>
      <c r="T596" t="s">
        <v>4601</v>
      </c>
      <c r="U596" t="s">
        <v>53</v>
      </c>
    </row>
    <row r="597" spans="1:21" x14ac:dyDescent="0.25">
      <c r="A597" t="s">
        <v>1662</v>
      </c>
      <c r="B597" t="s">
        <v>1663</v>
      </c>
      <c r="C597" t="s">
        <v>5073</v>
      </c>
      <c r="D597" t="s">
        <v>4767</v>
      </c>
      <c r="E597" t="s">
        <v>30</v>
      </c>
      <c r="F597" t="s">
        <v>117</v>
      </c>
      <c r="G597" t="s">
        <v>239</v>
      </c>
      <c r="H597" t="s">
        <v>51</v>
      </c>
      <c r="I597" t="s">
        <v>167</v>
      </c>
      <c r="J597">
        <v>15</v>
      </c>
      <c r="K597">
        <v>29643.61</v>
      </c>
      <c r="L597">
        <v>4.6900000000000004</v>
      </c>
      <c r="M597">
        <v>4.6900000000000004E-2</v>
      </c>
      <c r="N597">
        <v>208.54279635000003</v>
      </c>
      <c r="O597">
        <v>444445.60720365</v>
      </c>
      <c r="P597" t="s">
        <v>4598</v>
      </c>
      <c r="Q597">
        <v>12</v>
      </c>
      <c r="R597" t="s">
        <v>24</v>
      </c>
      <c r="S597" t="s">
        <v>35</v>
      </c>
      <c r="T597" t="s">
        <v>4601</v>
      </c>
      <c r="U597" t="s">
        <v>53</v>
      </c>
    </row>
    <row r="598" spans="1:21" x14ac:dyDescent="0.25">
      <c r="A598" t="s">
        <v>1665</v>
      </c>
      <c r="B598" t="s">
        <v>1666</v>
      </c>
      <c r="C598" t="s">
        <v>4628</v>
      </c>
      <c r="D598" t="s">
        <v>4900</v>
      </c>
      <c r="E598" t="s">
        <v>19</v>
      </c>
      <c r="F598" t="s">
        <v>153</v>
      </c>
      <c r="G598" t="s">
        <v>448</v>
      </c>
      <c r="H598" t="s">
        <v>33</v>
      </c>
      <c r="I598" t="s">
        <v>80</v>
      </c>
      <c r="J598">
        <v>48</v>
      </c>
      <c r="K598">
        <v>10249.290000000001</v>
      </c>
      <c r="L598">
        <v>4.93</v>
      </c>
      <c r="M598">
        <v>4.9299999999999997E-2</v>
      </c>
      <c r="N598">
        <v>242.53919856000002</v>
      </c>
      <c r="O598">
        <v>491723.38080144004</v>
      </c>
      <c r="P598" t="s">
        <v>4598</v>
      </c>
      <c r="Q598">
        <v>12</v>
      </c>
      <c r="R598" t="s">
        <v>24</v>
      </c>
      <c r="S598" t="s">
        <v>35</v>
      </c>
      <c r="T598" t="s">
        <v>4601</v>
      </c>
      <c r="U598" t="s">
        <v>53</v>
      </c>
    </row>
    <row r="599" spans="1:21" x14ac:dyDescent="0.25">
      <c r="A599" t="s">
        <v>1668</v>
      </c>
      <c r="B599" t="s">
        <v>1669</v>
      </c>
      <c r="C599" t="s">
        <v>5209</v>
      </c>
      <c r="D599" t="s">
        <v>5210</v>
      </c>
      <c r="E599" t="s">
        <v>40</v>
      </c>
      <c r="F599" t="s">
        <v>41</v>
      </c>
      <c r="G599" t="s">
        <v>102</v>
      </c>
      <c r="H599" t="s">
        <v>33</v>
      </c>
      <c r="I599" t="s">
        <v>80</v>
      </c>
      <c r="J599">
        <v>30</v>
      </c>
      <c r="K599">
        <v>33605.58</v>
      </c>
      <c r="L599">
        <v>8.4</v>
      </c>
      <c r="M599">
        <v>8.4000000000000005E-2</v>
      </c>
      <c r="N599">
        <v>846.86061600000005</v>
      </c>
      <c r="O599">
        <v>1007320.539384</v>
      </c>
      <c r="P599" t="s">
        <v>4598</v>
      </c>
      <c r="Q599">
        <v>6</v>
      </c>
      <c r="R599" t="s">
        <v>24</v>
      </c>
      <c r="S599" t="s">
        <v>35</v>
      </c>
      <c r="T599" t="s">
        <v>4601</v>
      </c>
      <c r="U599" t="s">
        <v>53</v>
      </c>
    </row>
    <row r="600" spans="1:21" x14ac:dyDescent="0.25">
      <c r="A600" t="s">
        <v>1671</v>
      </c>
      <c r="B600" t="s">
        <v>770</v>
      </c>
      <c r="C600" t="s">
        <v>4715</v>
      </c>
      <c r="D600" t="s">
        <v>5211</v>
      </c>
      <c r="E600" t="s">
        <v>30</v>
      </c>
      <c r="F600" t="s">
        <v>131</v>
      </c>
      <c r="G600" t="s">
        <v>163</v>
      </c>
      <c r="H600" t="s">
        <v>33</v>
      </c>
      <c r="I600" t="s">
        <v>127</v>
      </c>
      <c r="J600">
        <v>21</v>
      </c>
      <c r="K600">
        <v>31490.400000000001</v>
      </c>
      <c r="L600">
        <v>6.09</v>
      </c>
      <c r="M600">
        <v>6.0899999999999996E-2</v>
      </c>
      <c r="N600">
        <v>402.73072560000003</v>
      </c>
      <c r="O600">
        <v>660895.66927439999</v>
      </c>
      <c r="P600" t="s">
        <v>4598</v>
      </c>
      <c r="Q600">
        <v>9</v>
      </c>
      <c r="R600" t="s">
        <v>58</v>
      </c>
      <c r="S600" t="s">
        <v>35</v>
      </c>
      <c r="T600" t="s">
        <v>4601</v>
      </c>
      <c r="U600" t="s">
        <v>36</v>
      </c>
    </row>
    <row r="601" spans="1:21" x14ac:dyDescent="0.25">
      <c r="A601" t="s">
        <v>1673</v>
      </c>
      <c r="B601" t="s">
        <v>1171</v>
      </c>
      <c r="C601" t="s">
        <v>4679</v>
      </c>
      <c r="D601" t="s">
        <v>4629</v>
      </c>
      <c r="E601" t="s">
        <v>40</v>
      </c>
      <c r="F601" t="s">
        <v>49</v>
      </c>
      <c r="G601" t="s">
        <v>50</v>
      </c>
      <c r="H601" t="s">
        <v>111</v>
      </c>
      <c r="I601" t="s">
        <v>526</v>
      </c>
      <c r="J601">
        <v>4</v>
      </c>
      <c r="K601">
        <v>33545.71</v>
      </c>
      <c r="L601">
        <v>3.63</v>
      </c>
      <c r="M601">
        <v>3.6299999999999999E-2</v>
      </c>
      <c r="N601">
        <v>48.70837092</v>
      </c>
      <c r="O601">
        <v>134134.13162907999</v>
      </c>
      <c r="P601" t="s">
        <v>4598</v>
      </c>
      <c r="Q601">
        <v>5</v>
      </c>
      <c r="R601" t="s">
        <v>45</v>
      </c>
      <c r="S601" t="s">
        <v>35</v>
      </c>
      <c r="T601" t="s">
        <v>4601</v>
      </c>
      <c r="U601" t="s">
        <v>53</v>
      </c>
    </row>
    <row r="602" spans="1:21" x14ac:dyDescent="0.25">
      <c r="A602" t="s">
        <v>1675</v>
      </c>
      <c r="B602" t="s">
        <v>124</v>
      </c>
      <c r="C602" t="s">
        <v>5212</v>
      </c>
      <c r="D602" t="s">
        <v>4804</v>
      </c>
      <c r="E602" t="s">
        <v>40</v>
      </c>
      <c r="F602" t="s">
        <v>49</v>
      </c>
      <c r="G602" t="s">
        <v>306</v>
      </c>
      <c r="H602" t="s">
        <v>66</v>
      </c>
      <c r="I602" t="s">
        <v>67</v>
      </c>
      <c r="J602">
        <v>17</v>
      </c>
      <c r="K602">
        <v>37795.199999999997</v>
      </c>
      <c r="L602">
        <v>14.82</v>
      </c>
      <c r="M602">
        <v>0.1482</v>
      </c>
      <c r="N602">
        <v>952.21226879999983</v>
      </c>
      <c r="O602">
        <v>641566.1877311999</v>
      </c>
      <c r="P602" t="s">
        <v>4598</v>
      </c>
      <c r="Q602">
        <v>12</v>
      </c>
      <c r="R602" t="s">
        <v>24</v>
      </c>
      <c r="S602" t="s">
        <v>35</v>
      </c>
      <c r="T602" t="s">
        <v>4601</v>
      </c>
      <c r="U602" t="s">
        <v>53</v>
      </c>
    </row>
    <row r="603" spans="1:21" x14ac:dyDescent="0.25">
      <c r="A603" t="s">
        <v>1677</v>
      </c>
      <c r="B603" t="s">
        <v>1678</v>
      </c>
      <c r="C603" t="s">
        <v>5050</v>
      </c>
      <c r="D603" t="s">
        <v>4645</v>
      </c>
      <c r="E603" t="s">
        <v>40</v>
      </c>
      <c r="F603" t="s">
        <v>89</v>
      </c>
      <c r="G603" t="s">
        <v>334</v>
      </c>
      <c r="H603" t="s">
        <v>33</v>
      </c>
      <c r="I603" t="s">
        <v>80</v>
      </c>
      <c r="J603">
        <v>12</v>
      </c>
      <c r="K603">
        <v>9193.15</v>
      </c>
      <c r="L603">
        <v>11.99</v>
      </c>
      <c r="M603">
        <v>0.11990000000000001</v>
      </c>
      <c r="N603">
        <v>132.27104219999998</v>
      </c>
      <c r="O603">
        <v>110185.52895779999</v>
      </c>
      <c r="P603" t="s">
        <v>4598</v>
      </c>
      <c r="Q603">
        <v>1</v>
      </c>
      <c r="R603" t="s">
        <v>68</v>
      </c>
      <c r="S603" t="s">
        <v>35</v>
      </c>
      <c r="T603" t="s">
        <v>4601</v>
      </c>
      <c r="U603" t="s">
        <v>53</v>
      </c>
    </row>
    <row r="604" spans="1:21" x14ac:dyDescent="0.25">
      <c r="A604" t="s">
        <v>1680</v>
      </c>
      <c r="B604" t="s">
        <v>543</v>
      </c>
      <c r="C604" t="s">
        <v>5213</v>
      </c>
      <c r="D604" t="s">
        <v>5197</v>
      </c>
      <c r="E604" t="s">
        <v>40</v>
      </c>
      <c r="F604" t="s">
        <v>89</v>
      </c>
      <c r="G604" t="s">
        <v>90</v>
      </c>
      <c r="H604" t="s">
        <v>51</v>
      </c>
      <c r="I604" t="s">
        <v>167</v>
      </c>
      <c r="J604">
        <v>16</v>
      </c>
      <c r="K604">
        <v>29535.86</v>
      </c>
      <c r="L604">
        <v>13.16</v>
      </c>
      <c r="M604">
        <v>0.13159999999999999</v>
      </c>
      <c r="N604">
        <v>621.90706815999999</v>
      </c>
      <c r="O604">
        <v>471951.85293184</v>
      </c>
      <c r="P604" t="s">
        <v>4598</v>
      </c>
      <c r="Q604">
        <v>2</v>
      </c>
      <c r="R604" t="s">
        <v>58</v>
      </c>
      <c r="S604" t="s">
        <v>35</v>
      </c>
      <c r="T604" t="s">
        <v>4601</v>
      </c>
      <c r="U604" t="s">
        <v>53</v>
      </c>
    </row>
    <row r="605" spans="1:21" x14ac:dyDescent="0.25">
      <c r="A605" t="s">
        <v>1682</v>
      </c>
      <c r="B605" t="s">
        <v>1683</v>
      </c>
      <c r="C605" t="s">
        <v>4803</v>
      </c>
      <c r="D605" t="s">
        <v>5214</v>
      </c>
      <c r="E605" t="s">
        <v>19</v>
      </c>
      <c r="F605" t="s">
        <v>72</v>
      </c>
      <c r="G605" t="s">
        <v>224</v>
      </c>
      <c r="H605" t="s">
        <v>33</v>
      </c>
      <c r="I605" t="s">
        <v>127</v>
      </c>
      <c r="J605">
        <v>18</v>
      </c>
      <c r="K605">
        <v>47778.45</v>
      </c>
      <c r="L605">
        <v>16.36</v>
      </c>
      <c r="M605">
        <v>0.1636</v>
      </c>
      <c r="N605">
        <v>1406.9797955999998</v>
      </c>
      <c r="O605">
        <v>858605.12020439992</v>
      </c>
      <c r="P605" t="s">
        <v>4598</v>
      </c>
      <c r="Q605">
        <v>8</v>
      </c>
      <c r="R605" t="s">
        <v>113</v>
      </c>
      <c r="S605" t="s">
        <v>35</v>
      </c>
      <c r="T605" t="s">
        <v>4601</v>
      </c>
      <c r="U605" t="s">
        <v>36</v>
      </c>
    </row>
    <row r="606" spans="1:21" x14ac:dyDescent="0.25">
      <c r="A606" t="s">
        <v>1685</v>
      </c>
      <c r="B606" t="s">
        <v>494</v>
      </c>
      <c r="C606" t="s">
        <v>4796</v>
      </c>
      <c r="D606" t="s">
        <v>4674</v>
      </c>
      <c r="E606" t="s">
        <v>19</v>
      </c>
      <c r="F606" t="s">
        <v>72</v>
      </c>
      <c r="G606" t="s">
        <v>171</v>
      </c>
      <c r="H606" t="s">
        <v>33</v>
      </c>
      <c r="I606" t="s">
        <v>57</v>
      </c>
      <c r="J606">
        <v>32</v>
      </c>
      <c r="K606">
        <v>22939.119999999999</v>
      </c>
      <c r="L606">
        <v>19.010000000000002</v>
      </c>
      <c r="M606">
        <v>0.19010000000000002</v>
      </c>
      <c r="N606">
        <v>1395.4325478400001</v>
      </c>
      <c r="O606">
        <v>732656.40745215991</v>
      </c>
      <c r="P606" t="s">
        <v>4598</v>
      </c>
      <c r="Q606">
        <v>4</v>
      </c>
      <c r="R606" t="s">
        <v>24</v>
      </c>
      <c r="S606" t="s">
        <v>35</v>
      </c>
      <c r="T606" t="s">
        <v>4601</v>
      </c>
      <c r="U606" t="s">
        <v>36</v>
      </c>
    </row>
    <row r="607" spans="1:21" x14ac:dyDescent="0.25">
      <c r="A607" t="s">
        <v>1687</v>
      </c>
      <c r="B607" t="s">
        <v>178</v>
      </c>
      <c r="C607" t="s">
        <v>5073</v>
      </c>
      <c r="D607" t="s">
        <v>4617</v>
      </c>
      <c r="E607" t="s">
        <v>30</v>
      </c>
      <c r="F607" t="s">
        <v>131</v>
      </c>
      <c r="G607" t="s">
        <v>132</v>
      </c>
      <c r="H607" t="s">
        <v>43</v>
      </c>
      <c r="I607" t="s">
        <v>74</v>
      </c>
      <c r="J607">
        <v>20</v>
      </c>
      <c r="K607">
        <v>22517.94</v>
      </c>
      <c r="L607">
        <v>18.309999999999999</v>
      </c>
      <c r="M607">
        <v>0.18309999999999998</v>
      </c>
      <c r="N607">
        <v>824.60696279999991</v>
      </c>
      <c r="O607">
        <v>449534.19303719996</v>
      </c>
      <c r="P607" t="s">
        <v>4598</v>
      </c>
      <c r="Q607">
        <v>8</v>
      </c>
      <c r="R607" t="s">
        <v>58</v>
      </c>
      <c r="S607" t="s">
        <v>35</v>
      </c>
      <c r="T607" t="s">
        <v>4601</v>
      </c>
      <c r="U607" t="s">
        <v>26</v>
      </c>
    </row>
    <row r="608" spans="1:21" x14ac:dyDescent="0.25">
      <c r="A608" t="s">
        <v>1689</v>
      </c>
      <c r="B608" t="s">
        <v>1690</v>
      </c>
      <c r="C608" t="s">
        <v>5047</v>
      </c>
      <c r="D608" t="s">
        <v>4977</v>
      </c>
      <c r="E608" t="s">
        <v>19</v>
      </c>
      <c r="F608" t="s">
        <v>20</v>
      </c>
      <c r="G608" t="s">
        <v>21</v>
      </c>
      <c r="H608" t="s">
        <v>66</v>
      </c>
      <c r="I608" t="s">
        <v>276</v>
      </c>
      <c r="J608">
        <v>14</v>
      </c>
      <c r="K608">
        <v>1163.6199999999999</v>
      </c>
      <c r="L608">
        <v>12.52</v>
      </c>
      <c r="M608">
        <v>0.12520000000000001</v>
      </c>
      <c r="N608">
        <v>20.395931359999999</v>
      </c>
      <c r="O608">
        <v>16270.284068639998</v>
      </c>
      <c r="P608" t="s">
        <v>4600</v>
      </c>
      <c r="Q608">
        <v>4</v>
      </c>
      <c r="R608" t="s">
        <v>68</v>
      </c>
      <c r="S608" t="s">
        <v>35</v>
      </c>
      <c r="T608" t="s">
        <v>4601</v>
      </c>
      <c r="U608" t="s">
        <v>53</v>
      </c>
    </row>
    <row r="609" spans="1:21" x14ac:dyDescent="0.25">
      <c r="A609" t="s">
        <v>1692</v>
      </c>
      <c r="B609" t="s">
        <v>633</v>
      </c>
      <c r="C609" t="s">
        <v>4742</v>
      </c>
      <c r="D609" t="s">
        <v>4791</v>
      </c>
      <c r="E609" t="s">
        <v>40</v>
      </c>
      <c r="F609" t="s">
        <v>109</v>
      </c>
      <c r="G609" t="s">
        <v>259</v>
      </c>
      <c r="H609" t="s">
        <v>66</v>
      </c>
      <c r="I609" t="s">
        <v>200</v>
      </c>
      <c r="J609">
        <v>43</v>
      </c>
      <c r="K609">
        <v>46571.94</v>
      </c>
      <c r="L609">
        <v>5.0199999999999996</v>
      </c>
      <c r="M609">
        <v>5.0199999999999995E-2</v>
      </c>
      <c r="N609">
        <v>1005.3018968399999</v>
      </c>
      <c r="O609">
        <v>2001588.1181031601</v>
      </c>
      <c r="P609" t="s">
        <v>4598</v>
      </c>
      <c r="Q609">
        <v>7</v>
      </c>
      <c r="R609" t="s">
        <v>45</v>
      </c>
      <c r="S609" t="s">
        <v>35</v>
      </c>
      <c r="T609" t="s">
        <v>4601</v>
      </c>
      <c r="U609" t="s">
        <v>36</v>
      </c>
    </row>
    <row r="610" spans="1:21" x14ac:dyDescent="0.25">
      <c r="A610" t="s">
        <v>1694</v>
      </c>
      <c r="B610" t="s">
        <v>931</v>
      </c>
      <c r="C610" t="s">
        <v>5215</v>
      </c>
      <c r="D610" t="s">
        <v>4955</v>
      </c>
      <c r="E610" t="s">
        <v>19</v>
      </c>
      <c r="F610" t="s">
        <v>20</v>
      </c>
      <c r="G610" t="s">
        <v>285</v>
      </c>
      <c r="H610" t="s">
        <v>43</v>
      </c>
      <c r="I610" t="s">
        <v>140</v>
      </c>
      <c r="J610">
        <v>24</v>
      </c>
      <c r="K610">
        <v>20282.96</v>
      </c>
      <c r="L610">
        <v>4.68</v>
      </c>
      <c r="M610">
        <v>4.6799999999999994E-2</v>
      </c>
      <c r="N610">
        <v>227.81820671999998</v>
      </c>
      <c r="O610">
        <v>486563.22179327998</v>
      </c>
      <c r="P610" t="s">
        <v>4598</v>
      </c>
      <c r="Q610">
        <v>12</v>
      </c>
      <c r="R610" t="s">
        <v>58</v>
      </c>
      <c r="S610" t="s">
        <v>35</v>
      </c>
      <c r="T610" t="s">
        <v>4601</v>
      </c>
      <c r="U610" t="s">
        <v>26</v>
      </c>
    </row>
    <row r="611" spans="1:21" x14ac:dyDescent="0.25">
      <c r="A611" t="s">
        <v>1696</v>
      </c>
      <c r="B611" t="s">
        <v>267</v>
      </c>
      <c r="C611" t="s">
        <v>4690</v>
      </c>
      <c r="D611" t="s">
        <v>5216</v>
      </c>
      <c r="E611" t="s">
        <v>30</v>
      </c>
      <c r="F611" t="s">
        <v>117</v>
      </c>
      <c r="G611" t="s">
        <v>118</v>
      </c>
      <c r="H611" t="s">
        <v>111</v>
      </c>
      <c r="I611" t="s">
        <v>185</v>
      </c>
      <c r="J611">
        <v>32</v>
      </c>
      <c r="K611">
        <v>5491.86</v>
      </c>
      <c r="L611">
        <v>16.82</v>
      </c>
      <c r="M611">
        <v>0.16820000000000002</v>
      </c>
      <c r="N611">
        <v>295.59387264000003</v>
      </c>
      <c r="O611">
        <v>175443.92612736</v>
      </c>
      <c r="P611" t="s">
        <v>4598</v>
      </c>
      <c r="Q611">
        <v>2</v>
      </c>
      <c r="R611" t="s">
        <v>113</v>
      </c>
      <c r="S611" t="s">
        <v>35</v>
      </c>
      <c r="T611" t="s">
        <v>4601</v>
      </c>
      <c r="U611" t="s">
        <v>26</v>
      </c>
    </row>
    <row r="612" spans="1:21" x14ac:dyDescent="0.25">
      <c r="A612" t="s">
        <v>1698</v>
      </c>
      <c r="B612" t="s">
        <v>382</v>
      </c>
      <c r="C612" t="s">
        <v>4882</v>
      </c>
      <c r="D612" t="s">
        <v>5217</v>
      </c>
      <c r="E612" t="s">
        <v>63</v>
      </c>
      <c r="F612" t="s">
        <v>144</v>
      </c>
      <c r="G612" t="s">
        <v>216</v>
      </c>
      <c r="H612" t="s">
        <v>111</v>
      </c>
      <c r="I612" t="s">
        <v>185</v>
      </c>
      <c r="J612">
        <v>20</v>
      </c>
      <c r="K612">
        <v>857.61</v>
      </c>
      <c r="L612">
        <v>2.15</v>
      </c>
      <c r="M612">
        <v>2.1499999999999998E-2</v>
      </c>
      <c r="N612">
        <v>3.6877229999999996</v>
      </c>
      <c r="O612">
        <v>17148.512277000002</v>
      </c>
      <c r="P612" t="s">
        <v>4600</v>
      </c>
      <c r="Q612">
        <v>1</v>
      </c>
      <c r="R612" t="s">
        <v>24</v>
      </c>
      <c r="S612" t="s">
        <v>35</v>
      </c>
      <c r="T612" t="s">
        <v>4601</v>
      </c>
      <c r="U612" t="s">
        <v>36</v>
      </c>
    </row>
    <row r="613" spans="1:21" x14ac:dyDescent="0.25">
      <c r="A613" t="s">
        <v>1700</v>
      </c>
      <c r="B613" t="s">
        <v>1249</v>
      </c>
      <c r="C613" t="s">
        <v>5218</v>
      </c>
      <c r="D613" t="s">
        <v>5219</v>
      </c>
      <c r="E613" t="s">
        <v>30</v>
      </c>
      <c r="F613" t="s">
        <v>131</v>
      </c>
      <c r="G613" t="s">
        <v>194</v>
      </c>
      <c r="H613" t="s">
        <v>66</v>
      </c>
      <c r="I613" t="s">
        <v>155</v>
      </c>
      <c r="J613">
        <v>21</v>
      </c>
      <c r="K613">
        <v>31897.96</v>
      </c>
      <c r="L613">
        <v>17.09</v>
      </c>
      <c r="M613">
        <v>0.1709</v>
      </c>
      <c r="N613">
        <v>1144.78588644</v>
      </c>
      <c r="O613">
        <v>668712.37411356007</v>
      </c>
      <c r="P613" t="s">
        <v>4598</v>
      </c>
      <c r="Q613">
        <v>11</v>
      </c>
      <c r="R613" t="s">
        <v>45</v>
      </c>
      <c r="S613" t="s">
        <v>35</v>
      </c>
      <c r="T613" t="s">
        <v>4601</v>
      </c>
      <c r="U613" t="s">
        <v>53</v>
      </c>
    </row>
    <row r="614" spans="1:21" x14ac:dyDescent="0.25">
      <c r="A614" t="s">
        <v>1702</v>
      </c>
      <c r="B614" t="s">
        <v>563</v>
      </c>
      <c r="C614" t="s">
        <v>4973</v>
      </c>
      <c r="D614" t="s">
        <v>5220</v>
      </c>
      <c r="E614" t="s">
        <v>19</v>
      </c>
      <c r="F614" t="s">
        <v>153</v>
      </c>
      <c r="G614" t="s">
        <v>275</v>
      </c>
      <c r="H614" t="s">
        <v>51</v>
      </c>
      <c r="I614" t="s">
        <v>52</v>
      </c>
      <c r="J614">
        <v>28</v>
      </c>
      <c r="K614">
        <v>16964.18</v>
      </c>
      <c r="L614">
        <v>18.61</v>
      </c>
      <c r="M614">
        <v>0.18609999999999999</v>
      </c>
      <c r="N614">
        <v>883.96949143999996</v>
      </c>
      <c r="O614">
        <v>474113.07050856005</v>
      </c>
      <c r="P614" t="s">
        <v>4598</v>
      </c>
      <c r="Q614">
        <v>4</v>
      </c>
      <c r="R614" t="s">
        <v>68</v>
      </c>
      <c r="S614" t="s">
        <v>25</v>
      </c>
      <c r="T614" t="s">
        <v>4599</v>
      </c>
      <c r="U614" t="s">
        <v>53</v>
      </c>
    </row>
    <row r="615" spans="1:21" x14ac:dyDescent="0.25">
      <c r="A615" t="s">
        <v>1704</v>
      </c>
      <c r="B615" t="s">
        <v>1165</v>
      </c>
      <c r="C615" t="s">
        <v>4875</v>
      </c>
      <c r="D615" t="s">
        <v>5221</v>
      </c>
      <c r="E615" t="s">
        <v>30</v>
      </c>
      <c r="F615" t="s">
        <v>131</v>
      </c>
      <c r="G615" t="s">
        <v>132</v>
      </c>
      <c r="H615" t="s">
        <v>33</v>
      </c>
      <c r="I615" t="s">
        <v>34</v>
      </c>
      <c r="J615">
        <v>20</v>
      </c>
      <c r="K615">
        <v>36602.239999999998</v>
      </c>
      <c r="L615">
        <v>14.02</v>
      </c>
      <c r="M615">
        <v>0.14019999999999999</v>
      </c>
      <c r="N615">
        <v>1026.3268095999999</v>
      </c>
      <c r="O615">
        <v>731018.47319039993</v>
      </c>
      <c r="P615" t="s">
        <v>4598</v>
      </c>
      <c r="Q615">
        <v>10</v>
      </c>
      <c r="R615" t="s">
        <v>58</v>
      </c>
      <c r="S615" t="s">
        <v>35</v>
      </c>
      <c r="T615" t="s">
        <v>4601</v>
      </c>
      <c r="U615" t="s">
        <v>36</v>
      </c>
    </row>
    <row r="616" spans="1:21" x14ac:dyDescent="0.25">
      <c r="A616" t="s">
        <v>1706</v>
      </c>
      <c r="B616" t="s">
        <v>1707</v>
      </c>
      <c r="C616" t="s">
        <v>5222</v>
      </c>
      <c r="D616" t="s">
        <v>5223</v>
      </c>
      <c r="E616" t="s">
        <v>40</v>
      </c>
      <c r="F616" t="s">
        <v>49</v>
      </c>
      <c r="G616" t="s">
        <v>50</v>
      </c>
      <c r="H616" t="s">
        <v>33</v>
      </c>
      <c r="I616" t="s">
        <v>127</v>
      </c>
      <c r="J616">
        <v>37</v>
      </c>
      <c r="K616">
        <v>37450.379999999997</v>
      </c>
      <c r="L616">
        <v>2.5099999999999998</v>
      </c>
      <c r="M616">
        <v>2.5099999999999997E-2</v>
      </c>
      <c r="N616">
        <v>347.80167905999997</v>
      </c>
      <c r="O616">
        <v>1385316.2583209397</v>
      </c>
      <c r="P616" t="s">
        <v>4598</v>
      </c>
      <c r="Q616">
        <v>10</v>
      </c>
      <c r="R616" t="s">
        <v>24</v>
      </c>
      <c r="S616" t="s">
        <v>35</v>
      </c>
      <c r="T616" t="s">
        <v>4601</v>
      </c>
      <c r="U616" t="s">
        <v>26</v>
      </c>
    </row>
    <row r="617" spans="1:21" x14ac:dyDescent="0.25">
      <c r="A617" t="s">
        <v>1709</v>
      </c>
      <c r="B617" t="s">
        <v>926</v>
      </c>
      <c r="C617" t="s">
        <v>4679</v>
      </c>
      <c r="D617" t="s">
        <v>5224</v>
      </c>
      <c r="E617" t="s">
        <v>63</v>
      </c>
      <c r="F617" t="s">
        <v>144</v>
      </c>
      <c r="G617" t="s">
        <v>189</v>
      </c>
      <c r="H617" t="s">
        <v>33</v>
      </c>
      <c r="I617" t="s">
        <v>57</v>
      </c>
      <c r="J617">
        <v>34</v>
      </c>
      <c r="K617">
        <v>16205.13</v>
      </c>
      <c r="L617">
        <v>15.2</v>
      </c>
      <c r="M617">
        <v>0.152</v>
      </c>
      <c r="N617">
        <v>837.48111839999979</v>
      </c>
      <c r="O617">
        <v>550136.93888159993</v>
      </c>
      <c r="P617" t="s">
        <v>4598</v>
      </c>
      <c r="Q617">
        <v>1</v>
      </c>
      <c r="R617" t="s">
        <v>24</v>
      </c>
      <c r="S617" t="s">
        <v>35</v>
      </c>
      <c r="T617" t="s">
        <v>4601</v>
      </c>
      <c r="U617" t="s">
        <v>36</v>
      </c>
    </row>
    <row r="618" spans="1:21" x14ac:dyDescent="0.25">
      <c r="A618" t="s">
        <v>1711</v>
      </c>
      <c r="B618" t="s">
        <v>869</v>
      </c>
      <c r="C618" t="s">
        <v>5225</v>
      </c>
      <c r="D618" t="s">
        <v>5131</v>
      </c>
      <c r="E618" t="s">
        <v>40</v>
      </c>
      <c r="F618" t="s">
        <v>49</v>
      </c>
      <c r="G618" t="s">
        <v>306</v>
      </c>
      <c r="H618" t="s">
        <v>43</v>
      </c>
      <c r="I618" t="s">
        <v>380</v>
      </c>
      <c r="J618">
        <v>44</v>
      </c>
      <c r="K618">
        <v>19335.169999999998</v>
      </c>
      <c r="L618">
        <v>11.14</v>
      </c>
      <c r="M618">
        <v>0.1114</v>
      </c>
      <c r="N618">
        <v>947.73269271999993</v>
      </c>
      <c r="O618">
        <v>849799.74730727996</v>
      </c>
      <c r="P618" t="s">
        <v>4598</v>
      </c>
      <c r="Q618">
        <v>2</v>
      </c>
      <c r="R618" t="s">
        <v>58</v>
      </c>
      <c r="S618" t="s">
        <v>35</v>
      </c>
      <c r="T618" t="s">
        <v>4601</v>
      </c>
      <c r="U618" t="s">
        <v>36</v>
      </c>
    </row>
    <row r="619" spans="1:21" x14ac:dyDescent="0.25">
      <c r="A619" t="s">
        <v>1713</v>
      </c>
      <c r="B619" t="s">
        <v>494</v>
      </c>
      <c r="C619" t="s">
        <v>4978</v>
      </c>
      <c r="D619" t="s">
        <v>5226</v>
      </c>
      <c r="E619" t="s">
        <v>30</v>
      </c>
      <c r="F619" t="s">
        <v>131</v>
      </c>
      <c r="G619" t="s">
        <v>132</v>
      </c>
      <c r="H619" t="s">
        <v>43</v>
      </c>
      <c r="I619" t="s">
        <v>391</v>
      </c>
      <c r="J619">
        <v>14</v>
      </c>
      <c r="K619">
        <v>40961.06</v>
      </c>
      <c r="L619">
        <v>15.46</v>
      </c>
      <c r="M619">
        <v>0.15460000000000002</v>
      </c>
      <c r="N619">
        <v>886.56118264000008</v>
      </c>
      <c r="O619">
        <v>572568.27881735994</v>
      </c>
      <c r="P619" t="s">
        <v>4598</v>
      </c>
      <c r="Q619">
        <v>3</v>
      </c>
      <c r="R619" t="s">
        <v>58</v>
      </c>
      <c r="S619" t="s">
        <v>35</v>
      </c>
      <c r="T619" t="s">
        <v>4601</v>
      </c>
      <c r="U619" t="s">
        <v>26</v>
      </c>
    </row>
    <row r="620" spans="1:21" x14ac:dyDescent="0.25">
      <c r="A620" t="s">
        <v>1715</v>
      </c>
      <c r="B620" t="s">
        <v>1716</v>
      </c>
      <c r="C620" t="s">
        <v>4928</v>
      </c>
      <c r="D620" t="s">
        <v>5227</v>
      </c>
      <c r="E620" t="s">
        <v>19</v>
      </c>
      <c r="F620" t="s">
        <v>20</v>
      </c>
      <c r="G620" t="s">
        <v>176</v>
      </c>
      <c r="H620" t="s">
        <v>43</v>
      </c>
      <c r="I620" t="s">
        <v>44</v>
      </c>
      <c r="J620">
        <v>9</v>
      </c>
      <c r="K620">
        <v>12346.67</v>
      </c>
      <c r="L620">
        <v>19.41</v>
      </c>
      <c r="M620">
        <v>0.19409999999999999</v>
      </c>
      <c r="N620">
        <v>215.68397822999998</v>
      </c>
      <c r="O620">
        <v>110904.34602177</v>
      </c>
      <c r="P620" t="s">
        <v>4598</v>
      </c>
      <c r="Q620">
        <v>1</v>
      </c>
      <c r="R620" t="s">
        <v>68</v>
      </c>
      <c r="S620" t="s">
        <v>59</v>
      </c>
      <c r="T620" t="s">
        <v>4601</v>
      </c>
      <c r="U620" t="s">
        <v>36</v>
      </c>
    </row>
    <row r="621" spans="1:21" x14ac:dyDescent="0.25">
      <c r="A621" t="s">
        <v>1718</v>
      </c>
      <c r="B621" t="s">
        <v>289</v>
      </c>
      <c r="C621" t="s">
        <v>4914</v>
      </c>
      <c r="D621" t="s">
        <v>5228</v>
      </c>
      <c r="E621" t="s">
        <v>40</v>
      </c>
      <c r="F621" t="s">
        <v>89</v>
      </c>
      <c r="G621" t="s">
        <v>319</v>
      </c>
      <c r="H621" t="s">
        <v>22</v>
      </c>
      <c r="I621" t="s">
        <v>180</v>
      </c>
      <c r="J621">
        <v>2</v>
      </c>
      <c r="K621">
        <v>37694.080000000002</v>
      </c>
      <c r="L621">
        <v>15.34</v>
      </c>
      <c r="M621">
        <v>0.15340000000000001</v>
      </c>
      <c r="N621">
        <v>115.64543744000001</v>
      </c>
      <c r="O621">
        <v>75272.514562559998</v>
      </c>
      <c r="P621" t="s">
        <v>4598</v>
      </c>
      <c r="Q621">
        <v>6</v>
      </c>
      <c r="R621" t="s">
        <v>113</v>
      </c>
      <c r="S621" t="s">
        <v>25</v>
      </c>
      <c r="T621" t="s">
        <v>4599</v>
      </c>
      <c r="U621" t="s">
        <v>53</v>
      </c>
    </row>
    <row r="622" spans="1:21" x14ac:dyDescent="0.25">
      <c r="A622" t="s">
        <v>1720</v>
      </c>
      <c r="B622" t="s">
        <v>1371</v>
      </c>
      <c r="C622" t="s">
        <v>4816</v>
      </c>
      <c r="D622" t="s">
        <v>5229</v>
      </c>
      <c r="E622" t="s">
        <v>19</v>
      </c>
      <c r="F622" t="s">
        <v>72</v>
      </c>
      <c r="G622" t="s">
        <v>73</v>
      </c>
      <c r="H622" t="s">
        <v>43</v>
      </c>
      <c r="I622" t="s">
        <v>74</v>
      </c>
      <c r="J622">
        <v>17</v>
      </c>
      <c r="K622">
        <v>9170.4500000000007</v>
      </c>
      <c r="L622">
        <v>17.77</v>
      </c>
      <c r="M622">
        <v>0.1777</v>
      </c>
      <c r="N622">
        <v>277.03012405000004</v>
      </c>
      <c r="O622">
        <v>155620.61987595001</v>
      </c>
      <c r="P622" t="s">
        <v>4598</v>
      </c>
      <c r="Q622">
        <v>7</v>
      </c>
      <c r="R622" t="s">
        <v>24</v>
      </c>
      <c r="S622" t="s">
        <v>35</v>
      </c>
      <c r="T622" t="s">
        <v>4601</v>
      </c>
      <c r="U622" t="s">
        <v>36</v>
      </c>
    </row>
    <row r="623" spans="1:21" x14ac:dyDescent="0.25">
      <c r="A623" t="s">
        <v>1722</v>
      </c>
      <c r="B623" t="s">
        <v>998</v>
      </c>
      <c r="C623" t="s">
        <v>5162</v>
      </c>
      <c r="D623" t="s">
        <v>4844</v>
      </c>
      <c r="E623" t="s">
        <v>63</v>
      </c>
      <c r="F623" t="s">
        <v>64</v>
      </c>
      <c r="G623" t="s">
        <v>184</v>
      </c>
      <c r="H623" t="s">
        <v>111</v>
      </c>
      <c r="I623" t="s">
        <v>240</v>
      </c>
      <c r="J623">
        <v>8</v>
      </c>
      <c r="K623">
        <v>29159.02</v>
      </c>
      <c r="L623">
        <v>14.83</v>
      </c>
      <c r="M623">
        <v>0.14829999999999999</v>
      </c>
      <c r="N623">
        <v>345.94261327999999</v>
      </c>
      <c r="O623">
        <v>232926.21738672</v>
      </c>
      <c r="P623" t="s">
        <v>4598</v>
      </c>
      <c r="Q623">
        <v>9</v>
      </c>
      <c r="R623" t="s">
        <v>113</v>
      </c>
      <c r="S623" t="s">
        <v>35</v>
      </c>
      <c r="T623" t="s">
        <v>4601</v>
      </c>
      <c r="U623" t="s">
        <v>36</v>
      </c>
    </row>
    <row r="624" spans="1:21" x14ac:dyDescent="0.25">
      <c r="A624" t="s">
        <v>1724</v>
      </c>
      <c r="B624" t="s">
        <v>1725</v>
      </c>
      <c r="C624" t="s">
        <v>4662</v>
      </c>
      <c r="D624" t="s">
        <v>4757</v>
      </c>
      <c r="E624" t="s">
        <v>19</v>
      </c>
      <c r="F624" t="s">
        <v>72</v>
      </c>
      <c r="G624" t="s">
        <v>224</v>
      </c>
      <c r="H624" t="s">
        <v>111</v>
      </c>
      <c r="I624" t="s">
        <v>526</v>
      </c>
      <c r="J624">
        <v>46</v>
      </c>
      <c r="K624">
        <v>26587.23</v>
      </c>
      <c r="L624">
        <v>16.47</v>
      </c>
      <c r="M624">
        <v>0.16469999999999999</v>
      </c>
      <c r="N624">
        <v>2014.3017192599998</v>
      </c>
      <c r="O624">
        <v>1220998.2782807401</v>
      </c>
      <c r="P624" t="s">
        <v>4598</v>
      </c>
      <c r="Q624">
        <v>10</v>
      </c>
      <c r="R624" t="s">
        <v>58</v>
      </c>
      <c r="S624" t="s">
        <v>59</v>
      </c>
      <c r="T624" t="s">
        <v>4601</v>
      </c>
      <c r="U624" t="s">
        <v>26</v>
      </c>
    </row>
    <row r="625" spans="1:21" x14ac:dyDescent="0.25">
      <c r="A625" t="s">
        <v>1727</v>
      </c>
      <c r="B625" t="s">
        <v>1728</v>
      </c>
      <c r="C625" t="s">
        <v>4732</v>
      </c>
      <c r="D625" t="s">
        <v>5230</v>
      </c>
      <c r="E625" t="s">
        <v>30</v>
      </c>
      <c r="F625" t="s">
        <v>198</v>
      </c>
      <c r="G625" t="s">
        <v>199</v>
      </c>
      <c r="H625" t="s">
        <v>66</v>
      </c>
      <c r="I625" t="s">
        <v>155</v>
      </c>
      <c r="J625">
        <v>49</v>
      </c>
      <c r="K625">
        <v>43646.66</v>
      </c>
      <c r="L625">
        <v>2.74</v>
      </c>
      <c r="M625">
        <v>2.7400000000000001E-2</v>
      </c>
      <c r="N625">
        <v>586.0000571600001</v>
      </c>
      <c r="O625">
        <v>2138100.3399428404</v>
      </c>
      <c r="P625" t="s">
        <v>4598</v>
      </c>
      <c r="Q625">
        <v>6</v>
      </c>
      <c r="R625" t="s">
        <v>68</v>
      </c>
      <c r="S625" t="s">
        <v>35</v>
      </c>
      <c r="T625" t="s">
        <v>4601</v>
      </c>
      <c r="U625" t="s">
        <v>36</v>
      </c>
    </row>
    <row r="626" spans="1:21" x14ac:dyDescent="0.25">
      <c r="A626" t="s">
        <v>1730</v>
      </c>
      <c r="B626" t="s">
        <v>1589</v>
      </c>
      <c r="C626" t="s">
        <v>5231</v>
      </c>
      <c r="D626" t="s">
        <v>5170</v>
      </c>
      <c r="E626" t="s">
        <v>30</v>
      </c>
      <c r="F626" t="s">
        <v>131</v>
      </c>
      <c r="G626" t="s">
        <v>132</v>
      </c>
      <c r="H626" t="s">
        <v>43</v>
      </c>
      <c r="I626" t="s">
        <v>44</v>
      </c>
      <c r="J626">
        <v>50</v>
      </c>
      <c r="K626">
        <v>3972.88</v>
      </c>
      <c r="L626">
        <v>13.77</v>
      </c>
      <c r="M626">
        <v>0.13769999999999999</v>
      </c>
      <c r="N626">
        <v>273.53278799999998</v>
      </c>
      <c r="O626">
        <v>198370.46721199999</v>
      </c>
      <c r="P626" t="s">
        <v>4598</v>
      </c>
      <c r="Q626">
        <v>11</v>
      </c>
      <c r="R626" t="s">
        <v>113</v>
      </c>
      <c r="S626" t="s">
        <v>35</v>
      </c>
      <c r="T626" t="s">
        <v>4601</v>
      </c>
      <c r="U626" t="s">
        <v>36</v>
      </c>
    </row>
    <row r="627" spans="1:21" x14ac:dyDescent="0.25">
      <c r="A627" t="s">
        <v>1732</v>
      </c>
      <c r="B627" t="s">
        <v>1733</v>
      </c>
      <c r="C627" t="s">
        <v>5232</v>
      </c>
      <c r="D627" t="s">
        <v>5233</v>
      </c>
      <c r="E627" t="s">
        <v>30</v>
      </c>
      <c r="F627" t="s">
        <v>131</v>
      </c>
      <c r="G627" t="s">
        <v>132</v>
      </c>
      <c r="H627" t="s">
        <v>33</v>
      </c>
      <c r="I627" t="s">
        <v>34</v>
      </c>
      <c r="J627">
        <v>33</v>
      </c>
      <c r="K627">
        <v>8085.55</v>
      </c>
      <c r="L627">
        <v>11.79</v>
      </c>
      <c r="M627">
        <v>0.11789999999999999</v>
      </c>
      <c r="N627">
        <v>314.58449385</v>
      </c>
      <c r="O627">
        <v>266508.56550615001</v>
      </c>
      <c r="P627" t="s">
        <v>4598</v>
      </c>
      <c r="Q627">
        <v>12</v>
      </c>
      <c r="R627" t="s">
        <v>68</v>
      </c>
      <c r="S627" t="s">
        <v>35</v>
      </c>
      <c r="T627" t="s">
        <v>4601</v>
      </c>
      <c r="U627" t="s">
        <v>53</v>
      </c>
    </row>
    <row r="628" spans="1:21" x14ac:dyDescent="0.25">
      <c r="A628" t="s">
        <v>1735</v>
      </c>
      <c r="B628" t="s">
        <v>560</v>
      </c>
      <c r="C628" t="s">
        <v>5234</v>
      </c>
      <c r="D628" t="s">
        <v>5235</v>
      </c>
      <c r="E628" t="s">
        <v>19</v>
      </c>
      <c r="F628" t="s">
        <v>153</v>
      </c>
      <c r="G628" t="s">
        <v>154</v>
      </c>
      <c r="H628" t="s">
        <v>33</v>
      </c>
      <c r="I628" t="s">
        <v>119</v>
      </c>
      <c r="J628">
        <v>35</v>
      </c>
      <c r="K628">
        <v>31277.86</v>
      </c>
      <c r="L628">
        <v>19.149999999999999</v>
      </c>
      <c r="M628">
        <v>0.19149999999999998</v>
      </c>
      <c r="N628">
        <v>2096.3985665</v>
      </c>
      <c r="O628">
        <v>1092628.7014335</v>
      </c>
      <c r="P628" t="s">
        <v>4598</v>
      </c>
      <c r="Q628">
        <v>11</v>
      </c>
      <c r="R628" t="s">
        <v>24</v>
      </c>
      <c r="S628" t="s">
        <v>35</v>
      </c>
      <c r="T628" t="s">
        <v>4601</v>
      </c>
      <c r="U628" t="s">
        <v>53</v>
      </c>
    </row>
    <row r="629" spans="1:21" x14ac:dyDescent="0.25">
      <c r="A629" t="s">
        <v>1737</v>
      </c>
      <c r="B629" t="s">
        <v>1041</v>
      </c>
      <c r="C629" t="s">
        <v>5051</v>
      </c>
      <c r="D629" t="s">
        <v>4900</v>
      </c>
      <c r="E629" t="s">
        <v>63</v>
      </c>
      <c r="F629" t="s">
        <v>78</v>
      </c>
      <c r="G629" t="s">
        <v>255</v>
      </c>
      <c r="H629" t="s">
        <v>111</v>
      </c>
      <c r="I629" t="s">
        <v>185</v>
      </c>
      <c r="J629">
        <v>21</v>
      </c>
      <c r="K629">
        <v>6276.28</v>
      </c>
      <c r="L629">
        <v>0.86</v>
      </c>
      <c r="M629">
        <v>8.6E-3</v>
      </c>
      <c r="N629">
        <v>11.334961680000001</v>
      </c>
      <c r="O629">
        <v>131790.54503832001</v>
      </c>
      <c r="P629" t="s">
        <v>4598</v>
      </c>
      <c r="Q629">
        <v>4</v>
      </c>
      <c r="R629" t="s">
        <v>58</v>
      </c>
      <c r="S629" t="s">
        <v>35</v>
      </c>
      <c r="T629" t="s">
        <v>4601</v>
      </c>
      <c r="U629" t="s">
        <v>36</v>
      </c>
    </row>
    <row r="630" spans="1:21" x14ac:dyDescent="0.25">
      <c r="A630" t="s">
        <v>1739</v>
      </c>
      <c r="B630" t="s">
        <v>1740</v>
      </c>
      <c r="C630" t="s">
        <v>4689</v>
      </c>
      <c r="D630" t="s">
        <v>4890</v>
      </c>
      <c r="E630" t="s">
        <v>30</v>
      </c>
      <c r="F630" t="s">
        <v>131</v>
      </c>
      <c r="G630" t="s">
        <v>194</v>
      </c>
      <c r="H630" t="s">
        <v>33</v>
      </c>
      <c r="I630" t="s">
        <v>127</v>
      </c>
      <c r="J630">
        <v>43</v>
      </c>
      <c r="K630">
        <v>22031.37</v>
      </c>
      <c r="L630">
        <v>10.26</v>
      </c>
      <c r="M630">
        <v>0.1026</v>
      </c>
      <c r="N630">
        <v>971.97998165999991</v>
      </c>
      <c r="O630">
        <v>946376.93001833989</v>
      </c>
      <c r="P630" t="s">
        <v>4598</v>
      </c>
      <c r="Q630">
        <v>1</v>
      </c>
      <c r="R630" t="s">
        <v>68</v>
      </c>
      <c r="S630" t="s">
        <v>25</v>
      </c>
      <c r="T630" t="s">
        <v>4599</v>
      </c>
      <c r="U630" t="s">
        <v>36</v>
      </c>
    </row>
    <row r="631" spans="1:21" x14ac:dyDescent="0.25">
      <c r="A631" t="s">
        <v>1742</v>
      </c>
      <c r="B631" t="s">
        <v>1515</v>
      </c>
      <c r="C631" t="s">
        <v>5113</v>
      </c>
      <c r="D631" t="s">
        <v>5236</v>
      </c>
      <c r="E631" t="s">
        <v>30</v>
      </c>
      <c r="F631" t="s">
        <v>131</v>
      </c>
      <c r="G631" t="s">
        <v>132</v>
      </c>
      <c r="H631" t="s">
        <v>51</v>
      </c>
      <c r="I631" t="s">
        <v>146</v>
      </c>
      <c r="J631">
        <v>45</v>
      </c>
      <c r="K631">
        <v>21814.47</v>
      </c>
      <c r="L631">
        <v>17.53</v>
      </c>
      <c r="M631">
        <v>0.17530000000000001</v>
      </c>
      <c r="N631">
        <v>1720.8344659500001</v>
      </c>
      <c r="O631">
        <v>979930.31553404999</v>
      </c>
      <c r="P631" t="s">
        <v>4598</v>
      </c>
      <c r="Q631">
        <v>11</v>
      </c>
      <c r="R631" t="s">
        <v>45</v>
      </c>
      <c r="S631" t="s">
        <v>35</v>
      </c>
      <c r="T631" t="s">
        <v>4601</v>
      </c>
      <c r="U631" t="s">
        <v>53</v>
      </c>
    </row>
    <row r="632" spans="1:21" x14ac:dyDescent="0.25">
      <c r="A632" t="s">
        <v>1744</v>
      </c>
      <c r="B632" t="s">
        <v>1745</v>
      </c>
      <c r="C632" t="s">
        <v>5011</v>
      </c>
      <c r="D632" t="s">
        <v>5237</v>
      </c>
      <c r="E632" t="s">
        <v>63</v>
      </c>
      <c r="F632" t="s">
        <v>78</v>
      </c>
      <c r="G632" t="s">
        <v>255</v>
      </c>
      <c r="H632" t="s">
        <v>51</v>
      </c>
      <c r="I632" t="s">
        <v>146</v>
      </c>
      <c r="J632">
        <v>28</v>
      </c>
      <c r="K632">
        <v>23163.06</v>
      </c>
      <c r="L632">
        <v>8.56</v>
      </c>
      <c r="M632">
        <v>8.5600000000000009E-2</v>
      </c>
      <c r="N632">
        <v>555.1722220800001</v>
      </c>
      <c r="O632">
        <v>648010.50777792011</v>
      </c>
      <c r="P632" t="s">
        <v>4598</v>
      </c>
      <c r="Q632">
        <v>7</v>
      </c>
      <c r="R632" t="s">
        <v>68</v>
      </c>
      <c r="S632" t="s">
        <v>35</v>
      </c>
      <c r="T632" t="s">
        <v>4601</v>
      </c>
      <c r="U632" t="s">
        <v>53</v>
      </c>
    </row>
    <row r="633" spans="1:21" x14ac:dyDescent="0.25">
      <c r="A633" t="s">
        <v>1747</v>
      </c>
      <c r="B633" t="s">
        <v>1290</v>
      </c>
      <c r="C633" t="s">
        <v>4740</v>
      </c>
      <c r="D633" t="s">
        <v>4674</v>
      </c>
      <c r="E633" t="s">
        <v>40</v>
      </c>
      <c r="F633" t="s">
        <v>41</v>
      </c>
      <c r="G633" t="s">
        <v>102</v>
      </c>
      <c r="H633" t="s">
        <v>43</v>
      </c>
      <c r="I633" t="s">
        <v>44</v>
      </c>
      <c r="J633">
        <v>36</v>
      </c>
      <c r="K633">
        <v>9072.69</v>
      </c>
      <c r="L633">
        <v>3.76</v>
      </c>
      <c r="M633">
        <v>3.7599999999999995E-2</v>
      </c>
      <c r="N633">
        <v>122.80793183999998</v>
      </c>
      <c r="O633">
        <v>326494.03206816001</v>
      </c>
      <c r="P633" t="s">
        <v>4598</v>
      </c>
      <c r="Q633">
        <v>2</v>
      </c>
      <c r="R633" t="s">
        <v>45</v>
      </c>
      <c r="S633" t="s">
        <v>25</v>
      </c>
      <c r="T633" t="s">
        <v>4599</v>
      </c>
      <c r="U633" t="s">
        <v>26</v>
      </c>
    </row>
    <row r="634" spans="1:21" x14ac:dyDescent="0.25">
      <c r="A634" t="s">
        <v>1749</v>
      </c>
      <c r="B634" t="s">
        <v>1537</v>
      </c>
      <c r="C634" t="s">
        <v>4682</v>
      </c>
      <c r="D634" t="s">
        <v>5238</v>
      </c>
      <c r="E634" t="s">
        <v>30</v>
      </c>
      <c r="F634" t="s">
        <v>117</v>
      </c>
      <c r="G634" t="s">
        <v>118</v>
      </c>
      <c r="H634" t="s">
        <v>33</v>
      </c>
      <c r="I634" t="s">
        <v>57</v>
      </c>
      <c r="J634">
        <v>14</v>
      </c>
      <c r="K634">
        <v>9284.26</v>
      </c>
      <c r="L634">
        <v>11.56</v>
      </c>
      <c r="M634">
        <v>0.11560000000000001</v>
      </c>
      <c r="N634">
        <v>150.25646384000001</v>
      </c>
      <c r="O634">
        <v>129829.38353615999</v>
      </c>
      <c r="P634" t="s">
        <v>4598</v>
      </c>
      <c r="Q634">
        <v>8</v>
      </c>
      <c r="R634" t="s">
        <v>45</v>
      </c>
      <c r="S634" t="s">
        <v>25</v>
      </c>
      <c r="T634" t="s">
        <v>4599</v>
      </c>
      <c r="U634" t="s">
        <v>36</v>
      </c>
    </row>
    <row r="635" spans="1:21" x14ac:dyDescent="0.25">
      <c r="A635" t="s">
        <v>1751</v>
      </c>
      <c r="B635" t="s">
        <v>1752</v>
      </c>
      <c r="C635" t="s">
        <v>5239</v>
      </c>
      <c r="D635" t="s">
        <v>5240</v>
      </c>
      <c r="E635" t="s">
        <v>19</v>
      </c>
      <c r="F635" t="s">
        <v>20</v>
      </c>
      <c r="G635" t="s">
        <v>21</v>
      </c>
      <c r="H635" t="s">
        <v>43</v>
      </c>
      <c r="I635" t="s">
        <v>140</v>
      </c>
      <c r="J635">
        <v>40</v>
      </c>
      <c r="K635">
        <v>4936.66</v>
      </c>
      <c r="L635">
        <v>10.27</v>
      </c>
      <c r="M635">
        <v>0.1027</v>
      </c>
      <c r="N635">
        <v>202.7979928</v>
      </c>
      <c r="O635">
        <v>197263.60200719998</v>
      </c>
      <c r="P635" t="s">
        <v>4598</v>
      </c>
      <c r="Q635">
        <v>6</v>
      </c>
      <c r="R635" t="s">
        <v>68</v>
      </c>
      <c r="S635" t="s">
        <v>59</v>
      </c>
      <c r="T635" t="s">
        <v>4601</v>
      </c>
      <c r="U635" t="s">
        <v>36</v>
      </c>
    </row>
    <row r="636" spans="1:21" x14ac:dyDescent="0.25">
      <c r="A636" t="s">
        <v>1754</v>
      </c>
      <c r="B636" t="s">
        <v>1755</v>
      </c>
      <c r="C636" t="s">
        <v>5241</v>
      </c>
      <c r="D636" t="s">
        <v>5242</v>
      </c>
      <c r="E636" t="s">
        <v>40</v>
      </c>
      <c r="F636" t="s">
        <v>109</v>
      </c>
      <c r="G636" t="s">
        <v>259</v>
      </c>
      <c r="H636" t="s">
        <v>33</v>
      </c>
      <c r="I636" t="s">
        <v>57</v>
      </c>
      <c r="J636">
        <v>32</v>
      </c>
      <c r="K636">
        <v>17109.810000000001</v>
      </c>
      <c r="L636">
        <v>14.15</v>
      </c>
      <c r="M636">
        <v>0.14150000000000001</v>
      </c>
      <c r="N636">
        <v>774.73219680000011</v>
      </c>
      <c r="O636">
        <v>546739.1878032001</v>
      </c>
      <c r="P636" t="s">
        <v>4598</v>
      </c>
      <c r="Q636">
        <v>9</v>
      </c>
      <c r="R636" t="s">
        <v>45</v>
      </c>
      <c r="S636" t="s">
        <v>35</v>
      </c>
      <c r="T636" t="s">
        <v>4601</v>
      </c>
      <c r="U636" t="s">
        <v>36</v>
      </c>
    </row>
    <row r="637" spans="1:21" x14ac:dyDescent="0.25">
      <c r="A637" t="s">
        <v>1757</v>
      </c>
      <c r="B637" t="s">
        <v>767</v>
      </c>
      <c r="C637" t="s">
        <v>4896</v>
      </c>
      <c r="D637" t="s">
        <v>4804</v>
      </c>
      <c r="E637" t="s">
        <v>30</v>
      </c>
      <c r="F637" t="s">
        <v>198</v>
      </c>
      <c r="G637" t="s">
        <v>199</v>
      </c>
      <c r="H637" t="s">
        <v>33</v>
      </c>
      <c r="I637" t="s">
        <v>119</v>
      </c>
      <c r="J637">
        <v>39</v>
      </c>
      <c r="K637">
        <v>44067.199999999997</v>
      </c>
      <c r="L637">
        <v>12.02</v>
      </c>
      <c r="M637">
        <v>0.1202</v>
      </c>
      <c r="N637">
        <v>2065.7822015999996</v>
      </c>
      <c r="O637">
        <v>1716555.0177983998</v>
      </c>
      <c r="P637" t="s">
        <v>4598</v>
      </c>
      <c r="Q637">
        <v>12</v>
      </c>
      <c r="R637" t="s">
        <v>24</v>
      </c>
      <c r="S637" t="s">
        <v>25</v>
      </c>
      <c r="T637" t="s">
        <v>4599</v>
      </c>
      <c r="U637" t="s">
        <v>53</v>
      </c>
    </row>
    <row r="638" spans="1:21" x14ac:dyDescent="0.25">
      <c r="A638" t="s">
        <v>1759</v>
      </c>
      <c r="B638" t="s">
        <v>270</v>
      </c>
      <c r="C638" t="s">
        <v>4625</v>
      </c>
      <c r="D638" t="s">
        <v>4710</v>
      </c>
      <c r="E638" t="s">
        <v>63</v>
      </c>
      <c r="F638" t="s">
        <v>144</v>
      </c>
      <c r="G638" t="s">
        <v>145</v>
      </c>
      <c r="H638" t="s">
        <v>51</v>
      </c>
      <c r="I638" t="s">
        <v>167</v>
      </c>
      <c r="J638">
        <v>20</v>
      </c>
      <c r="K638">
        <v>25496.21</v>
      </c>
      <c r="L638">
        <v>1.36</v>
      </c>
      <c r="M638">
        <v>1.3600000000000001E-2</v>
      </c>
      <c r="N638">
        <v>69.349691199999995</v>
      </c>
      <c r="O638">
        <v>509854.85030879994</v>
      </c>
      <c r="P638" t="s">
        <v>4598</v>
      </c>
      <c r="Q638">
        <v>9</v>
      </c>
      <c r="R638" t="s">
        <v>24</v>
      </c>
      <c r="S638" t="s">
        <v>35</v>
      </c>
      <c r="T638" t="s">
        <v>4601</v>
      </c>
      <c r="U638" t="s">
        <v>36</v>
      </c>
    </row>
    <row r="639" spans="1:21" x14ac:dyDescent="0.25">
      <c r="A639" t="s">
        <v>1761</v>
      </c>
      <c r="B639" t="s">
        <v>1165</v>
      </c>
      <c r="C639" t="s">
        <v>5243</v>
      </c>
      <c r="D639" t="s">
        <v>5117</v>
      </c>
      <c r="E639" t="s">
        <v>19</v>
      </c>
      <c r="F639" t="s">
        <v>20</v>
      </c>
      <c r="G639" t="s">
        <v>285</v>
      </c>
      <c r="H639" t="s">
        <v>43</v>
      </c>
      <c r="I639" t="s">
        <v>391</v>
      </c>
      <c r="J639">
        <v>23</v>
      </c>
      <c r="K639">
        <v>40272.19</v>
      </c>
      <c r="L639">
        <v>13.84</v>
      </c>
      <c r="M639">
        <v>0.1384</v>
      </c>
      <c r="N639">
        <v>1281.94435208</v>
      </c>
      <c r="O639">
        <v>924978.42564792011</v>
      </c>
      <c r="P639" t="s">
        <v>4598</v>
      </c>
      <c r="Q639">
        <v>3</v>
      </c>
      <c r="R639" t="s">
        <v>45</v>
      </c>
      <c r="S639" t="s">
        <v>35</v>
      </c>
      <c r="T639" t="s">
        <v>4601</v>
      </c>
      <c r="U639" t="s">
        <v>36</v>
      </c>
    </row>
    <row r="640" spans="1:21" x14ac:dyDescent="0.25">
      <c r="A640" t="s">
        <v>1763</v>
      </c>
      <c r="B640" t="s">
        <v>1764</v>
      </c>
      <c r="C640" t="s">
        <v>4616</v>
      </c>
      <c r="D640" t="s">
        <v>4719</v>
      </c>
      <c r="E640" t="s">
        <v>30</v>
      </c>
      <c r="F640" t="s">
        <v>198</v>
      </c>
      <c r="G640" t="s">
        <v>199</v>
      </c>
      <c r="H640" t="s">
        <v>51</v>
      </c>
      <c r="I640" t="s">
        <v>190</v>
      </c>
      <c r="J640">
        <v>34</v>
      </c>
      <c r="K640">
        <v>9055.8700000000008</v>
      </c>
      <c r="L640">
        <v>4.17</v>
      </c>
      <c r="M640">
        <v>4.1700000000000001E-2</v>
      </c>
      <c r="N640">
        <v>128.39412486000001</v>
      </c>
      <c r="O640">
        <v>307771.18587514001</v>
      </c>
      <c r="P640" t="s">
        <v>4598</v>
      </c>
      <c r="Q640">
        <v>10</v>
      </c>
      <c r="R640" t="s">
        <v>68</v>
      </c>
      <c r="S640" t="s">
        <v>25</v>
      </c>
      <c r="T640" t="s">
        <v>4599</v>
      </c>
      <c r="U640" t="s">
        <v>36</v>
      </c>
    </row>
    <row r="641" spans="1:21" x14ac:dyDescent="0.25">
      <c r="A641" t="s">
        <v>1765</v>
      </c>
      <c r="B641" t="s">
        <v>1766</v>
      </c>
      <c r="C641" t="s">
        <v>5244</v>
      </c>
      <c r="D641" t="s">
        <v>4701</v>
      </c>
      <c r="E641" t="s">
        <v>63</v>
      </c>
      <c r="F641" t="s">
        <v>234</v>
      </c>
      <c r="G641" t="s">
        <v>435</v>
      </c>
      <c r="H641" t="s">
        <v>66</v>
      </c>
      <c r="I641" t="s">
        <v>67</v>
      </c>
      <c r="J641">
        <v>42</v>
      </c>
      <c r="K641">
        <v>47546.1</v>
      </c>
      <c r="L641">
        <v>18.66</v>
      </c>
      <c r="M641">
        <v>0.18659999999999999</v>
      </c>
      <c r="N641">
        <v>3726.2829491999996</v>
      </c>
      <c r="O641">
        <v>1993209.9170508001</v>
      </c>
      <c r="P641" t="s">
        <v>4598</v>
      </c>
      <c r="Q641">
        <v>10</v>
      </c>
      <c r="R641" t="s">
        <v>113</v>
      </c>
      <c r="S641" t="s">
        <v>35</v>
      </c>
      <c r="T641" t="s">
        <v>4601</v>
      </c>
      <c r="U641" t="s">
        <v>26</v>
      </c>
    </row>
    <row r="642" spans="1:21" x14ac:dyDescent="0.25">
      <c r="A642" t="s">
        <v>1768</v>
      </c>
      <c r="B642" t="s">
        <v>658</v>
      </c>
      <c r="C642" t="s">
        <v>4858</v>
      </c>
      <c r="D642" t="s">
        <v>5245</v>
      </c>
      <c r="E642" t="s">
        <v>63</v>
      </c>
      <c r="F642" t="s">
        <v>234</v>
      </c>
      <c r="G642" t="s">
        <v>473</v>
      </c>
      <c r="H642" t="s">
        <v>22</v>
      </c>
      <c r="I642" t="s">
        <v>180</v>
      </c>
      <c r="J642">
        <v>3</v>
      </c>
      <c r="K642">
        <v>39263.620000000003</v>
      </c>
      <c r="L642">
        <v>7.05</v>
      </c>
      <c r="M642">
        <v>7.0499999999999993E-2</v>
      </c>
      <c r="N642">
        <v>83.042556300000001</v>
      </c>
      <c r="O642">
        <v>117707.81744370001</v>
      </c>
      <c r="P642" t="s">
        <v>4598</v>
      </c>
      <c r="Q642">
        <v>10</v>
      </c>
      <c r="R642" t="s">
        <v>58</v>
      </c>
      <c r="S642" t="s">
        <v>35</v>
      </c>
      <c r="T642" t="s">
        <v>4601</v>
      </c>
      <c r="U642" t="s">
        <v>36</v>
      </c>
    </row>
    <row r="643" spans="1:21" x14ac:dyDescent="0.25">
      <c r="A643" t="s">
        <v>1770</v>
      </c>
      <c r="B643" t="s">
        <v>1168</v>
      </c>
      <c r="C643" t="s">
        <v>5246</v>
      </c>
      <c r="D643" t="s">
        <v>5247</v>
      </c>
      <c r="E643" t="s">
        <v>19</v>
      </c>
      <c r="F643" t="s">
        <v>20</v>
      </c>
      <c r="G643" t="s">
        <v>21</v>
      </c>
      <c r="H643" t="s">
        <v>33</v>
      </c>
      <c r="I643" t="s">
        <v>34</v>
      </c>
      <c r="J643">
        <v>43</v>
      </c>
      <c r="K643">
        <v>23078.05</v>
      </c>
      <c r="L643">
        <v>12.01</v>
      </c>
      <c r="M643">
        <v>0.1201</v>
      </c>
      <c r="N643">
        <v>1191.8197361499999</v>
      </c>
      <c r="O643">
        <v>991164.33026385005</v>
      </c>
      <c r="P643" t="s">
        <v>4598</v>
      </c>
      <c r="Q643">
        <v>2</v>
      </c>
      <c r="R643" t="s">
        <v>113</v>
      </c>
      <c r="S643" t="s">
        <v>35</v>
      </c>
      <c r="T643" t="s">
        <v>4601</v>
      </c>
      <c r="U643" t="s">
        <v>26</v>
      </c>
    </row>
    <row r="644" spans="1:21" x14ac:dyDescent="0.25">
      <c r="A644" t="s">
        <v>1772</v>
      </c>
      <c r="B644" t="s">
        <v>1773</v>
      </c>
      <c r="C644" t="s">
        <v>4800</v>
      </c>
      <c r="D644" t="s">
        <v>5182</v>
      </c>
      <c r="E644" t="s">
        <v>63</v>
      </c>
      <c r="F644" t="s">
        <v>78</v>
      </c>
      <c r="G644" t="s">
        <v>255</v>
      </c>
      <c r="H644" t="s">
        <v>51</v>
      </c>
      <c r="I644" t="s">
        <v>146</v>
      </c>
      <c r="J644">
        <v>6</v>
      </c>
      <c r="K644">
        <v>15649.89</v>
      </c>
      <c r="L644">
        <v>2.0299999999999998</v>
      </c>
      <c r="M644">
        <v>2.0299999999999999E-2</v>
      </c>
      <c r="N644">
        <v>19.061566019999997</v>
      </c>
      <c r="O644">
        <v>93880.278433979998</v>
      </c>
      <c r="P644" t="s">
        <v>4598</v>
      </c>
      <c r="Q644">
        <v>6</v>
      </c>
      <c r="R644" t="s">
        <v>58</v>
      </c>
      <c r="S644" t="s">
        <v>35</v>
      </c>
      <c r="T644" t="s">
        <v>4601</v>
      </c>
      <c r="U644" t="s">
        <v>53</v>
      </c>
    </row>
    <row r="645" spans="1:21" x14ac:dyDescent="0.25">
      <c r="A645" t="s">
        <v>1775</v>
      </c>
      <c r="B645" t="s">
        <v>1021</v>
      </c>
      <c r="C645" t="s">
        <v>4896</v>
      </c>
      <c r="D645" t="s">
        <v>5248</v>
      </c>
      <c r="E645" t="s">
        <v>19</v>
      </c>
      <c r="F645" t="s">
        <v>20</v>
      </c>
      <c r="G645" t="s">
        <v>21</v>
      </c>
      <c r="H645" t="s">
        <v>111</v>
      </c>
      <c r="I645" t="s">
        <v>112</v>
      </c>
      <c r="J645">
        <v>30</v>
      </c>
      <c r="K645">
        <v>20935.599999999999</v>
      </c>
      <c r="L645">
        <v>2.95</v>
      </c>
      <c r="M645">
        <v>2.9500000000000002E-2</v>
      </c>
      <c r="N645">
        <v>185.28006000000002</v>
      </c>
      <c r="O645">
        <v>627882.71993999998</v>
      </c>
      <c r="P645" t="s">
        <v>4598</v>
      </c>
      <c r="Q645">
        <v>9</v>
      </c>
      <c r="R645" t="s">
        <v>68</v>
      </c>
      <c r="S645" t="s">
        <v>35</v>
      </c>
      <c r="T645" t="s">
        <v>4601</v>
      </c>
      <c r="U645" t="s">
        <v>36</v>
      </c>
    </row>
    <row r="646" spans="1:21" x14ac:dyDescent="0.25">
      <c r="A646" t="s">
        <v>1777</v>
      </c>
      <c r="B646" t="s">
        <v>289</v>
      </c>
      <c r="C646" t="s">
        <v>4932</v>
      </c>
      <c r="D646" t="s">
        <v>4607</v>
      </c>
      <c r="E646" t="s">
        <v>30</v>
      </c>
      <c r="F646" t="s">
        <v>131</v>
      </c>
      <c r="G646" t="s">
        <v>163</v>
      </c>
      <c r="H646" t="s">
        <v>111</v>
      </c>
      <c r="I646" t="s">
        <v>240</v>
      </c>
      <c r="J646">
        <v>26</v>
      </c>
      <c r="K646">
        <v>28472.5</v>
      </c>
      <c r="L646">
        <v>2.67</v>
      </c>
      <c r="M646">
        <v>2.6699999999999998E-2</v>
      </c>
      <c r="N646">
        <v>197.65609499999999</v>
      </c>
      <c r="O646">
        <v>740087.34390500002</v>
      </c>
      <c r="P646" t="s">
        <v>4598</v>
      </c>
      <c r="Q646">
        <v>10</v>
      </c>
      <c r="R646" t="s">
        <v>68</v>
      </c>
      <c r="S646" t="s">
        <v>35</v>
      </c>
      <c r="T646" t="s">
        <v>4601</v>
      </c>
      <c r="U646" t="s">
        <v>26</v>
      </c>
    </row>
    <row r="647" spans="1:21" x14ac:dyDescent="0.25">
      <c r="A647" t="s">
        <v>1779</v>
      </c>
      <c r="B647" t="s">
        <v>61</v>
      </c>
      <c r="C647" t="s">
        <v>5073</v>
      </c>
      <c r="D647" t="s">
        <v>4774</v>
      </c>
      <c r="E647" t="s">
        <v>40</v>
      </c>
      <c r="F647" t="s">
        <v>49</v>
      </c>
      <c r="G647" t="s">
        <v>397</v>
      </c>
      <c r="H647" t="s">
        <v>51</v>
      </c>
      <c r="I647" t="s">
        <v>167</v>
      </c>
      <c r="J647">
        <v>15</v>
      </c>
      <c r="K647">
        <v>1050</v>
      </c>
      <c r="L647">
        <v>5.61</v>
      </c>
      <c r="M647">
        <v>5.6100000000000004E-2</v>
      </c>
      <c r="N647">
        <v>8.8357500000000009</v>
      </c>
      <c r="O647">
        <v>15741.16425</v>
      </c>
      <c r="P647" t="s">
        <v>4600</v>
      </c>
      <c r="Q647">
        <v>7</v>
      </c>
      <c r="R647" t="s">
        <v>68</v>
      </c>
      <c r="S647" t="s">
        <v>35</v>
      </c>
      <c r="T647" t="s">
        <v>4601</v>
      </c>
      <c r="U647" t="s">
        <v>36</v>
      </c>
    </row>
    <row r="648" spans="1:21" x14ac:dyDescent="0.25">
      <c r="A648" t="s">
        <v>1781</v>
      </c>
      <c r="B648" t="s">
        <v>1442</v>
      </c>
      <c r="C648" t="s">
        <v>5249</v>
      </c>
      <c r="D648" t="s">
        <v>5175</v>
      </c>
      <c r="E648" t="s">
        <v>30</v>
      </c>
      <c r="F648" t="s">
        <v>198</v>
      </c>
      <c r="G648" t="s">
        <v>199</v>
      </c>
      <c r="H648" t="s">
        <v>33</v>
      </c>
      <c r="I648" t="s">
        <v>57</v>
      </c>
      <c r="J648">
        <v>42</v>
      </c>
      <c r="K648">
        <v>21737.61</v>
      </c>
      <c r="L648">
        <v>0</v>
      </c>
      <c r="M648">
        <v>0</v>
      </c>
      <c r="N648">
        <v>0</v>
      </c>
      <c r="O648">
        <v>912979.62</v>
      </c>
      <c r="P648" t="s">
        <v>4598</v>
      </c>
      <c r="Q648">
        <v>5</v>
      </c>
      <c r="R648" t="s">
        <v>24</v>
      </c>
      <c r="S648" t="s">
        <v>35</v>
      </c>
      <c r="T648" t="s">
        <v>4601</v>
      </c>
      <c r="U648" t="s">
        <v>26</v>
      </c>
    </row>
    <row r="649" spans="1:21" x14ac:dyDescent="0.25">
      <c r="A649" t="s">
        <v>1783</v>
      </c>
      <c r="B649" t="s">
        <v>1365</v>
      </c>
      <c r="C649" t="s">
        <v>4679</v>
      </c>
      <c r="D649" t="s">
        <v>5250</v>
      </c>
      <c r="E649" t="s">
        <v>19</v>
      </c>
      <c r="F649" t="s">
        <v>20</v>
      </c>
      <c r="G649" t="s">
        <v>21</v>
      </c>
      <c r="H649" t="s">
        <v>43</v>
      </c>
      <c r="I649" t="s">
        <v>140</v>
      </c>
      <c r="J649">
        <v>38</v>
      </c>
      <c r="K649">
        <v>48478.1</v>
      </c>
      <c r="L649">
        <v>3.79</v>
      </c>
      <c r="M649">
        <v>3.7900000000000003E-2</v>
      </c>
      <c r="N649">
        <v>698.18159620000006</v>
      </c>
      <c r="O649">
        <v>1841469.6184038001</v>
      </c>
      <c r="P649" t="s">
        <v>4598</v>
      </c>
      <c r="Q649">
        <v>8</v>
      </c>
      <c r="R649" t="s">
        <v>45</v>
      </c>
      <c r="S649" t="s">
        <v>35</v>
      </c>
      <c r="T649" t="s">
        <v>4601</v>
      </c>
      <c r="U649" t="s">
        <v>26</v>
      </c>
    </row>
    <row r="650" spans="1:21" x14ac:dyDescent="0.25">
      <c r="A650" t="s">
        <v>1785</v>
      </c>
      <c r="B650" t="s">
        <v>1379</v>
      </c>
      <c r="C650" t="s">
        <v>5156</v>
      </c>
      <c r="D650" t="s">
        <v>5251</v>
      </c>
      <c r="E650" t="s">
        <v>63</v>
      </c>
      <c r="F650" t="s">
        <v>78</v>
      </c>
      <c r="G650" t="s">
        <v>79</v>
      </c>
      <c r="H650" t="s">
        <v>22</v>
      </c>
      <c r="I650" t="s">
        <v>217</v>
      </c>
      <c r="J650">
        <v>47</v>
      </c>
      <c r="K650">
        <v>25384.02</v>
      </c>
      <c r="L650">
        <v>9.33</v>
      </c>
      <c r="M650">
        <v>9.3299999999999994E-2</v>
      </c>
      <c r="N650">
        <v>1113.1146610199999</v>
      </c>
      <c r="O650">
        <v>1191935.82533898</v>
      </c>
      <c r="P650" t="s">
        <v>4598</v>
      </c>
      <c r="Q650">
        <v>11</v>
      </c>
      <c r="R650" t="s">
        <v>113</v>
      </c>
      <c r="S650" t="s">
        <v>35</v>
      </c>
      <c r="T650" t="s">
        <v>4601</v>
      </c>
      <c r="U650" t="s">
        <v>26</v>
      </c>
    </row>
    <row r="651" spans="1:21" x14ac:dyDescent="0.25">
      <c r="A651" t="s">
        <v>1787</v>
      </c>
      <c r="B651" t="s">
        <v>1788</v>
      </c>
      <c r="C651" t="s">
        <v>4707</v>
      </c>
      <c r="D651" t="s">
        <v>5043</v>
      </c>
      <c r="E651" t="s">
        <v>40</v>
      </c>
      <c r="F651" t="s">
        <v>41</v>
      </c>
      <c r="G651" t="s">
        <v>42</v>
      </c>
      <c r="H651" t="s">
        <v>43</v>
      </c>
      <c r="I651" t="s">
        <v>44</v>
      </c>
      <c r="J651">
        <v>41</v>
      </c>
      <c r="K651">
        <v>1741.29</v>
      </c>
      <c r="L651">
        <v>4.6100000000000003</v>
      </c>
      <c r="M651">
        <v>4.6100000000000002E-2</v>
      </c>
      <c r="N651">
        <v>32.912122289999999</v>
      </c>
      <c r="O651">
        <v>71359.97787771</v>
      </c>
      <c r="P651" t="s">
        <v>4598</v>
      </c>
      <c r="Q651">
        <v>10</v>
      </c>
      <c r="R651" t="s">
        <v>58</v>
      </c>
      <c r="S651" t="s">
        <v>35</v>
      </c>
      <c r="T651" t="s">
        <v>4601</v>
      </c>
      <c r="U651" t="s">
        <v>53</v>
      </c>
    </row>
    <row r="652" spans="1:21" x14ac:dyDescent="0.25">
      <c r="A652" t="s">
        <v>1790</v>
      </c>
      <c r="B652" t="s">
        <v>1469</v>
      </c>
      <c r="C652" t="s">
        <v>5252</v>
      </c>
      <c r="D652" t="s">
        <v>5253</v>
      </c>
      <c r="E652" t="s">
        <v>19</v>
      </c>
      <c r="F652" t="s">
        <v>20</v>
      </c>
      <c r="G652" t="s">
        <v>285</v>
      </c>
      <c r="H652" t="s">
        <v>111</v>
      </c>
      <c r="I652" t="s">
        <v>185</v>
      </c>
      <c r="J652">
        <v>46</v>
      </c>
      <c r="K652">
        <v>48145.89</v>
      </c>
      <c r="L652">
        <v>6.22</v>
      </c>
      <c r="M652">
        <v>6.2199999999999998E-2</v>
      </c>
      <c r="N652">
        <v>1377.55020468</v>
      </c>
      <c r="O652">
        <v>2213333.3897953201</v>
      </c>
      <c r="P652" t="s">
        <v>4598</v>
      </c>
      <c r="Q652">
        <v>9</v>
      </c>
      <c r="R652" t="s">
        <v>58</v>
      </c>
      <c r="S652" t="s">
        <v>35</v>
      </c>
      <c r="T652" t="s">
        <v>4601</v>
      </c>
      <c r="U652" t="s">
        <v>53</v>
      </c>
    </row>
    <row r="653" spans="1:21" x14ac:dyDescent="0.25">
      <c r="A653" t="s">
        <v>1792</v>
      </c>
      <c r="B653" t="s">
        <v>404</v>
      </c>
      <c r="C653" t="s">
        <v>5024</v>
      </c>
      <c r="D653" t="s">
        <v>4670</v>
      </c>
      <c r="E653" t="s">
        <v>30</v>
      </c>
      <c r="F653" t="s">
        <v>131</v>
      </c>
      <c r="G653" t="s">
        <v>163</v>
      </c>
      <c r="H653" t="s">
        <v>33</v>
      </c>
      <c r="I653" t="s">
        <v>57</v>
      </c>
      <c r="J653">
        <v>28</v>
      </c>
      <c r="K653">
        <v>26690.86</v>
      </c>
      <c r="L653">
        <v>12.94</v>
      </c>
      <c r="M653">
        <v>0.12939999999999999</v>
      </c>
      <c r="N653">
        <v>967.06323952000002</v>
      </c>
      <c r="O653">
        <v>746377.01676048012</v>
      </c>
      <c r="P653" t="s">
        <v>4598</v>
      </c>
      <c r="Q653">
        <v>3</v>
      </c>
      <c r="R653" t="s">
        <v>24</v>
      </c>
      <c r="S653" t="s">
        <v>35</v>
      </c>
      <c r="T653" t="s">
        <v>4601</v>
      </c>
      <c r="U653" t="s">
        <v>36</v>
      </c>
    </row>
    <row r="654" spans="1:21" x14ac:dyDescent="0.25">
      <c r="A654" t="s">
        <v>1793</v>
      </c>
      <c r="B654" t="s">
        <v>1622</v>
      </c>
      <c r="C654" t="s">
        <v>5113</v>
      </c>
      <c r="D654" t="s">
        <v>4643</v>
      </c>
      <c r="E654" t="s">
        <v>19</v>
      </c>
      <c r="F654" t="s">
        <v>72</v>
      </c>
      <c r="G654" t="s">
        <v>171</v>
      </c>
      <c r="H654" t="s">
        <v>51</v>
      </c>
      <c r="I654" t="s">
        <v>146</v>
      </c>
      <c r="J654">
        <v>41</v>
      </c>
      <c r="K654">
        <v>12039.29</v>
      </c>
      <c r="L654">
        <v>7.67</v>
      </c>
      <c r="M654">
        <v>7.6700000000000004E-2</v>
      </c>
      <c r="N654">
        <v>378.59955263000006</v>
      </c>
      <c r="O654">
        <v>493232.29044737003</v>
      </c>
      <c r="P654" t="s">
        <v>4598</v>
      </c>
      <c r="Q654">
        <v>3</v>
      </c>
      <c r="R654" t="s">
        <v>58</v>
      </c>
      <c r="S654" t="s">
        <v>35</v>
      </c>
      <c r="T654" t="s">
        <v>4601</v>
      </c>
      <c r="U654" t="s">
        <v>26</v>
      </c>
    </row>
    <row r="655" spans="1:21" x14ac:dyDescent="0.25">
      <c r="A655" t="s">
        <v>1795</v>
      </c>
      <c r="B655" t="s">
        <v>1796</v>
      </c>
      <c r="C655" t="s">
        <v>4796</v>
      </c>
      <c r="D655" t="s">
        <v>5254</v>
      </c>
      <c r="E655" t="s">
        <v>63</v>
      </c>
      <c r="F655" t="s">
        <v>144</v>
      </c>
      <c r="G655" t="s">
        <v>216</v>
      </c>
      <c r="H655" t="s">
        <v>22</v>
      </c>
      <c r="I655" t="s">
        <v>217</v>
      </c>
      <c r="J655">
        <v>24</v>
      </c>
      <c r="K655">
        <v>28432.02</v>
      </c>
      <c r="L655">
        <v>0.28999999999999998</v>
      </c>
      <c r="M655">
        <v>2.8999999999999998E-3</v>
      </c>
      <c r="N655">
        <v>19.788685919999999</v>
      </c>
      <c r="O655">
        <v>682348.69131408003</v>
      </c>
      <c r="P655" t="s">
        <v>4598</v>
      </c>
      <c r="Q655">
        <v>7</v>
      </c>
      <c r="R655" t="s">
        <v>45</v>
      </c>
      <c r="S655" t="s">
        <v>25</v>
      </c>
      <c r="T655" t="s">
        <v>4599</v>
      </c>
      <c r="U655" t="s">
        <v>36</v>
      </c>
    </row>
    <row r="656" spans="1:21" x14ac:dyDescent="0.25">
      <c r="A656" t="s">
        <v>1798</v>
      </c>
      <c r="B656" t="s">
        <v>1799</v>
      </c>
      <c r="C656" t="s">
        <v>4682</v>
      </c>
      <c r="D656" t="s">
        <v>4995</v>
      </c>
      <c r="E656" t="s">
        <v>30</v>
      </c>
      <c r="F656" t="s">
        <v>131</v>
      </c>
      <c r="G656" t="s">
        <v>132</v>
      </c>
      <c r="H656" t="s">
        <v>22</v>
      </c>
      <c r="I656" t="s">
        <v>172</v>
      </c>
      <c r="J656">
        <v>39</v>
      </c>
      <c r="K656">
        <v>28512.67</v>
      </c>
      <c r="L656">
        <v>2.66</v>
      </c>
      <c r="M656">
        <v>2.6600000000000002E-2</v>
      </c>
      <c r="N656">
        <v>295.79043858</v>
      </c>
      <c r="O656">
        <v>1111698.3395614198</v>
      </c>
      <c r="P656" t="s">
        <v>4598</v>
      </c>
      <c r="Q656">
        <v>4</v>
      </c>
      <c r="R656" t="s">
        <v>68</v>
      </c>
      <c r="S656" t="s">
        <v>35</v>
      </c>
      <c r="T656" t="s">
        <v>4601</v>
      </c>
      <c r="U656" t="s">
        <v>26</v>
      </c>
    </row>
    <row r="657" spans="1:21" x14ac:dyDescent="0.25">
      <c r="A657" t="s">
        <v>1801</v>
      </c>
      <c r="B657" t="s">
        <v>1213</v>
      </c>
      <c r="C657" t="s">
        <v>5255</v>
      </c>
      <c r="D657" t="s">
        <v>4955</v>
      </c>
      <c r="E657" t="s">
        <v>19</v>
      </c>
      <c r="F657" t="s">
        <v>20</v>
      </c>
      <c r="G657" t="s">
        <v>21</v>
      </c>
      <c r="H657" t="s">
        <v>43</v>
      </c>
      <c r="I657" t="s">
        <v>140</v>
      </c>
      <c r="J657">
        <v>17</v>
      </c>
      <c r="K657">
        <v>42852.88</v>
      </c>
      <c r="L657">
        <v>16.86</v>
      </c>
      <c r="M657">
        <v>0.1686</v>
      </c>
      <c r="N657">
        <v>1228.2492465599998</v>
      </c>
      <c r="O657">
        <v>727270.71075343993</v>
      </c>
      <c r="P657" t="s">
        <v>4598</v>
      </c>
      <c r="Q657">
        <v>7</v>
      </c>
      <c r="R657" t="s">
        <v>113</v>
      </c>
      <c r="S657" t="s">
        <v>35</v>
      </c>
      <c r="T657" t="s">
        <v>4601</v>
      </c>
      <c r="U657" t="s">
        <v>53</v>
      </c>
    </row>
    <row r="658" spans="1:21" x14ac:dyDescent="0.25">
      <c r="A658" t="s">
        <v>1803</v>
      </c>
      <c r="B658" t="s">
        <v>1213</v>
      </c>
      <c r="C658" t="s">
        <v>4810</v>
      </c>
      <c r="D658" t="s">
        <v>5256</v>
      </c>
      <c r="E658" t="s">
        <v>30</v>
      </c>
      <c r="F658" t="s">
        <v>198</v>
      </c>
      <c r="G658" t="s">
        <v>199</v>
      </c>
      <c r="H658" t="s">
        <v>43</v>
      </c>
      <c r="I658" t="s">
        <v>391</v>
      </c>
      <c r="J658">
        <v>19</v>
      </c>
      <c r="K658">
        <v>38775.64</v>
      </c>
      <c r="L658">
        <v>10.85</v>
      </c>
      <c r="M658">
        <v>0.1085</v>
      </c>
      <c r="N658">
        <v>799.35981860000004</v>
      </c>
      <c r="O658">
        <v>735937.80018140003</v>
      </c>
      <c r="P658" t="s">
        <v>4598</v>
      </c>
      <c r="Q658">
        <v>8</v>
      </c>
      <c r="R658" t="s">
        <v>113</v>
      </c>
      <c r="S658" t="s">
        <v>35</v>
      </c>
      <c r="T658" t="s">
        <v>4601</v>
      </c>
      <c r="U658" t="s">
        <v>53</v>
      </c>
    </row>
    <row r="659" spans="1:21" x14ac:dyDescent="0.25">
      <c r="A659" t="s">
        <v>1805</v>
      </c>
      <c r="B659" t="s">
        <v>1806</v>
      </c>
      <c r="C659" t="s">
        <v>5257</v>
      </c>
      <c r="D659" t="s">
        <v>4804</v>
      </c>
      <c r="E659" t="s">
        <v>40</v>
      </c>
      <c r="F659" t="s">
        <v>41</v>
      </c>
      <c r="G659" t="s">
        <v>42</v>
      </c>
      <c r="H659" t="s">
        <v>66</v>
      </c>
      <c r="I659" t="s">
        <v>155</v>
      </c>
      <c r="J659">
        <v>13</v>
      </c>
      <c r="K659">
        <v>5723.86</v>
      </c>
      <c r="L659">
        <v>13.46</v>
      </c>
      <c r="M659">
        <v>0.1346</v>
      </c>
      <c r="N659">
        <v>100.15610228</v>
      </c>
      <c r="O659">
        <v>74310.023897719992</v>
      </c>
      <c r="P659" t="s">
        <v>4598</v>
      </c>
      <c r="Q659">
        <v>6</v>
      </c>
      <c r="R659" t="s">
        <v>58</v>
      </c>
      <c r="S659" t="s">
        <v>35</v>
      </c>
      <c r="T659" t="s">
        <v>4601</v>
      </c>
      <c r="U659" t="s">
        <v>36</v>
      </c>
    </row>
    <row r="660" spans="1:21" x14ac:dyDescent="0.25">
      <c r="A660" t="s">
        <v>1808</v>
      </c>
      <c r="B660" t="s">
        <v>178</v>
      </c>
      <c r="C660" t="s">
        <v>4882</v>
      </c>
      <c r="D660" t="s">
        <v>5150</v>
      </c>
      <c r="E660" t="s">
        <v>63</v>
      </c>
      <c r="F660" t="s">
        <v>234</v>
      </c>
      <c r="G660" t="s">
        <v>473</v>
      </c>
      <c r="H660" t="s">
        <v>43</v>
      </c>
      <c r="I660" t="s">
        <v>74</v>
      </c>
      <c r="J660">
        <v>28</v>
      </c>
      <c r="K660">
        <v>46367.46</v>
      </c>
      <c r="L660">
        <v>17.010000000000002</v>
      </c>
      <c r="M660">
        <v>0.17010000000000003</v>
      </c>
      <c r="N660">
        <v>2208.3893848800003</v>
      </c>
      <c r="O660">
        <v>1296080.4906151199</v>
      </c>
      <c r="P660" t="s">
        <v>4598</v>
      </c>
      <c r="Q660">
        <v>6</v>
      </c>
      <c r="R660" t="s">
        <v>58</v>
      </c>
      <c r="S660" t="s">
        <v>35</v>
      </c>
      <c r="T660" t="s">
        <v>4601</v>
      </c>
      <c r="U660" t="s">
        <v>26</v>
      </c>
    </row>
    <row r="661" spans="1:21" x14ac:dyDescent="0.25">
      <c r="A661" t="s">
        <v>1810</v>
      </c>
      <c r="B661" t="s">
        <v>606</v>
      </c>
      <c r="C661" t="s">
        <v>4738</v>
      </c>
      <c r="D661" t="s">
        <v>5258</v>
      </c>
      <c r="E661" t="s">
        <v>19</v>
      </c>
      <c r="F661" t="s">
        <v>72</v>
      </c>
      <c r="G661" t="s">
        <v>224</v>
      </c>
      <c r="H661" t="s">
        <v>33</v>
      </c>
      <c r="I661" t="s">
        <v>80</v>
      </c>
      <c r="J661">
        <v>42</v>
      </c>
      <c r="K661">
        <v>28312.42</v>
      </c>
      <c r="L661">
        <v>14.91</v>
      </c>
      <c r="M661">
        <v>0.14910000000000001</v>
      </c>
      <c r="N661">
        <v>1772.9803652399999</v>
      </c>
      <c r="O661">
        <v>1187348.6596347599</v>
      </c>
      <c r="P661" t="s">
        <v>4598</v>
      </c>
      <c r="Q661">
        <v>1</v>
      </c>
      <c r="R661" t="s">
        <v>24</v>
      </c>
      <c r="S661" t="s">
        <v>35</v>
      </c>
      <c r="T661" t="s">
        <v>4601</v>
      </c>
      <c r="U661" t="s">
        <v>26</v>
      </c>
    </row>
    <row r="662" spans="1:21" x14ac:dyDescent="0.25">
      <c r="A662" t="s">
        <v>1812</v>
      </c>
      <c r="B662" t="s">
        <v>1813</v>
      </c>
      <c r="C662" t="s">
        <v>5004</v>
      </c>
      <c r="D662" t="s">
        <v>5181</v>
      </c>
      <c r="E662" t="s">
        <v>63</v>
      </c>
      <c r="F662" t="s">
        <v>64</v>
      </c>
      <c r="G662" t="s">
        <v>441</v>
      </c>
      <c r="H662" t="s">
        <v>43</v>
      </c>
      <c r="I662" t="s">
        <v>391</v>
      </c>
      <c r="J662">
        <v>8</v>
      </c>
      <c r="K662">
        <v>5985.06</v>
      </c>
      <c r="L662">
        <v>4.0999999999999996</v>
      </c>
      <c r="M662">
        <v>4.0999999999999995E-2</v>
      </c>
      <c r="N662">
        <v>19.630996799999998</v>
      </c>
      <c r="O662">
        <v>47860.849003200005</v>
      </c>
      <c r="P662" t="s">
        <v>4600</v>
      </c>
      <c r="Q662">
        <v>9</v>
      </c>
      <c r="R662" t="s">
        <v>58</v>
      </c>
      <c r="S662" t="s">
        <v>35</v>
      </c>
      <c r="T662" t="s">
        <v>4601</v>
      </c>
      <c r="U662" t="s">
        <v>26</v>
      </c>
    </row>
    <row r="663" spans="1:21" x14ac:dyDescent="0.25">
      <c r="A663" t="s">
        <v>1815</v>
      </c>
      <c r="B663" t="s">
        <v>891</v>
      </c>
      <c r="C663" t="s">
        <v>4932</v>
      </c>
      <c r="D663" t="s">
        <v>5164</v>
      </c>
      <c r="E663" t="s">
        <v>63</v>
      </c>
      <c r="F663" t="s">
        <v>144</v>
      </c>
      <c r="G663" t="s">
        <v>216</v>
      </c>
      <c r="H663" t="s">
        <v>33</v>
      </c>
      <c r="I663" t="s">
        <v>34</v>
      </c>
      <c r="J663">
        <v>44</v>
      </c>
      <c r="K663">
        <v>14853.05</v>
      </c>
      <c r="L663">
        <v>6.89</v>
      </c>
      <c r="M663">
        <v>6.8900000000000003E-2</v>
      </c>
      <c r="N663">
        <v>450.28506379999999</v>
      </c>
      <c r="O663">
        <v>653083.9149361999</v>
      </c>
      <c r="P663" t="s">
        <v>4598</v>
      </c>
      <c r="Q663">
        <v>10</v>
      </c>
      <c r="R663" t="s">
        <v>113</v>
      </c>
      <c r="S663" t="s">
        <v>35</v>
      </c>
      <c r="T663" t="s">
        <v>4601</v>
      </c>
      <c r="U663" t="s">
        <v>36</v>
      </c>
    </row>
    <row r="664" spans="1:21" x14ac:dyDescent="0.25">
      <c r="A664" t="s">
        <v>1817</v>
      </c>
      <c r="B664" t="s">
        <v>1059</v>
      </c>
      <c r="C664" t="s">
        <v>4928</v>
      </c>
      <c r="D664" t="s">
        <v>4729</v>
      </c>
      <c r="E664" t="s">
        <v>30</v>
      </c>
      <c r="F664" t="s">
        <v>131</v>
      </c>
      <c r="G664" t="s">
        <v>163</v>
      </c>
      <c r="H664" t="s">
        <v>22</v>
      </c>
      <c r="I664" t="s">
        <v>172</v>
      </c>
      <c r="J664">
        <v>45</v>
      </c>
      <c r="K664">
        <v>27651.77</v>
      </c>
      <c r="L664">
        <v>14.05</v>
      </c>
      <c r="M664">
        <v>0.14050000000000001</v>
      </c>
      <c r="N664">
        <v>1748.28315825</v>
      </c>
      <c r="O664">
        <v>1242581.36684175</v>
      </c>
      <c r="P664" t="s">
        <v>4598</v>
      </c>
      <c r="Q664">
        <v>5</v>
      </c>
      <c r="R664" t="s">
        <v>24</v>
      </c>
      <c r="S664" t="s">
        <v>35</v>
      </c>
      <c r="T664" t="s">
        <v>4601</v>
      </c>
      <c r="U664" t="s">
        <v>53</v>
      </c>
    </row>
    <row r="665" spans="1:21" x14ac:dyDescent="0.25">
      <c r="A665" t="s">
        <v>1819</v>
      </c>
      <c r="B665" t="s">
        <v>586</v>
      </c>
      <c r="C665" t="s">
        <v>5259</v>
      </c>
      <c r="D665" t="s">
        <v>5260</v>
      </c>
      <c r="E665" t="s">
        <v>63</v>
      </c>
      <c r="F665" t="s">
        <v>78</v>
      </c>
      <c r="G665" t="s">
        <v>255</v>
      </c>
      <c r="H665" t="s">
        <v>22</v>
      </c>
      <c r="I665" t="s">
        <v>23</v>
      </c>
      <c r="J665">
        <v>4</v>
      </c>
      <c r="K665">
        <v>44838.35</v>
      </c>
      <c r="L665">
        <v>16.170000000000002</v>
      </c>
      <c r="M665">
        <v>0.16170000000000001</v>
      </c>
      <c r="N665">
        <v>290.01444780000003</v>
      </c>
      <c r="O665">
        <v>179063.38555219999</v>
      </c>
      <c r="P665" t="s">
        <v>4598</v>
      </c>
      <c r="Q665">
        <v>6</v>
      </c>
      <c r="R665" t="s">
        <v>58</v>
      </c>
      <c r="S665" t="s">
        <v>35</v>
      </c>
      <c r="T665" t="s">
        <v>4601</v>
      </c>
      <c r="U665" t="s">
        <v>36</v>
      </c>
    </row>
    <row r="666" spans="1:21" x14ac:dyDescent="0.25">
      <c r="A666" t="s">
        <v>1821</v>
      </c>
      <c r="B666" t="s">
        <v>802</v>
      </c>
      <c r="C666" t="s">
        <v>5261</v>
      </c>
      <c r="D666" t="s">
        <v>5165</v>
      </c>
      <c r="E666" t="s">
        <v>63</v>
      </c>
      <c r="F666" t="s">
        <v>234</v>
      </c>
      <c r="G666" t="s">
        <v>473</v>
      </c>
      <c r="H666" t="s">
        <v>111</v>
      </c>
      <c r="I666" t="s">
        <v>185</v>
      </c>
      <c r="J666">
        <v>50</v>
      </c>
      <c r="K666">
        <v>14881.81</v>
      </c>
      <c r="L666">
        <v>19.87</v>
      </c>
      <c r="M666">
        <v>0.19870000000000002</v>
      </c>
      <c r="N666">
        <v>1478.5078235000003</v>
      </c>
      <c r="O666">
        <v>742611.99217650003</v>
      </c>
      <c r="P666" t="s">
        <v>4598</v>
      </c>
      <c r="Q666">
        <v>10</v>
      </c>
      <c r="R666" t="s">
        <v>113</v>
      </c>
      <c r="S666" t="s">
        <v>35</v>
      </c>
      <c r="T666" t="s">
        <v>4601</v>
      </c>
      <c r="U666" t="s">
        <v>26</v>
      </c>
    </row>
    <row r="667" spans="1:21" x14ac:dyDescent="0.25">
      <c r="A667" t="s">
        <v>1823</v>
      </c>
      <c r="B667" t="s">
        <v>1065</v>
      </c>
      <c r="C667" t="s">
        <v>5125</v>
      </c>
      <c r="D667" t="s">
        <v>5031</v>
      </c>
      <c r="E667" t="s">
        <v>40</v>
      </c>
      <c r="F667" t="s">
        <v>41</v>
      </c>
      <c r="G667" t="s">
        <v>42</v>
      </c>
      <c r="H667" t="s">
        <v>33</v>
      </c>
      <c r="I667" t="s">
        <v>57</v>
      </c>
      <c r="J667">
        <v>34</v>
      </c>
      <c r="K667">
        <v>40470.97</v>
      </c>
      <c r="L667">
        <v>4.9400000000000004</v>
      </c>
      <c r="M667">
        <v>4.9400000000000006E-2</v>
      </c>
      <c r="N667">
        <v>679.75041212000008</v>
      </c>
      <c r="O667">
        <v>1375333.22958788</v>
      </c>
      <c r="P667" t="s">
        <v>4598</v>
      </c>
      <c r="Q667">
        <v>10</v>
      </c>
      <c r="R667" t="s">
        <v>24</v>
      </c>
      <c r="S667" t="s">
        <v>25</v>
      </c>
      <c r="T667" t="s">
        <v>4599</v>
      </c>
      <c r="U667" t="s">
        <v>53</v>
      </c>
    </row>
    <row r="668" spans="1:21" x14ac:dyDescent="0.25">
      <c r="A668" t="s">
        <v>1825</v>
      </c>
      <c r="B668" t="s">
        <v>723</v>
      </c>
      <c r="C668" t="s">
        <v>4896</v>
      </c>
      <c r="D668" t="s">
        <v>5204</v>
      </c>
      <c r="E668" t="s">
        <v>19</v>
      </c>
      <c r="F668" t="s">
        <v>84</v>
      </c>
      <c r="G668" t="s">
        <v>85</v>
      </c>
      <c r="H668" t="s">
        <v>51</v>
      </c>
      <c r="I668" t="s">
        <v>52</v>
      </c>
      <c r="J668">
        <v>26</v>
      </c>
      <c r="K668">
        <v>5777.73</v>
      </c>
      <c r="L668">
        <v>14.87</v>
      </c>
      <c r="M668">
        <v>0.1487</v>
      </c>
      <c r="N668">
        <v>223.37859725999999</v>
      </c>
      <c r="O668">
        <v>149997.60140273999</v>
      </c>
      <c r="P668" t="s">
        <v>4598</v>
      </c>
      <c r="Q668">
        <v>10</v>
      </c>
      <c r="R668" t="s">
        <v>113</v>
      </c>
      <c r="S668" t="s">
        <v>35</v>
      </c>
      <c r="T668" t="s">
        <v>4601</v>
      </c>
      <c r="U668" t="s">
        <v>53</v>
      </c>
    </row>
    <row r="669" spans="1:21" x14ac:dyDescent="0.25">
      <c r="A669" t="s">
        <v>1827</v>
      </c>
      <c r="B669" t="s">
        <v>1828</v>
      </c>
      <c r="C669" t="s">
        <v>4696</v>
      </c>
      <c r="D669" t="s">
        <v>4607</v>
      </c>
      <c r="E669" t="s">
        <v>63</v>
      </c>
      <c r="F669" t="s">
        <v>234</v>
      </c>
      <c r="G669" t="s">
        <v>473</v>
      </c>
      <c r="H669" t="s">
        <v>22</v>
      </c>
      <c r="I669" t="s">
        <v>98</v>
      </c>
      <c r="J669">
        <v>29</v>
      </c>
      <c r="K669">
        <v>36483.03</v>
      </c>
      <c r="L669">
        <v>7.9</v>
      </c>
      <c r="M669">
        <v>7.9000000000000001E-2</v>
      </c>
      <c r="N669">
        <v>835.82621729999983</v>
      </c>
      <c r="O669">
        <v>1057172.0437826999</v>
      </c>
      <c r="P669" t="s">
        <v>4598</v>
      </c>
      <c r="Q669">
        <v>9</v>
      </c>
      <c r="R669" t="s">
        <v>58</v>
      </c>
      <c r="S669" t="s">
        <v>35</v>
      </c>
      <c r="T669" t="s">
        <v>4601</v>
      </c>
      <c r="U669" t="s">
        <v>53</v>
      </c>
    </row>
    <row r="670" spans="1:21" x14ac:dyDescent="0.25">
      <c r="A670" t="s">
        <v>1830</v>
      </c>
      <c r="B670" t="s">
        <v>248</v>
      </c>
      <c r="C670" t="s">
        <v>4787</v>
      </c>
      <c r="D670" t="s">
        <v>4693</v>
      </c>
      <c r="E670" t="s">
        <v>30</v>
      </c>
      <c r="F670" t="s">
        <v>31</v>
      </c>
      <c r="G670" t="s">
        <v>94</v>
      </c>
      <c r="H670" t="s">
        <v>33</v>
      </c>
      <c r="I670" t="s">
        <v>57</v>
      </c>
      <c r="J670">
        <v>14</v>
      </c>
      <c r="K670">
        <v>47632.95</v>
      </c>
      <c r="L670">
        <v>16.940000000000001</v>
      </c>
      <c r="M670">
        <v>0.16940000000000002</v>
      </c>
      <c r="N670">
        <v>1129.6630422000001</v>
      </c>
      <c r="O670">
        <v>665731.6369577999</v>
      </c>
      <c r="P670" t="s">
        <v>4598</v>
      </c>
      <c r="Q670">
        <v>4</v>
      </c>
      <c r="R670" t="s">
        <v>45</v>
      </c>
      <c r="S670" t="s">
        <v>35</v>
      </c>
      <c r="T670" t="s">
        <v>4601</v>
      </c>
      <c r="U670" t="s">
        <v>26</v>
      </c>
    </row>
    <row r="671" spans="1:21" x14ac:dyDescent="0.25">
      <c r="A671" t="s">
        <v>1832</v>
      </c>
      <c r="B671" t="s">
        <v>382</v>
      </c>
      <c r="C671" t="s">
        <v>4751</v>
      </c>
      <c r="D671" t="s">
        <v>5262</v>
      </c>
      <c r="E671" t="s">
        <v>63</v>
      </c>
      <c r="F671" t="s">
        <v>234</v>
      </c>
      <c r="G671" t="s">
        <v>235</v>
      </c>
      <c r="H671" t="s">
        <v>66</v>
      </c>
      <c r="I671" t="s">
        <v>200</v>
      </c>
      <c r="J671">
        <v>47</v>
      </c>
      <c r="K671">
        <v>32635.39</v>
      </c>
      <c r="L671">
        <v>19.32</v>
      </c>
      <c r="M671">
        <v>0.19320000000000001</v>
      </c>
      <c r="N671">
        <v>2963.4239535600004</v>
      </c>
      <c r="O671">
        <v>1530899.9060464401</v>
      </c>
      <c r="P671" t="s">
        <v>4598</v>
      </c>
      <c r="Q671">
        <v>8</v>
      </c>
      <c r="R671" t="s">
        <v>58</v>
      </c>
      <c r="S671" t="s">
        <v>35</v>
      </c>
      <c r="T671" t="s">
        <v>4601</v>
      </c>
      <c r="U671" t="s">
        <v>26</v>
      </c>
    </row>
    <row r="672" spans="1:21" x14ac:dyDescent="0.25">
      <c r="A672" t="s">
        <v>1834</v>
      </c>
      <c r="B672" t="s">
        <v>192</v>
      </c>
      <c r="C672" t="s">
        <v>4766</v>
      </c>
      <c r="D672" t="s">
        <v>5263</v>
      </c>
      <c r="E672" t="s">
        <v>19</v>
      </c>
      <c r="F672" t="s">
        <v>153</v>
      </c>
      <c r="G672" t="s">
        <v>448</v>
      </c>
      <c r="H672" t="s">
        <v>43</v>
      </c>
      <c r="I672" t="s">
        <v>44</v>
      </c>
      <c r="J672">
        <v>6</v>
      </c>
      <c r="K672">
        <v>13242.59</v>
      </c>
      <c r="L672">
        <v>3.85</v>
      </c>
      <c r="M672">
        <v>3.85E-2</v>
      </c>
      <c r="N672">
        <v>30.590382900000005</v>
      </c>
      <c r="O672">
        <v>79424.949617100006</v>
      </c>
      <c r="P672" t="s">
        <v>4598</v>
      </c>
      <c r="Q672">
        <v>1</v>
      </c>
      <c r="R672" t="s">
        <v>68</v>
      </c>
      <c r="S672" t="s">
        <v>35</v>
      </c>
      <c r="T672" t="s">
        <v>4601</v>
      </c>
      <c r="U672" t="s">
        <v>53</v>
      </c>
    </row>
    <row r="673" spans="1:21" x14ac:dyDescent="0.25">
      <c r="A673" t="s">
        <v>1836</v>
      </c>
      <c r="B673" t="s">
        <v>1068</v>
      </c>
      <c r="C673" t="s">
        <v>5115</v>
      </c>
      <c r="D673" t="s">
        <v>4678</v>
      </c>
      <c r="E673" t="s">
        <v>19</v>
      </c>
      <c r="F673" t="s">
        <v>20</v>
      </c>
      <c r="G673" t="s">
        <v>176</v>
      </c>
      <c r="H673" t="s">
        <v>33</v>
      </c>
      <c r="I673" t="s">
        <v>80</v>
      </c>
      <c r="J673">
        <v>28</v>
      </c>
      <c r="K673">
        <v>4212.12</v>
      </c>
      <c r="L673">
        <v>15.78</v>
      </c>
      <c r="M673">
        <v>0.1578</v>
      </c>
      <c r="N673">
        <v>186.10831008000002</v>
      </c>
      <c r="O673">
        <v>117753.25168992</v>
      </c>
      <c r="P673" t="s">
        <v>4598</v>
      </c>
      <c r="Q673">
        <v>2</v>
      </c>
      <c r="R673" t="s">
        <v>45</v>
      </c>
      <c r="S673" t="s">
        <v>35</v>
      </c>
      <c r="T673" t="s">
        <v>4601</v>
      </c>
      <c r="U673" t="s">
        <v>53</v>
      </c>
    </row>
    <row r="674" spans="1:21" x14ac:dyDescent="0.25">
      <c r="A674" t="s">
        <v>1838</v>
      </c>
      <c r="B674" t="s">
        <v>912</v>
      </c>
      <c r="C674" t="s">
        <v>4870</v>
      </c>
      <c r="D674" t="s">
        <v>4818</v>
      </c>
      <c r="E674" t="s">
        <v>30</v>
      </c>
      <c r="F674" t="s">
        <v>117</v>
      </c>
      <c r="G674" t="s">
        <v>387</v>
      </c>
      <c r="H674" t="s">
        <v>66</v>
      </c>
      <c r="I674" t="s">
        <v>155</v>
      </c>
      <c r="J674">
        <v>23</v>
      </c>
      <c r="K674">
        <v>6482.63</v>
      </c>
      <c r="L674">
        <v>8.67</v>
      </c>
      <c r="M674">
        <v>8.6699999999999999E-2</v>
      </c>
      <c r="N674">
        <v>129.27012482999999</v>
      </c>
      <c r="O674">
        <v>148971.21987516998</v>
      </c>
      <c r="P674" t="s">
        <v>4598</v>
      </c>
      <c r="Q674">
        <v>9</v>
      </c>
      <c r="R674" t="s">
        <v>24</v>
      </c>
      <c r="S674" t="s">
        <v>35</v>
      </c>
      <c r="T674" t="s">
        <v>4601</v>
      </c>
      <c r="U674" t="s">
        <v>36</v>
      </c>
    </row>
    <row r="675" spans="1:21" x14ac:dyDescent="0.25">
      <c r="A675" t="s">
        <v>1840</v>
      </c>
      <c r="B675" t="s">
        <v>1733</v>
      </c>
      <c r="C675" t="s">
        <v>5264</v>
      </c>
      <c r="D675" t="s">
        <v>4637</v>
      </c>
      <c r="E675" t="s">
        <v>30</v>
      </c>
      <c r="F675" t="s">
        <v>31</v>
      </c>
      <c r="G675" t="s">
        <v>32</v>
      </c>
      <c r="H675" t="s">
        <v>111</v>
      </c>
      <c r="I675" t="s">
        <v>112</v>
      </c>
      <c r="J675">
        <v>9</v>
      </c>
      <c r="K675">
        <v>2335.7399999999998</v>
      </c>
      <c r="L675">
        <v>10.87</v>
      </c>
      <c r="M675">
        <v>0.10869999999999999</v>
      </c>
      <c r="N675">
        <v>22.850544419999991</v>
      </c>
      <c r="O675">
        <v>20998.809455579998</v>
      </c>
      <c r="P675" t="s">
        <v>4600</v>
      </c>
      <c r="Q675">
        <v>10</v>
      </c>
      <c r="R675" t="s">
        <v>24</v>
      </c>
      <c r="S675" t="s">
        <v>35</v>
      </c>
      <c r="T675" t="s">
        <v>4601</v>
      </c>
      <c r="U675" t="s">
        <v>36</v>
      </c>
    </row>
    <row r="676" spans="1:21" x14ac:dyDescent="0.25">
      <c r="A676" t="s">
        <v>1842</v>
      </c>
      <c r="B676" t="s">
        <v>205</v>
      </c>
      <c r="C676" t="s">
        <v>4792</v>
      </c>
      <c r="D676" t="s">
        <v>4698</v>
      </c>
      <c r="E676" t="s">
        <v>63</v>
      </c>
      <c r="F676" t="s">
        <v>78</v>
      </c>
      <c r="G676" t="s">
        <v>79</v>
      </c>
      <c r="H676" t="s">
        <v>51</v>
      </c>
      <c r="I676" t="s">
        <v>167</v>
      </c>
      <c r="J676">
        <v>36</v>
      </c>
      <c r="K676">
        <v>20020.12</v>
      </c>
      <c r="L676">
        <v>7.74</v>
      </c>
      <c r="M676">
        <v>7.7399999999999997E-2</v>
      </c>
      <c r="N676">
        <v>557.84062367999991</v>
      </c>
      <c r="O676">
        <v>720166.47937631991</v>
      </c>
      <c r="P676" t="s">
        <v>4598</v>
      </c>
      <c r="Q676">
        <v>1</v>
      </c>
      <c r="R676" t="s">
        <v>68</v>
      </c>
      <c r="S676" t="s">
        <v>35</v>
      </c>
      <c r="T676" t="s">
        <v>4601</v>
      </c>
      <c r="U676" t="s">
        <v>26</v>
      </c>
    </row>
    <row r="677" spans="1:21" x14ac:dyDescent="0.25">
      <c r="A677" t="s">
        <v>1844</v>
      </c>
      <c r="B677" t="s">
        <v>1845</v>
      </c>
      <c r="C677" t="s">
        <v>4870</v>
      </c>
      <c r="D677" t="s">
        <v>4802</v>
      </c>
      <c r="E677" t="s">
        <v>63</v>
      </c>
      <c r="F677" t="s">
        <v>78</v>
      </c>
      <c r="G677" t="s">
        <v>425</v>
      </c>
      <c r="H677" t="s">
        <v>66</v>
      </c>
      <c r="I677" t="s">
        <v>276</v>
      </c>
      <c r="J677">
        <v>26</v>
      </c>
      <c r="K677">
        <v>13464.26</v>
      </c>
      <c r="L677">
        <v>7.0000000000000007E-2</v>
      </c>
      <c r="M677">
        <v>7.000000000000001E-4</v>
      </c>
      <c r="N677">
        <v>2.4504953200000004</v>
      </c>
      <c r="O677">
        <v>350068.30950467999</v>
      </c>
      <c r="P677" t="s">
        <v>4598</v>
      </c>
      <c r="Q677">
        <v>2</v>
      </c>
      <c r="R677" t="s">
        <v>113</v>
      </c>
      <c r="S677" t="s">
        <v>35</v>
      </c>
      <c r="T677" t="s">
        <v>4601</v>
      </c>
      <c r="U677" t="s">
        <v>26</v>
      </c>
    </row>
    <row r="678" spans="1:21" x14ac:dyDescent="0.25">
      <c r="A678" t="s">
        <v>1847</v>
      </c>
      <c r="B678" t="s">
        <v>1610</v>
      </c>
      <c r="C678" t="s">
        <v>4833</v>
      </c>
      <c r="D678" t="s">
        <v>5265</v>
      </c>
      <c r="E678" t="s">
        <v>63</v>
      </c>
      <c r="F678" t="s">
        <v>78</v>
      </c>
      <c r="G678" t="s">
        <v>79</v>
      </c>
      <c r="H678" t="s">
        <v>33</v>
      </c>
      <c r="I678" t="s">
        <v>57</v>
      </c>
      <c r="J678">
        <v>36</v>
      </c>
      <c r="K678">
        <v>27769.01</v>
      </c>
      <c r="L678">
        <v>16.57</v>
      </c>
      <c r="M678">
        <v>0.16570000000000001</v>
      </c>
      <c r="N678">
        <v>1656.4769845200001</v>
      </c>
      <c r="O678">
        <v>998027.88301548001</v>
      </c>
      <c r="P678" t="s">
        <v>4598</v>
      </c>
      <c r="Q678">
        <v>5</v>
      </c>
      <c r="R678" t="s">
        <v>24</v>
      </c>
      <c r="S678" t="s">
        <v>35</v>
      </c>
      <c r="T678" t="s">
        <v>4601</v>
      </c>
      <c r="U678" t="s">
        <v>53</v>
      </c>
    </row>
    <row r="679" spans="1:21" x14ac:dyDescent="0.25">
      <c r="A679" t="s">
        <v>1849</v>
      </c>
      <c r="B679" t="s">
        <v>723</v>
      </c>
      <c r="C679" t="s">
        <v>5111</v>
      </c>
      <c r="D679" t="s">
        <v>5118</v>
      </c>
      <c r="E679" t="s">
        <v>40</v>
      </c>
      <c r="F679" t="s">
        <v>89</v>
      </c>
      <c r="G679" t="s">
        <v>90</v>
      </c>
      <c r="H679" t="s">
        <v>51</v>
      </c>
      <c r="I679" t="s">
        <v>190</v>
      </c>
      <c r="J679">
        <v>44</v>
      </c>
      <c r="K679">
        <v>11553.25</v>
      </c>
      <c r="L679">
        <v>0.85</v>
      </c>
      <c r="M679">
        <v>8.5000000000000006E-3</v>
      </c>
      <c r="N679">
        <v>43.209155000000003</v>
      </c>
      <c r="O679">
        <v>508299.79084500001</v>
      </c>
      <c r="P679" t="s">
        <v>4598</v>
      </c>
      <c r="Q679">
        <v>7</v>
      </c>
      <c r="R679" t="s">
        <v>68</v>
      </c>
      <c r="S679" t="s">
        <v>35</v>
      </c>
      <c r="T679" t="s">
        <v>4601</v>
      </c>
      <c r="U679" t="s">
        <v>53</v>
      </c>
    </row>
    <row r="680" spans="1:21" x14ac:dyDescent="0.25">
      <c r="A680" t="s">
        <v>1851</v>
      </c>
      <c r="B680" t="s">
        <v>684</v>
      </c>
      <c r="C680" t="s">
        <v>4660</v>
      </c>
      <c r="D680" t="s">
        <v>5266</v>
      </c>
      <c r="E680" t="s">
        <v>19</v>
      </c>
      <c r="F680" t="s">
        <v>20</v>
      </c>
      <c r="G680" t="s">
        <v>285</v>
      </c>
      <c r="H680" t="s">
        <v>51</v>
      </c>
      <c r="I680" t="s">
        <v>190</v>
      </c>
      <c r="J680">
        <v>17</v>
      </c>
      <c r="K680">
        <v>22025.15</v>
      </c>
      <c r="L680">
        <v>10.06</v>
      </c>
      <c r="M680">
        <v>0.10060000000000001</v>
      </c>
      <c r="N680">
        <v>376.67411530000004</v>
      </c>
      <c r="O680">
        <v>374050.87588470004</v>
      </c>
      <c r="P680" t="s">
        <v>4598</v>
      </c>
      <c r="Q680">
        <v>1</v>
      </c>
      <c r="R680" t="s">
        <v>68</v>
      </c>
      <c r="S680" t="s">
        <v>35</v>
      </c>
      <c r="T680" t="s">
        <v>4601</v>
      </c>
      <c r="U680" t="s">
        <v>26</v>
      </c>
    </row>
    <row r="681" spans="1:21" x14ac:dyDescent="0.25">
      <c r="A681" t="s">
        <v>1853</v>
      </c>
      <c r="B681" t="s">
        <v>1854</v>
      </c>
      <c r="C681" t="s">
        <v>4870</v>
      </c>
      <c r="D681" t="s">
        <v>4907</v>
      </c>
      <c r="E681" t="s">
        <v>63</v>
      </c>
      <c r="F681" t="s">
        <v>78</v>
      </c>
      <c r="G681" t="s">
        <v>79</v>
      </c>
      <c r="H681" t="s">
        <v>51</v>
      </c>
      <c r="I681" t="s">
        <v>167</v>
      </c>
      <c r="J681">
        <v>46</v>
      </c>
      <c r="K681">
        <v>49155.41</v>
      </c>
      <c r="L681">
        <v>1.19</v>
      </c>
      <c r="M681">
        <v>1.1899999999999999E-2</v>
      </c>
      <c r="N681">
        <v>269.07671434000002</v>
      </c>
      <c r="O681">
        <v>2260879.7832856602</v>
      </c>
      <c r="P681" t="s">
        <v>4598</v>
      </c>
      <c r="Q681">
        <v>5</v>
      </c>
      <c r="R681" t="s">
        <v>68</v>
      </c>
      <c r="S681" t="s">
        <v>59</v>
      </c>
      <c r="T681" t="s">
        <v>4601</v>
      </c>
      <c r="U681" t="s">
        <v>36</v>
      </c>
    </row>
    <row r="682" spans="1:21" x14ac:dyDescent="0.25">
      <c r="A682" t="s">
        <v>1856</v>
      </c>
      <c r="B682" t="s">
        <v>202</v>
      </c>
      <c r="C682" t="s">
        <v>4875</v>
      </c>
      <c r="D682" t="s">
        <v>4804</v>
      </c>
      <c r="E682" t="s">
        <v>19</v>
      </c>
      <c r="F682" t="s">
        <v>72</v>
      </c>
      <c r="G682" t="s">
        <v>73</v>
      </c>
      <c r="H682" t="s">
        <v>33</v>
      </c>
      <c r="I682" t="s">
        <v>34</v>
      </c>
      <c r="J682">
        <v>1</v>
      </c>
      <c r="K682">
        <v>31541.74</v>
      </c>
      <c r="L682">
        <v>9.49</v>
      </c>
      <c r="M682">
        <v>9.4899999999999998E-2</v>
      </c>
      <c r="N682">
        <v>29.93311126</v>
      </c>
      <c r="O682">
        <v>31511.80688874</v>
      </c>
      <c r="P682" t="s">
        <v>4600</v>
      </c>
      <c r="Q682">
        <v>3</v>
      </c>
      <c r="R682" t="s">
        <v>113</v>
      </c>
      <c r="S682" t="s">
        <v>35</v>
      </c>
      <c r="T682" t="s">
        <v>4601</v>
      </c>
      <c r="U682" t="s">
        <v>26</v>
      </c>
    </row>
    <row r="683" spans="1:21" x14ac:dyDescent="0.25">
      <c r="A683" t="s">
        <v>1858</v>
      </c>
      <c r="B683" t="s">
        <v>1033</v>
      </c>
      <c r="C683" t="s">
        <v>4800</v>
      </c>
      <c r="D683" t="s">
        <v>4890</v>
      </c>
      <c r="E683" t="s">
        <v>30</v>
      </c>
      <c r="F683" t="s">
        <v>198</v>
      </c>
      <c r="G683" t="s">
        <v>199</v>
      </c>
      <c r="H683" t="s">
        <v>111</v>
      </c>
      <c r="I683" t="s">
        <v>185</v>
      </c>
      <c r="J683">
        <v>23</v>
      </c>
      <c r="K683">
        <v>10676.04</v>
      </c>
      <c r="L683">
        <v>11.73</v>
      </c>
      <c r="M683">
        <v>0.1173</v>
      </c>
      <c r="N683">
        <v>288.02888316000002</v>
      </c>
      <c r="O683">
        <v>245260.89111684001</v>
      </c>
      <c r="P683" t="s">
        <v>4598</v>
      </c>
      <c r="Q683">
        <v>1</v>
      </c>
      <c r="R683" t="s">
        <v>58</v>
      </c>
      <c r="S683" t="s">
        <v>35</v>
      </c>
      <c r="T683" t="s">
        <v>4601</v>
      </c>
      <c r="U683" t="s">
        <v>36</v>
      </c>
    </row>
    <row r="684" spans="1:21" x14ac:dyDescent="0.25">
      <c r="A684" t="s">
        <v>1860</v>
      </c>
      <c r="B684" t="s">
        <v>1663</v>
      </c>
      <c r="C684" t="s">
        <v>4928</v>
      </c>
      <c r="D684" t="s">
        <v>4999</v>
      </c>
      <c r="E684" t="s">
        <v>30</v>
      </c>
      <c r="F684" t="s">
        <v>131</v>
      </c>
      <c r="G684" t="s">
        <v>163</v>
      </c>
      <c r="H684" t="s">
        <v>43</v>
      </c>
      <c r="I684" t="s">
        <v>44</v>
      </c>
      <c r="J684">
        <v>30</v>
      </c>
      <c r="K684">
        <v>22909.41</v>
      </c>
      <c r="L684">
        <v>7.4</v>
      </c>
      <c r="M684">
        <v>7.400000000000001E-2</v>
      </c>
      <c r="N684">
        <v>508.58890200000008</v>
      </c>
      <c r="O684">
        <v>686773.71109800006</v>
      </c>
      <c r="P684" t="s">
        <v>4598</v>
      </c>
      <c r="Q684">
        <v>5</v>
      </c>
      <c r="R684" t="s">
        <v>45</v>
      </c>
      <c r="S684" t="s">
        <v>35</v>
      </c>
      <c r="T684" t="s">
        <v>4601</v>
      </c>
      <c r="U684" t="s">
        <v>53</v>
      </c>
    </row>
    <row r="685" spans="1:21" x14ac:dyDescent="0.25">
      <c r="A685" t="s">
        <v>1862</v>
      </c>
      <c r="B685" t="s">
        <v>389</v>
      </c>
      <c r="C685" t="s">
        <v>5215</v>
      </c>
      <c r="D685" t="s">
        <v>4701</v>
      </c>
      <c r="E685" t="s">
        <v>40</v>
      </c>
      <c r="F685" t="s">
        <v>89</v>
      </c>
      <c r="G685" t="s">
        <v>334</v>
      </c>
      <c r="H685" t="s">
        <v>22</v>
      </c>
      <c r="I685" t="s">
        <v>172</v>
      </c>
      <c r="J685">
        <v>33</v>
      </c>
      <c r="K685">
        <v>32770.269999999997</v>
      </c>
      <c r="L685">
        <v>1.02</v>
      </c>
      <c r="M685">
        <v>1.0200000000000001E-2</v>
      </c>
      <c r="N685">
        <v>110.30472881999999</v>
      </c>
      <c r="O685">
        <v>1081308.6052711799</v>
      </c>
      <c r="P685" t="s">
        <v>4598</v>
      </c>
      <c r="Q685">
        <v>9</v>
      </c>
      <c r="R685" t="s">
        <v>45</v>
      </c>
      <c r="S685" t="s">
        <v>35</v>
      </c>
      <c r="T685" t="s">
        <v>4601</v>
      </c>
      <c r="U685" t="s">
        <v>53</v>
      </c>
    </row>
    <row r="686" spans="1:21" x14ac:dyDescent="0.25">
      <c r="A686" t="s">
        <v>1864</v>
      </c>
      <c r="B686" t="s">
        <v>1865</v>
      </c>
      <c r="C686" t="s">
        <v>5267</v>
      </c>
      <c r="D686" t="s">
        <v>5268</v>
      </c>
      <c r="E686" t="s">
        <v>63</v>
      </c>
      <c r="F686" t="s">
        <v>64</v>
      </c>
      <c r="G686" t="s">
        <v>184</v>
      </c>
      <c r="H686" t="s">
        <v>33</v>
      </c>
      <c r="I686" t="s">
        <v>57</v>
      </c>
      <c r="J686">
        <v>26</v>
      </c>
      <c r="K686">
        <v>45400.26</v>
      </c>
      <c r="L686">
        <v>11.99</v>
      </c>
      <c r="M686">
        <v>0.11990000000000001</v>
      </c>
      <c r="N686">
        <v>1415.3077052400001</v>
      </c>
      <c r="O686">
        <v>1178991.4522947599</v>
      </c>
      <c r="P686" t="s">
        <v>4598</v>
      </c>
      <c r="Q686">
        <v>10</v>
      </c>
      <c r="R686" t="s">
        <v>68</v>
      </c>
      <c r="S686" t="s">
        <v>35</v>
      </c>
      <c r="T686" t="s">
        <v>4601</v>
      </c>
      <c r="U686" t="s">
        <v>26</v>
      </c>
    </row>
    <row r="687" spans="1:21" x14ac:dyDescent="0.25">
      <c r="A687" t="s">
        <v>1867</v>
      </c>
      <c r="B687" t="s">
        <v>1868</v>
      </c>
      <c r="C687" t="s">
        <v>4787</v>
      </c>
      <c r="D687" t="s">
        <v>5269</v>
      </c>
      <c r="E687" t="s">
        <v>63</v>
      </c>
      <c r="F687" t="s">
        <v>234</v>
      </c>
      <c r="G687" t="s">
        <v>235</v>
      </c>
      <c r="H687" t="s">
        <v>33</v>
      </c>
      <c r="I687" t="s">
        <v>127</v>
      </c>
      <c r="J687">
        <v>43</v>
      </c>
      <c r="K687">
        <v>32950.33</v>
      </c>
      <c r="L687">
        <v>5.0599999999999996</v>
      </c>
      <c r="M687">
        <v>5.0599999999999999E-2</v>
      </c>
      <c r="N687">
        <v>716.93328014000008</v>
      </c>
      <c r="O687">
        <v>1416147.2567198602</v>
      </c>
      <c r="P687" t="s">
        <v>4598</v>
      </c>
      <c r="Q687">
        <v>12</v>
      </c>
      <c r="R687" t="s">
        <v>24</v>
      </c>
      <c r="S687" t="s">
        <v>35</v>
      </c>
      <c r="T687" t="s">
        <v>4601</v>
      </c>
      <c r="U687" t="s">
        <v>26</v>
      </c>
    </row>
    <row r="688" spans="1:21" x14ac:dyDescent="0.25">
      <c r="A688" t="s">
        <v>1870</v>
      </c>
      <c r="B688" t="s">
        <v>364</v>
      </c>
      <c r="C688" t="s">
        <v>5231</v>
      </c>
      <c r="D688" t="s">
        <v>4887</v>
      </c>
      <c r="E688" t="s">
        <v>30</v>
      </c>
      <c r="F688" t="s">
        <v>117</v>
      </c>
      <c r="G688" t="s">
        <v>239</v>
      </c>
      <c r="H688" t="s">
        <v>43</v>
      </c>
      <c r="I688" t="s">
        <v>140</v>
      </c>
      <c r="J688">
        <v>44</v>
      </c>
      <c r="K688">
        <v>1169.23</v>
      </c>
      <c r="L688">
        <v>11.54</v>
      </c>
      <c r="M688">
        <v>0.11539999999999999</v>
      </c>
      <c r="N688">
        <v>59.368822479999999</v>
      </c>
      <c r="O688">
        <v>51386.751177520004</v>
      </c>
      <c r="P688" t="s">
        <v>4598</v>
      </c>
      <c r="Q688">
        <v>1</v>
      </c>
      <c r="R688" t="s">
        <v>113</v>
      </c>
      <c r="S688" t="s">
        <v>35</v>
      </c>
      <c r="T688" t="s">
        <v>4601</v>
      </c>
      <c r="U688" t="s">
        <v>36</v>
      </c>
    </row>
    <row r="689" spans="1:21" x14ac:dyDescent="0.25">
      <c r="A689" t="s">
        <v>1872</v>
      </c>
      <c r="B689" t="s">
        <v>661</v>
      </c>
      <c r="C689" t="s">
        <v>5073</v>
      </c>
      <c r="D689" t="s">
        <v>5270</v>
      </c>
      <c r="E689" t="s">
        <v>30</v>
      </c>
      <c r="F689" t="s">
        <v>131</v>
      </c>
      <c r="G689" t="s">
        <v>132</v>
      </c>
      <c r="H689" t="s">
        <v>33</v>
      </c>
      <c r="I689" t="s">
        <v>127</v>
      </c>
      <c r="J689">
        <v>12</v>
      </c>
      <c r="K689">
        <v>1127.28</v>
      </c>
      <c r="L689">
        <v>3.92</v>
      </c>
      <c r="M689">
        <v>3.9199999999999999E-2</v>
      </c>
      <c r="N689">
        <v>5.3027251199999998</v>
      </c>
      <c r="O689">
        <v>13522.05727488</v>
      </c>
      <c r="P689" t="s">
        <v>4600</v>
      </c>
      <c r="Q689">
        <v>5</v>
      </c>
      <c r="R689" t="s">
        <v>24</v>
      </c>
      <c r="S689" t="s">
        <v>35</v>
      </c>
      <c r="T689" t="s">
        <v>4601</v>
      </c>
      <c r="U689" t="s">
        <v>36</v>
      </c>
    </row>
    <row r="690" spans="1:21" x14ac:dyDescent="0.25">
      <c r="A690" t="s">
        <v>1874</v>
      </c>
      <c r="B690" t="s">
        <v>1376</v>
      </c>
      <c r="C690" t="s">
        <v>4697</v>
      </c>
      <c r="D690" t="s">
        <v>4864</v>
      </c>
      <c r="E690" t="s">
        <v>30</v>
      </c>
      <c r="F690" t="s">
        <v>31</v>
      </c>
      <c r="G690" t="s">
        <v>94</v>
      </c>
      <c r="H690" t="s">
        <v>111</v>
      </c>
      <c r="I690" t="s">
        <v>240</v>
      </c>
      <c r="J690">
        <v>31</v>
      </c>
      <c r="K690">
        <v>2302.4299999999998</v>
      </c>
      <c r="L690">
        <v>13.17</v>
      </c>
      <c r="M690">
        <v>0.13170000000000001</v>
      </c>
      <c r="N690">
        <v>94.001309610000007</v>
      </c>
      <c r="O690">
        <v>71281.328690390001</v>
      </c>
      <c r="P690" t="s">
        <v>4598</v>
      </c>
      <c r="Q690">
        <v>8</v>
      </c>
      <c r="R690" t="s">
        <v>58</v>
      </c>
      <c r="S690" t="s">
        <v>35</v>
      </c>
      <c r="T690" t="s">
        <v>4601</v>
      </c>
      <c r="U690" t="s">
        <v>36</v>
      </c>
    </row>
    <row r="691" spans="1:21" x14ac:dyDescent="0.25">
      <c r="A691" t="s">
        <v>1876</v>
      </c>
      <c r="B691" t="s">
        <v>1584</v>
      </c>
      <c r="C691" t="s">
        <v>5025</v>
      </c>
      <c r="D691" t="s">
        <v>5253</v>
      </c>
      <c r="E691" t="s">
        <v>63</v>
      </c>
      <c r="F691" t="s">
        <v>234</v>
      </c>
      <c r="G691" t="s">
        <v>235</v>
      </c>
      <c r="H691" t="s">
        <v>22</v>
      </c>
      <c r="I691" t="s">
        <v>98</v>
      </c>
      <c r="J691">
        <v>18</v>
      </c>
      <c r="K691">
        <v>2866.26</v>
      </c>
      <c r="L691">
        <v>2.78</v>
      </c>
      <c r="M691">
        <v>2.7799999999999998E-2</v>
      </c>
      <c r="N691">
        <v>14.342765040000002</v>
      </c>
      <c r="O691">
        <v>51578.33723496001</v>
      </c>
      <c r="P691" t="s">
        <v>4598</v>
      </c>
      <c r="Q691">
        <v>3</v>
      </c>
      <c r="R691" t="s">
        <v>68</v>
      </c>
      <c r="S691" t="s">
        <v>35</v>
      </c>
      <c r="T691" t="s">
        <v>4601</v>
      </c>
      <c r="U691" t="s">
        <v>26</v>
      </c>
    </row>
    <row r="692" spans="1:21" x14ac:dyDescent="0.25">
      <c r="A692" t="s">
        <v>1878</v>
      </c>
      <c r="B692" t="s">
        <v>278</v>
      </c>
      <c r="C692" t="s">
        <v>4826</v>
      </c>
      <c r="D692" t="s">
        <v>5119</v>
      </c>
      <c r="E692" t="s">
        <v>40</v>
      </c>
      <c r="F692" t="s">
        <v>49</v>
      </c>
      <c r="G692" t="s">
        <v>306</v>
      </c>
      <c r="H692" t="s">
        <v>43</v>
      </c>
      <c r="I692" t="s">
        <v>44</v>
      </c>
      <c r="J692">
        <v>16</v>
      </c>
      <c r="K692">
        <v>46632.86</v>
      </c>
      <c r="L692">
        <v>16.600000000000001</v>
      </c>
      <c r="M692">
        <v>0.16600000000000001</v>
      </c>
      <c r="N692">
        <v>1238.5687616000002</v>
      </c>
      <c r="O692">
        <v>744887.19123840006</v>
      </c>
      <c r="P692" t="s">
        <v>4598</v>
      </c>
      <c r="Q692">
        <v>3</v>
      </c>
      <c r="R692" t="s">
        <v>113</v>
      </c>
      <c r="S692" t="s">
        <v>35</v>
      </c>
      <c r="T692" t="s">
        <v>4601</v>
      </c>
      <c r="U692" t="s">
        <v>53</v>
      </c>
    </row>
    <row r="693" spans="1:21" x14ac:dyDescent="0.25">
      <c r="A693" t="s">
        <v>1880</v>
      </c>
      <c r="B693" t="s">
        <v>1116</v>
      </c>
      <c r="C693" t="s">
        <v>5271</v>
      </c>
      <c r="D693" t="s">
        <v>4685</v>
      </c>
      <c r="E693" t="s">
        <v>19</v>
      </c>
      <c r="F693" t="s">
        <v>20</v>
      </c>
      <c r="G693" t="s">
        <v>21</v>
      </c>
      <c r="H693" t="s">
        <v>111</v>
      </c>
      <c r="I693" t="s">
        <v>240</v>
      </c>
      <c r="J693">
        <v>16</v>
      </c>
      <c r="K693">
        <v>26942.06</v>
      </c>
      <c r="L693">
        <v>0.22</v>
      </c>
      <c r="M693">
        <v>2.2000000000000001E-3</v>
      </c>
      <c r="N693">
        <v>9.48360512</v>
      </c>
      <c r="O693">
        <v>431063.47639488004</v>
      </c>
      <c r="P693" t="s">
        <v>4598</v>
      </c>
      <c r="Q693">
        <v>2</v>
      </c>
      <c r="R693" t="s">
        <v>45</v>
      </c>
      <c r="S693" t="s">
        <v>35</v>
      </c>
      <c r="T693" t="s">
        <v>4601</v>
      </c>
      <c r="U693" t="s">
        <v>53</v>
      </c>
    </row>
    <row r="694" spans="1:21" x14ac:dyDescent="0.25">
      <c r="A694" t="s">
        <v>1882</v>
      </c>
      <c r="B694" t="s">
        <v>1690</v>
      </c>
      <c r="C694" t="s">
        <v>5053</v>
      </c>
      <c r="D694" t="s">
        <v>5272</v>
      </c>
      <c r="E694" t="s">
        <v>30</v>
      </c>
      <c r="F694" t="s">
        <v>117</v>
      </c>
      <c r="G694" t="s">
        <v>387</v>
      </c>
      <c r="H694" t="s">
        <v>66</v>
      </c>
      <c r="I694" t="s">
        <v>133</v>
      </c>
      <c r="J694">
        <v>49</v>
      </c>
      <c r="K694">
        <v>34902.58</v>
      </c>
      <c r="L694">
        <v>5.51</v>
      </c>
      <c r="M694">
        <v>5.5099999999999996E-2</v>
      </c>
      <c r="N694">
        <v>942.33475741999996</v>
      </c>
      <c r="O694">
        <v>1709284.0852425802</v>
      </c>
      <c r="P694" t="s">
        <v>4598</v>
      </c>
      <c r="Q694">
        <v>10</v>
      </c>
      <c r="R694" t="s">
        <v>58</v>
      </c>
      <c r="S694" t="s">
        <v>35</v>
      </c>
      <c r="T694" t="s">
        <v>4601</v>
      </c>
      <c r="U694" t="s">
        <v>53</v>
      </c>
    </row>
    <row r="695" spans="1:21" x14ac:dyDescent="0.25">
      <c r="A695" t="s">
        <v>1884</v>
      </c>
      <c r="B695" t="s">
        <v>1116</v>
      </c>
      <c r="C695" t="s">
        <v>5273</v>
      </c>
      <c r="D695" t="s">
        <v>5274</v>
      </c>
      <c r="E695" t="s">
        <v>40</v>
      </c>
      <c r="F695" t="s">
        <v>49</v>
      </c>
      <c r="G695" t="s">
        <v>50</v>
      </c>
      <c r="H695" t="s">
        <v>22</v>
      </c>
      <c r="I695" t="s">
        <v>172</v>
      </c>
      <c r="J695">
        <v>28</v>
      </c>
      <c r="K695">
        <v>40287.040000000001</v>
      </c>
      <c r="L695">
        <v>1.37</v>
      </c>
      <c r="M695">
        <v>1.37E-2</v>
      </c>
      <c r="N695">
        <v>154.54108544000002</v>
      </c>
      <c r="O695">
        <v>1127882.5789145601</v>
      </c>
      <c r="P695" t="s">
        <v>4598</v>
      </c>
      <c r="Q695">
        <v>2</v>
      </c>
      <c r="R695" t="s">
        <v>24</v>
      </c>
      <c r="S695" t="s">
        <v>35</v>
      </c>
      <c r="T695" t="s">
        <v>4601</v>
      </c>
      <c r="U695" t="s">
        <v>26</v>
      </c>
    </row>
    <row r="696" spans="1:21" x14ac:dyDescent="0.25">
      <c r="A696" t="s">
        <v>1886</v>
      </c>
      <c r="B696" t="s">
        <v>708</v>
      </c>
      <c r="C696" t="s">
        <v>4849</v>
      </c>
      <c r="D696" t="s">
        <v>5199</v>
      </c>
      <c r="E696" t="s">
        <v>19</v>
      </c>
      <c r="F696" t="s">
        <v>153</v>
      </c>
      <c r="G696" t="s">
        <v>275</v>
      </c>
      <c r="H696" t="s">
        <v>51</v>
      </c>
      <c r="I696" t="s">
        <v>167</v>
      </c>
      <c r="J696">
        <v>13</v>
      </c>
      <c r="K696">
        <v>34958.81</v>
      </c>
      <c r="L696">
        <v>19.3</v>
      </c>
      <c r="M696">
        <v>0.193</v>
      </c>
      <c r="N696">
        <v>877.1165428999999</v>
      </c>
      <c r="O696">
        <v>453587.41345709999</v>
      </c>
      <c r="P696" t="s">
        <v>4598</v>
      </c>
      <c r="Q696">
        <v>6</v>
      </c>
      <c r="R696" t="s">
        <v>58</v>
      </c>
      <c r="S696" t="s">
        <v>25</v>
      </c>
      <c r="T696" t="s">
        <v>4599</v>
      </c>
      <c r="U696" t="s">
        <v>36</v>
      </c>
    </row>
    <row r="697" spans="1:21" x14ac:dyDescent="0.25">
      <c r="A697" t="s">
        <v>1888</v>
      </c>
      <c r="B697" t="s">
        <v>1666</v>
      </c>
      <c r="C697" t="s">
        <v>5275</v>
      </c>
      <c r="D697" t="s">
        <v>5276</v>
      </c>
      <c r="E697" t="s">
        <v>19</v>
      </c>
      <c r="F697" t="s">
        <v>72</v>
      </c>
      <c r="G697" t="s">
        <v>171</v>
      </c>
      <c r="H697" t="s">
        <v>33</v>
      </c>
      <c r="I697" t="s">
        <v>119</v>
      </c>
      <c r="J697">
        <v>22</v>
      </c>
      <c r="K697">
        <v>23043.38</v>
      </c>
      <c r="L697">
        <v>13.18</v>
      </c>
      <c r="M697">
        <v>0.1318</v>
      </c>
      <c r="N697">
        <v>668.16584648000003</v>
      </c>
      <c r="O697">
        <v>506286.19415352005</v>
      </c>
      <c r="P697" t="s">
        <v>4598</v>
      </c>
      <c r="Q697">
        <v>3</v>
      </c>
      <c r="R697" t="s">
        <v>24</v>
      </c>
      <c r="S697" t="s">
        <v>35</v>
      </c>
      <c r="T697" t="s">
        <v>4601</v>
      </c>
      <c r="U697" t="s">
        <v>26</v>
      </c>
    </row>
    <row r="698" spans="1:21" x14ac:dyDescent="0.25">
      <c r="A698" t="s">
        <v>1890</v>
      </c>
      <c r="B698" t="s">
        <v>1174</v>
      </c>
      <c r="C698" t="s">
        <v>5004</v>
      </c>
      <c r="D698" t="s">
        <v>4853</v>
      </c>
      <c r="E698" t="s">
        <v>19</v>
      </c>
      <c r="F698" t="s">
        <v>84</v>
      </c>
      <c r="G698" t="s">
        <v>85</v>
      </c>
      <c r="H698" t="s">
        <v>66</v>
      </c>
      <c r="I698" t="s">
        <v>133</v>
      </c>
      <c r="J698">
        <v>38</v>
      </c>
      <c r="K698">
        <v>26869.27</v>
      </c>
      <c r="L698">
        <v>15.7</v>
      </c>
      <c r="M698">
        <v>0.157</v>
      </c>
      <c r="N698">
        <v>1603.0206482000001</v>
      </c>
      <c r="O698">
        <v>1019429.2393518001</v>
      </c>
      <c r="P698" t="s">
        <v>4598</v>
      </c>
      <c r="Q698">
        <v>3</v>
      </c>
      <c r="R698" t="s">
        <v>24</v>
      </c>
      <c r="S698" t="s">
        <v>35</v>
      </c>
      <c r="T698" t="s">
        <v>4601</v>
      </c>
      <c r="U698" t="s">
        <v>53</v>
      </c>
    </row>
    <row r="699" spans="1:21" x14ac:dyDescent="0.25">
      <c r="A699" t="s">
        <v>1892</v>
      </c>
      <c r="B699" t="s">
        <v>696</v>
      </c>
      <c r="C699" t="s">
        <v>5277</v>
      </c>
      <c r="D699" t="s">
        <v>5278</v>
      </c>
      <c r="E699" t="s">
        <v>40</v>
      </c>
      <c r="F699" t="s">
        <v>89</v>
      </c>
      <c r="G699" t="s">
        <v>334</v>
      </c>
      <c r="H699" t="s">
        <v>22</v>
      </c>
      <c r="I699" t="s">
        <v>23</v>
      </c>
      <c r="J699">
        <v>40</v>
      </c>
      <c r="K699">
        <v>46873.74</v>
      </c>
      <c r="L699">
        <v>18.39</v>
      </c>
      <c r="M699">
        <v>0.18390000000000001</v>
      </c>
      <c r="N699">
        <v>3448.0323143999999</v>
      </c>
      <c r="O699">
        <v>1871501.5676855999</v>
      </c>
      <c r="P699" t="s">
        <v>4598</v>
      </c>
      <c r="Q699">
        <v>7</v>
      </c>
      <c r="R699" t="s">
        <v>58</v>
      </c>
      <c r="S699" t="s">
        <v>35</v>
      </c>
      <c r="T699" t="s">
        <v>4601</v>
      </c>
      <c r="U699" t="s">
        <v>53</v>
      </c>
    </row>
    <row r="700" spans="1:21" x14ac:dyDescent="0.25">
      <c r="A700" t="s">
        <v>1894</v>
      </c>
      <c r="B700" t="s">
        <v>571</v>
      </c>
      <c r="C700" t="s">
        <v>4673</v>
      </c>
      <c r="D700" t="s">
        <v>4698</v>
      </c>
      <c r="E700" t="s">
        <v>19</v>
      </c>
      <c r="F700" t="s">
        <v>84</v>
      </c>
      <c r="G700" t="s">
        <v>159</v>
      </c>
      <c r="H700" t="s">
        <v>111</v>
      </c>
      <c r="I700" t="s">
        <v>112</v>
      </c>
      <c r="J700">
        <v>13</v>
      </c>
      <c r="K700">
        <v>27871.24</v>
      </c>
      <c r="L700">
        <v>7.5</v>
      </c>
      <c r="M700">
        <v>7.4999999999999997E-2</v>
      </c>
      <c r="N700">
        <v>271.74459000000002</v>
      </c>
      <c r="O700">
        <v>362054.37540999998</v>
      </c>
      <c r="P700" t="s">
        <v>4598</v>
      </c>
      <c r="Q700">
        <v>10</v>
      </c>
      <c r="R700" t="s">
        <v>24</v>
      </c>
      <c r="S700" t="s">
        <v>35</v>
      </c>
      <c r="T700" t="s">
        <v>4601</v>
      </c>
      <c r="U700" t="s">
        <v>53</v>
      </c>
    </row>
    <row r="701" spans="1:21" x14ac:dyDescent="0.25">
      <c r="A701" t="s">
        <v>1896</v>
      </c>
      <c r="B701" t="s">
        <v>1678</v>
      </c>
      <c r="C701" t="s">
        <v>5279</v>
      </c>
      <c r="D701" t="s">
        <v>4804</v>
      </c>
      <c r="E701" t="s">
        <v>19</v>
      </c>
      <c r="F701" t="s">
        <v>153</v>
      </c>
      <c r="G701" t="s">
        <v>448</v>
      </c>
      <c r="H701" t="s">
        <v>51</v>
      </c>
      <c r="I701" t="s">
        <v>190</v>
      </c>
      <c r="J701">
        <v>31</v>
      </c>
      <c r="K701">
        <v>2041.74</v>
      </c>
      <c r="L701">
        <v>12.61</v>
      </c>
      <c r="M701">
        <v>0.12609999999999999</v>
      </c>
      <c r="N701">
        <v>79.813658339999989</v>
      </c>
      <c r="O701">
        <v>63214.126341660005</v>
      </c>
      <c r="P701" t="s">
        <v>4598</v>
      </c>
      <c r="Q701">
        <v>7</v>
      </c>
      <c r="R701" t="s">
        <v>24</v>
      </c>
      <c r="S701" t="s">
        <v>35</v>
      </c>
      <c r="T701" t="s">
        <v>4601</v>
      </c>
      <c r="U701" t="s">
        <v>53</v>
      </c>
    </row>
    <row r="702" spans="1:21" x14ac:dyDescent="0.25">
      <c r="A702" t="s">
        <v>1898</v>
      </c>
      <c r="B702" t="s">
        <v>1899</v>
      </c>
      <c r="C702" t="s">
        <v>4824</v>
      </c>
      <c r="D702" t="s">
        <v>5280</v>
      </c>
      <c r="E702" t="s">
        <v>63</v>
      </c>
      <c r="F702" t="s">
        <v>144</v>
      </c>
      <c r="G702" t="s">
        <v>189</v>
      </c>
      <c r="H702" t="s">
        <v>66</v>
      </c>
      <c r="I702" t="s">
        <v>67</v>
      </c>
      <c r="J702">
        <v>23</v>
      </c>
      <c r="K702">
        <v>13803.88</v>
      </c>
      <c r="L702">
        <v>2.0699999999999998</v>
      </c>
      <c r="M702">
        <v>2.07E-2</v>
      </c>
      <c r="N702">
        <v>65.720272679999994</v>
      </c>
      <c r="O702">
        <v>317423.51972732</v>
      </c>
      <c r="P702" t="s">
        <v>4598</v>
      </c>
      <c r="Q702">
        <v>8</v>
      </c>
      <c r="R702" t="s">
        <v>24</v>
      </c>
      <c r="S702" t="s">
        <v>35</v>
      </c>
      <c r="T702" t="s">
        <v>4601</v>
      </c>
      <c r="U702" t="s">
        <v>26</v>
      </c>
    </row>
    <row r="703" spans="1:21" x14ac:dyDescent="0.25">
      <c r="A703" t="s">
        <v>1901</v>
      </c>
      <c r="B703" t="s">
        <v>192</v>
      </c>
      <c r="C703" t="s">
        <v>5281</v>
      </c>
      <c r="D703" t="s">
        <v>5282</v>
      </c>
      <c r="E703" t="s">
        <v>30</v>
      </c>
      <c r="F703" t="s">
        <v>131</v>
      </c>
      <c r="G703" t="s">
        <v>163</v>
      </c>
      <c r="H703" t="s">
        <v>22</v>
      </c>
      <c r="I703" t="s">
        <v>23</v>
      </c>
      <c r="J703">
        <v>35</v>
      </c>
      <c r="K703">
        <v>21907.57</v>
      </c>
      <c r="L703">
        <v>5.93</v>
      </c>
      <c r="M703">
        <v>5.9299999999999999E-2</v>
      </c>
      <c r="N703">
        <v>454.69161535000001</v>
      </c>
      <c r="O703">
        <v>766310.25838464999</v>
      </c>
      <c r="P703" t="s">
        <v>4598</v>
      </c>
      <c r="Q703">
        <v>8</v>
      </c>
      <c r="R703" t="s">
        <v>68</v>
      </c>
      <c r="S703" t="s">
        <v>59</v>
      </c>
      <c r="T703" t="s">
        <v>4601</v>
      </c>
      <c r="U703" t="s">
        <v>36</v>
      </c>
    </row>
    <row r="704" spans="1:21" x14ac:dyDescent="0.25">
      <c r="A704" t="s">
        <v>1903</v>
      </c>
      <c r="B704" t="s">
        <v>815</v>
      </c>
      <c r="C704" t="s">
        <v>4852</v>
      </c>
      <c r="D704" t="s">
        <v>4792</v>
      </c>
      <c r="E704" t="s">
        <v>40</v>
      </c>
      <c r="F704" t="s">
        <v>89</v>
      </c>
      <c r="G704" t="s">
        <v>90</v>
      </c>
      <c r="H704" t="s">
        <v>43</v>
      </c>
      <c r="I704" t="s">
        <v>391</v>
      </c>
      <c r="J704">
        <v>34</v>
      </c>
      <c r="K704">
        <v>14722.53</v>
      </c>
      <c r="L704">
        <v>6.13</v>
      </c>
      <c r="M704">
        <v>6.13E-2</v>
      </c>
      <c r="N704">
        <v>306.84697026000003</v>
      </c>
      <c r="O704">
        <v>500259.17302973999</v>
      </c>
      <c r="P704" t="s">
        <v>4598</v>
      </c>
      <c r="Q704">
        <v>12</v>
      </c>
      <c r="R704" t="s">
        <v>45</v>
      </c>
      <c r="S704" t="s">
        <v>35</v>
      </c>
      <c r="T704" t="s">
        <v>4601</v>
      </c>
      <c r="U704" t="s">
        <v>26</v>
      </c>
    </row>
    <row r="705" spans="1:21" x14ac:dyDescent="0.25">
      <c r="A705" t="s">
        <v>1905</v>
      </c>
      <c r="B705" t="s">
        <v>1906</v>
      </c>
      <c r="C705" t="s">
        <v>4773</v>
      </c>
      <c r="D705" t="s">
        <v>5190</v>
      </c>
      <c r="E705" t="s">
        <v>63</v>
      </c>
      <c r="F705" t="s">
        <v>78</v>
      </c>
      <c r="G705" t="s">
        <v>255</v>
      </c>
      <c r="H705" t="s">
        <v>43</v>
      </c>
      <c r="I705" t="s">
        <v>380</v>
      </c>
      <c r="J705">
        <v>38</v>
      </c>
      <c r="K705">
        <v>9981.7900000000009</v>
      </c>
      <c r="L705">
        <v>13.15</v>
      </c>
      <c r="M705">
        <v>0.13150000000000001</v>
      </c>
      <c r="N705">
        <v>498.79004630000003</v>
      </c>
      <c r="O705">
        <v>378809.22995370004</v>
      </c>
      <c r="P705" t="s">
        <v>4598</v>
      </c>
      <c r="Q705">
        <v>9</v>
      </c>
      <c r="R705" t="s">
        <v>24</v>
      </c>
      <c r="S705" t="s">
        <v>25</v>
      </c>
      <c r="T705" t="s">
        <v>4599</v>
      </c>
      <c r="U705" t="s">
        <v>53</v>
      </c>
    </row>
    <row r="706" spans="1:21" x14ac:dyDescent="0.25">
      <c r="A706" t="s">
        <v>1908</v>
      </c>
      <c r="B706" t="s">
        <v>579</v>
      </c>
      <c r="C706" t="s">
        <v>5283</v>
      </c>
      <c r="D706" t="s">
        <v>5284</v>
      </c>
      <c r="E706" t="s">
        <v>40</v>
      </c>
      <c r="F706" t="s">
        <v>109</v>
      </c>
      <c r="G706" t="s">
        <v>259</v>
      </c>
      <c r="H706" t="s">
        <v>43</v>
      </c>
      <c r="I706" t="s">
        <v>380</v>
      </c>
      <c r="J706">
        <v>22</v>
      </c>
      <c r="K706">
        <v>28817.33</v>
      </c>
      <c r="L706">
        <v>18.309999999999999</v>
      </c>
      <c r="M706">
        <v>0.18309999999999998</v>
      </c>
      <c r="N706">
        <v>1160.8196870599998</v>
      </c>
      <c r="O706">
        <v>632820.44031294005</v>
      </c>
      <c r="P706" t="s">
        <v>4598</v>
      </c>
      <c r="Q706">
        <v>8</v>
      </c>
      <c r="R706" t="s">
        <v>58</v>
      </c>
      <c r="S706" t="s">
        <v>35</v>
      </c>
      <c r="T706" t="s">
        <v>4601</v>
      </c>
      <c r="U706" t="s">
        <v>53</v>
      </c>
    </row>
    <row r="707" spans="1:21" x14ac:dyDescent="0.25">
      <c r="A707" t="s">
        <v>1910</v>
      </c>
      <c r="B707" t="s">
        <v>304</v>
      </c>
      <c r="C707" t="s">
        <v>4812</v>
      </c>
      <c r="D707" t="s">
        <v>4636</v>
      </c>
      <c r="E707" t="s">
        <v>63</v>
      </c>
      <c r="F707" t="s">
        <v>78</v>
      </c>
      <c r="G707" t="s">
        <v>425</v>
      </c>
      <c r="H707" t="s">
        <v>22</v>
      </c>
      <c r="I707" t="s">
        <v>180</v>
      </c>
      <c r="J707">
        <v>29</v>
      </c>
      <c r="K707">
        <v>996.9</v>
      </c>
      <c r="L707">
        <v>5.69</v>
      </c>
      <c r="M707">
        <v>5.6900000000000006E-2</v>
      </c>
      <c r="N707">
        <v>16.449846900000001</v>
      </c>
      <c r="O707">
        <v>28893.650153099999</v>
      </c>
      <c r="P707" t="s">
        <v>4600</v>
      </c>
      <c r="Q707">
        <v>9</v>
      </c>
      <c r="R707" t="s">
        <v>113</v>
      </c>
      <c r="S707" t="s">
        <v>35</v>
      </c>
      <c r="T707" t="s">
        <v>4601</v>
      </c>
      <c r="U707" t="s">
        <v>26</v>
      </c>
    </row>
    <row r="708" spans="1:21" x14ac:dyDescent="0.25">
      <c r="A708" t="s">
        <v>1912</v>
      </c>
      <c r="B708" t="s">
        <v>192</v>
      </c>
      <c r="C708" t="s">
        <v>5008</v>
      </c>
      <c r="D708" t="s">
        <v>5285</v>
      </c>
      <c r="E708" t="s">
        <v>19</v>
      </c>
      <c r="F708" t="s">
        <v>153</v>
      </c>
      <c r="G708" t="s">
        <v>154</v>
      </c>
      <c r="H708" t="s">
        <v>43</v>
      </c>
      <c r="I708" t="s">
        <v>74</v>
      </c>
      <c r="J708">
        <v>21</v>
      </c>
      <c r="K708">
        <v>37062.879999999997</v>
      </c>
      <c r="L708">
        <v>1.33</v>
      </c>
      <c r="M708">
        <v>1.3300000000000001E-2</v>
      </c>
      <c r="N708">
        <v>103.51662384000001</v>
      </c>
      <c r="O708">
        <v>778216.96337616001</v>
      </c>
      <c r="P708" t="s">
        <v>4598</v>
      </c>
      <c r="Q708">
        <v>9</v>
      </c>
      <c r="R708" t="s">
        <v>58</v>
      </c>
      <c r="S708" t="s">
        <v>35</v>
      </c>
      <c r="T708" t="s">
        <v>4601</v>
      </c>
      <c r="U708" t="s">
        <v>36</v>
      </c>
    </row>
    <row r="709" spans="1:21" x14ac:dyDescent="0.25">
      <c r="A709" t="s">
        <v>1914</v>
      </c>
      <c r="B709" t="s">
        <v>1088</v>
      </c>
      <c r="C709" t="s">
        <v>4694</v>
      </c>
      <c r="D709" t="s">
        <v>5286</v>
      </c>
      <c r="E709" t="s">
        <v>63</v>
      </c>
      <c r="F709" t="s">
        <v>64</v>
      </c>
      <c r="G709" t="s">
        <v>184</v>
      </c>
      <c r="H709" t="s">
        <v>33</v>
      </c>
      <c r="I709" t="s">
        <v>127</v>
      </c>
      <c r="J709">
        <v>45</v>
      </c>
      <c r="K709">
        <v>19022.36</v>
      </c>
      <c r="L709">
        <v>9.16</v>
      </c>
      <c r="M709">
        <v>9.1600000000000001E-2</v>
      </c>
      <c r="N709">
        <v>784.10167920000004</v>
      </c>
      <c r="O709">
        <v>855222.09832080011</v>
      </c>
      <c r="P709" t="s">
        <v>4598</v>
      </c>
      <c r="Q709">
        <v>2</v>
      </c>
      <c r="R709" t="s">
        <v>58</v>
      </c>
      <c r="S709" t="s">
        <v>35</v>
      </c>
      <c r="T709" t="s">
        <v>4601</v>
      </c>
      <c r="U709" t="s">
        <v>26</v>
      </c>
    </row>
    <row r="710" spans="1:21" x14ac:dyDescent="0.25">
      <c r="A710" t="s">
        <v>1916</v>
      </c>
      <c r="B710" t="s">
        <v>1917</v>
      </c>
      <c r="C710" t="s">
        <v>4638</v>
      </c>
      <c r="D710" t="s">
        <v>5199</v>
      </c>
      <c r="E710" t="s">
        <v>63</v>
      </c>
      <c r="F710" t="s">
        <v>234</v>
      </c>
      <c r="G710" t="s">
        <v>435</v>
      </c>
      <c r="H710" t="s">
        <v>43</v>
      </c>
      <c r="I710" t="s">
        <v>140</v>
      </c>
      <c r="J710">
        <v>1</v>
      </c>
      <c r="K710">
        <v>31182.46</v>
      </c>
      <c r="L710">
        <v>14.41</v>
      </c>
      <c r="M710">
        <v>0.14410000000000001</v>
      </c>
      <c r="N710">
        <v>44.933924859999998</v>
      </c>
      <c r="O710">
        <v>31137.526075139998</v>
      </c>
      <c r="P710" t="s">
        <v>4600</v>
      </c>
      <c r="Q710">
        <v>6</v>
      </c>
      <c r="R710" t="s">
        <v>24</v>
      </c>
      <c r="S710" t="s">
        <v>35</v>
      </c>
      <c r="T710" t="s">
        <v>4601</v>
      </c>
      <c r="U710" t="s">
        <v>36</v>
      </c>
    </row>
    <row r="711" spans="1:21" x14ac:dyDescent="0.25">
      <c r="A711" t="s">
        <v>1919</v>
      </c>
      <c r="B711" t="s">
        <v>1920</v>
      </c>
      <c r="C711" t="s">
        <v>4658</v>
      </c>
      <c r="D711" t="s">
        <v>5287</v>
      </c>
      <c r="E711" t="s">
        <v>63</v>
      </c>
      <c r="F711" t="s">
        <v>64</v>
      </c>
      <c r="G711" t="s">
        <v>65</v>
      </c>
      <c r="H711" t="s">
        <v>66</v>
      </c>
      <c r="I711" t="s">
        <v>200</v>
      </c>
      <c r="J711">
        <v>15</v>
      </c>
      <c r="K711">
        <v>34586.61</v>
      </c>
      <c r="L711">
        <v>12.75</v>
      </c>
      <c r="M711">
        <v>0.1275</v>
      </c>
      <c r="N711">
        <v>661.46891625000001</v>
      </c>
      <c r="O711">
        <v>518137.68108375004</v>
      </c>
      <c r="P711" t="s">
        <v>4598</v>
      </c>
      <c r="Q711">
        <v>5</v>
      </c>
      <c r="R711" t="s">
        <v>58</v>
      </c>
      <c r="S711" t="s">
        <v>35</v>
      </c>
      <c r="T711" t="s">
        <v>4601</v>
      </c>
      <c r="U711" t="s">
        <v>36</v>
      </c>
    </row>
    <row r="712" spans="1:21" x14ac:dyDescent="0.25">
      <c r="A712" t="s">
        <v>1922</v>
      </c>
      <c r="B712" t="s">
        <v>1036</v>
      </c>
      <c r="C712" t="s">
        <v>4768</v>
      </c>
      <c r="D712" t="s">
        <v>4762</v>
      </c>
      <c r="E712" t="s">
        <v>19</v>
      </c>
      <c r="F712" t="s">
        <v>72</v>
      </c>
      <c r="G712" t="s">
        <v>224</v>
      </c>
      <c r="H712" t="s">
        <v>66</v>
      </c>
      <c r="I712" t="s">
        <v>155</v>
      </c>
      <c r="J712">
        <v>25</v>
      </c>
      <c r="K712">
        <v>23802.240000000002</v>
      </c>
      <c r="L712">
        <v>2.21</v>
      </c>
      <c r="M712">
        <v>2.2099999999999998E-2</v>
      </c>
      <c r="N712">
        <v>131.50737599999999</v>
      </c>
      <c r="O712">
        <v>594924.49262399995</v>
      </c>
      <c r="P712" t="s">
        <v>4598</v>
      </c>
      <c r="Q712">
        <v>8</v>
      </c>
      <c r="R712" t="s">
        <v>68</v>
      </c>
      <c r="S712" t="s">
        <v>25</v>
      </c>
      <c r="T712" t="s">
        <v>4599</v>
      </c>
      <c r="U712" t="s">
        <v>53</v>
      </c>
    </row>
    <row r="713" spans="1:21" x14ac:dyDescent="0.25">
      <c r="A713" t="s">
        <v>1924</v>
      </c>
      <c r="B713" t="s">
        <v>96</v>
      </c>
      <c r="C713" t="s">
        <v>5008</v>
      </c>
      <c r="D713" t="s">
        <v>5288</v>
      </c>
      <c r="E713" t="s">
        <v>40</v>
      </c>
      <c r="F713" t="s">
        <v>109</v>
      </c>
      <c r="G713" t="s">
        <v>110</v>
      </c>
      <c r="H713" t="s">
        <v>43</v>
      </c>
      <c r="I713" t="s">
        <v>380</v>
      </c>
      <c r="J713">
        <v>37</v>
      </c>
      <c r="K713">
        <v>7741.46</v>
      </c>
      <c r="L713">
        <v>12.43</v>
      </c>
      <c r="M713">
        <v>0.12429999999999999</v>
      </c>
      <c r="N713">
        <v>356.03748686</v>
      </c>
      <c r="O713">
        <v>286077.98251314001</v>
      </c>
      <c r="P713" t="s">
        <v>4598</v>
      </c>
      <c r="Q713">
        <v>9</v>
      </c>
      <c r="R713" t="s">
        <v>68</v>
      </c>
      <c r="S713" t="s">
        <v>35</v>
      </c>
      <c r="T713" t="s">
        <v>4601</v>
      </c>
      <c r="U713" t="s">
        <v>53</v>
      </c>
    </row>
    <row r="714" spans="1:21" x14ac:dyDescent="0.25">
      <c r="A714" t="s">
        <v>1926</v>
      </c>
      <c r="B714" t="s">
        <v>1522</v>
      </c>
      <c r="C714" t="s">
        <v>4773</v>
      </c>
      <c r="D714" t="s">
        <v>4774</v>
      </c>
      <c r="E714" t="s">
        <v>40</v>
      </c>
      <c r="F714" t="s">
        <v>41</v>
      </c>
      <c r="G714" t="s">
        <v>102</v>
      </c>
      <c r="H714" t="s">
        <v>66</v>
      </c>
      <c r="I714" t="s">
        <v>200</v>
      </c>
      <c r="J714">
        <v>17</v>
      </c>
      <c r="K714">
        <v>6587.9</v>
      </c>
      <c r="L714">
        <v>19.38</v>
      </c>
      <c r="M714">
        <v>0.1938</v>
      </c>
      <c r="N714">
        <v>217.04495339999997</v>
      </c>
      <c r="O714">
        <v>111777.25504659998</v>
      </c>
      <c r="P714" t="s">
        <v>4598</v>
      </c>
      <c r="Q714">
        <v>8</v>
      </c>
      <c r="R714" t="s">
        <v>24</v>
      </c>
      <c r="S714" t="s">
        <v>35</v>
      </c>
      <c r="T714" t="s">
        <v>4601</v>
      </c>
      <c r="U714" t="s">
        <v>53</v>
      </c>
    </row>
    <row r="715" spans="1:21" x14ac:dyDescent="0.25">
      <c r="A715" t="s">
        <v>1928</v>
      </c>
      <c r="B715" t="s">
        <v>1929</v>
      </c>
      <c r="C715" t="s">
        <v>5289</v>
      </c>
      <c r="D715" t="s">
        <v>4693</v>
      </c>
      <c r="E715" t="s">
        <v>19</v>
      </c>
      <c r="F715" t="s">
        <v>153</v>
      </c>
      <c r="G715" t="s">
        <v>275</v>
      </c>
      <c r="H715" t="s">
        <v>66</v>
      </c>
      <c r="I715" t="s">
        <v>200</v>
      </c>
      <c r="J715">
        <v>42</v>
      </c>
      <c r="K715">
        <v>5001.3599999999997</v>
      </c>
      <c r="L715">
        <v>6.32</v>
      </c>
      <c r="M715">
        <v>6.3200000000000006E-2</v>
      </c>
      <c r="N715">
        <v>132.75609984000002</v>
      </c>
      <c r="O715">
        <v>209924.36390016001</v>
      </c>
      <c r="P715" t="s">
        <v>4598</v>
      </c>
      <c r="Q715">
        <v>3</v>
      </c>
      <c r="R715" t="s">
        <v>45</v>
      </c>
      <c r="S715" t="s">
        <v>35</v>
      </c>
      <c r="T715" t="s">
        <v>4601</v>
      </c>
      <c r="U715" t="s">
        <v>36</v>
      </c>
    </row>
    <row r="716" spans="1:21" x14ac:dyDescent="0.25">
      <c r="A716" t="s">
        <v>1931</v>
      </c>
      <c r="B716" t="s">
        <v>433</v>
      </c>
      <c r="C716" t="s">
        <v>4682</v>
      </c>
      <c r="D716" t="s">
        <v>4670</v>
      </c>
      <c r="E716" t="s">
        <v>19</v>
      </c>
      <c r="F716" t="s">
        <v>84</v>
      </c>
      <c r="G716" t="s">
        <v>85</v>
      </c>
      <c r="H716" t="s">
        <v>43</v>
      </c>
      <c r="I716" t="s">
        <v>391</v>
      </c>
      <c r="J716">
        <v>44</v>
      </c>
      <c r="K716">
        <v>26426.06</v>
      </c>
      <c r="L716">
        <v>8.27</v>
      </c>
      <c r="M716">
        <v>8.2699999999999996E-2</v>
      </c>
      <c r="N716">
        <v>961.59147128000006</v>
      </c>
      <c r="O716">
        <v>1161785.0485287202</v>
      </c>
      <c r="P716" t="s">
        <v>4598</v>
      </c>
      <c r="Q716">
        <v>5</v>
      </c>
      <c r="R716" t="s">
        <v>24</v>
      </c>
      <c r="S716" t="s">
        <v>35</v>
      </c>
      <c r="T716" t="s">
        <v>4601</v>
      </c>
      <c r="U716" t="s">
        <v>36</v>
      </c>
    </row>
    <row r="717" spans="1:21" x14ac:dyDescent="0.25">
      <c r="A717" t="s">
        <v>1933</v>
      </c>
      <c r="B717" t="s">
        <v>1934</v>
      </c>
      <c r="C717" t="s">
        <v>5006</v>
      </c>
      <c r="D717" t="s">
        <v>4726</v>
      </c>
      <c r="E717" t="s">
        <v>30</v>
      </c>
      <c r="F717" t="s">
        <v>117</v>
      </c>
      <c r="G717" t="s">
        <v>387</v>
      </c>
      <c r="H717" t="s">
        <v>66</v>
      </c>
      <c r="I717" t="s">
        <v>155</v>
      </c>
      <c r="J717">
        <v>45</v>
      </c>
      <c r="K717">
        <v>33928.550000000003</v>
      </c>
      <c r="L717">
        <v>1.92</v>
      </c>
      <c r="M717">
        <v>1.9199999999999998E-2</v>
      </c>
      <c r="N717">
        <v>293.142672</v>
      </c>
      <c r="O717">
        <v>1526491.6073280002</v>
      </c>
      <c r="P717" t="s">
        <v>4598</v>
      </c>
      <c r="Q717">
        <v>9</v>
      </c>
      <c r="R717" t="s">
        <v>45</v>
      </c>
      <c r="S717" t="s">
        <v>35</v>
      </c>
      <c r="T717" t="s">
        <v>4601</v>
      </c>
      <c r="U717" t="s">
        <v>36</v>
      </c>
    </row>
    <row r="718" spans="1:21" x14ac:dyDescent="0.25">
      <c r="A718" t="s">
        <v>1936</v>
      </c>
      <c r="B718" t="s">
        <v>257</v>
      </c>
      <c r="C718" t="s">
        <v>4689</v>
      </c>
      <c r="D718" t="s">
        <v>5290</v>
      </c>
      <c r="E718" t="s">
        <v>19</v>
      </c>
      <c r="F718" t="s">
        <v>84</v>
      </c>
      <c r="G718" t="s">
        <v>85</v>
      </c>
      <c r="H718" t="s">
        <v>111</v>
      </c>
      <c r="I718" t="s">
        <v>112</v>
      </c>
      <c r="J718">
        <v>33</v>
      </c>
      <c r="K718">
        <v>17752.91</v>
      </c>
      <c r="L718">
        <v>0.32</v>
      </c>
      <c r="M718">
        <v>3.2000000000000002E-3</v>
      </c>
      <c r="N718">
        <v>18.747072960000004</v>
      </c>
      <c r="O718">
        <v>585827.28292704001</v>
      </c>
      <c r="P718" t="s">
        <v>4598</v>
      </c>
      <c r="Q718">
        <v>6</v>
      </c>
      <c r="R718" t="s">
        <v>45</v>
      </c>
      <c r="S718" t="s">
        <v>35</v>
      </c>
      <c r="T718" t="s">
        <v>4601</v>
      </c>
      <c r="U718" t="s">
        <v>36</v>
      </c>
    </row>
    <row r="719" spans="1:21" x14ac:dyDescent="0.25">
      <c r="A719" t="s">
        <v>1938</v>
      </c>
      <c r="B719" t="s">
        <v>503</v>
      </c>
      <c r="C719" t="s">
        <v>4628</v>
      </c>
      <c r="D719" t="s">
        <v>4825</v>
      </c>
      <c r="E719" t="s">
        <v>40</v>
      </c>
      <c r="F719" t="s">
        <v>41</v>
      </c>
      <c r="G719" t="s">
        <v>42</v>
      </c>
      <c r="H719" t="s">
        <v>111</v>
      </c>
      <c r="I719" t="s">
        <v>260</v>
      </c>
      <c r="J719">
        <v>42</v>
      </c>
      <c r="K719">
        <v>10133.64</v>
      </c>
      <c r="L719">
        <v>1.47</v>
      </c>
      <c r="M719">
        <v>1.47E-2</v>
      </c>
      <c r="N719">
        <v>62.565093359999999</v>
      </c>
      <c r="O719">
        <v>425550.31490663998</v>
      </c>
      <c r="P719" t="s">
        <v>4598</v>
      </c>
      <c r="Q719">
        <v>3</v>
      </c>
      <c r="R719" t="s">
        <v>24</v>
      </c>
      <c r="S719" t="s">
        <v>35</v>
      </c>
      <c r="T719" t="s">
        <v>4601</v>
      </c>
      <c r="U719" t="s">
        <v>36</v>
      </c>
    </row>
    <row r="720" spans="1:21" x14ac:dyDescent="0.25">
      <c r="A720" t="s">
        <v>1940</v>
      </c>
      <c r="B720" t="s">
        <v>1683</v>
      </c>
      <c r="C720" t="s">
        <v>5291</v>
      </c>
      <c r="D720" t="s">
        <v>4735</v>
      </c>
      <c r="E720" t="s">
        <v>30</v>
      </c>
      <c r="F720" t="s">
        <v>198</v>
      </c>
      <c r="G720" t="s">
        <v>199</v>
      </c>
      <c r="H720" t="s">
        <v>51</v>
      </c>
      <c r="I720" t="s">
        <v>146</v>
      </c>
      <c r="J720">
        <v>49</v>
      </c>
      <c r="K720">
        <v>7383.21</v>
      </c>
      <c r="L720">
        <v>0.61</v>
      </c>
      <c r="M720">
        <v>6.0999999999999995E-3</v>
      </c>
      <c r="N720">
        <v>22.068414689999994</v>
      </c>
      <c r="O720">
        <v>361755.22158531001</v>
      </c>
      <c r="P720" t="s">
        <v>4598</v>
      </c>
      <c r="Q720">
        <v>5</v>
      </c>
      <c r="R720" t="s">
        <v>113</v>
      </c>
      <c r="S720" t="s">
        <v>35</v>
      </c>
      <c r="T720" t="s">
        <v>4601</v>
      </c>
      <c r="U720" t="s">
        <v>36</v>
      </c>
    </row>
    <row r="721" spans="1:21" x14ac:dyDescent="0.25">
      <c r="A721" t="s">
        <v>1942</v>
      </c>
      <c r="B721" t="s">
        <v>557</v>
      </c>
      <c r="C721" t="s">
        <v>5099</v>
      </c>
      <c r="D721" t="s">
        <v>5292</v>
      </c>
      <c r="E721" t="s">
        <v>30</v>
      </c>
      <c r="F721" t="s">
        <v>117</v>
      </c>
      <c r="G721" t="s">
        <v>387</v>
      </c>
      <c r="H721" t="s">
        <v>22</v>
      </c>
      <c r="I721" t="s">
        <v>217</v>
      </c>
      <c r="J721">
        <v>26</v>
      </c>
      <c r="K721">
        <v>16834.05</v>
      </c>
      <c r="L721">
        <v>4.33</v>
      </c>
      <c r="M721">
        <v>4.3299999999999998E-2</v>
      </c>
      <c r="N721">
        <v>189.51773489999999</v>
      </c>
      <c r="O721">
        <v>437495.78226509999</v>
      </c>
      <c r="P721" t="s">
        <v>4598</v>
      </c>
      <c r="Q721">
        <v>1</v>
      </c>
      <c r="R721" t="s">
        <v>24</v>
      </c>
      <c r="S721" t="s">
        <v>35</v>
      </c>
      <c r="T721" t="s">
        <v>4601</v>
      </c>
      <c r="U721" t="s">
        <v>53</v>
      </c>
    </row>
    <row r="722" spans="1:21" x14ac:dyDescent="0.25">
      <c r="A722" t="s">
        <v>1944</v>
      </c>
      <c r="B722" t="s">
        <v>1442</v>
      </c>
      <c r="C722" t="s">
        <v>4732</v>
      </c>
      <c r="D722" t="s">
        <v>5293</v>
      </c>
      <c r="E722" t="s">
        <v>63</v>
      </c>
      <c r="F722" t="s">
        <v>64</v>
      </c>
      <c r="G722" t="s">
        <v>184</v>
      </c>
      <c r="H722" t="s">
        <v>33</v>
      </c>
      <c r="I722" t="s">
        <v>80</v>
      </c>
      <c r="J722">
        <v>30</v>
      </c>
      <c r="K722">
        <v>10454.9</v>
      </c>
      <c r="L722">
        <v>2.4</v>
      </c>
      <c r="M722">
        <v>2.4E-2</v>
      </c>
      <c r="N722">
        <v>75.275280000000009</v>
      </c>
      <c r="O722">
        <v>313571.72472</v>
      </c>
      <c r="P722" t="s">
        <v>4598</v>
      </c>
      <c r="Q722">
        <v>12</v>
      </c>
      <c r="R722" t="s">
        <v>45</v>
      </c>
      <c r="S722" t="s">
        <v>35</v>
      </c>
      <c r="T722" t="s">
        <v>4601</v>
      </c>
      <c r="U722" t="s">
        <v>26</v>
      </c>
    </row>
    <row r="723" spans="1:21" x14ac:dyDescent="0.25">
      <c r="A723" t="s">
        <v>1946</v>
      </c>
      <c r="B723" t="s">
        <v>1947</v>
      </c>
      <c r="C723" t="s">
        <v>4608</v>
      </c>
      <c r="D723" t="s">
        <v>5217</v>
      </c>
      <c r="E723" t="s">
        <v>40</v>
      </c>
      <c r="F723" t="s">
        <v>109</v>
      </c>
      <c r="G723" t="s">
        <v>110</v>
      </c>
      <c r="H723" t="s">
        <v>66</v>
      </c>
      <c r="I723" t="s">
        <v>133</v>
      </c>
      <c r="J723">
        <v>30</v>
      </c>
      <c r="K723">
        <v>13276.85</v>
      </c>
      <c r="L723">
        <v>15.34</v>
      </c>
      <c r="M723">
        <v>0.15340000000000001</v>
      </c>
      <c r="N723">
        <v>611.0006370000001</v>
      </c>
      <c r="O723">
        <v>397694.49936299998</v>
      </c>
      <c r="P723" t="s">
        <v>4598</v>
      </c>
      <c r="Q723">
        <v>6</v>
      </c>
      <c r="R723" t="s">
        <v>68</v>
      </c>
      <c r="S723" t="s">
        <v>35</v>
      </c>
      <c r="T723" t="s">
        <v>4601</v>
      </c>
      <c r="U723" t="s">
        <v>26</v>
      </c>
    </row>
    <row r="724" spans="1:21" x14ac:dyDescent="0.25">
      <c r="A724" t="s">
        <v>1949</v>
      </c>
      <c r="B724" t="s">
        <v>187</v>
      </c>
      <c r="C724" t="s">
        <v>4826</v>
      </c>
      <c r="D724" t="s">
        <v>5294</v>
      </c>
      <c r="E724" t="s">
        <v>19</v>
      </c>
      <c r="F724" t="s">
        <v>20</v>
      </c>
      <c r="G724" t="s">
        <v>21</v>
      </c>
      <c r="H724" t="s">
        <v>111</v>
      </c>
      <c r="I724" t="s">
        <v>185</v>
      </c>
      <c r="J724">
        <v>22</v>
      </c>
      <c r="K724">
        <v>20209.11</v>
      </c>
      <c r="L724">
        <v>6.68</v>
      </c>
      <c r="M724">
        <v>6.6799999999999998E-2</v>
      </c>
      <c r="N724">
        <v>296.99308056000001</v>
      </c>
      <c r="O724">
        <v>444303.42691944004</v>
      </c>
      <c r="P724" t="s">
        <v>4598</v>
      </c>
      <c r="Q724">
        <v>6</v>
      </c>
      <c r="R724" t="s">
        <v>68</v>
      </c>
      <c r="S724" t="s">
        <v>35</v>
      </c>
      <c r="T724" t="s">
        <v>4601</v>
      </c>
      <c r="U724" t="s">
        <v>36</v>
      </c>
    </row>
    <row r="725" spans="1:21" x14ac:dyDescent="0.25">
      <c r="A725" t="s">
        <v>1951</v>
      </c>
      <c r="B725" t="s">
        <v>61</v>
      </c>
      <c r="C725" t="s">
        <v>4715</v>
      </c>
      <c r="D725" t="s">
        <v>5295</v>
      </c>
      <c r="E725" t="s">
        <v>40</v>
      </c>
      <c r="F725" t="s">
        <v>41</v>
      </c>
      <c r="G725" t="s">
        <v>42</v>
      </c>
      <c r="H725" t="s">
        <v>22</v>
      </c>
      <c r="I725" t="s">
        <v>217</v>
      </c>
      <c r="J725">
        <v>30</v>
      </c>
      <c r="K725">
        <v>2082.5300000000002</v>
      </c>
      <c r="L725">
        <v>3.43</v>
      </c>
      <c r="M725">
        <v>3.4300000000000004E-2</v>
      </c>
      <c r="N725">
        <v>21.429233700000005</v>
      </c>
      <c r="O725">
        <v>62454.470766300008</v>
      </c>
      <c r="P725" t="s">
        <v>4598</v>
      </c>
      <c r="Q725">
        <v>6</v>
      </c>
      <c r="R725" t="s">
        <v>24</v>
      </c>
      <c r="S725" t="s">
        <v>35</v>
      </c>
      <c r="T725" t="s">
        <v>4601</v>
      </c>
      <c r="U725" t="s">
        <v>53</v>
      </c>
    </row>
    <row r="726" spans="1:21" x14ac:dyDescent="0.25">
      <c r="A726" t="s">
        <v>1953</v>
      </c>
      <c r="B726" t="s">
        <v>645</v>
      </c>
      <c r="C726" t="s">
        <v>5249</v>
      </c>
      <c r="D726" t="s">
        <v>5175</v>
      </c>
      <c r="E726" t="s">
        <v>40</v>
      </c>
      <c r="F726" t="s">
        <v>49</v>
      </c>
      <c r="G726" t="s">
        <v>306</v>
      </c>
      <c r="H726" t="s">
        <v>111</v>
      </c>
      <c r="I726" t="s">
        <v>112</v>
      </c>
      <c r="J726">
        <v>7</v>
      </c>
      <c r="K726">
        <v>32917.760000000002</v>
      </c>
      <c r="L726">
        <v>11.22</v>
      </c>
      <c r="M726">
        <v>0.11220000000000001</v>
      </c>
      <c r="N726">
        <v>258.53608704000004</v>
      </c>
      <c r="O726">
        <v>230165.78391296</v>
      </c>
      <c r="P726" t="s">
        <v>4598</v>
      </c>
      <c r="Q726">
        <v>3</v>
      </c>
      <c r="R726" t="s">
        <v>58</v>
      </c>
      <c r="S726" t="s">
        <v>25</v>
      </c>
      <c r="T726" t="s">
        <v>4599</v>
      </c>
      <c r="U726" t="s">
        <v>36</v>
      </c>
    </row>
    <row r="727" spans="1:21" x14ac:dyDescent="0.25">
      <c r="A727" t="s">
        <v>1954</v>
      </c>
      <c r="B727" t="s">
        <v>1955</v>
      </c>
      <c r="C727" t="s">
        <v>5109</v>
      </c>
      <c r="D727" t="s">
        <v>5296</v>
      </c>
      <c r="E727" t="s">
        <v>30</v>
      </c>
      <c r="F727" t="s">
        <v>131</v>
      </c>
      <c r="G727" t="s">
        <v>132</v>
      </c>
      <c r="H727" t="s">
        <v>66</v>
      </c>
      <c r="I727" t="s">
        <v>276</v>
      </c>
      <c r="J727">
        <v>2</v>
      </c>
      <c r="K727">
        <v>2432.27</v>
      </c>
      <c r="L727">
        <v>16.64</v>
      </c>
      <c r="M727">
        <v>0.16639999999999999</v>
      </c>
      <c r="N727">
        <v>8.0945945599999991</v>
      </c>
      <c r="O727">
        <v>4856.4454054400003</v>
      </c>
      <c r="P727" t="s">
        <v>4600</v>
      </c>
      <c r="Q727">
        <v>2</v>
      </c>
      <c r="R727" t="s">
        <v>45</v>
      </c>
      <c r="S727" t="s">
        <v>25</v>
      </c>
      <c r="T727" t="s">
        <v>4599</v>
      </c>
      <c r="U727" t="s">
        <v>53</v>
      </c>
    </row>
    <row r="728" spans="1:21" x14ac:dyDescent="0.25">
      <c r="A728" t="s">
        <v>1957</v>
      </c>
      <c r="B728" t="s">
        <v>536</v>
      </c>
      <c r="C728" t="s">
        <v>4630</v>
      </c>
      <c r="D728" t="s">
        <v>4856</v>
      </c>
      <c r="E728" t="s">
        <v>40</v>
      </c>
      <c r="F728" t="s">
        <v>89</v>
      </c>
      <c r="G728" t="s">
        <v>334</v>
      </c>
      <c r="H728" t="s">
        <v>66</v>
      </c>
      <c r="I728" t="s">
        <v>133</v>
      </c>
      <c r="J728">
        <v>43</v>
      </c>
      <c r="K728">
        <v>33293.39</v>
      </c>
      <c r="L728">
        <v>9.5399999999999991</v>
      </c>
      <c r="M728">
        <v>9.5399999999999985E-2</v>
      </c>
      <c r="N728">
        <v>1365.7614445799998</v>
      </c>
      <c r="O728">
        <v>1430250.00855542</v>
      </c>
      <c r="P728" t="s">
        <v>4598</v>
      </c>
      <c r="Q728">
        <v>10</v>
      </c>
      <c r="R728" t="s">
        <v>45</v>
      </c>
      <c r="S728" t="s">
        <v>35</v>
      </c>
      <c r="T728" t="s">
        <v>4601</v>
      </c>
      <c r="U728" t="s">
        <v>36</v>
      </c>
    </row>
    <row r="729" spans="1:21" x14ac:dyDescent="0.25">
      <c r="A729" t="s">
        <v>1959</v>
      </c>
      <c r="B729" t="s">
        <v>676</v>
      </c>
      <c r="C729" t="s">
        <v>4638</v>
      </c>
      <c r="D729" t="s">
        <v>5297</v>
      </c>
      <c r="E729" t="s">
        <v>63</v>
      </c>
      <c r="F729" t="s">
        <v>78</v>
      </c>
      <c r="G729" t="s">
        <v>255</v>
      </c>
      <c r="H729" t="s">
        <v>111</v>
      </c>
      <c r="I729" t="s">
        <v>526</v>
      </c>
      <c r="J729">
        <v>15</v>
      </c>
      <c r="K729">
        <v>46828.959999999999</v>
      </c>
      <c r="L729">
        <v>15.47</v>
      </c>
      <c r="M729">
        <v>0.1547</v>
      </c>
      <c r="N729">
        <v>1086.6660168000001</v>
      </c>
      <c r="O729">
        <v>701347.73398320004</v>
      </c>
      <c r="P729" t="s">
        <v>4598</v>
      </c>
      <c r="Q729">
        <v>4</v>
      </c>
      <c r="R729" t="s">
        <v>68</v>
      </c>
      <c r="S729" t="s">
        <v>35</v>
      </c>
      <c r="T729" t="s">
        <v>4601</v>
      </c>
      <c r="U729" t="s">
        <v>26</v>
      </c>
    </row>
    <row r="730" spans="1:21" x14ac:dyDescent="0.25">
      <c r="A730" t="s">
        <v>1961</v>
      </c>
      <c r="B730" t="s">
        <v>757</v>
      </c>
      <c r="C730" t="s">
        <v>4644</v>
      </c>
      <c r="D730" t="s">
        <v>4790</v>
      </c>
      <c r="E730" t="s">
        <v>30</v>
      </c>
      <c r="F730" t="s">
        <v>117</v>
      </c>
      <c r="G730" t="s">
        <v>387</v>
      </c>
      <c r="H730" t="s">
        <v>22</v>
      </c>
      <c r="I730" t="s">
        <v>172</v>
      </c>
      <c r="J730">
        <v>11</v>
      </c>
      <c r="K730">
        <v>12145.55</v>
      </c>
      <c r="L730">
        <v>9.99</v>
      </c>
      <c r="M730">
        <v>9.9900000000000003E-2</v>
      </c>
      <c r="N730">
        <v>133.46744895</v>
      </c>
      <c r="O730">
        <v>133467.58255105</v>
      </c>
      <c r="P730" t="s">
        <v>4598</v>
      </c>
      <c r="Q730">
        <v>1</v>
      </c>
      <c r="R730" t="s">
        <v>58</v>
      </c>
      <c r="S730" t="s">
        <v>35</v>
      </c>
      <c r="T730" t="s">
        <v>4601</v>
      </c>
      <c r="U730" t="s">
        <v>53</v>
      </c>
    </row>
    <row r="731" spans="1:21" x14ac:dyDescent="0.25">
      <c r="A731" t="s">
        <v>1963</v>
      </c>
      <c r="B731" t="s">
        <v>1845</v>
      </c>
      <c r="C731" t="s">
        <v>5298</v>
      </c>
      <c r="D731" t="s">
        <v>4883</v>
      </c>
      <c r="E731" t="s">
        <v>63</v>
      </c>
      <c r="F731" t="s">
        <v>144</v>
      </c>
      <c r="G731" t="s">
        <v>216</v>
      </c>
      <c r="H731" t="s">
        <v>22</v>
      </c>
      <c r="I731" t="s">
        <v>217</v>
      </c>
      <c r="J731">
        <v>3</v>
      </c>
      <c r="K731">
        <v>47816.36</v>
      </c>
      <c r="L731">
        <v>15.67</v>
      </c>
      <c r="M731">
        <v>0.15670000000000001</v>
      </c>
      <c r="N731">
        <v>224.78470836000005</v>
      </c>
      <c r="O731">
        <v>143224.29529164001</v>
      </c>
      <c r="P731" t="s">
        <v>4598</v>
      </c>
      <c r="Q731">
        <v>2</v>
      </c>
      <c r="R731" t="s">
        <v>24</v>
      </c>
      <c r="S731" t="s">
        <v>35</v>
      </c>
      <c r="T731" t="s">
        <v>4601</v>
      </c>
      <c r="U731" t="s">
        <v>36</v>
      </c>
    </row>
    <row r="732" spans="1:21" x14ac:dyDescent="0.25">
      <c r="A732" t="s">
        <v>1965</v>
      </c>
      <c r="B732" t="s">
        <v>430</v>
      </c>
      <c r="C732" t="s">
        <v>4866</v>
      </c>
      <c r="D732" t="s">
        <v>4886</v>
      </c>
      <c r="E732" t="s">
        <v>63</v>
      </c>
      <c r="F732" t="s">
        <v>78</v>
      </c>
      <c r="G732" t="s">
        <v>255</v>
      </c>
      <c r="H732" t="s">
        <v>33</v>
      </c>
      <c r="I732" t="s">
        <v>80</v>
      </c>
      <c r="J732">
        <v>48</v>
      </c>
      <c r="K732">
        <v>30191.62</v>
      </c>
      <c r="L732">
        <v>0.46</v>
      </c>
      <c r="M732">
        <v>4.5999999999999999E-3</v>
      </c>
      <c r="N732">
        <v>66.663096960000004</v>
      </c>
      <c r="O732">
        <v>1449131.0969030401</v>
      </c>
      <c r="P732" t="s">
        <v>4598</v>
      </c>
      <c r="Q732">
        <v>12</v>
      </c>
      <c r="R732" t="s">
        <v>113</v>
      </c>
      <c r="S732" t="s">
        <v>35</v>
      </c>
      <c r="T732" t="s">
        <v>4601</v>
      </c>
      <c r="U732" t="s">
        <v>36</v>
      </c>
    </row>
    <row r="733" spans="1:21" x14ac:dyDescent="0.25">
      <c r="A733" t="s">
        <v>1967</v>
      </c>
      <c r="B733" t="s">
        <v>1073</v>
      </c>
      <c r="C733" t="s">
        <v>4679</v>
      </c>
      <c r="D733" t="s">
        <v>5299</v>
      </c>
      <c r="E733" t="s">
        <v>19</v>
      </c>
      <c r="F733" t="s">
        <v>72</v>
      </c>
      <c r="G733" t="s">
        <v>224</v>
      </c>
      <c r="H733" t="s">
        <v>43</v>
      </c>
      <c r="I733" t="s">
        <v>391</v>
      </c>
      <c r="J733">
        <v>4</v>
      </c>
      <c r="K733">
        <v>48009.7</v>
      </c>
      <c r="L733">
        <v>19.72</v>
      </c>
      <c r="M733">
        <v>0.19719999999999999</v>
      </c>
      <c r="N733">
        <v>378.70051359999997</v>
      </c>
      <c r="O733">
        <v>191660.09948639999</v>
      </c>
      <c r="P733" t="s">
        <v>4598</v>
      </c>
      <c r="Q733">
        <v>10</v>
      </c>
      <c r="R733" t="s">
        <v>58</v>
      </c>
      <c r="S733" t="s">
        <v>59</v>
      </c>
      <c r="T733" t="s">
        <v>4601</v>
      </c>
      <c r="U733" t="s">
        <v>53</v>
      </c>
    </row>
    <row r="734" spans="1:21" x14ac:dyDescent="0.25">
      <c r="A734" t="s">
        <v>1969</v>
      </c>
      <c r="B734" t="s">
        <v>1393</v>
      </c>
      <c r="C734" t="s">
        <v>5008</v>
      </c>
      <c r="D734" t="s">
        <v>4620</v>
      </c>
      <c r="E734" t="s">
        <v>30</v>
      </c>
      <c r="F734" t="s">
        <v>117</v>
      </c>
      <c r="G734" t="s">
        <v>118</v>
      </c>
      <c r="H734" t="s">
        <v>66</v>
      </c>
      <c r="I734" t="s">
        <v>155</v>
      </c>
      <c r="J734">
        <v>43</v>
      </c>
      <c r="K734">
        <v>18933.7</v>
      </c>
      <c r="L734">
        <v>8.1</v>
      </c>
      <c r="M734">
        <v>8.1000000000000003E-2</v>
      </c>
      <c r="N734">
        <v>659.46077099999991</v>
      </c>
      <c r="O734">
        <v>813489.63922899996</v>
      </c>
      <c r="P734" t="s">
        <v>4598</v>
      </c>
      <c r="Q734">
        <v>6</v>
      </c>
      <c r="R734" t="s">
        <v>24</v>
      </c>
      <c r="S734" t="s">
        <v>35</v>
      </c>
      <c r="T734" t="s">
        <v>4601</v>
      </c>
      <c r="U734" t="s">
        <v>53</v>
      </c>
    </row>
    <row r="735" spans="1:21" x14ac:dyDescent="0.25">
      <c r="A735" t="s">
        <v>1971</v>
      </c>
      <c r="B735" t="s">
        <v>361</v>
      </c>
      <c r="C735" t="s">
        <v>5300</v>
      </c>
      <c r="D735" t="s">
        <v>5118</v>
      </c>
      <c r="E735" t="s">
        <v>30</v>
      </c>
      <c r="F735" t="s">
        <v>117</v>
      </c>
      <c r="G735" t="s">
        <v>239</v>
      </c>
      <c r="H735" t="s">
        <v>33</v>
      </c>
      <c r="I735" t="s">
        <v>34</v>
      </c>
      <c r="J735">
        <v>30</v>
      </c>
      <c r="K735">
        <v>13091.85</v>
      </c>
      <c r="L735">
        <v>0.31</v>
      </c>
      <c r="M735">
        <v>3.0999999999999999E-3</v>
      </c>
      <c r="N735">
        <v>12.1754205</v>
      </c>
      <c r="O735">
        <v>392743.32457950001</v>
      </c>
      <c r="P735" t="s">
        <v>4598</v>
      </c>
      <c r="Q735">
        <v>2</v>
      </c>
      <c r="R735" t="s">
        <v>24</v>
      </c>
      <c r="S735" t="s">
        <v>35</v>
      </c>
      <c r="T735" t="s">
        <v>4601</v>
      </c>
      <c r="U735" t="s">
        <v>36</v>
      </c>
    </row>
    <row r="736" spans="1:21" x14ac:dyDescent="0.25">
      <c r="A736" t="s">
        <v>1973</v>
      </c>
      <c r="B736" t="s">
        <v>446</v>
      </c>
      <c r="C736" t="s">
        <v>4816</v>
      </c>
      <c r="D736" t="s">
        <v>5301</v>
      </c>
      <c r="E736" t="s">
        <v>40</v>
      </c>
      <c r="F736" t="s">
        <v>49</v>
      </c>
      <c r="G736" t="s">
        <v>306</v>
      </c>
      <c r="H736" t="s">
        <v>22</v>
      </c>
      <c r="I736" t="s">
        <v>172</v>
      </c>
      <c r="J736">
        <v>18</v>
      </c>
      <c r="K736">
        <v>36346.089999999997</v>
      </c>
      <c r="L736">
        <v>18.11</v>
      </c>
      <c r="M736">
        <v>0.18109999999999998</v>
      </c>
      <c r="N736">
        <v>1184.8098418199997</v>
      </c>
      <c r="O736">
        <v>653044.81015817984</v>
      </c>
      <c r="P736" t="s">
        <v>4598</v>
      </c>
      <c r="Q736">
        <v>12</v>
      </c>
      <c r="R736" t="s">
        <v>113</v>
      </c>
      <c r="S736" t="s">
        <v>35</v>
      </c>
      <c r="T736" t="s">
        <v>4601</v>
      </c>
      <c r="U736" t="s">
        <v>26</v>
      </c>
    </row>
    <row r="737" spans="1:21" x14ac:dyDescent="0.25">
      <c r="A737" t="s">
        <v>1975</v>
      </c>
      <c r="B737" t="s">
        <v>1976</v>
      </c>
      <c r="C737" t="s">
        <v>4679</v>
      </c>
      <c r="D737" t="s">
        <v>5302</v>
      </c>
      <c r="E737" t="s">
        <v>19</v>
      </c>
      <c r="F737" t="s">
        <v>72</v>
      </c>
      <c r="G737" t="s">
        <v>73</v>
      </c>
      <c r="H737" t="s">
        <v>111</v>
      </c>
      <c r="I737" t="s">
        <v>112</v>
      </c>
      <c r="J737">
        <v>32</v>
      </c>
      <c r="K737">
        <v>37353.35</v>
      </c>
      <c r="L737">
        <v>4.22</v>
      </c>
      <c r="M737">
        <v>4.2199999999999994E-2</v>
      </c>
      <c r="N737">
        <v>504.41963839999988</v>
      </c>
      <c r="O737">
        <v>1194802.7803616</v>
      </c>
      <c r="P737" t="s">
        <v>4598</v>
      </c>
      <c r="Q737">
        <v>6</v>
      </c>
      <c r="R737" t="s">
        <v>68</v>
      </c>
      <c r="S737" t="s">
        <v>35</v>
      </c>
      <c r="T737" t="s">
        <v>4601</v>
      </c>
      <c r="U737" t="s">
        <v>36</v>
      </c>
    </row>
    <row r="738" spans="1:21" x14ac:dyDescent="0.25">
      <c r="A738" t="s">
        <v>1978</v>
      </c>
      <c r="B738" t="s">
        <v>1733</v>
      </c>
      <c r="C738" t="s">
        <v>4610</v>
      </c>
      <c r="D738" t="s">
        <v>4809</v>
      </c>
      <c r="E738" t="s">
        <v>19</v>
      </c>
      <c r="F738" t="s">
        <v>20</v>
      </c>
      <c r="G738" t="s">
        <v>21</v>
      </c>
      <c r="H738" t="s">
        <v>22</v>
      </c>
      <c r="I738" t="s">
        <v>180</v>
      </c>
      <c r="J738">
        <v>35</v>
      </c>
      <c r="K738">
        <v>47795.68</v>
      </c>
      <c r="L738">
        <v>11.8</v>
      </c>
      <c r="M738">
        <v>0.11800000000000001</v>
      </c>
      <c r="N738">
        <v>1973.9615840000001</v>
      </c>
      <c r="O738">
        <v>1670874.8384160001</v>
      </c>
      <c r="P738" t="s">
        <v>4598</v>
      </c>
      <c r="Q738">
        <v>5</v>
      </c>
      <c r="R738" t="s">
        <v>68</v>
      </c>
      <c r="S738" t="s">
        <v>35</v>
      </c>
      <c r="T738" t="s">
        <v>4601</v>
      </c>
      <c r="U738" t="s">
        <v>36</v>
      </c>
    </row>
    <row r="739" spans="1:21" x14ac:dyDescent="0.25">
      <c r="A739" t="s">
        <v>1980</v>
      </c>
      <c r="B739" t="s">
        <v>779</v>
      </c>
      <c r="C739" t="s">
        <v>4713</v>
      </c>
      <c r="D739" t="s">
        <v>4753</v>
      </c>
      <c r="E739" t="s">
        <v>30</v>
      </c>
      <c r="F739" t="s">
        <v>131</v>
      </c>
      <c r="G739" t="s">
        <v>194</v>
      </c>
      <c r="H739" t="s">
        <v>66</v>
      </c>
      <c r="I739" t="s">
        <v>155</v>
      </c>
      <c r="J739">
        <v>3</v>
      </c>
      <c r="K739">
        <v>16426.89</v>
      </c>
      <c r="L739">
        <v>4.32</v>
      </c>
      <c r="M739">
        <v>4.3200000000000002E-2</v>
      </c>
      <c r="N739">
        <v>21.289249439999999</v>
      </c>
      <c r="O739">
        <v>49259.380750559998</v>
      </c>
      <c r="P739" t="s">
        <v>4600</v>
      </c>
      <c r="Q739">
        <v>4</v>
      </c>
      <c r="R739" t="s">
        <v>68</v>
      </c>
      <c r="S739" t="s">
        <v>35</v>
      </c>
      <c r="T739" t="s">
        <v>4601</v>
      </c>
      <c r="U739" t="s">
        <v>26</v>
      </c>
    </row>
    <row r="740" spans="1:21" x14ac:dyDescent="0.25">
      <c r="A740" t="s">
        <v>1982</v>
      </c>
      <c r="B740" t="s">
        <v>471</v>
      </c>
      <c r="C740" t="s">
        <v>4932</v>
      </c>
      <c r="D740" t="s">
        <v>5164</v>
      </c>
      <c r="E740" t="s">
        <v>63</v>
      </c>
      <c r="F740" t="s">
        <v>144</v>
      </c>
      <c r="G740" t="s">
        <v>145</v>
      </c>
      <c r="H740" t="s">
        <v>43</v>
      </c>
      <c r="I740" t="s">
        <v>380</v>
      </c>
      <c r="J740">
        <v>1</v>
      </c>
      <c r="K740">
        <v>13064.04</v>
      </c>
      <c r="L740">
        <v>2.02</v>
      </c>
      <c r="M740">
        <v>2.0199999999999999E-2</v>
      </c>
      <c r="N740">
        <v>2.6389360800000001</v>
      </c>
      <c r="O740">
        <v>13061.401063920001</v>
      </c>
      <c r="P740" t="s">
        <v>4600</v>
      </c>
      <c r="Q740">
        <v>1</v>
      </c>
      <c r="R740" t="s">
        <v>68</v>
      </c>
      <c r="S740" t="s">
        <v>35</v>
      </c>
      <c r="T740" t="s">
        <v>4601</v>
      </c>
      <c r="U740" t="s">
        <v>36</v>
      </c>
    </row>
    <row r="741" spans="1:21" x14ac:dyDescent="0.25">
      <c r="A741" t="s">
        <v>1983</v>
      </c>
      <c r="B741" t="s">
        <v>1414</v>
      </c>
      <c r="C741" t="s">
        <v>4896</v>
      </c>
      <c r="D741" t="s">
        <v>4886</v>
      </c>
      <c r="E741" t="s">
        <v>30</v>
      </c>
      <c r="F741" t="s">
        <v>131</v>
      </c>
      <c r="G741" t="s">
        <v>163</v>
      </c>
      <c r="H741" t="s">
        <v>51</v>
      </c>
      <c r="I741" t="s">
        <v>167</v>
      </c>
      <c r="J741">
        <v>34</v>
      </c>
      <c r="K741">
        <v>26568.25</v>
      </c>
      <c r="L741">
        <v>13.29</v>
      </c>
      <c r="M741">
        <v>0.13289999999999999</v>
      </c>
      <c r="N741">
        <v>1200.5129444999998</v>
      </c>
      <c r="O741">
        <v>902119.98705550004</v>
      </c>
      <c r="P741" t="s">
        <v>4598</v>
      </c>
      <c r="Q741">
        <v>11</v>
      </c>
      <c r="R741" t="s">
        <v>58</v>
      </c>
      <c r="S741" t="s">
        <v>35</v>
      </c>
      <c r="T741" t="s">
        <v>4601</v>
      </c>
      <c r="U741" t="s">
        <v>53</v>
      </c>
    </row>
    <row r="742" spans="1:21" x14ac:dyDescent="0.25">
      <c r="A742" t="s">
        <v>1985</v>
      </c>
      <c r="B742" t="s">
        <v>148</v>
      </c>
      <c r="C742" t="s">
        <v>4849</v>
      </c>
      <c r="D742" t="s">
        <v>5159</v>
      </c>
      <c r="E742" t="s">
        <v>40</v>
      </c>
      <c r="F742" t="s">
        <v>41</v>
      </c>
      <c r="G742" t="s">
        <v>42</v>
      </c>
      <c r="H742" t="s">
        <v>22</v>
      </c>
      <c r="I742" t="s">
        <v>180</v>
      </c>
      <c r="J742">
        <v>20</v>
      </c>
      <c r="K742">
        <v>38884.04</v>
      </c>
      <c r="L742">
        <v>11.81</v>
      </c>
      <c r="M742">
        <v>0.11810000000000001</v>
      </c>
      <c r="N742">
        <v>918.44102480000015</v>
      </c>
      <c r="O742">
        <v>776762.3589752001</v>
      </c>
      <c r="P742" t="s">
        <v>4598</v>
      </c>
      <c r="Q742">
        <v>9</v>
      </c>
      <c r="R742" t="s">
        <v>58</v>
      </c>
      <c r="S742" t="s">
        <v>35</v>
      </c>
      <c r="T742" t="s">
        <v>4601</v>
      </c>
      <c r="U742" t="s">
        <v>36</v>
      </c>
    </row>
    <row r="743" spans="1:21" x14ac:dyDescent="0.25">
      <c r="A743" t="s">
        <v>1987</v>
      </c>
      <c r="B743" t="s">
        <v>340</v>
      </c>
      <c r="C743" t="s">
        <v>4642</v>
      </c>
      <c r="D743" t="s">
        <v>4887</v>
      </c>
      <c r="E743" t="s">
        <v>19</v>
      </c>
      <c r="F743" t="s">
        <v>72</v>
      </c>
      <c r="G743" t="s">
        <v>224</v>
      </c>
      <c r="H743" t="s">
        <v>51</v>
      </c>
      <c r="I743" t="s">
        <v>146</v>
      </c>
      <c r="J743">
        <v>11</v>
      </c>
      <c r="K743">
        <v>32431.18</v>
      </c>
      <c r="L743">
        <v>0.7</v>
      </c>
      <c r="M743">
        <v>6.9999999999999993E-3</v>
      </c>
      <c r="N743">
        <v>24.972008599999995</v>
      </c>
      <c r="O743">
        <v>356718.00799139997</v>
      </c>
      <c r="P743" t="s">
        <v>4598</v>
      </c>
      <c r="Q743">
        <v>2</v>
      </c>
      <c r="R743" t="s">
        <v>68</v>
      </c>
      <c r="S743" t="s">
        <v>35</v>
      </c>
      <c r="T743" t="s">
        <v>4601</v>
      </c>
      <c r="U743" t="s">
        <v>36</v>
      </c>
    </row>
    <row r="744" spans="1:21" x14ac:dyDescent="0.25">
      <c r="A744" t="s">
        <v>1989</v>
      </c>
      <c r="B744" t="s">
        <v>1990</v>
      </c>
      <c r="C744" t="s">
        <v>4792</v>
      </c>
      <c r="D744" t="s">
        <v>4670</v>
      </c>
      <c r="E744" t="s">
        <v>19</v>
      </c>
      <c r="F744" t="s">
        <v>153</v>
      </c>
      <c r="G744" t="s">
        <v>154</v>
      </c>
      <c r="H744" t="s">
        <v>111</v>
      </c>
      <c r="I744" t="s">
        <v>112</v>
      </c>
      <c r="J744">
        <v>45</v>
      </c>
      <c r="K744">
        <v>40317.21</v>
      </c>
      <c r="L744">
        <v>18.420000000000002</v>
      </c>
      <c r="M744">
        <v>0.18420000000000003</v>
      </c>
      <c r="N744">
        <v>3341.8935369000001</v>
      </c>
      <c r="O744">
        <v>1810932.5564631</v>
      </c>
      <c r="P744" t="s">
        <v>4598</v>
      </c>
      <c r="Q744">
        <v>10</v>
      </c>
      <c r="R744" t="s">
        <v>68</v>
      </c>
      <c r="S744" t="s">
        <v>35</v>
      </c>
      <c r="T744" t="s">
        <v>4601</v>
      </c>
      <c r="U744" t="s">
        <v>53</v>
      </c>
    </row>
    <row r="745" spans="1:21" x14ac:dyDescent="0.25">
      <c r="A745" t="s">
        <v>1992</v>
      </c>
      <c r="B745" t="s">
        <v>1993</v>
      </c>
      <c r="C745" t="s">
        <v>4679</v>
      </c>
      <c r="D745" t="s">
        <v>5303</v>
      </c>
      <c r="E745" t="s">
        <v>40</v>
      </c>
      <c r="F745" t="s">
        <v>49</v>
      </c>
      <c r="G745" t="s">
        <v>306</v>
      </c>
      <c r="H745" t="s">
        <v>33</v>
      </c>
      <c r="I745" t="s">
        <v>80</v>
      </c>
      <c r="J745">
        <v>43</v>
      </c>
      <c r="K745">
        <v>614.83000000000004</v>
      </c>
      <c r="L745">
        <v>9.59</v>
      </c>
      <c r="M745">
        <v>9.5899999999999999E-2</v>
      </c>
      <c r="N745">
        <v>25.353744710000001</v>
      </c>
      <c r="O745">
        <v>26412.336255290003</v>
      </c>
      <c r="P745" t="s">
        <v>4600</v>
      </c>
      <c r="Q745">
        <v>7</v>
      </c>
      <c r="R745" t="s">
        <v>45</v>
      </c>
      <c r="S745" t="s">
        <v>35</v>
      </c>
      <c r="T745" t="s">
        <v>4601</v>
      </c>
      <c r="U745" t="s">
        <v>53</v>
      </c>
    </row>
    <row r="746" spans="1:21" x14ac:dyDescent="0.25">
      <c r="A746" t="s">
        <v>1995</v>
      </c>
      <c r="B746" t="s">
        <v>589</v>
      </c>
      <c r="C746" t="s">
        <v>4675</v>
      </c>
      <c r="D746" t="s">
        <v>5083</v>
      </c>
      <c r="E746" t="s">
        <v>63</v>
      </c>
      <c r="F746" t="s">
        <v>144</v>
      </c>
      <c r="G746" t="s">
        <v>189</v>
      </c>
      <c r="H746" t="s">
        <v>66</v>
      </c>
      <c r="I746" t="s">
        <v>276</v>
      </c>
      <c r="J746">
        <v>14</v>
      </c>
      <c r="K746">
        <v>32023.81</v>
      </c>
      <c r="L746">
        <v>10.02</v>
      </c>
      <c r="M746">
        <v>0.1002</v>
      </c>
      <c r="N746">
        <v>449.23000668000003</v>
      </c>
      <c r="O746">
        <v>447884.10999332002</v>
      </c>
      <c r="P746" t="s">
        <v>4598</v>
      </c>
      <c r="Q746">
        <v>11</v>
      </c>
      <c r="R746" t="s">
        <v>24</v>
      </c>
      <c r="S746" t="s">
        <v>59</v>
      </c>
      <c r="T746" t="s">
        <v>4601</v>
      </c>
      <c r="U746" t="s">
        <v>53</v>
      </c>
    </row>
    <row r="747" spans="1:21" x14ac:dyDescent="0.25">
      <c r="A747" t="s">
        <v>1997</v>
      </c>
      <c r="B747" t="s">
        <v>782</v>
      </c>
      <c r="C747" t="s">
        <v>5151</v>
      </c>
      <c r="D747" t="s">
        <v>4762</v>
      </c>
      <c r="E747" t="s">
        <v>19</v>
      </c>
      <c r="F747" t="s">
        <v>84</v>
      </c>
      <c r="G747" t="s">
        <v>159</v>
      </c>
      <c r="H747" t="s">
        <v>22</v>
      </c>
      <c r="I747" t="s">
        <v>23</v>
      </c>
      <c r="J747">
        <v>39</v>
      </c>
      <c r="K747">
        <v>32457</v>
      </c>
      <c r="L747">
        <v>19.7</v>
      </c>
      <c r="M747">
        <v>0.19699999999999998</v>
      </c>
      <c r="N747">
        <v>2493.6713099999997</v>
      </c>
      <c r="O747">
        <v>1263329.3286900001</v>
      </c>
      <c r="P747" t="s">
        <v>4598</v>
      </c>
      <c r="Q747">
        <v>4</v>
      </c>
      <c r="R747" t="s">
        <v>24</v>
      </c>
      <c r="S747" t="s">
        <v>35</v>
      </c>
      <c r="T747" t="s">
        <v>4601</v>
      </c>
      <c r="U747" t="s">
        <v>53</v>
      </c>
    </row>
    <row r="748" spans="1:21" x14ac:dyDescent="0.25">
      <c r="A748" t="s">
        <v>1999</v>
      </c>
      <c r="B748" t="s">
        <v>2000</v>
      </c>
      <c r="C748" t="s">
        <v>4884</v>
      </c>
      <c r="D748" t="s">
        <v>5304</v>
      </c>
      <c r="E748" t="s">
        <v>40</v>
      </c>
      <c r="F748" t="s">
        <v>41</v>
      </c>
      <c r="G748" t="s">
        <v>42</v>
      </c>
      <c r="H748" t="s">
        <v>43</v>
      </c>
      <c r="I748" t="s">
        <v>380</v>
      </c>
      <c r="J748">
        <v>5</v>
      </c>
      <c r="K748">
        <v>32693.95</v>
      </c>
      <c r="L748">
        <v>10.29</v>
      </c>
      <c r="M748">
        <v>0.10289999999999999</v>
      </c>
      <c r="N748">
        <v>168.21037274999998</v>
      </c>
      <c r="O748">
        <v>163301.53962724999</v>
      </c>
      <c r="P748" t="s">
        <v>4598</v>
      </c>
      <c r="Q748">
        <v>2</v>
      </c>
      <c r="R748" t="s">
        <v>68</v>
      </c>
      <c r="S748" t="s">
        <v>35</v>
      </c>
      <c r="T748" t="s">
        <v>4601</v>
      </c>
      <c r="U748" t="s">
        <v>36</v>
      </c>
    </row>
    <row r="749" spans="1:21" x14ac:dyDescent="0.25">
      <c r="A749" t="s">
        <v>2002</v>
      </c>
      <c r="B749" t="s">
        <v>1635</v>
      </c>
      <c r="C749" t="s">
        <v>5011</v>
      </c>
      <c r="D749" t="s">
        <v>5305</v>
      </c>
      <c r="E749" t="s">
        <v>40</v>
      </c>
      <c r="F749" t="s">
        <v>41</v>
      </c>
      <c r="G749" t="s">
        <v>126</v>
      </c>
      <c r="H749" t="s">
        <v>22</v>
      </c>
      <c r="I749" t="s">
        <v>217</v>
      </c>
      <c r="J749">
        <v>48</v>
      </c>
      <c r="K749">
        <v>5345.23</v>
      </c>
      <c r="L749">
        <v>10.88</v>
      </c>
      <c r="M749">
        <v>0.10880000000000001</v>
      </c>
      <c r="N749">
        <v>279.14929152000002</v>
      </c>
      <c r="O749">
        <v>256291.89070847997</v>
      </c>
      <c r="P749" t="s">
        <v>4598</v>
      </c>
      <c r="Q749">
        <v>5</v>
      </c>
      <c r="R749" t="s">
        <v>45</v>
      </c>
      <c r="S749" t="s">
        <v>25</v>
      </c>
      <c r="T749" t="s">
        <v>4599</v>
      </c>
      <c r="U749" t="s">
        <v>36</v>
      </c>
    </row>
    <row r="750" spans="1:21" x14ac:dyDescent="0.25">
      <c r="A750" t="s">
        <v>2004</v>
      </c>
      <c r="B750" t="s">
        <v>343</v>
      </c>
      <c r="C750" t="s">
        <v>4660</v>
      </c>
      <c r="D750" t="s">
        <v>5306</v>
      </c>
      <c r="E750" t="s">
        <v>63</v>
      </c>
      <c r="F750" t="s">
        <v>78</v>
      </c>
      <c r="G750" t="s">
        <v>425</v>
      </c>
      <c r="H750" t="s">
        <v>111</v>
      </c>
      <c r="I750" t="s">
        <v>185</v>
      </c>
      <c r="J750">
        <v>5</v>
      </c>
      <c r="K750">
        <v>32820</v>
      </c>
      <c r="L750">
        <v>4.67</v>
      </c>
      <c r="M750">
        <v>4.6699999999999998E-2</v>
      </c>
      <c r="N750">
        <v>76.634699999999995</v>
      </c>
      <c r="O750">
        <v>164023.3653</v>
      </c>
      <c r="P750" t="s">
        <v>4598</v>
      </c>
      <c r="Q750">
        <v>1</v>
      </c>
      <c r="R750" t="s">
        <v>58</v>
      </c>
      <c r="S750" t="s">
        <v>35</v>
      </c>
      <c r="T750" t="s">
        <v>4601</v>
      </c>
      <c r="U750" t="s">
        <v>53</v>
      </c>
    </row>
    <row r="751" spans="1:21" x14ac:dyDescent="0.25">
      <c r="A751" t="s">
        <v>2006</v>
      </c>
      <c r="B751" t="s">
        <v>2007</v>
      </c>
      <c r="C751" t="s">
        <v>4657</v>
      </c>
      <c r="D751" t="s">
        <v>5307</v>
      </c>
      <c r="E751" t="s">
        <v>63</v>
      </c>
      <c r="F751" t="s">
        <v>234</v>
      </c>
      <c r="G751" t="s">
        <v>235</v>
      </c>
      <c r="H751" t="s">
        <v>43</v>
      </c>
      <c r="I751" t="s">
        <v>140</v>
      </c>
      <c r="J751">
        <v>25</v>
      </c>
      <c r="K751">
        <v>25688.68</v>
      </c>
      <c r="L751">
        <v>13.2</v>
      </c>
      <c r="M751">
        <v>0.13200000000000001</v>
      </c>
      <c r="N751">
        <v>847.72644000000003</v>
      </c>
      <c r="O751">
        <v>641369.27356</v>
      </c>
      <c r="P751" t="s">
        <v>4598</v>
      </c>
      <c r="Q751">
        <v>3</v>
      </c>
      <c r="R751" t="s">
        <v>113</v>
      </c>
      <c r="S751" t="s">
        <v>35</v>
      </c>
      <c r="T751" t="s">
        <v>4601</v>
      </c>
      <c r="U751" t="s">
        <v>53</v>
      </c>
    </row>
    <row r="752" spans="1:21" x14ac:dyDescent="0.25">
      <c r="A752" t="s">
        <v>2009</v>
      </c>
      <c r="B752" t="s">
        <v>1111</v>
      </c>
      <c r="C752" t="s">
        <v>5308</v>
      </c>
      <c r="D752" t="s">
        <v>4735</v>
      </c>
      <c r="E752" t="s">
        <v>30</v>
      </c>
      <c r="F752" t="s">
        <v>31</v>
      </c>
      <c r="G752" t="s">
        <v>555</v>
      </c>
      <c r="H752" t="s">
        <v>22</v>
      </c>
      <c r="I752" t="s">
        <v>172</v>
      </c>
      <c r="J752">
        <v>33</v>
      </c>
      <c r="K752">
        <v>841.88</v>
      </c>
      <c r="L752">
        <v>7.57</v>
      </c>
      <c r="M752">
        <v>7.5700000000000003E-2</v>
      </c>
      <c r="N752">
        <v>21.031004280000001</v>
      </c>
      <c r="O752">
        <v>27761.00899572</v>
      </c>
      <c r="P752" t="s">
        <v>4600</v>
      </c>
      <c r="Q752">
        <v>6</v>
      </c>
      <c r="R752" t="s">
        <v>45</v>
      </c>
      <c r="S752" t="s">
        <v>59</v>
      </c>
      <c r="T752" t="s">
        <v>4601</v>
      </c>
      <c r="U752" t="s">
        <v>36</v>
      </c>
    </row>
    <row r="753" spans="1:21" x14ac:dyDescent="0.25">
      <c r="A753" t="s">
        <v>2011</v>
      </c>
      <c r="B753" t="s">
        <v>1571</v>
      </c>
      <c r="C753" t="s">
        <v>4792</v>
      </c>
      <c r="D753" t="s">
        <v>4725</v>
      </c>
      <c r="E753" t="s">
        <v>30</v>
      </c>
      <c r="F753" t="s">
        <v>117</v>
      </c>
      <c r="G753" t="s">
        <v>387</v>
      </c>
      <c r="H753" t="s">
        <v>51</v>
      </c>
      <c r="I753" t="s">
        <v>52</v>
      </c>
      <c r="J753">
        <v>2</v>
      </c>
      <c r="K753">
        <v>33491.18</v>
      </c>
      <c r="L753">
        <v>17.28</v>
      </c>
      <c r="M753">
        <v>0.17280000000000001</v>
      </c>
      <c r="N753">
        <v>115.74551808</v>
      </c>
      <c r="O753">
        <v>66866.614481919998</v>
      </c>
      <c r="P753" t="s">
        <v>4598</v>
      </c>
      <c r="Q753">
        <v>9</v>
      </c>
      <c r="R753" t="s">
        <v>113</v>
      </c>
      <c r="S753" t="s">
        <v>59</v>
      </c>
      <c r="T753" t="s">
        <v>4601</v>
      </c>
      <c r="U753" t="s">
        <v>26</v>
      </c>
    </row>
    <row r="754" spans="1:21" x14ac:dyDescent="0.25">
      <c r="A754" t="s">
        <v>2013</v>
      </c>
      <c r="B754" t="s">
        <v>696</v>
      </c>
      <c r="C754" t="s">
        <v>4691</v>
      </c>
      <c r="D754" t="s">
        <v>4867</v>
      </c>
      <c r="E754" t="s">
        <v>30</v>
      </c>
      <c r="F754" t="s">
        <v>117</v>
      </c>
      <c r="G754" t="s">
        <v>239</v>
      </c>
      <c r="H754" t="s">
        <v>111</v>
      </c>
      <c r="I754" t="s">
        <v>112</v>
      </c>
      <c r="J754">
        <v>6</v>
      </c>
      <c r="K754">
        <v>26056.12</v>
      </c>
      <c r="L754">
        <v>7.01</v>
      </c>
      <c r="M754">
        <v>7.0099999999999996E-2</v>
      </c>
      <c r="N754">
        <v>109.59204071999999</v>
      </c>
      <c r="O754">
        <v>156227.12795928001</v>
      </c>
      <c r="P754" t="s">
        <v>4598</v>
      </c>
      <c r="Q754">
        <v>5</v>
      </c>
      <c r="R754" t="s">
        <v>45</v>
      </c>
      <c r="S754" t="s">
        <v>25</v>
      </c>
      <c r="T754" t="s">
        <v>4599</v>
      </c>
      <c r="U754" t="s">
        <v>36</v>
      </c>
    </row>
    <row r="755" spans="1:21" x14ac:dyDescent="0.25">
      <c r="A755" t="s">
        <v>2015</v>
      </c>
      <c r="B755" t="s">
        <v>2016</v>
      </c>
      <c r="C755" t="s">
        <v>5111</v>
      </c>
      <c r="D755" t="s">
        <v>5023</v>
      </c>
      <c r="E755" t="s">
        <v>63</v>
      </c>
      <c r="F755" t="s">
        <v>78</v>
      </c>
      <c r="G755" t="s">
        <v>79</v>
      </c>
      <c r="H755" t="s">
        <v>51</v>
      </c>
      <c r="I755" t="s">
        <v>105</v>
      </c>
      <c r="J755">
        <v>16</v>
      </c>
      <c r="K755">
        <v>34903.21</v>
      </c>
      <c r="L755">
        <v>16.899999999999999</v>
      </c>
      <c r="M755">
        <v>0.16899999999999998</v>
      </c>
      <c r="N755">
        <v>943.78279839999993</v>
      </c>
      <c r="O755">
        <v>557507.57720159995</v>
      </c>
      <c r="P755" t="s">
        <v>4598</v>
      </c>
      <c r="Q755">
        <v>12</v>
      </c>
      <c r="R755" t="s">
        <v>24</v>
      </c>
      <c r="S755" t="s">
        <v>35</v>
      </c>
      <c r="T755" t="s">
        <v>4601</v>
      </c>
      <c r="U755" t="s">
        <v>36</v>
      </c>
    </row>
    <row r="756" spans="1:21" x14ac:dyDescent="0.25">
      <c r="A756" t="s">
        <v>2018</v>
      </c>
      <c r="B756" t="s">
        <v>1203</v>
      </c>
      <c r="C756" t="s">
        <v>5137</v>
      </c>
      <c r="D756" t="s">
        <v>5309</v>
      </c>
      <c r="E756" t="s">
        <v>19</v>
      </c>
      <c r="F756" t="s">
        <v>84</v>
      </c>
      <c r="G756" t="s">
        <v>338</v>
      </c>
      <c r="H756" t="s">
        <v>66</v>
      </c>
      <c r="I756" t="s">
        <v>200</v>
      </c>
      <c r="J756">
        <v>47</v>
      </c>
      <c r="K756">
        <v>34044.31</v>
      </c>
      <c r="L756">
        <v>4.12</v>
      </c>
      <c r="M756">
        <v>4.1200000000000001E-2</v>
      </c>
      <c r="N756">
        <v>659.23401883999986</v>
      </c>
      <c r="O756">
        <v>1599423.3359811599</v>
      </c>
      <c r="P756" t="s">
        <v>4598</v>
      </c>
      <c r="Q756">
        <v>9</v>
      </c>
      <c r="R756" t="s">
        <v>68</v>
      </c>
      <c r="S756" t="s">
        <v>25</v>
      </c>
      <c r="T756" t="s">
        <v>4599</v>
      </c>
      <c r="U756" t="s">
        <v>26</v>
      </c>
    </row>
    <row r="757" spans="1:21" x14ac:dyDescent="0.25">
      <c r="A757" t="s">
        <v>2020</v>
      </c>
      <c r="B757" t="s">
        <v>815</v>
      </c>
      <c r="C757" t="s">
        <v>4996</v>
      </c>
      <c r="D757" t="s">
        <v>5031</v>
      </c>
      <c r="E757" t="s">
        <v>63</v>
      </c>
      <c r="F757" t="s">
        <v>64</v>
      </c>
      <c r="G757" t="s">
        <v>184</v>
      </c>
      <c r="H757" t="s">
        <v>33</v>
      </c>
      <c r="I757" t="s">
        <v>119</v>
      </c>
      <c r="J757">
        <v>17</v>
      </c>
      <c r="K757">
        <v>48954.65</v>
      </c>
      <c r="L757">
        <v>6.93</v>
      </c>
      <c r="M757">
        <v>6.93E-2</v>
      </c>
      <c r="N757">
        <v>576.73473165000007</v>
      </c>
      <c r="O757">
        <v>831652.31526835007</v>
      </c>
      <c r="P757" t="s">
        <v>4598</v>
      </c>
      <c r="Q757">
        <v>1</v>
      </c>
      <c r="R757" t="s">
        <v>113</v>
      </c>
      <c r="S757" t="s">
        <v>35</v>
      </c>
      <c r="T757" t="s">
        <v>4601</v>
      </c>
      <c r="U757" t="s">
        <v>26</v>
      </c>
    </row>
    <row r="758" spans="1:21" x14ac:dyDescent="0.25">
      <c r="A758" t="s">
        <v>2022</v>
      </c>
      <c r="B758" t="s">
        <v>965</v>
      </c>
      <c r="C758" t="s">
        <v>4616</v>
      </c>
      <c r="D758" t="s">
        <v>5230</v>
      </c>
      <c r="E758" t="s">
        <v>30</v>
      </c>
      <c r="F758" t="s">
        <v>198</v>
      </c>
      <c r="G758" t="s">
        <v>199</v>
      </c>
      <c r="H758" t="s">
        <v>51</v>
      </c>
      <c r="I758" t="s">
        <v>190</v>
      </c>
      <c r="J758">
        <v>44</v>
      </c>
      <c r="K758">
        <v>26520.400000000001</v>
      </c>
      <c r="L758">
        <v>13.01</v>
      </c>
      <c r="M758">
        <v>0.13009999999999999</v>
      </c>
      <c r="N758">
        <v>1518.1337776</v>
      </c>
      <c r="O758">
        <v>1165379.4662224001</v>
      </c>
      <c r="P758" t="s">
        <v>4598</v>
      </c>
      <c r="Q758">
        <v>9</v>
      </c>
      <c r="R758" t="s">
        <v>24</v>
      </c>
      <c r="S758" t="s">
        <v>25</v>
      </c>
      <c r="T758" t="s">
        <v>4599</v>
      </c>
      <c r="U758" t="s">
        <v>36</v>
      </c>
    </row>
    <row r="759" spans="1:21" x14ac:dyDescent="0.25">
      <c r="A759" t="s">
        <v>2024</v>
      </c>
      <c r="B759" t="s">
        <v>2025</v>
      </c>
      <c r="C759" t="s">
        <v>4881</v>
      </c>
      <c r="D759" t="s">
        <v>4659</v>
      </c>
      <c r="E759" t="s">
        <v>63</v>
      </c>
      <c r="F759" t="s">
        <v>64</v>
      </c>
      <c r="G759" t="s">
        <v>441</v>
      </c>
      <c r="H759" t="s">
        <v>43</v>
      </c>
      <c r="I759" t="s">
        <v>74</v>
      </c>
      <c r="J759">
        <v>25</v>
      </c>
      <c r="K759">
        <v>14170.7</v>
      </c>
      <c r="L759">
        <v>18.010000000000002</v>
      </c>
      <c r="M759">
        <v>0.18010000000000001</v>
      </c>
      <c r="N759">
        <v>638.03576750000002</v>
      </c>
      <c r="O759">
        <v>353629.4642325</v>
      </c>
      <c r="P759" t="s">
        <v>4598</v>
      </c>
      <c r="Q759">
        <v>12</v>
      </c>
      <c r="R759" t="s">
        <v>58</v>
      </c>
      <c r="S759" t="s">
        <v>25</v>
      </c>
      <c r="T759" t="s">
        <v>4599</v>
      </c>
      <c r="U759" t="s">
        <v>26</v>
      </c>
    </row>
    <row r="760" spans="1:21" x14ac:dyDescent="0.25">
      <c r="A760" t="s">
        <v>2027</v>
      </c>
      <c r="B760" t="s">
        <v>1594</v>
      </c>
      <c r="C760" t="s">
        <v>4884</v>
      </c>
      <c r="D760" t="s">
        <v>4774</v>
      </c>
      <c r="E760" t="s">
        <v>63</v>
      </c>
      <c r="F760" t="s">
        <v>144</v>
      </c>
      <c r="G760" t="s">
        <v>145</v>
      </c>
      <c r="H760" t="s">
        <v>111</v>
      </c>
      <c r="I760" t="s">
        <v>526</v>
      </c>
      <c r="J760">
        <v>49</v>
      </c>
      <c r="K760">
        <v>46797.61</v>
      </c>
      <c r="L760">
        <v>4.5599999999999996</v>
      </c>
      <c r="M760">
        <v>4.5599999999999995E-2</v>
      </c>
      <c r="N760">
        <v>1045.6457978399999</v>
      </c>
      <c r="O760">
        <v>2292037.2442021603</v>
      </c>
      <c r="P760" t="s">
        <v>4598</v>
      </c>
      <c r="Q760">
        <v>7</v>
      </c>
      <c r="R760" t="s">
        <v>24</v>
      </c>
      <c r="S760" t="s">
        <v>35</v>
      </c>
      <c r="T760" t="s">
        <v>4601</v>
      </c>
      <c r="U760" t="s">
        <v>53</v>
      </c>
    </row>
    <row r="761" spans="1:21" x14ac:dyDescent="0.25">
      <c r="A761" t="s">
        <v>2029</v>
      </c>
      <c r="B761" t="s">
        <v>2030</v>
      </c>
      <c r="C761" t="s">
        <v>4921</v>
      </c>
      <c r="D761" t="s">
        <v>4620</v>
      </c>
      <c r="E761" t="s">
        <v>63</v>
      </c>
      <c r="F761" t="s">
        <v>234</v>
      </c>
      <c r="G761" t="s">
        <v>473</v>
      </c>
      <c r="H761" t="s">
        <v>66</v>
      </c>
      <c r="I761" t="s">
        <v>276</v>
      </c>
      <c r="J761">
        <v>16</v>
      </c>
      <c r="K761">
        <v>9471.2099999999991</v>
      </c>
      <c r="L761">
        <v>2.31</v>
      </c>
      <c r="M761">
        <v>2.3099999999999999E-2</v>
      </c>
      <c r="N761">
        <v>35.005592159999999</v>
      </c>
      <c r="O761">
        <v>151504.35440783997</v>
      </c>
      <c r="P761" t="s">
        <v>4598</v>
      </c>
      <c r="Q761">
        <v>4</v>
      </c>
      <c r="R761" t="s">
        <v>45</v>
      </c>
      <c r="S761" t="s">
        <v>35</v>
      </c>
      <c r="T761" t="s">
        <v>4601</v>
      </c>
      <c r="U761" t="s">
        <v>36</v>
      </c>
    </row>
    <row r="762" spans="1:21" x14ac:dyDescent="0.25">
      <c r="A762" t="s">
        <v>2032</v>
      </c>
      <c r="B762" t="s">
        <v>2033</v>
      </c>
      <c r="C762" t="s">
        <v>4810</v>
      </c>
      <c r="D762" t="s">
        <v>4962</v>
      </c>
      <c r="E762" t="s">
        <v>30</v>
      </c>
      <c r="F762" t="s">
        <v>31</v>
      </c>
      <c r="G762" t="s">
        <v>555</v>
      </c>
      <c r="H762" t="s">
        <v>66</v>
      </c>
      <c r="I762" t="s">
        <v>155</v>
      </c>
      <c r="J762">
        <v>13</v>
      </c>
      <c r="K762">
        <v>19834.38</v>
      </c>
      <c r="L762">
        <v>4.43</v>
      </c>
      <c r="M762">
        <v>4.4299999999999999E-2</v>
      </c>
      <c r="N762">
        <v>114.22619442</v>
      </c>
      <c r="O762">
        <v>257732.71380557999</v>
      </c>
      <c r="P762" t="s">
        <v>4598</v>
      </c>
      <c r="Q762">
        <v>7</v>
      </c>
      <c r="R762" t="s">
        <v>58</v>
      </c>
      <c r="S762" t="s">
        <v>35</v>
      </c>
      <c r="T762" t="s">
        <v>4601</v>
      </c>
      <c r="U762" t="s">
        <v>36</v>
      </c>
    </row>
    <row r="763" spans="1:21" x14ac:dyDescent="0.25">
      <c r="A763" t="s">
        <v>2035</v>
      </c>
      <c r="B763" t="s">
        <v>732</v>
      </c>
      <c r="C763" t="s">
        <v>5084</v>
      </c>
      <c r="D763" t="s">
        <v>4774</v>
      </c>
      <c r="E763" t="s">
        <v>30</v>
      </c>
      <c r="F763" t="s">
        <v>117</v>
      </c>
      <c r="G763" t="s">
        <v>118</v>
      </c>
      <c r="H763" t="s">
        <v>43</v>
      </c>
      <c r="I763" t="s">
        <v>380</v>
      </c>
      <c r="J763">
        <v>4</v>
      </c>
      <c r="K763">
        <v>3438.53</v>
      </c>
      <c r="L763">
        <v>12.62</v>
      </c>
      <c r="M763">
        <v>0.12619999999999998</v>
      </c>
      <c r="N763">
        <v>17.357699439999998</v>
      </c>
      <c r="O763">
        <v>13736.762300560002</v>
      </c>
      <c r="P763" t="s">
        <v>4600</v>
      </c>
      <c r="Q763">
        <v>1</v>
      </c>
      <c r="R763" t="s">
        <v>68</v>
      </c>
      <c r="S763" t="s">
        <v>35</v>
      </c>
      <c r="T763" t="s">
        <v>4601</v>
      </c>
      <c r="U763" t="s">
        <v>53</v>
      </c>
    </row>
    <row r="764" spans="1:21" x14ac:dyDescent="0.25">
      <c r="A764" t="s">
        <v>2037</v>
      </c>
      <c r="B764" t="s">
        <v>421</v>
      </c>
      <c r="C764" t="s">
        <v>4721</v>
      </c>
      <c r="D764" t="s">
        <v>5310</v>
      </c>
      <c r="E764" t="s">
        <v>19</v>
      </c>
      <c r="F764" t="s">
        <v>20</v>
      </c>
      <c r="G764" t="s">
        <v>285</v>
      </c>
      <c r="H764" t="s">
        <v>33</v>
      </c>
      <c r="I764" t="s">
        <v>127</v>
      </c>
      <c r="J764">
        <v>9</v>
      </c>
      <c r="K764">
        <v>5354.23</v>
      </c>
      <c r="L764">
        <v>11</v>
      </c>
      <c r="M764">
        <v>0.11</v>
      </c>
      <c r="N764">
        <v>53.006876999999996</v>
      </c>
      <c r="O764">
        <v>48135.063122999993</v>
      </c>
      <c r="P764" t="s">
        <v>4600</v>
      </c>
      <c r="Q764">
        <v>6</v>
      </c>
      <c r="R764" t="s">
        <v>24</v>
      </c>
      <c r="S764" t="s">
        <v>35</v>
      </c>
      <c r="T764" t="s">
        <v>4601</v>
      </c>
      <c r="U764" t="s">
        <v>53</v>
      </c>
    </row>
    <row r="765" spans="1:21" x14ac:dyDescent="0.25">
      <c r="A765" t="s">
        <v>2039</v>
      </c>
      <c r="B765" t="s">
        <v>1111</v>
      </c>
      <c r="C765" t="s">
        <v>4886</v>
      </c>
      <c r="D765" t="s">
        <v>5311</v>
      </c>
      <c r="E765" t="s">
        <v>63</v>
      </c>
      <c r="F765" t="s">
        <v>234</v>
      </c>
      <c r="G765" t="s">
        <v>435</v>
      </c>
      <c r="H765" t="s">
        <v>33</v>
      </c>
      <c r="I765" t="s">
        <v>34</v>
      </c>
      <c r="J765">
        <v>26</v>
      </c>
      <c r="K765">
        <v>2822.53</v>
      </c>
      <c r="L765">
        <v>11.55</v>
      </c>
      <c r="M765">
        <v>0.11550000000000001</v>
      </c>
      <c r="N765">
        <v>84.760575900000006</v>
      </c>
      <c r="O765">
        <v>73301.019424099999</v>
      </c>
      <c r="P765" t="s">
        <v>4598</v>
      </c>
      <c r="Q765">
        <v>8</v>
      </c>
      <c r="R765" t="s">
        <v>45</v>
      </c>
      <c r="S765" t="s">
        <v>59</v>
      </c>
      <c r="T765" t="s">
        <v>4601</v>
      </c>
      <c r="U765" t="s">
        <v>53</v>
      </c>
    </row>
    <row r="766" spans="1:21" x14ac:dyDescent="0.25">
      <c r="A766" t="s">
        <v>2041</v>
      </c>
      <c r="B766" t="s">
        <v>1690</v>
      </c>
      <c r="C766" t="s">
        <v>4826</v>
      </c>
      <c r="D766" t="s">
        <v>5110</v>
      </c>
      <c r="E766" t="s">
        <v>30</v>
      </c>
      <c r="F766" t="s">
        <v>31</v>
      </c>
      <c r="G766" t="s">
        <v>555</v>
      </c>
      <c r="H766" t="s">
        <v>22</v>
      </c>
      <c r="I766" t="s">
        <v>217</v>
      </c>
      <c r="J766">
        <v>41</v>
      </c>
      <c r="K766">
        <v>12114.03</v>
      </c>
      <c r="L766">
        <v>18.239999999999998</v>
      </c>
      <c r="M766">
        <v>0.18239999999999998</v>
      </c>
      <c r="N766">
        <v>905.93561952000005</v>
      </c>
      <c r="O766">
        <v>495769.29438048002</v>
      </c>
      <c r="P766" t="s">
        <v>4598</v>
      </c>
      <c r="Q766">
        <v>10</v>
      </c>
      <c r="R766" t="s">
        <v>113</v>
      </c>
      <c r="S766" t="s">
        <v>35</v>
      </c>
      <c r="T766" t="s">
        <v>4601</v>
      </c>
      <c r="U766" t="s">
        <v>36</v>
      </c>
    </row>
    <row r="767" spans="1:21" x14ac:dyDescent="0.25">
      <c r="A767" t="s">
        <v>2043</v>
      </c>
      <c r="B767" t="s">
        <v>2044</v>
      </c>
      <c r="C767" t="s">
        <v>5312</v>
      </c>
      <c r="D767" t="s">
        <v>5002</v>
      </c>
      <c r="E767" t="s">
        <v>40</v>
      </c>
      <c r="F767" t="s">
        <v>41</v>
      </c>
      <c r="G767" t="s">
        <v>126</v>
      </c>
      <c r="H767" t="s">
        <v>33</v>
      </c>
      <c r="I767" t="s">
        <v>119</v>
      </c>
      <c r="J767">
        <v>45</v>
      </c>
      <c r="K767">
        <v>26973.7</v>
      </c>
      <c r="L767">
        <v>5.37</v>
      </c>
      <c r="M767">
        <v>5.3699999999999998E-2</v>
      </c>
      <c r="N767">
        <v>651.81946049999999</v>
      </c>
      <c r="O767">
        <v>1213164.6805395</v>
      </c>
      <c r="P767" t="s">
        <v>4598</v>
      </c>
      <c r="Q767">
        <v>7</v>
      </c>
      <c r="R767" t="s">
        <v>113</v>
      </c>
      <c r="S767" t="s">
        <v>35</v>
      </c>
      <c r="T767" t="s">
        <v>4601</v>
      </c>
      <c r="U767" t="s">
        <v>26</v>
      </c>
    </row>
    <row r="768" spans="1:21" x14ac:dyDescent="0.25">
      <c r="A768" t="s">
        <v>2046</v>
      </c>
      <c r="B768" t="s">
        <v>2047</v>
      </c>
      <c r="C768" t="s">
        <v>4923</v>
      </c>
      <c r="D768" t="s">
        <v>5313</v>
      </c>
      <c r="E768" t="s">
        <v>40</v>
      </c>
      <c r="F768" t="s">
        <v>49</v>
      </c>
      <c r="G768" t="s">
        <v>306</v>
      </c>
      <c r="H768" t="s">
        <v>33</v>
      </c>
      <c r="I768" t="s">
        <v>34</v>
      </c>
      <c r="J768">
        <v>34</v>
      </c>
      <c r="K768">
        <v>4158.32</v>
      </c>
      <c r="L768">
        <v>18.649999999999999</v>
      </c>
      <c r="M768">
        <v>0.1865</v>
      </c>
      <c r="N768">
        <v>263.67907120000001</v>
      </c>
      <c r="O768">
        <v>141119.20092880001</v>
      </c>
      <c r="P768" t="s">
        <v>4598</v>
      </c>
      <c r="Q768">
        <v>4</v>
      </c>
      <c r="R768" t="s">
        <v>45</v>
      </c>
      <c r="S768" t="s">
        <v>35</v>
      </c>
      <c r="T768" t="s">
        <v>4601</v>
      </c>
      <c r="U768" t="s">
        <v>26</v>
      </c>
    </row>
    <row r="769" spans="1:21" x14ac:dyDescent="0.25">
      <c r="A769" t="s">
        <v>2049</v>
      </c>
      <c r="B769" t="s">
        <v>1806</v>
      </c>
      <c r="C769" t="s">
        <v>5314</v>
      </c>
      <c r="D769" t="s">
        <v>5160</v>
      </c>
      <c r="E769" t="s">
        <v>30</v>
      </c>
      <c r="F769" t="s">
        <v>131</v>
      </c>
      <c r="G769" t="s">
        <v>194</v>
      </c>
      <c r="H769" t="s">
        <v>51</v>
      </c>
      <c r="I769" t="s">
        <v>52</v>
      </c>
      <c r="J769">
        <v>23</v>
      </c>
      <c r="K769">
        <v>2937</v>
      </c>
      <c r="L769">
        <v>11.1</v>
      </c>
      <c r="M769">
        <v>0.111</v>
      </c>
      <c r="N769">
        <v>74.981610000000003</v>
      </c>
      <c r="O769">
        <v>67476.018389999997</v>
      </c>
      <c r="P769" t="s">
        <v>4598</v>
      </c>
      <c r="Q769">
        <v>4</v>
      </c>
      <c r="R769" t="s">
        <v>113</v>
      </c>
      <c r="S769" t="s">
        <v>35</v>
      </c>
      <c r="T769" t="s">
        <v>4601</v>
      </c>
      <c r="U769" t="s">
        <v>53</v>
      </c>
    </row>
    <row r="770" spans="1:21" x14ac:dyDescent="0.25">
      <c r="A770" t="s">
        <v>2051</v>
      </c>
      <c r="B770" t="s">
        <v>494</v>
      </c>
      <c r="C770" t="s">
        <v>4732</v>
      </c>
      <c r="D770" t="s">
        <v>5315</v>
      </c>
      <c r="E770" t="s">
        <v>19</v>
      </c>
      <c r="F770" t="s">
        <v>153</v>
      </c>
      <c r="G770" t="s">
        <v>448</v>
      </c>
      <c r="H770" t="s">
        <v>43</v>
      </c>
      <c r="I770" t="s">
        <v>391</v>
      </c>
      <c r="J770">
        <v>16</v>
      </c>
      <c r="K770">
        <v>2839.14</v>
      </c>
      <c r="L770">
        <v>16.11</v>
      </c>
      <c r="M770">
        <v>0.16109999999999999</v>
      </c>
      <c r="N770">
        <v>73.181672640000002</v>
      </c>
      <c r="O770">
        <v>45353.058327359999</v>
      </c>
      <c r="P770" t="s">
        <v>4600</v>
      </c>
      <c r="Q770">
        <v>5</v>
      </c>
      <c r="R770" t="s">
        <v>24</v>
      </c>
      <c r="S770" t="s">
        <v>25</v>
      </c>
      <c r="T770" t="s">
        <v>4599</v>
      </c>
      <c r="U770" t="s">
        <v>36</v>
      </c>
    </row>
    <row r="771" spans="1:21" x14ac:dyDescent="0.25">
      <c r="A771" t="s">
        <v>2053</v>
      </c>
      <c r="B771" t="s">
        <v>205</v>
      </c>
      <c r="C771" t="s">
        <v>4723</v>
      </c>
      <c r="D771" t="s">
        <v>5002</v>
      </c>
      <c r="E771" t="s">
        <v>19</v>
      </c>
      <c r="F771" t="s">
        <v>20</v>
      </c>
      <c r="G771" t="s">
        <v>21</v>
      </c>
      <c r="H771" t="s">
        <v>111</v>
      </c>
      <c r="I771" t="s">
        <v>260</v>
      </c>
      <c r="J771">
        <v>37</v>
      </c>
      <c r="K771">
        <v>18260.810000000001</v>
      </c>
      <c r="L771">
        <v>4.05</v>
      </c>
      <c r="M771">
        <v>4.0500000000000001E-2</v>
      </c>
      <c r="N771">
        <v>273.63823785000005</v>
      </c>
      <c r="O771">
        <v>675376.33176215005</v>
      </c>
      <c r="P771" t="s">
        <v>4598</v>
      </c>
      <c r="Q771">
        <v>1</v>
      </c>
      <c r="R771" t="s">
        <v>68</v>
      </c>
      <c r="S771" t="s">
        <v>25</v>
      </c>
      <c r="T771" t="s">
        <v>4599</v>
      </c>
      <c r="U771" t="s">
        <v>53</v>
      </c>
    </row>
    <row r="772" spans="1:21" x14ac:dyDescent="0.25">
      <c r="A772" t="s">
        <v>2055</v>
      </c>
      <c r="B772" t="s">
        <v>370</v>
      </c>
      <c r="C772" t="s">
        <v>4732</v>
      </c>
      <c r="D772" t="s">
        <v>4762</v>
      </c>
      <c r="E772" t="s">
        <v>30</v>
      </c>
      <c r="F772" t="s">
        <v>117</v>
      </c>
      <c r="G772" t="s">
        <v>239</v>
      </c>
      <c r="H772" t="s">
        <v>22</v>
      </c>
      <c r="I772" t="s">
        <v>23</v>
      </c>
      <c r="J772">
        <v>36</v>
      </c>
      <c r="K772">
        <v>36869.760000000002</v>
      </c>
      <c r="L772">
        <v>13.62</v>
      </c>
      <c r="M772">
        <v>0.13619999999999999</v>
      </c>
      <c r="N772">
        <v>1807.7980723199998</v>
      </c>
      <c r="O772">
        <v>1325503.5619276802</v>
      </c>
      <c r="P772" t="s">
        <v>4598</v>
      </c>
      <c r="Q772">
        <v>7</v>
      </c>
      <c r="R772" t="s">
        <v>45</v>
      </c>
      <c r="S772" t="s">
        <v>35</v>
      </c>
      <c r="T772" t="s">
        <v>4601</v>
      </c>
      <c r="U772" t="s">
        <v>26</v>
      </c>
    </row>
    <row r="773" spans="1:21" x14ac:dyDescent="0.25">
      <c r="A773" t="s">
        <v>2057</v>
      </c>
      <c r="B773" t="s">
        <v>514</v>
      </c>
      <c r="C773" t="s">
        <v>4723</v>
      </c>
      <c r="D773" t="s">
        <v>4700</v>
      </c>
      <c r="E773" t="s">
        <v>40</v>
      </c>
      <c r="F773" t="s">
        <v>89</v>
      </c>
      <c r="G773" t="s">
        <v>90</v>
      </c>
      <c r="H773" t="s">
        <v>33</v>
      </c>
      <c r="I773" t="s">
        <v>57</v>
      </c>
      <c r="J773">
        <v>19</v>
      </c>
      <c r="K773">
        <v>46820.59</v>
      </c>
      <c r="L773">
        <v>15.76</v>
      </c>
      <c r="M773">
        <v>0.15759999999999999</v>
      </c>
      <c r="N773">
        <v>1401.9957469599999</v>
      </c>
      <c r="O773">
        <v>888189.21425303991</v>
      </c>
      <c r="P773" t="s">
        <v>4598</v>
      </c>
      <c r="Q773">
        <v>8</v>
      </c>
      <c r="R773" t="s">
        <v>45</v>
      </c>
      <c r="S773" t="s">
        <v>35</v>
      </c>
      <c r="T773" t="s">
        <v>4601</v>
      </c>
      <c r="U773" t="s">
        <v>36</v>
      </c>
    </row>
    <row r="774" spans="1:21" x14ac:dyDescent="0.25">
      <c r="A774" t="s">
        <v>2059</v>
      </c>
      <c r="B774" t="s">
        <v>2060</v>
      </c>
      <c r="C774" t="s">
        <v>4707</v>
      </c>
      <c r="D774" t="s">
        <v>5316</v>
      </c>
      <c r="E774" t="s">
        <v>19</v>
      </c>
      <c r="F774" t="s">
        <v>72</v>
      </c>
      <c r="G774" t="s">
        <v>171</v>
      </c>
      <c r="H774" t="s">
        <v>51</v>
      </c>
      <c r="I774" t="s">
        <v>105</v>
      </c>
      <c r="J774">
        <v>48</v>
      </c>
      <c r="K774">
        <v>9608.2099999999991</v>
      </c>
      <c r="L774">
        <v>3.95</v>
      </c>
      <c r="M774">
        <v>3.95E-2</v>
      </c>
      <c r="N774">
        <v>182.17166159999996</v>
      </c>
      <c r="O774">
        <v>461011.90833839995</v>
      </c>
      <c r="P774" t="s">
        <v>4598</v>
      </c>
      <c r="Q774">
        <v>1</v>
      </c>
      <c r="R774" t="s">
        <v>24</v>
      </c>
      <c r="S774" t="s">
        <v>35</v>
      </c>
      <c r="T774" t="s">
        <v>4601</v>
      </c>
      <c r="U774" t="s">
        <v>36</v>
      </c>
    </row>
    <row r="775" spans="1:21" x14ac:dyDescent="0.25">
      <c r="A775" t="s">
        <v>2062</v>
      </c>
      <c r="B775" t="s">
        <v>990</v>
      </c>
      <c r="C775" t="s">
        <v>5317</v>
      </c>
      <c r="D775" t="s">
        <v>4731</v>
      </c>
      <c r="E775" t="s">
        <v>63</v>
      </c>
      <c r="F775" t="s">
        <v>144</v>
      </c>
      <c r="G775" t="s">
        <v>145</v>
      </c>
      <c r="H775" t="s">
        <v>66</v>
      </c>
      <c r="I775" t="s">
        <v>155</v>
      </c>
      <c r="J775">
        <v>15</v>
      </c>
      <c r="K775">
        <v>30895.46</v>
      </c>
      <c r="L775">
        <v>1.35</v>
      </c>
      <c r="M775">
        <v>1.3500000000000002E-2</v>
      </c>
      <c r="N775">
        <v>62.563306499999996</v>
      </c>
      <c r="O775">
        <v>463369.33669349999</v>
      </c>
      <c r="P775" t="s">
        <v>4598</v>
      </c>
      <c r="Q775">
        <v>1</v>
      </c>
      <c r="R775" t="s">
        <v>113</v>
      </c>
      <c r="S775" t="s">
        <v>35</v>
      </c>
      <c r="T775" t="s">
        <v>4601</v>
      </c>
      <c r="U775" t="s">
        <v>53</v>
      </c>
    </row>
    <row r="776" spans="1:21" x14ac:dyDescent="0.25">
      <c r="A776" t="s">
        <v>2064</v>
      </c>
      <c r="B776" t="s">
        <v>1766</v>
      </c>
      <c r="C776" t="s">
        <v>4928</v>
      </c>
      <c r="D776" t="s">
        <v>4700</v>
      </c>
      <c r="E776" t="s">
        <v>40</v>
      </c>
      <c r="F776" t="s">
        <v>41</v>
      </c>
      <c r="G776" t="s">
        <v>126</v>
      </c>
      <c r="H776" t="s">
        <v>111</v>
      </c>
      <c r="I776" t="s">
        <v>260</v>
      </c>
      <c r="J776">
        <v>27</v>
      </c>
      <c r="K776">
        <v>43955.06</v>
      </c>
      <c r="L776">
        <v>6.79</v>
      </c>
      <c r="M776">
        <v>6.7900000000000002E-2</v>
      </c>
      <c r="N776">
        <v>805.82811498000001</v>
      </c>
      <c r="O776">
        <v>1185980.79188502</v>
      </c>
      <c r="P776" t="s">
        <v>4598</v>
      </c>
      <c r="Q776">
        <v>11</v>
      </c>
      <c r="R776" t="s">
        <v>113</v>
      </c>
      <c r="S776" t="s">
        <v>35</v>
      </c>
      <c r="T776" t="s">
        <v>4601</v>
      </c>
      <c r="U776" t="s">
        <v>53</v>
      </c>
    </row>
    <row r="777" spans="1:21" x14ac:dyDescent="0.25">
      <c r="A777" t="s">
        <v>2066</v>
      </c>
      <c r="B777" t="s">
        <v>1976</v>
      </c>
      <c r="C777" t="s">
        <v>4662</v>
      </c>
      <c r="D777" t="s">
        <v>5318</v>
      </c>
      <c r="E777" t="s">
        <v>30</v>
      </c>
      <c r="F777" t="s">
        <v>198</v>
      </c>
      <c r="G777" t="s">
        <v>199</v>
      </c>
      <c r="H777" t="s">
        <v>43</v>
      </c>
      <c r="I777" t="s">
        <v>391</v>
      </c>
      <c r="J777">
        <v>24</v>
      </c>
      <c r="K777">
        <v>21146.47</v>
      </c>
      <c r="L777">
        <v>4.7</v>
      </c>
      <c r="M777">
        <v>4.7E-2</v>
      </c>
      <c r="N777">
        <v>238.5321816</v>
      </c>
      <c r="O777">
        <v>507276.74781840004</v>
      </c>
      <c r="P777" t="s">
        <v>4598</v>
      </c>
      <c r="Q777">
        <v>11</v>
      </c>
      <c r="R777" t="s">
        <v>58</v>
      </c>
      <c r="S777" t="s">
        <v>25</v>
      </c>
      <c r="T777" t="s">
        <v>4599</v>
      </c>
      <c r="U777" t="s">
        <v>36</v>
      </c>
    </row>
    <row r="778" spans="1:21" x14ac:dyDescent="0.25">
      <c r="A778" t="s">
        <v>2068</v>
      </c>
      <c r="B778" t="s">
        <v>2047</v>
      </c>
      <c r="C778" t="s">
        <v>5004</v>
      </c>
      <c r="D778" t="s">
        <v>4725</v>
      </c>
      <c r="E778" t="s">
        <v>40</v>
      </c>
      <c r="F778" t="s">
        <v>49</v>
      </c>
      <c r="G778" t="s">
        <v>306</v>
      </c>
      <c r="H778" t="s">
        <v>22</v>
      </c>
      <c r="I778" t="s">
        <v>180</v>
      </c>
      <c r="J778">
        <v>17</v>
      </c>
      <c r="K778">
        <v>18825.22</v>
      </c>
      <c r="L778">
        <v>5.91</v>
      </c>
      <c r="M778">
        <v>5.91E-2</v>
      </c>
      <c r="N778">
        <v>189.13698534</v>
      </c>
      <c r="O778">
        <v>319839.60301466001</v>
      </c>
      <c r="P778" t="s">
        <v>4598</v>
      </c>
      <c r="Q778">
        <v>8</v>
      </c>
      <c r="R778" t="s">
        <v>24</v>
      </c>
      <c r="S778" t="s">
        <v>35</v>
      </c>
      <c r="T778" t="s">
        <v>4601</v>
      </c>
      <c r="U778" t="s">
        <v>26</v>
      </c>
    </row>
    <row r="779" spans="1:21" x14ac:dyDescent="0.25">
      <c r="A779" t="s">
        <v>2069</v>
      </c>
      <c r="B779" t="s">
        <v>1347</v>
      </c>
      <c r="C779" t="s">
        <v>5319</v>
      </c>
      <c r="D779" t="s">
        <v>4735</v>
      </c>
      <c r="E779" t="s">
        <v>40</v>
      </c>
      <c r="F779" t="s">
        <v>41</v>
      </c>
      <c r="G779" t="s">
        <v>126</v>
      </c>
      <c r="H779" t="s">
        <v>111</v>
      </c>
      <c r="I779" t="s">
        <v>112</v>
      </c>
      <c r="J779">
        <v>17</v>
      </c>
      <c r="K779">
        <v>4177.05</v>
      </c>
      <c r="L779">
        <v>12.92</v>
      </c>
      <c r="M779">
        <v>0.12920000000000001</v>
      </c>
      <c r="N779">
        <v>91.744726200000017</v>
      </c>
      <c r="O779">
        <v>70918.1052738</v>
      </c>
      <c r="P779" t="s">
        <v>4598</v>
      </c>
      <c r="Q779">
        <v>1</v>
      </c>
      <c r="R779" t="s">
        <v>113</v>
      </c>
      <c r="S779" t="s">
        <v>35</v>
      </c>
      <c r="T779" t="s">
        <v>4601</v>
      </c>
      <c r="U779" t="s">
        <v>26</v>
      </c>
    </row>
    <row r="780" spans="1:21" x14ac:dyDescent="0.25">
      <c r="A780" t="s">
        <v>2071</v>
      </c>
      <c r="B780" t="s">
        <v>847</v>
      </c>
      <c r="C780" t="s">
        <v>5320</v>
      </c>
      <c r="D780" t="s">
        <v>5152</v>
      </c>
      <c r="E780" t="s">
        <v>30</v>
      </c>
      <c r="F780" t="s">
        <v>117</v>
      </c>
      <c r="G780" t="s">
        <v>387</v>
      </c>
      <c r="H780" t="s">
        <v>66</v>
      </c>
      <c r="I780" t="s">
        <v>276</v>
      </c>
      <c r="J780">
        <v>42</v>
      </c>
      <c r="K780">
        <v>48016.52</v>
      </c>
      <c r="L780">
        <v>15.05</v>
      </c>
      <c r="M780">
        <v>0.15049999999999999</v>
      </c>
      <c r="N780">
        <v>3035.1242291999997</v>
      </c>
      <c r="O780">
        <v>2013658.7157707999</v>
      </c>
      <c r="P780" t="s">
        <v>4598</v>
      </c>
      <c r="Q780">
        <v>6</v>
      </c>
      <c r="R780" t="s">
        <v>45</v>
      </c>
      <c r="S780" t="s">
        <v>25</v>
      </c>
      <c r="T780" t="s">
        <v>4599</v>
      </c>
      <c r="U780" t="s">
        <v>53</v>
      </c>
    </row>
    <row r="781" spans="1:21" x14ac:dyDescent="0.25">
      <c r="A781" t="s">
        <v>2073</v>
      </c>
      <c r="B781" t="s">
        <v>864</v>
      </c>
      <c r="C781" t="s">
        <v>5321</v>
      </c>
      <c r="D781" t="s">
        <v>5297</v>
      </c>
      <c r="E781" t="s">
        <v>63</v>
      </c>
      <c r="F781" t="s">
        <v>78</v>
      </c>
      <c r="G781" t="s">
        <v>255</v>
      </c>
      <c r="H781" t="s">
        <v>43</v>
      </c>
      <c r="I781" t="s">
        <v>44</v>
      </c>
      <c r="J781">
        <v>41</v>
      </c>
      <c r="K781">
        <v>34734.03</v>
      </c>
      <c r="L781">
        <v>12.76</v>
      </c>
      <c r="M781">
        <v>0.12759999999999999</v>
      </c>
      <c r="N781">
        <v>1817.1455134799999</v>
      </c>
      <c r="O781">
        <v>1422278.0844865199</v>
      </c>
      <c r="P781" t="s">
        <v>4598</v>
      </c>
      <c r="Q781">
        <v>3</v>
      </c>
      <c r="R781" t="s">
        <v>24</v>
      </c>
      <c r="S781" t="s">
        <v>35</v>
      </c>
      <c r="T781" t="s">
        <v>4601</v>
      </c>
      <c r="U781" t="s">
        <v>36</v>
      </c>
    </row>
    <row r="782" spans="1:21" x14ac:dyDescent="0.25">
      <c r="A782" t="s">
        <v>2075</v>
      </c>
      <c r="B782" t="s">
        <v>87</v>
      </c>
      <c r="C782" t="s">
        <v>5277</v>
      </c>
      <c r="D782" t="s">
        <v>5045</v>
      </c>
      <c r="E782" t="s">
        <v>19</v>
      </c>
      <c r="F782" t="s">
        <v>84</v>
      </c>
      <c r="G782" t="s">
        <v>85</v>
      </c>
      <c r="H782" t="s">
        <v>33</v>
      </c>
      <c r="I782" t="s">
        <v>119</v>
      </c>
      <c r="J782">
        <v>50</v>
      </c>
      <c r="K782">
        <v>27176.63</v>
      </c>
      <c r="L782">
        <v>16.14</v>
      </c>
      <c r="M782">
        <v>0.16140000000000002</v>
      </c>
      <c r="N782">
        <v>2193.1540410000002</v>
      </c>
      <c r="O782">
        <v>1356638.3459590001</v>
      </c>
      <c r="P782" t="s">
        <v>4598</v>
      </c>
      <c r="Q782">
        <v>8</v>
      </c>
      <c r="R782" t="s">
        <v>45</v>
      </c>
      <c r="S782" t="s">
        <v>35</v>
      </c>
      <c r="T782" t="s">
        <v>4601</v>
      </c>
      <c r="U782" t="s">
        <v>36</v>
      </c>
    </row>
    <row r="783" spans="1:21" x14ac:dyDescent="0.25">
      <c r="A783" t="s">
        <v>2077</v>
      </c>
      <c r="B783" t="s">
        <v>818</v>
      </c>
      <c r="C783" t="s">
        <v>5322</v>
      </c>
      <c r="D783" t="s">
        <v>5323</v>
      </c>
      <c r="E783" t="s">
        <v>63</v>
      </c>
      <c r="F783" t="s">
        <v>144</v>
      </c>
      <c r="G783" t="s">
        <v>145</v>
      </c>
      <c r="H783" t="s">
        <v>22</v>
      </c>
      <c r="I783" t="s">
        <v>23</v>
      </c>
      <c r="J783">
        <v>7</v>
      </c>
      <c r="K783">
        <v>1839.65</v>
      </c>
      <c r="L783">
        <v>14.03</v>
      </c>
      <c r="M783">
        <v>0.14029999999999998</v>
      </c>
      <c r="N783">
        <v>18.067202649999999</v>
      </c>
      <c r="O783">
        <v>12859.482797350001</v>
      </c>
      <c r="P783" t="s">
        <v>4600</v>
      </c>
      <c r="Q783">
        <v>4</v>
      </c>
      <c r="R783" t="s">
        <v>58</v>
      </c>
      <c r="S783" t="s">
        <v>35</v>
      </c>
      <c r="T783" t="s">
        <v>4601</v>
      </c>
      <c r="U783" t="s">
        <v>36</v>
      </c>
    </row>
    <row r="784" spans="1:21" x14ac:dyDescent="0.25">
      <c r="A784" t="s">
        <v>2079</v>
      </c>
      <c r="B784" t="s">
        <v>1906</v>
      </c>
      <c r="C784" t="s">
        <v>5324</v>
      </c>
      <c r="D784" t="s">
        <v>5083</v>
      </c>
      <c r="E784" t="s">
        <v>30</v>
      </c>
      <c r="F784" t="s">
        <v>117</v>
      </c>
      <c r="G784" t="s">
        <v>118</v>
      </c>
      <c r="H784" t="s">
        <v>33</v>
      </c>
      <c r="I784" t="s">
        <v>57</v>
      </c>
      <c r="J784">
        <v>24</v>
      </c>
      <c r="K784">
        <v>35709.919999999998</v>
      </c>
      <c r="L784">
        <v>6.54</v>
      </c>
      <c r="M784">
        <v>6.54E-2</v>
      </c>
      <c r="N784">
        <v>560.50290431999997</v>
      </c>
      <c r="O784">
        <v>856477.57709567994</v>
      </c>
      <c r="P784" t="s">
        <v>4598</v>
      </c>
      <c r="Q784">
        <v>9</v>
      </c>
      <c r="R784" t="s">
        <v>58</v>
      </c>
      <c r="S784" t="s">
        <v>35</v>
      </c>
      <c r="T784" t="s">
        <v>4601</v>
      </c>
      <c r="U784" t="s">
        <v>36</v>
      </c>
    </row>
    <row r="785" spans="1:21" x14ac:dyDescent="0.25">
      <c r="A785" t="s">
        <v>2081</v>
      </c>
      <c r="B785" t="s">
        <v>732</v>
      </c>
      <c r="C785" t="s">
        <v>4751</v>
      </c>
      <c r="D785" t="s">
        <v>5325</v>
      </c>
      <c r="E785" t="s">
        <v>63</v>
      </c>
      <c r="F785" t="s">
        <v>234</v>
      </c>
      <c r="G785" t="s">
        <v>235</v>
      </c>
      <c r="H785" t="s">
        <v>111</v>
      </c>
      <c r="I785" t="s">
        <v>185</v>
      </c>
      <c r="J785">
        <v>19</v>
      </c>
      <c r="K785">
        <v>30188.33</v>
      </c>
      <c r="L785">
        <v>11.16</v>
      </c>
      <c r="M785">
        <v>0.1116</v>
      </c>
      <c r="N785">
        <v>640.11334932</v>
      </c>
      <c r="O785">
        <v>572938.15665068</v>
      </c>
      <c r="P785" t="s">
        <v>4598</v>
      </c>
      <c r="Q785">
        <v>7</v>
      </c>
      <c r="R785" t="s">
        <v>58</v>
      </c>
      <c r="S785" t="s">
        <v>35</v>
      </c>
      <c r="T785" t="s">
        <v>4601</v>
      </c>
      <c r="U785" t="s">
        <v>36</v>
      </c>
    </row>
    <row r="786" spans="1:21" x14ac:dyDescent="0.25">
      <c r="A786" t="s">
        <v>2083</v>
      </c>
      <c r="B786" t="s">
        <v>1322</v>
      </c>
      <c r="C786" t="s">
        <v>4779</v>
      </c>
      <c r="D786" t="s">
        <v>5326</v>
      </c>
      <c r="E786" t="s">
        <v>30</v>
      </c>
      <c r="F786" t="s">
        <v>117</v>
      </c>
      <c r="G786" t="s">
        <v>387</v>
      </c>
      <c r="H786" t="s">
        <v>43</v>
      </c>
      <c r="I786" t="s">
        <v>140</v>
      </c>
      <c r="J786">
        <v>30</v>
      </c>
      <c r="K786">
        <v>9596.82</v>
      </c>
      <c r="L786">
        <v>14.66</v>
      </c>
      <c r="M786">
        <v>0.14660000000000001</v>
      </c>
      <c r="N786">
        <v>422.06814359999998</v>
      </c>
      <c r="O786">
        <v>287482.53185639996</v>
      </c>
      <c r="P786" t="s">
        <v>4598</v>
      </c>
      <c r="Q786">
        <v>7</v>
      </c>
      <c r="R786" t="s">
        <v>24</v>
      </c>
      <c r="S786" t="s">
        <v>35</v>
      </c>
      <c r="T786" t="s">
        <v>4601</v>
      </c>
      <c r="U786" t="s">
        <v>53</v>
      </c>
    </row>
    <row r="787" spans="1:21" x14ac:dyDescent="0.25">
      <c r="A787" t="s">
        <v>2085</v>
      </c>
      <c r="B787" t="s">
        <v>1532</v>
      </c>
      <c r="C787" t="s">
        <v>4778</v>
      </c>
      <c r="D787" t="s">
        <v>4731</v>
      </c>
      <c r="E787" t="s">
        <v>19</v>
      </c>
      <c r="F787" t="s">
        <v>20</v>
      </c>
      <c r="G787" t="s">
        <v>176</v>
      </c>
      <c r="H787" t="s">
        <v>33</v>
      </c>
      <c r="I787" t="s">
        <v>34</v>
      </c>
      <c r="J787">
        <v>35</v>
      </c>
      <c r="K787">
        <v>19800.2</v>
      </c>
      <c r="L787">
        <v>6.01</v>
      </c>
      <c r="M787">
        <v>6.0100000000000001E-2</v>
      </c>
      <c r="N787">
        <v>416.497207</v>
      </c>
      <c r="O787">
        <v>692590.50279299996</v>
      </c>
      <c r="P787" t="s">
        <v>4598</v>
      </c>
      <c r="Q787">
        <v>8</v>
      </c>
      <c r="R787" t="s">
        <v>45</v>
      </c>
      <c r="S787" t="s">
        <v>35</v>
      </c>
      <c r="T787" t="s">
        <v>4601</v>
      </c>
      <c r="U787" t="s">
        <v>36</v>
      </c>
    </row>
    <row r="788" spans="1:21" x14ac:dyDescent="0.25">
      <c r="A788" t="s">
        <v>2087</v>
      </c>
      <c r="B788" t="s">
        <v>858</v>
      </c>
      <c r="C788" t="s">
        <v>4691</v>
      </c>
      <c r="D788" t="s">
        <v>4955</v>
      </c>
      <c r="E788" t="s">
        <v>19</v>
      </c>
      <c r="F788" t="s">
        <v>153</v>
      </c>
      <c r="G788" t="s">
        <v>275</v>
      </c>
      <c r="H788" t="s">
        <v>66</v>
      </c>
      <c r="I788" t="s">
        <v>67</v>
      </c>
      <c r="J788">
        <v>38</v>
      </c>
      <c r="K788">
        <v>25785.77</v>
      </c>
      <c r="L788">
        <v>11.24</v>
      </c>
      <c r="M788">
        <v>0.1124</v>
      </c>
      <c r="N788">
        <v>1101.3618082399998</v>
      </c>
      <c r="O788">
        <v>978757.89819176006</v>
      </c>
      <c r="P788" t="s">
        <v>4598</v>
      </c>
      <c r="Q788">
        <v>6</v>
      </c>
      <c r="R788" t="s">
        <v>68</v>
      </c>
      <c r="S788" t="s">
        <v>35</v>
      </c>
      <c r="T788" t="s">
        <v>4601</v>
      </c>
      <c r="U788" t="s">
        <v>36</v>
      </c>
    </row>
    <row r="789" spans="1:21" x14ac:dyDescent="0.25">
      <c r="A789" t="s">
        <v>2089</v>
      </c>
      <c r="B789" t="s">
        <v>219</v>
      </c>
      <c r="C789" t="s">
        <v>4717</v>
      </c>
      <c r="D789" t="s">
        <v>5327</v>
      </c>
      <c r="E789" t="s">
        <v>63</v>
      </c>
      <c r="F789" t="s">
        <v>234</v>
      </c>
      <c r="G789" t="s">
        <v>235</v>
      </c>
      <c r="H789" t="s">
        <v>51</v>
      </c>
      <c r="I789" t="s">
        <v>167</v>
      </c>
      <c r="J789">
        <v>36</v>
      </c>
      <c r="K789">
        <v>47469.02</v>
      </c>
      <c r="L789">
        <v>12.13</v>
      </c>
      <c r="M789">
        <v>0.12130000000000001</v>
      </c>
      <c r="N789">
        <v>2072.8771653599997</v>
      </c>
      <c r="O789">
        <v>1706811.8428346401</v>
      </c>
      <c r="P789" t="s">
        <v>4598</v>
      </c>
      <c r="Q789">
        <v>2</v>
      </c>
      <c r="R789" t="s">
        <v>24</v>
      </c>
      <c r="S789" t="s">
        <v>35</v>
      </c>
      <c r="T789" t="s">
        <v>4601</v>
      </c>
      <c r="U789" t="s">
        <v>26</v>
      </c>
    </row>
    <row r="790" spans="1:21" x14ac:dyDescent="0.25">
      <c r="A790" t="s">
        <v>2091</v>
      </c>
      <c r="B790" t="s">
        <v>1168</v>
      </c>
      <c r="C790" t="s">
        <v>4660</v>
      </c>
      <c r="D790" t="s">
        <v>5328</v>
      </c>
      <c r="E790" t="s">
        <v>40</v>
      </c>
      <c r="F790" t="s">
        <v>41</v>
      </c>
      <c r="G790" t="s">
        <v>42</v>
      </c>
      <c r="H790" t="s">
        <v>33</v>
      </c>
      <c r="I790" t="s">
        <v>57</v>
      </c>
      <c r="J790">
        <v>31</v>
      </c>
      <c r="K790">
        <v>11769.89</v>
      </c>
      <c r="L790">
        <v>14.47</v>
      </c>
      <c r="M790">
        <v>0.1447</v>
      </c>
      <c r="N790">
        <v>527.96195572999989</v>
      </c>
      <c r="O790">
        <v>364338.62804426998</v>
      </c>
      <c r="P790" t="s">
        <v>4598</v>
      </c>
      <c r="Q790">
        <v>12</v>
      </c>
      <c r="R790" t="s">
        <v>45</v>
      </c>
      <c r="S790" t="s">
        <v>35</v>
      </c>
      <c r="T790" t="s">
        <v>4601</v>
      </c>
      <c r="U790" t="s">
        <v>53</v>
      </c>
    </row>
    <row r="791" spans="1:21" x14ac:dyDescent="0.25">
      <c r="A791" t="s">
        <v>2093</v>
      </c>
      <c r="B791" t="s">
        <v>2094</v>
      </c>
      <c r="C791" t="s">
        <v>4943</v>
      </c>
      <c r="D791" t="s">
        <v>4916</v>
      </c>
      <c r="E791" t="s">
        <v>40</v>
      </c>
      <c r="F791" t="s">
        <v>49</v>
      </c>
      <c r="G791" t="s">
        <v>306</v>
      </c>
      <c r="H791" t="s">
        <v>111</v>
      </c>
      <c r="I791" t="s">
        <v>185</v>
      </c>
      <c r="J791">
        <v>38</v>
      </c>
      <c r="K791">
        <v>15937.33</v>
      </c>
      <c r="L791">
        <v>3.4</v>
      </c>
      <c r="M791">
        <v>3.4000000000000002E-2</v>
      </c>
      <c r="N791">
        <v>205.91030360000005</v>
      </c>
      <c r="O791">
        <v>605412.62969640002</v>
      </c>
      <c r="P791" t="s">
        <v>4598</v>
      </c>
      <c r="Q791">
        <v>3</v>
      </c>
      <c r="R791" t="s">
        <v>68</v>
      </c>
      <c r="S791" t="s">
        <v>35</v>
      </c>
      <c r="T791" t="s">
        <v>4601</v>
      </c>
      <c r="U791" t="s">
        <v>36</v>
      </c>
    </row>
    <row r="792" spans="1:21" x14ac:dyDescent="0.25">
      <c r="A792" t="s">
        <v>2096</v>
      </c>
      <c r="B792" t="s">
        <v>2097</v>
      </c>
      <c r="C792" t="s">
        <v>4738</v>
      </c>
      <c r="D792" t="s">
        <v>5329</v>
      </c>
      <c r="E792" t="s">
        <v>40</v>
      </c>
      <c r="F792" t="s">
        <v>49</v>
      </c>
      <c r="G792" t="s">
        <v>306</v>
      </c>
      <c r="H792" t="s">
        <v>43</v>
      </c>
      <c r="I792" t="s">
        <v>140</v>
      </c>
      <c r="J792">
        <v>33</v>
      </c>
      <c r="K792">
        <v>6377.45</v>
      </c>
      <c r="L792">
        <v>1.35</v>
      </c>
      <c r="M792">
        <v>1.3500000000000002E-2</v>
      </c>
      <c r="N792">
        <v>28.411539750000006</v>
      </c>
      <c r="O792">
        <v>210427.43846025001</v>
      </c>
      <c r="P792" t="s">
        <v>4598</v>
      </c>
      <c r="Q792">
        <v>5</v>
      </c>
      <c r="R792" t="s">
        <v>58</v>
      </c>
      <c r="S792" t="s">
        <v>35</v>
      </c>
      <c r="T792" t="s">
        <v>4601</v>
      </c>
      <c r="U792" t="s">
        <v>36</v>
      </c>
    </row>
    <row r="793" spans="1:21" x14ac:dyDescent="0.25">
      <c r="A793" t="s">
        <v>2099</v>
      </c>
      <c r="B793" t="s">
        <v>1309</v>
      </c>
      <c r="C793" t="s">
        <v>5322</v>
      </c>
      <c r="D793" t="s">
        <v>5330</v>
      </c>
      <c r="E793" t="s">
        <v>63</v>
      </c>
      <c r="F793" t="s">
        <v>64</v>
      </c>
      <c r="G793" t="s">
        <v>441</v>
      </c>
      <c r="H793" t="s">
        <v>66</v>
      </c>
      <c r="I793" t="s">
        <v>67</v>
      </c>
      <c r="J793">
        <v>37</v>
      </c>
      <c r="K793">
        <v>27533.9</v>
      </c>
      <c r="L793">
        <v>15.53</v>
      </c>
      <c r="M793">
        <v>0.15529999999999999</v>
      </c>
      <c r="N793">
        <v>1582.1254279</v>
      </c>
      <c r="O793">
        <v>1017172.1745721</v>
      </c>
      <c r="P793" t="s">
        <v>4598</v>
      </c>
      <c r="Q793">
        <v>1</v>
      </c>
      <c r="R793" t="s">
        <v>113</v>
      </c>
      <c r="S793" t="s">
        <v>35</v>
      </c>
      <c r="T793" t="s">
        <v>4601</v>
      </c>
      <c r="U793" t="s">
        <v>26</v>
      </c>
    </row>
    <row r="794" spans="1:21" x14ac:dyDescent="0.25">
      <c r="A794" t="s">
        <v>2101</v>
      </c>
      <c r="B794" t="s">
        <v>2102</v>
      </c>
      <c r="C794" t="s">
        <v>5331</v>
      </c>
      <c r="D794" t="s">
        <v>5332</v>
      </c>
      <c r="E794" t="s">
        <v>30</v>
      </c>
      <c r="F794" t="s">
        <v>117</v>
      </c>
      <c r="G794" t="s">
        <v>387</v>
      </c>
      <c r="H794" t="s">
        <v>111</v>
      </c>
      <c r="I794" t="s">
        <v>240</v>
      </c>
      <c r="J794">
        <v>16</v>
      </c>
      <c r="K794">
        <v>34076.769999999997</v>
      </c>
      <c r="L794">
        <v>2.09</v>
      </c>
      <c r="M794">
        <v>2.0899999999999998E-2</v>
      </c>
      <c r="N794">
        <v>113.95271887999998</v>
      </c>
      <c r="O794">
        <v>545114.36728111992</v>
      </c>
      <c r="P794" t="s">
        <v>4598</v>
      </c>
      <c r="Q794">
        <v>2</v>
      </c>
      <c r="R794" t="s">
        <v>113</v>
      </c>
      <c r="S794" t="s">
        <v>35</v>
      </c>
      <c r="T794" t="s">
        <v>4601</v>
      </c>
      <c r="U794" t="s">
        <v>53</v>
      </c>
    </row>
    <row r="795" spans="1:21" x14ac:dyDescent="0.25">
      <c r="A795" t="s">
        <v>2104</v>
      </c>
      <c r="B795" t="s">
        <v>2105</v>
      </c>
      <c r="C795" t="s">
        <v>4623</v>
      </c>
      <c r="D795" t="s">
        <v>5333</v>
      </c>
      <c r="E795" t="s">
        <v>63</v>
      </c>
      <c r="F795" t="s">
        <v>234</v>
      </c>
      <c r="G795" t="s">
        <v>473</v>
      </c>
      <c r="H795" t="s">
        <v>66</v>
      </c>
      <c r="I795" t="s">
        <v>67</v>
      </c>
      <c r="J795">
        <v>31</v>
      </c>
      <c r="K795">
        <v>2821.04</v>
      </c>
      <c r="L795">
        <v>10.36</v>
      </c>
      <c r="M795">
        <v>0.1036</v>
      </c>
      <c r="N795">
        <v>90.600520639999999</v>
      </c>
      <c r="O795">
        <v>87361.639479360005</v>
      </c>
      <c r="P795" t="s">
        <v>4598</v>
      </c>
      <c r="Q795">
        <v>5</v>
      </c>
      <c r="R795" t="s">
        <v>58</v>
      </c>
      <c r="S795" t="s">
        <v>35</v>
      </c>
      <c r="T795" t="s">
        <v>4601</v>
      </c>
      <c r="U795" t="s">
        <v>26</v>
      </c>
    </row>
    <row r="796" spans="1:21" x14ac:dyDescent="0.25">
      <c r="A796" t="s">
        <v>2107</v>
      </c>
      <c r="B796" t="s">
        <v>1683</v>
      </c>
      <c r="C796" t="s">
        <v>4655</v>
      </c>
      <c r="D796" t="s">
        <v>5197</v>
      </c>
      <c r="E796" t="s">
        <v>30</v>
      </c>
      <c r="F796" t="s">
        <v>198</v>
      </c>
      <c r="G796" t="s">
        <v>199</v>
      </c>
      <c r="H796" t="s">
        <v>22</v>
      </c>
      <c r="I796" t="s">
        <v>180</v>
      </c>
      <c r="J796">
        <v>46</v>
      </c>
      <c r="K796">
        <v>43248.42</v>
      </c>
      <c r="L796">
        <v>9.58</v>
      </c>
      <c r="M796">
        <v>9.5799999999999996E-2</v>
      </c>
      <c r="N796">
        <v>1905.8713725599998</v>
      </c>
      <c r="O796">
        <v>1987521.4486274398</v>
      </c>
      <c r="P796" t="s">
        <v>4598</v>
      </c>
      <c r="Q796">
        <v>8</v>
      </c>
      <c r="R796" t="s">
        <v>45</v>
      </c>
      <c r="S796" t="s">
        <v>35</v>
      </c>
      <c r="T796" t="s">
        <v>4601</v>
      </c>
      <c r="U796" t="s">
        <v>26</v>
      </c>
    </row>
    <row r="797" spans="1:21" x14ac:dyDescent="0.25">
      <c r="A797" t="s">
        <v>2109</v>
      </c>
      <c r="B797" t="s">
        <v>2110</v>
      </c>
      <c r="C797" t="s">
        <v>5006</v>
      </c>
      <c r="D797" t="s">
        <v>4930</v>
      </c>
      <c r="E797" t="s">
        <v>40</v>
      </c>
      <c r="F797" t="s">
        <v>49</v>
      </c>
      <c r="G797" t="s">
        <v>50</v>
      </c>
      <c r="H797" t="s">
        <v>51</v>
      </c>
      <c r="I797" t="s">
        <v>52</v>
      </c>
      <c r="J797">
        <v>40</v>
      </c>
      <c r="K797">
        <v>553.69000000000005</v>
      </c>
      <c r="L797">
        <v>5.5</v>
      </c>
      <c r="M797">
        <v>5.5E-2</v>
      </c>
      <c r="N797">
        <v>12.181180000000001</v>
      </c>
      <c r="O797">
        <v>22135.418820000003</v>
      </c>
      <c r="P797" t="s">
        <v>4600</v>
      </c>
      <c r="Q797">
        <v>10</v>
      </c>
      <c r="R797" t="s">
        <v>68</v>
      </c>
      <c r="S797" t="s">
        <v>35</v>
      </c>
      <c r="T797" t="s">
        <v>4601</v>
      </c>
      <c r="U797" t="s">
        <v>26</v>
      </c>
    </row>
    <row r="798" spans="1:21" x14ac:dyDescent="0.25">
      <c r="A798" t="s">
        <v>2112</v>
      </c>
      <c r="B798" t="s">
        <v>1728</v>
      </c>
      <c r="C798" t="s">
        <v>4812</v>
      </c>
      <c r="D798" t="s">
        <v>5078</v>
      </c>
      <c r="E798" t="s">
        <v>40</v>
      </c>
      <c r="F798" t="s">
        <v>49</v>
      </c>
      <c r="G798" t="s">
        <v>306</v>
      </c>
      <c r="H798" t="s">
        <v>22</v>
      </c>
      <c r="I798" t="s">
        <v>217</v>
      </c>
      <c r="J798">
        <v>20</v>
      </c>
      <c r="K798">
        <v>36970.44</v>
      </c>
      <c r="L798">
        <v>8.31</v>
      </c>
      <c r="M798">
        <v>8.3100000000000007E-2</v>
      </c>
      <c r="N798">
        <v>614.44871280000007</v>
      </c>
      <c r="O798">
        <v>738794.3512872</v>
      </c>
      <c r="P798" t="s">
        <v>4598</v>
      </c>
      <c r="Q798">
        <v>7</v>
      </c>
      <c r="R798" t="s">
        <v>113</v>
      </c>
      <c r="S798" t="s">
        <v>59</v>
      </c>
      <c r="T798" t="s">
        <v>4601</v>
      </c>
      <c r="U798" t="s">
        <v>36</v>
      </c>
    </row>
    <row r="799" spans="1:21" x14ac:dyDescent="0.25">
      <c r="A799" t="s">
        <v>2114</v>
      </c>
      <c r="B799" t="s">
        <v>1275</v>
      </c>
      <c r="C799" t="s">
        <v>5334</v>
      </c>
      <c r="D799" t="s">
        <v>5335</v>
      </c>
      <c r="E799" t="s">
        <v>40</v>
      </c>
      <c r="F799" t="s">
        <v>89</v>
      </c>
      <c r="G799" t="s">
        <v>319</v>
      </c>
      <c r="H799" t="s">
        <v>33</v>
      </c>
      <c r="I799" t="s">
        <v>57</v>
      </c>
      <c r="J799">
        <v>17</v>
      </c>
      <c r="K799">
        <v>6872.26</v>
      </c>
      <c r="L799">
        <v>4.74</v>
      </c>
      <c r="M799">
        <v>4.7400000000000005E-2</v>
      </c>
      <c r="N799">
        <v>55.376671080000008</v>
      </c>
      <c r="O799">
        <v>116773.04332892</v>
      </c>
      <c r="P799" t="s">
        <v>4598</v>
      </c>
      <c r="Q799">
        <v>5</v>
      </c>
      <c r="R799" t="s">
        <v>113</v>
      </c>
      <c r="S799" t="s">
        <v>35</v>
      </c>
      <c r="T799" t="s">
        <v>4601</v>
      </c>
      <c r="U799" t="s">
        <v>53</v>
      </c>
    </row>
    <row r="800" spans="1:21" x14ac:dyDescent="0.25">
      <c r="A800" t="s">
        <v>2116</v>
      </c>
      <c r="B800" t="s">
        <v>2117</v>
      </c>
      <c r="C800" t="s">
        <v>5336</v>
      </c>
      <c r="D800" t="s">
        <v>5282</v>
      </c>
      <c r="E800" t="s">
        <v>30</v>
      </c>
      <c r="F800" t="s">
        <v>31</v>
      </c>
      <c r="G800" t="s">
        <v>94</v>
      </c>
      <c r="H800" t="s">
        <v>51</v>
      </c>
      <c r="I800" t="s">
        <v>167</v>
      </c>
      <c r="J800">
        <v>7</v>
      </c>
      <c r="K800">
        <v>3127.39</v>
      </c>
      <c r="L800">
        <v>2.12</v>
      </c>
      <c r="M800">
        <v>2.12E-2</v>
      </c>
      <c r="N800">
        <v>4.64104676</v>
      </c>
      <c r="O800">
        <v>21887.08895324</v>
      </c>
      <c r="P800" t="s">
        <v>4600</v>
      </c>
      <c r="Q800">
        <v>8</v>
      </c>
      <c r="R800" t="s">
        <v>24</v>
      </c>
      <c r="S800" t="s">
        <v>35</v>
      </c>
      <c r="T800" t="s">
        <v>4601</v>
      </c>
      <c r="U800" t="s">
        <v>53</v>
      </c>
    </row>
    <row r="801" spans="1:21" x14ac:dyDescent="0.25">
      <c r="A801" t="s">
        <v>2119</v>
      </c>
      <c r="B801" t="s">
        <v>1601</v>
      </c>
      <c r="C801" t="s">
        <v>5113</v>
      </c>
      <c r="D801" t="s">
        <v>4674</v>
      </c>
      <c r="E801" t="s">
        <v>30</v>
      </c>
      <c r="F801" t="s">
        <v>31</v>
      </c>
      <c r="G801" t="s">
        <v>555</v>
      </c>
      <c r="H801" t="s">
        <v>51</v>
      </c>
      <c r="I801" t="s">
        <v>167</v>
      </c>
      <c r="J801">
        <v>29</v>
      </c>
      <c r="K801">
        <v>41022.089999999997</v>
      </c>
      <c r="L801">
        <v>14.46</v>
      </c>
      <c r="M801">
        <v>0.14460000000000001</v>
      </c>
      <c r="N801">
        <v>1720.2203220599997</v>
      </c>
      <c r="O801">
        <v>1187920.3896779399</v>
      </c>
      <c r="P801" t="s">
        <v>4598</v>
      </c>
      <c r="Q801">
        <v>12</v>
      </c>
      <c r="R801" t="s">
        <v>24</v>
      </c>
      <c r="S801" t="s">
        <v>35</v>
      </c>
      <c r="T801" t="s">
        <v>4601</v>
      </c>
      <c r="U801" t="s">
        <v>36</v>
      </c>
    </row>
    <row r="802" spans="1:21" x14ac:dyDescent="0.25">
      <c r="A802" t="s">
        <v>2121</v>
      </c>
      <c r="B802" t="s">
        <v>560</v>
      </c>
      <c r="C802" t="s">
        <v>5337</v>
      </c>
      <c r="D802" t="s">
        <v>4941</v>
      </c>
      <c r="E802" t="s">
        <v>19</v>
      </c>
      <c r="F802" t="s">
        <v>20</v>
      </c>
      <c r="G802" t="s">
        <v>176</v>
      </c>
      <c r="H802" t="s">
        <v>66</v>
      </c>
      <c r="I802" t="s">
        <v>276</v>
      </c>
      <c r="J802">
        <v>3</v>
      </c>
      <c r="K802">
        <v>24504.95</v>
      </c>
      <c r="L802">
        <v>12.13</v>
      </c>
      <c r="M802">
        <v>0.12130000000000001</v>
      </c>
      <c r="N802">
        <v>89.173513050000025</v>
      </c>
      <c r="O802">
        <v>73425.676486950004</v>
      </c>
      <c r="P802" t="s">
        <v>4598</v>
      </c>
      <c r="Q802">
        <v>6</v>
      </c>
      <c r="R802" t="s">
        <v>113</v>
      </c>
      <c r="S802" t="s">
        <v>35</v>
      </c>
      <c r="T802" t="s">
        <v>4601</v>
      </c>
      <c r="U802" t="s">
        <v>53</v>
      </c>
    </row>
    <row r="803" spans="1:21" x14ac:dyDescent="0.25">
      <c r="A803" t="s">
        <v>2123</v>
      </c>
      <c r="B803" t="s">
        <v>2124</v>
      </c>
      <c r="C803" t="s">
        <v>5338</v>
      </c>
      <c r="D803" t="s">
        <v>5339</v>
      </c>
      <c r="E803" t="s">
        <v>19</v>
      </c>
      <c r="F803" t="s">
        <v>20</v>
      </c>
      <c r="G803" t="s">
        <v>285</v>
      </c>
      <c r="H803" t="s">
        <v>33</v>
      </c>
      <c r="I803" t="s">
        <v>57</v>
      </c>
      <c r="J803">
        <v>24</v>
      </c>
      <c r="K803">
        <v>44397.4</v>
      </c>
      <c r="L803">
        <v>14.05</v>
      </c>
      <c r="M803">
        <v>0.14050000000000001</v>
      </c>
      <c r="N803">
        <v>1497.0803280000002</v>
      </c>
      <c r="O803">
        <v>1064040.5196720001</v>
      </c>
      <c r="P803" t="s">
        <v>4598</v>
      </c>
      <c r="Q803">
        <v>5</v>
      </c>
      <c r="R803" t="s">
        <v>45</v>
      </c>
      <c r="S803" t="s">
        <v>35</v>
      </c>
      <c r="T803" t="s">
        <v>4601</v>
      </c>
      <c r="U803" t="s">
        <v>26</v>
      </c>
    </row>
    <row r="804" spans="1:21" x14ac:dyDescent="0.25">
      <c r="A804" t="s">
        <v>2126</v>
      </c>
      <c r="B804" t="s">
        <v>317</v>
      </c>
      <c r="C804" t="s">
        <v>5094</v>
      </c>
      <c r="D804" t="s">
        <v>4615</v>
      </c>
      <c r="E804" t="s">
        <v>30</v>
      </c>
      <c r="F804" t="s">
        <v>131</v>
      </c>
      <c r="G804" t="s">
        <v>132</v>
      </c>
      <c r="H804" t="s">
        <v>43</v>
      </c>
      <c r="I804" t="s">
        <v>74</v>
      </c>
      <c r="J804">
        <v>18</v>
      </c>
      <c r="K804">
        <v>41422.300000000003</v>
      </c>
      <c r="L804">
        <v>16.22</v>
      </c>
      <c r="M804">
        <v>0.16219999999999998</v>
      </c>
      <c r="N804">
        <v>1209.3654707999999</v>
      </c>
      <c r="O804">
        <v>744392.03452920006</v>
      </c>
      <c r="P804" t="s">
        <v>4598</v>
      </c>
      <c r="Q804">
        <v>12</v>
      </c>
      <c r="R804" t="s">
        <v>45</v>
      </c>
      <c r="S804" t="s">
        <v>59</v>
      </c>
      <c r="T804" t="s">
        <v>4601</v>
      </c>
      <c r="U804" t="s">
        <v>26</v>
      </c>
    </row>
    <row r="805" spans="1:21" x14ac:dyDescent="0.25">
      <c r="A805" t="s">
        <v>2128</v>
      </c>
      <c r="B805" t="s">
        <v>1272</v>
      </c>
      <c r="C805" t="s">
        <v>4652</v>
      </c>
      <c r="D805" t="s">
        <v>5340</v>
      </c>
      <c r="E805" t="s">
        <v>19</v>
      </c>
      <c r="F805" t="s">
        <v>153</v>
      </c>
      <c r="G805" t="s">
        <v>275</v>
      </c>
      <c r="H805" t="s">
        <v>51</v>
      </c>
      <c r="I805" t="s">
        <v>167</v>
      </c>
      <c r="J805">
        <v>22</v>
      </c>
      <c r="K805">
        <v>49835.14</v>
      </c>
      <c r="L805">
        <v>17.55</v>
      </c>
      <c r="M805">
        <v>0.17550000000000002</v>
      </c>
      <c r="N805">
        <v>1924.1347554000004</v>
      </c>
      <c r="O805">
        <v>1094448.9452446001</v>
      </c>
      <c r="P805" t="s">
        <v>4598</v>
      </c>
      <c r="Q805">
        <v>3</v>
      </c>
      <c r="R805" t="s">
        <v>68</v>
      </c>
      <c r="S805" t="s">
        <v>35</v>
      </c>
      <c r="T805" t="s">
        <v>4601</v>
      </c>
      <c r="U805" t="s">
        <v>53</v>
      </c>
    </row>
    <row r="806" spans="1:21" x14ac:dyDescent="0.25">
      <c r="A806" t="s">
        <v>2130</v>
      </c>
      <c r="B806" t="s">
        <v>566</v>
      </c>
      <c r="C806" t="s">
        <v>4766</v>
      </c>
      <c r="D806" t="s">
        <v>4946</v>
      </c>
      <c r="E806" t="s">
        <v>30</v>
      </c>
      <c r="F806" t="s">
        <v>198</v>
      </c>
      <c r="G806" t="s">
        <v>199</v>
      </c>
      <c r="H806" t="s">
        <v>66</v>
      </c>
      <c r="I806" t="s">
        <v>67</v>
      </c>
      <c r="J806">
        <v>20</v>
      </c>
      <c r="K806">
        <v>44821.1</v>
      </c>
      <c r="L806">
        <v>14.43</v>
      </c>
      <c r="M806">
        <v>0.14429999999999998</v>
      </c>
      <c r="N806">
        <v>1293.5369459999999</v>
      </c>
      <c r="O806">
        <v>895128.46305400005</v>
      </c>
      <c r="P806" t="s">
        <v>4598</v>
      </c>
      <c r="Q806">
        <v>5</v>
      </c>
      <c r="R806" t="s">
        <v>24</v>
      </c>
      <c r="S806" t="s">
        <v>35</v>
      </c>
      <c r="T806" t="s">
        <v>4601</v>
      </c>
      <c r="U806" t="s">
        <v>26</v>
      </c>
    </row>
    <row r="807" spans="1:21" x14ac:dyDescent="0.25">
      <c r="A807" t="s">
        <v>2132</v>
      </c>
      <c r="B807" t="s">
        <v>2102</v>
      </c>
      <c r="C807" t="s">
        <v>4896</v>
      </c>
      <c r="D807" t="s">
        <v>4944</v>
      </c>
      <c r="E807" t="s">
        <v>40</v>
      </c>
      <c r="F807" t="s">
        <v>41</v>
      </c>
      <c r="G807" t="s">
        <v>102</v>
      </c>
      <c r="H807" t="s">
        <v>66</v>
      </c>
      <c r="I807" t="s">
        <v>133</v>
      </c>
      <c r="J807">
        <v>37</v>
      </c>
      <c r="K807">
        <v>14669.91</v>
      </c>
      <c r="L807">
        <v>9.36</v>
      </c>
      <c r="M807">
        <v>9.3599999999999989E-2</v>
      </c>
      <c r="N807">
        <v>508.04832311999996</v>
      </c>
      <c r="O807">
        <v>542278.62167688005</v>
      </c>
      <c r="P807" t="s">
        <v>4598</v>
      </c>
      <c r="Q807">
        <v>4</v>
      </c>
      <c r="R807" t="s">
        <v>45</v>
      </c>
      <c r="S807" t="s">
        <v>35</v>
      </c>
      <c r="T807" t="s">
        <v>4601</v>
      </c>
      <c r="U807" t="s">
        <v>26</v>
      </c>
    </row>
    <row r="808" spans="1:21" x14ac:dyDescent="0.25">
      <c r="A808" t="s">
        <v>2134</v>
      </c>
      <c r="B808" t="s">
        <v>1990</v>
      </c>
      <c r="C808" t="s">
        <v>4627</v>
      </c>
      <c r="D808" t="s">
        <v>5341</v>
      </c>
      <c r="E808" t="s">
        <v>19</v>
      </c>
      <c r="F808" t="s">
        <v>153</v>
      </c>
      <c r="G808" t="s">
        <v>448</v>
      </c>
      <c r="H808" t="s">
        <v>51</v>
      </c>
      <c r="I808" t="s">
        <v>52</v>
      </c>
      <c r="J808">
        <v>45</v>
      </c>
      <c r="K808">
        <v>2657.11</v>
      </c>
      <c r="L808">
        <v>7.58</v>
      </c>
      <c r="M808">
        <v>7.5800000000000006E-2</v>
      </c>
      <c r="N808">
        <v>90.634022100000024</v>
      </c>
      <c r="O808">
        <v>119479.31597790001</v>
      </c>
      <c r="P808" t="s">
        <v>4598</v>
      </c>
      <c r="Q808">
        <v>11</v>
      </c>
      <c r="R808" t="s">
        <v>113</v>
      </c>
      <c r="S808" t="s">
        <v>35</v>
      </c>
      <c r="T808" t="s">
        <v>4601</v>
      </c>
      <c r="U808" t="s">
        <v>26</v>
      </c>
    </row>
    <row r="809" spans="1:21" x14ac:dyDescent="0.25">
      <c r="A809" t="s">
        <v>2136</v>
      </c>
      <c r="B809" t="s">
        <v>1658</v>
      </c>
      <c r="C809" t="s">
        <v>5156</v>
      </c>
      <c r="D809" t="s">
        <v>5154</v>
      </c>
      <c r="E809" t="s">
        <v>19</v>
      </c>
      <c r="F809" t="s">
        <v>20</v>
      </c>
      <c r="G809" t="s">
        <v>176</v>
      </c>
      <c r="H809" t="s">
        <v>51</v>
      </c>
      <c r="I809" t="s">
        <v>190</v>
      </c>
      <c r="J809">
        <v>11</v>
      </c>
      <c r="K809">
        <v>10847.62</v>
      </c>
      <c r="L809">
        <v>13.66</v>
      </c>
      <c r="M809">
        <v>0.1366</v>
      </c>
      <c r="N809">
        <v>162.99633811999999</v>
      </c>
      <c r="O809">
        <v>119160.82366188</v>
      </c>
      <c r="P809" t="s">
        <v>4598</v>
      </c>
      <c r="Q809">
        <v>4</v>
      </c>
      <c r="R809" t="s">
        <v>113</v>
      </c>
      <c r="S809" t="s">
        <v>35</v>
      </c>
      <c r="T809" t="s">
        <v>4601</v>
      </c>
      <c r="U809" t="s">
        <v>53</v>
      </c>
    </row>
    <row r="810" spans="1:21" x14ac:dyDescent="0.25">
      <c r="A810" t="s">
        <v>2138</v>
      </c>
      <c r="B810" t="s">
        <v>1376</v>
      </c>
      <c r="C810" t="s">
        <v>4803</v>
      </c>
      <c r="D810" t="s">
        <v>5342</v>
      </c>
      <c r="E810" t="s">
        <v>30</v>
      </c>
      <c r="F810" t="s">
        <v>31</v>
      </c>
      <c r="G810" t="s">
        <v>94</v>
      </c>
      <c r="H810" t="s">
        <v>66</v>
      </c>
      <c r="I810" t="s">
        <v>133</v>
      </c>
      <c r="J810">
        <v>41</v>
      </c>
      <c r="K810">
        <v>13926.57</v>
      </c>
      <c r="L810">
        <v>16.239999999999998</v>
      </c>
      <c r="M810">
        <v>0.16239999999999999</v>
      </c>
      <c r="N810">
        <v>927.28673687999992</v>
      </c>
      <c r="O810">
        <v>570062.08326312003</v>
      </c>
      <c r="P810" t="s">
        <v>4598</v>
      </c>
      <c r="Q810">
        <v>4</v>
      </c>
      <c r="R810" t="s">
        <v>113</v>
      </c>
      <c r="S810" t="s">
        <v>35</v>
      </c>
      <c r="T810" t="s">
        <v>4601</v>
      </c>
      <c r="U810" t="s">
        <v>36</v>
      </c>
    </row>
    <row r="811" spans="1:21" x14ac:dyDescent="0.25">
      <c r="A811" t="s">
        <v>2140</v>
      </c>
      <c r="B811" t="s">
        <v>358</v>
      </c>
      <c r="C811" t="s">
        <v>5267</v>
      </c>
      <c r="D811" t="s">
        <v>5343</v>
      </c>
      <c r="E811" t="s">
        <v>30</v>
      </c>
      <c r="F811" t="s">
        <v>131</v>
      </c>
      <c r="G811" t="s">
        <v>132</v>
      </c>
      <c r="H811" t="s">
        <v>66</v>
      </c>
      <c r="I811" t="s">
        <v>133</v>
      </c>
      <c r="J811">
        <v>3</v>
      </c>
      <c r="K811">
        <v>42388.06</v>
      </c>
      <c r="L811">
        <v>17.93</v>
      </c>
      <c r="M811">
        <v>0.17929999999999999</v>
      </c>
      <c r="N811">
        <v>228.00537473999998</v>
      </c>
      <c r="O811">
        <v>126936.17462526</v>
      </c>
      <c r="P811" t="s">
        <v>4598</v>
      </c>
      <c r="Q811">
        <v>12</v>
      </c>
      <c r="R811" t="s">
        <v>45</v>
      </c>
      <c r="S811" t="s">
        <v>35</v>
      </c>
      <c r="T811" t="s">
        <v>4601</v>
      </c>
      <c r="U811" t="s">
        <v>36</v>
      </c>
    </row>
    <row r="812" spans="1:21" x14ac:dyDescent="0.25">
      <c r="A812" t="s">
        <v>2142</v>
      </c>
      <c r="B812" t="s">
        <v>2143</v>
      </c>
      <c r="C812" t="s">
        <v>5222</v>
      </c>
      <c r="D812" t="s">
        <v>4750</v>
      </c>
      <c r="E812" t="s">
        <v>40</v>
      </c>
      <c r="F812" t="s">
        <v>41</v>
      </c>
      <c r="G812" t="s">
        <v>102</v>
      </c>
      <c r="H812" t="s">
        <v>33</v>
      </c>
      <c r="I812" t="s">
        <v>34</v>
      </c>
      <c r="J812">
        <v>9</v>
      </c>
      <c r="K812">
        <v>49013.35</v>
      </c>
      <c r="L812">
        <v>3.29</v>
      </c>
      <c r="M812">
        <v>3.2899999999999999E-2</v>
      </c>
      <c r="N812">
        <v>145.12852934999998</v>
      </c>
      <c r="O812">
        <v>440975.02147064998</v>
      </c>
      <c r="P812" t="s">
        <v>4598</v>
      </c>
      <c r="Q812">
        <v>8</v>
      </c>
      <c r="R812" t="s">
        <v>45</v>
      </c>
      <c r="S812" t="s">
        <v>35</v>
      </c>
      <c r="T812" t="s">
        <v>4601</v>
      </c>
      <c r="U812" t="s">
        <v>36</v>
      </c>
    </row>
    <row r="813" spans="1:21" x14ac:dyDescent="0.25">
      <c r="A813" t="s">
        <v>2145</v>
      </c>
      <c r="B813" t="s">
        <v>998</v>
      </c>
      <c r="C813" t="s">
        <v>4798</v>
      </c>
      <c r="D813" t="s">
        <v>5344</v>
      </c>
      <c r="E813" t="s">
        <v>63</v>
      </c>
      <c r="F813" t="s">
        <v>234</v>
      </c>
      <c r="G813" t="s">
        <v>473</v>
      </c>
      <c r="H813" t="s">
        <v>33</v>
      </c>
      <c r="I813" t="s">
        <v>119</v>
      </c>
      <c r="J813">
        <v>18</v>
      </c>
      <c r="K813">
        <v>8408.1</v>
      </c>
      <c r="L813">
        <v>5.56</v>
      </c>
      <c r="M813">
        <v>5.5599999999999997E-2</v>
      </c>
      <c r="N813">
        <v>84.148264799999993</v>
      </c>
      <c r="O813">
        <v>151261.65173520002</v>
      </c>
      <c r="P813" t="s">
        <v>4598</v>
      </c>
      <c r="Q813">
        <v>5</v>
      </c>
      <c r="R813" t="s">
        <v>113</v>
      </c>
      <c r="S813" t="s">
        <v>35</v>
      </c>
      <c r="T813" t="s">
        <v>4601</v>
      </c>
      <c r="U813" t="s">
        <v>26</v>
      </c>
    </row>
    <row r="814" spans="1:21" x14ac:dyDescent="0.25">
      <c r="A814" t="s">
        <v>2147</v>
      </c>
      <c r="B814" t="s">
        <v>1192</v>
      </c>
      <c r="C814" t="s">
        <v>4798</v>
      </c>
      <c r="D814" t="s">
        <v>4605</v>
      </c>
      <c r="E814" t="s">
        <v>19</v>
      </c>
      <c r="F814" t="s">
        <v>84</v>
      </c>
      <c r="G814" t="s">
        <v>85</v>
      </c>
      <c r="H814" t="s">
        <v>66</v>
      </c>
      <c r="I814" t="s">
        <v>276</v>
      </c>
      <c r="J814">
        <v>26</v>
      </c>
      <c r="K814">
        <v>3985.29</v>
      </c>
      <c r="L814">
        <v>6.31</v>
      </c>
      <c r="M814">
        <v>6.3099999999999989E-2</v>
      </c>
      <c r="N814">
        <v>65.382667739999988</v>
      </c>
      <c r="O814">
        <v>103552.15733225999</v>
      </c>
      <c r="P814" t="s">
        <v>4598</v>
      </c>
      <c r="Q814">
        <v>8</v>
      </c>
      <c r="R814" t="s">
        <v>68</v>
      </c>
      <c r="S814" t="s">
        <v>25</v>
      </c>
      <c r="T814" t="s">
        <v>4599</v>
      </c>
      <c r="U814" t="s">
        <v>36</v>
      </c>
    </row>
    <row r="815" spans="1:21" x14ac:dyDescent="0.25">
      <c r="A815" t="s">
        <v>2149</v>
      </c>
      <c r="B815" t="s">
        <v>1813</v>
      </c>
      <c r="C815" t="s">
        <v>4996</v>
      </c>
      <c r="D815" t="s">
        <v>4719</v>
      </c>
      <c r="E815" t="s">
        <v>40</v>
      </c>
      <c r="F815" t="s">
        <v>109</v>
      </c>
      <c r="G815" t="s">
        <v>259</v>
      </c>
      <c r="H815" t="s">
        <v>43</v>
      </c>
      <c r="I815" t="s">
        <v>391</v>
      </c>
      <c r="J815">
        <v>17</v>
      </c>
      <c r="K815">
        <v>18022.14</v>
      </c>
      <c r="L815">
        <v>1.92</v>
      </c>
      <c r="M815">
        <v>1.9199999999999998E-2</v>
      </c>
      <c r="N815">
        <v>58.824264959999994</v>
      </c>
      <c r="O815">
        <v>306317.55573503999</v>
      </c>
      <c r="P815" t="s">
        <v>4598</v>
      </c>
      <c r="Q815">
        <v>11</v>
      </c>
      <c r="R815" t="s">
        <v>24</v>
      </c>
      <c r="S815" t="s">
        <v>35</v>
      </c>
      <c r="T815" t="s">
        <v>4601</v>
      </c>
      <c r="U815" t="s">
        <v>36</v>
      </c>
    </row>
    <row r="816" spans="1:21" x14ac:dyDescent="0.25">
      <c r="A816" t="s">
        <v>2151</v>
      </c>
      <c r="B816" t="s">
        <v>2152</v>
      </c>
      <c r="C816" t="s">
        <v>4691</v>
      </c>
      <c r="D816" t="s">
        <v>5345</v>
      </c>
      <c r="E816" t="s">
        <v>40</v>
      </c>
      <c r="F816" t="s">
        <v>49</v>
      </c>
      <c r="G816" t="s">
        <v>397</v>
      </c>
      <c r="H816" t="s">
        <v>51</v>
      </c>
      <c r="I816" t="s">
        <v>167</v>
      </c>
      <c r="J816">
        <v>48</v>
      </c>
      <c r="K816">
        <v>39530.36</v>
      </c>
      <c r="L816">
        <v>13.84</v>
      </c>
      <c r="M816">
        <v>0.1384</v>
      </c>
      <c r="N816">
        <v>2626.0808755200001</v>
      </c>
      <c r="O816">
        <v>1894831.1991244801</v>
      </c>
      <c r="P816" t="s">
        <v>4598</v>
      </c>
      <c r="Q816">
        <v>3</v>
      </c>
      <c r="R816" t="s">
        <v>45</v>
      </c>
      <c r="S816" t="s">
        <v>25</v>
      </c>
      <c r="T816" t="s">
        <v>4599</v>
      </c>
      <c r="U816" t="s">
        <v>26</v>
      </c>
    </row>
    <row r="817" spans="1:21" x14ac:dyDescent="0.25">
      <c r="A817" t="s">
        <v>2154</v>
      </c>
      <c r="B817" t="s">
        <v>1472</v>
      </c>
      <c r="C817" t="s">
        <v>4753</v>
      </c>
      <c r="D817" t="s">
        <v>4775</v>
      </c>
      <c r="E817" t="s">
        <v>19</v>
      </c>
      <c r="F817" t="s">
        <v>84</v>
      </c>
      <c r="G817" t="s">
        <v>338</v>
      </c>
      <c r="H817" t="s">
        <v>22</v>
      </c>
      <c r="I817" t="s">
        <v>98</v>
      </c>
      <c r="J817">
        <v>47</v>
      </c>
      <c r="K817">
        <v>45941.89</v>
      </c>
      <c r="L817">
        <v>6.59</v>
      </c>
      <c r="M817">
        <v>6.59E-2</v>
      </c>
      <c r="N817">
        <v>1422.9581589699999</v>
      </c>
      <c r="O817">
        <v>2157845.8718410302</v>
      </c>
      <c r="P817" t="s">
        <v>4598</v>
      </c>
      <c r="Q817">
        <v>10</v>
      </c>
      <c r="R817" t="s">
        <v>58</v>
      </c>
      <c r="S817" t="s">
        <v>35</v>
      </c>
      <c r="T817" t="s">
        <v>4601</v>
      </c>
      <c r="U817" t="s">
        <v>36</v>
      </c>
    </row>
    <row r="818" spans="1:21" x14ac:dyDescent="0.25">
      <c r="A818" t="s">
        <v>2156</v>
      </c>
      <c r="B818" t="s">
        <v>450</v>
      </c>
      <c r="C818" t="s">
        <v>5144</v>
      </c>
      <c r="D818" t="s">
        <v>4611</v>
      </c>
      <c r="E818" t="s">
        <v>19</v>
      </c>
      <c r="F818" t="s">
        <v>84</v>
      </c>
      <c r="G818" t="s">
        <v>85</v>
      </c>
      <c r="H818" t="s">
        <v>51</v>
      </c>
      <c r="I818" t="s">
        <v>105</v>
      </c>
      <c r="J818">
        <v>34</v>
      </c>
      <c r="K818">
        <v>10323.16</v>
      </c>
      <c r="L818">
        <v>4.6100000000000003</v>
      </c>
      <c r="M818">
        <v>4.6100000000000002E-2</v>
      </c>
      <c r="N818">
        <v>161.80520984</v>
      </c>
      <c r="O818">
        <v>350825.63479015999</v>
      </c>
      <c r="P818" t="s">
        <v>4598</v>
      </c>
      <c r="Q818">
        <v>3</v>
      </c>
      <c r="R818" t="s">
        <v>58</v>
      </c>
      <c r="S818" t="s">
        <v>35</v>
      </c>
      <c r="T818" t="s">
        <v>4601</v>
      </c>
      <c r="U818" t="s">
        <v>53</v>
      </c>
    </row>
    <row r="819" spans="1:21" x14ac:dyDescent="0.25">
      <c r="A819" t="s">
        <v>2158</v>
      </c>
      <c r="B819" t="s">
        <v>2159</v>
      </c>
      <c r="C819" t="s">
        <v>5036</v>
      </c>
      <c r="D819" t="s">
        <v>5346</v>
      </c>
      <c r="E819" t="s">
        <v>63</v>
      </c>
      <c r="F819" t="s">
        <v>64</v>
      </c>
      <c r="G819" t="s">
        <v>441</v>
      </c>
      <c r="H819" t="s">
        <v>33</v>
      </c>
      <c r="I819" t="s">
        <v>127</v>
      </c>
      <c r="J819">
        <v>19</v>
      </c>
      <c r="K819">
        <v>22284.04</v>
      </c>
      <c r="L819">
        <v>18.73</v>
      </c>
      <c r="M819">
        <v>0.18729999999999999</v>
      </c>
      <c r="N819">
        <v>793.02213147999998</v>
      </c>
      <c r="O819">
        <v>422603.73786852002</v>
      </c>
      <c r="P819" t="s">
        <v>4598</v>
      </c>
      <c r="Q819">
        <v>1</v>
      </c>
      <c r="R819" t="s">
        <v>68</v>
      </c>
      <c r="S819" t="s">
        <v>35</v>
      </c>
      <c r="T819" t="s">
        <v>4601</v>
      </c>
      <c r="U819" t="s">
        <v>36</v>
      </c>
    </row>
    <row r="820" spans="1:21" x14ac:dyDescent="0.25">
      <c r="A820" t="s">
        <v>2161</v>
      </c>
      <c r="B820" t="s">
        <v>219</v>
      </c>
      <c r="C820" t="s">
        <v>5347</v>
      </c>
      <c r="D820" t="s">
        <v>5220</v>
      </c>
      <c r="E820" t="s">
        <v>63</v>
      </c>
      <c r="F820" t="s">
        <v>234</v>
      </c>
      <c r="G820" t="s">
        <v>235</v>
      </c>
      <c r="H820" t="s">
        <v>66</v>
      </c>
      <c r="I820" t="s">
        <v>200</v>
      </c>
      <c r="J820">
        <v>25</v>
      </c>
      <c r="K820">
        <v>34113.32</v>
      </c>
      <c r="L820">
        <v>5.39</v>
      </c>
      <c r="M820">
        <v>5.3899999999999997E-2</v>
      </c>
      <c r="N820">
        <v>459.67698699999994</v>
      </c>
      <c r="O820">
        <v>852373.32301299996</v>
      </c>
      <c r="P820" t="s">
        <v>4598</v>
      </c>
      <c r="Q820">
        <v>2</v>
      </c>
      <c r="R820" t="s">
        <v>45</v>
      </c>
      <c r="S820" t="s">
        <v>35</v>
      </c>
      <c r="T820" t="s">
        <v>4601</v>
      </c>
      <c r="U820" t="s">
        <v>53</v>
      </c>
    </row>
    <row r="821" spans="1:21" x14ac:dyDescent="0.25">
      <c r="A821" t="s">
        <v>2163</v>
      </c>
      <c r="B821" t="s">
        <v>931</v>
      </c>
      <c r="C821" t="s">
        <v>4648</v>
      </c>
      <c r="D821" t="s">
        <v>5021</v>
      </c>
      <c r="E821" t="s">
        <v>63</v>
      </c>
      <c r="F821" t="s">
        <v>234</v>
      </c>
      <c r="G821" t="s">
        <v>473</v>
      </c>
      <c r="H821" t="s">
        <v>66</v>
      </c>
      <c r="I821" t="s">
        <v>200</v>
      </c>
      <c r="J821">
        <v>30</v>
      </c>
      <c r="K821">
        <v>9138.7099999999991</v>
      </c>
      <c r="L821">
        <v>16.43</v>
      </c>
      <c r="M821">
        <v>0.1643</v>
      </c>
      <c r="N821">
        <v>450.4470159</v>
      </c>
      <c r="O821">
        <v>273710.8529841</v>
      </c>
      <c r="P821" t="s">
        <v>4598</v>
      </c>
      <c r="Q821">
        <v>1</v>
      </c>
      <c r="R821" t="s">
        <v>45</v>
      </c>
      <c r="S821" t="s">
        <v>35</v>
      </c>
      <c r="T821" t="s">
        <v>4601</v>
      </c>
      <c r="U821" t="s">
        <v>36</v>
      </c>
    </row>
    <row r="822" spans="1:21" x14ac:dyDescent="0.25">
      <c r="A822" t="s">
        <v>2165</v>
      </c>
      <c r="B822" t="s">
        <v>1298</v>
      </c>
      <c r="C822" t="s">
        <v>4628</v>
      </c>
      <c r="D822" t="s">
        <v>4708</v>
      </c>
      <c r="E822" t="s">
        <v>40</v>
      </c>
      <c r="F822" t="s">
        <v>89</v>
      </c>
      <c r="G822" t="s">
        <v>319</v>
      </c>
      <c r="H822" t="s">
        <v>51</v>
      </c>
      <c r="I822" t="s">
        <v>52</v>
      </c>
      <c r="J822">
        <v>32</v>
      </c>
      <c r="K822">
        <v>28204.61</v>
      </c>
      <c r="L822">
        <v>3.41</v>
      </c>
      <c r="M822">
        <v>3.4099999999999998E-2</v>
      </c>
      <c r="N822">
        <v>307.76870431999998</v>
      </c>
      <c r="O822">
        <v>902239.75129568006</v>
      </c>
      <c r="P822" t="s">
        <v>4598</v>
      </c>
      <c r="Q822">
        <v>7</v>
      </c>
      <c r="R822" t="s">
        <v>45</v>
      </c>
      <c r="S822" t="s">
        <v>35</v>
      </c>
      <c r="T822" t="s">
        <v>4601</v>
      </c>
      <c r="U822" t="s">
        <v>26</v>
      </c>
    </row>
    <row r="823" spans="1:21" x14ac:dyDescent="0.25">
      <c r="A823" t="s">
        <v>2167</v>
      </c>
      <c r="B823" t="s">
        <v>453</v>
      </c>
      <c r="C823" t="s">
        <v>4682</v>
      </c>
      <c r="D823" t="s">
        <v>5348</v>
      </c>
      <c r="E823" t="s">
        <v>40</v>
      </c>
      <c r="F823" t="s">
        <v>49</v>
      </c>
      <c r="G823" t="s">
        <v>397</v>
      </c>
      <c r="H823" t="s">
        <v>33</v>
      </c>
      <c r="I823" t="s">
        <v>34</v>
      </c>
      <c r="J823">
        <v>28</v>
      </c>
      <c r="K823">
        <v>44088.72</v>
      </c>
      <c r="L823">
        <v>4.71</v>
      </c>
      <c r="M823">
        <v>4.7100000000000003E-2</v>
      </c>
      <c r="N823">
        <v>581.44203936000008</v>
      </c>
      <c r="O823">
        <v>1233902.7179606401</v>
      </c>
      <c r="P823" t="s">
        <v>4598</v>
      </c>
      <c r="Q823">
        <v>11</v>
      </c>
      <c r="R823" t="s">
        <v>68</v>
      </c>
      <c r="S823" t="s">
        <v>35</v>
      </c>
      <c r="T823" t="s">
        <v>4601</v>
      </c>
      <c r="U823" t="s">
        <v>53</v>
      </c>
    </row>
    <row r="824" spans="1:21" x14ac:dyDescent="0.25">
      <c r="A824" t="s">
        <v>2169</v>
      </c>
      <c r="B824" t="s">
        <v>729</v>
      </c>
      <c r="C824" t="s">
        <v>5349</v>
      </c>
      <c r="D824" t="s">
        <v>5350</v>
      </c>
      <c r="E824" t="s">
        <v>19</v>
      </c>
      <c r="F824" t="s">
        <v>84</v>
      </c>
      <c r="G824" t="s">
        <v>159</v>
      </c>
      <c r="H824" t="s">
        <v>22</v>
      </c>
      <c r="I824" t="s">
        <v>172</v>
      </c>
      <c r="J824">
        <v>14</v>
      </c>
      <c r="K824">
        <v>46542.48</v>
      </c>
      <c r="L824">
        <v>6.71</v>
      </c>
      <c r="M824">
        <v>6.7099999999999993E-2</v>
      </c>
      <c r="N824">
        <v>437.22005711999998</v>
      </c>
      <c r="O824">
        <v>651157.49994288012</v>
      </c>
      <c r="P824" t="s">
        <v>4598</v>
      </c>
      <c r="Q824">
        <v>4</v>
      </c>
      <c r="R824" t="s">
        <v>113</v>
      </c>
      <c r="S824" t="s">
        <v>35</v>
      </c>
      <c r="T824" t="s">
        <v>4601</v>
      </c>
      <c r="U824" t="s">
        <v>36</v>
      </c>
    </row>
    <row r="825" spans="1:21" x14ac:dyDescent="0.25">
      <c r="A825" t="s">
        <v>2171</v>
      </c>
      <c r="B825" t="s">
        <v>2000</v>
      </c>
      <c r="C825" t="s">
        <v>5047</v>
      </c>
      <c r="D825" t="s">
        <v>4635</v>
      </c>
      <c r="E825" t="s">
        <v>40</v>
      </c>
      <c r="F825" t="s">
        <v>41</v>
      </c>
      <c r="G825" t="s">
        <v>126</v>
      </c>
      <c r="H825" t="s">
        <v>43</v>
      </c>
      <c r="I825" t="s">
        <v>391</v>
      </c>
      <c r="J825">
        <v>3</v>
      </c>
      <c r="K825">
        <v>19744.39</v>
      </c>
      <c r="L825">
        <v>0.12</v>
      </c>
      <c r="M825">
        <v>1.1999999999999999E-3</v>
      </c>
      <c r="N825">
        <v>0.71079803999999991</v>
      </c>
      <c r="O825">
        <v>59232.459201959995</v>
      </c>
      <c r="P825" t="s">
        <v>4598</v>
      </c>
      <c r="Q825">
        <v>7</v>
      </c>
      <c r="R825" t="s">
        <v>68</v>
      </c>
      <c r="S825" t="s">
        <v>35</v>
      </c>
      <c r="T825" t="s">
        <v>4601</v>
      </c>
      <c r="U825" t="s">
        <v>53</v>
      </c>
    </row>
    <row r="826" spans="1:21" x14ac:dyDescent="0.25">
      <c r="A826" t="s">
        <v>2173</v>
      </c>
      <c r="B826" t="s">
        <v>732</v>
      </c>
      <c r="C826" t="s">
        <v>5068</v>
      </c>
      <c r="D826" t="s">
        <v>4809</v>
      </c>
      <c r="E826" t="s">
        <v>63</v>
      </c>
      <c r="F826" t="s">
        <v>234</v>
      </c>
      <c r="G826" t="s">
        <v>473</v>
      </c>
      <c r="H826" t="s">
        <v>51</v>
      </c>
      <c r="I826" t="s">
        <v>52</v>
      </c>
      <c r="J826">
        <v>24</v>
      </c>
      <c r="K826">
        <v>22912.35</v>
      </c>
      <c r="L826">
        <v>5.51</v>
      </c>
      <c r="M826">
        <v>5.5099999999999996E-2</v>
      </c>
      <c r="N826">
        <v>302.9929163999999</v>
      </c>
      <c r="O826">
        <v>549593.40708359994</v>
      </c>
      <c r="P826" t="s">
        <v>4598</v>
      </c>
      <c r="Q826">
        <v>10</v>
      </c>
      <c r="R826" t="s">
        <v>24</v>
      </c>
      <c r="S826" t="s">
        <v>35</v>
      </c>
      <c r="T826" t="s">
        <v>4601</v>
      </c>
      <c r="U826" t="s">
        <v>36</v>
      </c>
    </row>
    <row r="827" spans="1:21" x14ac:dyDescent="0.25">
      <c r="A827" t="s">
        <v>2175</v>
      </c>
      <c r="B827" t="s">
        <v>82</v>
      </c>
      <c r="C827" t="s">
        <v>4732</v>
      </c>
      <c r="D827" t="s">
        <v>5351</v>
      </c>
      <c r="E827" t="s">
        <v>30</v>
      </c>
      <c r="F827" t="s">
        <v>117</v>
      </c>
      <c r="G827" t="s">
        <v>387</v>
      </c>
      <c r="H827" t="s">
        <v>33</v>
      </c>
      <c r="I827" t="s">
        <v>119</v>
      </c>
      <c r="J827">
        <v>42</v>
      </c>
      <c r="K827">
        <v>30161.53</v>
      </c>
      <c r="L827">
        <v>9.41</v>
      </c>
      <c r="M827">
        <v>9.4100000000000003E-2</v>
      </c>
      <c r="N827">
        <v>1192.04398866</v>
      </c>
      <c r="O827">
        <v>1265592.21601134</v>
      </c>
      <c r="P827" t="s">
        <v>4598</v>
      </c>
      <c r="Q827">
        <v>7</v>
      </c>
      <c r="R827" t="s">
        <v>68</v>
      </c>
      <c r="S827" t="s">
        <v>25</v>
      </c>
      <c r="T827" t="s">
        <v>4599</v>
      </c>
      <c r="U827" t="s">
        <v>26</v>
      </c>
    </row>
    <row r="828" spans="1:21" x14ac:dyDescent="0.25">
      <c r="A828" t="s">
        <v>2177</v>
      </c>
      <c r="B828" t="s">
        <v>628</v>
      </c>
      <c r="C828" t="s">
        <v>4937</v>
      </c>
      <c r="D828" t="s">
        <v>5352</v>
      </c>
      <c r="E828" t="s">
        <v>30</v>
      </c>
      <c r="F828" t="s">
        <v>117</v>
      </c>
      <c r="G828" t="s">
        <v>118</v>
      </c>
      <c r="H828" t="s">
        <v>51</v>
      </c>
      <c r="I828" t="s">
        <v>52</v>
      </c>
      <c r="J828">
        <v>20</v>
      </c>
      <c r="K828">
        <v>48815.47</v>
      </c>
      <c r="L828">
        <v>6.28</v>
      </c>
      <c r="M828">
        <v>6.2800000000000009E-2</v>
      </c>
      <c r="N828">
        <v>613.12230320000015</v>
      </c>
      <c r="O828">
        <v>975696.27769680007</v>
      </c>
      <c r="P828" t="s">
        <v>4598</v>
      </c>
      <c r="Q828">
        <v>10</v>
      </c>
      <c r="R828" t="s">
        <v>45</v>
      </c>
      <c r="S828" t="s">
        <v>25</v>
      </c>
      <c r="T828" t="s">
        <v>4599</v>
      </c>
      <c r="U828" t="s">
        <v>36</v>
      </c>
    </row>
    <row r="829" spans="1:21" x14ac:dyDescent="0.25">
      <c r="A829" t="s">
        <v>2179</v>
      </c>
      <c r="B829" t="s">
        <v>1068</v>
      </c>
      <c r="C829" t="s">
        <v>5231</v>
      </c>
      <c r="D829" t="s">
        <v>5353</v>
      </c>
      <c r="E829" t="s">
        <v>40</v>
      </c>
      <c r="F829" t="s">
        <v>109</v>
      </c>
      <c r="G829" t="s">
        <v>110</v>
      </c>
      <c r="H829" t="s">
        <v>43</v>
      </c>
      <c r="I829" t="s">
        <v>380</v>
      </c>
      <c r="J829">
        <v>17</v>
      </c>
      <c r="K829">
        <v>9033.9599999999991</v>
      </c>
      <c r="L829">
        <v>0.15</v>
      </c>
      <c r="M829">
        <v>1.5E-3</v>
      </c>
      <c r="N829">
        <v>2.3036597999999997</v>
      </c>
      <c r="O829">
        <v>153575.01634019997</v>
      </c>
      <c r="P829" t="s">
        <v>4598</v>
      </c>
      <c r="Q829">
        <v>12</v>
      </c>
      <c r="R829" t="s">
        <v>58</v>
      </c>
      <c r="S829" t="s">
        <v>35</v>
      </c>
      <c r="T829" t="s">
        <v>4601</v>
      </c>
      <c r="U829" t="s">
        <v>26</v>
      </c>
    </row>
    <row r="830" spans="1:21" x14ac:dyDescent="0.25">
      <c r="A830" t="s">
        <v>2181</v>
      </c>
      <c r="B830" t="s">
        <v>1368</v>
      </c>
      <c r="C830" t="s">
        <v>5255</v>
      </c>
      <c r="D830" t="s">
        <v>5032</v>
      </c>
      <c r="E830" t="s">
        <v>19</v>
      </c>
      <c r="F830" t="s">
        <v>20</v>
      </c>
      <c r="G830" t="s">
        <v>21</v>
      </c>
      <c r="H830" t="s">
        <v>66</v>
      </c>
      <c r="I830" t="s">
        <v>67</v>
      </c>
      <c r="J830">
        <v>49</v>
      </c>
      <c r="K830">
        <v>3833.75</v>
      </c>
      <c r="L830">
        <v>10.94</v>
      </c>
      <c r="M830">
        <v>0.1094</v>
      </c>
      <c r="N830">
        <v>205.51200249999999</v>
      </c>
      <c r="O830">
        <v>187648.23799749999</v>
      </c>
      <c r="P830" t="s">
        <v>4598</v>
      </c>
      <c r="Q830">
        <v>8</v>
      </c>
      <c r="R830" t="s">
        <v>58</v>
      </c>
      <c r="S830" t="s">
        <v>35</v>
      </c>
      <c r="T830" t="s">
        <v>4601</v>
      </c>
      <c r="U830" t="s">
        <v>53</v>
      </c>
    </row>
    <row r="831" spans="1:21" x14ac:dyDescent="0.25">
      <c r="A831" t="s">
        <v>2183</v>
      </c>
      <c r="B831" t="s">
        <v>2184</v>
      </c>
      <c r="C831" t="s">
        <v>5354</v>
      </c>
      <c r="D831" t="s">
        <v>4620</v>
      </c>
      <c r="E831" t="s">
        <v>19</v>
      </c>
      <c r="F831" t="s">
        <v>20</v>
      </c>
      <c r="G831" t="s">
        <v>285</v>
      </c>
      <c r="H831" t="s">
        <v>22</v>
      </c>
      <c r="I831" t="s">
        <v>180</v>
      </c>
      <c r="J831">
        <v>6</v>
      </c>
      <c r="K831">
        <v>2846.87</v>
      </c>
      <c r="L831">
        <v>14.66</v>
      </c>
      <c r="M831">
        <v>0.14660000000000001</v>
      </c>
      <c r="N831">
        <v>25.041068520000003</v>
      </c>
      <c r="O831">
        <v>17056.178931480001</v>
      </c>
      <c r="P831" t="s">
        <v>4600</v>
      </c>
      <c r="Q831">
        <v>10</v>
      </c>
      <c r="R831" t="s">
        <v>113</v>
      </c>
      <c r="S831" t="s">
        <v>25</v>
      </c>
      <c r="T831" t="s">
        <v>4599</v>
      </c>
      <c r="U831" t="s">
        <v>26</v>
      </c>
    </row>
    <row r="832" spans="1:21" x14ac:dyDescent="0.25">
      <c r="A832" t="s">
        <v>2186</v>
      </c>
      <c r="B832" t="s">
        <v>1116</v>
      </c>
      <c r="C832" t="s">
        <v>4628</v>
      </c>
      <c r="D832" t="s">
        <v>5355</v>
      </c>
      <c r="E832" t="s">
        <v>19</v>
      </c>
      <c r="F832" t="s">
        <v>20</v>
      </c>
      <c r="G832" t="s">
        <v>176</v>
      </c>
      <c r="H832" t="s">
        <v>22</v>
      </c>
      <c r="I832" t="s">
        <v>23</v>
      </c>
      <c r="J832">
        <v>6</v>
      </c>
      <c r="K832">
        <v>23821.21</v>
      </c>
      <c r="L832">
        <v>11.99</v>
      </c>
      <c r="M832">
        <v>0.11990000000000001</v>
      </c>
      <c r="N832">
        <v>171.36978474000003</v>
      </c>
      <c r="O832">
        <v>142755.89021526001</v>
      </c>
      <c r="P832" t="s">
        <v>4598</v>
      </c>
      <c r="Q832">
        <v>8</v>
      </c>
      <c r="R832" t="s">
        <v>113</v>
      </c>
      <c r="S832" t="s">
        <v>35</v>
      </c>
      <c r="T832" t="s">
        <v>4601</v>
      </c>
      <c r="U832" t="s">
        <v>53</v>
      </c>
    </row>
    <row r="833" spans="1:21" x14ac:dyDescent="0.25">
      <c r="A833" t="s">
        <v>2188</v>
      </c>
      <c r="B833" t="s">
        <v>2189</v>
      </c>
      <c r="C833" t="s">
        <v>4610</v>
      </c>
      <c r="D833" t="s">
        <v>5356</v>
      </c>
      <c r="E833" t="s">
        <v>19</v>
      </c>
      <c r="F833" t="s">
        <v>84</v>
      </c>
      <c r="G833" t="s">
        <v>85</v>
      </c>
      <c r="H833" t="s">
        <v>43</v>
      </c>
      <c r="I833" t="s">
        <v>74</v>
      </c>
      <c r="J833">
        <v>6</v>
      </c>
      <c r="K833">
        <v>5329.18</v>
      </c>
      <c r="L833">
        <v>15.78</v>
      </c>
      <c r="M833">
        <v>0.1578</v>
      </c>
      <c r="N833">
        <v>50.45667624</v>
      </c>
      <c r="O833">
        <v>31924.623323760003</v>
      </c>
      <c r="P833" t="s">
        <v>4600</v>
      </c>
      <c r="Q833">
        <v>12</v>
      </c>
      <c r="R833" t="s">
        <v>24</v>
      </c>
      <c r="S833" t="s">
        <v>35</v>
      </c>
      <c r="T833" t="s">
        <v>4601</v>
      </c>
      <c r="U833" t="s">
        <v>36</v>
      </c>
    </row>
    <row r="834" spans="1:21" x14ac:dyDescent="0.25">
      <c r="A834" t="s">
        <v>2191</v>
      </c>
      <c r="B834" t="s">
        <v>920</v>
      </c>
      <c r="C834" t="s">
        <v>4670</v>
      </c>
      <c r="D834" t="s">
        <v>4737</v>
      </c>
      <c r="E834" t="s">
        <v>40</v>
      </c>
      <c r="F834" t="s">
        <v>41</v>
      </c>
      <c r="G834" t="s">
        <v>42</v>
      </c>
      <c r="H834" t="s">
        <v>33</v>
      </c>
      <c r="I834" t="s">
        <v>119</v>
      </c>
      <c r="J834">
        <v>34</v>
      </c>
      <c r="K834">
        <v>41645.25</v>
      </c>
      <c r="L834">
        <v>3.25</v>
      </c>
      <c r="M834">
        <v>3.2500000000000001E-2</v>
      </c>
      <c r="N834">
        <v>460.18001250000003</v>
      </c>
      <c r="O834">
        <v>1415478.3199875001</v>
      </c>
      <c r="P834" t="s">
        <v>4598</v>
      </c>
      <c r="Q834">
        <v>6</v>
      </c>
      <c r="R834" t="s">
        <v>58</v>
      </c>
      <c r="S834" t="s">
        <v>59</v>
      </c>
      <c r="T834" t="s">
        <v>4601</v>
      </c>
      <c r="U834" t="s">
        <v>26</v>
      </c>
    </row>
    <row r="835" spans="1:21" x14ac:dyDescent="0.25">
      <c r="A835" t="s">
        <v>2193</v>
      </c>
      <c r="B835" t="s">
        <v>497</v>
      </c>
      <c r="C835" t="s">
        <v>4758</v>
      </c>
      <c r="D835" t="s">
        <v>5357</v>
      </c>
      <c r="E835" t="s">
        <v>19</v>
      </c>
      <c r="F835" t="s">
        <v>72</v>
      </c>
      <c r="G835" t="s">
        <v>224</v>
      </c>
      <c r="H835" t="s">
        <v>111</v>
      </c>
      <c r="I835" t="s">
        <v>112</v>
      </c>
      <c r="J835">
        <v>5</v>
      </c>
      <c r="K835">
        <v>27553.72</v>
      </c>
      <c r="L835">
        <v>16.36</v>
      </c>
      <c r="M835">
        <v>0.1636</v>
      </c>
      <c r="N835">
        <v>225.3894296</v>
      </c>
      <c r="O835">
        <v>137543.2105704</v>
      </c>
      <c r="P835" t="s">
        <v>4598</v>
      </c>
      <c r="Q835">
        <v>4</v>
      </c>
      <c r="R835" t="s">
        <v>113</v>
      </c>
      <c r="S835" t="s">
        <v>35</v>
      </c>
      <c r="T835" t="s">
        <v>4601</v>
      </c>
      <c r="U835" t="s">
        <v>53</v>
      </c>
    </row>
    <row r="836" spans="1:21" x14ac:dyDescent="0.25">
      <c r="A836" t="s">
        <v>2195</v>
      </c>
      <c r="B836" t="s">
        <v>840</v>
      </c>
      <c r="C836" t="s">
        <v>4932</v>
      </c>
      <c r="D836" t="s">
        <v>4674</v>
      </c>
      <c r="E836" t="s">
        <v>40</v>
      </c>
      <c r="F836" t="s">
        <v>41</v>
      </c>
      <c r="G836" t="s">
        <v>126</v>
      </c>
      <c r="H836" t="s">
        <v>33</v>
      </c>
      <c r="I836" t="s">
        <v>127</v>
      </c>
      <c r="J836">
        <v>47</v>
      </c>
      <c r="K836">
        <v>47157.73</v>
      </c>
      <c r="L836">
        <v>5.59</v>
      </c>
      <c r="M836">
        <v>5.5899999999999998E-2</v>
      </c>
      <c r="N836">
        <v>1238.9750402899999</v>
      </c>
      <c r="O836">
        <v>2215174.33495971</v>
      </c>
      <c r="P836" t="s">
        <v>4598</v>
      </c>
      <c r="Q836">
        <v>9</v>
      </c>
      <c r="R836" t="s">
        <v>113</v>
      </c>
      <c r="S836" t="s">
        <v>35</v>
      </c>
      <c r="T836" t="s">
        <v>4601</v>
      </c>
      <c r="U836" t="s">
        <v>53</v>
      </c>
    </row>
    <row r="837" spans="1:21" x14ac:dyDescent="0.25">
      <c r="A837" t="s">
        <v>2196</v>
      </c>
      <c r="B837" t="s">
        <v>2197</v>
      </c>
      <c r="C837" t="s">
        <v>5358</v>
      </c>
      <c r="D837" t="s">
        <v>5003</v>
      </c>
      <c r="E837" t="s">
        <v>63</v>
      </c>
      <c r="F837" t="s">
        <v>234</v>
      </c>
      <c r="G837" t="s">
        <v>235</v>
      </c>
      <c r="H837" t="s">
        <v>43</v>
      </c>
      <c r="I837" t="s">
        <v>380</v>
      </c>
      <c r="J837">
        <v>45</v>
      </c>
      <c r="K837">
        <v>32597.9</v>
      </c>
      <c r="L837">
        <v>11.61</v>
      </c>
      <c r="M837">
        <v>0.11609999999999999</v>
      </c>
      <c r="N837">
        <v>1703.0772855</v>
      </c>
      <c r="O837">
        <v>1465202.4227145</v>
      </c>
      <c r="P837" t="s">
        <v>4598</v>
      </c>
      <c r="Q837">
        <v>10</v>
      </c>
      <c r="R837" t="s">
        <v>113</v>
      </c>
      <c r="S837" t="s">
        <v>35</v>
      </c>
      <c r="T837" t="s">
        <v>4601</v>
      </c>
      <c r="U837" t="s">
        <v>53</v>
      </c>
    </row>
    <row r="838" spans="1:21" x14ac:dyDescent="0.25">
      <c r="A838" t="s">
        <v>2199</v>
      </c>
      <c r="B838" t="s">
        <v>670</v>
      </c>
      <c r="C838" t="s">
        <v>5359</v>
      </c>
      <c r="D838" t="s">
        <v>4674</v>
      </c>
      <c r="E838" t="s">
        <v>19</v>
      </c>
      <c r="F838" t="s">
        <v>72</v>
      </c>
      <c r="G838" t="s">
        <v>224</v>
      </c>
      <c r="H838" t="s">
        <v>43</v>
      </c>
      <c r="I838" t="s">
        <v>140</v>
      </c>
      <c r="J838">
        <v>46</v>
      </c>
      <c r="K838">
        <v>19488.87</v>
      </c>
      <c r="L838">
        <v>10.220000000000001</v>
      </c>
      <c r="M838">
        <v>0.10220000000000001</v>
      </c>
      <c r="N838">
        <v>916.21075643999995</v>
      </c>
      <c r="O838">
        <v>895571.80924355995</v>
      </c>
      <c r="P838" t="s">
        <v>4598</v>
      </c>
      <c r="Q838">
        <v>3</v>
      </c>
      <c r="R838" t="s">
        <v>68</v>
      </c>
      <c r="S838" t="s">
        <v>25</v>
      </c>
      <c r="T838" t="s">
        <v>4599</v>
      </c>
      <c r="U838" t="s">
        <v>53</v>
      </c>
    </row>
    <row r="839" spans="1:21" x14ac:dyDescent="0.25">
      <c r="A839" t="s">
        <v>2201</v>
      </c>
      <c r="B839" t="s">
        <v>2202</v>
      </c>
      <c r="C839" t="s">
        <v>4705</v>
      </c>
      <c r="D839" t="s">
        <v>5360</v>
      </c>
      <c r="E839" t="s">
        <v>30</v>
      </c>
      <c r="F839" t="s">
        <v>117</v>
      </c>
      <c r="G839" t="s">
        <v>239</v>
      </c>
      <c r="H839" t="s">
        <v>33</v>
      </c>
      <c r="I839" t="s">
        <v>34</v>
      </c>
      <c r="J839">
        <v>45</v>
      </c>
      <c r="K839">
        <v>24028.57</v>
      </c>
      <c r="L839">
        <v>5.3</v>
      </c>
      <c r="M839">
        <v>5.2999999999999999E-2</v>
      </c>
      <c r="N839">
        <v>573.08139449999999</v>
      </c>
      <c r="O839">
        <v>1080712.5686054998</v>
      </c>
      <c r="P839" t="s">
        <v>4598</v>
      </c>
      <c r="Q839">
        <v>8</v>
      </c>
      <c r="R839" t="s">
        <v>113</v>
      </c>
      <c r="S839" t="s">
        <v>35</v>
      </c>
      <c r="T839" t="s">
        <v>4601</v>
      </c>
      <c r="U839" t="s">
        <v>53</v>
      </c>
    </row>
    <row r="840" spans="1:21" x14ac:dyDescent="0.25">
      <c r="A840" t="s">
        <v>2204</v>
      </c>
      <c r="B840" t="s">
        <v>2205</v>
      </c>
      <c r="C840" t="s">
        <v>4842</v>
      </c>
      <c r="D840" t="s">
        <v>4820</v>
      </c>
      <c r="E840" t="s">
        <v>63</v>
      </c>
      <c r="F840" t="s">
        <v>234</v>
      </c>
      <c r="G840" t="s">
        <v>235</v>
      </c>
      <c r="H840" t="s">
        <v>33</v>
      </c>
      <c r="I840" t="s">
        <v>119</v>
      </c>
      <c r="J840">
        <v>1</v>
      </c>
      <c r="K840">
        <v>39662.42</v>
      </c>
      <c r="L840">
        <v>19</v>
      </c>
      <c r="M840">
        <v>0.19</v>
      </c>
      <c r="N840">
        <v>75.358598000000001</v>
      </c>
      <c r="O840">
        <v>39587.061401999999</v>
      </c>
      <c r="P840" t="s">
        <v>4600</v>
      </c>
      <c r="Q840">
        <v>9</v>
      </c>
      <c r="R840" t="s">
        <v>113</v>
      </c>
      <c r="S840" t="s">
        <v>35</v>
      </c>
      <c r="T840" t="s">
        <v>4601</v>
      </c>
      <c r="U840" t="s">
        <v>53</v>
      </c>
    </row>
    <row r="841" spans="1:21" x14ac:dyDescent="0.25">
      <c r="A841" t="s">
        <v>2207</v>
      </c>
      <c r="B841" t="s">
        <v>456</v>
      </c>
      <c r="C841" t="s">
        <v>4798</v>
      </c>
      <c r="D841" t="s">
        <v>5361</v>
      </c>
      <c r="E841" t="s">
        <v>63</v>
      </c>
      <c r="F841" t="s">
        <v>144</v>
      </c>
      <c r="G841" t="s">
        <v>216</v>
      </c>
      <c r="H841" t="s">
        <v>33</v>
      </c>
      <c r="I841" t="s">
        <v>57</v>
      </c>
      <c r="J841">
        <v>24</v>
      </c>
      <c r="K841">
        <v>22461.87</v>
      </c>
      <c r="L841">
        <v>16.649999999999999</v>
      </c>
      <c r="M841">
        <v>0.16649999999999998</v>
      </c>
      <c r="N841">
        <v>897.57632519999981</v>
      </c>
      <c r="O841">
        <v>538187.30367479997</v>
      </c>
      <c r="P841" t="s">
        <v>4598</v>
      </c>
      <c r="Q841">
        <v>2</v>
      </c>
      <c r="R841" t="s">
        <v>24</v>
      </c>
      <c r="S841" t="s">
        <v>35</v>
      </c>
      <c r="T841" t="s">
        <v>4601</v>
      </c>
      <c r="U841" t="s">
        <v>53</v>
      </c>
    </row>
    <row r="842" spans="1:21" x14ac:dyDescent="0.25">
      <c r="A842" t="s">
        <v>2209</v>
      </c>
      <c r="B842" t="s">
        <v>382</v>
      </c>
      <c r="C842" t="s">
        <v>5291</v>
      </c>
      <c r="D842" t="s">
        <v>5362</v>
      </c>
      <c r="E842" t="s">
        <v>63</v>
      </c>
      <c r="F842" t="s">
        <v>64</v>
      </c>
      <c r="G842" t="s">
        <v>184</v>
      </c>
      <c r="H842" t="s">
        <v>51</v>
      </c>
      <c r="I842" t="s">
        <v>146</v>
      </c>
      <c r="J842">
        <v>29</v>
      </c>
      <c r="K842">
        <v>41152.94</v>
      </c>
      <c r="L842">
        <v>8.08</v>
      </c>
      <c r="M842">
        <v>8.0799999999999997E-2</v>
      </c>
      <c r="N842">
        <v>964.29569007999987</v>
      </c>
      <c r="O842">
        <v>1192470.9643099201</v>
      </c>
      <c r="P842" t="s">
        <v>4598</v>
      </c>
      <c r="Q842">
        <v>2</v>
      </c>
      <c r="R842" t="s">
        <v>45</v>
      </c>
      <c r="S842" t="s">
        <v>35</v>
      </c>
      <c r="T842" t="s">
        <v>4601</v>
      </c>
      <c r="U842" t="s">
        <v>26</v>
      </c>
    </row>
    <row r="843" spans="1:21" x14ac:dyDescent="0.25">
      <c r="A843" t="s">
        <v>2211</v>
      </c>
      <c r="B843" t="s">
        <v>182</v>
      </c>
      <c r="C843" t="s">
        <v>5084</v>
      </c>
      <c r="D843" t="s">
        <v>5363</v>
      </c>
      <c r="E843" t="s">
        <v>30</v>
      </c>
      <c r="F843" t="s">
        <v>131</v>
      </c>
      <c r="G843" t="s">
        <v>194</v>
      </c>
      <c r="H843" t="s">
        <v>66</v>
      </c>
      <c r="I843" t="s">
        <v>67</v>
      </c>
      <c r="J843">
        <v>47</v>
      </c>
      <c r="K843">
        <v>21967.439999999999</v>
      </c>
      <c r="L843">
        <v>4.82</v>
      </c>
      <c r="M843">
        <v>4.82E-2</v>
      </c>
      <c r="N843">
        <v>497.65038576000001</v>
      </c>
      <c r="O843">
        <v>1031972.0296142399</v>
      </c>
      <c r="P843" t="s">
        <v>4598</v>
      </c>
      <c r="Q843">
        <v>8</v>
      </c>
      <c r="R843" t="s">
        <v>113</v>
      </c>
      <c r="S843" t="s">
        <v>35</v>
      </c>
      <c r="T843" t="s">
        <v>4601</v>
      </c>
      <c r="U843" t="s">
        <v>53</v>
      </c>
    </row>
    <row r="844" spans="1:21" x14ac:dyDescent="0.25">
      <c r="A844" t="s">
        <v>2213</v>
      </c>
      <c r="B844" t="s">
        <v>1065</v>
      </c>
      <c r="C844" t="s">
        <v>5364</v>
      </c>
      <c r="D844" t="s">
        <v>5330</v>
      </c>
      <c r="E844" t="s">
        <v>19</v>
      </c>
      <c r="F844" t="s">
        <v>20</v>
      </c>
      <c r="G844" t="s">
        <v>285</v>
      </c>
      <c r="H844" t="s">
        <v>43</v>
      </c>
      <c r="I844" t="s">
        <v>140</v>
      </c>
      <c r="J844">
        <v>27</v>
      </c>
      <c r="K844">
        <v>30591.040000000001</v>
      </c>
      <c r="L844">
        <v>14.91</v>
      </c>
      <c r="M844">
        <v>0.14910000000000001</v>
      </c>
      <c r="N844">
        <v>1231.5034972800001</v>
      </c>
      <c r="O844">
        <v>824726.57650272013</v>
      </c>
      <c r="P844" t="s">
        <v>4598</v>
      </c>
      <c r="Q844">
        <v>7</v>
      </c>
      <c r="R844" t="s">
        <v>45</v>
      </c>
      <c r="S844" t="s">
        <v>35</v>
      </c>
      <c r="T844" t="s">
        <v>4601</v>
      </c>
      <c r="U844" t="s">
        <v>36</v>
      </c>
    </row>
    <row r="845" spans="1:21" x14ac:dyDescent="0.25">
      <c r="A845" t="s">
        <v>2215</v>
      </c>
      <c r="B845" t="s">
        <v>214</v>
      </c>
      <c r="C845" t="s">
        <v>4740</v>
      </c>
      <c r="D845" t="s">
        <v>5365</v>
      </c>
      <c r="E845" t="s">
        <v>63</v>
      </c>
      <c r="F845" t="s">
        <v>234</v>
      </c>
      <c r="G845" t="s">
        <v>435</v>
      </c>
      <c r="H845" t="s">
        <v>66</v>
      </c>
      <c r="I845" t="s">
        <v>133</v>
      </c>
      <c r="J845">
        <v>34</v>
      </c>
      <c r="K845">
        <v>17463.060000000001</v>
      </c>
      <c r="L845">
        <v>18.079999999999998</v>
      </c>
      <c r="M845">
        <v>0.18079999999999999</v>
      </c>
      <c r="N845">
        <v>1073.4892243200002</v>
      </c>
      <c r="O845">
        <v>592670.55077567999</v>
      </c>
      <c r="P845" t="s">
        <v>4598</v>
      </c>
      <c r="Q845">
        <v>3</v>
      </c>
      <c r="R845" t="s">
        <v>45</v>
      </c>
      <c r="S845" t="s">
        <v>35</v>
      </c>
      <c r="T845" t="s">
        <v>4601</v>
      </c>
      <c r="U845" t="s">
        <v>36</v>
      </c>
    </row>
    <row r="846" spans="1:21" x14ac:dyDescent="0.25">
      <c r="A846" t="s">
        <v>2217</v>
      </c>
      <c r="B846" t="s">
        <v>912</v>
      </c>
      <c r="C846" t="s">
        <v>4803</v>
      </c>
      <c r="D846" t="s">
        <v>4944</v>
      </c>
      <c r="E846" t="s">
        <v>63</v>
      </c>
      <c r="F846" t="s">
        <v>78</v>
      </c>
      <c r="G846" t="s">
        <v>79</v>
      </c>
      <c r="H846" t="s">
        <v>51</v>
      </c>
      <c r="I846" t="s">
        <v>167</v>
      </c>
      <c r="J846">
        <v>28</v>
      </c>
      <c r="K846">
        <v>22482.62</v>
      </c>
      <c r="L846">
        <v>6.75</v>
      </c>
      <c r="M846">
        <v>6.7500000000000004E-2</v>
      </c>
      <c r="N846">
        <v>424.92151799999999</v>
      </c>
      <c r="O846">
        <v>629088.43848200003</v>
      </c>
      <c r="P846" t="s">
        <v>4598</v>
      </c>
      <c r="Q846">
        <v>11</v>
      </c>
      <c r="R846" t="s">
        <v>24</v>
      </c>
      <c r="S846" t="s">
        <v>35</v>
      </c>
      <c r="T846" t="s">
        <v>4601</v>
      </c>
      <c r="U846" t="s">
        <v>53</v>
      </c>
    </row>
    <row r="847" spans="1:21" x14ac:dyDescent="0.25">
      <c r="A847" t="s">
        <v>2219</v>
      </c>
      <c r="B847" t="s">
        <v>2220</v>
      </c>
      <c r="C847" t="s">
        <v>5366</v>
      </c>
      <c r="D847" t="s">
        <v>5341</v>
      </c>
      <c r="E847" t="s">
        <v>30</v>
      </c>
      <c r="F847" t="s">
        <v>198</v>
      </c>
      <c r="G847" t="s">
        <v>199</v>
      </c>
      <c r="H847" t="s">
        <v>33</v>
      </c>
      <c r="I847" t="s">
        <v>127</v>
      </c>
      <c r="J847">
        <v>22</v>
      </c>
      <c r="K847">
        <v>24318.720000000001</v>
      </c>
      <c r="L847">
        <v>6.09</v>
      </c>
      <c r="M847">
        <v>6.0899999999999996E-2</v>
      </c>
      <c r="N847">
        <v>325.82221056000003</v>
      </c>
      <c r="O847">
        <v>534686.01778944011</v>
      </c>
      <c r="P847" t="s">
        <v>4598</v>
      </c>
      <c r="Q847">
        <v>7</v>
      </c>
      <c r="R847" t="s">
        <v>24</v>
      </c>
      <c r="S847" t="s">
        <v>59</v>
      </c>
      <c r="T847" t="s">
        <v>4601</v>
      </c>
      <c r="U847" t="s">
        <v>36</v>
      </c>
    </row>
    <row r="848" spans="1:21" x14ac:dyDescent="0.25">
      <c r="A848" t="s">
        <v>2222</v>
      </c>
      <c r="B848" t="s">
        <v>655</v>
      </c>
      <c r="C848" t="s">
        <v>5098</v>
      </c>
      <c r="D848" t="s">
        <v>5367</v>
      </c>
      <c r="E848" t="s">
        <v>30</v>
      </c>
      <c r="F848" t="s">
        <v>131</v>
      </c>
      <c r="G848" t="s">
        <v>194</v>
      </c>
      <c r="H848" t="s">
        <v>33</v>
      </c>
      <c r="I848" t="s">
        <v>34</v>
      </c>
      <c r="J848">
        <v>14</v>
      </c>
      <c r="K848">
        <v>29189.13</v>
      </c>
      <c r="L848">
        <v>17.89</v>
      </c>
      <c r="M848">
        <v>0.1789</v>
      </c>
      <c r="N848">
        <v>731.07094998000002</v>
      </c>
      <c r="O848">
        <v>407916.74905002001</v>
      </c>
      <c r="P848" t="s">
        <v>4598</v>
      </c>
      <c r="Q848">
        <v>12</v>
      </c>
      <c r="R848" t="s">
        <v>45</v>
      </c>
      <c r="S848" t="s">
        <v>25</v>
      </c>
      <c r="T848" t="s">
        <v>4599</v>
      </c>
      <c r="U848" t="s">
        <v>26</v>
      </c>
    </row>
    <row r="849" spans="1:21" x14ac:dyDescent="0.25">
      <c r="A849" t="s">
        <v>2224</v>
      </c>
      <c r="B849" t="s">
        <v>2225</v>
      </c>
      <c r="C849" t="s">
        <v>5098</v>
      </c>
      <c r="D849" t="s">
        <v>5368</v>
      </c>
      <c r="E849" t="s">
        <v>40</v>
      </c>
      <c r="F849" t="s">
        <v>49</v>
      </c>
      <c r="G849" t="s">
        <v>397</v>
      </c>
      <c r="H849" t="s">
        <v>22</v>
      </c>
      <c r="I849" t="s">
        <v>180</v>
      </c>
      <c r="J849">
        <v>18</v>
      </c>
      <c r="K849">
        <v>15726.12</v>
      </c>
      <c r="L849">
        <v>5.72</v>
      </c>
      <c r="M849">
        <v>5.7200000000000001E-2</v>
      </c>
      <c r="N849">
        <v>161.91613152000002</v>
      </c>
      <c r="O849">
        <v>282908.24386848003</v>
      </c>
      <c r="P849" t="s">
        <v>4598</v>
      </c>
      <c r="Q849">
        <v>9</v>
      </c>
      <c r="R849" t="s">
        <v>24</v>
      </c>
      <c r="S849" t="s">
        <v>35</v>
      </c>
      <c r="T849" t="s">
        <v>4601</v>
      </c>
      <c r="U849" t="s">
        <v>26</v>
      </c>
    </row>
    <row r="850" spans="1:21" x14ac:dyDescent="0.25">
      <c r="A850" t="s">
        <v>2227</v>
      </c>
      <c r="B850" t="s">
        <v>248</v>
      </c>
      <c r="C850" t="s">
        <v>4614</v>
      </c>
      <c r="D850" t="s">
        <v>5369</v>
      </c>
      <c r="E850" t="s">
        <v>40</v>
      </c>
      <c r="F850" t="s">
        <v>49</v>
      </c>
      <c r="G850" t="s">
        <v>306</v>
      </c>
      <c r="H850" t="s">
        <v>111</v>
      </c>
      <c r="I850" t="s">
        <v>185</v>
      </c>
      <c r="J850">
        <v>10</v>
      </c>
      <c r="K850">
        <v>6350.2</v>
      </c>
      <c r="L850">
        <v>0.69</v>
      </c>
      <c r="M850">
        <v>6.8999999999999999E-3</v>
      </c>
      <c r="N850">
        <v>4.3816379999999997</v>
      </c>
      <c r="O850">
        <v>63497.618362000001</v>
      </c>
      <c r="P850" t="s">
        <v>4598</v>
      </c>
      <c r="Q850">
        <v>7</v>
      </c>
      <c r="R850" t="s">
        <v>68</v>
      </c>
      <c r="S850" t="s">
        <v>35</v>
      </c>
      <c r="T850" t="s">
        <v>4601</v>
      </c>
      <c r="U850" t="s">
        <v>53</v>
      </c>
    </row>
    <row r="851" spans="1:21" x14ac:dyDescent="0.25">
      <c r="A851" t="s">
        <v>2229</v>
      </c>
      <c r="B851" t="s">
        <v>1475</v>
      </c>
      <c r="C851" t="s">
        <v>4842</v>
      </c>
      <c r="D851" t="s">
        <v>4674</v>
      </c>
      <c r="E851" t="s">
        <v>63</v>
      </c>
      <c r="F851" t="s">
        <v>144</v>
      </c>
      <c r="G851" t="s">
        <v>145</v>
      </c>
      <c r="H851" t="s">
        <v>51</v>
      </c>
      <c r="I851" t="s">
        <v>167</v>
      </c>
      <c r="J851">
        <v>50</v>
      </c>
      <c r="K851">
        <v>36803.81</v>
      </c>
      <c r="L851">
        <v>1.81</v>
      </c>
      <c r="M851">
        <v>1.8100000000000002E-2</v>
      </c>
      <c r="N851">
        <v>333.07448050000005</v>
      </c>
      <c r="O851">
        <v>1839857.4255194999</v>
      </c>
      <c r="P851" t="s">
        <v>4598</v>
      </c>
      <c r="Q851">
        <v>1</v>
      </c>
      <c r="R851" t="s">
        <v>58</v>
      </c>
      <c r="S851" t="s">
        <v>25</v>
      </c>
      <c r="T851" t="s">
        <v>4599</v>
      </c>
      <c r="U851" t="s">
        <v>26</v>
      </c>
    </row>
    <row r="852" spans="1:21" x14ac:dyDescent="0.25">
      <c r="A852" t="s">
        <v>2231</v>
      </c>
      <c r="B852" t="s">
        <v>1445</v>
      </c>
      <c r="C852" t="s">
        <v>4636</v>
      </c>
      <c r="D852" t="s">
        <v>5370</v>
      </c>
      <c r="E852" t="s">
        <v>19</v>
      </c>
      <c r="F852" t="s">
        <v>153</v>
      </c>
      <c r="G852" t="s">
        <v>448</v>
      </c>
      <c r="H852" t="s">
        <v>66</v>
      </c>
      <c r="I852" t="s">
        <v>155</v>
      </c>
      <c r="J852">
        <v>48</v>
      </c>
      <c r="K852">
        <v>39610.080000000002</v>
      </c>
      <c r="L852">
        <v>10.27</v>
      </c>
      <c r="M852">
        <v>0.1027</v>
      </c>
      <c r="N852">
        <v>1952.6185036800002</v>
      </c>
      <c r="O852">
        <v>1899331.2214963201</v>
      </c>
      <c r="P852" t="s">
        <v>4598</v>
      </c>
      <c r="Q852">
        <v>4</v>
      </c>
      <c r="R852" t="s">
        <v>24</v>
      </c>
      <c r="S852" t="s">
        <v>35</v>
      </c>
      <c r="T852" t="s">
        <v>4601</v>
      </c>
      <c r="U852" t="s">
        <v>53</v>
      </c>
    </row>
    <row r="853" spans="1:21" x14ac:dyDescent="0.25">
      <c r="A853" t="s">
        <v>2233</v>
      </c>
      <c r="B853" t="s">
        <v>317</v>
      </c>
      <c r="C853" t="s">
        <v>5371</v>
      </c>
      <c r="D853" t="s">
        <v>4622</v>
      </c>
      <c r="E853" t="s">
        <v>19</v>
      </c>
      <c r="F853" t="s">
        <v>153</v>
      </c>
      <c r="G853" t="s">
        <v>448</v>
      </c>
      <c r="H853" t="s">
        <v>43</v>
      </c>
      <c r="I853" t="s">
        <v>391</v>
      </c>
      <c r="J853">
        <v>38</v>
      </c>
      <c r="K853">
        <v>37731.370000000003</v>
      </c>
      <c r="L853">
        <v>5.65</v>
      </c>
      <c r="M853">
        <v>5.6500000000000002E-2</v>
      </c>
      <c r="N853">
        <v>810.09251390000009</v>
      </c>
      <c r="O853">
        <v>1432981.9674861</v>
      </c>
      <c r="P853" t="s">
        <v>4598</v>
      </c>
      <c r="Q853">
        <v>10</v>
      </c>
      <c r="R853" t="s">
        <v>68</v>
      </c>
      <c r="S853" t="s">
        <v>35</v>
      </c>
      <c r="T853" t="s">
        <v>4601</v>
      </c>
      <c r="U853" t="s">
        <v>26</v>
      </c>
    </row>
    <row r="854" spans="1:21" x14ac:dyDescent="0.25">
      <c r="A854" t="s">
        <v>2235</v>
      </c>
      <c r="B854" t="s">
        <v>609</v>
      </c>
      <c r="C854" t="s">
        <v>4850</v>
      </c>
      <c r="D854" t="s">
        <v>4729</v>
      </c>
      <c r="E854" t="s">
        <v>30</v>
      </c>
      <c r="F854" t="s">
        <v>31</v>
      </c>
      <c r="G854" t="s">
        <v>555</v>
      </c>
      <c r="H854" t="s">
        <v>43</v>
      </c>
      <c r="I854" t="s">
        <v>74</v>
      </c>
      <c r="J854">
        <v>30</v>
      </c>
      <c r="K854">
        <v>38829.660000000003</v>
      </c>
      <c r="L854">
        <v>3.92</v>
      </c>
      <c r="M854">
        <v>3.9199999999999999E-2</v>
      </c>
      <c r="N854">
        <v>456.63680160000001</v>
      </c>
      <c r="O854">
        <v>1164433.1631984001</v>
      </c>
      <c r="P854" t="s">
        <v>4598</v>
      </c>
      <c r="Q854">
        <v>4</v>
      </c>
      <c r="R854" t="s">
        <v>68</v>
      </c>
      <c r="S854" t="s">
        <v>35</v>
      </c>
      <c r="T854" t="s">
        <v>4601</v>
      </c>
      <c r="U854" t="s">
        <v>36</v>
      </c>
    </row>
    <row r="855" spans="1:21" x14ac:dyDescent="0.25">
      <c r="A855" t="s">
        <v>2237</v>
      </c>
      <c r="B855" t="s">
        <v>840</v>
      </c>
      <c r="C855" t="s">
        <v>4675</v>
      </c>
      <c r="D855" t="s">
        <v>5372</v>
      </c>
      <c r="E855" t="s">
        <v>30</v>
      </c>
      <c r="F855" t="s">
        <v>131</v>
      </c>
      <c r="G855" t="s">
        <v>194</v>
      </c>
      <c r="H855" t="s">
        <v>51</v>
      </c>
      <c r="I855" t="s">
        <v>167</v>
      </c>
      <c r="J855">
        <v>11</v>
      </c>
      <c r="K855">
        <v>10884.25</v>
      </c>
      <c r="L855">
        <v>7.93</v>
      </c>
      <c r="M855">
        <v>7.9299999999999995E-2</v>
      </c>
      <c r="N855">
        <v>94.94331274999999</v>
      </c>
      <c r="O855">
        <v>119631.80668725001</v>
      </c>
      <c r="P855" t="s">
        <v>4598</v>
      </c>
      <c r="Q855">
        <v>9</v>
      </c>
      <c r="R855" t="s">
        <v>45</v>
      </c>
      <c r="S855" t="s">
        <v>35</v>
      </c>
      <c r="T855" t="s">
        <v>4601</v>
      </c>
      <c r="U855" t="s">
        <v>26</v>
      </c>
    </row>
    <row r="856" spans="1:21" x14ac:dyDescent="0.25">
      <c r="A856" t="s">
        <v>2239</v>
      </c>
      <c r="B856" t="s">
        <v>2240</v>
      </c>
      <c r="C856" t="s">
        <v>5373</v>
      </c>
      <c r="D856" t="s">
        <v>5253</v>
      </c>
      <c r="E856" t="s">
        <v>30</v>
      </c>
      <c r="F856" t="s">
        <v>131</v>
      </c>
      <c r="G856" t="s">
        <v>132</v>
      </c>
      <c r="H856" t="s">
        <v>33</v>
      </c>
      <c r="I856" t="s">
        <v>119</v>
      </c>
      <c r="J856">
        <v>44</v>
      </c>
      <c r="K856">
        <v>27592.74</v>
      </c>
      <c r="L856">
        <v>18.100000000000001</v>
      </c>
      <c r="M856">
        <v>0.18100000000000002</v>
      </c>
      <c r="N856">
        <v>2197.4858136000003</v>
      </c>
      <c r="O856">
        <v>1211883.0741864</v>
      </c>
      <c r="P856" t="s">
        <v>4598</v>
      </c>
      <c r="Q856">
        <v>7</v>
      </c>
      <c r="R856" t="s">
        <v>45</v>
      </c>
      <c r="S856" t="s">
        <v>35</v>
      </c>
      <c r="T856" t="s">
        <v>4601</v>
      </c>
      <c r="U856" t="s">
        <v>53</v>
      </c>
    </row>
    <row r="857" spans="1:21" x14ac:dyDescent="0.25">
      <c r="A857" t="s">
        <v>2242</v>
      </c>
      <c r="B857" t="s">
        <v>283</v>
      </c>
      <c r="C857" t="s">
        <v>5115</v>
      </c>
      <c r="D857" t="s">
        <v>5269</v>
      </c>
      <c r="E857" t="s">
        <v>19</v>
      </c>
      <c r="F857" t="s">
        <v>72</v>
      </c>
      <c r="G857" t="s">
        <v>73</v>
      </c>
      <c r="H857" t="s">
        <v>33</v>
      </c>
      <c r="I857" t="s">
        <v>57</v>
      </c>
      <c r="J857">
        <v>5</v>
      </c>
      <c r="K857">
        <v>1119.19</v>
      </c>
      <c r="L857">
        <v>16.98</v>
      </c>
      <c r="M857">
        <v>0.16980000000000001</v>
      </c>
      <c r="N857">
        <v>9.5019231000000008</v>
      </c>
      <c r="O857">
        <v>5586.4480769000011</v>
      </c>
      <c r="P857" t="s">
        <v>4600</v>
      </c>
      <c r="Q857">
        <v>7</v>
      </c>
      <c r="R857" t="s">
        <v>58</v>
      </c>
      <c r="S857" t="s">
        <v>35</v>
      </c>
      <c r="T857" t="s">
        <v>4601</v>
      </c>
      <c r="U857" t="s">
        <v>53</v>
      </c>
    </row>
    <row r="858" spans="1:21" x14ac:dyDescent="0.25">
      <c r="A858" t="s">
        <v>2244</v>
      </c>
      <c r="B858" t="s">
        <v>2245</v>
      </c>
      <c r="C858" t="s">
        <v>4928</v>
      </c>
      <c r="D858" t="s">
        <v>4762</v>
      </c>
      <c r="E858" t="s">
        <v>40</v>
      </c>
      <c r="F858" t="s">
        <v>109</v>
      </c>
      <c r="G858" t="s">
        <v>110</v>
      </c>
      <c r="H858" t="s">
        <v>43</v>
      </c>
      <c r="I858" t="s">
        <v>140</v>
      </c>
      <c r="J858">
        <v>1</v>
      </c>
      <c r="K858">
        <v>12435.02</v>
      </c>
      <c r="L858">
        <v>18.09</v>
      </c>
      <c r="M858">
        <v>0.18090000000000001</v>
      </c>
      <c r="N858">
        <v>22.494951180000001</v>
      </c>
      <c r="O858">
        <v>12412.52504882</v>
      </c>
      <c r="P858" t="s">
        <v>4600</v>
      </c>
      <c r="Q858">
        <v>1</v>
      </c>
      <c r="R858" t="s">
        <v>58</v>
      </c>
      <c r="S858" t="s">
        <v>35</v>
      </c>
      <c r="T858" t="s">
        <v>4601</v>
      </c>
      <c r="U858" t="s">
        <v>26</v>
      </c>
    </row>
    <row r="859" spans="1:21" x14ac:dyDescent="0.25">
      <c r="A859" t="s">
        <v>2247</v>
      </c>
      <c r="B859" t="s">
        <v>270</v>
      </c>
      <c r="C859" t="s">
        <v>4732</v>
      </c>
      <c r="D859" t="s">
        <v>4790</v>
      </c>
      <c r="E859" t="s">
        <v>19</v>
      </c>
      <c r="F859" t="s">
        <v>20</v>
      </c>
      <c r="G859" t="s">
        <v>285</v>
      </c>
      <c r="H859" t="s">
        <v>33</v>
      </c>
      <c r="I859" t="s">
        <v>57</v>
      </c>
      <c r="J859">
        <v>36</v>
      </c>
      <c r="K859">
        <v>29734.45</v>
      </c>
      <c r="L859">
        <v>10.39</v>
      </c>
      <c r="M859">
        <v>0.10390000000000001</v>
      </c>
      <c r="N859">
        <v>1112.1873678000002</v>
      </c>
      <c r="O859">
        <v>1069328.0126322</v>
      </c>
      <c r="P859" t="s">
        <v>4598</v>
      </c>
      <c r="Q859">
        <v>9</v>
      </c>
      <c r="R859" t="s">
        <v>113</v>
      </c>
      <c r="S859" t="s">
        <v>35</v>
      </c>
      <c r="T859" t="s">
        <v>4601</v>
      </c>
      <c r="U859" t="s">
        <v>26</v>
      </c>
    </row>
    <row r="860" spans="1:21" x14ac:dyDescent="0.25">
      <c r="A860" t="s">
        <v>2249</v>
      </c>
      <c r="B860" t="s">
        <v>623</v>
      </c>
      <c r="C860" t="s">
        <v>4858</v>
      </c>
      <c r="D860" t="s">
        <v>4674</v>
      </c>
      <c r="E860" t="s">
        <v>19</v>
      </c>
      <c r="F860" t="s">
        <v>153</v>
      </c>
      <c r="G860" t="s">
        <v>448</v>
      </c>
      <c r="H860" t="s">
        <v>33</v>
      </c>
      <c r="I860" t="s">
        <v>80</v>
      </c>
      <c r="J860">
        <v>36</v>
      </c>
      <c r="K860">
        <v>15219.92</v>
      </c>
      <c r="L860">
        <v>9.33</v>
      </c>
      <c r="M860">
        <v>9.3299999999999994E-2</v>
      </c>
      <c r="N860">
        <v>511.20667295999999</v>
      </c>
      <c r="O860">
        <v>547405.91332704003</v>
      </c>
      <c r="P860" t="s">
        <v>4598</v>
      </c>
      <c r="Q860">
        <v>1</v>
      </c>
      <c r="R860" t="s">
        <v>68</v>
      </c>
      <c r="S860" t="s">
        <v>25</v>
      </c>
      <c r="T860" t="s">
        <v>4599</v>
      </c>
      <c r="U860" t="s">
        <v>36</v>
      </c>
    </row>
    <row r="861" spans="1:21" x14ac:dyDescent="0.25">
      <c r="A861" t="s">
        <v>2250</v>
      </c>
      <c r="B861" t="s">
        <v>2251</v>
      </c>
      <c r="C861" t="s">
        <v>5374</v>
      </c>
      <c r="D861" t="s">
        <v>5375</v>
      </c>
      <c r="E861" t="s">
        <v>40</v>
      </c>
      <c r="F861" t="s">
        <v>109</v>
      </c>
      <c r="G861" t="s">
        <v>110</v>
      </c>
      <c r="H861" t="s">
        <v>51</v>
      </c>
      <c r="I861" t="s">
        <v>52</v>
      </c>
      <c r="J861">
        <v>28</v>
      </c>
      <c r="K861">
        <v>37245.43</v>
      </c>
      <c r="L861">
        <v>0.13</v>
      </c>
      <c r="M861">
        <v>1.2999999999999999E-3</v>
      </c>
      <c r="N861">
        <v>13.55733652</v>
      </c>
      <c r="O861">
        <v>1042858.48266348</v>
      </c>
      <c r="P861" t="s">
        <v>4598</v>
      </c>
      <c r="Q861">
        <v>11</v>
      </c>
      <c r="R861" t="s">
        <v>68</v>
      </c>
      <c r="S861" t="s">
        <v>35</v>
      </c>
      <c r="T861" t="s">
        <v>4601</v>
      </c>
      <c r="U861" t="s">
        <v>26</v>
      </c>
    </row>
    <row r="862" spans="1:21" x14ac:dyDescent="0.25">
      <c r="A862" t="s">
        <v>2253</v>
      </c>
      <c r="B862" t="s">
        <v>1216</v>
      </c>
      <c r="C862" t="s">
        <v>4705</v>
      </c>
      <c r="D862" t="s">
        <v>4708</v>
      </c>
      <c r="E862" t="s">
        <v>19</v>
      </c>
      <c r="F862" t="s">
        <v>72</v>
      </c>
      <c r="G862" t="s">
        <v>171</v>
      </c>
      <c r="H862" t="s">
        <v>51</v>
      </c>
      <c r="I862" t="s">
        <v>167</v>
      </c>
      <c r="J862">
        <v>42</v>
      </c>
      <c r="K862">
        <v>10671.55</v>
      </c>
      <c r="L862">
        <v>2.58</v>
      </c>
      <c r="M862">
        <v>2.58E-2</v>
      </c>
      <c r="N862">
        <v>115.63691579999998</v>
      </c>
      <c r="O862">
        <v>448089.46308419999</v>
      </c>
      <c r="P862" t="s">
        <v>4598</v>
      </c>
      <c r="Q862">
        <v>9</v>
      </c>
      <c r="R862" t="s">
        <v>113</v>
      </c>
      <c r="S862" t="s">
        <v>35</v>
      </c>
      <c r="T862" t="s">
        <v>4601</v>
      </c>
      <c r="U862" t="s">
        <v>36</v>
      </c>
    </row>
    <row r="863" spans="1:21" x14ac:dyDescent="0.25">
      <c r="A863" t="s">
        <v>2255</v>
      </c>
      <c r="B863" t="s">
        <v>1725</v>
      </c>
      <c r="C863" t="s">
        <v>4846</v>
      </c>
      <c r="D863" t="s">
        <v>5175</v>
      </c>
      <c r="E863" t="s">
        <v>30</v>
      </c>
      <c r="F863" t="s">
        <v>131</v>
      </c>
      <c r="G863" t="s">
        <v>194</v>
      </c>
      <c r="H863" t="s">
        <v>51</v>
      </c>
      <c r="I863" t="s">
        <v>105</v>
      </c>
      <c r="J863">
        <v>33</v>
      </c>
      <c r="K863">
        <v>17565.669999999998</v>
      </c>
      <c r="L863">
        <v>9.76</v>
      </c>
      <c r="M863">
        <v>9.7599999999999992E-2</v>
      </c>
      <c r="N863">
        <v>565.75509935999992</v>
      </c>
      <c r="O863">
        <v>579101.35490063997</v>
      </c>
      <c r="P863" t="s">
        <v>4598</v>
      </c>
      <c r="Q863">
        <v>8</v>
      </c>
      <c r="R863" t="s">
        <v>113</v>
      </c>
      <c r="S863" t="s">
        <v>35</v>
      </c>
      <c r="T863" t="s">
        <v>4601</v>
      </c>
      <c r="U863" t="s">
        <v>53</v>
      </c>
    </row>
    <row r="864" spans="1:21" x14ac:dyDescent="0.25">
      <c r="A864" t="s">
        <v>2257</v>
      </c>
      <c r="B864" t="s">
        <v>1451</v>
      </c>
      <c r="C864" t="s">
        <v>5308</v>
      </c>
      <c r="D864" t="s">
        <v>5376</v>
      </c>
      <c r="E864" t="s">
        <v>30</v>
      </c>
      <c r="F864" t="s">
        <v>198</v>
      </c>
      <c r="G864" t="s">
        <v>199</v>
      </c>
      <c r="H864" t="s">
        <v>33</v>
      </c>
      <c r="I864" t="s">
        <v>80</v>
      </c>
      <c r="J864">
        <v>29</v>
      </c>
      <c r="K864">
        <v>16136.15</v>
      </c>
      <c r="L864">
        <v>8.85</v>
      </c>
      <c r="M864">
        <v>8.8499999999999995E-2</v>
      </c>
      <c r="N864">
        <v>414.13428974999994</v>
      </c>
      <c r="O864">
        <v>467534.21571024996</v>
      </c>
      <c r="P864" t="s">
        <v>4598</v>
      </c>
      <c r="Q864">
        <v>12</v>
      </c>
      <c r="R864" t="s">
        <v>113</v>
      </c>
      <c r="S864" t="s">
        <v>35</v>
      </c>
      <c r="T864" t="s">
        <v>4601</v>
      </c>
      <c r="U864" t="s">
        <v>26</v>
      </c>
    </row>
    <row r="865" spans="1:21" x14ac:dyDescent="0.25">
      <c r="A865" t="s">
        <v>2259</v>
      </c>
      <c r="B865" t="s">
        <v>514</v>
      </c>
      <c r="C865" t="s">
        <v>5377</v>
      </c>
      <c r="D865" t="s">
        <v>4637</v>
      </c>
      <c r="E865" t="s">
        <v>30</v>
      </c>
      <c r="F865" t="s">
        <v>117</v>
      </c>
      <c r="G865" t="s">
        <v>118</v>
      </c>
      <c r="H865" t="s">
        <v>51</v>
      </c>
      <c r="I865" t="s">
        <v>52</v>
      </c>
      <c r="J865">
        <v>29</v>
      </c>
      <c r="K865">
        <v>17933.98</v>
      </c>
      <c r="L865">
        <v>4.59</v>
      </c>
      <c r="M865">
        <v>4.5899999999999996E-2</v>
      </c>
      <c r="N865">
        <v>238.71920777999995</v>
      </c>
      <c r="O865">
        <v>519846.70079221996</v>
      </c>
      <c r="P865" t="s">
        <v>4598</v>
      </c>
      <c r="Q865">
        <v>5</v>
      </c>
      <c r="R865" t="s">
        <v>58</v>
      </c>
      <c r="S865" t="s">
        <v>35</v>
      </c>
      <c r="T865" t="s">
        <v>4601</v>
      </c>
      <c r="U865" t="s">
        <v>53</v>
      </c>
    </row>
    <row r="866" spans="1:21" x14ac:dyDescent="0.25">
      <c r="A866" t="s">
        <v>2261</v>
      </c>
      <c r="B866" t="s">
        <v>232</v>
      </c>
      <c r="C866" t="s">
        <v>4742</v>
      </c>
      <c r="D866" t="s">
        <v>4813</v>
      </c>
      <c r="E866" t="s">
        <v>30</v>
      </c>
      <c r="F866" t="s">
        <v>198</v>
      </c>
      <c r="G866" t="s">
        <v>199</v>
      </c>
      <c r="H866" t="s">
        <v>33</v>
      </c>
      <c r="I866" t="s">
        <v>127</v>
      </c>
      <c r="J866">
        <v>25</v>
      </c>
      <c r="K866">
        <v>48236.19</v>
      </c>
      <c r="L866">
        <v>11.12</v>
      </c>
      <c r="M866">
        <v>0.11119999999999999</v>
      </c>
      <c r="N866">
        <v>1340.9660819999999</v>
      </c>
      <c r="O866">
        <v>1204563.7839180001</v>
      </c>
      <c r="P866" t="s">
        <v>4598</v>
      </c>
      <c r="Q866">
        <v>2</v>
      </c>
      <c r="R866" t="s">
        <v>58</v>
      </c>
      <c r="S866" t="s">
        <v>35</v>
      </c>
      <c r="T866" t="s">
        <v>4601</v>
      </c>
      <c r="U866" t="s">
        <v>26</v>
      </c>
    </row>
    <row r="867" spans="1:21" x14ac:dyDescent="0.25">
      <c r="A867" t="s">
        <v>2263</v>
      </c>
      <c r="B867" t="s">
        <v>187</v>
      </c>
      <c r="C867" t="s">
        <v>5378</v>
      </c>
      <c r="D867" t="s">
        <v>5251</v>
      </c>
      <c r="E867" t="s">
        <v>30</v>
      </c>
      <c r="F867" t="s">
        <v>131</v>
      </c>
      <c r="G867" t="s">
        <v>132</v>
      </c>
      <c r="H867" t="s">
        <v>111</v>
      </c>
      <c r="I867" t="s">
        <v>185</v>
      </c>
      <c r="J867">
        <v>42</v>
      </c>
      <c r="K867">
        <v>31903.68</v>
      </c>
      <c r="L867">
        <v>17.440000000000001</v>
      </c>
      <c r="M867">
        <v>0.1744</v>
      </c>
      <c r="N867">
        <v>2336.8807526400001</v>
      </c>
      <c r="O867">
        <v>1337617.67924736</v>
      </c>
      <c r="P867" t="s">
        <v>4598</v>
      </c>
      <c r="Q867">
        <v>7</v>
      </c>
      <c r="R867" t="s">
        <v>113</v>
      </c>
      <c r="S867" t="s">
        <v>35</v>
      </c>
      <c r="T867" t="s">
        <v>4601</v>
      </c>
      <c r="U867" t="s">
        <v>36</v>
      </c>
    </row>
    <row r="868" spans="1:21" x14ac:dyDescent="0.25">
      <c r="A868" t="s">
        <v>2265</v>
      </c>
      <c r="B868" t="s">
        <v>708</v>
      </c>
      <c r="C868" t="s">
        <v>5379</v>
      </c>
      <c r="D868" t="s">
        <v>4665</v>
      </c>
      <c r="E868" t="s">
        <v>19</v>
      </c>
      <c r="F868" t="s">
        <v>20</v>
      </c>
      <c r="G868" t="s">
        <v>21</v>
      </c>
      <c r="H868" t="s">
        <v>22</v>
      </c>
      <c r="I868" t="s">
        <v>172</v>
      </c>
      <c r="J868">
        <v>19</v>
      </c>
      <c r="K868">
        <v>40015.64</v>
      </c>
      <c r="L868">
        <v>10.32</v>
      </c>
      <c r="M868">
        <v>0.1032</v>
      </c>
      <c r="N868">
        <v>784.62666911999997</v>
      </c>
      <c r="O868">
        <v>759512.53333087999</v>
      </c>
      <c r="P868" t="s">
        <v>4598</v>
      </c>
      <c r="Q868">
        <v>12</v>
      </c>
      <c r="R868" t="s">
        <v>68</v>
      </c>
      <c r="S868" t="s">
        <v>35</v>
      </c>
      <c r="T868" t="s">
        <v>4601</v>
      </c>
      <c r="U868" t="s">
        <v>53</v>
      </c>
    </row>
    <row r="869" spans="1:21" x14ac:dyDescent="0.25">
      <c r="A869" t="s">
        <v>2267</v>
      </c>
      <c r="B869" t="s">
        <v>169</v>
      </c>
      <c r="C869" t="s">
        <v>4610</v>
      </c>
      <c r="D869" t="s">
        <v>5157</v>
      </c>
      <c r="E869" t="s">
        <v>40</v>
      </c>
      <c r="F869" t="s">
        <v>89</v>
      </c>
      <c r="G869" t="s">
        <v>90</v>
      </c>
      <c r="H869" t="s">
        <v>33</v>
      </c>
      <c r="I869" t="s">
        <v>80</v>
      </c>
      <c r="J869">
        <v>33</v>
      </c>
      <c r="K869">
        <v>33583.269999999997</v>
      </c>
      <c r="L869">
        <v>16.46</v>
      </c>
      <c r="M869">
        <v>0.1646</v>
      </c>
      <c r="N869">
        <v>1824.1760598599999</v>
      </c>
      <c r="O869">
        <v>1106423.7339401399</v>
      </c>
      <c r="P869" t="s">
        <v>4598</v>
      </c>
      <c r="Q869">
        <v>5</v>
      </c>
      <c r="R869" t="s">
        <v>24</v>
      </c>
      <c r="S869" t="s">
        <v>35</v>
      </c>
      <c r="T869" t="s">
        <v>4601</v>
      </c>
      <c r="U869" t="s">
        <v>53</v>
      </c>
    </row>
    <row r="870" spans="1:21" x14ac:dyDescent="0.25">
      <c r="A870" t="s">
        <v>2269</v>
      </c>
      <c r="B870" t="s">
        <v>676</v>
      </c>
      <c r="C870" t="s">
        <v>5380</v>
      </c>
      <c r="D870" t="s">
        <v>5131</v>
      </c>
      <c r="E870" t="s">
        <v>19</v>
      </c>
      <c r="F870" t="s">
        <v>84</v>
      </c>
      <c r="G870" t="s">
        <v>338</v>
      </c>
      <c r="H870" t="s">
        <v>33</v>
      </c>
      <c r="I870" t="s">
        <v>127</v>
      </c>
      <c r="J870">
        <v>48</v>
      </c>
      <c r="K870">
        <v>39773.839999999997</v>
      </c>
      <c r="L870">
        <v>12.23</v>
      </c>
      <c r="M870">
        <v>0.12230000000000001</v>
      </c>
      <c r="N870">
        <v>2334.8835033599998</v>
      </c>
      <c r="O870">
        <v>1906809.4364966399</v>
      </c>
      <c r="P870" t="s">
        <v>4598</v>
      </c>
      <c r="Q870">
        <v>1</v>
      </c>
      <c r="R870" t="s">
        <v>45</v>
      </c>
      <c r="S870" t="s">
        <v>25</v>
      </c>
      <c r="T870" t="s">
        <v>4599</v>
      </c>
      <c r="U870" t="s">
        <v>26</v>
      </c>
    </row>
    <row r="871" spans="1:21" x14ac:dyDescent="0.25">
      <c r="A871" t="s">
        <v>2271</v>
      </c>
      <c r="B871" t="s">
        <v>165</v>
      </c>
      <c r="C871" t="s">
        <v>4961</v>
      </c>
      <c r="D871" t="s">
        <v>5158</v>
      </c>
      <c r="E871" t="s">
        <v>19</v>
      </c>
      <c r="F871" t="s">
        <v>84</v>
      </c>
      <c r="G871" t="s">
        <v>338</v>
      </c>
      <c r="H871" t="s">
        <v>22</v>
      </c>
      <c r="I871" t="s">
        <v>217</v>
      </c>
      <c r="J871">
        <v>11</v>
      </c>
      <c r="K871">
        <v>926.68</v>
      </c>
      <c r="L871">
        <v>7.02</v>
      </c>
      <c r="M871">
        <v>7.0199999999999999E-2</v>
      </c>
      <c r="N871">
        <v>7.1558229599999992</v>
      </c>
      <c r="O871">
        <v>10186.32417704</v>
      </c>
      <c r="P871" t="s">
        <v>4600</v>
      </c>
      <c r="Q871">
        <v>3</v>
      </c>
      <c r="R871" t="s">
        <v>68</v>
      </c>
      <c r="S871" t="s">
        <v>35</v>
      </c>
      <c r="T871" t="s">
        <v>4601</v>
      </c>
      <c r="U871" t="s">
        <v>53</v>
      </c>
    </row>
    <row r="872" spans="1:21" x14ac:dyDescent="0.25">
      <c r="A872" t="s">
        <v>2273</v>
      </c>
      <c r="B872" t="s">
        <v>912</v>
      </c>
      <c r="C872" t="s">
        <v>4929</v>
      </c>
      <c r="D872" t="s">
        <v>4930</v>
      </c>
      <c r="E872" t="s">
        <v>63</v>
      </c>
      <c r="F872" t="s">
        <v>234</v>
      </c>
      <c r="G872" t="s">
        <v>473</v>
      </c>
      <c r="H872" t="s">
        <v>51</v>
      </c>
      <c r="I872" t="s">
        <v>52</v>
      </c>
      <c r="J872">
        <v>6</v>
      </c>
      <c r="K872">
        <v>8823.42</v>
      </c>
      <c r="L872">
        <v>15.2</v>
      </c>
      <c r="M872">
        <v>0.152</v>
      </c>
      <c r="N872">
        <v>80.469590400000001</v>
      </c>
      <c r="O872">
        <v>52860.050409600008</v>
      </c>
      <c r="P872" t="s">
        <v>4598</v>
      </c>
      <c r="Q872">
        <v>12</v>
      </c>
      <c r="R872" t="s">
        <v>45</v>
      </c>
      <c r="S872" t="s">
        <v>35</v>
      </c>
      <c r="T872" t="s">
        <v>4601</v>
      </c>
      <c r="U872" t="s">
        <v>26</v>
      </c>
    </row>
    <row r="873" spans="1:21" x14ac:dyDescent="0.25">
      <c r="A873" t="s">
        <v>2275</v>
      </c>
      <c r="B873" t="s">
        <v>1543</v>
      </c>
      <c r="C873" t="s">
        <v>5381</v>
      </c>
      <c r="D873" t="s">
        <v>4844</v>
      </c>
      <c r="E873" t="s">
        <v>40</v>
      </c>
      <c r="F873" t="s">
        <v>109</v>
      </c>
      <c r="G873" t="s">
        <v>259</v>
      </c>
      <c r="H873" t="s">
        <v>111</v>
      </c>
      <c r="I873" t="s">
        <v>185</v>
      </c>
      <c r="J873">
        <v>17</v>
      </c>
      <c r="K873">
        <v>26276.05</v>
      </c>
      <c r="L873">
        <v>10.32</v>
      </c>
      <c r="M873">
        <v>0.1032</v>
      </c>
      <c r="N873">
        <v>460.98702119999996</v>
      </c>
      <c r="O873">
        <v>446231.86297879997</v>
      </c>
      <c r="P873" t="s">
        <v>4598</v>
      </c>
      <c r="Q873">
        <v>10</v>
      </c>
      <c r="R873" t="s">
        <v>113</v>
      </c>
      <c r="S873" t="s">
        <v>35</v>
      </c>
      <c r="T873" t="s">
        <v>4601</v>
      </c>
      <c r="U873" t="s">
        <v>53</v>
      </c>
    </row>
    <row r="874" spans="1:21" x14ac:dyDescent="0.25">
      <c r="A874" t="s">
        <v>2277</v>
      </c>
      <c r="B874" t="s">
        <v>340</v>
      </c>
      <c r="C874" t="s">
        <v>5015</v>
      </c>
      <c r="D874" t="s">
        <v>5382</v>
      </c>
      <c r="E874" t="s">
        <v>30</v>
      </c>
      <c r="F874" t="s">
        <v>198</v>
      </c>
      <c r="G874" t="s">
        <v>199</v>
      </c>
      <c r="H874" t="s">
        <v>43</v>
      </c>
      <c r="I874" t="s">
        <v>44</v>
      </c>
      <c r="J874">
        <v>44</v>
      </c>
      <c r="K874">
        <v>22050.94</v>
      </c>
      <c r="L874">
        <v>8.76</v>
      </c>
      <c r="M874">
        <v>8.7599999999999997E-2</v>
      </c>
      <c r="N874">
        <v>849.93143136000003</v>
      </c>
      <c r="O874">
        <v>969391.42856864003</v>
      </c>
      <c r="P874" t="s">
        <v>4598</v>
      </c>
      <c r="Q874">
        <v>9</v>
      </c>
      <c r="R874" t="s">
        <v>24</v>
      </c>
      <c r="S874" t="s">
        <v>35</v>
      </c>
      <c r="T874" t="s">
        <v>4601</v>
      </c>
      <c r="U874" t="s">
        <v>53</v>
      </c>
    </row>
    <row r="875" spans="1:21" x14ac:dyDescent="0.25">
      <c r="A875" t="s">
        <v>2279</v>
      </c>
      <c r="B875" t="s">
        <v>701</v>
      </c>
      <c r="C875" t="s">
        <v>4705</v>
      </c>
      <c r="D875" t="s">
        <v>40</v>
      </c>
      <c r="E875" t="s">
        <v>19</v>
      </c>
      <c r="F875" t="s">
        <v>72</v>
      </c>
      <c r="G875" t="s">
        <v>171</v>
      </c>
      <c r="H875" t="s">
        <v>66</v>
      </c>
      <c r="I875" t="s">
        <v>200</v>
      </c>
      <c r="J875">
        <v>42</v>
      </c>
      <c r="K875">
        <v>7557.88</v>
      </c>
      <c r="L875">
        <v>13.33</v>
      </c>
      <c r="M875">
        <v>0.1333</v>
      </c>
      <c r="N875">
        <v>423.13546968000003</v>
      </c>
      <c r="O875">
        <v>317007.82453032001</v>
      </c>
      <c r="P875" t="s">
        <v>4598</v>
      </c>
      <c r="Q875">
        <v>6</v>
      </c>
      <c r="R875" t="s">
        <v>24</v>
      </c>
      <c r="S875" t="s">
        <v>35</v>
      </c>
      <c r="T875" t="s">
        <v>4601</v>
      </c>
      <c r="U875" t="s">
        <v>26</v>
      </c>
    </row>
    <row r="876" spans="1:21" x14ac:dyDescent="0.25">
      <c r="A876" t="s">
        <v>2281</v>
      </c>
      <c r="B876" t="s">
        <v>676</v>
      </c>
      <c r="C876" t="s">
        <v>5383</v>
      </c>
      <c r="D876" t="s">
        <v>5384</v>
      </c>
      <c r="E876" t="s">
        <v>19</v>
      </c>
      <c r="F876" t="s">
        <v>84</v>
      </c>
      <c r="G876" t="s">
        <v>85</v>
      </c>
      <c r="H876" t="s">
        <v>22</v>
      </c>
      <c r="I876" t="s">
        <v>180</v>
      </c>
      <c r="J876">
        <v>49</v>
      </c>
      <c r="K876">
        <v>43941.18</v>
      </c>
      <c r="L876">
        <v>19.05</v>
      </c>
      <c r="M876">
        <v>0.1905</v>
      </c>
      <c r="N876">
        <v>4101.6894470999996</v>
      </c>
      <c r="O876">
        <v>2149016.1305529</v>
      </c>
      <c r="P876" t="s">
        <v>4598</v>
      </c>
      <c r="Q876">
        <v>6</v>
      </c>
      <c r="R876" t="s">
        <v>68</v>
      </c>
      <c r="S876" t="s">
        <v>35</v>
      </c>
      <c r="T876" t="s">
        <v>4601</v>
      </c>
      <c r="U876" t="s">
        <v>36</v>
      </c>
    </row>
    <row r="877" spans="1:21" x14ac:dyDescent="0.25">
      <c r="A877" t="s">
        <v>2283</v>
      </c>
      <c r="B877" t="s">
        <v>1451</v>
      </c>
      <c r="C877" t="s">
        <v>5120</v>
      </c>
      <c r="D877" t="s">
        <v>4719</v>
      </c>
      <c r="E877" t="s">
        <v>63</v>
      </c>
      <c r="F877" t="s">
        <v>234</v>
      </c>
      <c r="G877" t="s">
        <v>235</v>
      </c>
      <c r="H877" t="s">
        <v>22</v>
      </c>
      <c r="I877" t="s">
        <v>98</v>
      </c>
      <c r="J877">
        <v>46</v>
      </c>
      <c r="K877">
        <v>37264.550000000003</v>
      </c>
      <c r="L877">
        <v>6.06</v>
      </c>
      <c r="M877">
        <v>6.0599999999999994E-2</v>
      </c>
      <c r="N877">
        <v>1038.7865958</v>
      </c>
      <c r="O877">
        <v>1713130.5134042001</v>
      </c>
      <c r="P877" t="s">
        <v>4598</v>
      </c>
      <c r="Q877">
        <v>3</v>
      </c>
      <c r="R877" t="s">
        <v>113</v>
      </c>
      <c r="S877" t="s">
        <v>35</v>
      </c>
      <c r="T877" t="s">
        <v>4601</v>
      </c>
      <c r="U877" t="s">
        <v>53</v>
      </c>
    </row>
    <row r="878" spans="1:21" x14ac:dyDescent="0.25">
      <c r="A878" t="s">
        <v>2285</v>
      </c>
      <c r="B878" t="s">
        <v>1272</v>
      </c>
      <c r="C878" t="s">
        <v>4798</v>
      </c>
      <c r="D878" t="s">
        <v>5272</v>
      </c>
      <c r="E878" t="s">
        <v>30</v>
      </c>
      <c r="F878" t="s">
        <v>31</v>
      </c>
      <c r="G878" t="s">
        <v>94</v>
      </c>
      <c r="H878" t="s">
        <v>111</v>
      </c>
      <c r="I878" t="s">
        <v>526</v>
      </c>
      <c r="J878">
        <v>50</v>
      </c>
      <c r="K878">
        <v>38846.68</v>
      </c>
      <c r="L878">
        <v>14.28</v>
      </c>
      <c r="M878">
        <v>0.14279999999999998</v>
      </c>
      <c r="N878">
        <v>2773.6529519999999</v>
      </c>
      <c r="O878">
        <v>1939560.347048</v>
      </c>
      <c r="P878" t="s">
        <v>4598</v>
      </c>
      <c r="Q878">
        <v>5</v>
      </c>
      <c r="R878" t="s">
        <v>68</v>
      </c>
      <c r="S878" t="s">
        <v>35</v>
      </c>
      <c r="T878" t="s">
        <v>4601</v>
      </c>
      <c r="U878" t="s">
        <v>36</v>
      </c>
    </row>
    <row r="879" spans="1:21" x14ac:dyDescent="0.25">
      <c r="A879" t="s">
        <v>2287</v>
      </c>
      <c r="B879" t="s">
        <v>503</v>
      </c>
      <c r="C879" t="s">
        <v>4738</v>
      </c>
      <c r="D879" t="s">
        <v>5066</v>
      </c>
      <c r="E879" t="s">
        <v>30</v>
      </c>
      <c r="F879" t="s">
        <v>198</v>
      </c>
      <c r="G879" t="s">
        <v>199</v>
      </c>
      <c r="H879" t="s">
        <v>33</v>
      </c>
      <c r="I879" t="s">
        <v>127</v>
      </c>
      <c r="J879">
        <v>35</v>
      </c>
      <c r="K879">
        <v>34604.980000000003</v>
      </c>
      <c r="L879">
        <v>8.56</v>
      </c>
      <c r="M879">
        <v>8.5600000000000009E-2</v>
      </c>
      <c r="N879">
        <v>1036.7652008000002</v>
      </c>
      <c r="O879">
        <v>1210137.5347992</v>
      </c>
      <c r="P879" t="s">
        <v>4598</v>
      </c>
      <c r="Q879">
        <v>9</v>
      </c>
      <c r="R879" t="s">
        <v>58</v>
      </c>
      <c r="S879" t="s">
        <v>35</v>
      </c>
      <c r="T879" t="s">
        <v>4601</v>
      </c>
      <c r="U879" t="s">
        <v>53</v>
      </c>
    </row>
    <row r="880" spans="1:21" x14ac:dyDescent="0.25">
      <c r="A880" t="s">
        <v>2289</v>
      </c>
      <c r="B880" t="s">
        <v>1231</v>
      </c>
      <c r="C880" t="s">
        <v>4646</v>
      </c>
      <c r="D880" t="s">
        <v>5385</v>
      </c>
      <c r="E880" t="s">
        <v>19</v>
      </c>
      <c r="F880" t="s">
        <v>20</v>
      </c>
      <c r="G880" t="s">
        <v>285</v>
      </c>
      <c r="H880" t="s">
        <v>66</v>
      </c>
      <c r="I880" t="s">
        <v>67</v>
      </c>
      <c r="J880">
        <v>25</v>
      </c>
      <c r="K880">
        <v>17731.080000000002</v>
      </c>
      <c r="L880">
        <v>8.56</v>
      </c>
      <c r="M880">
        <v>8.5600000000000009E-2</v>
      </c>
      <c r="N880">
        <v>379.44511200000011</v>
      </c>
      <c r="O880">
        <v>442897.55488800007</v>
      </c>
      <c r="P880" t="s">
        <v>4598</v>
      </c>
      <c r="Q880">
        <v>7</v>
      </c>
      <c r="R880" t="s">
        <v>24</v>
      </c>
      <c r="S880" t="s">
        <v>35</v>
      </c>
      <c r="T880" t="s">
        <v>4601</v>
      </c>
      <c r="U880" t="s">
        <v>36</v>
      </c>
    </row>
    <row r="881" spans="1:21" x14ac:dyDescent="0.25">
      <c r="A881" t="s">
        <v>2291</v>
      </c>
      <c r="B881" t="s">
        <v>226</v>
      </c>
      <c r="C881" t="s">
        <v>4814</v>
      </c>
      <c r="D881" t="s">
        <v>5361</v>
      </c>
      <c r="E881" t="s">
        <v>40</v>
      </c>
      <c r="F881" t="s">
        <v>49</v>
      </c>
      <c r="G881" t="s">
        <v>397</v>
      </c>
      <c r="H881" t="s">
        <v>66</v>
      </c>
      <c r="I881" t="s">
        <v>67</v>
      </c>
      <c r="J881">
        <v>44</v>
      </c>
      <c r="K881">
        <v>9708.99</v>
      </c>
      <c r="L881">
        <v>1.86</v>
      </c>
      <c r="M881">
        <v>1.8600000000000002E-2</v>
      </c>
      <c r="N881">
        <v>79.458374160000005</v>
      </c>
      <c r="O881">
        <v>427116.10162584</v>
      </c>
      <c r="P881" t="s">
        <v>4598</v>
      </c>
      <c r="Q881">
        <v>11</v>
      </c>
      <c r="R881" t="s">
        <v>113</v>
      </c>
      <c r="S881" t="s">
        <v>25</v>
      </c>
      <c r="T881" t="s">
        <v>4599</v>
      </c>
      <c r="U881" t="s">
        <v>26</v>
      </c>
    </row>
    <row r="882" spans="1:21" x14ac:dyDescent="0.25">
      <c r="A882" t="s">
        <v>2293</v>
      </c>
      <c r="B882" t="s">
        <v>676</v>
      </c>
      <c r="C882" t="s">
        <v>5386</v>
      </c>
      <c r="D882" t="s">
        <v>4733</v>
      </c>
      <c r="E882" t="s">
        <v>63</v>
      </c>
      <c r="F882" t="s">
        <v>78</v>
      </c>
      <c r="G882" t="s">
        <v>425</v>
      </c>
      <c r="H882" t="s">
        <v>22</v>
      </c>
      <c r="I882" t="s">
        <v>217</v>
      </c>
      <c r="J882">
        <v>49</v>
      </c>
      <c r="K882">
        <v>19139.93</v>
      </c>
      <c r="L882">
        <v>2.67</v>
      </c>
      <c r="M882">
        <v>2.6699999999999998E-2</v>
      </c>
      <c r="N882">
        <v>250.40770419</v>
      </c>
      <c r="O882">
        <v>937606.16229581006</v>
      </c>
      <c r="P882" t="s">
        <v>4598</v>
      </c>
      <c r="Q882">
        <v>4</v>
      </c>
      <c r="R882" t="s">
        <v>68</v>
      </c>
      <c r="S882" t="s">
        <v>35</v>
      </c>
      <c r="T882" t="s">
        <v>4601</v>
      </c>
      <c r="U882" t="s">
        <v>26</v>
      </c>
    </row>
    <row r="883" spans="1:21" x14ac:dyDescent="0.25">
      <c r="A883" t="s">
        <v>2295</v>
      </c>
      <c r="B883" t="s">
        <v>336</v>
      </c>
      <c r="C883" t="s">
        <v>4928</v>
      </c>
      <c r="D883" t="s">
        <v>4735</v>
      </c>
      <c r="E883" t="s">
        <v>19</v>
      </c>
      <c r="F883" t="s">
        <v>20</v>
      </c>
      <c r="G883" t="s">
        <v>21</v>
      </c>
      <c r="H883" t="s">
        <v>43</v>
      </c>
      <c r="I883" t="s">
        <v>380</v>
      </c>
      <c r="J883">
        <v>30</v>
      </c>
      <c r="K883">
        <v>23996.91</v>
      </c>
      <c r="L883">
        <v>3.88</v>
      </c>
      <c r="M883">
        <v>3.8800000000000001E-2</v>
      </c>
      <c r="N883">
        <v>279.32403240000002</v>
      </c>
      <c r="O883">
        <v>719627.97596760001</v>
      </c>
      <c r="P883" t="s">
        <v>4598</v>
      </c>
      <c r="Q883">
        <v>4</v>
      </c>
      <c r="R883" t="s">
        <v>68</v>
      </c>
      <c r="S883" t="s">
        <v>35</v>
      </c>
      <c r="T883" t="s">
        <v>4601</v>
      </c>
      <c r="U883" t="s">
        <v>36</v>
      </c>
    </row>
    <row r="884" spans="1:21" x14ac:dyDescent="0.25">
      <c r="A884" t="s">
        <v>2297</v>
      </c>
      <c r="B884" t="s">
        <v>482</v>
      </c>
      <c r="C884" t="s">
        <v>4667</v>
      </c>
      <c r="D884" t="s">
        <v>5387</v>
      </c>
      <c r="E884" t="s">
        <v>40</v>
      </c>
      <c r="F884" t="s">
        <v>89</v>
      </c>
      <c r="G884" t="s">
        <v>319</v>
      </c>
      <c r="H884" t="s">
        <v>22</v>
      </c>
      <c r="I884" t="s">
        <v>172</v>
      </c>
      <c r="J884">
        <v>1</v>
      </c>
      <c r="K884">
        <v>14377.26</v>
      </c>
      <c r="L884">
        <v>4.08</v>
      </c>
      <c r="M884">
        <v>4.0800000000000003E-2</v>
      </c>
      <c r="N884">
        <v>5.8659220800000007</v>
      </c>
      <c r="O884">
        <v>14371.39407792</v>
      </c>
      <c r="P884" t="s">
        <v>4600</v>
      </c>
      <c r="Q884">
        <v>7</v>
      </c>
      <c r="R884" t="s">
        <v>113</v>
      </c>
      <c r="S884" t="s">
        <v>35</v>
      </c>
      <c r="T884" t="s">
        <v>4601</v>
      </c>
      <c r="U884" t="s">
        <v>53</v>
      </c>
    </row>
    <row r="885" spans="1:21" x14ac:dyDescent="0.25">
      <c r="A885" t="s">
        <v>2299</v>
      </c>
      <c r="B885" t="s">
        <v>92</v>
      </c>
      <c r="C885" t="s">
        <v>4923</v>
      </c>
      <c r="D885" t="s">
        <v>5171</v>
      </c>
      <c r="E885" t="s">
        <v>63</v>
      </c>
      <c r="F885" t="s">
        <v>234</v>
      </c>
      <c r="G885" t="s">
        <v>235</v>
      </c>
      <c r="H885" t="s">
        <v>111</v>
      </c>
      <c r="I885" t="s">
        <v>260</v>
      </c>
      <c r="J885">
        <v>46</v>
      </c>
      <c r="K885">
        <v>36378.86</v>
      </c>
      <c r="L885">
        <v>4.1399999999999997</v>
      </c>
      <c r="M885">
        <v>4.1399999999999999E-2</v>
      </c>
      <c r="N885">
        <v>692.79900984000005</v>
      </c>
      <c r="O885">
        <v>1672734.7609901601</v>
      </c>
      <c r="P885" t="s">
        <v>4598</v>
      </c>
      <c r="Q885">
        <v>4</v>
      </c>
      <c r="R885" t="s">
        <v>24</v>
      </c>
      <c r="S885" t="s">
        <v>35</v>
      </c>
      <c r="T885" t="s">
        <v>4601</v>
      </c>
      <c r="U885" t="s">
        <v>36</v>
      </c>
    </row>
    <row r="886" spans="1:21" x14ac:dyDescent="0.25">
      <c r="A886" t="s">
        <v>2301</v>
      </c>
      <c r="B886" t="s">
        <v>2117</v>
      </c>
      <c r="C886" t="s">
        <v>5033</v>
      </c>
      <c r="D886" t="s">
        <v>5388</v>
      </c>
      <c r="E886" t="s">
        <v>30</v>
      </c>
      <c r="F886" t="s">
        <v>131</v>
      </c>
      <c r="G886" t="s">
        <v>163</v>
      </c>
      <c r="H886" t="s">
        <v>51</v>
      </c>
      <c r="I886" t="s">
        <v>105</v>
      </c>
      <c r="J886">
        <v>8</v>
      </c>
      <c r="K886">
        <v>17086.63</v>
      </c>
      <c r="L886">
        <v>2.4</v>
      </c>
      <c r="M886">
        <v>2.4E-2</v>
      </c>
      <c r="N886">
        <v>32.806329600000005</v>
      </c>
      <c r="O886">
        <v>136660.23367040002</v>
      </c>
      <c r="P886" t="s">
        <v>4598</v>
      </c>
      <c r="Q886">
        <v>12</v>
      </c>
      <c r="R886" t="s">
        <v>113</v>
      </c>
      <c r="S886" t="s">
        <v>35</v>
      </c>
      <c r="T886" t="s">
        <v>4601</v>
      </c>
      <c r="U886" t="s">
        <v>36</v>
      </c>
    </row>
    <row r="887" spans="1:21" x14ac:dyDescent="0.25">
      <c r="A887" t="s">
        <v>2303</v>
      </c>
      <c r="B887" t="s">
        <v>553</v>
      </c>
      <c r="C887" t="s">
        <v>4664</v>
      </c>
      <c r="D887" t="s">
        <v>5389</v>
      </c>
      <c r="E887" t="s">
        <v>40</v>
      </c>
      <c r="F887" t="s">
        <v>109</v>
      </c>
      <c r="G887" t="s">
        <v>259</v>
      </c>
      <c r="H887" t="s">
        <v>51</v>
      </c>
      <c r="I887" t="s">
        <v>146</v>
      </c>
      <c r="J887">
        <v>45</v>
      </c>
      <c r="K887">
        <v>5260.41</v>
      </c>
      <c r="L887">
        <v>5.18</v>
      </c>
      <c r="M887">
        <v>5.1799999999999999E-2</v>
      </c>
      <c r="N887">
        <v>122.6201571</v>
      </c>
      <c r="O887">
        <v>236595.82984289998</v>
      </c>
      <c r="P887" t="s">
        <v>4598</v>
      </c>
      <c r="Q887">
        <v>9</v>
      </c>
      <c r="R887" t="s">
        <v>58</v>
      </c>
      <c r="S887" t="s">
        <v>35</v>
      </c>
      <c r="T887" t="s">
        <v>4601</v>
      </c>
      <c r="U887" t="s">
        <v>26</v>
      </c>
    </row>
    <row r="888" spans="1:21" x14ac:dyDescent="0.25">
      <c r="A888" t="s">
        <v>2305</v>
      </c>
      <c r="B888" t="s">
        <v>2306</v>
      </c>
      <c r="C888" t="s">
        <v>4636</v>
      </c>
      <c r="D888" t="s">
        <v>5221</v>
      </c>
      <c r="E888" t="s">
        <v>40</v>
      </c>
      <c r="F888" t="s">
        <v>89</v>
      </c>
      <c r="G888" t="s">
        <v>334</v>
      </c>
      <c r="H888" t="s">
        <v>51</v>
      </c>
      <c r="I888" t="s">
        <v>190</v>
      </c>
      <c r="J888">
        <v>23</v>
      </c>
      <c r="K888">
        <v>545.80999999999995</v>
      </c>
      <c r="L888">
        <v>6.65</v>
      </c>
      <c r="M888">
        <v>6.6500000000000004E-2</v>
      </c>
      <c r="N888">
        <v>8.34816395</v>
      </c>
      <c r="O888">
        <v>12545.281836049999</v>
      </c>
      <c r="P888" t="s">
        <v>4600</v>
      </c>
      <c r="Q888">
        <v>10</v>
      </c>
      <c r="R888" t="s">
        <v>24</v>
      </c>
      <c r="S888" t="s">
        <v>35</v>
      </c>
      <c r="T888" t="s">
        <v>4601</v>
      </c>
      <c r="U888" t="s">
        <v>53</v>
      </c>
    </row>
    <row r="889" spans="1:21" x14ac:dyDescent="0.25">
      <c r="A889" t="s">
        <v>2308</v>
      </c>
      <c r="B889" t="s">
        <v>1192</v>
      </c>
      <c r="C889" t="s">
        <v>5011</v>
      </c>
      <c r="D889" t="s">
        <v>4831</v>
      </c>
      <c r="E889" t="s">
        <v>63</v>
      </c>
      <c r="F889" t="s">
        <v>234</v>
      </c>
      <c r="G889" t="s">
        <v>435</v>
      </c>
      <c r="H889" t="s">
        <v>22</v>
      </c>
      <c r="I889" t="s">
        <v>217</v>
      </c>
      <c r="J889">
        <v>46</v>
      </c>
      <c r="K889">
        <v>28771.37</v>
      </c>
      <c r="L889">
        <v>8.4499999999999993</v>
      </c>
      <c r="M889">
        <v>8.4499999999999992E-2</v>
      </c>
      <c r="N889">
        <v>1118.3431518999998</v>
      </c>
      <c r="O889">
        <v>1322364.6768481</v>
      </c>
      <c r="P889" t="s">
        <v>4598</v>
      </c>
      <c r="Q889">
        <v>7</v>
      </c>
      <c r="R889" t="s">
        <v>58</v>
      </c>
      <c r="S889" t="s">
        <v>35</v>
      </c>
      <c r="T889" t="s">
        <v>4601</v>
      </c>
      <c r="U889" t="s">
        <v>26</v>
      </c>
    </row>
    <row r="890" spans="1:21" x14ac:dyDescent="0.25">
      <c r="A890" t="s">
        <v>2310</v>
      </c>
      <c r="B890" t="s">
        <v>2311</v>
      </c>
      <c r="C890" t="s">
        <v>4648</v>
      </c>
      <c r="D890" t="s">
        <v>4772</v>
      </c>
      <c r="E890" t="s">
        <v>40</v>
      </c>
      <c r="F890" t="s">
        <v>41</v>
      </c>
      <c r="G890" t="s">
        <v>42</v>
      </c>
      <c r="H890" t="s">
        <v>22</v>
      </c>
      <c r="I890" t="s">
        <v>98</v>
      </c>
      <c r="J890">
        <v>48</v>
      </c>
      <c r="K890">
        <v>32057.919999999998</v>
      </c>
      <c r="L890">
        <v>11.9</v>
      </c>
      <c r="M890">
        <v>0.11900000000000001</v>
      </c>
      <c r="N890">
        <v>1831.1483903999999</v>
      </c>
      <c r="O890">
        <v>1536949.0116095999</v>
      </c>
      <c r="P890" t="s">
        <v>4598</v>
      </c>
      <c r="Q890">
        <v>6</v>
      </c>
      <c r="R890" t="s">
        <v>113</v>
      </c>
      <c r="S890" t="s">
        <v>35</v>
      </c>
      <c r="T890" t="s">
        <v>4601</v>
      </c>
      <c r="U890" t="s">
        <v>36</v>
      </c>
    </row>
    <row r="891" spans="1:21" x14ac:dyDescent="0.25">
      <c r="A891" t="s">
        <v>2313</v>
      </c>
      <c r="B891" t="s">
        <v>1073</v>
      </c>
      <c r="C891" t="s">
        <v>4644</v>
      </c>
      <c r="D891" t="s">
        <v>5390</v>
      </c>
      <c r="E891" t="s">
        <v>30</v>
      </c>
      <c r="F891" t="s">
        <v>117</v>
      </c>
      <c r="G891" t="s">
        <v>239</v>
      </c>
      <c r="H891" t="s">
        <v>22</v>
      </c>
      <c r="I891" t="s">
        <v>172</v>
      </c>
      <c r="J891">
        <v>35</v>
      </c>
      <c r="K891">
        <v>20640.52</v>
      </c>
      <c r="L891">
        <v>0.67</v>
      </c>
      <c r="M891">
        <v>6.7000000000000002E-3</v>
      </c>
      <c r="N891">
        <v>48.402019400000007</v>
      </c>
      <c r="O891">
        <v>722369.79798060004</v>
      </c>
      <c r="P891" t="s">
        <v>4598</v>
      </c>
      <c r="Q891">
        <v>9</v>
      </c>
      <c r="R891" t="s">
        <v>113</v>
      </c>
      <c r="S891" t="s">
        <v>35</v>
      </c>
      <c r="T891" t="s">
        <v>4601</v>
      </c>
      <c r="U891" t="s">
        <v>53</v>
      </c>
    </row>
    <row r="892" spans="1:21" x14ac:dyDescent="0.25">
      <c r="A892" t="s">
        <v>2315</v>
      </c>
      <c r="B892" t="s">
        <v>1899</v>
      </c>
      <c r="C892" t="s">
        <v>4738</v>
      </c>
      <c r="D892" t="s">
        <v>5391</v>
      </c>
      <c r="E892" t="s">
        <v>63</v>
      </c>
      <c r="F892" t="s">
        <v>64</v>
      </c>
      <c r="G892" t="s">
        <v>65</v>
      </c>
      <c r="H892" t="s">
        <v>22</v>
      </c>
      <c r="I892" t="s">
        <v>180</v>
      </c>
      <c r="J892">
        <v>22</v>
      </c>
      <c r="K892">
        <v>23106.080000000002</v>
      </c>
      <c r="L892">
        <v>12.24</v>
      </c>
      <c r="M892">
        <v>0.12240000000000001</v>
      </c>
      <c r="N892">
        <v>622.20052224000005</v>
      </c>
      <c r="O892">
        <v>507711.55947775999</v>
      </c>
      <c r="P892" t="s">
        <v>4598</v>
      </c>
      <c r="Q892">
        <v>5</v>
      </c>
      <c r="R892" t="s">
        <v>113</v>
      </c>
      <c r="S892" t="s">
        <v>35</v>
      </c>
      <c r="T892" t="s">
        <v>4601</v>
      </c>
      <c r="U892" t="s">
        <v>36</v>
      </c>
    </row>
    <row r="893" spans="1:21" x14ac:dyDescent="0.25">
      <c r="A893" t="s">
        <v>2317</v>
      </c>
      <c r="B893" t="s">
        <v>129</v>
      </c>
      <c r="C893" t="s">
        <v>4928</v>
      </c>
      <c r="D893" t="s">
        <v>4670</v>
      </c>
      <c r="E893" t="s">
        <v>40</v>
      </c>
      <c r="F893" t="s">
        <v>89</v>
      </c>
      <c r="G893" t="s">
        <v>334</v>
      </c>
      <c r="H893" t="s">
        <v>51</v>
      </c>
      <c r="I893" t="s">
        <v>167</v>
      </c>
      <c r="J893">
        <v>49</v>
      </c>
      <c r="K893">
        <v>45636.85</v>
      </c>
      <c r="L893">
        <v>1.38</v>
      </c>
      <c r="M893">
        <v>1.38E-2</v>
      </c>
      <c r="N893">
        <v>308.5963797</v>
      </c>
      <c r="O893">
        <v>2235897.0536202998</v>
      </c>
      <c r="P893" t="s">
        <v>4598</v>
      </c>
      <c r="Q893">
        <v>3</v>
      </c>
      <c r="R893" t="s">
        <v>68</v>
      </c>
      <c r="S893" t="s">
        <v>35</v>
      </c>
      <c r="T893" t="s">
        <v>4601</v>
      </c>
      <c r="U893" t="s">
        <v>53</v>
      </c>
    </row>
    <row r="894" spans="1:21" x14ac:dyDescent="0.25">
      <c r="A894" t="s">
        <v>2319</v>
      </c>
      <c r="B894" t="s">
        <v>2152</v>
      </c>
      <c r="C894" t="s">
        <v>4785</v>
      </c>
      <c r="D894" t="s">
        <v>5280</v>
      </c>
      <c r="E894" t="s">
        <v>63</v>
      </c>
      <c r="F894" t="s">
        <v>78</v>
      </c>
      <c r="G894" t="s">
        <v>79</v>
      </c>
      <c r="H894" t="s">
        <v>22</v>
      </c>
      <c r="I894" t="s">
        <v>172</v>
      </c>
      <c r="J894">
        <v>22</v>
      </c>
      <c r="K894">
        <v>39096.04</v>
      </c>
      <c r="L894">
        <v>13.24</v>
      </c>
      <c r="M894">
        <v>0.13239999999999999</v>
      </c>
      <c r="N894">
        <v>1138.78945312</v>
      </c>
      <c r="O894">
        <v>858974.09054688003</v>
      </c>
      <c r="P894" t="s">
        <v>4598</v>
      </c>
      <c r="Q894">
        <v>6</v>
      </c>
      <c r="R894" t="s">
        <v>68</v>
      </c>
      <c r="S894" t="s">
        <v>25</v>
      </c>
      <c r="T894" t="s">
        <v>4599</v>
      </c>
      <c r="U894" t="s">
        <v>53</v>
      </c>
    </row>
    <row r="895" spans="1:21" x14ac:dyDescent="0.25">
      <c r="A895" t="s">
        <v>2321</v>
      </c>
      <c r="B895" t="s">
        <v>861</v>
      </c>
      <c r="C895" t="s">
        <v>5392</v>
      </c>
      <c r="D895" t="s">
        <v>4818</v>
      </c>
      <c r="E895" t="s">
        <v>40</v>
      </c>
      <c r="F895" t="s">
        <v>49</v>
      </c>
      <c r="G895" t="s">
        <v>306</v>
      </c>
      <c r="H895" t="s">
        <v>33</v>
      </c>
      <c r="I895" t="s">
        <v>57</v>
      </c>
      <c r="J895">
        <v>37</v>
      </c>
      <c r="K895">
        <v>45249.61</v>
      </c>
      <c r="L895">
        <v>19.41</v>
      </c>
      <c r="M895">
        <v>0.19409999999999999</v>
      </c>
      <c r="N895">
        <v>3249.6912413700002</v>
      </c>
      <c r="O895">
        <v>1670985.87875863</v>
      </c>
      <c r="P895" t="s">
        <v>4598</v>
      </c>
      <c r="Q895">
        <v>10</v>
      </c>
      <c r="R895" t="s">
        <v>24</v>
      </c>
      <c r="S895" t="s">
        <v>35</v>
      </c>
      <c r="T895" t="s">
        <v>4601</v>
      </c>
      <c r="U895" t="s">
        <v>36</v>
      </c>
    </row>
    <row r="896" spans="1:21" x14ac:dyDescent="0.25">
      <c r="A896" t="s">
        <v>2323</v>
      </c>
      <c r="B896" t="s">
        <v>1565</v>
      </c>
      <c r="C896" t="s">
        <v>5168</v>
      </c>
      <c r="D896" t="s">
        <v>4741</v>
      </c>
      <c r="E896" t="s">
        <v>40</v>
      </c>
      <c r="F896" t="s">
        <v>89</v>
      </c>
      <c r="G896" t="s">
        <v>90</v>
      </c>
      <c r="H896" t="s">
        <v>22</v>
      </c>
      <c r="I896" t="s">
        <v>180</v>
      </c>
      <c r="J896">
        <v>1</v>
      </c>
      <c r="K896">
        <v>4792.5600000000004</v>
      </c>
      <c r="L896">
        <v>10.31</v>
      </c>
      <c r="M896">
        <v>0.10310000000000001</v>
      </c>
      <c r="N896">
        <v>4.9411293600000015</v>
      </c>
      <c r="O896">
        <v>4787.6188706400008</v>
      </c>
      <c r="P896" t="s">
        <v>4600</v>
      </c>
      <c r="Q896">
        <v>1</v>
      </c>
      <c r="R896" t="s">
        <v>68</v>
      </c>
      <c r="S896" t="s">
        <v>35</v>
      </c>
      <c r="T896" t="s">
        <v>4601</v>
      </c>
      <c r="U896" t="s">
        <v>36</v>
      </c>
    </row>
    <row r="897" spans="1:21" x14ac:dyDescent="0.25">
      <c r="A897" t="s">
        <v>2325</v>
      </c>
      <c r="B897" t="s">
        <v>642</v>
      </c>
      <c r="C897" t="s">
        <v>4961</v>
      </c>
      <c r="D897" t="s">
        <v>4946</v>
      </c>
      <c r="E897" t="s">
        <v>63</v>
      </c>
      <c r="F897" t="s">
        <v>144</v>
      </c>
      <c r="G897" t="s">
        <v>145</v>
      </c>
      <c r="H897" t="s">
        <v>51</v>
      </c>
      <c r="I897" t="s">
        <v>52</v>
      </c>
      <c r="J897">
        <v>3</v>
      </c>
      <c r="K897">
        <v>6118.1</v>
      </c>
      <c r="L897">
        <v>15.13</v>
      </c>
      <c r="M897">
        <v>0.15130000000000002</v>
      </c>
      <c r="N897">
        <v>27.770055900000006</v>
      </c>
      <c r="O897">
        <v>18326.529944100002</v>
      </c>
      <c r="P897" t="s">
        <v>4600</v>
      </c>
      <c r="Q897">
        <v>7</v>
      </c>
      <c r="R897" t="s">
        <v>58</v>
      </c>
      <c r="S897" t="s">
        <v>35</v>
      </c>
      <c r="T897" t="s">
        <v>4601</v>
      </c>
      <c r="U897" t="s">
        <v>53</v>
      </c>
    </row>
    <row r="898" spans="1:21" x14ac:dyDescent="0.25">
      <c r="A898" t="s">
        <v>2327</v>
      </c>
      <c r="B898" t="s">
        <v>1003</v>
      </c>
      <c r="C898" t="s">
        <v>4677</v>
      </c>
      <c r="D898" t="s">
        <v>4665</v>
      </c>
      <c r="E898" t="s">
        <v>30</v>
      </c>
      <c r="F898" t="s">
        <v>198</v>
      </c>
      <c r="G898" t="s">
        <v>199</v>
      </c>
      <c r="H898" t="s">
        <v>22</v>
      </c>
      <c r="I898" t="s">
        <v>23</v>
      </c>
      <c r="J898">
        <v>48</v>
      </c>
      <c r="K898">
        <v>15183.26</v>
      </c>
      <c r="L898">
        <v>12.4</v>
      </c>
      <c r="M898">
        <v>0.124</v>
      </c>
      <c r="N898">
        <v>903.70763519999991</v>
      </c>
      <c r="O898">
        <v>727892.77236479998</v>
      </c>
      <c r="P898" t="s">
        <v>4598</v>
      </c>
      <c r="Q898">
        <v>10</v>
      </c>
      <c r="R898" t="s">
        <v>68</v>
      </c>
      <c r="S898" t="s">
        <v>35</v>
      </c>
      <c r="T898" t="s">
        <v>4601</v>
      </c>
      <c r="U898" t="s">
        <v>36</v>
      </c>
    </row>
    <row r="899" spans="1:21" x14ac:dyDescent="0.25">
      <c r="A899" t="s">
        <v>2329</v>
      </c>
      <c r="B899" t="s">
        <v>138</v>
      </c>
      <c r="C899" t="s">
        <v>4923</v>
      </c>
      <c r="D899" t="s">
        <v>5393</v>
      </c>
      <c r="E899" t="s">
        <v>19</v>
      </c>
      <c r="F899" t="s">
        <v>20</v>
      </c>
      <c r="G899" t="s">
        <v>176</v>
      </c>
      <c r="H899" t="s">
        <v>51</v>
      </c>
      <c r="I899" t="s">
        <v>105</v>
      </c>
      <c r="J899">
        <v>49</v>
      </c>
      <c r="K899">
        <v>11082.04</v>
      </c>
      <c r="L899">
        <v>19.059999999999999</v>
      </c>
      <c r="M899">
        <v>0.19059999999999999</v>
      </c>
      <c r="N899">
        <v>1034.9960437600002</v>
      </c>
      <c r="O899">
        <v>541984.9639562401</v>
      </c>
      <c r="P899" t="s">
        <v>4598</v>
      </c>
      <c r="Q899">
        <v>5</v>
      </c>
      <c r="R899" t="s">
        <v>24</v>
      </c>
      <c r="S899" t="s">
        <v>35</v>
      </c>
      <c r="T899" t="s">
        <v>4601</v>
      </c>
      <c r="U899" t="s">
        <v>53</v>
      </c>
    </row>
    <row r="900" spans="1:21" x14ac:dyDescent="0.25">
      <c r="A900" t="s">
        <v>2331</v>
      </c>
      <c r="B900" t="s">
        <v>1424</v>
      </c>
      <c r="C900" t="s">
        <v>4707</v>
      </c>
      <c r="D900" t="s">
        <v>4670</v>
      </c>
      <c r="E900" t="s">
        <v>30</v>
      </c>
      <c r="F900" t="s">
        <v>198</v>
      </c>
      <c r="G900" t="s">
        <v>199</v>
      </c>
      <c r="H900" t="s">
        <v>66</v>
      </c>
      <c r="I900" t="s">
        <v>155</v>
      </c>
      <c r="J900">
        <v>3</v>
      </c>
      <c r="K900">
        <v>1090.21</v>
      </c>
      <c r="L900">
        <v>10.17</v>
      </c>
      <c r="M900">
        <v>0.1017</v>
      </c>
      <c r="N900">
        <v>3.3262307099999999</v>
      </c>
      <c r="O900">
        <v>3267.3037692900002</v>
      </c>
      <c r="P900" t="s">
        <v>4600</v>
      </c>
      <c r="Q900">
        <v>11</v>
      </c>
      <c r="R900" t="s">
        <v>45</v>
      </c>
      <c r="S900" t="s">
        <v>35</v>
      </c>
      <c r="T900" t="s">
        <v>4601</v>
      </c>
      <c r="U900" t="s">
        <v>26</v>
      </c>
    </row>
    <row r="901" spans="1:21" x14ac:dyDescent="0.25">
      <c r="A901" t="s">
        <v>2333</v>
      </c>
      <c r="B901" t="s">
        <v>923</v>
      </c>
      <c r="C901" t="s">
        <v>4636</v>
      </c>
      <c r="D901" t="s">
        <v>5394</v>
      </c>
      <c r="E901" t="s">
        <v>63</v>
      </c>
      <c r="F901" t="s">
        <v>234</v>
      </c>
      <c r="G901" t="s">
        <v>435</v>
      </c>
      <c r="H901" t="s">
        <v>66</v>
      </c>
      <c r="I901" t="s">
        <v>276</v>
      </c>
      <c r="J901">
        <v>5</v>
      </c>
      <c r="K901">
        <v>22674.62</v>
      </c>
      <c r="L901">
        <v>18.91</v>
      </c>
      <c r="M901">
        <v>0.18909999999999999</v>
      </c>
      <c r="N901">
        <v>214.38853209999996</v>
      </c>
      <c r="O901">
        <v>113158.71146789999</v>
      </c>
      <c r="P901" t="s">
        <v>4598</v>
      </c>
      <c r="Q901">
        <v>12</v>
      </c>
      <c r="R901" t="s">
        <v>68</v>
      </c>
      <c r="S901" t="s">
        <v>25</v>
      </c>
      <c r="T901" t="s">
        <v>4599</v>
      </c>
      <c r="U901" t="s">
        <v>53</v>
      </c>
    </row>
    <row r="902" spans="1:21" x14ac:dyDescent="0.25">
      <c r="A902" t="s">
        <v>2335</v>
      </c>
      <c r="B902" t="s">
        <v>2152</v>
      </c>
      <c r="C902" t="s">
        <v>5205</v>
      </c>
      <c r="D902" t="s">
        <v>4760</v>
      </c>
      <c r="E902" t="s">
        <v>30</v>
      </c>
      <c r="F902" t="s">
        <v>131</v>
      </c>
      <c r="G902" t="s">
        <v>132</v>
      </c>
      <c r="H902" t="s">
        <v>51</v>
      </c>
      <c r="I902" t="s">
        <v>146</v>
      </c>
      <c r="J902">
        <v>34</v>
      </c>
      <c r="K902">
        <v>8102.77</v>
      </c>
      <c r="L902">
        <v>1.47</v>
      </c>
      <c r="M902">
        <v>1.47E-2</v>
      </c>
      <c r="N902">
        <v>40.497644459999997</v>
      </c>
      <c r="O902">
        <v>275453.68235553999</v>
      </c>
      <c r="P902" t="s">
        <v>4598</v>
      </c>
      <c r="Q902">
        <v>10</v>
      </c>
      <c r="R902" t="s">
        <v>24</v>
      </c>
      <c r="S902" t="s">
        <v>25</v>
      </c>
      <c r="T902" t="s">
        <v>4599</v>
      </c>
      <c r="U902" t="s">
        <v>26</v>
      </c>
    </row>
    <row r="903" spans="1:21" x14ac:dyDescent="0.25">
      <c r="A903" t="s">
        <v>2337</v>
      </c>
      <c r="B903" t="s">
        <v>2338</v>
      </c>
      <c r="C903" t="s">
        <v>5395</v>
      </c>
      <c r="D903" t="s">
        <v>4729</v>
      </c>
      <c r="E903" t="s">
        <v>19</v>
      </c>
      <c r="F903" t="s">
        <v>20</v>
      </c>
      <c r="G903" t="s">
        <v>21</v>
      </c>
      <c r="H903" t="s">
        <v>51</v>
      </c>
      <c r="I903" t="s">
        <v>105</v>
      </c>
      <c r="J903">
        <v>13</v>
      </c>
      <c r="K903">
        <v>22265.63</v>
      </c>
      <c r="L903">
        <v>11.88</v>
      </c>
      <c r="M903">
        <v>0.1188</v>
      </c>
      <c r="N903">
        <v>343.87038972000005</v>
      </c>
      <c r="O903">
        <v>289109.31961027998</v>
      </c>
      <c r="P903" t="s">
        <v>4598</v>
      </c>
      <c r="Q903">
        <v>4</v>
      </c>
      <c r="R903" t="s">
        <v>113</v>
      </c>
      <c r="S903" t="s">
        <v>35</v>
      </c>
      <c r="T903" t="s">
        <v>4601</v>
      </c>
      <c r="U903" t="s">
        <v>53</v>
      </c>
    </row>
    <row r="904" spans="1:21" x14ac:dyDescent="0.25">
      <c r="A904" t="s">
        <v>2340</v>
      </c>
      <c r="B904" t="s">
        <v>1284</v>
      </c>
      <c r="C904" t="s">
        <v>5011</v>
      </c>
      <c r="D904" t="s">
        <v>4955</v>
      </c>
      <c r="E904" t="s">
        <v>63</v>
      </c>
      <c r="F904" t="s">
        <v>144</v>
      </c>
      <c r="G904" t="s">
        <v>145</v>
      </c>
      <c r="H904" t="s">
        <v>43</v>
      </c>
      <c r="I904" t="s">
        <v>140</v>
      </c>
      <c r="J904">
        <v>27</v>
      </c>
      <c r="K904">
        <v>34291.53</v>
      </c>
      <c r="L904">
        <v>0.85</v>
      </c>
      <c r="M904">
        <v>8.5000000000000006E-3</v>
      </c>
      <c r="N904">
        <v>78.699061350000008</v>
      </c>
      <c r="O904">
        <v>925792.61093864997</v>
      </c>
      <c r="P904" t="s">
        <v>4598</v>
      </c>
      <c r="Q904">
        <v>1</v>
      </c>
      <c r="R904" t="s">
        <v>68</v>
      </c>
      <c r="S904" t="s">
        <v>35</v>
      </c>
      <c r="T904" t="s">
        <v>4601</v>
      </c>
      <c r="U904" t="s">
        <v>36</v>
      </c>
    </row>
    <row r="905" spans="1:21" x14ac:dyDescent="0.25">
      <c r="A905" t="s">
        <v>2342</v>
      </c>
      <c r="B905" t="s">
        <v>560</v>
      </c>
      <c r="C905" t="s">
        <v>4930</v>
      </c>
      <c r="D905" t="s">
        <v>5396</v>
      </c>
      <c r="E905" t="s">
        <v>19</v>
      </c>
      <c r="F905" t="s">
        <v>84</v>
      </c>
      <c r="G905" t="s">
        <v>338</v>
      </c>
      <c r="H905" t="s">
        <v>43</v>
      </c>
      <c r="I905" t="s">
        <v>140</v>
      </c>
      <c r="J905">
        <v>50</v>
      </c>
      <c r="K905">
        <v>28473.41</v>
      </c>
      <c r="L905">
        <v>7.91</v>
      </c>
      <c r="M905">
        <v>7.9100000000000004E-2</v>
      </c>
      <c r="N905">
        <v>1126.1233655000001</v>
      </c>
      <c r="O905">
        <v>1422544.3766345</v>
      </c>
      <c r="P905" t="s">
        <v>4598</v>
      </c>
      <c r="Q905">
        <v>5</v>
      </c>
      <c r="R905" t="s">
        <v>24</v>
      </c>
      <c r="S905" t="s">
        <v>35</v>
      </c>
      <c r="T905" t="s">
        <v>4601</v>
      </c>
      <c r="U905" t="s">
        <v>26</v>
      </c>
    </row>
    <row r="906" spans="1:21" x14ac:dyDescent="0.25">
      <c r="A906" t="s">
        <v>2344</v>
      </c>
      <c r="B906" t="s">
        <v>304</v>
      </c>
      <c r="C906" t="s">
        <v>4614</v>
      </c>
      <c r="D906" t="s">
        <v>4722</v>
      </c>
      <c r="E906" t="s">
        <v>19</v>
      </c>
      <c r="F906" t="s">
        <v>72</v>
      </c>
      <c r="G906" t="s">
        <v>73</v>
      </c>
      <c r="H906" t="s">
        <v>111</v>
      </c>
      <c r="I906" t="s">
        <v>526</v>
      </c>
      <c r="J906">
        <v>21</v>
      </c>
      <c r="K906">
        <v>4316.84</v>
      </c>
      <c r="L906">
        <v>15.36</v>
      </c>
      <c r="M906">
        <v>0.15359999999999999</v>
      </c>
      <c r="N906">
        <v>139.24399103999997</v>
      </c>
      <c r="O906">
        <v>90514.39600896</v>
      </c>
      <c r="P906" t="s">
        <v>4598</v>
      </c>
      <c r="Q906">
        <v>7</v>
      </c>
      <c r="R906" t="s">
        <v>24</v>
      </c>
      <c r="S906" t="s">
        <v>35</v>
      </c>
      <c r="T906" t="s">
        <v>4601</v>
      </c>
      <c r="U906" t="s">
        <v>36</v>
      </c>
    </row>
    <row r="907" spans="1:21" x14ac:dyDescent="0.25">
      <c r="A907" t="s">
        <v>2346</v>
      </c>
      <c r="B907" t="s">
        <v>1666</v>
      </c>
      <c r="C907" t="s">
        <v>5271</v>
      </c>
      <c r="D907" t="s">
        <v>5376</v>
      </c>
      <c r="E907" t="s">
        <v>19</v>
      </c>
      <c r="F907" t="s">
        <v>84</v>
      </c>
      <c r="G907" t="s">
        <v>159</v>
      </c>
      <c r="H907" t="s">
        <v>111</v>
      </c>
      <c r="I907" t="s">
        <v>240</v>
      </c>
      <c r="J907">
        <v>35</v>
      </c>
      <c r="K907">
        <v>25666.720000000001</v>
      </c>
      <c r="L907">
        <v>2.96</v>
      </c>
      <c r="M907">
        <v>2.9600000000000001E-2</v>
      </c>
      <c r="N907">
        <v>265.90721920000004</v>
      </c>
      <c r="O907">
        <v>898069.29278080002</v>
      </c>
      <c r="P907" t="s">
        <v>4598</v>
      </c>
      <c r="Q907">
        <v>11</v>
      </c>
      <c r="R907" t="s">
        <v>45</v>
      </c>
      <c r="S907" t="s">
        <v>25</v>
      </c>
      <c r="T907" t="s">
        <v>4599</v>
      </c>
      <c r="U907" t="s">
        <v>26</v>
      </c>
    </row>
    <row r="908" spans="1:21" x14ac:dyDescent="0.25">
      <c r="A908" t="s">
        <v>2348</v>
      </c>
      <c r="B908" t="s">
        <v>404</v>
      </c>
      <c r="C908" t="s">
        <v>4779</v>
      </c>
      <c r="D908" t="s">
        <v>5397</v>
      </c>
      <c r="E908" t="s">
        <v>40</v>
      </c>
      <c r="F908" t="s">
        <v>49</v>
      </c>
      <c r="G908" t="s">
        <v>397</v>
      </c>
      <c r="H908" t="s">
        <v>66</v>
      </c>
      <c r="I908" t="s">
        <v>276</v>
      </c>
      <c r="J908">
        <v>50</v>
      </c>
      <c r="K908">
        <v>25981.73</v>
      </c>
      <c r="L908">
        <v>2.69</v>
      </c>
      <c r="M908">
        <v>2.69E-2</v>
      </c>
      <c r="N908">
        <v>349.45426850000001</v>
      </c>
      <c r="O908">
        <v>1298737.0457315</v>
      </c>
      <c r="P908" t="s">
        <v>4598</v>
      </c>
      <c r="Q908">
        <v>9</v>
      </c>
      <c r="R908" t="s">
        <v>45</v>
      </c>
      <c r="S908" t="s">
        <v>35</v>
      </c>
      <c r="T908" t="s">
        <v>4601</v>
      </c>
      <c r="U908" t="s">
        <v>53</v>
      </c>
    </row>
    <row r="909" spans="1:21" x14ac:dyDescent="0.25">
      <c r="A909" t="s">
        <v>2350</v>
      </c>
      <c r="B909" t="s">
        <v>2060</v>
      </c>
      <c r="C909" t="s">
        <v>4738</v>
      </c>
      <c r="D909" t="s">
        <v>4698</v>
      </c>
      <c r="E909" t="s">
        <v>30</v>
      </c>
      <c r="F909" t="s">
        <v>131</v>
      </c>
      <c r="G909" t="s">
        <v>163</v>
      </c>
      <c r="H909" t="s">
        <v>22</v>
      </c>
      <c r="I909" t="s">
        <v>23</v>
      </c>
      <c r="J909">
        <v>41</v>
      </c>
      <c r="K909">
        <v>14084.6</v>
      </c>
      <c r="L909">
        <v>17.64</v>
      </c>
      <c r="M909">
        <v>0.1764</v>
      </c>
      <c r="N909">
        <v>1018.6546103999999</v>
      </c>
      <c r="O909">
        <v>576449.94538960001</v>
      </c>
      <c r="P909" t="s">
        <v>4598</v>
      </c>
      <c r="Q909">
        <v>3</v>
      </c>
      <c r="R909" t="s">
        <v>113</v>
      </c>
      <c r="S909" t="s">
        <v>25</v>
      </c>
      <c r="T909" t="s">
        <v>4599</v>
      </c>
      <c r="U909" t="s">
        <v>26</v>
      </c>
    </row>
    <row r="910" spans="1:21" x14ac:dyDescent="0.25">
      <c r="A910" t="s">
        <v>2352</v>
      </c>
      <c r="B910" t="s">
        <v>2353</v>
      </c>
      <c r="C910" t="s">
        <v>4896</v>
      </c>
      <c r="D910" t="s">
        <v>4820</v>
      </c>
      <c r="E910" t="s">
        <v>63</v>
      </c>
      <c r="F910" t="s">
        <v>234</v>
      </c>
      <c r="G910" t="s">
        <v>435</v>
      </c>
      <c r="H910" t="s">
        <v>111</v>
      </c>
      <c r="I910" t="s">
        <v>240</v>
      </c>
      <c r="J910">
        <v>35</v>
      </c>
      <c r="K910">
        <v>48742.07</v>
      </c>
      <c r="L910">
        <v>6.96</v>
      </c>
      <c r="M910">
        <v>6.9599999999999995E-2</v>
      </c>
      <c r="N910">
        <v>1187.3568251999998</v>
      </c>
      <c r="O910">
        <v>1704785.0931748</v>
      </c>
      <c r="P910" t="s">
        <v>4598</v>
      </c>
      <c r="Q910">
        <v>12</v>
      </c>
      <c r="R910" t="s">
        <v>58</v>
      </c>
      <c r="S910" t="s">
        <v>35</v>
      </c>
      <c r="T910" t="s">
        <v>4601</v>
      </c>
      <c r="U910" t="s">
        <v>53</v>
      </c>
    </row>
    <row r="911" spans="1:21" x14ac:dyDescent="0.25">
      <c r="A911" t="s">
        <v>2355</v>
      </c>
      <c r="B911" t="s">
        <v>38</v>
      </c>
      <c r="C911" t="s">
        <v>4614</v>
      </c>
      <c r="D911" t="s">
        <v>4622</v>
      </c>
      <c r="E911" t="s">
        <v>30</v>
      </c>
      <c r="F911" t="s">
        <v>131</v>
      </c>
      <c r="G911" t="s">
        <v>163</v>
      </c>
      <c r="H911" t="s">
        <v>43</v>
      </c>
      <c r="I911" t="s">
        <v>74</v>
      </c>
      <c r="J911">
        <v>8</v>
      </c>
      <c r="K911">
        <v>10000.16</v>
      </c>
      <c r="L911">
        <v>1</v>
      </c>
      <c r="M911">
        <v>0.01</v>
      </c>
      <c r="N911">
        <v>8.0001280000000001</v>
      </c>
      <c r="O911">
        <v>79993.279871999999</v>
      </c>
      <c r="P911" t="s">
        <v>4598</v>
      </c>
      <c r="Q911">
        <v>4</v>
      </c>
      <c r="R911" t="s">
        <v>58</v>
      </c>
      <c r="S911" t="s">
        <v>35</v>
      </c>
      <c r="T911" t="s">
        <v>4601</v>
      </c>
      <c r="U911" t="s">
        <v>26</v>
      </c>
    </row>
    <row r="912" spans="1:21" x14ac:dyDescent="0.25">
      <c r="A912" t="s">
        <v>2357</v>
      </c>
      <c r="B912" t="s">
        <v>799</v>
      </c>
      <c r="C912" t="s">
        <v>5132</v>
      </c>
      <c r="D912" t="s">
        <v>4674</v>
      </c>
      <c r="E912" t="s">
        <v>19</v>
      </c>
      <c r="F912" t="s">
        <v>72</v>
      </c>
      <c r="G912" t="s">
        <v>171</v>
      </c>
      <c r="H912" t="s">
        <v>22</v>
      </c>
      <c r="I912" t="s">
        <v>180</v>
      </c>
      <c r="J912">
        <v>5</v>
      </c>
      <c r="K912">
        <v>7839.33</v>
      </c>
      <c r="L912">
        <v>17.88</v>
      </c>
      <c r="M912">
        <v>0.17879999999999999</v>
      </c>
      <c r="N912">
        <v>70.083610199999995</v>
      </c>
      <c r="O912">
        <v>39126.566389799998</v>
      </c>
      <c r="P912" t="s">
        <v>4600</v>
      </c>
      <c r="Q912">
        <v>10</v>
      </c>
      <c r="R912" t="s">
        <v>45</v>
      </c>
      <c r="S912" t="s">
        <v>35</v>
      </c>
      <c r="T912" t="s">
        <v>4601</v>
      </c>
      <c r="U912" t="s">
        <v>53</v>
      </c>
    </row>
    <row r="913" spans="1:21" x14ac:dyDescent="0.25">
      <c r="A913" t="s">
        <v>2359</v>
      </c>
      <c r="B913" t="s">
        <v>891</v>
      </c>
      <c r="C913" t="s">
        <v>5398</v>
      </c>
      <c r="D913" t="s">
        <v>4754</v>
      </c>
      <c r="E913" t="s">
        <v>63</v>
      </c>
      <c r="F913" t="s">
        <v>144</v>
      </c>
      <c r="G913" t="s">
        <v>216</v>
      </c>
      <c r="H913" t="s">
        <v>111</v>
      </c>
      <c r="I913" t="s">
        <v>185</v>
      </c>
      <c r="J913">
        <v>17</v>
      </c>
      <c r="K913">
        <v>34826.33</v>
      </c>
      <c r="L913">
        <v>6.16</v>
      </c>
      <c r="M913">
        <v>6.1600000000000002E-2</v>
      </c>
      <c r="N913">
        <v>364.70132775999997</v>
      </c>
      <c r="O913">
        <v>591682.90867223998</v>
      </c>
      <c r="P913" t="s">
        <v>4598</v>
      </c>
      <c r="Q913">
        <v>5</v>
      </c>
      <c r="R913" t="s">
        <v>68</v>
      </c>
      <c r="S913" t="s">
        <v>35</v>
      </c>
      <c r="T913" t="s">
        <v>4601</v>
      </c>
      <c r="U913" t="s">
        <v>26</v>
      </c>
    </row>
    <row r="914" spans="1:21" x14ac:dyDescent="0.25">
      <c r="A914" t="s">
        <v>2361</v>
      </c>
      <c r="B914" t="s">
        <v>2362</v>
      </c>
      <c r="C914" t="s">
        <v>5113</v>
      </c>
      <c r="D914" t="s">
        <v>4692</v>
      </c>
      <c r="E914" t="s">
        <v>30</v>
      </c>
      <c r="F914" t="s">
        <v>117</v>
      </c>
      <c r="G914" t="s">
        <v>118</v>
      </c>
      <c r="H914" t="s">
        <v>43</v>
      </c>
      <c r="I914" t="s">
        <v>140</v>
      </c>
      <c r="J914">
        <v>30</v>
      </c>
      <c r="K914">
        <v>27152.880000000001</v>
      </c>
      <c r="L914">
        <v>7.84</v>
      </c>
      <c r="M914">
        <v>7.8399999999999997E-2</v>
      </c>
      <c r="N914">
        <v>638.63573759999997</v>
      </c>
      <c r="O914">
        <v>813947.76426239999</v>
      </c>
      <c r="P914" t="s">
        <v>4598</v>
      </c>
      <c r="Q914">
        <v>4</v>
      </c>
      <c r="R914" t="s">
        <v>45</v>
      </c>
      <c r="S914" t="s">
        <v>35</v>
      </c>
      <c r="T914" t="s">
        <v>4601</v>
      </c>
      <c r="U914" t="s">
        <v>26</v>
      </c>
    </row>
    <row r="915" spans="1:21" x14ac:dyDescent="0.25">
      <c r="A915" t="s">
        <v>2364</v>
      </c>
      <c r="B915" t="s">
        <v>791</v>
      </c>
      <c r="C915" t="s">
        <v>4792</v>
      </c>
      <c r="D915" t="s">
        <v>4644</v>
      </c>
      <c r="E915" t="s">
        <v>63</v>
      </c>
      <c r="F915" t="s">
        <v>64</v>
      </c>
      <c r="G915" t="s">
        <v>184</v>
      </c>
      <c r="H915" t="s">
        <v>111</v>
      </c>
      <c r="I915" t="s">
        <v>185</v>
      </c>
      <c r="J915">
        <v>41</v>
      </c>
      <c r="K915">
        <v>13775.89</v>
      </c>
      <c r="L915">
        <v>18.22</v>
      </c>
      <c r="M915">
        <v>0.1822</v>
      </c>
      <c r="N915">
        <v>1029.08653478</v>
      </c>
      <c r="O915">
        <v>563782.40346522001</v>
      </c>
      <c r="P915" t="s">
        <v>4598</v>
      </c>
      <c r="Q915">
        <v>3</v>
      </c>
      <c r="R915" t="s">
        <v>58</v>
      </c>
      <c r="S915" t="s">
        <v>35</v>
      </c>
      <c r="T915" t="s">
        <v>4601</v>
      </c>
      <c r="U915" t="s">
        <v>53</v>
      </c>
    </row>
    <row r="916" spans="1:21" x14ac:dyDescent="0.25">
      <c r="A916" t="s">
        <v>2366</v>
      </c>
      <c r="B916" t="s">
        <v>1435</v>
      </c>
      <c r="C916" t="s">
        <v>4812</v>
      </c>
      <c r="D916" t="s">
        <v>5399</v>
      </c>
      <c r="E916" t="s">
        <v>40</v>
      </c>
      <c r="F916" t="s">
        <v>49</v>
      </c>
      <c r="G916" t="s">
        <v>397</v>
      </c>
      <c r="H916" t="s">
        <v>66</v>
      </c>
      <c r="I916" t="s">
        <v>133</v>
      </c>
      <c r="J916">
        <v>7</v>
      </c>
      <c r="K916">
        <v>42714.34</v>
      </c>
      <c r="L916">
        <v>14.7</v>
      </c>
      <c r="M916">
        <v>0.14699999999999999</v>
      </c>
      <c r="N916">
        <v>439.53055860000001</v>
      </c>
      <c r="O916">
        <v>298560.84944140003</v>
      </c>
      <c r="P916" t="s">
        <v>4598</v>
      </c>
      <c r="Q916">
        <v>8</v>
      </c>
      <c r="R916" t="s">
        <v>58</v>
      </c>
      <c r="S916" t="s">
        <v>35</v>
      </c>
      <c r="T916" t="s">
        <v>4601</v>
      </c>
      <c r="U916" t="s">
        <v>36</v>
      </c>
    </row>
    <row r="917" spans="1:21" x14ac:dyDescent="0.25">
      <c r="A917" t="s">
        <v>2368</v>
      </c>
      <c r="B917" t="s">
        <v>2369</v>
      </c>
      <c r="C917" t="s">
        <v>4679</v>
      </c>
      <c r="D917" t="s">
        <v>4729</v>
      </c>
      <c r="E917" t="s">
        <v>30</v>
      </c>
      <c r="F917" t="s">
        <v>117</v>
      </c>
      <c r="G917" t="s">
        <v>118</v>
      </c>
      <c r="H917" t="s">
        <v>51</v>
      </c>
      <c r="I917" t="s">
        <v>52</v>
      </c>
      <c r="J917">
        <v>42</v>
      </c>
      <c r="K917">
        <v>31855.98</v>
      </c>
      <c r="L917">
        <v>19.03</v>
      </c>
      <c r="M917">
        <v>0.19030000000000002</v>
      </c>
      <c r="N917">
        <v>2546.1210574800002</v>
      </c>
      <c r="O917">
        <v>1335405.0389425198</v>
      </c>
      <c r="P917" t="s">
        <v>4598</v>
      </c>
      <c r="Q917">
        <v>7</v>
      </c>
      <c r="R917" t="s">
        <v>113</v>
      </c>
      <c r="S917" t="s">
        <v>59</v>
      </c>
      <c r="T917" t="s">
        <v>4601</v>
      </c>
      <c r="U917" t="s">
        <v>53</v>
      </c>
    </row>
    <row r="918" spans="1:21" x14ac:dyDescent="0.25">
      <c r="A918" t="s">
        <v>2371</v>
      </c>
      <c r="B918" t="s">
        <v>1041</v>
      </c>
      <c r="C918" t="s">
        <v>4776</v>
      </c>
      <c r="D918" t="s">
        <v>5400</v>
      </c>
      <c r="E918" t="s">
        <v>63</v>
      </c>
      <c r="F918" t="s">
        <v>144</v>
      </c>
      <c r="G918" t="s">
        <v>189</v>
      </c>
      <c r="H918" t="s">
        <v>43</v>
      </c>
      <c r="I918" t="s">
        <v>74</v>
      </c>
      <c r="J918">
        <v>28</v>
      </c>
      <c r="K918">
        <v>30457.18</v>
      </c>
      <c r="L918">
        <v>1.88</v>
      </c>
      <c r="M918">
        <v>1.8799999999999997E-2</v>
      </c>
      <c r="N918">
        <v>160.32659551999998</v>
      </c>
      <c r="O918">
        <v>852640.71340448002</v>
      </c>
      <c r="P918" t="s">
        <v>4598</v>
      </c>
      <c r="Q918">
        <v>10</v>
      </c>
      <c r="R918" t="s">
        <v>24</v>
      </c>
      <c r="S918" t="s">
        <v>35</v>
      </c>
      <c r="T918" t="s">
        <v>4601</v>
      </c>
      <c r="U918" t="s">
        <v>53</v>
      </c>
    </row>
    <row r="919" spans="1:21" x14ac:dyDescent="0.25">
      <c r="A919" t="s">
        <v>2373</v>
      </c>
      <c r="B919" t="s">
        <v>2374</v>
      </c>
      <c r="C919" t="s">
        <v>5289</v>
      </c>
      <c r="D919" t="s">
        <v>5401</v>
      </c>
      <c r="E919" t="s">
        <v>63</v>
      </c>
      <c r="F919" t="s">
        <v>64</v>
      </c>
      <c r="G919" t="s">
        <v>65</v>
      </c>
      <c r="H919" t="s">
        <v>43</v>
      </c>
      <c r="I919" t="s">
        <v>74</v>
      </c>
      <c r="J919">
        <v>45</v>
      </c>
      <c r="K919">
        <v>34471.81</v>
      </c>
      <c r="L919">
        <v>0.5</v>
      </c>
      <c r="M919">
        <v>5.0000000000000001E-3</v>
      </c>
      <c r="N919">
        <v>77.561572499999997</v>
      </c>
      <c r="O919">
        <v>1551153.8884274999</v>
      </c>
      <c r="P919" t="s">
        <v>4598</v>
      </c>
      <c r="Q919">
        <v>3</v>
      </c>
      <c r="R919" t="s">
        <v>45</v>
      </c>
      <c r="S919" t="s">
        <v>35</v>
      </c>
      <c r="T919" t="s">
        <v>4601</v>
      </c>
      <c r="U919" t="s">
        <v>36</v>
      </c>
    </row>
    <row r="920" spans="1:21" x14ac:dyDescent="0.25">
      <c r="A920" t="s">
        <v>2376</v>
      </c>
      <c r="B920" t="s">
        <v>468</v>
      </c>
      <c r="C920" t="s">
        <v>5068</v>
      </c>
      <c r="D920" t="s">
        <v>5402</v>
      </c>
      <c r="E920" t="s">
        <v>30</v>
      </c>
      <c r="F920" t="s">
        <v>131</v>
      </c>
      <c r="G920" t="s">
        <v>132</v>
      </c>
      <c r="H920" t="s">
        <v>33</v>
      </c>
      <c r="I920" t="s">
        <v>80</v>
      </c>
      <c r="J920">
        <v>28</v>
      </c>
      <c r="K920">
        <v>17556.150000000001</v>
      </c>
      <c r="L920">
        <v>2.5099999999999998</v>
      </c>
      <c r="M920">
        <v>2.5099999999999997E-2</v>
      </c>
      <c r="N920">
        <v>123.38462220000001</v>
      </c>
      <c r="O920">
        <v>491448.81537780009</v>
      </c>
      <c r="P920" t="s">
        <v>4598</v>
      </c>
      <c r="Q920">
        <v>4</v>
      </c>
      <c r="R920" t="s">
        <v>68</v>
      </c>
      <c r="S920" t="s">
        <v>35</v>
      </c>
      <c r="T920" t="s">
        <v>4601</v>
      </c>
      <c r="U920" t="s">
        <v>26</v>
      </c>
    </row>
    <row r="921" spans="1:21" x14ac:dyDescent="0.25">
      <c r="A921" t="s">
        <v>2378</v>
      </c>
      <c r="B921" t="s">
        <v>2338</v>
      </c>
      <c r="C921" t="s">
        <v>4610</v>
      </c>
      <c r="D921" t="s">
        <v>4643</v>
      </c>
      <c r="E921" t="s">
        <v>30</v>
      </c>
      <c r="F921" t="s">
        <v>31</v>
      </c>
      <c r="G921" t="s">
        <v>32</v>
      </c>
      <c r="H921" t="s">
        <v>111</v>
      </c>
      <c r="I921" t="s">
        <v>260</v>
      </c>
      <c r="J921">
        <v>48</v>
      </c>
      <c r="K921">
        <v>47109.07</v>
      </c>
      <c r="L921">
        <v>11.21</v>
      </c>
      <c r="M921">
        <v>0.11210000000000001</v>
      </c>
      <c r="N921">
        <v>2534.84483856</v>
      </c>
      <c r="O921">
        <v>2258700.5151614398</v>
      </c>
      <c r="P921" t="s">
        <v>4598</v>
      </c>
      <c r="Q921">
        <v>10</v>
      </c>
      <c r="R921" t="s">
        <v>58</v>
      </c>
      <c r="S921" t="s">
        <v>35</v>
      </c>
      <c r="T921" t="s">
        <v>4601</v>
      </c>
      <c r="U921" t="s">
        <v>26</v>
      </c>
    </row>
    <row r="922" spans="1:21" x14ac:dyDescent="0.25">
      <c r="A922" t="s">
        <v>2380</v>
      </c>
      <c r="B922" t="s">
        <v>2381</v>
      </c>
      <c r="C922" t="s">
        <v>4846</v>
      </c>
      <c r="D922" t="s">
        <v>4793</v>
      </c>
      <c r="E922" t="s">
        <v>63</v>
      </c>
      <c r="F922" t="s">
        <v>78</v>
      </c>
      <c r="G922" t="s">
        <v>79</v>
      </c>
      <c r="H922" t="s">
        <v>22</v>
      </c>
      <c r="I922" t="s">
        <v>172</v>
      </c>
      <c r="J922">
        <v>8</v>
      </c>
      <c r="K922">
        <v>17181.43</v>
      </c>
      <c r="L922">
        <v>11.22</v>
      </c>
      <c r="M922">
        <v>0.11220000000000001</v>
      </c>
      <c r="N922">
        <v>154.22051568000001</v>
      </c>
      <c r="O922">
        <v>137297.21948432</v>
      </c>
      <c r="P922" t="s">
        <v>4598</v>
      </c>
      <c r="Q922">
        <v>8</v>
      </c>
      <c r="R922" t="s">
        <v>24</v>
      </c>
      <c r="S922" t="s">
        <v>35</v>
      </c>
      <c r="T922" t="s">
        <v>4601</v>
      </c>
      <c r="U922" t="s">
        <v>26</v>
      </c>
    </row>
    <row r="923" spans="1:21" x14ac:dyDescent="0.25">
      <c r="A923" t="s">
        <v>2383</v>
      </c>
      <c r="B923" t="s">
        <v>1480</v>
      </c>
      <c r="C923" t="s">
        <v>5011</v>
      </c>
      <c r="D923" t="s">
        <v>5353</v>
      </c>
      <c r="E923" t="s">
        <v>63</v>
      </c>
      <c r="F923" t="s">
        <v>234</v>
      </c>
      <c r="G923" t="s">
        <v>435</v>
      </c>
      <c r="H923" t="s">
        <v>43</v>
      </c>
      <c r="I923" t="s">
        <v>44</v>
      </c>
      <c r="J923">
        <v>9</v>
      </c>
      <c r="K923">
        <v>31020.13</v>
      </c>
      <c r="L923">
        <v>15.26</v>
      </c>
      <c r="M923">
        <v>0.15259999999999999</v>
      </c>
      <c r="N923">
        <v>426.03046541999998</v>
      </c>
      <c r="O923">
        <v>278755.13953458</v>
      </c>
      <c r="P923" t="s">
        <v>4598</v>
      </c>
      <c r="Q923">
        <v>4</v>
      </c>
      <c r="R923" t="s">
        <v>113</v>
      </c>
      <c r="S923" t="s">
        <v>35</v>
      </c>
      <c r="T923" t="s">
        <v>4601</v>
      </c>
      <c r="U923" t="s">
        <v>26</v>
      </c>
    </row>
    <row r="924" spans="1:21" x14ac:dyDescent="0.25">
      <c r="A924" t="s">
        <v>2385</v>
      </c>
      <c r="B924" t="s">
        <v>395</v>
      </c>
      <c r="C924" t="s">
        <v>4675</v>
      </c>
      <c r="D924" t="s">
        <v>5403</v>
      </c>
      <c r="E924" t="s">
        <v>30</v>
      </c>
      <c r="F924" t="s">
        <v>31</v>
      </c>
      <c r="G924" t="s">
        <v>555</v>
      </c>
      <c r="H924" t="s">
        <v>33</v>
      </c>
      <c r="I924" t="s">
        <v>127</v>
      </c>
      <c r="J924">
        <v>14</v>
      </c>
      <c r="K924">
        <v>43526.27</v>
      </c>
      <c r="L924">
        <v>14.75</v>
      </c>
      <c r="M924">
        <v>0.14749999999999999</v>
      </c>
      <c r="N924">
        <v>898.81747549999989</v>
      </c>
      <c r="O924">
        <v>608468.96252449986</v>
      </c>
      <c r="P924" t="s">
        <v>4598</v>
      </c>
      <c r="Q924">
        <v>6</v>
      </c>
      <c r="R924" t="s">
        <v>58</v>
      </c>
      <c r="S924" t="s">
        <v>35</v>
      </c>
      <c r="T924" t="s">
        <v>4601</v>
      </c>
      <c r="U924" t="s">
        <v>26</v>
      </c>
    </row>
    <row r="925" spans="1:21" x14ac:dyDescent="0.25">
      <c r="A925" t="s">
        <v>2387</v>
      </c>
      <c r="B925" t="s">
        <v>1540</v>
      </c>
      <c r="C925" t="s">
        <v>5097</v>
      </c>
      <c r="D925" t="s">
        <v>5272</v>
      </c>
      <c r="E925" t="s">
        <v>19</v>
      </c>
      <c r="F925" t="s">
        <v>84</v>
      </c>
      <c r="G925" t="s">
        <v>85</v>
      </c>
      <c r="H925" t="s">
        <v>33</v>
      </c>
      <c r="I925" t="s">
        <v>80</v>
      </c>
      <c r="J925">
        <v>33</v>
      </c>
      <c r="K925">
        <v>17168.82</v>
      </c>
      <c r="L925">
        <v>7.43</v>
      </c>
      <c r="M925">
        <v>7.4299999999999991E-2</v>
      </c>
      <c r="N925">
        <v>420.96229757999993</v>
      </c>
      <c r="O925">
        <v>566150.09770241997</v>
      </c>
      <c r="P925" t="s">
        <v>4598</v>
      </c>
      <c r="Q925">
        <v>6</v>
      </c>
      <c r="R925" t="s">
        <v>24</v>
      </c>
      <c r="S925" t="s">
        <v>35</v>
      </c>
      <c r="T925" t="s">
        <v>4601</v>
      </c>
      <c r="U925" t="s">
        <v>53</v>
      </c>
    </row>
    <row r="926" spans="1:21" x14ac:dyDescent="0.25">
      <c r="A926" t="s">
        <v>2389</v>
      </c>
      <c r="B926" t="s">
        <v>1275</v>
      </c>
      <c r="C926" t="s">
        <v>4717</v>
      </c>
      <c r="D926" t="s">
        <v>4680</v>
      </c>
      <c r="E926" t="s">
        <v>19</v>
      </c>
      <c r="F926" t="s">
        <v>72</v>
      </c>
      <c r="G926" t="s">
        <v>224</v>
      </c>
      <c r="H926" t="s">
        <v>111</v>
      </c>
      <c r="I926" t="s">
        <v>185</v>
      </c>
      <c r="J926">
        <v>42</v>
      </c>
      <c r="K926">
        <v>42851.35</v>
      </c>
      <c r="L926">
        <v>7.52</v>
      </c>
      <c r="M926">
        <v>7.5199999999999989E-2</v>
      </c>
      <c r="N926">
        <v>1353.4170383999997</v>
      </c>
      <c r="O926">
        <v>1798403.2829616</v>
      </c>
      <c r="P926" t="s">
        <v>4598</v>
      </c>
      <c r="Q926">
        <v>7</v>
      </c>
      <c r="R926" t="s">
        <v>113</v>
      </c>
      <c r="S926" t="s">
        <v>35</v>
      </c>
      <c r="T926" t="s">
        <v>4601</v>
      </c>
      <c r="U926" t="s">
        <v>26</v>
      </c>
    </row>
    <row r="927" spans="1:21" x14ac:dyDescent="0.25">
      <c r="A927" t="s">
        <v>2391</v>
      </c>
      <c r="B927" t="s">
        <v>1249</v>
      </c>
      <c r="C927" t="s">
        <v>4849</v>
      </c>
      <c r="D927" t="s">
        <v>5404</v>
      </c>
      <c r="E927" t="s">
        <v>30</v>
      </c>
      <c r="F927" t="s">
        <v>31</v>
      </c>
      <c r="G927" t="s">
        <v>94</v>
      </c>
      <c r="H927" t="s">
        <v>66</v>
      </c>
      <c r="I927" t="s">
        <v>155</v>
      </c>
      <c r="J927">
        <v>30</v>
      </c>
      <c r="K927">
        <v>31418.84</v>
      </c>
      <c r="L927">
        <v>0.96</v>
      </c>
      <c r="M927">
        <v>9.5999999999999992E-3</v>
      </c>
      <c r="N927">
        <v>90.486259199999992</v>
      </c>
      <c r="O927">
        <v>942474.71374079993</v>
      </c>
      <c r="P927" t="s">
        <v>4598</v>
      </c>
      <c r="Q927">
        <v>10</v>
      </c>
      <c r="R927" t="s">
        <v>68</v>
      </c>
      <c r="S927" t="s">
        <v>25</v>
      </c>
      <c r="T927" t="s">
        <v>4599</v>
      </c>
      <c r="U927" t="s">
        <v>53</v>
      </c>
    </row>
    <row r="928" spans="1:21" x14ac:dyDescent="0.25">
      <c r="A928" t="s">
        <v>2393</v>
      </c>
      <c r="B928" t="s">
        <v>2394</v>
      </c>
      <c r="C928" t="s">
        <v>5405</v>
      </c>
      <c r="D928" t="s">
        <v>4887</v>
      </c>
      <c r="E928" t="s">
        <v>19</v>
      </c>
      <c r="F928" t="s">
        <v>84</v>
      </c>
      <c r="G928" t="s">
        <v>159</v>
      </c>
      <c r="H928" t="s">
        <v>22</v>
      </c>
      <c r="I928" t="s">
        <v>23</v>
      </c>
      <c r="J928">
        <v>33</v>
      </c>
      <c r="K928">
        <v>1984.91</v>
      </c>
      <c r="L928">
        <v>10.050000000000001</v>
      </c>
      <c r="M928">
        <v>0.10050000000000001</v>
      </c>
      <c r="N928">
        <v>65.829540150000014</v>
      </c>
      <c r="O928">
        <v>65436.200459850006</v>
      </c>
      <c r="P928" t="s">
        <v>4598</v>
      </c>
      <c r="Q928">
        <v>1</v>
      </c>
      <c r="R928" t="s">
        <v>113</v>
      </c>
      <c r="S928" t="s">
        <v>35</v>
      </c>
      <c r="T928" t="s">
        <v>4601</v>
      </c>
      <c r="U928" t="s">
        <v>53</v>
      </c>
    </row>
    <row r="929" spans="1:21" x14ac:dyDescent="0.25">
      <c r="A929" t="s">
        <v>2396</v>
      </c>
      <c r="B929" t="s">
        <v>2397</v>
      </c>
      <c r="C929" t="s">
        <v>4699</v>
      </c>
      <c r="D929" t="s">
        <v>4698</v>
      </c>
      <c r="E929" t="s">
        <v>30</v>
      </c>
      <c r="F929" t="s">
        <v>198</v>
      </c>
      <c r="G929" t="s">
        <v>199</v>
      </c>
      <c r="H929" t="s">
        <v>22</v>
      </c>
      <c r="I929" t="s">
        <v>98</v>
      </c>
      <c r="J929">
        <v>4</v>
      </c>
      <c r="K929">
        <v>1307.3399999999999</v>
      </c>
      <c r="L929">
        <v>12.87</v>
      </c>
      <c r="M929">
        <v>0.12869999999999998</v>
      </c>
      <c r="N929">
        <v>6.7301863199999987</v>
      </c>
      <c r="O929">
        <v>5222.6298136799996</v>
      </c>
      <c r="P929" t="s">
        <v>4600</v>
      </c>
      <c r="Q929">
        <v>4</v>
      </c>
      <c r="R929" t="s">
        <v>24</v>
      </c>
      <c r="S929" t="s">
        <v>35</v>
      </c>
      <c r="T929" t="s">
        <v>4601</v>
      </c>
      <c r="U929" t="s">
        <v>36</v>
      </c>
    </row>
    <row r="930" spans="1:21" x14ac:dyDescent="0.25">
      <c r="A930" t="s">
        <v>2399</v>
      </c>
      <c r="B930" t="s">
        <v>370</v>
      </c>
      <c r="C930" t="s">
        <v>5406</v>
      </c>
      <c r="D930" t="s">
        <v>4979</v>
      </c>
      <c r="E930" t="s">
        <v>63</v>
      </c>
      <c r="F930" t="s">
        <v>144</v>
      </c>
      <c r="G930" t="s">
        <v>145</v>
      </c>
      <c r="H930" t="s">
        <v>66</v>
      </c>
      <c r="I930" t="s">
        <v>276</v>
      </c>
      <c r="J930">
        <v>17</v>
      </c>
      <c r="K930">
        <v>25565.71</v>
      </c>
      <c r="L930">
        <v>14.54</v>
      </c>
      <c r="M930">
        <v>0.1454</v>
      </c>
      <c r="N930">
        <v>631.93321977999994</v>
      </c>
      <c r="O930">
        <v>433985.13678022003</v>
      </c>
      <c r="P930" t="s">
        <v>4598</v>
      </c>
      <c r="Q930">
        <v>11</v>
      </c>
      <c r="R930" t="s">
        <v>113</v>
      </c>
      <c r="S930" t="s">
        <v>35</v>
      </c>
      <c r="T930" t="s">
        <v>4601</v>
      </c>
      <c r="U930" t="s">
        <v>53</v>
      </c>
    </row>
    <row r="931" spans="1:21" x14ac:dyDescent="0.25">
      <c r="A931" t="s">
        <v>2401</v>
      </c>
      <c r="B931" t="s">
        <v>2097</v>
      </c>
      <c r="C931" t="s">
        <v>5099</v>
      </c>
      <c r="D931" t="s">
        <v>5407</v>
      </c>
      <c r="E931" t="s">
        <v>19</v>
      </c>
      <c r="F931" t="s">
        <v>153</v>
      </c>
      <c r="G931" t="s">
        <v>275</v>
      </c>
      <c r="H931" t="s">
        <v>33</v>
      </c>
      <c r="I931" t="s">
        <v>119</v>
      </c>
      <c r="J931">
        <v>15</v>
      </c>
      <c r="K931">
        <v>1437.89</v>
      </c>
      <c r="L931">
        <v>11.89</v>
      </c>
      <c r="M931">
        <v>0.11890000000000001</v>
      </c>
      <c r="N931">
        <v>25.644768150000004</v>
      </c>
      <c r="O931">
        <v>21542.705231850003</v>
      </c>
      <c r="P931" t="s">
        <v>4600</v>
      </c>
      <c r="Q931">
        <v>6</v>
      </c>
      <c r="R931" t="s">
        <v>45</v>
      </c>
      <c r="S931" t="s">
        <v>35</v>
      </c>
      <c r="T931" t="s">
        <v>4601</v>
      </c>
      <c r="U931" t="s">
        <v>36</v>
      </c>
    </row>
    <row r="932" spans="1:21" x14ac:dyDescent="0.25">
      <c r="A932" t="s">
        <v>2403</v>
      </c>
      <c r="B932" t="s">
        <v>1156</v>
      </c>
      <c r="C932" t="s">
        <v>4610</v>
      </c>
      <c r="D932" t="s">
        <v>5408</v>
      </c>
      <c r="E932" t="s">
        <v>19</v>
      </c>
      <c r="F932" t="s">
        <v>84</v>
      </c>
      <c r="G932" t="s">
        <v>159</v>
      </c>
      <c r="H932" t="s">
        <v>66</v>
      </c>
      <c r="I932" t="s">
        <v>67</v>
      </c>
      <c r="J932">
        <v>3</v>
      </c>
      <c r="K932">
        <v>13996.46</v>
      </c>
      <c r="L932">
        <v>6.23</v>
      </c>
      <c r="M932">
        <v>6.2300000000000001E-2</v>
      </c>
      <c r="N932">
        <v>26.159383739999999</v>
      </c>
      <c r="O932">
        <v>41963.220616259998</v>
      </c>
      <c r="P932" t="s">
        <v>4600</v>
      </c>
      <c r="Q932">
        <v>3</v>
      </c>
      <c r="R932" t="s">
        <v>58</v>
      </c>
      <c r="S932" t="s">
        <v>35</v>
      </c>
      <c r="T932" t="s">
        <v>4601</v>
      </c>
      <c r="U932" t="s">
        <v>53</v>
      </c>
    </row>
    <row r="933" spans="1:21" x14ac:dyDescent="0.25">
      <c r="A933" t="s">
        <v>2405</v>
      </c>
      <c r="B933" t="s">
        <v>606</v>
      </c>
      <c r="C933" t="s">
        <v>5409</v>
      </c>
      <c r="D933" t="s">
        <v>4750</v>
      </c>
      <c r="E933" t="s">
        <v>63</v>
      </c>
      <c r="F933" t="s">
        <v>78</v>
      </c>
      <c r="G933" t="s">
        <v>425</v>
      </c>
      <c r="H933" t="s">
        <v>111</v>
      </c>
      <c r="I933" t="s">
        <v>526</v>
      </c>
      <c r="J933">
        <v>41</v>
      </c>
      <c r="K933">
        <v>14315.43</v>
      </c>
      <c r="L933">
        <v>11.51</v>
      </c>
      <c r="M933">
        <v>0.11509999999999999</v>
      </c>
      <c r="N933">
        <v>675.55945712999994</v>
      </c>
      <c r="O933">
        <v>586257.07054286997</v>
      </c>
      <c r="P933" t="s">
        <v>4598</v>
      </c>
      <c r="Q933">
        <v>8</v>
      </c>
      <c r="R933" t="s">
        <v>68</v>
      </c>
      <c r="S933" t="s">
        <v>35</v>
      </c>
      <c r="T933" t="s">
        <v>4601</v>
      </c>
      <c r="U933" t="s">
        <v>53</v>
      </c>
    </row>
    <row r="934" spans="1:21" x14ac:dyDescent="0.25">
      <c r="A934" t="s">
        <v>2407</v>
      </c>
      <c r="B934" t="s">
        <v>579</v>
      </c>
      <c r="C934" t="s">
        <v>4608</v>
      </c>
      <c r="D934" t="s">
        <v>4729</v>
      </c>
      <c r="E934" t="s">
        <v>19</v>
      </c>
      <c r="F934" t="s">
        <v>20</v>
      </c>
      <c r="G934" t="s">
        <v>21</v>
      </c>
      <c r="H934" t="s">
        <v>111</v>
      </c>
      <c r="I934" t="s">
        <v>526</v>
      </c>
      <c r="J934">
        <v>20</v>
      </c>
      <c r="K934">
        <v>30763.61</v>
      </c>
      <c r="L934">
        <v>14.29</v>
      </c>
      <c r="M934">
        <v>0.1429</v>
      </c>
      <c r="N934">
        <v>879.22397379999995</v>
      </c>
      <c r="O934">
        <v>614392.97602619999</v>
      </c>
      <c r="P934" t="s">
        <v>4598</v>
      </c>
      <c r="Q934">
        <v>1</v>
      </c>
      <c r="R934" t="s">
        <v>58</v>
      </c>
      <c r="S934" t="s">
        <v>35</v>
      </c>
      <c r="T934" t="s">
        <v>4601</v>
      </c>
      <c r="U934" t="s">
        <v>26</v>
      </c>
    </row>
    <row r="935" spans="1:21" x14ac:dyDescent="0.25">
      <c r="A935" t="s">
        <v>2409</v>
      </c>
      <c r="B935" t="s">
        <v>178</v>
      </c>
      <c r="C935" t="s">
        <v>4805</v>
      </c>
      <c r="D935" t="s">
        <v>5410</v>
      </c>
      <c r="E935" t="s">
        <v>30</v>
      </c>
      <c r="F935" t="s">
        <v>131</v>
      </c>
      <c r="G935" t="s">
        <v>194</v>
      </c>
      <c r="H935" t="s">
        <v>22</v>
      </c>
      <c r="I935" t="s">
        <v>180</v>
      </c>
      <c r="J935">
        <v>19</v>
      </c>
      <c r="K935">
        <v>7092.06</v>
      </c>
      <c r="L935">
        <v>5.6</v>
      </c>
      <c r="M935">
        <v>5.5999999999999994E-2</v>
      </c>
      <c r="N935">
        <v>75.459518399999993</v>
      </c>
      <c r="O935">
        <v>134673.68048160002</v>
      </c>
      <c r="P935" t="s">
        <v>4598</v>
      </c>
      <c r="Q935">
        <v>12</v>
      </c>
      <c r="R935" t="s">
        <v>68</v>
      </c>
      <c r="S935" t="s">
        <v>35</v>
      </c>
      <c r="T935" t="s">
        <v>4601</v>
      </c>
      <c r="U935" t="s">
        <v>36</v>
      </c>
    </row>
    <row r="936" spans="1:21" x14ac:dyDescent="0.25">
      <c r="A936" t="s">
        <v>2411</v>
      </c>
      <c r="B936" t="s">
        <v>1522</v>
      </c>
      <c r="C936" t="s">
        <v>5113</v>
      </c>
      <c r="D936" t="s">
        <v>5248</v>
      </c>
      <c r="E936" t="s">
        <v>30</v>
      </c>
      <c r="F936" t="s">
        <v>117</v>
      </c>
      <c r="G936" t="s">
        <v>239</v>
      </c>
      <c r="H936" t="s">
        <v>66</v>
      </c>
      <c r="I936" t="s">
        <v>133</v>
      </c>
      <c r="J936">
        <v>23</v>
      </c>
      <c r="K936">
        <v>11284.87</v>
      </c>
      <c r="L936">
        <v>2.63</v>
      </c>
      <c r="M936">
        <v>2.63E-2</v>
      </c>
      <c r="N936">
        <v>68.262178630000008</v>
      </c>
      <c r="O936">
        <v>259483.74782137002</v>
      </c>
      <c r="P936" t="s">
        <v>4598</v>
      </c>
      <c r="Q936">
        <v>4</v>
      </c>
      <c r="R936" t="s">
        <v>24</v>
      </c>
      <c r="S936" t="s">
        <v>35</v>
      </c>
      <c r="T936" t="s">
        <v>4601</v>
      </c>
      <c r="U936" t="s">
        <v>26</v>
      </c>
    </row>
    <row r="937" spans="1:21" x14ac:dyDescent="0.25">
      <c r="A937" t="s">
        <v>2413</v>
      </c>
      <c r="B937" t="s">
        <v>1116</v>
      </c>
      <c r="C937" t="s">
        <v>4923</v>
      </c>
      <c r="D937" t="s">
        <v>4804</v>
      </c>
      <c r="E937" t="s">
        <v>19</v>
      </c>
      <c r="F937" t="s">
        <v>84</v>
      </c>
      <c r="G937" t="s">
        <v>159</v>
      </c>
      <c r="H937" t="s">
        <v>22</v>
      </c>
      <c r="I937" t="s">
        <v>217</v>
      </c>
      <c r="J937">
        <v>21</v>
      </c>
      <c r="K937">
        <v>36886.5</v>
      </c>
      <c r="L937">
        <v>19.02</v>
      </c>
      <c r="M937">
        <v>0.19020000000000001</v>
      </c>
      <c r="N937">
        <v>1473.3205829999999</v>
      </c>
      <c r="O937">
        <v>773143.17941700004</v>
      </c>
      <c r="P937" t="s">
        <v>4598</v>
      </c>
      <c r="Q937">
        <v>2</v>
      </c>
      <c r="R937" t="s">
        <v>45</v>
      </c>
      <c r="S937" t="s">
        <v>35</v>
      </c>
      <c r="T937" t="s">
        <v>4601</v>
      </c>
      <c r="U937" t="s">
        <v>36</v>
      </c>
    </row>
    <row r="938" spans="1:21" x14ac:dyDescent="0.25">
      <c r="A938" t="s">
        <v>2415</v>
      </c>
      <c r="B938" t="s">
        <v>586</v>
      </c>
      <c r="C938" t="s">
        <v>4705</v>
      </c>
      <c r="D938" t="s">
        <v>4764</v>
      </c>
      <c r="E938" t="s">
        <v>30</v>
      </c>
      <c r="F938" t="s">
        <v>117</v>
      </c>
      <c r="G938" t="s">
        <v>239</v>
      </c>
      <c r="H938" t="s">
        <v>66</v>
      </c>
      <c r="I938" t="s">
        <v>276</v>
      </c>
      <c r="J938">
        <v>29</v>
      </c>
      <c r="K938">
        <v>41532.69</v>
      </c>
      <c r="L938">
        <v>3.91</v>
      </c>
      <c r="M938">
        <v>3.9100000000000003E-2</v>
      </c>
      <c r="N938">
        <v>470.93917191000003</v>
      </c>
      <c r="O938">
        <v>1203977.07082809</v>
      </c>
      <c r="P938" t="s">
        <v>4598</v>
      </c>
      <c r="Q938">
        <v>7</v>
      </c>
      <c r="R938" t="s">
        <v>58</v>
      </c>
      <c r="S938" t="s">
        <v>35</v>
      </c>
      <c r="T938" t="s">
        <v>4601</v>
      </c>
      <c r="U938" t="s">
        <v>36</v>
      </c>
    </row>
    <row r="939" spans="1:21" x14ac:dyDescent="0.25">
      <c r="A939" t="s">
        <v>2417</v>
      </c>
      <c r="B939" t="s">
        <v>2097</v>
      </c>
      <c r="C939" t="s">
        <v>4978</v>
      </c>
      <c r="D939" t="s">
        <v>5411</v>
      </c>
      <c r="E939" t="s">
        <v>19</v>
      </c>
      <c r="F939" t="s">
        <v>84</v>
      </c>
      <c r="G939" t="s">
        <v>338</v>
      </c>
      <c r="H939" t="s">
        <v>66</v>
      </c>
      <c r="I939" t="s">
        <v>155</v>
      </c>
      <c r="J939">
        <v>12</v>
      </c>
      <c r="K939">
        <v>38153.79</v>
      </c>
      <c r="L939">
        <v>10.11</v>
      </c>
      <c r="M939">
        <v>0.1011</v>
      </c>
      <c r="N939">
        <v>462.88178027999993</v>
      </c>
      <c r="O939">
        <v>457382.59821972001</v>
      </c>
      <c r="P939" t="s">
        <v>4598</v>
      </c>
      <c r="Q939">
        <v>7</v>
      </c>
      <c r="R939" t="s">
        <v>68</v>
      </c>
      <c r="S939" t="s">
        <v>35</v>
      </c>
      <c r="T939" t="s">
        <v>4601</v>
      </c>
      <c r="U939" t="s">
        <v>53</v>
      </c>
    </row>
    <row r="940" spans="1:21" x14ac:dyDescent="0.25">
      <c r="A940" t="s">
        <v>2419</v>
      </c>
      <c r="B940" t="s">
        <v>491</v>
      </c>
      <c r="C940" t="s">
        <v>5041</v>
      </c>
      <c r="D940" t="s">
        <v>5412</v>
      </c>
      <c r="E940" t="s">
        <v>19</v>
      </c>
      <c r="F940" t="s">
        <v>153</v>
      </c>
      <c r="G940" t="s">
        <v>154</v>
      </c>
      <c r="H940" t="s">
        <v>51</v>
      </c>
      <c r="I940" t="s">
        <v>190</v>
      </c>
      <c r="J940">
        <v>15</v>
      </c>
      <c r="K940">
        <v>9086.65</v>
      </c>
      <c r="L940">
        <v>8.64</v>
      </c>
      <c r="M940">
        <v>8.6400000000000005E-2</v>
      </c>
      <c r="N940">
        <v>117.76298400000002</v>
      </c>
      <c r="O940">
        <v>136181.987016</v>
      </c>
      <c r="P940" t="s">
        <v>4598</v>
      </c>
      <c r="Q940">
        <v>12</v>
      </c>
      <c r="R940" t="s">
        <v>24</v>
      </c>
      <c r="S940" t="s">
        <v>25</v>
      </c>
      <c r="T940" t="s">
        <v>4599</v>
      </c>
      <c r="U940" t="s">
        <v>26</v>
      </c>
    </row>
    <row r="941" spans="1:21" x14ac:dyDescent="0.25">
      <c r="A941" t="s">
        <v>2421</v>
      </c>
      <c r="B941" t="s">
        <v>1254</v>
      </c>
      <c r="C941" t="s">
        <v>4828</v>
      </c>
      <c r="D941" t="s">
        <v>5003</v>
      </c>
      <c r="E941" t="s">
        <v>30</v>
      </c>
      <c r="F941" t="s">
        <v>198</v>
      </c>
      <c r="G941" t="s">
        <v>199</v>
      </c>
      <c r="H941" t="s">
        <v>51</v>
      </c>
      <c r="I941" t="s">
        <v>146</v>
      </c>
      <c r="J941">
        <v>29</v>
      </c>
      <c r="K941">
        <v>5110.71</v>
      </c>
      <c r="L941">
        <v>1.99</v>
      </c>
      <c r="M941">
        <v>1.9900000000000001E-2</v>
      </c>
      <c r="N941">
        <v>29.493907410000002</v>
      </c>
      <c r="O941">
        <v>148181.09609258999</v>
      </c>
      <c r="P941" t="s">
        <v>4598</v>
      </c>
      <c r="Q941">
        <v>8</v>
      </c>
      <c r="R941" t="s">
        <v>45</v>
      </c>
      <c r="S941" t="s">
        <v>25</v>
      </c>
      <c r="T941" t="s">
        <v>4599</v>
      </c>
      <c r="U941" t="s">
        <v>53</v>
      </c>
    </row>
    <row r="942" spans="1:21" x14ac:dyDescent="0.25">
      <c r="A942" t="s">
        <v>2423</v>
      </c>
      <c r="B942" t="s">
        <v>1728</v>
      </c>
      <c r="C942" t="s">
        <v>5047</v>
      </c>
      <c r="D942" t="s">
        <v>5043</v>
      </c>
      <c r="E942" t="s">
        <v>30</v>
      </c>
      <c r="F942" t="s">
        <v>198</v>
      </c>
      <c r="G942" t="s">
        <v>199</v>
      </c>
      <c r="H942" t="s">
        <v>33</v>
      </c>
      <c r="I942" t="s">
        <v>119</v>
      </c>
      <c r="J942">
        <v>27</v>
      </c>
      <c r="K942">
        <v>6840.65</v>
      </c>
      <c r="L942">
        <v>15.51</v>
      </c>
      <c r="M942">
        <v>0.15509999999999999</v>
      </c>
      <c r="N942">
        <v>286.46590004999996</v>
      </c>
      <c r="O942">
        <v>184411.08409994998</v>
      </c>
      <c r="P942" t="s">
        <v>4598</v>
      </c>
      <c r="Q942">
        <v>6</v>
      </c>
      <c r="R942" t="s">
        <v>68</v>
      </c>
      <c r="S942" t="s">
        <v>35</v>
      </c>
      <c r="T942" t="s">
        <v>4601</v>
      </c>
      <c r="U942" t="s">
        <v>26</v>
      </c>
    </row>
    <row r="943" spans="1:21" x14ac:dyDescent="0.25">
      <c r="A943" t="s">
        <v>2425</v>
      </c>
      <c r="B943" t="s">
        <v>977</v>
      </c>
      <c r="C943" t="s">
        <v>4670</v>
      </c>
      <c r="D943" t="s">
        <v>4890</v>
      </c>
      <c r="E943" t="s">
        <v>63</v>
      </c>
      <c r="F943" t="s">
        <v>78</v>
      </c>
      <c r="G943" t="s">
        <v>79</v>
      </c>
      <c r="H943" t="s">
        <v>111</v>
      </c>
      <c r="I943" t="s">
        <v>526</v>
      </c>
      <c r="J943">
        <v>23</v>
      </c>
      <c r="K943">
        <v>21806.880000000001</v>
      </c>
      <c r="L943">
        <v>9.2200000000000006</v>
      </c>
      <c r="M943">
        <v>9.2200000000000004E-2</v>
      </c>
      <c r="N943">
        <v>462.43669728000009</v>
      </c>
      <c r="O943">
        <v>501095.80330272007</v>
      </c>
      <c r="P943" t="s">
        <v>4598</v>
      </c>
      <c r="Q943">
        <v>4</v>
      </c>
      <c r="R943" t="s">
        <v>113</v>
      </c>
      <c r="S943" t="s">
        <v>35</v>
      </c>
      <c r="T943" t="s">
        <v>4601</v>
      </c>
      <c r="U943" t="s">
        <v>26</v>
      </c>
    </row>
    <row r="944" spans="1:21" x14ac:dyDescent="0.25">
      <c r="A944" t="s">
        <v>2427</v>
      </c>
      <c r="B944" t="s">
        <v>1149</v>
      </c>
      <c r="C944" t="s">
        <v>5137</v>
      </c>
      <c r="D944" t="s">
        <v>5372</v>
      </c>
      <c r="E944" t="s">
        <v>40</v>
      </c>
      <c r="F944" t="s">
        <v>89</v>
      </c>
      <c r="G944" t="s">
        <v>334</v>
      </c>
      <c r="H944" t="s">
        <v>111</v>
      </c>
      <c r="I944" t="s">
        <v>260</v>
      </c>
      <c r="J944">
        <v>32</v>
      </c>
      <c r="K944">
        <v>29335.33</v>
      </c>
      <c r="L944">
        <v>12.3</v>
      </c>
      <c r="M944">
        <v>0.12300000000000001</v>
      </c>
      <c r="N944">
        <v>1154.6385888000002</v>
      </c>
      <c r="O944">
        <v>937575.92141120008</v>
      </c>
      <c r="P944" t="s">
        <v>4598</v>
      </c>
      <c r="Q944">
        <v>11</v>
      </c>
      <c r="R944" t="s">
        <v>58</v>
      </c>
      <c r="S944" t="s">
        <v>35</v>
      </c>
      <c r="T944" t="s">
        <v>4601</v>
      </c>
      <c r="U944" t="s">
        <v>53</v>
      </c>
    </row>
    <row r="945" spans="1:21" x14ac:dyDescent="0.25">
      <c r="A945" t="s">
        <v>2429</v>
      </c>
      <c r="B945" t="s">
        <v>785</v>
      </c>
      <c r="C945" t="s">
        <v>4630</v>
      </c>
      <c r="D945" t="s">
        <v>4674</v>
      </c>
      <c r="E945" t="s">
        <v>63</v>
      </c>
      <c r="F945" t="s">
        <v>144</v>
      </c>
      <c r="G945" t="s">
        <v>189</v>
      </c>
      <c r="H945" t="s">
        <v>111</v>
      </c>
      <c r="I945" t="s">
        <v>526</v>
      </c>
      <c r="J945">
        <v>30</v>
      </c>
      <c r="K945">
        <v>47208.79</v>
      </c>
      <c r="L945">
        <v>2.89</v>
      </c>
      <c r="M945">
        <v>2.8900000000000002E-2</v>
      </c>
      <c r="N945">
        <v>409.30020930000001</v>
      </c>
      <c r="O945">
        <v>1415854.3997907001</v>
      </c>
      <c r="P945" t="s">
        <v>4598</v>
      </c>
      <c r="Q945">
        <v>8</v>
      </c>
      <c r="R945" t="s">
        <v>113</v>
      </c>
      <c r="S945" t="s">
        <v>35</v>
      </c>
      <c r="T945" t="s">
        <v>4601</v>
      </c>
      <c r="U945" t="s">
        <v>26</v>
      </c>
    </row>
    <row r="946" spans="1:21" x14ac:dyDescent="0.25">
      <c r="A946" t="s">
        <v>2431</v>
      </c>
      <c r="B946" t="s">
        <v>2432</v>
      </c>
      <c r="C946" t="s">
        <v>5051</v>
      </c>
      <c r="D946" t="s">
        <v>5413</v>
      </c>
      <c r="E946" t="s">
        <v>40</v>
      </c>
      <c r="F946" t="s">
        <v>49</v>
      </c>
      <c r="G946" t="s">
        <v>50</v>
      </c>
      <c r="H946" t="s">
        <v>51</v>
      </c>
      <c r="I946" t="s">
        <v>52</v>
      </c>
      <c r="J946">
        <v>2</v>
      </c>
      <c r="K946">
        <v>1516.95</v>
      </c>
      <c r="L946">
        <v>6.07</v>
      </c>
      <c r="M946">
        <v>6.0700000000000004E-2</v>
      </c>
      <c r="N946">
        <v>1.8415773000000002</v>
      </c>
      <c r="O946">
        <v>3032.0584226999999</v>
      </c>
      <c r="P946" t="s">
        <v>4600</v>
      </c>
      <c r="Q946">
        <v>7</v>
      </c>
      <c r="R946" t="s">
        <v>24</v>
      </c>
      <c r="S946" t="s">
        <v>35</v>
      </c>
      <c r="T946" t="s">
        <v>4601</v>
      </c>
      <c r="U946" t="s">
        <v>53</v>
      </c>
    </row>
    <row r="947" spans="1:21" x14ac:dyDescent="0.25">
      <c r="A947" t="s">
        <v>2434</v>
      </c>
      <c r="B947" t="s">
        <v>752</v>
      </c>
      <c r="C947" t="s">
        <v>5414</v>
      </c>
      <c r="D947" t="s">
        <v>5415</v>
      </c>
      <c r="E947" t="s">
        <v>19</v>
      </c>
      <c r="F947" t="s">
        <v>153</v>
      </c>
      <c r="G947" t="s">
        <v>154</v>
      </c>
      <c r="H947" t="s">
        <v>111</v>
      </c>
      <c r="I947" t="s">
        <v>260</v>
      </c>
      <c r="J947">
        <v>1</v>
      </c>
      <c r="K947">
        <v>17243.62</v>
      </c>
      <c r="L947">
        <v>10.15</v>
      </c>
      <c r="M947">
        <v>0.10150000000000001</v>
      </c>
      <c r="N947">
        <v>17.5022743</v>
      </c>
      <c r="O947">
        <v>17226.117725699998</v>
      </c>
      <c r="P947" t="s">
        <v>4600</v>
      </c>
      <c r="Q947">
        <v>2</v>
      </c>
      <c r="R947" t="s">
        <v>113</v>
      </c>
      <c r="S947" t="s">
        <v>35</v>
      </c>
      <c r="T947" t="s">
        <v>4601</v>
      </c>
      <c r="U947" t="s">
        <v>53</v>
      </c>
    </row>
    <row r="948" spans="1:21" x14ac:dyDescent="0.25">
      <c r="A948" t="s">
        <v>2436</v>
      </c>
      <c r="B948" t="s">
        <v>308</v>
      </c>
      <c r="C948" t="s">
        <v>4849</v>
      </c>
      <c r="D948" t="s">
        <v>5416</v>
      </c>
      <c r="E948" t="s">
        <v>63</v>
      </c>
      <c r="F948" t="s">
        <v>234</v>
      </c>
      <c r="G948" t="s">
        <v>435</v>
      </c>
      <c r="H948" t="s">
        <v>33</v>
      </c>
      <c r="I948" t="s">
        <v>57</v>
      </c>
      <c r="J948">
        <v>8</v>
      </c>
      <c r="K948">
        <v>1277.06</v>
      </c>
      <c r="L948">
        <v>19.68</v>
      </c>
      <c r="M948">
        <v>0.1968</v>
      </c>
      <c r="N948">
        <v>20.106032639999999</v>
      </c>
      <c r="O948">
        <v>10196.373967359999</v>
      </c>
      <c r="P948" t="s">
        <v>4600</v>
      </c>
      <c r="Q948">
        <v>7</v>
      </c>
      <c r="R948" t="s">
        <v>24</v>
      </c>
      <c r="S948" t="s">
        <v>35</v>
      </c>
      <c r="T948" t="s">
        <v>4601</v>
      </c>
      <c r="U948" t="s">
        <v>53</v>
      </c>
    </row>
    <row r="949" spans="1:21" x14ac:dyDescent="0.25">
      <c r="A949" t="s">
        <v>2438</v>
      </c>
      <c r="B949" t="s">
        <v>245</v>
      </c>
      <c r="C949" t="s">
        <v>4828</v>
      </c>
      <c r="D949" t="s">
        <v>4607</v>
      </c>
      <c r="E949" t="s">
        <v>30</v>
      </c>
      <c r="F949" t="s">
        <v>117</v>
      </c>
      <c r="G949" t="s">
        <v>239</v>
      </c>
      <c r="H949" t="s">
        <v>33</v>
      </c>
      <c r="I949" t="s">
        <v>127</v>
      </c>
      <c r="J949">
        <v>34</v>
      </c>
      <c r="K949">
        <v>36892.870000000003</v>
      </c>
      <c r="L949">
        <v>17.53</v>
      </c>
      <c r="M949">
        <v>0.17530000000000001</v>
      </c>
      <c r="N949">
        <v>2198.8888377400003</v>
      </c>
      <c r="O949">
        <v>1252158.69116226</v>
      </c>
      <c r="P949" t="s">
        <v>4598</v>
      </c>
      <c r="Q949">
        <v>3</v>
      </c>
      <c r="R949" t="s">
        <v>113</v>
      </c>
      <c r="S949" t="s">
        <v>35</v>
      </c>
      <c r="T949" t="s">
        <v>4601</v>
      </c>
      <c r="U949" t="s">
        <v>26</v>
      </c>
    </row>
    <row r="950" spans="1:21" x14ac:dyDescent="0.25">
      <c r="A950" t="s">
        <v>2440</v>
      </c>
      <c r="B950" t="s">
        <v>717</v>
      </c>
      <c r="C950" t="s">
        <v>4905</v>
      </c>
      <c r="D950" t="s">
        <v>4674</v>
      </c>
      <c r="E950" t="s">
        <v>40</v>
      </c>
      <c r="F950" t="s">
        <v>49</v>
      </c>
      <c r="G950" t="s">
        <v>397</v>
      </c>
      <c r="H950" t="s">
        <v>22</v>
      </c>
      <c r="I950" t="s">
        <v>23</v>
      </c>
      <c r="J950">
        <v>43</v>
      </c>
      <c r="K950">
        <v>47726.19</v>
      </c>
      <c r="L950">
        <v>11.18</v>
      </c>
      <c r="M950">
        <v>0.1118</v>
      </c>
      <c r="N950">
        <v>2294.3888580600001</v>
      </c>
      <c r="O950">
        <v>2049931.7811419403</v>
      </c>
      <c r="P950" t="s">
        <v>4598</v>
      </c>
      <c r="Q950">
        <v>9</v>
      </c>
      <c r="R950" t="s">
        <v>24</v>
      </c>
      <c r="S950" t="s">
        <v>35</v>
      </c>
      <c r="T950" t="s">
        <v>4601</v>
      </c>
      <c r="U950" t="s">
        <v>53</v>
      </c>
    </row>
    <row r="951" spans="1:21" x14ac:dyDescent="0.25">
      <c r="A951" t="s">
        <v>2442</v>
      </c>
      <c r="B951" t="s">
        <v>990</v>
      </c>
      <c r="C951" t="s">
        <v>4614</v>
      </c>
      <c r="D951" t="s">
        <v>5417</v>
      </c>
      <c r="E951" t="s">
        <v>40</v>
      </c>
      <c r="F951" t="s">
        <v>49</v>
      </c>
      <c r="G951" t="s">
        <v>50</v>
      </c>
      <c r="H951" t="s">
        <v>111</v>
      </c>
      <c r="I951" t="s">
        <v>112</v>
      </c>
      <c r="J951">
        <v>7</v>
      </c>
      <c r="K951">
        <v>16129.28</v>
      </c>
      <c r="L951">
        <v>10.039999999999999</v>
      </c>
      <c r="M951">
        <v>0.10039999999999999</v>
      </c>
      <c r="N951">
        <v>113.35657983999999</v>
      </c>
      <c r="O951">
        <v>112791.60342016001</v>
      </c>
      <c r="P951" t="s">
        <v>4598</v>
      </c>
      <c r="Q951">
        <v>6</v>
      </c>
      <c r="R951" t="s">
        <v>113</v>
      </c>
      <c r="S951" t="s">
        <v>35</v>
      </c>
      <c r="T951" t="s">
        <v>4601</v>
      </c>
      <c r="U951" t="s">
        <v>26</v>
      </c>
    </row>
    <row r="952" spans="1:21" x14ac:dyDescent="0.25">
      <c r="A952" t="s">
        <v>2444</v>
      </c>
      <c r="B952" t="s">
        <v>327</v>
      </c>
      <c r="C952" t="s">
        <v>4763</v>
      </c>
      <c r="D952" t="s">
        <v>5418</v>
      </c>
      <c r="E952" t="s">
        <v>19</v>
      </c>
      <c r="F952" t="s">
        <v>84</v>
      </c>
      <c r="G952" t="s">
        <v>338</v>
      </c>
      <c r="H952" t="s">
        <v>111</v>
      </c>
      <c r="I952" t="s">
        <v>526</v>
      </c>
      <c r="J952">
        <v>42</v>
      </c>
      <c r="K952">
        <v>3003.18</v>
      </c>
      <c r="L952">
        <v>3.29</v>
      </c>
      <c r="M952">
        <v>3.2899999999999999E-2</v>
      </c>
      <c r="N952">
        <v>41.497941240000003</v>
      </c>
      <c r="O952">
        <v>126092.06205876</v>
      </c>
      <c r="P952" t="s">
        <v>4598</v>
      </c>
      <c r="Q952">
        <v>4</v>
      </c>
      <c r="R952" t="s">
        <v>68</v>
      </c>
      <c r="S952" t="s">
        <v>35</v>
      </c>
      <c r="T952" t="s">
        <v>4601</v>
      </c>
      <c r="U952" t="s">
        <v>26</v>
      </c>
    </row>
    <row r="953" spans="1:21" x14ac:dyDescent="0.25">
      <c r="A953" t="s">
        <v>2446</v>
      </c>
      <c r="B953" t="s">
        <v>1993</v>
      </c>
      <c r="C953" t="s">
        <v>4655</v>
      </c>
      <c r="D953" t="s">
        <v>5419</v>
      </c>
      <c r="E953" t="s">
        <v>30</v>
      </c>
      <c r="F953" t="s">
        <v>31</v>
      </c>
      <c r="G953" t="s">
        <v>32</v>
      </c>
      <c r="H953" t="s">
        <v>111</v>
      </c>
      <c r="I953" t="s">
        <v>240</v>
      </c>
      <c r="J953">
        <v>21</v>
      </c>
      <c r="K953">
        <v>13773.63</v>
      </c>
      <c r="L953">
        <v>0.68</v>
      </c>
      <c r="M953">
        <v>6.8000000000000005E-3</v>
      </c>
      <c r="N953">
        <v>19.668743639999999</v>
      </c>
      <c r="O953">
        <v>289226.56125635997</v>
      </c>
      <c r="P953" t="s">
        <v>4598</v>
      </c>
      <c r="Q953">
        <v>2</v>
      </c>
      <c r="R953" t="s">
        <v>113</v>
      </c>
      <c r="S953" t="s">
        <v>25</v>
      </c>
      <c r="T953" t="s">
        <v>4599</v>
      </c>
      <c r="U953" t="s">
        <v>53</v>
      </c>
    </row>
    <row r="954" spans="1:21" x14ac:dyDescent="0.25">
      <c r="A954" t="s">
        <v>2448</v>
      </c>
      <c r="B954" t="s">
        <v>205</v>
      </c>
      <c r="C954" t="s">
        <v>4679</v>
      </c>
      <c r="D954" t="s">
        <v>5253</v>
      </c>
      <c r="E954" t="s">
        <v>30</v>
      </c>
      <c r="F954" t="s">
        <v>198</v>
      </c>
      <c r="G954" t="s">
        <v>199</v>
      </c>
      <c r="H954" t="s">
        <v>51</v>
      </c>
      <c r="I954" t="s">
        <v>167</v>
      </c>
      <c r="J954">
        <v>13</v>
      </c>
      <c r="K954">
        <v>19704.43</v>
      </c>
      <c r="L954">
        <v>19.190000000000001</v>
      </c>
      <c r="M954">
        <v>0.19190000000000002</v>
      </c>
      <c r="N954">
        <v>491.56641521000006</v>
      </c>
      <c r="O954">
        <v>255666.02358479</v>
      </c>
      <c r="P954" t="s">
        <v>4598</v>
      </c>
      <c r="Q954">
        <v>4</v>
      </c>
      <c r="R954" t="s">
        <v>24</v>
      </c>
      <c r="S954" t="s">
        <v>35</v>
      </c>
      <c r="T954" t="s">
        <v>4601</v>
      </c>
      <c r="U954" t="s">
        <v>36</v>
      </c>
    </row>
    <row r="955" spans="1:21" x14ac:dyDescent="0.25">
      <c r="A955" t="s">
        <v>2450</v>
      </c>
      <c r="B955" t="s">
        <v>1347</v>
      </c>
      <c r="C955" t="s">
        <v>5420</v>
      </c>
      <c r="D955" t="s">
        <v>4698</v>
      </c>
      <c r="E955" t="s">
        <v>40</v>
      </c>
      <c r="F955" t="s">
        <v>109</v>
      </c>
      <c r="G955" t="s">
        <v>110</v>
      </c>
      <c r="H955" t="s">
        <v>111</v>
      </c>
      <c r="I955" t="s">
        <v>112</v>
      </c>
      <c r="J955">
        <v>1</v>
      </c>
      <c r="K955">
        <v>36877.33</v>
      </c>
      <c r="L955">
        <v>14.42</v>
      </c>
      <c r="M955">
        <v>0.14419999999999999</v>
      </c>
      <c r="N955">
        <v>53.177109860000002</v>
      </c>
      <c r="O955">
        <v>36824.152890140002</v>
      </c>
      <c r="P955" t="s">
        <v>4600</v>
      </c>
      <c r="Q955">
        <v>8</v>
      </c>
      <c r="R955" t="s">
        <v>45</v>
      </c>
      <c r="S955" t="s">
        <v>35</v>
      </c>
      <c r="T955" t="s">
        <v>4601</v>
      </c>
      <c r="U955" t="s">
        <v>53</v>
      </c>
    </row>
    <row r="956" spans="1:21" x14ac:dyDescent="0.25">
      <c r="A956" t="s">
        <v>2452</v>
      </c>
      <c r="B956" t="s">
        <v>1906</v>
      </c>
      <c r="C956" t="s">
        <v>4732</v>
      </c>
      <c r="D956" t="s">
        <v>5421</v>
      </c>
      <c r="E956" t="s">
        <v>19</v>
      </c>
      <c r="F956" t="s">
        <v>153</v>
      </c>
      <c r="G956" t="s">
        <v>275</v>
      </c>
      <c r="H956" t="s">
        <v>66</v>
      </c>
      <c r="I956" t="s">
        <v>276</v>
      </c>
      <c r="J956">
        <v>48</v>
      </c>
      <c r="K956">
        <v>36029.17</v>
      </c>
      <c r="L956">
        <v>7.75</v>
      </c>
      <c r="M956">
        <v>7.7499999999999999E-2</v>
      </c>
      <c r="N956">
        <v>1340.285124</v>
      </c>
      <c r="O956">
        <v>1728059.874876</v>
      </c>
      <c r="P956" t="s">
        <v>4598</v>
      </c>
      <c r="Q956">
        <v>1</v>
      </c>
      <c r="R956" t="s">
        <v>24</v>
      </c>
      <c r="S956" t="s">
        <v>35</v>
      </c>
      <c r="T956" t="s">
        <v>4601</v>
      </c>
      <c r="U956" t="s">
        <v>26</v>
      </c>
    </row>
    <row r="957" spans="1:21" x14ac:dyDescent="0.25">
      <c r="A957" t="s">
        <v>2454</v>
      </c>
      <c r="B957" t="s">
        <v>2455</v>
      </c>
      <c r="C957" t="s">
        <v>4742</v>
      </c>
      <c r="D957" t="s">
        <v>4624</v>
      </c>
      <c r="E957" t="s">
        <v>30</v>
      </c>
      <c r="F957" t="s">
        <v>131</v>
      </c>
      <c r="G957" t="s">
        <v>132</v>
      </c>
      <c r="H957" t="s">
        <v>51</v>
      </c>
      <c r="I957" t="s">
        <v>105</v>
      </c>
      <c r="J957">
        <v>44</v>
      </c>
      <c r="K957">
        <v>44092.7</v>
      </c>
      <c r="L957">
        <v>8.9</v>
      </c>
      <c r="M957">
        <v>8.900000000000001E-2</v>
      </c>
      <c r="N957">
        <v>1726.6701320000002</v>
      </c>
      <c r="O957">
        <v>1938352.1298679998</v>
      </c>
      <c r="P957" t="s">
        <v>4598</v>
      </c>
      <c r="Q957">
        <v>4</v>
      </c>
      <c r="R957" t="s">
        <v>68</v>
      </c>
      <c r="S957" t="s">
        <v>35</v>
      </c>
      <c r="T957" t="s">
        <v>4601</v>
      </c>
      <c r="U957" t="s">
        <v>53</v>
      </c>
    </row>
    <row r="958" spans="1:21" x14ac:dyDescent="0.25">
      <c r="A958" t="s">
        <v>2457</v>
      </c>
      <c r="B958" t="s">
        <v>346</v>
      </c>
      <c r="C958" t="s">
        <v>5006</v>
      </c>
      <c r="D958" t="s">
        <v>4719</v>
      </c>
      <c r="E958" t="s">
        <v>30</v>
      </c>
      <c r="F958" t="s">
        <v>117</v>
      </c>
      <c r="G958" t="s">
        <v>118</v>
      </c>
      <c r="H958" t="s">
        <v>43</v>
      </c>
      <c r="I958" t="s">
        <v>391</v>
      </c>
      <c r="J958">
        <v>6</v>
      </c>
      <c r="K958">
        <v>13927.46</v>
      </c>
      <c r="L958">
        <v>9.3000000000000007</v>
      </c>
      <c r="M958">
        <v>9.3000000000000013E-2</v>
      </c>
      <c r="N958">
        <v>77.715226800000011</v>
      </c>
      <c r="O958">
        <v>83487.044773199988</v>
      </c>
      <c r="P958" t="s">
        <v>4598</v>
      </c>
      <c r="Q958">
        <v>2</v>
      </c>
      <c r="R958" t="s">
        <v>24</v>
      </c>
      <c r="S958" t="s">
        <v>35</v>
      </c>
      <c r="T958" t="s">
        <v>4601</v>
      </c>
      <c r="U958" t="s">
        <v>36</v>
      </c>
    </row>
    <row r="959" spans="1:21" x14ac:dyDescent="0.25">
      <c r="A959" t="s">
        <v>2459</v>
      </c>
      <c r="B959" t="s">
        <v>2060</v>
      </c>
      <c r="C959" t="s">
        <v>5218</v>
      </c>
      <c r="D959" t="s">
        <v>5282</v>
      </c>
      <c r="E959" t="s">
        <v>30</v>
      </c>
      <c r="F959" t="s">
        <v>131</v>
      </c>
      <c r="G959" t="s">
        <v>163</v>
      </c>
      <c r="H959" t="s">
        <v>51</v>
      </c>
      <c r="I959" t="s">
        <v>105</v>
      </c>
      <c r="J959">
        <v>8</v>
      </c>
      <c r="K959">
        <v>10931.64</v>
      </c>
      <c r="L959">
        <v>0.94</v>
      </c>
      <c r="M959">
        <v>9.3999999999999986E-3</v>
      </c>
      <c r="N959">
        <v>8.2205932799999974</v>
      </c>
      <c r="O959">
        <v>87444.899406719996</v>
      </c>
      <c r="P959" t="s">
        <v>4598</v>
      </c>
      <c r="Q959">
        <v>2</v>
      </c>
      <c r="R959" t="s">
        <v>58</v>
      </c>
      <c r="S959" t="s">
        <v>35</v>
      </c>
      <c r="T959" t="s">
        <v>4601</v>
      </c>
      <c r="U959" t="s">
        <v>36</v>
      </c>
    </row>
    <row r="960" spans="1:21" x14ac:dyDescent="0.25">
      <c r="A960" t="s">
        <v>2461</v>
      </c>
      <c r="B960" t="s">
        <v>308</v>
      </c>
      <c r="C960" t="s">
        <v>5004</v>
      </c>
      <c r="D960" t="s">
        <v>5422</v>
      </c>
      <c r="E960" t="s">
        <v>19</v>
      </c>
      <c r="F960" t="s">
        <v>84</v>
      </c>
      <c r="G960" t="s">
        <v>159</v>
      </c>
      <c r="H960" t="s">
        <v>43</v>
      </c>
      <c r="I960" t="s">
        <v>74</v>
      </c>
      <c r="J960">
        <v>49</v>
      </c>
      <c r="K960">
        <v>16559.97</v>
      </c>
      <c r="L960">
        <v>9.25</v>
      </c>
      <c r="M960">
        <v>9.2499999999999999E-2</v>
      </c>
      <c r="N960">
        <v>750.58064024999999</v>
      </c>
      <c r="O960">
        <v>810687.94935975003</v>
      </c>
      <c r="P960" t="s">
        <v>4598</v>
      </c>
      <c r="Q960">
        <v>3</v>
      </c>
      <c r="R960" t="s">
        <v>45</v>
      </c>
      <c r="S960" t="s">
        <v>35</v>
      </c>
      <c r="T960" t="s">
        <v>4601</v>
      </c>
      <c r="U960" t="s">
        <v>26</v>
      </c>
    </row>
    <row r="961" spans="1:21" x14ac:dyDescent="0.25">
      <c r="A961" t="s">
        <v>2463</v>
      </c>
      <c r="B961" t="s">
        <v>443</v>
      </c>
      <c r="C961" t="s">
        <v>5011</v>
      </c>
      <c r="D961" t="s">
        <v>5423</v>
      </c>
      <c r="E961" t="s">
        <v>40</v>
      </c>
      <c r="F961" t="s">
        <v>41</v>
      </c>
      <c r="G961" t="s">
        <v>102</v>
      </c>
      <c r="H961" t="s">
        <v>51</v>
      </c>
      <c r="I961" t="s">
        <v>190</v>
      </c>
      <c r="J961">
        <v>37</v>
      </c>
      <c r="K961">
        <v>22077.25</v>
      </c>
      <c r="L961">
        <v>10.029999999999999</v>
      </c>
      <c r="M961">
        <v>0.1003</v>
      </c>
      <c r="N961">
        <v>819.3088247500001</v>
      </c>
      <c r="O961">
        <v>816038.94117524999</v>
      </c>
      <c r="P961" t="s">
        <v>4598</v>
      </c>
      <c r="Q961">
        <v>7</v>
      </c>
      <c r="R961" t="s">
        <v>24</v>
      </c>
      <c r="S961" t="s">
        <v>35</v>
      </c>
      <c r="T961" t="s">
        <v>4601</v>
      </c>
      <c r="U961" t="s">
        <v>36</v>
      </c>
    </row>
    <row r="962" spans="1:21" x14ac:dyDescent="0.25">
      <c r="A962" t="s">
        <v>2465</v>
      </c>
      <c r="B962" t="s">
        <v>237</v>
      </c>
      <c r="C962" t="s">
        <v>5317</v>
      </c>
      <c r="D962" t="s">
        <v>5413</v>
      </c>
      <c r="E962" t="s">
        <v>19</v>
      </c>
      <c r="F962" t="s">
        <v>20</v>
      </c>
      <c r="G962" t="s">
        <v>176</v>
      </c>
      <c r="H962" t="s">
        <v>111</v>
      </c>
      <c r="I962" t="s">
        <v>112</v>
      </c>
      <c r="J962">
        <v>28</v>
      </c>
      <c r="K962">
        <v>46046.11</v>
      </c>
      <c r="L962">
        <v>15.67</v>
      </c>
      <c r="M962">
        <v>0.15670000000000001</v>
      </c>
      <c r="N962">
        <v>2020.3191223600004</v>
      </c>
      <c r="O962">
        <v>1287270.76087764</v>
      </c>
      <c r="P962" t="s">
        <v>4598</v>
      </c>
      <c r="Q962">
        <v>6</v>
      </c>
      <c r="R962" t="s">
        <v>58</v>
      </c>
      <c r="S962" t="s">
        <v>35</v>
      </c>
      <c r="T962" t="s">
        <v>4601</v>
      </c>
      <c r="U962" t="s">
        <v>36</v>
      </c>
    </row>
    <row r="963" spans="1:21" x14ac:dyDescent="0.25">
      <c r="A963" t="s">
        <v>2467</v>
      </c>
      <c r="B963" t="s">
        <v>1216</v>
      </c>
      <c r="C963" t="s">
        <v>4679</v>
      </c>
      <c r="D963" t="s">
        <v>5424</v>
      </c>
      <c r="E963" t="s">
        <v>63</v>
      </c>
      <c r="F963" t="s">
        <v>64</v>
      </c>
      <c r="G963" t="s">
        <v>441</v>
      </c>
      <c r="H963" t="s">
        <v>22</v>
      </c>
      <c r="I963" t="s">
        <v>180</v>
      </c>
      <c r="J963">
        <v>8</v>
      </c>
      <c r="K963">
        <v>45271.05</v>
      </c>
      <c r="L963">
        <v>8.43</v>
      </c>
      <c r="M963">
        <v>8.43E-2</v>
      </c>
      <c r="N963">
        <v>305.30796120000002</v>
      </c>
      <c r="O963">
        <v>361863.09203880001</v>
      </c>
      <c r="P963" t="s">
        <v>4598</v>
      </c>
      <c r="Q963">
        <v>4</v>
      </c>
      <c r="R963" t="s">
        <v>24</v>
      </c>
      <c r="S963" t="s">
        <v>35</v>
      </c>
      <c r="T963" t="s">
        <v>4601</v>
      </c>
      <c r="U963" t="s">
        <v>26</v>
      </c>
    </row>
    <row r="964" spans="1:21" x14ac:dyDescent="0.25">
      <c r="A964" t="s">
        <v>2469</v>
      </c>
      <c r="B964" t="s">
        <v>579</v>
      </c>
      <c r="C964" t="s">
        <v>5425</v>
      </c>
      <c r="D964" t="s">
        <v>4804</v>
      </c>
      <c r="E964" t="s">
        <v>40</v>
      </c>
      <c r="F964" t="s">
        <v>109</v>
      </c>
      <c r="G964" t="s">
        <v>259</v>
      </c>
      <c r="H964" t="s">
        <v>66</v>
      </c>
      <c r="I964" t="s">
        <v>276</v>
      </c>
      <c r="J964">
        <v>3</v>
      </c>
      <c r="K964">
        <v>30439.89</v>
      </c>
      <c r="L964">
        <v>17.399999999999999</v>
      </c>
      <c r="M964">
        <v>0.17399999999999999</v>
      </c>
      <c r="N964">
        <v>158.8962258</v>
      </c>
      <c r="O964">
        <v>91160.773774200003</v>
      </c>
      <c r="P964" t="s">
        <v>4598</v>
      </c>
      <c r="Q964">
        <v>8</v>
      </c>
      <c r="R964" t="s">
        <v>45</v>
      </c>
      <c r="S964" t="s">
        <v>35</v>
      </c>
      <c r="T964" t="s">
        <v>4601</v>
      </c>
      <c r="U964" t="s">
        <v>53</v>
      </c>
    </row>
    <row r="965" spans="1:21" x14ac:dyDescent="0.25">
      <c r="A965" t="s">
        <v>2471</v>
      </c>
      <c r="B965" t="s">
        <v>1899</v>
      </c>
      <c r="C965" t="s">
        <v>4850</v>
      </c>
      <c r="D965" t="s">
        <v>5426</v>
      </c>
      <c r="E965" t="s">
        <v>40</v>
      </c>
      <c r="F965" t="s">
        <v>109</v>
      </c>
      <c r="G965" t="s">
        <v>110</v>
      </c>
      <c r="H965" t="s">
        <v>43</v>
      </c>
      <c r="I965" t="s">
        <v>140</v>
      </c>
      <c r="J965">
        <v>30</v>
      </c>
      <c r="K965">
        <v>40579.42</v>
      </c>
      <c r="L965">
        <v>15.61</v>
      </c>
      <c r="M965">
        <v>0.15609999999999999</v>
      </c>
      <c r="N965">
        <v>1900.3342385999995</v>
      </c>
      <c r="O965">
        <v>1215482.2657613999</v>
      </c>
      <c r="P965" t="s">
        <v>4598</v>
      </c>
      <c r="Q965">
        <v>2</v>
      </c>
      <c r="R965" t="s">
        <v>58</v>
      </c>
      <c r="S965" t="s">
        <v>35</v>
      </c>
      <c r="T965" t="s">
        <v>4601</v>
      </c>
      <c r="U965" t="s">
        <v>26</v>
      </c>
    </row>
    <row r="966" spans="1:21" x14ac:dyDescent="0.25">
      <c r="A966" t="s">
        <v>2473</v>
      </c>
      <c r="B966" t="s">
        <v>349</v>
      </c>
      <c r="C966" t="s">
        <v>5099</v>
      </c>
      <c r="D966" t="s">
        <v>4731</v>
      </c>
      <c r="E966" t="s">
        <v>63</v>
      </c>
      <c r="F966" t="s">
        <v>64</v>
      </c>
      <c r="G966" t="s">
        <v>184</v>
      </c>
      <c r="H966" t="s">
        <v>22</v>
      </c>
      <c r="I966" t="s">
        <v>180</v>
      </c>
      <c r="J966">
        <v>40</v>
      </c>
      <c r="K966">
        <v>16945.21</v>
      </c>
      <c r="L966">
        <v>8.2799999999999994</v>
      </c>
      <c r="M966">
        <v>8.2799999999999999E-2</v>
      </c>
      <c r="N966">
        <v>561.22535519999985</v>
      </c>
      <c r="O966">
        <v>677247.1746447999</v>
      </c>
      <c r="P966" t="s">
        <v>4598</v>
      </c>
      <c r="Q966">
        <v>5</v>
      </c>
      <c r="R966" t="s">
        <v>24</v>
      </c>
      <c r="S966" t="s">
        <v>35</v>
      </c>
      <c r="T966" t="s">
        <v>4601</v>
      </c>
      <c r="U966" t="s">
        <v>53</v>
      </c>
    </row>
    <row r="967" spans="1:21" x14ac:dyDescent="0.25">
      <c r="A967" t="s">
        <v>2475</v>
      </c>
      <c r="B967" t="s">
        <v>1406</v>
      </c>
      <c r="C967" t="s">
        <v>5011</v>
      </c>
      <c r="D967" t="s">
        <v>4937</v>
      </c>
      <c r="E967" t="s">
        <v>19</v>
      </c>
      <c r="F967" t="s">
        <v>72</v>
      </c>
      <c r="G967" t="s">
        <v>224</v>
      </c>
      <c r="H967" t="s">
        <v>66</v>
      </c>
      <c r="I967" t="s">
        <v>67</v>
      </c>
      <c r="J967">
        <v>29</v>
      </c>
      <c r="K967">
        <v>6373.03</v>
      </c>
      <c r="L967">
        <v>5.05</v>
      </c>
      <c r="M967">
        <v>5.0499999999999996E-2</v>
      </c>
      <c r="N967">
        <v>93.333024350000002</v>
      </c>
      <c r="O967">
        <v>184724.53697565</v>
      </c>
      <c r="P967" t="s">
        <v>4598</v>
      </c>
      <c r="Q967">
        <v>6</v>
      </c>
      <c r="R967" t="s">
        <v>68</v>
      </c>
      <c r="S967" t="s">
        <v>35</v>
      </c>
      <c r="T967" t="s">
        <v>4601</v>
      </c>
      <c r="U967" t="s">
        <v>26</v>
      </c>
    </row>
    <row r="968" spans="1:21" x14ac:dyDescent="0.25">
      <c r="A968" t="s">
        <v>2477</v>
      </c>
      <c r="B968" t="s">
        <v>2478</v>
      </c>
      <c r="C968" t="s">
        <v>5202</v>
      </c>
      <c r="D968" t="s">
        <v>5427</v>
      </c>
      <c r="E968" t="s">
        <v>30</v>
      </c>
      <c r="F968" t="s">
        <v>131</v>
      </c>
      <c r="G968" t="s">
        <v>194</v>
      </c>
      <c r="H968" t="s">
        <v>22</v>
      </c>
      <c r="I968" t="s">
        <v>217</v>
      </c>
      <c r="J968">
        <v>12</v>
      </c>
      <c r="K968">
        <v>20971.759999999998</v>
      </c>
      <c r="L968">
        <v>5.4</v>
      </c>
      <c r="M968">
        <v>5.4000000000000006E-2</v>
      </c>
      <c r="N968">
        <v>135.89700480000002</v>
      </c>
      <c r="O968">
        <v>251525.22299519999</v>
      </c>
      <c r="P968" t="s">
        <v>4598</v>
      </c>
      <c r="Q968">
        <v>12</v>
      </c>
      <c r="R968" t="s">
        <v>45</v>
      </c>
      <c r="S968" t="s">
        <v>35</v>
      </c>
      <c r="T968" t="s">
        <v>4601</v>
      </c>
      <c r="U968" t="s">
        <v>26</v>
      </c>
    </row>
    <row r="969" spans="1:21" x14ac:dyDescent="0.25">
      <c r="A969" t="s">
        <v>2480</v>
      </c>
      <c r="B969" t="s">
        <v>497</v>
      </c>
      <c r="C969" t="s">
        <v>4679</v>
      </c>
      <c r="D969" t="s">
        <v>4829</v>
      </c>
      <c r="E969" t="s">
        <v>63</v>
      </c>
      <c r="F969" t="s">
        <v>64</v>
      </c>
      <c r="G969" t="s">
        <v>184</v>
      </c>
      <c r="H969" t="s">
        <v>111</v>
      </c>
      <c r="I969" t="s">
        <v>240</v>
      </c>
      <c r="J969">
        <v>1</v>
      </c>
      <c r="K969">
        <v>5123.58</v>
      </c>
      <c r="L969">
        <v>15</v>
      </c>
      <c r="M969">
        <v>0.15</v>
      </c>
      <c r="N969">
        <v>7.6853699999999989</v>
      </c>
      <c r="O969">
        <v>5115.8946299999998</v>
      </c>
      <c r="P969" t="s">
        <v>4600</v>
      </c>
      <c r="Q969">
        <v>10</v>
      </c>
      <c r="R969" t="s">
        <v>113</v>
      </c>
      <c r="S969" t="s">
        <v>35</v>
      </c>
      <c r="T969" t="s">
        <v>4601</v>
      </c>
      <c r="U969" t="s">
        <v>36</v>
      </c>
    </row>
    <row r="970" spans="1:21" x14ac:dyDescent="0.25">
      <c r="A970" t="s">
        <v>2482</v>
      </c>
      <c r="B970" t="s">
        <v>1076</v>
      </c>
      <c r="C970" t="s">
        <v>4932</v>
      </c>
      <c r="D970" t="s">
        <v>4615</v>
      </c>
      <c r="E970" t="s">
        <v>19</v>
      </c>
      <c r="F970" t="s">
        <v>72</v>
      </c>
      <c r="G970" t="s">
        <v>73</v>
      </c>
      <c r="H970" t="s">
        <v>51</v>
      </c>
      <c r="I970" t="s">
        <v>105</v>
      </c>
      <c r="J970">
        <v>11</v>
      </c>
      <c r="K970">
        <v>13188.45</v>
      </c>
      <c r="L970">
        <v>4.55</v>
      </c>
      <c r="M970">
        <v>4.5499999999999999E-2</v>
      </c>
      <c r="N970">
        <v>66.008192250000008</v>
      </c>
      <c r="O970">
        <v>145006.94180775</v>
      </c>
      <c r="P970" t="s">
        <v>4598</v>
      </c>
      <c r="Q970">
        <v>8</v>
      </c>
      <c r="R970" t="s">
        <v>113</v>
      </c>
      <c r="S970" t="s">
        <v>25</v>
      </c>
      <c r="T970" t="s">
        <v>4599</v>
      </c>
      <c r="U970" t="s">
        <v>36</v>
      </c>
    </row>
    <row r="971" spans="1:21" x14ac:dyDescent="0.25">
      <c r="A971" t="s">
        <v>2484</v>
      </c>
      <c r="B971" t="s">
        <v>355</v>
      </c>
      <c r="C971" t="s">
        <v>4652</v>
      </c>
      <c r="D971" t="s">
        <v>4686</v>
      </c>
      <c r="E971" t="s">
        <v>30</v>
      </c>
      <c r="F971" t="s">
        <v>198</v>
      </c>
      <c r="G971" t="s">
        <v>199</v>
      </c>
      <c r="H971" t="s">
        <v>33</v>
      </c>
      <c r="I971" t="s">
        <v>127</v>
      </c>
      <c r="J971">
        <v>22</v>
      </c>
      <c r="K971">
        <v>27970.07</v>
      </c>
      <c r="L971">
        <v>19.96</v>
      </c>
      <c r="M971">
        <v>0.1996</v>
      </c>
      <c r="N971">
        <v>1228.2217138400001</v>
      </c>
      <c r="O971">
        <v>614113.31828616001</v>
      </c>
      <c r="P971" t="s">
        <v>4598</v>
      </c>
      <c r="Q971">
        <v>12</v>
      </c>
      <c r="R971" t="s">
        <v>45</v>
      </c>
      <c r="S971" t="s">
        <v>35</v>
      </c>
      <c r="T971" t="s">
        <v>4601</v>
      </c>
      <c r="U971" t="s">
        <v>26</v>
      </c>
    </row>
    <row r="972" spans="1:21" x14ac:dyDescent="0.25">
      <c r="A972" t="s">
        <v>2486</v>
      </c>
      <c r="B972" t="s">
        <v>1976</v>
      </c>
      <c r="C972" t="s">
        <v>4848</v>
      </c>
      <c r="D972" t="s">
        <v>4930</v>
      </c>
      <c r="E972" t="s">
        <v>63</v>
      </c>
      <c r="F972" t="s">
        <v>144</v>
      </c>
      <c r="G972" t="s">
        <v>145</v>
      </c>
      <c r="H972" t="s">
        <v>33</v>
      </c>
      <c r="I972" t="s">
        <v>119</v>
      </c>
      <c r="J972">
        <v>34</v>
      </c>
      <c r="K972">
        <v>10192.02</v>
      </c>
      <c r="L972">
        <v>6.35</v>
      </c>
      <c r="M972">
        <v>6.3500000000000001E-2</v>
      </c>
      <c r="N972">
        <v>220.04571179999999</v>
      </c>
      <c r="O972">
        <v>346308.6342882</v>
      </c>
      <c r="P972" t="s">
        <v>4598</v>
      </c>
      <c r="Q972">
        <v>12</v>
      </c>
      <c r="R972" t="s">
        <v>113</v>
      </c>
      <c r="S972" t="s">
        <v>35</v>
      </c>
      <c r="T972" t="s">
        <v>4601</v>
      </c>
      <c r="U972" t="s">
        <v>53</v>
      </c>
    </row>
    <row r="973" spans="1:21" x14ac:dyDescent="0.25">
      <c r="A973" t="s">
        <v>2488</v>
      </c>
      <c r="B973" t="s">
        <v>960</v>
      </c>
      <c r="C973" t="s">
        <v>4945</v>
      </c>
      <c r="D973" t="s">
        <v>4966</v>
      </c>
      <c r="E973" t="s">
        <v>19</v>
      </c>
      <c r="F973" t="s">
        <v>153</v>
      </c>
      <c r="G973" t="s">
        <v>275</v>
      </c>
      <c r="H973" t="s">
        <v>43</v>
      </c>
      <c r="I973" t="s">
        <v>74</v>
      </c>
      <c r="J973">
        <v>50</v>
      </c>
      <c r="K973">
        <v>46615.91</v>
      </c>
      <c r="L973">
        <v>11.98</v>
      </c>
      <c r="M973">
        <v>0.1198</v>
      </c>
      <c r="N973">
        <v>2792.2930090000004</v>
      </c>
      <c r="O973">
        <v>2328003.2069910001</v>
      </c>
      <c r="P973" t="s">
        <v>4598</v>
      </c>
      <c r="Q973">
        <v>11</v>
      </c>
      <c r="R973" t="s">
        <v>113</v>
      </c>
      <c r="S973" t="s">
        <v>35</v>
      </c>
      <c r="T973" t="s">
        <v>4601</v>
      </c>
      <c r="U973" t="s">
        <v>26</v>
      </c>
    </row>
    <row r="974" spans="1:21" x14ac:dyDescent="0.25">
      <c r="A974" t="s">
        <v>2490</v>
      </c>
      <c r="B974" t="s">
        <v>1658</v>
      </c>
      <c r="C974" t="s">
        <v>5428</v>
      </c>
      <c r="D974" t="s">
        <v>5429</v>
      </c>
      <c r="E974" t="s">
        <v>30</v>
      </c>
      <c r="F974" t="s">
        <v>31</v>
      </c>
      <c r="G974" t="s">
        <v>555</v>
      </c>
      <c r="H974" t="s">
        <v>43</v>
      </c>
      <c r="I974" t="s">
        <v>44</v>
      </c>
      <c r="J974">
        <v>42</v>
      </c>
      <c r="K974">
        <v>21149.11</v>
      </c>
      <c r="L974">
        <v>9.5299999999999994</v>
      </c>
      <c r="M974">
        <v>9.5299999999999996E-2</v>
      </c>
      <c r="N974">
        <v>846.51427686</v>
      </c>
      <c r="O974">
        <v>887416.10572313995</v>
      </c>
      <c r="P974" t="s">
        <v>4598</v>
      </c>
      <c r="Q974">
        <v>9</v>
      </c>
      <c r="R974" t="s">
        <v>24</v>
      </c>
      <c r="S974" t="s">
        <v>35</v>
      </c>
      <c r="T974" t="s">
        <v>4601</v>
      </c>
      <c r="U974" t="s">
        <v>53</v>
      </c>
    </row>
    <row r="975" spans="1:21" x14ac:dyDescent="0.25">
      <c r="A975" t="s">
        <v>2492</v>
      </c>
      <c r="B975" t="s">
        <v>222</v>
      </c>
      <c r="C975" t="s">
        <v>4896</v>
      </c>
      <c r="D975" t="s">
        <v>5220</v>
      </c>
      <c r="E975" t="s">
        <v>63</v>
      </c>
      <c r="F975" t="s">
        <v>234</v>
      </c>
      <c r="G975" t="s">
        <v>435</v>
      </c>
      <c r="H975" t="s">
        <v>111</v>
      </c>
      <c r="I975" t="s">
        <v>260</v>
      </c>
      <c r="J975">
        <v>16</v>
      </c>
      <c r="K975">
        <v>20217.79</v>
      </c>
      <c r="L975">
        <v>18.63</v>
      </c>
      <c r="M975">
        <v>0.18629999999999999</v>
      </c>
      <c r="N975">
        <v>602.65188432000002</v>
      </c>
      <c r="O975">
        <v>322881.98811568</v>
      </c>
      <c r="P975" t="s">
        <v>4598</v>
      </c>
      <c r="Q975">
        <v>5</v>
      </c>
      <c r="R975" t="s">
        <v>68</v>
      </c>
      <c r="S975" t="s">
        <v>35</v>
      </c>
      <c r="T975" t="s">
        <v>4601</v>
      </c>
      <c r="U975" t="s">
        <v>53</v>
      </c>
    </row>
    <row r="976" spans="1:21" x14ac:dyDescent="0.25">
      <c r="A976" t="s">
        <v>2494</v>
      </c>
      <c r="B976" t="s">
        <v>1640</v>
      </c>
      <c r="C976" t="s">
        <v>5011</v>
      </c>
      <c r="D976" t="s">
        <v>5430</v>
      </c>
      <c r="E976" t="s">
        <v>63</v>
      </c>
      <c r="F976" t="s">
        <v>234</v>
      </c>
      <c r="G976" t="s">
        <v>435</v>
      </c>
      <c r="H976" t="s">
        <v>66</v>
      </c>
      <c r="I976" t="s">
        <v>155</v>
      </c>
      <c r="J976">
        <v>16</v>
      </c>
      <c r="K976">
        <v>28070.560000000001</v>
      </c>
      <c r="L976">
        <v>6</v>
      </c>
      <c r="M976">
        <v>0.06</v>
      </c>
      <c r="N976">
        <v>269.47737599999999</v>
      </c>
      <c r="O976">
        <v>448859.482624</v>
      </c>
      <c r="P976" t="s">
        <v>4598</v>
      </c>
      <c r="Q976">
        <v>6</v>
      </c>
      <c r="R976" t="s">
        <v>45</v>
      </c>
      <c r="S976" t="s">
        <v>35</v>
      </c>
      <c r="T976" t="s">
        <v>4601</v>
      </c>
      <c r="U976" t="s">
        <v>53</v>
      </c>
    </row>
    <row r="977" spans="1:21" x14ac:dyDescent="0.25">
      <c r="A977" t="s">
        <v>2496</v>
      </c>
      <c r="B977" t="s">
        <v>1990</v>
      </c>
      <c r="C977" t="s">
        <v>5431</v>
      </c>
      <c r="D977" t="s">
        <v>4817</v>
      </c>
      <c r="E977" t="s">
        <v>30</v>
      </c>
      <c r="F977" t="s">
        <v>117</v>
      </c>
      <c r="G977" t="s">
        <v>118</v>
      </c>
      <c r="H977" t="s">
        <v>22</v>
      </c>
      <c r="I977" t="s">
        <v>180</v>
      </c>
      <c r="J977">
        <v>3</v>
      </c>
      <c r="K977">
        <v>28151.88</v>
      </c>
      <c r="L977">
        <v>3.96</v>
      </c>
      <c r="M977">
        <v>3.9599999999999996E-2</v>
      </c>
      <c r="N977">
        <v>33.444433439999997</v>
      </c>
      <c r="O977">
        <v>84422.195566559996</v>
      </c>
      <c r="P977" t="s">
        <v>4598</v>
      </c>
      <c r="Q977">
        <v>10</v>
      </c>
      <c r="R977" t="s">
        <v>45</v>
      </c>
      <c r="S977" t="s">
        <v>35</v>
      </c>
      <c r="T977" t="s">
        <v>4601</v>
      </c>
      <c r="U977" t="s">
        <v>26</v>
      </c>
    </row>
    <row r="978" spans="1:21" x14ac:dyDescent="0.25">
      <c r="A978" t="s">
        <v>2498</v>
      </c>
      <c r="B978" t="s">
        <v>2499</v>
      </c>
      <c r="C978" t="s">
        <v>5088</v>
      </c>
      <c r="D978" t="s">
        <v>5432</v>
      </c>
      <c r="E978" t="s">
        <v>30</v>
      </c>
      <c r="F978" t="s">
        <v>117</v>
      </c>
      <c r="G978" t="s">
        <v>118</v>
      </c>
      <c r="H978" t="s">
        <v>66</v>
      </c>
      <c r="I978" t="s">
        <v>133</v>
      </c>
      <c r="J978">
        <v>31</v>
      </c>
      <c r="K978">
        <v>41377.18</v>
      </c>
      <c r="L978">
        <v>14.04</v>
      </c>
      <c r="M978">
        <v>0.1404</v>
      </c>
      <c r="N978">
        <v>1800.9003823200003</v>
      </c>
      <c r="O978">
        <v>1280891.6796176801</v>
      </c>
      <c r="P978" t="s">
        <v>4598</v>
      </c>
      <c r="Q978">
        <v>5</v>
      </c>
      <c r="R978" t="s">
        <v>24</v>
      </c>
      <c r="S978" t="s">
        <v>35</v>
      </c>
      <c r="T978" t="s">
        <v>4601</v>
      </c>
      <c r="U978" t="s">
        <v>53</v>
      </c>
    </row>
    <row r="979" spans="1:21" x14ac:dyDescent="0.25">
      <c r="A979" t="s">
        <v>2501</v>
      </c>
      <c r="B979" t="s">
        <v>1322</v>
      </c>
      <c r="C979" t="s">
        <v>5172</v>
      </c>
      <c r="D979" t="s">
        <v>4946</v>
      </c>
      <c r="E979" t="s">
        <v>40</v>
      </c>
      <c r="F979" t="s">
        <v>109</v>
      </c>
      <c r="G979" t="s">
        <v>110</v>
      </c>
      <c r="H979" t="s">
        <v>111</v>
      </c>
      <c r="I979" t="s">
        <v>260</v>
      </c>
      <c r="J979">
        <v>48</v>
      </c>
      <c r="K979">
        <v>45255.8</v>
      </c>
      <c r="L979">
        <v>4.3899999999999997</v>
      </c>
      <c r="M979">
        <v>4.3899999999999995E-2</v>
      </c>
      <c r="N979">
        <v>953.63021760000004</v>
      </c>
      <c r="O979">
        <v>2171324.7697824002</v>
      </c>
      <c r="P979" t="s">
        <v>4598</v>
      </c>
      <c r="Q979">
        <v>1</v>
      </c>
      <c r="R979" t="s">
        <v>24</v>
      </c>
      <c r="S979" t="s">
        <v>35</v>
      </c>
      <c r="T979" t="s">
        <v>4601</v>
      </c>
      <c r="U979" t="s">
        <v>26</v>
      </c>
    </row>
    <row r="980" spans="1:21" x14ac:dyDescent="0.25">
      <c r="A980" t="s">
        <v>2503</v>
      </c>
      <c r="B980" t="s">
        <v>2504</v>
      </c>
      <c r="C980" t="s">
        <v>4678</v>
      </c>
      <c r="D980" t="s">
        <v>4930</v>
      </c>
      <c r="E980" t="s">
        <v>40</v>
      </c>
      <c r="F980" t="s">
        <v>49</v>
      </c>
      <c r="G980" t="s">
        <v>50</v>
      </c>
      <c r="H980" t="s">
        <v>51</v>
      </c>
      <c r="I980" t="s">
        <v>167</v>
      </c>
      <c r="J980">
        <v>41</v>
      </c>
      <c r="K980">
        <v>49010.55</v>
      </c>
      <c r="L980">
        <v>16.38</v>
      </c>
      <c r="M980">
        <v>0.1638</v>
      </c>
      <c r="N980">
        <v>3291.4505168999999</v>
      </c>
      <c r="O980">
        <v>2006141.0994831</v>
      </c>
      <c r="P980" t="s">
        <v>4598</v>
      </c>
      <c r="Q980">
        <v>4</v>
      </c>
      <c r="R980" t="s">
        <v>58</v>
      </c>
      <c r="S980" t="s">
        <v>59</v>
      </c>
      <c r="T980" t="s">
        <v>4601</v>
      </c>
      <c r="U980" t="s">
        <v>53</v>
      </c>
    </row>
    <row r="981" spans="1:21" x14ac:dyDescent="0.25">
      <c r="A981" t="s">
        <v>2506</v>
      </c>
      <c r="B981" t="s">
        <v>2507</v>
      </c>
      <c r="C981" t="s">
        <v>4608</v>
      </c>
      <c r="D981" t="s">
        <v>5433</v>
      </c>
      <c r="E981" t="s">
        <v>40</v>
      </c>
      <c r="F981" t="s">
        <v>49</v>
      </c>
      <c r="G981" t="s">
        <v>50</v>
      </c>
      <c r="H981" t="s">
        <v>111</v>
      </c>
      <c r="I981" t="s">
        <v>260</v>
      </c>
      <c r="J981">
        <v>47</v>
      </c>
      <c r="K981">
        <v>4154.37</v>
      </c>
      <c r="L981">
        <v>18.079999999999998</v>
      </c>
      <c r="M981">
        <v>0.18079999999999999</v>
      </c>
      <c r="N981">
        <v>353.02174511999999</v>
      </c>
      <c r="O981">
        <v>194902.36825487998</v>
      </c>
      <c r="P981" t="s">
        <v>4598</v>
      </c>
      <c r="Q981">
        <v>1</v>
      </c>
      <c r="R981" t="s">
        <v>68</v>
      </c>
      <c r="S981" t="s">
        <v>35</v>
      </c>
      <c r="T981" t="s">
        <v>4601</v>
      </c>
      <c r="U981" t="s">
        <v>26</v>
      </c>
    </row>
    <row r="982" spans="1:21" x14ac:dyDescent="0.25">
      <c r="A982" t="s">
        <v>2509</v>
      </c>
      <c r="B982" t="s">
        <v>1435</v>
      </c>
      <c r="C982" t="s">
        <v>5312</v>
      </c>
      <c r="D982" t="s">
        <v>4809</v>
      </c>
      <c r="E982" t="s">
        <v>30</v>
      </c>
      <c r="F982" t="s">
        <v>117</v>
      </c>
      <c r="G982" t="s">
        <v>387</v>
      </c>
      <c r="H982" t="s">
        <v>22</v>
      </c>
      <c r="I982" t="s">
        <v>23</v>
      </c>
      <c r="J982">
        <v>38</v>
      </c>
      <c r="K982">
        <v>44592.94</v>
      </c>
      <c r="L982">
        <v>8.9499999999999993</v>
      </c>
      <c r="M982">
        <v>8.9499999999999996E-2</v>
      </c>
      <c r="N982">
        <v>1516.6058894000003</v>
      </c>
      <c r="O982">
        <v>1693015.1141106002</v>
      </c>
      <c r="P982" t="s">
        <v>4598</v>
      </c>
      <c r="Q982">
        <v>2</v>
      </c>
      <c r="R982" t="s">
        <v>68</v>
      </c>
      <c r="S982" t="s">
        <v>35</v>
      </c>
      <c r="T982" t="s">
        <v>4601</v>
      </c>
      <c r="U982" t="s">
        <v>36</v>
      </c>
    </row>
    <row r="983" spans="1:21" x14ac:dyDescent="0.25">
      <c r="A983" t="s">
        <v>2511</v>
      </c>
      <c r="B983" t="s">
        <v>2512</v>
      </c>
      <c r="C983" t="s">
        <v>4896</v>
      </c>
      <c r="D983" t="s">
        <v>4735</v>
      </c>
      <c r="E983" t="s">
        <v>40</v>
      </c>
      <c r="F983" t="s">
        <v>89</v>
      </c>
      <c r="G983" t="s">
        <v>319</v>
      </c>
      <c r="H983" t="s">
        <v>66</v>
      </c>
      <c r="I983" t="s">
        <v>67</v>
      </c>
      <c r="J983">
        <v>4</v>
      </c>
      <c r="K983">
        <v>43629.86</v>
      </c>
      <c r="L983">
        <v>10.8</v>
      </c>
      <c r="M983">
        <v>0.10800000000000001</v>
      </c>
      <c r="N983">
        <v>188.48099520000002</v>
      </c>
      <c r="O983">
        <v>174330.95900480001</v>
      </c>
      <c r="P983" t="s">
        <v>4598</v>
      </c>
      <c r="Q983">
        <v>11</v>
      </c>
      <c r="R983" t="s">
        <v>68</v>
      </c>
      <c r="S983" t="s">
        <v>35</v>
      </c>
      <c r="T983" t="s">
        <v>4601</v>
      </c>
      <c r="U983" t="s">
        <v>36</v>
      </c>
    </row>
    <row r="984" spans="1:21" x14ac:dyDescent="0.25">
      <c r="A984" t="s">
        <v>2514</v>
      </c>
      <c r="B984" t="s">
        <v>262</v>
      </c>
      <c r="C984" t="s">
        <v>4913</v>
      </c>
      <c r="D984" t="s">
        <v>5434</v>
      </c>
      <c r="E984" t="s">
        <v>63</v>
      </c>
      <c r="F984" t="s">
        <v>78</v>
      </c>
      <c r="G984" t="s">
        <v>255</v>
      </c>
      <c r="H984" t="s">
        <v>66</v>
      </c>
      <c r="I984" t="s">
        <v>67</v>
      </c>
      <c r="J984">
        <v>3</v>
      </c>
      <c r="K984">
        <v>40887.06</v>
      </c>
      <c r="L984">
        <v>12.65</v>
      </c>
      <c r="M984">
        <v>0.1265</v>
      </c>
      <c r="N984">
        <v>155.16639269999999</v>
      </c>
      <c r="O984">
        <v>122506.01360729999</v>
      </c>
      <c r="P984" t="s">
        <v>4598</v>
      </c>
      <c r="Q984">
        <v>4</v>
      </c>
      <c r="R984" t="s">
        <v>68</v>
      </c>
      <c r="S984" t="s">
        <v>35</v>
      </c>
      <c r="T984" t="s">
        <v>4601</v>
      </c>
      <c r="U984" t="s">
        <v>26</v>
      </c>
    </row>
    <row r="985" spans="1:21" x14ac:dyDescent="0.25">
      <c r="A985" t="s">
        <v>2516</v>
      </c>
      <c r="B985" t="s">
        <v>327</v>
      </c>
      <c r="C985" t="s">
        <v>4759</v>
      </c>
      <c r="D985" t="s">
        <v>4900</v>
      </c>
      <c r="E985" t="s">
        <v>30</v>
      </c>
      <c r="F985" t="s">
        <v>131</v>
      </c>
      <c r="G985" t="s">
        <v>194</v>
      </c>
      <c r="H985" t="s">
        <v>43</v>
      </c>
      <c r="I985" t="s">
        <v>74</v>
      </c>
      <c r="J985">
        <v>33</v>
      </c>
      <c r="K985">
        <v>5431.98</v>
      </c>
      <c r="L985">
        <v>1.1399999999999999</v>
      </c>
      <c r="M985">
        <v>1.1399999999999999E-2</v>
      </c>
      <c r="N985">
        <v>20.435108759999999</v>
      </c>
      <c r="O985">
        <v>179234.90489124</v>
      </c>
      <c r="P985" t="s">
        <v>4598</v>
      </c>
      <c r="Q985">
        <v>5</v>
      </c>
      <c r="R985" t="s">
        <v>113</v>
      </c>
      <c r="S985" t="s">
        <v>25</v>
      </c>
      <c r="T985" t="s">
        <v>4599</v>
      </c>
      <c r="U985" t="s">
        <v>26</v>
      </c>
    </row>
    <row r="986" spans="1:21" x14ac:dyDescent="0.25">
      <c r="A986" t="s">
        <v>2518</v>
      </c>
      <c r="B986" t="s">
        <v>687</v>
      </c>
      <c r="C986" t="s">
        <v>4707</v>
      </c>
      <c r="D986" t="s">
        <v>5167</v>
      </c>
      <c r="E986" t="s">
        <v>63</v>
      </c>
      <c r="F986" t="s">
        <v>144</v>
      </c>
      <c r="G986" t="s">
        <v>216</v>
      </c>
      <c r="H986" t="s">
        <v>51</v>
      </c>
      <c r="I986" t="s">
        <v>167</v>
      </c>
      <c r="J986">
        <v>33</v>
      </c>
      <c r="K986">
        <v>24867.82</v>
      </c>
      <c r="L986">
        <v>13.74</v>
      </c>
      <c r="M986">
        <v>0.13739999999999999</v>
      </c>
      <c r="N986">
        <v>1127.5566944399998</v>
      </c>
      <c r="O986">
        <v>819510.50330555998</v>
      </c>
      <c r="P986" t="s">
        <v>4598</v>
      </c>
      <c r="Q986">
        <v>12</v>
      </c>
      <c r="R986" t="s">
        <v>68</v>
      </c>
      <c r="S986" t="s">
        <v>35</v>
      </c>
      <c r="T986" t="s">
        <v>4601</v>
      </c>
      <c r="U986" t="s">
        <v>53</v>
      </c>
    </row>
    <row r="987" spans="1:21" x14ac:dyDescent="0.25">
      <c r="A987" t="s">
        <v>2520</v>
      </c>
      <c r="B987" t="s">
        <v>378</v>
      </c>
      <c r="C987" t="s">
        <v>4723</v>
      </c>
      <c r="D987" t="s">
        <v>4791</v>
      </c>
      <c r="E987" t="s">
        <v>40</v>
      </c>
      <c r="F987" t="s">
        <v>41</v>
      </c>
      <c r="G987" t="s">
        <v>102</v>
      </c>
      <c r="H987" t="s">
        <v>111</v>
      </c>
      <c r="I987" t="s">
        <v>112</v>
      </c>
      <c r="J987">
        <v>22</v>
      </c>
      <c r="K987">
        <v>1479.43</v>
      </c>
      <c r="L987">
        <v>10.09</v>
      </c>
      <c r="M987">
        <v>0.1009</v>
      </c>
      <c r="N987">
        <v>32.840387140000004</v>
      </c>
      <c r="O987">
        <v>32514.619612860002</v>
      </c>
      <c r="P987" t="s">
        <v>4600</v>
      </c>
      <c r="Q987">
        <v>7</v>
      </c>
      <c r="R987" t="s">
        <v>58</v>
      </c>
      <c r="S987" t="s">
        <v>35</v>
      </c>
      <c r="T987" t="s">
        <v>4601</v>
      </c>
      <c r="U987" t="s">
        <v>26</v>
      </c>
    </row>
    <row r="988" spans="1:21" x14ac:dyDescent="0.25">
      <c r="A988" t="s">
        <v>2522</v>
      </c>
      <c r="B988" t="s">
        <v>2523</v>
      </c>
      <c r="C988" t="s">
        <v>4682</v>
      </c>
      <c r="D988" t="s">
        <v>4651</v>
      </c>
      <c r="E988" t="s">
        <v>63</v>
      </c>
      <c r="F988" t="s">
        <v>64</v>
      </c>
      <c r="G988" t="s">
        <v>441</v>
      </c>
      <c r="H988" t="s">
        <v>66</v>
      </c>
      <c r="I988" t="s">
        <v>133</v>
      </c>
      <c r="J988">
        <v>15</v>
      </c>
      <c r="K988">
        <v>30672.27</v>
      </c>
      <c r="L988">
        <v>13.73</v>
      </c>
      <c r="M988">
        <v>0.13730000000000001</v>
      </c>
      <c r="N988">
        <v>631.69540065000001</v>
      </c>
      <c r="O988">
        <v>459452.35459935002</v>
      </c>
      <c r="P988" t="s">
        <v>4598</v>
      </c>
      <c r="Q988">
        <v>4</v>
      </c>
      <c r="R988" t="s">
        <v>24</v>
      </c>
      <c r="S988" t="s">
        <v>35</v>
      </c>
      <c r="T988" t="s">
        <v>4601</v>
      </c>
      <c r="U988" t="s">
        <v>36</v>
      </c>
    </row>
    <row r="989" spans="1:21" x14ac:dyDescent="0.25">
      <c r="A989" t="s">
        <v>2525</v>
      </c>
      <c r="B989" t="s">
        <v>531</v>
      </c>
      <c r="C989" t="s">
        <v>4670</v>
      </c>
      <c r="D989" t="s">
        <v>5021</v>
      </c>
      <c r="E989" t="s">
        <v>40</v>
      </c>
      <c r="F989" t="s">
        <v>49</v>
      </c>
      <c r="G989" t="s">
        <v>397</v>
      </c>
      <c r="H989" t="s">
        <v>51</v>
      </c>
      <c r="I989" t="s">
        <v>105</v>
      </c>
      <c r="J989">
        <v>23</v>
      </c>
      <c r="K989">
        <v>4599.0600000000004</v>
      </c>
      <c r="L989">
        <v>5.74</v>
      </c>
      <c r="M989">
        <v>5.74E-2</v>
      </c>
      <c r="N989">
        <v>60.716790120000006</v>
      </c>
      <c r="O989">
        <v>105717.66320988</v>
      </c>
      <c r="P989" t="s">
        <v>4598</v>
      </c>
      <c r="Q989">
        <v>9</v>
      </c>
      <c r="R989" t="s">
        <v>58</v>
      </c>
      <c r="S989" t="s">
        <v>35</v>
      </c>
      <c r="T989" t="s">
        <v>4601</v>
      </c>
      <c r="U989" t="s">
        <v>36</v>
      </c>
    </row>
    <row r="990" spans="1:21" x14ac:dyDescent="0.25">
      <c r="A990" t="s">
        <v>2527</v>
      </c>
      <c r="B990" t="s">
        <v>858</v>
      </c>
      <c r="C990" t="s">
        <v>5435</v>
      </c>
      <c r="D990" t="s">
        <v>4865</v>
      </c>
      <c r="E990" t="s">
        <v>19</v>
      </c>
      <c r="F990" t="s">
        <v>72</v>
      </c>
      <c r="G990" t="s">
        <v>171</v>
      </c>
      <c r="H990" t="s">
        <v>51</v>
      </c>
      <c r="I990" t="s">
        <v>52</v>
      </c>
      <c r="J990">
        <v>21</v>
      </c>
      <c r="K990">
        <v>25037.94</v>
      </c>
      <c r="L990">
        <v>11.8</v>
      </c>
      <c r="M990">
        <v>0.11800000000000001</v>
      </c>
      <c r="N990">
        <v>620.44015320000005</v>
      </c>
      <c r="O990">
        <v>525176.29984680004</v>
      </c>
      <c r="P990" t="s">
        <v>4598</v>
      </c>
      <c r="Q990">
        <v>12</v>
      </c>
      <c r="R990" t="s">
        <v>58</v>
      </c>
      <c r="S990" t="s">
        <v>35</v>
      </c>
      <c r="T990" t="s">
        <v>4601</v>
      </c>
      <c r="U990" t="s">
        <v>26</v>
      </c>
    </row>
    <row r="991" spans="1:21" x14ac:dyDescent="0.25">
      <c r="A991" t="s">
        <v>2529</v>
      </c>
      <c r="B991" t="s">
        <v>1472</v>
      </c>
      <c r="C991" t="s">
        <v>4937</v>
      </c>
      <c r="D991" t="s">
        <v>5436</v>
      </c>
      <c r="E991" t="s">
        <v>30</v>
      </c>
      <c r="F991" t="s">
        <v>31</v>
      </c>
      <c r="G991" t="s">
        <v>32</v>
      </c>
      <c r="H991" t="s">
        <v>22</v>
      </c>
      <c r="I991" t="s">
        <v>172</v>
      </c>
      <c r="J991">
        <v>41</v>
      </c>
      <c r="K991">
        <v>14112.89</v>
      </c>
      <c r="L991">
        <v>13.58</v>
      </c>
      <c r="M991">
        <v>0.1358</v>
      </c>
      <c r="N991">
        <v>785.77748942000005</v>
      </c>
      <c r="O991">
        <v>577842.71251057996</v>
      </c>
      <c r="P991" t="s">
        <v>4598</v>
      </c>
      <c r="Q991">
        <v>1</v>
      </c>
      <c r="R991" t="s">
        <v>68</v>
      </c>
      <c r="S991" t="s">
        <v>35</v>
      </c>
      <c r="T991" t="s">
        <v>4601</v>
      </c>
      <c r="U991" t="s">
        <v>26</v>
      </c>
    </row>
    <row r="992" spans="1:21" x14ac:dyDescent="0.25">
      <c r="A992" t="s">
        <v>2531</v>
      </c>
      <c r="B992" t="s">
        <v>2532</v>
      </c>
      <c r="C992" t="s">
        <v>4732</v>
      </c>
      <c r="D992" t="s">
        <v>5437</v>
      </c>
      <c r="E992" t="s">
        <v>30</v>
      </c>
      <c r="F992" t="s">
        <v>198</v>
      </c>
      <c r="G992" t="s">
        <v>199</v>
      </c>
      <c r="H992" t="s">
        <v>33</v>
      </c>
      <c r="I992" t="s">
        <v>119</v>
      </c>
      <c r="J992">
        <v>38</v>
      </c>
      <c r="K992">
        <v>48939.85</v>
      </c>
      <c r="L992">
        <v>3.51</v>
      </c>
      <c r="M992">
        <v>3.5099999999999999E-2</v>
      </c>
      <c r="N992">
        <v>652.75971930000003</v>
      </c>
      <c r="O992">
        <v>1859061.5402807</v>
      </c>
      <c r="P992" t="s">
        <v>4598</v>
      </c>
      <c r="Q992">
        <v>8</v>
      </c>
      <c r="R992" t="s">
        <v>45</v>
      </c>
      <c r="S992" t="s">
        <v>35</v>
      </c>
      <c r="T992" t="s">
        <v>4601</v>
      </c>
      <c r="U992" t="s">
        <v>53</v>
      </c>
    </row>
    <row r="993" spans="1:21" x14ac:dyDescent="0.25">
      <c r="A993" t="s">
        <v>2534</v>
      </c>
      <c r="B993" t="s">
        <v>2311</v>
      </c>
      <c r="C993" t="s">
        <v>4606</v>
      </c>
      <c r="D993" t="s">
        <v>5438</v>
      </c>
      <c r="E993" t="s">
        <v>19</v>
      </c>
      <c r="F993" t="s">
        <v>153</v>
      </c>
      <c r="G993" t="s">
        <v>448</v>
      </c>
      <c r="H993" t="s">
        <v>51</v>
      </c>
      <c r="I993" t="s">
        <v>52</v>
      </c>
      <c r="J993">
        <v>3</v>
      </c>
      <c r="K993">
        <v>2018.58</v>
      </c>
      <c r="L993">
        <v>0.02</v>
      </c>
      <c r="M993">
        <v>2.0000000000000001E-4</v>
      </c>
      <c r="N993">
        <v>1.2111480000000001E-2</v>
      </c>
      <c r="O993">
        <v>6055.7278885199994</v>
      </c>
      <c r="P993" t="s">
        <v>4600</v>
      </c>
      <c r="Q993">
        <v>3</v>
      </c>
      <c r="R993" t="s">
        <v>24</v>
      </c>
      <c r="S993" t="s">
        <v>35</v>
      </c>
      <c r="T993" t="s">
        <v>4601</v>
      </c>
      <c r="U993" t="s">
        <v>53</v>
      </c>
    </row>
    <row r="994" spans="1:21" x14ac:dyDescent="0.25">
      <c r="A994" t="s">
        <v>2536</v>
      </c>
      <c r="B994" t="s">
        <v>767</v>
      </c>
      <c r="C994" t="s">
        <v>4678</v>
      </c>
      <c r="D994" t="s">
        <v>4729</v>
      </c>
      <c r="E994" t="s">
        <v>30</v>
      </c>
      <c r="F994" t="s">
        <v>131</v>
      </c>
      <c r="G994" t="s">
        <v>194</v>
      </c>
      <c r="H994" t="s">
        <v>51</v>
      </c>
      <c r="I994" t="s">
        <v>105</v>
      </c>
      <c r="J994">
        <v>2</v>
      </c>
      <c r="K994">
        <v>37534.910000000003</v>
      </c>
      <c r="L994">
        <v>18.97</v>
      </c>
      <c r="M994">
        <v>0.18969999999999998</v>
      </c>
      <c r="N994">
        <v>142.40744854000002</v>
      </c>
      <c r="O994">
        <v>74927.412551460002</v>
      </c>
      <c r="P994" t="s">
        <v>4598</v>
      </c>
      <c r="Q994">
        <v>12</v>
      </c>
      <c r="R994" t="s">
        <v>24</v>
      </c>
      <c r="S994" t="s">
        <v>35</v>
      </c>
      <c r="T994" t="s">
        <v>4601</v>
      </c>
      <c r="U994" t="s">
        <v>26</v>
      </c>
    </row>
    <row r="995" spans="1:21" x14ac:dyDescent="0.25">
      <c r="A995" t="s">
        <v>2538</v>
      </c>
      <c r="B995" t="s">
        <v>1365</v>
      </c>
      <c r="C995" t="s">
        <v>5439</v>
      </c>
      <c r="D995" t="s">
        <v>40</v>
      </c>
      <c r="E995" t="s">
        <v>19</v>
      </c>
      <c r="F995" t="s">
        <v>84</v>
      </c>
      <c r="G995" t="s">
        <v>338</v>
      </c>
      <c r="H995" t="s">
        <v>51</v>
      </c>
      <c r="I995" t="s">
        <v>105</v>
      </c>
      <c r="J995">
        <v>33</v>
      </c>
      <c r="K995">
        <v>21424.22</v>
      </c>
      <c r="L995">
        <v>12.23</v>
      </c>
      <c r="M995">
        <v>0.12230000000000001</v>
      </c>
      <c r="N995">
        <v>864.66009497999994</v>
      </c>
      <c r="O995">
        <v>706134.59990501998</v>
      </c>
      <c r="P995" t="s">
        <v>4598</v>
      </c>
      <c r="Q995">
        <v>5</v>
      </c>
      <c r="R995" t="s">
        <v>45</v>
      </c>
      <c r="S995" t="s">
        <v>35</v>
      </c>
      <c r="T995" t="s">
        <v>4601</v>
      </c>
      <c r="U995" t="s">
        <v>26</v>
      </c>
    </row>
    <row r="996" spans="1:21" x14ac:dyDescent="0.25">
      <c r="A996" t="s">
        <v>2540</v>
      </c>
      <c r="B996" t="s">
        <v>563</v>
      </c>
      <c r="C996" t="s">
        <v>5137</v>
      </c>
      <c r="D996" t="s">
        <v>5416</v>
      </c>
      <c r="E996" t="s">
        <v>40</v>
      </c>
      <c r="F996" t="s">
        <v>109</v>
      </c>
      <c r="G996" t="s">
        <v>259</v>
      </c>
      <c r="H996" t="s">
        <v>111</v>
      </c>
      <c r="I996" t="s">
        <v>240</v>
      </c>
      <c r="J996">
        <v>20</v>
      </c>
      <c r="K996">
        <v>25430.42</v>
      </c>
      <c r="L996">
        <v>12.28</v>
      </c>
      <c r="M996">
        <v>0.12279999999999999</v>
      </c>
      <c r="N996">
        <v>624.57111519999989</v>
      </c>
      <c r="O996">
        <v>507983.82888479996</v>
      </c>
      <c r="P996" t="s">
        <v>4598</v>
      </c>
      <c r="Q996">
        <v>10</v>
      </c>
      <c r="R996" t="s">
        <v>113</v>
      </c>
      <c r="S996" t="s">
        <v>35</v>
      </c>
      <c r="T996" t="s">
        <v>4601</v>
      </c>
      <c r="U996" t="s">
        <v>36</v>
      </c>
    </row>
    <row r="997" spans="1:21" x14ac:dyDescent="0.25">
      <c r="A997" t="s">
        <v>2542</v>
      </c>
      <c r="B997" t="s">
        <v>1584</v>
      </c>
      <c r="C997" t="s">
        <v>5440</v>
      </c>
      <c r="D997" t="s">
        <v>5441</v>
      </c>
      <c r="E997" t="s">
        <v>19</v>
      </c>
      <c r="F997" t="s">
        <v>72</v>
      </c>
      <c r="G997" t="s">
        <v>224</v>
      </c>
      <c r="H997" t="s">
        <v>43</v>
      </c>
      <c r="I997" t="s">
        <v>391</v>
      </c>
      <c r="J997">
        <v>18</v>
      </c>
      <c r="K997">
        <v>18804.96</v>
      </c>
      <c r="L997">
        <v>11.67</v>
      </c>
      <c r="M997">
        <v>0.1167</v>
      </c>
      <c r="N997">
        <v>395.01698975999994</v>
      </c>
      <c r="O997">
        <v>338094.26301023999</v>
      </c>
      <c r="P997" t="s">
        <v>4598</v>
      </c>
      <c r="Q997">
        <v>1</v>
      </c>
      <c r="R997" t="s">
        <v>45</v>
      </c>
      <c r="S997" t="s">
        <v>25</v>
      </c>
      <c r="T997" t="s">
        <v>4599</v>
      </c>
      <c r="U997" t="s">
        <v>26</v>
      </c>
    </row>
    <row r="998" spans="1:21" x14ac:dyDescent="0.25">
      <c r="A998" t="s">
        <v>2544</v>
      </c>
      <c r="B998" t="s">
        <v>358</v>
      </c>
      <c r="C998" t="s">
        <v>4612</v>
      </c>
      <c r="D998" t="s">
        <v>5442</v>
      </c>
      <c r="E998" t="s">
        <v>63</v>
      </c>
      <c r="F998" t="s">
        <v>234</v>
      </c>
      <c r="G998" t="s">
        <v>435</v>
      </c>
      <c r="H998" t="s">
        <v>33</v>
      </c>
      <c r="I998" t="s">
        <v>57</v>
      </c>
      <c r="J998">
        <v>48</v>
      </c>
      <c r="K998">
        <v>34472.080000000002</v>
      </c>
      <c r="L998">
        <v>14.93</v>
      </c>
      <c r="M998">
        <v>0.14929999999999999</v>
      </c>
      <c r="N998">
        <v>2470.4071411199998</v>
      </c>
      <c r="O998">
        <v>1652189.4328588801</v>
      </c>
      <c r="P998" t="s">
        <v>4598</v>
      </c>
      <c r="Q998">
        <v>8</v>
      </c>
      <c r="R998" t="s">
        <v>24</v>
      </c>
      <c r="S998" t="s">
        <v>25</v>
      </c>
      <c r="T998" t="s">
        <v>4599</v>
      </c>
      <c r="U998" t="s">
        <v>36</v>
      </c>
    </row>
    <row r="999" spans="1:21" x14ac:dyDescent="0.25">
      <c r="A999" t="s">
        <v>2546</v>
      </c>
      <c r="B999" t="s">
        <v>687</v>
      </c>
      <c r="C999" t="s">
        <v>4616</v>
      </c>
      <c r="D999" t="s">
        <v>5003</v>
      </c>
      <c r="E999" t="s">
        <v>40</v>
      </c>
      <c r="F999" t="s">
        <v>49</v>
      </c>
      <c r="G999" t="s">
        <v>50</v>
      </c>
      <c r="H999" t="s">
        <v>22</v>
      </c>
      <c r="I999" t="s">
        <v>217</v>
      </c>
      <c r="J999">
        <v>45</v>
      </c>
      <c r="K999">
        <v>1971.91</v>
      </c>
      <c r="L999">
        <v>11.39</v>
      </c>
      <c r="M999">
        <v>0.1139</v>
      </c>
      <c r="N999">
        <v>101.07024704999999</v>
      </c>
      <c r="O999">
        <v>88634.879752950001</v>
      </c>
      <c r="P999" t="s">
        <v>4598</v>
      </c>
      <c r="Q999">
        <v>5</v>
      </c>
      <c r="R999" t="s">
        <v>58</v>
      </c>
      <c r="S999" t="s">
        <v>35</v>
      </c>
      <c r="T999" t="s">
        <v>4601</v>
      </c>
      <c r="U999" t="s">
        <v>36</v>
      </c>
    </row>
    <row r="1000" spans="1:21" x14ac:dyDescent="0.25">
      <c r="A1000" t="s">
        <v>2548</v>
      </c>
      <c r="B1000" t="s">
        <v>614</v>
      </c>
      <c r="C1000" t="s">
        <v>4751</v>
      </c>
      <c r="D1000" t="s">
        <v>4643</v>
      </c>
      <c r="E1000" t="s">
        <v>40</v>
      </c>
      <c r="F1000" t="s">
        <v>41</v>
      </c>
      <c r="G1000" t="s">
        <v>102</v>
      </c>
      <c r="H1000" t="s">
        <v>111</v>
      </c>
      <c r="I1000" t="s">
        <v>260</v>
      </c>
      <c r="J1000">
        <v>7</v>
      </c>
      <c r="K1000">
        <v>14955.54</v>
      </c>
      <c r="L1000">
        <v>6.32</v>
      </c>
      <c r="M1000">
        <v>6.3200000000000006E-2</v>
      </c>
      <c r="N1000">
        <v>66.163308960000009</v>
      </c>
      <c r="O1000">
        <v>104622.61669103999</v>
      </c>
      <c r="P1000" t="s">
        <v>4598</v>
      </c>
      <c r="Q1000">
        <v>3</v>
      </c>
      <c r="R1000" t="s">
        <v>45</v>
      </c>
      <c r="S1000" t="s">
        <v>35</v>
      </c>
      <c r="T1000" t="s">
        <v>4601</v>
      </c>
      <c r="U1000" t="s">
        <v>26</v>
      </c>
    </row>
    <row r="1001" spans="1:21" x14ac:dyDescent="0.25">
      <c r="A1001" t="s">
        <v>2550</v>
      </c>
      <c r="B1001" t="s">
        <v>1976</v>
      </c>
      <c r="C1001" t="s">
        <v>4620</v>
      </c>
      <c r="D1001" t="s">
        <v>4809</v>
      </c>
      <c r="E1001" t="s">
        <v>19</v>
      </c>
      <c r="F1001" t="s">
        <v>84</v>
      </c>
      <c r="G1001" t="s">
        <v>338</v>
      </c>
      <c r="H1001" t="s">
        <v>22</v>
      </c>
      <c r="I1001" t="s">
        <v>98</v>
      </c>
      <c r="J1001">
        <v>14</v>
      </c>
      <c r="K1001">
        <v>32826.370000000003</v>
      </c>
      <c r="L1001">
        <v>0.3</v>
      </c>
      <c r="M1001">
        <v>3.0000000000000001E-3</v>
      </c>
      <c r="N1001">
        <v>13.787075400000001</v>
      </c>
      <c r="O1001">
        <v>459555.39292460005</v>
      </c>
      <c r="P1001" t="s">
        <v>4598</v>
      </c>
      <c r="Q1001">
        <v>10</v>
      </c>
      <c r="R1001" t="s">
        <v>113</v>
      </c>
      <c r="S1001" t="s">
        <v>35</v>
      </c>
      <c r="T1001" t="s">
        <v>4601</v>
      </c>
      <c r="U1001" t="s">
        <v>26</v>
      </c>
    </row>
    <row r="1002" spans="1:21" x14ac:dyDescent="0.25">
      <c r="A1002" t="s">
        <v>2552</v>
      </c>
      <c r="B1002" t="s">
        <v>427</v>
      </c>
      <c r="C1002" t="s">
        <v>4736</v>
      </c>
      <c r="D1002" t="s">
        <v>5443</v>
      </c>
      <c r="E1002" t="s">
        <v>30</v>
      </c>
      <c r="F1002" t="s">
        <v>31</v>
      </c>
      <c r="G1002" t="s">
        <v>555</v>
      </c>
      <c r="H1002" t="s">
        <v>22</v>
      </c>
      <c r="I1002" t="s">
        <v>180</v>
      </c>
      <c r="J1002">
        <v>44</v>
      </c>
      <c r="K1002">
        <v>2697.86</v>
      </c>
      <c r="L1002">
        <v>14.71</v>
      </c>
      <c r="M1002">
        <v>0.14710000000000001</v>
      </c>
      <c r="N1002">
        <v>174.61629064000005</v>
      </c>
      <c r="O1002">
        <v>118531.22370936001</v>
      </c>
      <c r="P1002" t="s">
        <v>4598</v>
      </c>
      <c r="Q1002">
        <v>2</v>
      </c>
      <c r="R1002" t="s">
        <v>24</v>
      </c>
      <c r="S1002" t="s">
        <v>35</v>
      </c>
      <c r="T1002" t="s">
        <v>4601</v>
      </c>
      <c r="U1002" t="s">
        <v>36</v>
      </c>
    </row>
    <row r="1003" spans="1:21" x14ac:dyDescent="0.25">
      <c r="A1003" t="s">
        <v>2554</v>
      </c>
      <c r="B1003" t="s">
        <v>2245</v>
      </c>
      <c r="C1003" t="s">
        <v>5151</v>
      </c>
      <c r="D1003" t="s">
        <v>5444</v>
      </c>
      <c r="E1003" t="s">
        <v>63</v>
      </c>
      <c r="F1003" t="s">
        <v>78</v>
      </c>
      <c r="G1003" t="s">
        <v>79</v>
      </c>
      <c r="H1003" t="s">
        <v>66</v>
      </c>
      <c r="I1003" t="s">
        <v>133</v>
      </c>
      <c r="J1003">
        <v>18</v>
      </c>
      <c r="K1003">
        <v>28147.05</v>
      </c>
      <c r="L1003">
        <v>15.04</v>
      </c>
      <c r="M1003">
        <v>0.15039999999999998</v>
      </c>
      <c r="N1003">
        <v>761.9969375999998</v>
      </c>
      <c r="O1003">
        <v>505884.90306239994</v>
      </c>
      <c r="P1003" t="s">
        <v>4598</v>
      </c>
      <c r="Q1003">
        <v>2</v>
      </c>
      <c r="R1003" t="s">
        <v>24</v>
      </c>
      <c r="S1003" t="s">
        <v>35</v>
      </c>
      <c r="T1003" t="s">
        <v>4601</v>
      </c>
      <c r="U1003" t="s">
        <v>36</v>
      </c>
    </row>
    <row r="1004" spans="1:21" x14ac:dyDescent="0.25">
      <c r="A1004" t="s">
        <v>2556</v>
      </c>
      <c r="B1004" t="s">
        <v>805</v>
      </c>
      <c r="C1004" t="s">
        <v>4614</v>
      </c>
      <c r="D1004" t="s">
        <v>4607</v>
      </c>
      <c r="E1004" t="s">
        <v>40</v>
      </c>
      <c r="F1004" t="s">
        <v>89</v>
      </c>
      <c r="G1004" t="s">
        <v>90</v>
      </c>
      <c r="H1004" t="s">
        <v>43</v>
      </c>
      <c r="I1004" t="s">
        <v>140</v>
      </c>
      <c r="J1004">
        <v>41</v>
      </c>
      <c r="K1004">
        <v>49922.239999999998</v>
      </c>
      <c r="L1004">
        <v>4.1399999999999997</v>
      </c>
      <c r="M1004">
        <v>4.1399999999999999E-2</v>
      </c>
      <c r="N1004">
        <v>847.38010176</v>
      </c>
      <c r="O1004">
        <v>2045964.4598982399</v>
      </c>
      <c r="P1004" t="s">
        <v>4598</v>
      </c>
      <c r="Q1004">
        <v>5</v>
      </c>
      <c r="R1004" t="s">
        <v>24</v>
      </c>
      <c r="S1004" t="s">
        <v>35</v>
      </c>
      <c r="T1004" t="s">
        <v>4601</v>
      </c>
      <c r="U1004" t="s">
        <v>36</v>
      </c>
    </row>
    <row r="1005" spans="1:21" x14ac:dyDescent="0.25">
      <c r="A1005" t="s">
        <v>2558</v>
      </c>
      <c r="B1005" t="s">
        <v>869</v>
      </c>
      <c r="C1005" t="s">
        <v>4646</v>
      </c>
      <c r="D1005" t="s">
        <v>5445</v>
      </c>
      <c r="E1005" t="s">
        <v>40</v>
      </c>
      <c r="F1005" t="s">
        <v>41</v>
      </c>
      <c r="G1005" t="s">
        <v>102</v>
      </c>
      <c r="H1005" t="s">
        <v>51</v>
      </c>
      <c r="I1005" t="s">
        <v>52</v>
      </c>
      <c r="J1005">
        <v>36</v>
      </c>
      <c r="K1005">
        <v>36076.5</v>
      </c>
      <c r="L1005">
        <v>9.91</v>
      </c>
      <c r="M1005">
        <v>9.9100000000000008E-2</v>
      </c>
      <c r="N1005">
        <v>1287.0652140000002</v>
      </c>
      <c r="O1005">
        <v>1297466.9347860001</v>
      </c>
      <c r="P1005" t="s">
        <v>4598</v>
      </c>
      <c r="Q1005">
        <v>4</v>
      </c>
      <c r="R1005" t="s">
        <v>113</v>
      </c>
      <c r="S1005" t="s">
        <v>35</v>
      </c>
      <c r="T1005" t="s">
        <v>4601</v>
      </c>
      <c r="U1005" t="s">
        <v>36</v>
      </c>
    </row>
    <row r="1006" spans="1:21" x14ac:dyDescent="0.25">
      <c r="A1006" t="s">
        <v>2560</v>
      </c>
      <c r="B1006" t="s">
        <v>1065</v>
      </c>
      <c r="C1006" t="s">
        <v>4930</v>
      </c>
      <c r="D1006" t="s">
        <v>4698</v>
      </c>
      <c r="E1006" t="s">
        <v>19</v>
      </c>
      <c r="F1006" t="s">
        <v>84</v>
      </c>
      <c r="G1006" t="s">
        <v>159</v>
      </c>
      <c r="H1006" t="s">
        <v>43</v>
      </c>
      <c r="I1006" t="s">
        <v>391</v>
      </c>
      <c r="J1006">
        <v>5</v>
      </c>
      <c r="K1006">
        <v>3394.63</v>
      </c>
      <c r="L1006">
        <v>5.84</v>
      </c>
      <c r="M1006">
        <v>5.8400000000000001E-2</v>
      </c>
      <c r="N1006">
        <v>9.9123196</v>
      </c>
      <c r="O1006">
        <v>16963.237680400001</v>
      </c>
      <c r="P1006" t="s">
        <v>4600</v>
      </c>
      <c r="Q1006">
        <v>10</v>
      </c>
      <c r="R1006" t="s">
        <v>45</v>
      </c>
      <c r="S1006" t="s">
        <v>35</v>
      </c>
      <c r="T1006" t="s">
        <v>4601</v>
      </c>
      <c r="U1006" t="s">
        <v>53</v>
      </c>
    </row>
    <row r="1007" spans="1:21" x14ac:dyDescent="0.25">
      <c r="A1007" t="s">
        <v>2562</v>
      </c>
      <c r="B1007" t="s">
        <v>633</v>
      </c>
      <c r="C1007" t="s">
        <v>5115</v>
      </c>
      <c r="D1007" t="s">
        <v>5134</v>
      </c>
      <c r="E1007" t="s">
        <v>19</v>
      </c>
      <c r="F1007" t="s">
        <v>20</v>
      </c>
      <c r="G1007" t="s">
        <v>176</v>
      </c>
      <c r="H1007" t="s">
        <v>22</v>
      </c>
      <c r="I1007" t="s">
        <v>98</v>
      </c>
      <c r="J1007">
        <v>15</v>
      </c>
      <c r="K1007">
        <v>12831.08</v>
      </c>
      <c r="L1007">
        <v>18.53</v>
      </c>
      <c r="M1007">
        <v>0.18530000000000002</v>
      </c>
      <c r="N1007">
        <v>356.63986860000006</v>
      </c>
      <c r="O1007">
        <v>192109.56013140001</v>
      </c>
      <c r="P1007" t="s">
        <v>4598</v>
      </c>
      <c r="Q1007">
        <v>11</v>
      </c>
      <c r="R1007" t="s">
        <v>113</v>
      </c>
      <c r="S1007" t="s">
        <v>35</v>
      </c>
      <c r="T1007" t="s">
        <v>4601</v>
      </c>
      <c r="U1007" t="s">
        <v>26</v>
      </c>
    </row>
    <row r="1008" spans="1:21" x14ac:dyDescent="0.25">
      <c r="A1008" t="s">
        <v>2564</v>
      </c>
      <c r="B1008" t="s">
        <v>717</v>
      </c>
      <c r="C1008" t="s">
        <v>4927</v>
      </c>
      <c r="D1008" t="s">
        <v>4719</v>
      </c>
      <c r="E1008" t="s">
        <v>40</v>
      </c>
      <c r="F1008" t="s">
        <v>41</v>
      </c>
      <c r="G1008" t="s">
        <v>102</v>
      </c>
      <c r="H1008" t="s">
        <v>66</v>
      </c>
      <c r="I1008" t="s">
        <v>200</v>
      </c>
      <c r="J1008">
        <v>49</v>
      </c>
      <c r="K1008">
        <v>49544.3</v>
      </c>
      <c r="L1008">
        <v>5.01</v>
      </c>
      <c r="M1008">
        <v>5.0099999999999999E-2</v>
      </c>
      <c r="N1008">
        <v>1216.2630207</v>
      </c>
      <c r="O1008">
        <v>2426454.4369793003</v>
      </c>
      <c r="P1008" t="s">
        <v>4598</v>
      </c>
      <c r="Q1008">
        <v>5</v>
      </c>
      <c r="R1008" t="s">
        <v>68</v>
      </c>
      <c r="S1008" t="s">
        <v>59</v>
      </c>
      <c r="T1008" t="s">
        <v>4601</v>
      </c>
      <c r="U1008" t="s">
        <v>53</v>
      </c>
    </row>
    <row r="1009" spans="1:21" x14ac:dyDescent="0.25">
      <c r="A1009" t="s">
        <v>2566</v>
      </c>
      <c r="B1009" t="s">
        <v>1658</v>
      </c>
      <c r="C1009" t="s">
        <v>4816</v>
      </c>
      <c r="D1009" t="s">
        <v>4710</v>
      </c>
      <c r="E1009" t="s">
        <v>63</v>
      </c>
      <c r="F1009" t="s">
        <v>144</v>
      </c>
      <c r="G1009" t="s">
        <v>189</v>
      </c>
      <c r="H1009" t="s">
        <v>43</v>
      </c>
      <c r="I1009" t="s">
        <v>391</v>
      </c>
      <c r="J1009">
        <v>1</v>
      </c>
      <c r="K1009">
        <v>16539.099999999999</v>
      </c>
      <c r="L1009">
        <v>12.57</v>
      </c>
      <c r="M1009">
        <v>0.12570000000000001</v>
      </c>
      <c r="N1009">
        <v>20.789648699999997</v>
      </c>
      <c r="O1009">
        <v>16518.310351299999</v>
      </c>
      <c r="P1009" t="s">
        <v>4600</v>
      </c>
      <c r="Q1009">
        <v>4</v>
      </c>
      <c r="R1009" t="s">
        <v>45</v>
      </c>
      <c r="S1009" t="s">
        <v>35</v>
      </c>
      <c r="T1009" t="s">
        <v>4601</v>
      </c>
      <c r="U1009" t="s">
        <v>36</v>
      </c>
    </row>
    <row r="1010" spans="1:21" x14ac:dyDescent="0.25">
      <c r="A1010" t="s">
        <v>2568</v>
      </c>
      <c r="B1010" t="s">
        <v>211</v>
      </c>
      <c r="C1010" t="s">
        <v>4660</v>
      </c>
      <c r="D1010" t="s">
        <v>5446</v>
      </c>
      <c r="E1010" t="s">
        <v>30</v>
      </c>
      <c r="F1010" t="s">
        <v>198</v>
      </c>
      <c r="G1010" t="s">
        <v>199</v>
      </c>
      <c r="H1010" t="s">
        <v>111</v>
      </c>
      <c r="I1010" t="s">
        <v>260</v>
      </c>
      <c r="J1010">
        <v>21</v>
      </c>
      <c r="K1010">
        <v>27960.86</v>
      </c>
      <c r="L1010">
        <v>13.79</v>
      </c>
      <c r="M1010">
        <v>0.13789999999999999</v>
      </c>
      <c r="N1010">
        <v>809.71854474000008</v>
      </c>
      <c r="O1010">
        <v>586368.34145526006</v>
      </c>
      <c r="P1010" t="s">
        <v>4598</v>
      </c>
      <c r="Q1010">
        <v>4</v>
      </c>
      <c r="R1010" t="s">
        <v>24</v>
      </c>
      <c r="S1010" t="s">
        <v>35</v>
      </c>
      <c r="T1010" t="s">
        <v>4601</v>
      </c>
      <c r="U1010" t="s">
        <v>26</v>
      </c>
    </row>
    <row r="1011" spans="1:21" x14ac:dyDescent="0.25">
      <c r="A1011" t="s">
        <v>2570</v>
      </c>
      <c r="B1011" t="s">
        <v>2512</v>
      </c>
      <c r="C1011" t="s">
        <v>4751</v>
      </c>
      <c r="D1011" t="s">
        <v>5447</v>
      </c>
      <c r="E1011" t="s">
        <v>19</v>
      </c>
      <c r="F1011" t="s">
        <v>84</v>
      </c>
      <c r="G1011" t="s">
        <v>85</v>
      </c>
      <c r="H1011" t="s">
        <v>43</v>
      </c>
      <c r="I1011" t="s">
        <v>380</v>
      </c>
      <c r="J1011">
        <v>9</v>
      </c>
      <c r="K1011">
        <v>2043.11</v>
      </c>
      <c r="L1011">
        <v>8.27</v>
      </c>
      <c r="M1011">
        <v>8.2699999999999996E-2</v>
      </c>
      <c r="N1011">
        <v>15.206867729999997</v>
      </c>
      <c r="O1011">
        <v>18372.783132269997</v>
      </c>
      <c r="P1011" t="s">
        <v>4600</v>
      </c>
      <c r="Q1011">
        <v>9</v>
      </c>
      <c r="R1011" t="s">
        <v>68</v>
      </c>
      <c r="S1011" t="s">
        <v>35</v>
      </c>
      <c r="T1011" t="s">
        <v>4601</v>
      </c>
      <c r="U1011" t="s">
        <v>26</v>
      </c>
    </row>
    <row r="1012" spans="1:21" x14ac:dyDescent="0.25">
      <c r="A1012" t="s">
        <v>2572</v>
      </c>
      <c r="B1012" t="s">
        <v>1165</v>
      </c>
      <c r="C1012" t="s">
        <v>4873</v>
      </c>
      <c r="D1012" t="s">
        <v>4639</v>
      </c>
      <c r="E1012" t="s">
        <v>30</v>
      </c>
      <c r="F1012" t="s">
        <v>131</v>
      </c>
      <c r="G1012" t="s">
        <v>132</v>
      </c>
      <c r="H1012" t="s">
        <v>43</v>
      </c>
      <c r="I1012" t="s">
        <v>391</v>
      </c>
      <c r="J1012">
        <v>38</v>
      </c>
      <c r="K1012">
        <v>12355.46</v>
      </c>
      <c r="L1012">
        <v>18.16</v>
      </c>
      <c r="M1012">
        <v>0.18160000000000001</v>
      </c>
      <c r="N1012">
        <v>852.62558367999998</v>
      </c>
      <c r="O1012">
        <v>468654.85441631998</v>
      </c>
      <c r="P1012" t="s">
        <v>4598</v>
      </c>
      <c r="Q1012">
        <v>9</v>
      </c>
      <c r="R1012" t="s">
        <v>24</v>
      </c>
      <c r="S1012" t="s">
        <v>35</v>
      </c>
      <c r="T1012" t="s">
        <v>4601</v>
      </c>
      <c r="U1012" t="s">
        <v>53</v>
      </c>
    </row>
    <row r="1013" spans="1:21" x14ac:dyDescent="0.25">
      <c r="A1013" t="s">
        <v>2574</v>
      </c>
      <c r="B1013" t="s">
        <v>595</v>
      </c>
      <c r="C1013" t="s">
        <v>4707</v>
      </c>
      <c r="D1013" t="s">
        <v>5448</v>
      </c>
      <c r="E1013" t="s">
        <v>63</v>
      </c>
      <c r="F1013" t="s">
        <v>78</v>
      </c>
      <c r="G1013" t="s">
        <v>255</v>
      </c>
      <c r="H1013" t="s">
        <v>33</v>
      </c>
      <c r="I1013" t="s">
        <v>119</v>
      </c>
      <c r="J1013">
        <v>49</v>
      </c>
      <c r="K1013">
        <v>37276.31</v>
      </c>
      <c r="L1013">
        <v>11.44</v>
      </c>
      <c r="M1013">
        <v>0.1144</v>
      </c>
      <c r="N1013">
        <v>2089.5608333600003</v>
      </c>
      <c r="O1013">
        <v>1824449.6291666399</v>
      </c>
      <c r="P1013" t="s">
        <v>4598</v>
      </c>
      <c r="Q1013">
        <v>4</v>
      </c>
      <c r="R1013" t="s">
        <v>24</v>
      </c>
      <c r="S1013" t="s">
        <v>35</v>
      </c>
      <c r="T1013" t="s">
        <v>4601</v>
      </c>
      <c r="U1013" t="s">
        <v>53</v>
      </c>
    </row>
    <row r="1014" spans="1:21" x14ac:dyDescent="0.25">
      <c r="A1014" t="s">
        <v>2576</v>
      </c>
      <c r="B1014" t="s">
        <v>2577</v>
      </c>
      <c r="C1014" t="s">
        <v>4812</v>
      </c>
      <c r="D1014" t="s">
        <v>5449</v>
      </c>
      <c r="E1014" t="s">
        <v>40</v>
      </c>
      <c r="F1014" t="s">
        <v>49</v>
      </c>
      <c r="G1014" t="s">
        <v>50</v>
      </c>
      <c r="H1014" t="s">
        <v>66</v>
      </c>
      <c r="I1014" t="s">
        <v>200</v>
      </c>
      <c r="J1014">
        <v>3</v>
      </c>
      <c r="K1014">
        <v>8045</v>
      </c>
      <c r="L1014">
        <v>18.25</v>
      </c>
      <c r="M1014">
        <v>0.1825</v>
      </c>
      <c r="N1014">
        <v>44.046374999999998</v>
      </c>
      <c r="O1014">
        <v>24090.953624999998</v>
      </c>
      <c r="P1014" t="s">
        <v>4600</v>
      </c>
      <c r="Q1014">
        <v>12</v>
      </c>
      <c r="R1014" t="s">
        <v>58</v>
      </c>
      <c r="S1014" t="s">
        <v>35</v>
      </c>
      <c r="T1014" t="s">
        <v>4601</v>
      </c>
      <c r="U1014" t="s">
        <v>26</v>
      </c>
    </row>
    <row r="1015" spans="1:21" x14ac:dyDescent="0.25">
      <c r="A1015" t="s">
        <v>2579</v>
      </c>
      <c r="B1015" t="s">
        <v>1725</v>
      </c>
      <c r="C1015" t="s">
        <v>5450</v>
      </c>
      <c r="D1015" t="s">
        <v>5195</v>
      </c>
      <c r="E1015" t="s">
        <v>63</v>
      </c>
      <c r="F1015" t="s">
        <v>234</v>
      </c>
      <c r="G1015" t="s">
        <v>435</v>
      </c>
      <c r="H1015" t="s">
        <v>51</v>
      </c>
      <c r="I1015" t="s">
        <v>105</v>
      </c>
      <c r="J1015">
        <v>32</v>
      </c>
      <c r="K1015">
        <v>27621.41</v>
      </c>
      <c r="L1015">
        <v>15.09</v>
      </c>
      <c r="M1015">
        <v>0.15090000000000001</v>
      </c>
      <c r="N1015">
        <v>1333.7826460799999</v>
      </c>
      <c r="O1015">
        <v>882551.33735391998</v>
      </c>
      <c r="P1015" t="s">
        <v>4598</v>
      </c>
      <c r="Q1015">
        <v>1</v>
      </c>
      <c r="R1015" t="s">
        <v>24</v>
      </c>
      <c r="S1015" t="s">
        <v>25</v>
      </c>
      <c r="T1015" t="s">
        <v>4599</v>
      </c>
      <c r="U1015" t="s">
        <v>53</v>
      </c>
    </row>
    <row r="1016" spans="1:21" x14ac:dyDescent="0.25">
      <c r="A1016" t="s">
        <v>2581</v>
      </c>
      <c r="B1016" t="s">
        <v>1033</v>
      </c>
      <c r="C1016" t="s">
        <v>4691</v>
      </c>
      <c r="D1016" t="s">
        <v>4972</v>
      </c>
      <c r="E1016" t="s">
        <v>19</v>
      </c>
      <c r="F1016" t="s">
        <v>20</v>
      </c>
      <c r="G1016" t="s">
        <v>285</v>
      </c>
      <c r="H1016" t="s">
        <v>66</v>
      </c>
      <c r="I1016" t="s">
        <v>276</v>
      </c>
      <c r="J1016">
        <v>38</v>
      </c>
      <c r="K1016">
        <v>3335.8</v>
      </c>
      <c r="L1016">
        <v>14.03</v>
      </c>
      <c r="M1016">
        <v>0.14029999999999998</v>
      </c>
      <c r="N1016">
        <v>177.84484119999996</v>
      </c>
      <c r="O1016">
        <v>126582.55515880001</v>
      </c>
      <c r="P1016" t="s">
        <v>4598</v>
      </c>
      <c r="Q1016">
        <v>8</v>
      </c>
      <c r="R1016" t="s">
        <v>45</v>
      </c>
      <c r="S1016" t="s">
        <v>35</v>
      </c>
      <c r="T1016" t="s">
        <v>4601</v>
      </c>
      <c r="U1016" t="s">
        <v>26</v>
      </c>
    </row>
    <row r="1017" spans="1:21" x14ac:dyDescent="0.25">
      <c r="A1017" t="s">
        <v>2583</v>
      </c>
      <c r="B1017" t="s">
        <v>891</v>
      </c>
      <c r="C1017" t="s">
        <v>4738</v>
      </c>
      <c r="D1017" t="s">
        <v>4990</v>
      </c>
      <c r="E1017" t="s">
        <v>30</v>
      </c>
      <c r="F1017" t="s">
        <v>131</v>
      </c>
      <c r="G1017" t="s">
        <v>132</v>
      </c>
      <c r="H1017" t="s">
        <v>66</v>
      </c>
      <c r="I1017" t="s">
        <v>200</v>
      </c>
      <c r="J1017">
        <v>27</v>
      </c>
      <c r="K1017">
        <v>4783.3900000000003</v>
      </c>
      <c r="L1017">
        <v>12.06</v>
      </c>
      <c r="M1017">
        <v>0.1206</v>
      </c>
      <c r="N1017">
        <v>155.75674518000002</v>
      </c>
      <c r="O1017">
        <v>128995.77325482001</v>
      </c>
      <c r="P1017" t="s">
        <v>4598</v>
      </c>
      <c r="Q1017">
        <v>8</v>
      </c>
      <c r="R1017" t="s">
        <v>58</v>
      </c>
      <c r="S1017" t="s">
        <v>35</v>
      </c>
      <c r="T1017" t="s">
        <v>4601</v>
      </c>
      <c r="U1017" t="s">
        <v>26</v>
      </c>
    </row>
    <row r="1018" spans="1:21" x14ac:dyDescent="0.25">
      <c r="A1018" t="s">
        <v>2585</v>
      </c>
      <c r="B1018" t="s">
        <v>1745</v>
      </c>
      <c r="C1018" t="s">
        <v>4901</v>
      </c>
      <c r="D1018" t="s">
        <v>4979</v>
      </c>
      <c r="E1018" t="s">
        <v>40</v>
      </c>
      <c r="F1018" t="s">
        <v>109</v>
      </c>
      <c r="G1018" t="s">
        <v>110</v>
      </c>
      <c r="H1018" t="s">
        <v>33</v>
      </c>
      <c r="I1018" t="s">
        <v>34</v>
      </c>
      <c r="J1018">
        <v>16</v>
      </c>
      <c r="K1018">
        <v>42496.89</v>
      </c>
      <c r="L1018">
        <v>16.149999999999999</v>
      </c>
      <c r="M1018">
        <v>0.16149999999999998</v>
      </c>
      <c r="N1018">
        <v>1098.1196375999998</v>
      </c>
      <c r="O1018">
        <v>678852.12036239996</v>
      </c>
      <c r="P1018" t="s">
        <v>4598</v>
      </c>
      <c r="Q1018">
        <v>10</v>
      </c>
      <c r="R1018" t="s">
        <v>68</v>
      </c>
      <c r="S1018" t="s">
        <v>35</v>
      </c>
      <c r="T1018" t="s">
        <v>4601</v>
      </c>
      <c r="U1018" t="s">
        <v>26</v>
      </c>
    </row>
    <row r="1019" spans="1:21" x14ac:dyDescent="0.25">
      <c r="A1019" t="s">
        <v>2587</v>
      </c>
      <c r="B1019" t="s">
        <v>327</v>
      </c>
      <c r="C1019" t="s">
        <v>5281</v>
      </c>
      <c r="D1019" t="s">
        <v>4685</v>
      </c>
      <c r="E1019" t="s">
        <v>40</v>
      </c>
      <c r="F1019" t="s">
        <v>49</v>
      </c>
      <c r="G1019" t="s">
        <v>306</v>
      </c>
      <c r="H1019" t="s">
        <v>22</v>
      </c>
      <c r="I1019" t="s">
        <v>180</v>
      </c>
      <c r="J1019">
        <v>20</v>
      </c>
      <c r="K1019">
        <v>37213.01</v>
      </c>
      <c r="L1019">
        <v>0.59</v>
      </c>
      <c r="M1019">
        <v>5.8999999999999999E-3</v>
      </c>
      <c r="N1019">
        <v>43.911351800000006</v>
      </c>
      <c r="O1019">
        <v>744216.2886482001</v>
      </c>
      <c r="P1019" t="s">
        <v>4598</v>
      </c>
      <c r="Q1019">
        <v>11</v>
      </c>
      <c r="R1019" t="s">
        <v>68</v>
      </c>
      <c r="S1019" t="s">
        <v>25</v>
      </c>
      <c r="T1019" t="s">
        <v>4599</v>
      </c>
      <c r="U1019" t="s">
        <v>53</v>
      </c>
    </row>
    <row r="1020" spans="1:21" x14ac:dyDescent="0.25">
      <c r="A1020" t="s">
        <v>2589</v>
      </c>
      <c r="B1020" t="s">
        <v>2353</v>
      </c>
      <c r="C1020" t="s">
        <v>4616</v>
      </c>
      <c r="D1020" t="s">
        <v>4644</v>
      </c>
      <c r="E1020" t="s">
        <v>63</v>
      </c>
      <c r="F1020" t="s">
        <v>64</v>
      </c>
      <c r="G1020" t="s">
        <v>184</v>
      </c>
      <c r="H1020" t="s">
        <v>22</v>
      </c>
      <c r="I1020" t="s">
        <v>98</v>
      </c>
      <c r="J1020">
        <v>37</v>
      </c>
      <c r="K1020">
        <v>46508.61</v>
      </c>
      <c r="L1020">
        <v>19.5</v>
      </c>
      <c r="M1020">
        <v>0.19500000000000001</v>
      </c>
      <c r="N1020">
        <v>3355.5962115000002</v>
      </c>
      <c r="O1020">
        <v>1717462.9737885001</v>
      </c>
      <c r="P1020" t="s">
        <v>4598</v>
      </c>
      <c r="Q1020">
        <v>3</v>
      </c>
      <c r="R1020" t="s">
        <v>24</v>
      </c>
      <c r="S1020" t="s">
        <v>35</v>
      </c>
      <c r="T1020" t="s">
        <v>4601</v>
      </c>
      <c r="U1020" t="s">
        <v>53</v>
      </c>
    </row>
    <row r="1021" spans="1:21" x14ac:dyDescent="0.25">
      <c r="A1021" t="s">
        <v>2591</v>
      </c>
      <c r="B1021" t="s">
        <v>1752</v>
      </c>
      <c r="C1021" t="s">
        <v>5425</v>
      </c>
      <c r="D1021" t="s">
        <v>4793</v>
      </c>
      <c r="E1021" t="s">
        <v>40</v>
      </c>
      <c r="F1021" t="s">
        <v>41</v>
      </c>
      <c r="G1021" t="s">
        <v>42</v>
      </c>
      <c r="H1021" t="s">
        <v>22</v>
      </c>
      <c r="I1021" t="s">
        <v>180</v>
      </c>
      <c r="J1021">
        <v>7</v>
      </c>
      <c r="K1021">
        <v>40203.58</v>
      </c>
      <c r="L1021">
        <v>5.44</v>
      </c>
      <c r="M1021">
        <v>5.4400000000000004E-2</v>
      </c>
      <c r="N1021">
        <v>153.09523264000001</v>
      </c>
      <c r="O1021">
        <v>281271.96476736001</v>
      </c>
      <c r="P1021" t="s">
        <v>4598</v>
      </c>
      <c r="Q1021">
        <v>8</v>
      </c>
      <c r="R1021" t="s">
        <v>24</v>
      </c>
      <c r="S1021" t="s">
        <v>35</v>
      </c>
      <c r="T1021" t="s">
        <v>4601</v>
      </c>
      <c r="U1021" t="s">
        <v>53</v>
      </c>
    </row>
    <row r="1022" spans="1:21" x14ac:dyDescent="0.25">
      <c r="A1022" t="s">
        <v>2593</v>
      </c>
      <c r="B1022" t="s">
        <v>1508</v>
      </c>
      <c r="C1022" t="s">
        <v>5320</v>
      </c>
      <c r="D1022" t="s">
        <v>5451</v>
      </c>
      <c r="E1022" t="s">
        <v>40</v>
      </c>
      <c r="F1022" t="s">
        <v>89</v>
      </c>
      <c r="G1022" t="s">
        <v>319</v>
      </c>
      <c r="H1022" t="s">
        <v>22</v>
      </c>
      <c r="I1022" t="s">
        <v>180</v>
      </c>
      <c r="J1022">
        <v>41</v>
      </c>
      <c r="K1022">
        <v>17474.830000000002</v>
      </c>
      <c r="L1022">
        <v>17.37</v>
      </c>
      <c r="M1022">
        <v>0.17370000000000002</v>
      </c>
      <c r="N1022">
        <v>1244.5049681100002</v>
      </c>
      <c r="O1022">
        <v>715223.52503189002</v>
      </c>
      <c r="P1022" t="s">
        <v>4598</v>
      </c>
      <c r="Q1022">
        <v>7</v>
      </c>
      <c r="R1022" t="s">
        <v>113</v>
      </c>
      <c r="S1022" t="s">
        <v>59</v>
      </c>
      <c r="T1022" t="s">
        <v>4601</v>
      </c>
      <c r="U1022" t="s">
        <v>36</v>
      </c>
    </row>
    <row r="1023" spans="1:21" x14ac:dyDescent="0.25">
      <c r="A1023" t="s">
        <v>2595</v>
      </c>
      <c r="B1023" t="s">
        <v>1003</v>
      </c>
      <c r="C1023" t="s">
        <v>4610</v>
      </c>
      <c r="D1023" t="s">
        <v>4844</v>
      </c>
      <c r="E1023" t="s">
        <v>40</v>
      </c>
      <c r="F1023" t="s">
        <v>49</v>
      </c>
      <c r="G1023" t="s">
        <v>397</v>
      </c>
      <c r="H1023" t="s">
        <v>33</v>
      </c>
      <c r="I1023" t="s">
        <v>57</v>
      </c>
      <c r="J1023">
        <v>22</v>
      </c>
      <c r="K1023">
        <v>41529.47</v>
      </c>
      <c r="L1023">
        <v>5.92</v>
      </c>
      <c r="M1023">
        <v>5.9200000000000003E-2</v>
      </c>
      <c r="N1023">
        <v>540.87981728000011</v>
      </c>
      <c r="O1023">
        <v>913107.4601827201</v>
      </c>
      <c r="P1023" t="s">
        <v>4598</v>
      </c>
      <c r="Q1023">
        <v>7</v>
      </c>
      <c r="R1023" t="s">
        <v>24</v>
      </c>
      <c r="S1023" t="s">
        <v>35</v>
      </c>
      <c r="T1023" t="s">
        <v>4601</v>
      </c>
      <c r="U1023" t="s">
        <v>26</v>
      </c>
    </row>
    <row r="1024" spans="1:21" x14ac:dyDescent="0.25">
      <c r="A1024" t="s">
        <v>2597</v>
      </c>
      <c r="B1024" t="s">
        <v>898</v>
      </c>
      <c r="C1024" t="s">
        <v>5011</v>
      </c>
      <c r="D1024" t="s">
        <v>4813</v>
      </c>
      <c r="E1024" t="s">
        <v>30</v>
      </c>
      <c r="F1024" t="s">
        <v>31</v>
      </c>
      <c r="G1024" t="s">
        <v>94</v>
      </c>
      <c r="H1024" t="s">
        <v>51</v>
      </c>
      <c r="I1024" t="s">
        <v>167</v>
      </c>
      <c r="J1024">
        <v>48</v>
      </c>
      <c r="K1024">
        <v>27470.65</v>
      </c>
      <c r="L1024">
        <v>10.92</v>
      </c>
      <c r="M1024">
        <v>0.10920000000000001</v>
      </c>
      <c r="N1024">
        <v>1439.9015904000003</v>
      </c>
      <c r="O1024">
        <v>1317151.2984096003</v>
      </c>
      <c r="P1024" t="s">
        <v>4598</v>
      </c>
      <c r="Q1024">
        <v>2</v>
      </c>
      <c r="R1024" t="s">
        <v>45</v>
      </c>
      <c r="S1024" t="s">
        <v>25</v>
      </c>
      <c r="T1024" t="s">
        <v>4599</v>
      </c>
      <c r="U1024" t="s">
        <v>26</v>
      </c>
    </row>
    <row r="1025" spans="1:21" x14ac:dyDescent="0.25">
      <c r="A1025" t="s">
        <v>2599</v>
      </c>
      <c r="B1025" t="s">
        <v>2007</v>
      </c>
      <c r="C1025" t="s">
        <v>5452</v>
      </c>
      <c r="D1025" t="s">
        <v>4948</v>
      </c>
      <c r="E1025" t="s">
        <v>63</v>
      </c>
      <c r="F1025" t="s">
        <v>144</v>
      </c>
      <c r="G1025" t="s">
        <v>145</v>
      </c>
      <c r="H1025" t="s">
        <v>51</v>
      </c>
      <c r="I1025" t="s">
        <v>146</v>
      </c>
      <c r="J1025">
        <v>44</v>
      </c>
      <c r="K1025">
        <v>22608.22</v>
      </c>
      <c r="L1025">
        <v>9.39</v>
      </c>
      <c r="M1025">
        <v>9.3900000000000011E-2</v>
      </c>
      <c r="N1025">
        <v>934.08121752000022</v>
      </c>
      <c r="O1025">
        <v>993827.59878248</v>
      </c>
      <c r="P1025" t="s">
        <v>4598</v>
      </c>
      <c r="Q1025">
        <v>6</v>
      </c>
      <c r="R1025" t="s">
        <v>24</v>
      </c>
      <c r="S1025" t="s">
        <v>35</v>
      </c>
      <c r="T1025" t="s">
        <v>4601</v>
      </c>
      <c r="U1025" t="s">
        <v>26</v>
      </c>
    </row>
    <row r="1026" spans="1:21" x14ac:dyDescent="0.25">
      <c r="A1026" t="s">
        <v>2601</v>
      </c>
      <c r="B1026" t="s">
        <v>1010</v>
      </c>
      <c r="C1026" t="s">
        <v>4707</v>
      </c>
      <c r="D1026" t="s">
        <v>5131</v>
      </c>
      <c r="E1026" t="s">
        <v>40</v>
      </c>
      <c r="F1026" t="s">
        <v>89</v>
      </c>
      <c r="G1026" t="s">
        <v>90</v>
      </c>
      <c r="H1026" t="s">
        <v>66</v>
      </c>
      <c r="I1026" t="s">
        <v>200</v>
      </c>
      <c r="J1026">
        <v>42</v>
      </c>
      <c r="K1026">
        <v>35018.400000000001</v>
      </c>
      <c r="L1026">
        <v>4.25</v>
      </c>
      <c r="M1026">
        <v>4.2500000000000003E-2</v>
      </c>
      <c r="N1026">
        <v>625.07844</v>
      </c>
      <c r="O1026">
        <v>1470147.72156</v>
      </c>
      <c r="P1026" t="s">
        <v>4598</v>
      </c>
      <c r="Q1026">
        <v>12</v>
      </c>
      <c r="R1026" t="s">
        <v>113</v>
      </c>
      <c r="S1026" t="s">
        <v>35</v>
      </c>
      <c r="T1026" t="s">
        <v>4601</v>
      </c>
      <c r="U1026" t="s">
        <v>26</v>
      </c>
    </row>
    <row r="1027" spans="1:21" x14ac:dyDescent="0.25">
      <c r="A1027" t="s">
        <v>2603</v>
      </c>
      <c r="B1027" t="s">
        <v>415</v>
      </c>
      <c r="C1027" t="s">
        <v>4928</v>
      </c>
      <c r="D1027" t="s">
        <v>4775</v>
      </c>
      <c r="E1027" t="s">
        <v>30</v>
      </c>
      <c r="F1027" t="s">
        <v>198</v>
      </c>
      <c r="G1027" t="s">
        <v>199</v>
      </c>
      <c r="H1027" t="s">
        <v>22</v>
      </c>
      <c r="I1027" t="s">
        <v>172</v>
      </c>
      <c r="J1027">
        <v>22</v>
      </c>
      <c r="K1027">
        <v>28283.360000000001</v>
      </c>
      <c r="L1027">
        <v>11.3</v>
      </c>
      <c r="M1027">
        <v>0.113</v>
      </c>
      <c r="N1027">
        <v>703.12432960000001</v>
      </c>
      <c r="O1027">
        <v>621530.79567040002</v>
      </c>
      <c r="P1027" t="s">
        <v>4598</v>
      </c>
      <c r="Q1027">
        <v>10</v>
      </c>
      <c r="R1027" t="s">
        <v>24</v>
      </c>
      <c r="S1027" t="s">
        <v>35</v>
      </c>
      <c r="T1027" t="s">
        <v>4601</v>
      </c>
      <c r="U1027" t="s">
        <v>26</v>
      </c>
    </row>
    <row r="1028" spans="1:21" x14ac:dyDescent="0.25">
      <c r="A1028" t="s">
        <v>2605</v>
      </c>
      <c r="B1028" t="s">
        <v>1010</v>
      </c>
      <c r="C1028" t="s">
        <v>5453</v>
      </c>
      <c r="D1028" t="s">
        <v>5454</v>
      </c>
      <c r="E1028" t="s">
        <v>63</v>
      </c>
      <c r="F1028" t="s">
        <v>64</v>
      </c>
      <c r="G1028" t="s">
        <v>184</v>
      </c>
      <c r="H1028" t="s">
        <v>22</v>
      </c>
      <c r="I1028" t="s">
        <v>23</v>
      </c>
      <c r="J1028">
        <v>14</v>
      </c>
      <c r="K1028">
        <v>43851.9</v>
      </c>
      <c r="L1028">
        <v>0.79</v>
      </c>
      <c r="M1028">
        <v>7.9000000000000008E-3</v>
      </c>
      <c r="N1028">
        <v>48.500201400000009</v>
      </c>
      <c r="O1028">
        <v>613878.09979859996</v>
      </c>
      <c r="P1028" t="s">
        <v>4598</v>
      </c>
      <c r="Q1028">
        <v>11</v>
      </c>
      <c r="R1028" t="s">
        <v>113</v>
      </c>
      <c r="S1028" t="s">
        <v>59</v>
      </c>
      <c r="T1028" t="s">
        <v>4601</v>
      </c>
      <c r="U1028" t="s">
        <v>53</v>
      </c>
    </row>
    <row r="1029" spans="1:21" x14ac:dyDescent="0.25">
      <c r="A1029" t="s">
        <v>2607</v>
      </c>
      <c r="B1029" t="s">
        <v>1469</v>
      </c>
      <c r="C1029" t="s">
        <v>4690</v>
      </c>
      <c r="D1029" t="s">
        <v>5455</v>
      </c>
      <c r="E1029" t="s">
        <v>63</v>
      </c>
      <c r="F1029" t="s">
        <v>64</v>
      </c>
      <c r="G1029" t="s">
        <v>65</v>
      </c>
      <c r="H1029" t="s">
        <v>43</v>
      </c>
      <c r="I1029" t="s">
        <v>44</v>
      </c>
      <c r="J1029">
        <v>31</v>
      </c>
      <c r="K1029">
        <v>29896.3</v>
      </c>
      <c r="L1029">
        <v>2.11</v>
      </c>
      <c r="M1029">
        <v>2.1099999999999997E-2</v>
      </c>
      <c r="N1029">
        <v>195.55169829999994</v>
      </c>
      <c r="O1029">
        <v>926589.74830169987</v>
      </c>
      <c r="P1029" t="s">
        <v>4598</v>
      </c>
      <c r="Q1029">
        <v>7</v>
      </c>
      <c r="R1029" t="s">
        <v>113</v>
      </c>
      <c r="S1029" t="s">
        <v>35</v>
      </c>
      <c r="T1029" t="s">
        <v>4601</v>
      </c>
      <c r="U1029" t="s">
        <v>53</v>
      </c>
    </row>
    <row r="1030" spans="1:21" x14ac:dyDescent="0.25">
      <c r="A1030" t="s">
        <v>2609</v>
      </c>
      <c r="B1030" t="s">
        <v>667</v>
      </c>
      <c r="C1030" t="s">
        <v>5456</v>
      </c>
      <c r="D1030" t="s">
        <v>4693</v>
      </c>
      <c r="E1030" t="s">
        <v>63</v>
      </c>
      <c r="F1030" t="s">
        <v>78</v>
      </c>
      <c r="G1030" t="s">
        <v>425</v>
      </c>
      <c r="H1030" t="s">
        <v>33</v>
      </c>
      <c r="I1030" t="s">
        <v>34</v>
      </c>
      <c r="J1030">
        <v>45</v>
      </c>
      <c r="K1030">
        <v>22950.21</v>
      </c>
      <c r="L1030">
        <v>4.87</v>
      </c>
      <c r="M1030">
        <v>4.87E-2</v>
      </c>
      <c r="N1030">
        <v>502.95385214999993</v>
      </c>
      <c r="O1030">
        <v>1032256.4961478499</v>
      </c>
      <c r="P1030" t="s">
        <v>4598</v>
      </c>
      <c r="Q1030">
        <v>7</v>
      </c>
      <c r="R1030" t="s">
        <v>68</v>
      </c>
      <c r="S1030" t="s">
        <v>35</v>
      </c>
      <c r="T1030" t="s">
        <v>4601</v>
      </c>
      <c r="U1030" t="s">
        <v>36</v>
      </c>
    </row>
    <row r="1031" spans="1:21" x14ac:dyDescent="0.25">
      <c r="A1031" t="s">
        <v>2611</v>
      </c>
      <c r="B1031" t="s">
        <v>340</v>
      </c>
      <c r="C1031" t="s">
        <v>4943</v>
      </c>
      <c r="D1031" t="s">
        <v>5457</v>
      </c>
      <c r="E1031" t="s">
        <v>63</v>
      </c>
      <c r="F1031" t="s">
        <v>64</v>
      </c>
      <c r="G1031" t="s">
        <v>441</v>
      </c>
      <c r="H1031" t="s">
        <v>51</v>
      </c>
      <c r="I1031" t="s">
        <v>190</v>
      </c>
      <c r="J1031">
        <v>2</v>
      </c>
      <c r="K1031">
        <v>11912.78</v>
      </c>
      <c r="L1031">
        <v>2.21</v>
      </c>
      <c r="M1031">
        <v>2.2099999999999998E-2</v>
      </c>
      <c r="N1031">
        <v>5.2654487599999991</v>
      </c>
      <c r="O1031">
        <v>23820.29455124</v>
      </c>
      <c r="P1031" t="s">
        <v>4600</v>
      </c>
      <c r="Q1031">
        <v>11</v>
      </c>
      <c r="R1031" t="s">
        <v>58</v>
      </c>
      <c r="S1031" t="s">
        <v>35</v>
      </c>
      <c r="T1031" t="s">
        <v>4601</v>
      </c>
      <c r="U1031" t="s">
        <v>53</v>
      </c>
    </row>
    <row r="1032" spans="1:21" x14ac:dyDescent="0.25">
      <c r="A1032" t="s">
        <v>2613</v>
      </c>
      <c r="B1032" t="s">
        <v>1648</v>
      </c>
      <c r="C1032" t="s">
        <v>5458</v>
      </c>
      <c r="D1032" t="s">
        <v>4651</v>
      </c>
      <c r="E1032" t="s">
        <v>19</v>
      </c>
      <c r="F1032" t="s">
        <v>84</v>
      </c>
      <c r="G1032" t="s">
        <v>159</v>
      </c>
      <c r="H1032" t="s">
        <v>111</v>
      </c>
      <c r="I1032" t="s">
        <v>260</v>
      </c>
      <c r="J1032">
        <v>29</v>
      </c>
      <c r="K1032">
        <v>25688.94</v>
      </c>
      <c r="L1032">
        <v>5.18</v>
      </c>
      <c r="M1032">
        <v>5.1799999999999999E-2</v>
      </c>
      <c r="N1032">
        <v>385.89925667999995</v>
      </c>
      <c r="O1032">
        <v>744593.36074331996</v>
      </c>
      <c r="P1032" t="s">
        <v>4598</v>
      </c>
      <c r="Q1032">
        <v>5</v>
      </c>
      <c r="R1032" t="s">
        <v>24</v>
      </c>
      <c r="S1032" t="s">
        <v>35</v>
      </c>
      <c r="T1032" t="s">
        <v>4601</v>
      </c>
      <c r="U1032" t="s">
        <v>53</v>
      </c>
    </row>
    <row r="1033" spans="1:21" x14ac:dyDescent="0.25">
      <c r="A1033" t="s">
        <v>2615</v>
      </c>
      <c r="B1033" t="s">
        <v>208</v>
      </c>
      <c r="C1033" t="s">
        <v>4981</v>
      </c>
      <c r="D1033" t="s">
        <v>4804</v>
      </c>
      <c r="E1033" t="s">
        <v>40</v>
      </c>
      <c r="F1033" t="s">
        <v>109</v>
      </c>
      <c r="G1033" t="s">
        <v>110</v>
      </c>
      <c r="H1033" t="s">
        <v>43</v>
      </c>
      <c r="I1033" t="s">
        <v>140</v>
      </c>
      <c r="J1033">
        <v>30</v>
      </c>
      <c r="K1033">
        <v>29664.66</v>
      </c>
      <c r="L1033">
        <v>1.34</v>
      </c>
      <c r="M1033">
        <v>1.34E-2</v>
      </c>
      <c r="N1033">
        <v>119.2519332</v>
      </c>
      <c r="O1033">
        <v>889820.54806679999</v>
      </c>
      <c r="P1033" t="s">
        <v>4598</v>
      </c>
      <c r="Q1033">
        <v>7</v>
      </c>
      <c r="R1033" t="s">
        <v>24</v>
      </c>
      <c r="S1033" t="s">
        <v>35</v>
      </c>
      <c r="T1033" t="s">
        <v>4601</v>
      </c>
      <c r="U1033" t="s">
        <v>26</v>
      </c>
    </row>
    <row r="1034" spans="1:21" x14ac:dyDescent="0.25">
      <c r="A1034" t="s">
        <v>2617</v>
      </c>
      <c r="B1034" t="s">
        <v>2618</v>
      </c>
      <c r="C1034" t="s">
        <v>5459</v>
      </c>
      <c r="D1034" t="s">
        <v>5274</v>
      </c>
      <c r="E1034" t="s">
        <v>63</v>
      </c>
      <c r="F1034" t="s">
        <v>78</v>
      </c>
      <c r="G1034" t="s">
        <v>425</v>
      </c>
      <c r="H1034" t="s">
        <v>33</v>
      </c>
      <c r="I1034" t="s">
        <v>57</v>
      </c>
      <c r="J1034">
        <v>16</v>
      </c>
      <c r="K1034">
        <v>980.18</v>
      </c>
      <c r="L1034">
        <v>11.15</v>
      </c>
      <c r="M1034">
        <v>0.1115</v>
      </c>
      <c r="N1034">
        <v>17.486411199999999</v>
      </c>
      <c r="O1034">
        <v>15665.3935888</v>
      </c>
      <c r="P1034" t="s">
        <v>4600</v>
      </c>
      <c r="Q1034">
        <v>8</v>
      </c>
      <c r="R1034" t="s">
        <v>45</v>
      </c>
      <c r="S1034" t="s">
        <v>35</v>
      </c>
      <c r="T1034" t="s">
        <v>4601</v>
      </c>
      <c r="U1034" t="s">
        <v>26</v>
      </c>
    </row>
    <row r="1035" spans="1:21" x14ac:dyDescent="0.25">
      <c r="A1035" t="s">
        <v>2620</v>
      </c>
      <c r="B1035" t="s">
        <v>2577</v>
      </c>
      <c r="C1035" t="s">
        <v>5460</v>
      </c>
      <c r="D1035" t="s">
        <v>4970</v>
      </c>
      <c r="E1035" t="s">
        <v>19</v>
      </c>
      <c r="F1035" t="s">
        <v>20</v>
      </c>
      <c r="G1035" t="s">
        <v>21</v>
      </c>
      <c r="H1035" t="s">
        <v>111</v>
      </c>
      <c r="I1035" t="s">
        <v>240</v>
      </c>
      <c r="J1035">
        <v>11</v>
      </c>
      <c r="K1035">
        <v>49533.42</v>
      </c>
      <c r="L1035">
        <v>6.29</v>
      </c>
      <c r="M1035">
        <v>6.2899999999999998E-2</v>
      </c>
      <c r="N1035">
        <v>342.72173298000001</v>
      </c>
      <c r="O1035">
        <v>544524.89826702001</v>
      </c>
      <c r="P1035" t="s">
        <v>4598</v>
      </c>
      <c r="Q1035">
        <v>6</v>
      </c>
      <c r="R1035" t="s">
        <v>68</v>
      </c>
      <c r="S1035" t="s">
        <v>59</v>
      </c>
      <c r="T1035" t="s">
        <v>4601</v>
      </c>
      <c r="U1035" t="s">
        <v>53</v>
      </c>
    </row>
    <row r="1036" spans="1:21" x14ac:dyDescent="0.25">
      <c r="A1036" t="s">
        <v>2622</v>
      </c>
      <c r="B1036" t="s">
        <v>202</v>
      </c>
      <c r="C1036" t="s">
        <v>4743</v>
      </c>
      <c r="D1036" t="s">
        <v>5181</v>
      </c>
      <c r="E1036" t="s">
        <v>30</v>
      </c>
      <c r="F1036" t="s">
        <v>131</v>
      </c>
      <c r="G1036" t="s">
        <v>163</v>
      </c>
      <c r="H1036" t="s">
        <v>111</v>
      </c>
      <c r="I1036" t="s">
        <v>240</v>
      </c>
      <c r="J1036">
        <v>3</v>
      </c>
      <c r="K1036">
        <v>35527.06</v>
      </c>
      <c r="L1036">
        <v>16.86</v>
      </c>
      <c r="M1036">
        <v>0.1686</v>
      </c>
      <c r="N1036">
        <v>179.69586948</v>
      </c>
      <c r="O1036">
        <v>106401.48413052</v>
      </c>
      <c r="P1036" t="s">
        <v>4598</v>
      </c>
      <c r="Q1036">
        <v>12</v>
      </c>
      <c r="R1036" t="s">
        <v>24</v>
      </c>
      <c r="S1036" t="s">
        <v>35</v>
      </c>
      <c r="T1036" t="s">
        <v>4601</v>
      </c>
      <c r="U1036" t="s">
        <v>36</v>
      </c>
    </row>
    <row r="1037" spans="1:21" x14ac:dyDescent="0.25">
      <c r="A1037" t="s">
        <v>2624</v>
      </c>
      <c r="B1037" t="s">
        <v>2625</v>
      </c>
      <c r="C1037" t="s">
        <v>5319</v>
      </c>
      <c r="D1037" t="s">
        <v>4753</v>
      </c>
      <c r="E1037" t="s">
        <v>30</v>
      </c>
      <c r="F1037" t="s">
        <v>117</v>
      </c>
      <c r="G1037" t="s">
        <v>118</v>
      </c>
      <c r="H1037" t="s">
        <v>51</v>
      </c>
      <c r="I1037" t="s">
        <v>190</v>
      </c>
      <c r="J1037">
        <v>42</v>
      </c>
      <c r="K1037">
        <v>17740.97</v>
      </c>
      <c r="L1037">
        <v>2.13</v>
      </c>
      <c r="M1037">
        <v>2.1299999999999999E-2</v>
      </c>
      <c r="N1037">
        <v>158.71071762</v>
      </c>
      <c r="O1037">
        <v>744962.02928238001</v>
      </c>
      <c r="P1037" t="s">
        <v>4598</v>
      </c>
      <c r="Q1037">
        <v>2</v>
      </c>
      <c r="R1037" t="s">
        <v>45</v>
      </c>
      <c r="S1037" t="s">
        <v>35</v>
      </c>
      <c r="T1037" t="s">
        <v>4601</v>
      </c>
      <c r="U1037" t="s">
        <v>26</v>
      </c>
    </row>
    <row r="1038" spans="1:21" x14ac:dyDescent="0.25">
      <c r="A1038" t="s">
        <v>2627</v>
      </c>
      <c r="B1038" t="s">
        <v>1497</v>
      </c>
      <c r="C1038" t="s">
        <v>4630</v>
      </c>
      <c r="D1038" t="s">
        <v>4692</v>
      </c>
      <c r="E1038" t="s">
        <v>40</v>
      </c>
      <c r="F1038" t="s">
        <v>109</v>
      </c>
      <c r="G1038" t="s">
        <v>110</v>
      </c>
      <c r="H1038" t="s">
        <v>111</v>
      </c>
      <c r="I1038" t="s">
        <v>240</v>
      </c>
      <c r="J1038">
        <v>41</v>
      </c>
      <c r="K1038">
        <v>47549.61</v>
      </c>
      <c r="L1038">
        <v>10.51</v>
      </c>
      <c r="M1038">
        <v>0.1051</v>
      </c>
      <c r="N1038">
        <v>2048.9602445099999</v>
      </c>
      <c r="O1038">
        <v>1947485.0497554899</v>
      </c>
      <c r="P1038" t="s">
        <v>4598</v>
      </c>
      <c r="Q1038">
        <v>5</v>
      </c>
      <c r="R1038" t="s">
        <v>113</v>
      </c>
      <c r="S1038" t="s">
        <v>25</v>
      </c>
      <c r="T1038" t="s">
        <v>4599</v>
      </c>
      <c r="U1038" t="s">
        <v>36</v>
      </c>
    </row>
    <row r="1039" spans="1:21" x14ac:dyDescent="0.25">
      <c r="A1039" t="s">
        <v>2629</v>
      </c>
      <c r="B1039" t="s">
        <v>606</v>
      </c>
      <c r="C1039" t="s">
        <v>5033</v>
      </c>
      <c r="D1039" t="s">
        <v>5461</v>
      </c>
      <c r="E1039" t="s">
        <v>30</v>
      </c>
      <c r="F1039" t="s">
        <v>198</v>
      </c>
      <c r="G1039" t="s">
        <v>199</v>
      </c>
      <c r="H1039" t="s">
        <v>51</v>
      </c>
      <c r="I1039" t="s">
        <v>52</v>
      </c>
      <c r="J1039">
        <v>19</v>
      </c>
      <c r="K1039">
        <v>3656.97</v>
      </c>
      <c r="L1039">
        <v>15.41</v>
      </c>
      <c r="M1039">
        <v>0.15410000000000001</v>
      </c>
      <c r="N1039">
        <v>107.07242463</v>
      </c>
      <c r="O1039">
        <v>69375.357575369999</v>
      </c>
      <c r="P1039" t="s">
        <v>4598</v>
      </c>
      <c r="Q1039">
        <v>11</v>
      </c>
      <c r="R1039" t="s">
        <v>58</v>
      </c>
      <c r="S1039" t="s">
        <v>35</v>
      </c>
      <c r="T1039" t="s">
        <v>4601</v>
      </c>
      <c r="U1039" t="s">
        <v>26</v>
      </c>
    </row>
    <row r="1040" spans="1:21" x14ac:dyDescent="0.25">
      <c r="A1040" t="s">
        <v>2631</v>
      </c>
      <c r="B1040" t="s">
        <v>2369</v>
      </c>
      <c r="C1040" t="s">
        <v>4882</v>
      </c>
      <c r="D1040" t="s">
        <v>4645</v>
      </c>
      <c r="E1040" t="s">
        <v>30</v>
      </c>
      <c r="F1040" t="s">
        <v>117</v>
      </c>
      <c r="G1040" t="s">
        <v>239</v>
      </c>
      <c r="H1040" t="s">
        <v>43</v>
      </c>
      <c r="I1040" t="s">
        <v>44</v>
      </c>
      <c r="J1040">
        <v>43</v>
      </c>
      <c r="K1040">
        <v>33838.699999999997</v>
      </c>
      <c r="L1040">
        <v>10.16</v>
      </c>
      <c r="M1040">
        <v>0.1016</v>
      </c>
      <c r="N1040">
        <v>1478.3451255999998</v>
      </c>
      <c r="O1040">
        <v>1453585.7548743999</v>
      </c>
      <c r="P1040" t="s">
        <v>4598</v>
      </c>
      <c r="Q1040">
        <v>7</v>
      </c>
      <c r="R1040" t="s">
        <v>58</v>
      </c>
      <c r="S1040" t="s">
        <v>35</v>
      </c>
      <c r="T1040" t="s">
        <v>4601</v>
      </c>
      <c r="U1040" t="s">
        <v>53</v>
      </c>
    </row>
    <row r="1041" spans="1:21" x14ac:dyDescent="0.25">
      <c r="A1041" t="s">
        <v>2633</v>
      </c>
      <c r="B1041" t="s">
        <v>1081</v>
      </c>
      <c r="C1041" t="s">
        <v>5462</v>
      </c>
      <c r="D1041" t="s">
        <v>5463</v>
      </c>
      <c r="E1041" t="s">
        <v>40</v>
      </c>
      <c r="F1041" t="s">
        <v>109</v>
      </c>
      <c r="G1041" t="s">
        <v>110</v>
      </c>
      <c r="H1041" t="s">
        <v>33</v>
      </c>
      <c r="I1041" t="s">
        <v>119</v>
      </c>
      <c r="J1041">
        <v>11</v>
      </c>
      <c r="K1041">
        <v>12065.07</v>
      </c>
      <c r="L1041">
        <v>11.1</v>
      </c>
      <c r="M1041">
        <v>0.111</v>
      </c>
      <c r="N1041">
        <v>147.31450469999999</v>
      </c>
      <c r="O1041">
        <v>132568.45549529998</v>
      </c>
      <c r="P1041" t="s">
        <v>4598</v>
      </c>
      <c r="Q1041">
        <v>12</v>
      </c>
      <c r="R1041" t="s">
        <v>45</v>
      </c>
      <c r="S1041" t="s">
        <v>35</v>
      </c>
      <c r="T1041" t="s">
        <v>4601</v>
      </c>
      <c r="U1041" t="s">
        <v>36</v>
      </c>
    </row>
    <row r="1042" spans="1:21" x14ac:dyDescent="0.25">
      <c r="A1042" t="s">
        <v>2635</v>
      </c>
      <c r="B1042" t="s">
        <v>2636</v>
      </c>
      <c r="C1042" t="s">
        <v>4803</v>
      </c>
      <c r="D1042" t="s">
        <v>5083</v>
      </c>
      <c r="E1042" t="s">
        <v>30</v>
      </c>
      <c r="F1042" t="s">
        <v>198</v>
      </c>
      <c r="G1042" t="s">
        <v>199</v>
      </c>
      <c r="H1042" t="s">
        <v>43</v>
      </c>
      <c r="I1042" t="s">
        <v>44</v>
      </c>
      <c r="J1042">
        <v>24</v>
      </c>
      <c r="K1042">
        <v>42576.6</v>
      </c>
      <c r="L1042">
        <v>11.76</v>
      </c>
      <c r="M1042">
        <v>0.1176</v>
      </c>
      <c r="N1042">
        <v>1201.6819583999998</v>
      </c>
      <c r="O1042">
        <v>1020636.7180416</v>
      </c>
      <c r="P1042" t="s">
        <v>4598</v>
      </c>
      <c r="Q1042">
        <v>5</v>
      </c>
      <c r="R1042" t="s">
        <v>24</v>
      </c>
      <c r="S1042" t="s">
        <v>35</v>
      </c>
      <c r="T1042" t="s">
        <v>4601</v>
      </c>
      <c r="U1042" t="s">
        <v>36</v>
      </c>
    </row>
    <row r="1043" spans="1:21" x14ac:dyDescent="0.25">
      <c r="A1043" t="s">
        <v>2638</v>
      </c>
      <c r="B1043" t="s">
        <v>1335</v>
      </c>
      <c r="C1043" t="s">
        <v>4682</v>
      </c>
      <c r="D1043" t="s">
        <v>4950</v>
      </c>
      <c r="E1043" t="s">
        <v>19</v>
      </c>
      <c r="F1043" t="s">
        <v>84</v>
      </c>
      <c r="G1043" t="s">
        <v>159</v>
      </c>
      <c r="H1043" t="s">
        <v>43</v>
      </c>
      <c r="I1043" t="s">
        <v>140</v>
      </c>
      <c r="J1043">
        <v>7</v>
      </c>
      <c r="K1043">
        <v>15477.24</v>
      </c>
      <c r="L1043">
        <v>15.94</v>
      </c>
      <c r="M1043">
        <v>0.15939999999999999</v>
      </c>
      <c r="N1043">
        <v>172.69504391999999</v>
      </c>
      <c r="O1043">
        <v>108167.98495607999</v>
      </c>
      <c r="P1043" t="s">
        <v>4598</v>
      </c>
      <c r="Q1043">
        <v>2</v>
      </c>
      <c r="R1043" t="s">
        <v>58</v>
      </c>
      <c r="S1043" t="s">
        <v>35</v>
      </c>
      <c r="T1043" t="s">
        <v>4601</v>
      </c>
      <c r="U1043" t="s">
        <v>26</v>
      </c>
    </row>
    <row r="1044" spans="1:21" x14ac:dyDescent="0.25">
      <c r="A1044" t="s">
        <v>2640</v>
      </c>
      <c r="B1044" t="s">
        <v>2641</v>
      </c>
      <c r="C1044" t="s">
        <v>4816</v>
      </c>
      <c r="D1044" t="s">
        <v>4750</v>
      </c>
      <c r="E1044" t="s">
        <v>40</v>
      </c>
      <c r="F1044" t="s">
        <v>89</v>
      </c>
      <c r="G1044" t="s">
        <v>319</v>
      </c>
      <c r="H1044" t="s">
        <v>43</v>
      </c>
      <c r="I1044" t="s">
        <v>44</v>
      </c>
      <c r="J1044">
        <v>49</v>
      </c>
      <c r="K1044">
        <v>42721.07</v>
      </c>
      <c r="L1044">
        <v>12.95</v>
      </c>
      <c r="M1044">
        <v>0.1295</v>
      </c>
      <c r="N1044">
        <v>2710.8654968499995</v>
      </c>
      <c r="O1044">
        <v>2090621.5645031498</v>
      </c>
      <c r="P1044" t="s">
        <v>4598</v>
      </c>
      <c r="Q1044">
        <v>3</v>
      </c>
      <c r="R1044" t="s">
        <v>68</v>
      </c>
      <c r="S1044" t="s">
        <v>35</v>
      </c>
      <c r="T1044" t="s">
        <v>4601</v>
      </c>
      <c r="U1044" t="s">
        <v>36</v>
      </c>
    </row>
    <row r="1045" spans="1:21" x14ac:dyDescent="0.25">
      <c r="A1045" t="s">
        <v>2643</v>
      </c>
      <c r="B1045" t="s">
        <v>2030</v>
      </c>
      <c r="C1045" t="s">
        <v>4928</v>
      </c>
      <c r="D1045" t="s">
        <v>4674</v>
      </c>
      <c r="E1045" t="s">
        <v>63</v>
      </c>
      <c r="F1045" t="s">
        <v>78</v>
      </c>
      <c r="G1045" t="s">
        <v>425</v>
      </c>
      <c r="H1045" t="s">
        <v>66</v>
      </c>
      <c r="I1045" t="s">
        <v>155</v>
      </c>
      <c r="J1045">
        <v>7</v>
      </c>
      <c r="K1045">
        <v>13662.91</v>
      </c>
      <c r="L1045">
        <v>8.2200000000000006</v>
      </c>
      <c r="M1045">
        <v>8.2200000000000009E-2</v>
      </c>
      <c r="N1045">
        <v>78.616384140000008</v>
      </c>
      <c r="O1045">
        <v>95561.753615859998</v>
      </c>
      <c r="P1045" t="s">
        <v>4598</v>
      </c>
      <c r="Q1045">
        <v>11</v>
      </c>
      <c r="R1045" t="s">
        <v>45</v>
      </c>
      <c r="S1045" t="s">
        <v>35</v>
      </c>
      <c r="T1045" t="s">
        <v>4601</v>
      </c>
      <c r="U1045" t="s">
        <v>36</v>
      </c>
    </row>
    <row r="1046" spans="1:21" x14ac:dyDescent="0.25">
      <c r="A1046" t="s">
        <v>2645</v>
      </c>
      <c r="B1046" t="s">
        <v>511</v>
      </c>
      <c r="C1046" t="s">
        <v>4826</v>
      </c>
      <c r="D1046" t="s">
        <v>5343</v>
      </c>
      <c r="E1046" t="s">
        <v>63</v>
      </c>
      <c r="F1046" t="s">
        <v>64</v>
      </c>
      <c r="G1046" t="s">
        <v>441</v>
      </c>
      <c r="H1046" t="s">
        <v>33</v>
      </c>
      <c r="I1046" t="s">
        <v>57</v>
      </c>
      <c r="J1046">
        <v>38</v>
      </c>
      <c r="K1046">
        <v>42724.73</v>
      </c>
      <c r="L1046">
        <v>9.3800000000000008</v>
      </c>
      <c r="M1046">
        <v>9.3800000000000008E-2</v>
      </c>
      <c r="N1046">
        <v>1522.8802761200004</v>
      </c>
      <c r="O1046">
        <v>1622016.8597238802</v>
      </c>
      <c r="P1046" t="s">
        <v>4598</v>
      </c>
      <c r="Q1046">
        <v>11</v>
      </c>
      <c r="R1046" t="s">
        <v>113</v>
      </c>
      <c r="S1046" t="s">
        <v>35</v>
      </c>
      <c r="T1046" t="s">
        <v>4601</v>
      </c>
      <c r="U1046" t="s">
        <v>53</v>
      </c>
    </row>
    <row r="1047" spans="1:21" x14ac:dyDescent="0.25">
      <c r="A1047" t="s">
        <v>2647</v>
      </c>
      <c r="B1047" t="s">
        <v>701</v>
      </c>
      <c r="C1047" t="s">
        <v>4978</v>
      </c>
      <c r="D1047" t="s">
        <v>5433</v>
      </c>
      <c r="E1047" t="s">
        <v>30</v>
      </c>
      <c r="F1047" t="s">
        <v>31</v>
      </c>
      <c r="G1047" t="s">
        <v>555</v>
      </c>
      <c r="H1047" t="s">
        <v>33</v>
      </c>
      <c r="I1047" t="s">
        <v>80</v>
      </c>
      <c r="J1047">
        <v>35</v>
      </c>
      <c r="K1047">
        <v>4416.8100000000004</v>
      </c>
      <c r="L1047">
        <v>17</v>
      </c>
      <c r="M1047">
        <v>0.17</v>
      </c>
      <c r="N1047">
        <v>262.80019500000003</v>
      </c>
      <c r="O1047">
        <v>154325.54980500002</v>
      </c>
      <c r="P1047" t="s">
        <v>4598</v>
      </c>
      <c r="Q1047">
        <v>2</v>
      </c>
      <c r="R1047" t="s">
        <v>24</v>
      </c>
      <c r="S1047" t="s">
        <v>35</v>
      </c>
      <c r="T1047" t="s">
        <v>4601</v>
      </c>
      <c r="U1047" t="s">
        <v>53</v>
      </c>
    </row>
    <row r="1048" spans="1:21" x14ac:dyDescent="0.25">
      <c r="A1048" t="s">
        <v>2649</v>
      </c>
      <c r="B1048" t="s">
        <v>586</v>
      </c>
      <c r="C1048" t="s">
        <v>5191</v>
      </c>
      <c r="D1048" t="s">
        <v>4731</v>
      </c>
      <c r="E1048" t="s">
        <v>63</v>
      </c>
      <c r="F1048" t="s">
        <v>64</v>
      </c>
      <c r="G1048" t="s">
        <v>65</v>
      </c>
      <c r="H1048" t="s">
        <v>111</v>
      </c>
      <c r="I1048" t="s">
        <v>240</v>
      </c>
      <c r="J1048">
        <v>41</v>
      </c>
      <c r="K1048">
        <v>37783.03</v>
      </c>
      <c r="L1048">
        <v>11.31</v>
      </c>
      <c r="M1048">
        <v>0.11310000000000001</v>
      </c>
      <c r="N1048">
        <v>1752.0368841299999</v>
      </c>
      <c r="O1048">
        <v>1547352.19311587</v>
      </c>
      <c r="P1048" t="s">
        <v>4598</v>
      </c>
      <c r="Q1048">
        <v>3</v>
      </c>
      <c r="R1048" t="s">
        <v>45</v>
      </c>
      <c r="S1048" t="s">
        <v>35</v>
      </c>
      <c r="T1048" t="s">
        <v>4601</v>
      </c>
      <c r="U1048" t="s">
        <v>26</v>
      </c>
    </row>
    <row r="1049" spans="1:21" x14ac:dyDescent="0.25">
      <c r="A1049" t="s">
        <v>2651</v>
      </c>
      <c r="B1049" t="s">
        <v>658</v>
      </c>
      <c r="C1049" t="s">
        <v>5071</v>
      </c>
      <c r="D1049" t="s">
        <v>4774</v>
      </c>
      <c r="E1049" t="s">
        <v>63</v>
      </c>
      <c r="F1049" t="s">
        <v>234</v>
      </c>
      <c r="G1049" t="s">
        <v>235</v>
      </c>
      <c r="H1049" t="s">
        <v>43</v>
      </c>
      <c r="I1049" t="s">
        <v>391</v>
      </c>
      <c r="J1049">
        <v>19</v>
      </c>
      <c r="K1049">
        <v>43607.87</v>
      </c>
      <c r="L1049">
        <v>8.09</v>
      </c>
      <c r="M1049">
        <v>8.09E-2</v>
      </c>
      <c r="N1049">
        <v>670.29656977000002</v>
      </c>
      <c r="O1049">
        <v>827879.23343023006</v>
      </c>
      <c r="P1049" t="s">
        <v>4598</v>
      </c>
      <c r="Q1049">
        <v>5</v>
      </c>
      <c r="R1049" t="s">
        <v>58</v>
      </c>
      <c r="S1049" t="s">
        <v>35</v>
      </c>
      <c r="T1049" t="s">
        <v>4601</v>
      </c>
      <c r="U1049" t="s">
        <v>36</v>
      </c>
    </row>
    <row r="1050" spans="1:21" x14ac:dyDescent="0.25">
      <c r="A1050" t="s">
        <v>2652</v>
      </c>
      <c r="B1050" t="s">
        <v>1036</v>
      </c>
      <c r="C1050" t="s">
        <v>4758</v>
      </c>
      <c r="D1050" t="s">
        <v>5396</v>
      </c>
      <c r="E1050" t="s">
        <v>30</v>
      </c>
      <c r="F1050" t="s">
        <v>198</v>
      </c>
      <c r="G1050" t="s">
        <v>199</v>
      </c>
      <c r="H1050" t="s">
        <v>22</v>
      </c>
      <c r="I1050" t="s">
        <v>23</v>
      </c>
      <c r="J1050">
        <v>8</v>
      </c>
      <c r="K1050">
        <v>8356.56</v>
      </c>
      <c r="L1050">
        <v>12.29</v>
      </c>
      <c r="M1050">
        <v>0.1229</v>
      </c>
      <c r="N1050">
        <v>82.161697919999995</v>
      </c>
      <c r="O1050">
        <v>66770.318302079992</v>
      </c>
      <c r="P1050" t="s">
        <v>4598</v>
      </c>
      <c r="Q1050">
        <v>6</v>
      </c>
      <c r="R1050" t="s">
        <v>45</v>
      </c>
      <c r="S1050" t="s">
        <v>35</v>
      </c>
      <c r="T1050" t="s">
        <v>4601</v>
      </c>
      <c r="U1050" t="s">
        <v>36</v>
      </c>
    </row>
    <row r="1051" spans="1:21" x14ac:dyDescent="0.25">
      <c r="A1051" t="s">
        <v>2654</v>
      </c>
      <c r="B1051" t="s">
        <v>1740</v>
      </c>
      <c r="C1051" t="s">
        <v>4740</v>
      </c>
      <c r="D1051" t="s">
        <v>4726</v>
      </c>
      <c r="E1051" t="s">
        <v>63</v>
      </c>
      <c r="F1051" t="s">
        <v>78</v>
      </c>
      <c r="G1051" t="s">
        <v>79</v>
      </c>
      <c r="H1051" t="s">
        <v>22</v>
      </c>
      <c r="I1051" t="s">
        <v>172</v>
      </c>
      <c r="J1051">
        <v>45</v>
      </c>
      <c r="K1051">
        <v>43203.6</v>
      </c>
      <c r="L1051">
        <v>7.03</v>
      </c>
      <c r="M1051">
        <v>7.0300000000000001E-2</v>
      </c>
      <c r="N1051">
        <v>1366.7458859999999</v>
      </c>
      <c r="O1051">
        <v>1942795.2541139999</v>
      </c>
      <c r="P1051" t="s">
        <v>4598</v>
      </c>
      <c r="Q1051">
        <v>5</v>
      </c>
      <c r="R1051" t="s">
        <v>68</v>
      </c>
      <c r="S1051" t="s">
        <v>25</v>
      </c>
      <c r="T1051" t="s">
        <v>4599</v>
      </c>
      <c r="U1051" t="s">
        <v>53</v>
      </c>
    </row>
    <row r="1052" spans="1:21" x14ac:dyDescent="0.25">
      <c r="A1052" t="s">
        <v>2656</v>
      </c>
      <c r="B1052" t="s">
        <v>308</v>
      </c>
      <c r="C1052" t="s">
        <v>4846</v>
      </c>
      <c r="D1052" t="s">
        <v>5045</v>
      </c>
      <c r="E1052" t="s">
        <v>19</v>
      </c>
      <c r="F1052" t="s">
        <v>72</v>
      </c>
      <c r="G1052" t="s">
        <v>224</v>
      </c>
      <c r="H1052" t="s">
        <v>22</v>
      </c>
      <c r="I1052" t="s">
        <v>172</v>
      </c>
      <c r="J1052">
        <v>25</v>
      </c>
      <c r="K1052">
        <v>29253.24</v>
      </c>
      <c r="L1052">
        <v>7.93</v>
      </c>
      <c r="M1052">
        <v>7.9299999999999995E-2</v>
      </c>
      <c r="N1052">
        <v>579.94548299999997</v>
      </c>
      <c r="O1052">
        <v>730751.05451699998</v>
      </c>
      <c r="P1052" t="s">
        <v>4598</v>
      </c>
      <c r="Q1052">
        <v>9</v>
      </c>
      <c r="R1052" t="s">
        <v>68</v>
      </c>
      <c r="S1052" t="s">
        <v>59</v>
      </c>
      <c r="T1052" t="s">
        <v>4601</v>
      </c>
      <c r="U1052" t="s">
        <v>26</v>
      </c>
    </row>
    <row r="1053" spans="1:21" x14ac:dyDescent="0.25">
      <c r="A1053" t="s">
        <v>2658</v>
      </c>
      <c r="B1053" t="s">
        <v>443</v>
      </c>
      <c r="C1053" t="s">
        <v>4943</v>
      </c>
      <c r="D1053" t="s">
        <v>4802</v>
      </c>
      <c r="E1053" t="s">
        <v>30</v>
      </c>
      <c r="F1053" t="s">
        <v>131</v>
      </c>
      <c r="G1053" t="s">
        <v>194</v>
      </c>
      <c r="H1053" t="s">
        <v>33</v>
      </c>
      <c r="I1053" t="s">
        <v>127</v>
      </c>
      <c r="J1053">
        <v>20</v>
      </c>
      <c r="K1053">
        <v>14772.91</v>
      </c>
      <c r="L1053">
        <v>14.66</v>
      </c>
      <c r="M1053">
        <v>0.14660000000000001</v>
      </c>
      <c r="N1053">
        <v>433.14172120000001</v>
      </c>
      <c r="O1053">
        <v>295025.05827879999</v>
      </c>
      <c r="P1053" t="s">
        <v>4598</v>
      </c>
      <c r="Q1053">
        <v>2</v>
      </c>
      <c r="R1053" t="s">
        <v>24</v>
      </c>
      <c r="S1053" t="s">
        <v>35</v>
      </c>
      <c r="T1053" t="s">
        <v>4601</v>
      </c>
      <c r="U1053" t="s">
        <v>26</v>
      </c>
    </row>
    <row r="1054" spans="1:21" x14ac:dyDescent="0.25">
      <c r="A1054" t="s">
        <v>2660</v>
      </c>
      <c r="B1054" t="s">
        <v>2661</v>
      </c>
      <c r="C1054" t="s">
        <v>4743</v>
      </c>
      <c r="D1054" t="s">
        <v>5343</v>
      </c>
      <c r="E1054" t="s">
        <v>63</v>
      </c>
      <c r="F1054" t="s">
        <v>78</v>
      </c>
      <c r="G1054" t="s">
        <v>425</v>
      </c>
      <c r="H1054" t="s">
        <v>43</v>
      </c>
      <c r="I1054" t="s">
        <v>140</v>
      </c>
      <c r="J1054">
        <v>26</v>
      </c>
      <c r="K1054">
        <v>21481.98</v>
      </c>
      <c r="L1054">
        <v>15.05</v>
      </c>
      <c r="M1054">
        <v>0.15049999999999999</v>
      </c>
      <c r="N1054">
        <v>840.58987739999998</v>
      </c>
      <c r="O1054">
        <v>557690.89012260002</v>
      </c>
      <c r="P1054" t="s">
        <v>4598</v>
      </c>
      <c r="Q1054">
        <v>3</v>
      </c>
      <c r="R1054" t="s">
        <v>24</v>
      </c>
      <c r="S1054" t="s">
        <v>35</v>
      </c>
      <c r="T1054" t="s">
        <v>4601</v>
      </c>
      <c r="U1054" t="s">
        <v>36</v>
      </c>
    </row>
    <row r="1055" spans="1:21" x14ac:dyDescent="0.25">
      <c r="A1055" t="s">
        <v>2663</v>
      </c>
      <c r="B1055" t="s">
        <v>1610</v>
      </c>
      <c r="C1055" t="s">
        <v>5071</v>
      </c>
      <c r="D1055" t="s">
        <v>5227</v>
      </c>
      <c r="E1055" t="s">
        <v>30</v>
      </c>
      <c r="F1055" t="s">
        <v>198</v>
      </c>
      <c r="G1055" t="s">
        <v>199</v>
      </c>
      <c r="H1055" t="s">
        <v>66</v>
      </c>
      <c r="I1055" t="s">
        <v>200</v>
      </c>
      <c r="J1055">
        <v>6</v>
      </c>
      <c r="K1055">
        <v>38656.9</v>
      </c>
      <c r="L1055">
        <v>4.21</v>
      </c>
      <c r="M1055">
        <v>4.2099999999999999E-2</v>
      </c>
      <c r="N1055">
        <v>97.647329400000004</v>
      </c>
      <c r="O1055">
        <v>231843.75267060002</v>
      </c>
      <c r="P1055" t="s">
        <v>4598</v>
      </c>
      <c r="Q1055">
        <v>2</v>
      </c>
      <c r="R1055" t="s">
        <v>58</v>
      </c>
      <c r="S1055" t="s">
        <v>35</v>
      </c>
      <c r="T1055" t="s">
        <v>4601</v>
      </c>
      <c r="U1055" t="s">
        <v>26</v>
      </c>
    </row>
    <row r="1056" spans="1:21" x14ac:dyDescent="0.25">
      <c r="A1056" t="s">
        <v>2665</v>
      </c>
      <c r="B1056" t="s">
        <v>100</v>
      </c>
      <c r="C1056" t="s">
        <v>4610</v>
      </c>
      <c r="D1056" t="s">
        <v>4674</v>
      </c>
      <c r="E1056" t="s">
        <v>40</v>
      </c>
      <c r="F1056" t="s">
        <v>109</v>
      </c>
      <c r="G1056" t="s">
        <v>259</v>
      </c>
      <c r="H1056" t="s">
        <v>111</v>
      </c>
      <c r="I1056" t="s">
        <v>240</v>
      </c>
      <c r="J1056">
        <v>27</v>
      </c>
      <c r="K1056">
        <v>27900.959999999999</v>
      </c>
      <c r="L1056">
        <v>16.91</v>
      </c>
      <c r="M1056">
        <v>0.1691</v>
      </c>
      <c r="N1056">
        <v>1273.8741307199998</v>
      </c>
      <c r="O1056">
        <v>752052.04586927989</v>
      </c>
      <c r="P1056" t="s">
        <v>4598</v>
      </c>
      <c r="Q1056">
        <v>11</v>
      </c>
      <c r="R1056" t="s">
        <v>45</v>
      </c>
      <c r="S1056" t="s">
        <v>35</v>
      </c>
      <c r="T1056" t="s">
        <v>4601</v>
      </c>
      <c r="U1056" t="s">
        <v>36</v>
      </c>
    </row>
    <row r="1057" spans="1:21" x14ac:dyDescent="0.25">
      <c r="A1057" t="s">
        <v>2667</v>
      </c>
      <c r="B1057" t="s">
        <v>1854</v>
      </c>
      <c r="C1057" t="s">
        <v>5267</v>
      </c>
      <c r="D1057" t="s">
        <v>4698</v>
      </c>
      <c r="E1057" t="s">
        <v>30</v>
      </c>
      <c r="F1057" t="s">
        <v>117</v>
      </c>
      <c r="G1057" t="s">
        <v>387</v>
      </c>
      <c r="H1057" t="s">
        <v>51</v>
      </c>
      <c r="I1057" t="s">
        <v>105</v>
      </c>
      <c r="J1057">
        <v>23</v>
      </c>
      <c r="K1057">
        <v>43479.3</v>
      </c>
      <c r="L1057">
        <v>16.03</v>
      </c>
      <c r="M1057">
        <v>0.1603</v>
      </c>
      <c r="N1057">
        <v>1603.0383116999999</v>
      </c>
      <c r="O1057">
        <v>998420.86168830004</v>
      </c>
      <c r="P1057" t="s">
        <v>4598</v>
      </c>
      <c r="Q1057">
        <v>3</v>
      </c>
      <c r="R1057" t="s">
        <v>68</v>
      </c>
      <c r="S1057" t="s">
        <v>35</v>
      </c>
      <c r="T1057" t="s">
        <v>4601</v>
      </c>
      <c r="U1057" t="s">
        <v>26</v>
      </c>
    </row>
    <row r="1058" spans="1:21" x14ac:dyDescent="0.25">
      <c r="A1058" t="s">
        <v>2669</v>
      </c>
      <c r="B1058" t="s">
        <v>1497</v>
      </c>
      <c r="C1058" t="s">
        <v>4658</v>
      </c>
      <c r="D1058" t="s">
        <v>4620</v>
      </c>
      <c r="E1058" t="s">
        <v>40</v>
      </c>
      <c r="F1058" t="s">
        <v>109</v>
      </c>
      <c r="G1058" t="s">
        <v>110</v>
      </c>
      <c r="H1058" t="s">
        <v>33</v>
      </c>
      <c r="I1058" t="s">
        <v>80</v>
      </c>
      <c r="J1058">
        <v>1</v>
      </c>
      <c r="K1058">
        <v>24303.07</v>
      </c>
      <c r="L1058">
        <v>14.68</v>
      </c>
      <c r="M1058">
        <v>0.14679999999999999</v>
      </c>
      <c r="N1058">
        <v>35.676906759999994</v>
      </c>
      <c r="O1058">
        <v>24267.39309324</v>
      </c>
      <c r="P1058" t="s">
        <v>4600</v>
      </c>
      <c r="Q1058">
        <v>11</v>
      </c>
      <c r="R1058" t="s">
        <v>68</v>
      </c>
      <c r="S1058" t="s">
        <v>35</v>
      </c>
      <c r="T1058" t="s">
        <v>4601</v>
      </c>
      <c r="U1058" t="s">
        <v>36</v>
      </c>
    </row>
    <row r="1059" spans="1:21" x14ac:dyDescent="0.25">
      <c r="A1059" t="s">
        <v>2671</v>
      </c>
      <c r="B1059" t="s">
        <v>211</v>
      </c>
      <c r="C1059" t="s">
        <v>4614</v>
      </c>
      <c r="D1059" t="s">
        <v>5143</v>
      </c>
      <c r="E1059" t="s">
        <v>19</v>
      </c>
      <c r="F1059" t="s">
        <v>84</v>
      </c>
      <c r="G1059" t="s">
        <v>159</v>
      </c>
      <c r="H1059" t="s">
        <v>111</v>
      </c>
      <c r="I1059" t="s">
        <v>240</v>
      </c>
      <c r="J1059">
        <v>28</v>
      </c>
      <c r="K1059">
        <v>27778.47</v>
      </c>
      <c r="L1059">
        <v>10.97</v>
      </c>
      <c r="M1059">
        <v>0.10970000000000001</v>
      </c>
      <c r="N1059">
        <v>853.24348452000004</v>
      </c>
      <c r="O1059">
        <v>776943.91651548003</v>
      </c>
      <c r="P1059" t="s">
        <v>4598</v>
      </c>
      <c r="Q1059">
        <v>6</v>
      </c>
      <c r="R1059" t="s">
        <v>58</v>
      </c>
      <c r="S1059" t="s">
        <v>59</v>
      </c>
      <c r="T1059" t="s">
        <v>4601</v>
      </c>
      <c r="U1059" t="s">
        <v>36</v>
      </c>
    </row>
    <row r="1060" spans="1:21" x14ac:dyDescent="0.25">
      <c r="A1060" t="s">
        <v>2672</v>
      </c>
      <c r="B1060" t="s">
        <v>2251</v>
      </c>
      <c r="C1060" t="s">
        <v>5291</v>
      </c>
      <c r="D1060" t="s">
        <v>5353</v>
      </c>
      <c r="E1060" t="s">
        <v>19</v>
      </c>
      <c r="F1060" t="s">
        <v>72</v>
      </c>
      <c r="G1060" t="s">
        <v>224</v>
      </c>
      <c r="H1060" t="s">
        <v>22</v>
      </c>
      <c r="I1060" t="s">
        <v>23</v>
      </c>
      <c r="J1060">
        <v>30</v>
      </c>
      <c r="K1060">
        <v>29907.52</v>
      </c>
      <c r="L1060">
        <v>13.62</v>
      </c>
      <c r="M1060">
        <v>0.13619999999999999</v>
      </c>
      <c r="N1060">
        <v>1222.0212671999998</v>
      </c>
      <c r="O1060">
        <v>896003.57873279997</v>
      </c>
      <c r="P1060" t="s">
        <v>4598</v>
      </c>
      <c r="Q1060">
        <v>5</v>
      </c>
      <c r="R1060" t="s">
        <v>68</v>
      </c>
      <c r="S1060" t="s">
        <v>35</v>
      </c>
      <c r="T1060" t="s">
        <v>4601</v>
      </c>
      <c r="U1060" t="s">
        <v>53</v>
      </c>
    </row>
    <row r="1061" spans="1:21" x14ac:dyDescent="0.25">
      <c r="A1061" t="s">
        <v>2674</v>
      </c>
      <c r="B1061" t="s">
        <v>2143</v>
      </c>
      <c r="C1061" t="s">
        <v>5464</v>
      </c>
      <c r="D1061" t="s">
        <v>5465</v>
      </c>
      <c r="E1061" t="s">
        <v>63</v>
      </c>
      <c r="F1061" t="s">
        <v>78</v>
      </c>
      <c r="G1061" t="s">
        <v>425</v>
      </c>
      <c r="H1061" t="s">
        <v>51</v>
      </c>
      <c r="I1061" t="s">
        <v>52</v>
      </c>
      <c r="J1061">
        <v>32</v>
      </c>
      <c r="K1061">
        <v>24507.85</v>
      </c>
      <c r="L1061">
        <v>9.06</v>
      </c>
      <c r="M1061">
        <v>9.06E-2</v>
      </c>
      <c r="N1061">
        <v>710.53158719999988</v>
      </c>
      <c r="O1061">
        <v>783540.66841279995</v>
      </c>
      <c r="P1061" t="s">
        <v>4598</v>
      </c>
      <c r="Q1061">
        <v>8</v>
      </c>
      <c r="R1061" t="s">
        <v>45</v>
      </c>
      <c r="S1061" t="s">
        <v>35</v>
      </c>
      <c r="T1061" t="s">
        <v>4601</v>
      </c>
      <c r="U1061" t="s">
        <v>36</v>
      </c>
    </row>
    <row r="1062" spans="1:21" x14ac:dyDescent="0.25">
      <c r="A1062" t="s">
        <v>2676</v>
      </c>
      <c r="B1062" t="s">
        <v>853</v>
      </c>
      <c r="C1062" t="s">
        <v>4717</v>
      </c>
      <c r="D1062" t="s">
        <v>5083</v>
      </c>
      <c r="E1062" t="s">
        <v>30</v>
      </c>
      <c r="F1062" t="s">
        <v>31</v>
      </c>
      <c r="G1062" t="s">
        <v>32</v>
      </c>
      <c r="H1062" t="s">
        <v>51</v>
      </c>
      <c r="I1062" t="s">
        <v>146</v>
      </c>
      <c r="J1062">
        <v>19</v>
      </c>
      <c r="K1062">
        <v>46842.36</v>
      </c>
      <c r="L1062">
        <v>8.89</v>
      </c>
      <c r="M1062">
        <v>8.8900000000000007E-2</v>
      </c>
      <c r="N1062">
        <v>791.21430276000001</v>
      </c>
      <c r="O1062">
        <v>889213.62569724</v>
      </c>
      <c r="P1062" t="s">
        <v>4598</v>
      </c>
      <c r="Q1062">
        <v>9</v>
      </c>
      <c r="R1062" t="s">
        <v>58</v>
      </c>
      <c r="S1062" t="s">
        <v>35</v>
      </c>
      <c r="T1062" t="s">
        <v>4601</v>
      </c>
      <c r="U1062" t="s">
        <v>26</v>
      </c>
    </row>
    <row r="1063" spans="1:21" x14ac:dyDescent="0.25">
      <c r="A1063" t="s">
        <v>2678</v>
      </c>
      <c r="B1063" t="s">
        <v>242</v>
      </c>
      <c r="C1063" t="s">
        <v>4640</v>
      </c>
      <c r="D1063" t="s">
        <v>5466</v>
      </c>
      <c r="E1063" t="s">
        <v>40</v>
      </c>
      <c r="F1063" t="s">
        <v>109</v>
      </c>
      <c r="G1063" t="s">
        <v>110</v>
      </c>
      <c r="H1063" t="s">
        <v>43</v>
      </c>
      <c r="I1063" t="s">
        <v>140</v>
      </c>
      <c r="J1063">
        <v>25</v>
      </c>
      <c r="K1063">
        <v>1440.65</v>
      </c>
      <c r="L1063">
        <v>17.82</v>
      </c>
      <c r="M1063">
        <v>0.1782</v>
      </c>
      <c r="N1063">
        <v>64.180957499999991</v>
      </c>
      <c r="O1063">
        <v>35952.069042499999</v>
      </c>
      <c r="P1063" t="s">
        <v>4600</v>
      </c>
      <c r="Q1063">
        <v>4</v>
      </c>
      <c r="R1063" t="s">
        <v>58</v>
      </c>
      <c r="S1063" t="s">
        <v>59</v>
      </c>
      <c r="T1063" t="s">
        <v>4601</v>
      </c>
      <c r="U1063" t="s">
        <v>26</v>
      </c>
    </row>
    <row r="1064" spans="1:21" x14ac:dyDescent="0.25">
      <c r="A1064" t="s">
        <v>2680</v>
      </c>
      <c r="B1064" t="s">
        <v>1448</v>
      </c>
      <c r="C1064" t="s">
        <v>5073</v>
      </c>
      <c r="D1064" t="s">
        <v>5346</v>
      </c>
      <c r="E1064" t="s">
        <v>30</v>
      </c>
      <c r="F1064" t="s">
        <v>117</v>
      </c>
      <c r="G1064" t="s">
        <v>239</v>
      </c>
      <c r="H1064" t="s">
        <v>111</v>
      </c>
      <c r="I1064" t="s">
        <v>112</v>
      </c>
      <c r="J1064">
        <v>43</v>
      </c>
      <c r="K1064">
        <v>937.49</v>
      </c>
      <c r="L1064">
        <v>5.21</v>
      </c>
      <c r="M1064">
        <v>5.21E-2</v>
      </c>
      <c r="N1064">
        <v>21.002588469999999</v>
      </c>
      <c r="O1064">
        <v>40291.067411529999</v>
      </c>
      <c r="P1064" t="s">
        <v>4600</v>
      </c>
      <c r="Q1064">
        <v>3</v>
      </c>
      <c r="R1064" t="s">
        <v>68</v>
      </c>
      <c r="S1064" t="s">
        <v>35</v>
      </c>
      <c r="T1064" t="s">
        <v>4601</v>
      </c>
      <c r="U1064" t="s">
        <v>36</v>
      </c>
    </row>
    <row r="1065" spans="1:21" x14ac:dyDescent="0.25">
      <c r="A1065" t="s">
        <v>2682</v>
      </c>
      <c r="B1065" t="s">
        <v>47</v>
      </c>
      <c r="C1065" t="s">
        <v>5467</v>
      </c>
      <c r="D1065" t="s">
        <v>5468</v>
      </c>
      <c r="E1065" t="s">
        <v>19</v>
      </c>
      <c r="F1065" t="s">
        <v>20</v>
      </c>
      <c r="G1065" t="s">
        <v>21</v>
      </c>
      <c r="H1065" t="s">
        <v>33</v>
      </c>
      <c r="I1065" t="s">
        <v>127</v>
      </c>
      <c r="J1065">
        <v>43</v>
      </c>
      <c r="K1065">
        <v>9233.89</v>
      </c>
      <c r="L1065">
        <v>7.68</v>
      </c>
      <c r="M1065">
        <v>7.6799999999999993E-2</v>
      </c>
      <c r="N1065">
        <v>304.93998335999993</v>
      </c>
      <c r="O1065">
        <v>396752.33001663996</v>
      </c>
      <c r="P1065" t="s">
        <v>4598</v>
      </c>
      <c r="Q1065">
        <v>3</v>
      </c>
      <c r="R1065" t="s">
        <v>68</v>
      </c>
      <c r="S1065" t="s">
        <v>35</v>
      </c>
      <c r="T1065" t="s">
        <v>4601</v>
      </c>
      <c r="U1065" t="s">
        <v>53</v>
      </c>
    </row>
    <row r="1066" spans="1:21" x14ac:dyDescent="0.25">
      <c r="A1066" t="s">
        <v>2684</v>
      </c>
      <c r="B1066" t="s">
        <v>1678</v>
      </c>
      <c r="C1066" t="s">
        <v>4719</v>
      </c>
      <c r="D1066" t="s">
        <v>5416</v>
      </c>
      <c r="E1066" t="s">
        <v>30</v>
      </c>
      <c r="F1066" t="s">
        <v>31</v>
      </c>
      <c r="G1066" t="s">
        <v>94</v>
      </c>
      <c r="H1066" t="s">
        <v>43</v>
      </c>
      <c r="I1066" t="s">
        <v>140</v>
      </c>
      <c r="J1066">
        <v>19</v>
      </c>
      <c r="K1066">
        <v>38406.17</v>
      </c>
      <c r="L1066">
        <v>11.2</v>
      </c>
      <c r="M1066">
        <v>0.11199999999999999</v>
      </c>
      <c r="N1066">
        <v>817.28329759999997</v>
      </c>
      <c r="O1066">
        <v>728899.94670239999</v>
      </c>
      <c r="P1066" t="s">
        <v>4598</v>
      </c>
      <c r="Q1066">
        <v>10</v>
      </c>
      <c r="R1066" t="s">
        <v>24</v>
      </c>
      <c r="S1066" t="s">
        <v>35</v>
      </c>
      <c r="T1066" t="s">
        <v>4601</v>
      </c>
      <c r="U1066" t="s">
        <v>53</v>
      </c>
    </row>
    <row r="1067" spans="1:21" x14ac:dyDescent="0.25">
      <c r="A1067" t="s">
        <v>2686</v>
      </c>
      <c r="B1067" t="s">
        <v>205</v>
      </c>
      <c r="C1067" t="s">
        <v>4642</v>
      </c>
      <c r="D1067" t="s">
        <v>4615</v>
      </c>
      <c r="E1067" t="s">
        <v>19</v>
      </c>
      <c r="F1067" t="s">
        <v>153</v>
      </c>
      <c r="G1067" t="s">
        <v>154</v>
      </c>
      <c r="H1067" t="s">
        <v>111</v>
      </c>
      <c r="I1067" t="s">
        <v>526</v>
      </c>
      <c r="J1067">
        <v>48</v>
      </c>
      <c r="K1067">
        <v>35244.550000000003</v>
      </c>
      <c r="L1067">
        <v>6.59</v>
      </c>
      <c r="M1067">
        <v>6.59E-2</v>
      </c>
      <c r="N1067">
        <v>1114.8556056000002</v>
      </c>
      <c r="O1067">
        <v>1690623.5443944002</v>
      </c>
      <c r="P1067" t="s">
        <v>4598</v>
      </c>
      <c r="Q1067">
        <v>6</v>
      </c>
      <c r="R1067" t="s">
        <v>45</v>
      </c>
      <c r="S1067" t="s">
        <v>35</v>
      </c>
      <c r="T1067" t="s">
        <v>4601</v>
      </c>
      <c r="U1067" t="s">
        <v>53</v>
      </c>
    </row>
    <row r="1068" spans="1:21" x14ac:dyDescent="0.25">
      <c r="A1068" t="s">
        <v>2688</v>
      </c>
      <c r="B1068" t="s">
        <v>2689</v>
      </c>
      <c r="C1068" t="s">
        <v>5124</v>
      </c>
      <c r="D1068" t="s">
        <v>4719</v>
      </c>
      <c r="E1068" t="s">
        <v>30</v>
      </c>
      <c r="F1068" t="s">
        <v>31</v>
      </c>
      <c r="G1068" t="s">
        <v>32</v>
      </c>
      <c r="H1068" t="s">
        <v>66</v>
      </c>
      <c r="I1068" t="s">
        <v>276</v>
      </c>
      <c r="J1068">
        <v>21</v>
      </c>
      <c r="K1068">
        <v>23734.080000000002</v>
      </c>
      <c r="L1068">
        <v>8.3800000000000008</v>
      </c>
      <c r="M1068">
        <v>8.3800000000000013E-2</v>
      </c>
      <c r="N1068">
        <v>417.67233984000012</v>
      </c>
      <c r="O1068">
        <v>497998.00766016007</v>
      </c>
      <c r="P1068" t="s">
        <v>4598</v>
      </c>
      <c r="Q1068">
        <v>8</v>
      </c>
      <c r="R1068" t="s">
        <v>58</v>
      </c>
      <c r="S1068" t="s">
        <v>35</v>
      </c>
      <c r="T1068" t="s">
        <v>4601</v>
      </c>
      <c r="U1068" t="s">
        <v>26</v>
      </c>
    </row>
    <row r="1069" spans="1:21" x14ac:dyDescent="0.25">
      <c r="A1069" t="s">
        <v>2691</v>
      </c>
      <c r="B1069" t="s">
        <v>679</v>
      </c>
      <c r="C1069" t="s">
        <v>4911</v>
      </c>
      <c r="D1069" t="s">
        <v>5113</v>
      </c>
      <c r="E1069" t="s">
        <v>30</v>
      </c>
      <c r="F1069" t="s">
        <v>131</v>
      </c>
      <c r="G1069" t="s">
        <v>132</v>
      </c>
      <c r="H1069" t="s">
        <v>43</v>
      </c>
      <c r="I1069" t="s">
        <v>74</v>
      </c>
      <c r="J1069">
        <v>46</v>
      </c>
      <c r="K1069">
        <v>32175.78</v>
      </c>
      <c r="L1069">
        <v>11.99</v>
      </c>
      <c r="M1069">
        <v>0.11990000000000001</v>
      </c>
      <c r="N1069">
        <v>1774.62297012</v>
      </c>
      <c r="O1069">
        <v>1478311.2570298798</v>
      </c>
      <c r="P1069" t="s">
        <v>4598</v>
      </c>
      <c r="Q1069">
        <v>2</v>
      </c>
      <c r="R1069" t="s">
        <v>58</v>
      </c>
      <c r="S1069" t="s">
        <v>35</v>
      </c>
      <c r="T1069" t="s">
        <v>4601</v>
      </c>
      <c r="U1069" t="s">
        <v>36</v>
      </c>
    </row>
    <row r="1070" spans="1:21" x14ac:dyDescent="0.25">
      <c r="A1070" t="s">
        <v>2693</v>
      </c>
      <c r="B1070" t="s">
        <v>2105</v>
      </c>
      <c r="C1070" t="s">
        <v>4751</v>
      </c>
      <c r="D1070" t="s">
        <v>4817</v>
      </c>
      <c r="E1070" t="s">
        <v>19</v>
      </c>
      <c r="F1070" t="s">
        <v>153</v>
      </c>
      <c r="G1070" t="s">
        <v>154</v>
      </c>
      <c r="H1070" t="s">
        <v>51</v>
      </c>
      <c r="I1070" t="s">
        <v>167</v>
      </c>
      <c r="J1070">
        <v>11</v>
      </c>
      <c r="K1070">
        <v>13921.82</v>
      </c>
      <c r="L1070">
        <v>15.35</v>
      </c>
      <c r="M1070">
        <v>0.1535</v>
      </c>
      <c r="N1070">
        <v>235.06993069999996</v>
      </c>
      <c r="O1070">
        <v>152904.95006929999</v>
      </c>
      <c r="P1070" t="s">
        <v>4598</v>
      </c>
      <c r="Q1070">
        <v>1</v>
      </c>
      <c r="R1070" t="s">
        <v>45</v>
      </c>
      <c r="S1070" t="s">
        <v>35</v>
      </c>
      <c r="T1070" t="s">
        <v>4601</v>
      </c>
      <c r="U1070" t="s">
        <v>36</v>
      </c>
    </row>
    <row r="1071" spans="1:21" x14ac:dyDescent="0.25">
      <c r="A1071" t="s">
        <v>2695</v>
      </c>
      <c r="B1071" t="s">
        <v>2696</v>
      </c>
      <c r="C1071" t="s">
        <v>4736</v>
      </c>
      <c r="D1071" t="s">
        <v>5045</v>
      </c>
      <c r="E1071" t="s">
        <v>30</v>
      </c>
      <c r="F1071" t="s">
        <v>131</v>
      </c>
      <c r="G1071" t="s">
        <v>163</v>
      </c>
      <c r="H1071" t="s">
        <v>43</v>
      </c>
      <c r="I1071" t="s">
        <v>391</v>
      </c>
      <c r="J1071">
        <v>10</v>
      </c>
      <c r="K1071">
        <v>32334.91</v>
      </c>
      <c r="L1071">
        <v>10.33</v>
      </c>
      <c r="M1071">
        <v>0.1033</v>
      </c>
      <c r="N1071">
        <v>334.01962029999993</v>
      </c>
      <c r="O1071">
        <v>323015.0803797</v>
      </c>
      <c r="P1071" t="s">
        <v>4598</v>
      </c>
      <c r="Q1071">
        <v>2</v>
      </c>
      <c r="R1071" t="s">
        <v>68</v>
      </c>
      <c r="S1071" t="s">
        <v>35</v>
      </c>
      <c r="T1071" t="s">
        <v>4601</v>
      </c>
      <c r="U1071" t="s">
        <v>53</v>
      </c>
    </row>
    <row r="1072" spans="1:21" x14ac:dyDescent="0.25">
      <c r="A1072" t="s">
        <v>2698</v>
      </c>
      <c r="B1072" t="s">
        <v>2016</v>
      </c>
      <c r="C1072" t="s">
        <v>5047</v>
      </c>
      <c r="D1072" t="s">
        <v>5469</v>
      </c>
      <c r="E1072" t="s">
        <v>19</v>
      </c>
      <c r="F1072" t="s">
        <v>153</v>
      </c>
      <c r="G1072" t="s">
        <v>275</v>
      </c>
      <c r="H1072" t="s">
        <v>43</v>
      </c>
      <c r="I1072" t="s">
        <v>391</v>
      </c>
      <c r="J1072">
        <v>39</v>
      </c>
      <c r="K1072">
        <v>6684.63</v>
      </c>
      <c r="L1072">
        <v>8.26</v>
      </c>
      <c r="M1072">
        <v>8.2599999999999993E-2</v>
      </c>
      <c r="N1072">
        <v>215.33867081999998</v>
      </c>
      <c r="O1072">
        <v>260485.23132918001</v>
      </c>
      <c r="P1072" t="s">
        <v>4598</v>
      </c>
      <c r="Q1072">
        <v>5</v>
      </c>
      <c r="R1072" t="s">
        <v>45</v>
      </c>
      <c r="S1072" t="s">
        <v>35</v>
      </c>
      <c r="T1072" t="s">
        <v>4601</v>
      </c>
      <c r="U1072" t="s">
        <v>53</v>
      </c>
    </row>
    <row r="1073" spans="1:21" x14ac:dyDescent="0.25">
      <c r="A1073" t="s">
        <v>2700</v>
      </c>
      <c r="B1073" t="s">
        <v>2205</v>
      </c>
      <c r="C1073" t="s">
        <v>4798</v>
      </c>
      <c r="D1073" t="s">
        <v>4853</v>
      </c>
      <c r="E1073" t="s">
        <v>30</v>
      </c>
      <c r="F1073" t="s">
        <v>198</v>
      </c>
      <c r="G1073" t="s">
        <v>199</v>
      </c>
      <c r="H1073" t="s">
        <v>43</v>
      </c>
      <c r="I1073" t="s">
        <v>44</v>
      </c>
      <c r="J1073">
        <v>29</v>
      </c>
      <c r="K1073">
        <v>42490.66</v>
      </c>
      <c r="L1073">
        <v>4.2</v>
      </c>
      <c r="M1073">
        <v>4.2000000000000003E-2</v>
      </c>
      <c r="N1073">
        <v>517.53623880000009</v>
      </c>
      <c r="O1073">
        <v>1231711.6037612001</v>
      </c>
      <c r="P1073" t="s">
        <v>4598</v>
      </c>
      <c r="Q1073">
        <v>12</v>
      </c>
      <c r="R1073" t="s">
        <v>24</v>
      </c>
      <c r="S1073" t="s">
        <v>35</v>
      </c>
      <c r="T1073" t="s">
        <v>4601</v>
      </c>
      <c r="U1073" t="s">
        <v>53</v>
      </c>
    </row>
    <row r="1074" spans="1:21" x14ac:dyDescent="0.25">
      <c r="A1074" t="s">
        <v>2702</v>
      </c>
      <c r="B1074" t="s">
        <v>1368</v>
      </c>
      <c r="C1074" t="s">
        <v>5202</v>
      </c>
      <c r="D1074" t="s">
        <v>4774</v>
      </c>
      <c r="E1074" t="s">
        <v>30</v>
      </c>
      <c r="F1074" t="s">
        <v>131</v>
      </c>
      <c r="G1074" t="s">
        <v>194</v>
      </c>
      <c r="H1074" t="s">
        <v>33</v>
      </c>
      <c r="I1074" t="s">
        <v>57</v>
      </c>
      <c r="J1074">
        <v>43</v>
      </c>
      <c r="K1074">
        <v>12486.58</v>
      </c>
      <c r="L1074">
        <v>2.06</v>
      </c>
      <c r="M1074">
        <v>2.06E-2</v>
      </c>
      <c r="N1074">
        <v>110.60612563999999</v>
      </c>
      <c r="O1074">
        <v>536812.33387435996</v>
      </c>
      <c r="P1074" t="s">
        <v>4598</v>
      </c>
      <c r="Q1074">
        <v>10</v>
      </c>
      <c r="R1074" t="s">
        <v>113</v>
      </c>
      <c r="S1074" t="s">
        <v>35</v>
      </c>
      <c r="T1074" t="s">
        <v>4601</v>
      </c>
      <c r="U1074" t="s">
        <v>53</v>
      </c>
    </row>
    <row r="1075" spans="1:21" x14ac:dyDescent="0.25">
      <c r="A1075" t="s">
        <v>2704</v>
      </c>
      <c r="B1075" t="s">
        <v>336</v>
      </c>
      <c r="C1075" t="s">
        <v>4792</v>
      </c>
      <c r="D1075" t="s">
        <v>5470</v>
      </c>
      <c r="E1075" t="s">
        <v>40</v>
      </c>
      <c r="F1075" t="s">
        <v>89</v>
      </c>
      <c r="G1075" t="s">
        <v>334</v>
      </c>
      <c r="H1075" t="s">
        <v>33</v>
      </c>
      <c r="I1075" t="s">
        <v>57</v>
      </c>
      <c r="J1075">
        <v>44</v>
      </c>
      <c r="K1075">
        <v>6745.46</v>
      </c>
      <c r="L1075">
        <v>8.91</v>
      </c>
      <c r="M1075">
        <v>8.9099999999999999E-2</v>
      </c>
      <c r="N1075">
        <v>264.44901383999996</v>
      </c>
      <c r="O1075">
        <v>296535.79098615999</v>
      </c>
      <c r="P1075" t="s">
        <v>4598</v>
      </c>
      <c r="Q1075">
        <v>10</v>
      </c>
      <c r="R1075" t="s">
        <v>45</v>
      </c>
      <c r="S1075" t="s">
        <v>25</v>
      </c>
      <c r="T1075" t="s">
        <v>4599</v>
      </c>
      <c r="U1075" t="s">
        <v>36</v>
      </c>
    </row>
    <row r="1076" spans="1:21" x14ac:dyDescent="0.25">
      <c r="A1076" t="s">
        <v>2706</v>
      </c>
      <c r="B1076" t="s">
        <v>1469</v>
      </c>
      <c r="C1076" t="s">
        <v>5471</v>
      </c>
      <c r="D1076" t="s">
        <v>5472</v>
      </c>
      <c r="E1076" t="s">
        <v>40</v>
      </c>
      <c r="F1076" t="s">
        <v>49</v>
      </c>
      <c r="G1076" t="s">
        <v>306</v>
      </c>
      <c r="H1076" t="s">
        <v>66</v>
      </c>
      <c r="I1076" t="s">
        <v>276</v>
      </c>
      <c r="J1076">
        <v>46</v>
      </c>
      <c r="K1076">
        <v>39922.379999999997</v>
      </c>
      <c r="L1076">
        <v>4.22</v>
      </c>
      <c r="M1076">
        <v>4.2199999999999994E-2</v>
      </c>
      <c r="N1076">
        <v>774.97324055999979</v>
      </c>
      <c r="O1076">
        <v>1835654.5067594401</v>
      </c>
      <c r="P1076" t="s">
        <v>4598</v>
      </c>
      <c r="Q1076">
        <v>3</v>
      </c>
      <c r="R1076" t="s">
        <v>58</v>
      </c>
      <c r="S1076" t="s">
        <v>35</v>
      </c>
      <c r="T1076" t="s">
        <v>4601</v>
      </c>
      <c r="U1076" t="s">
        <v>26</v>
      </c>
    </row>
    <row r="1077" spans="1:21" x14ac:dyDescent="0.25">
      <c r="A1077" t="s">
        <v>2708</v>
      </c>
      <c r="B1077" t="s">
        <v>723</v>
      </c>
      <c r="C1077" t="s">
        <v>4707</v>
      </c>
      <c r="D1077" t="s">
        <v>5473</v>
      </c>
      <c r="E1077" t="s">
        <v>30</v>
      </c>
      <c r="F1077" t="s">
        <v>117</v>
      </c>
      <c r="G1077" t="s">
        <v>239</v>
      </c>
      <c r="H1077" t="s">
        <v>43</v>
      </c>
      <c r="I1077" t="s">
        <v>140</v>
      </c>
      <c r="J1077">
        <v>31</v>
      </c>
      <c r="K1077">
        <v>18574.21</v>
      </c>
      <c r="L1077">
        <v>5.99</v>
      </c>
      <c r="M1077">
        <v>5.9900000000000002E-2</v>
      </c>
      <c r="N1077">
        <v>344.90450549000002</v>
      </c>
      <c r="O1077">
        <v>575455.60549451003</v>
      </c>
      <c r="P1077" t="s">
        <v>4598</v>
      </c>
      <c r="Q1077">
        <v>3</v>
      </c>
      <c r="R1077" t="s">
        <v>68</v>
      </c>
      <c r="S1077" t="s">
        <v>35</v>
      </c>
      <c r="T1077" t="s">
        <v>4601</v>
      </c>
      <c r="U1077" t="s">
        <v>26</v>
      </c>
    </row>
    <row r="1078" spans="1:21" x14ac:dyDescent="0.25">
      <c r="A1078" t="s">
        <v>2710</v>
      </c>
      <c r="B1078" t="s">
        <v>1568</v>
      </c>
      <c r="C1078" t="s">
        <v>5281</v>
      </c>
      <c r="D1078" t="s">
        <v>5474</v>
      </c>
      <c r="E1078" t="s">
        <v>40</v>
      </c>
      <c r="F1078" t="s">
        <v>89</v>
      </c>
      <c r="G1078" t="s">
        <v>90</v>
      </c>
      <c r="H1078" t="s">
        <v>43</v>
      </c>
      <c r="I1078" t="s">
        <v>380</v>
      </c>
      <c r="J1078">
        <v>20</v>
      </c>
      <c r="K1078">
        <v>2140.64</v>
      </c>
      <c r="L1078">
        <v>19.13</v>
      </c>
      <c r="M1078">
        <v>0.1913</v>
      </c>
      <c r="N1078">
        <v>81.90088639999999</v>
      </c>
      <c r="O1078">
        <v>42730.899113599997</v>
      </c>
      <c r="P1078" t="s">
        <v>4600</v>
      </c>
      <c r="Q1078">
        <v>5</v>
      </c>
      <c r="R1078" t="s">
        <v>24</v>
      </c>
      <c r="S1078" t="s">
        <v>35</v>
      </c>
      <c r="T1078" t="s">
        <v>4601</v>
      </c>
      <c r="U1078" t="s">
        <v>36</v>
      </c>
    </row>
    <row r="1079" spans="1:21" x14ac:dyDescent="0.25">
      <c r="A1079" t="s">
        <v>2712</v>
      </c>
      <c r="B1079" t="s">
        <v>823</v>
      </c>
      <c r="C1079" t="s">
        <v>4660</v>
      </c>
      <c r="D1079" t="s">
        <v>5475</v>
      </c>
      <c r="E1079" t="s">
        <v>30</v>
      </c>
      <c r="F1079" t="s">
        <v>31</v>
      </c>
      <c r="G1079" t="s">
        <v>555</v>
      </c>
      <c r="H1079" t="s">
        <v>66</v>
      </c>
      <c r="I1079" t="s">
        <v>155</v>
      </c>
      <c r="J1079">
        <v>41</v>
      </c>
      <c r="K1079">
        <v>25391.63</v>
      </c>
      <c r="L1079">
        <v>1.47</v>
      </c>
      <c r="M1079">
        <v>1.47E-2</v>
      </c>
      <c r="N1079">
        <v>153.03535401000002</v>
      </c>
      <c r="O1079">
        <v>1040903.7946459901</v>
      </c>
      <c r="P1079" t="s">
        <v>4598</v>
      </c>
      <c r="Q1079">
        <v>12</v>
      </c>
      <c r="R1079" t="s">
        <v>24</v>
      </c>
      <c r="S1079" t="s">
        <v>35</v>
      </c>
      <c r="T1079" t="s">
        <v>4601</v>
      </c>
      <c r="U1079" t="s">
        <v>53</v>
      </c>
    </row>
    <row r="1080" spans="1:21" x14ac:dyDescent="0.25">
      <c r="A1080" t="s">
        <v>2714</v>
      </c>
      <c r="B1080" t="s">
        <v>1663</v>
      </c>
      <c r="C1080" t="s">
        <v>5261</v>
      </c>
      <c r="D1080" t="s">
        <v>5476</v>
      </c>
      <c r="E1080" t="s">
        <v>63</v>
      </c>
      <c r="F1080" t="s">
        <v>234</v>
      </c>
      <c r="G1080" t="s">
        <v>435</v>
      </c>
      <c r="H1080" t="s">
        <v>51</v>
      </c>
      <c r="I1080" t="s">
        <v>105</v>
      </c>
      <c r="J1080">
        <v>49</v>
      </c>
      <c r="K1080">
        <v>5653.92</v>
      </c>
      <c r="L1080">
        <v>8.1999999999999993</v>
      </c>
      <c r="M1080">
        <v>8.199999999999999E-2</v>
      </c>
      <c r="N1080">
        <v>227.17450559999997</v>
      </c>
      <c r="O1080">
        <v>276814.90549440001</v>
      </c>
      <c r="P1080" t="s">
        <v>4598</v>
      </c>
      <c r="Q1080">
        <v>9</v>
      </c>
      <c r="R1080" t="s">
        <v>45</v>
      </c>
      <c r="S1080" t="s">
        <v>59</v>
      </c>
      <c r="T1080" t="s">
        <v>4601</v>
      </c>
      <c r="U1080" t="s">
        <v>53</v>
      </c>
    </row>
    <row r="1081" spans="1:21" x14ac:dyDescent="0.25">
      <c r="A1081" t="s">
        <v>2716</v>
      </c>
      <c r="B1081" t="s">
        <v>693</v>
      </c>
      <c r="C1081" t="s">
        <v>5004</v>
      </c>
      <c r="D1081" t="s">
        <v>5477</v>
      </c>
      <c r="E1081" t="s">
        <v>19</v>
      </c>
      <c r="F1081" t="s">
        <v>84</v>
      </c>
      <c r="G1081" t="s">
        <v>85</v>
      </c>
      <c r="H1081" t="s">
        <v>33</v>
      </c>
      <c r="I1081" t="s">
        <v>34</v>
      </c>
      <c r="J1081">
        <v>14</v>
      </c>
      <c r="K1081">
        <v>24116.71</v>
      </c>
      <c r="L1081">
        <v>12.58</v>
      </c>
      <c r="M1081">
        <v>0.1258</v>
      </c>
      <c r="N1081">
        <v>424.74349651999995</v>
      </c>
      <c r="O1081">
        <v>337209.19650348002</v>
      </c>
      <c r="P1081" t="s">
        <v>4598</v>
      </c>
      <c r="Q1081">
        <v>4</v>
      </c>
      <c r="R1081" t="s">
        <v>24</v>
      </c>
      <c r="S1081" t="s">
        <v>25</v>
      </c>
      <c r="T1081" t="s">
        <v>4599</v>
      </c>
      <c r="U1081" t="s">
        <v>53</v>
      </c>
    </row>
    <row r="1082" spans="1:21" x14ac:dyDescent="0.25">
      <c r="A1082" t="s">
        <v>2718</v>
      </c>
      <c r="B1082" t="s">
        <v>1290</v>
      </c>
      <c r="C1082" t="s">
        <v>4810</v>
      </c>
      <c r="D1082" t="s">
        <v>5343</v>
      </c>
      <c r="E1082" t="s">
        <v>30</v>
      </c>
      <c r="F1082" t="s">
        <v>131</v>
      </c>
      <c r="G1082" t="s">
        <v>163</v>
      </c>
      <c r="H1082" t="s">
        <v>22</v>
      </c>
      <c r="I1082" t="s">
        <v>180</v>
      </c>
      <c r="J1082">
        <v>8</v>
      </c>
      <c r="K1082">
        <v>15252.71</v>
      </c>
      <c r="L1082">
        <v>7.96</v>
      </c>
      <c r="M1082">
        <v>7.9600000000000004E-2</v>
      </c>
      <c r="N1082">
        <v>97.129257280000004</v>
      </c>
      <c r="O1082">
        <v>121924.55074271999</v>
      </c>
      <c r="P1082" t="s">
        <v>4598</v>
      </c>
      <c r="Q1082">
        <v>7</v>
      </c>
      <c r="R1082" t="s">
        <v>24</v>
      </c>
      <c r="S1082" t="s">
        <v>35</v>
      </c>
      <c r="T1082" t="s">
        <v>4601</v>
      </c>
      <c r="U1082" t="s">
        <v>26</v>
      </c>
    </row>
    <row r="1083" spans="1:21" x14ac:dyDescent="0.25">
      <c r="A1083" t="s">
        <v>2720</v>
      </c>
      <c r="B1083" t="s">
        <v>296</v>
      </c>
      <c r="C1083" t="s">
        <v>4878</v>
      </c>
      <c r="D1083" t="s">
        <v>5412</v>
      </c>
      <c r="E1083" t="s">
        <v>19</v>
      </c>
      <c r="F1083" t="s">
        <v>72</v>
      </c>
      <c r="G1083" t="s">
        <v>171</v>
      </c>
      <c r="H1083" t="s">
        <v>43</v>
      </c>
      <c r="I1083" t="s">
        <v>74</v>
      </c>
      <c r="J1083">
        <v>23</v>
      </c>
      <c r="K1083">
        <v>38969.050000000003</v>
      </c>
      <c r="L1083">
        <v>2.15</v>
      </c>
      <c r="M1083">
        <v>2.1499999999999998E-2</v>
      </c>
      <c r="N1083">
        <v>192.70195225000001</v>
      </c>
      <c r="O1083">
        <v>896095.44804775005</v>
      </c>
      <c r="P1083" t="s">
        <v>4598</v>
      </c>
      <c r="Q1083">
        <v>4</v>
      </c>
      <c r="R1083" t="s">
        <v>45</v>
      </c>
      <c r="S1083" t="s">
        <v>25</v>
      </c>
      <c r="T1083" t="s">
        <v>4599</v>
      </c>
      <c r="U1083" t="s">
        <v>26</v>
      </c>
    </row>
    <row r="1084" spans="1:21" x14ac:dyDescent="0.25">
      <c r="A1084" t="s">
        <v>2722</v>
      </c>
      <c r="B1084" t="s">
        <v>762</v>
      </c>
      <c r="C1084" t="s">
        <v>5478</v>
      </c>
      <c r="D1084" t="s">
        <v>5479</v>
      </c>
      <c r="E1084" t="s">
        <v>40</v>
      </c>
      <c r="F1084" t="s">
        <v>49</v>
      </c>
      <c r="G1084" t="s">
        <v>306</v>
      </c>
      <c r="H1084" t="s">
        <v>66</v>
      </c>
      <c r="I1084" t="s">
        <v>155</v>
      </c>
      <c r="J1084">
        <v>46</v>
      </c>
      <c r="K1084">
        <v>5533.64</v>
      </c>
      <c r="L1084">
        <v>3.29</v>
      </c>
      <c r="M1084">
        <v>3.2899999999999999E-2</v>
      </c>
      <c r="N1084">
        <v>83.746107760000001</v>
      </c>
      <c r="O1084">
        <v>254463.69389224</v>
      </c>
      <c r="P1084" t="s">
        <v>4598</v>
      </c>
      <c r="Q1084">
        <v>9</v>
      </c>
      <c r="R1084" t="s">
        <v>24</v>
      </c>
      <c r="S1084" t="s">
        <v>35</v>
      </c>
      <c r="T1084" t="s">
        <v>4601</v>
      </c>
      <c r="U1084" t="s">
        <v>53</v>
      </c>
    </row>
    <row r="1085" spans="1:21" x14ac:dyDescent="0.25">
      <c r="A1085" t="s">
        <v>2724</v>
      </c>
      <c r="B1085" t="s">
        <v>355</v>
      </c>
      <c r="C1085" t="s">
        <v>5218</v>
      </c>
      <c r="D1085" t="s">
        <v>5480</v>
      </c>
      <c r="E1085" t="s">
        <v>63</v>
      </c>
      <c r="F1085" t="s">
        <v>144</v>
      </c>
      <c r="G1085" t="s">
        <v>189</v>
      </c>
      <c r="H1085" t="s">
        <v>33</v>
      </c>
      <c r="I1085" t="s">
        <v>119</v>
      </c>
      <c r="J1085">
        <v>42</v>
      </c>
      <c r="K1085">
        <v>37415.620000000003</v>
      </c>
      <c r="L1085">
        <v>13.62</v>
      </c>
      <c r="M1085">
        <v>0.13619999999999999</v>
      </c>
      <c r="N1085">
        <v>2140.3231264799997</v>
      </c>
      <c r="O1085">
        <v>1569315.7168735201</v>
      </c>
      <c r="P1085" t="s">
        <v>4598</v>
      </c>
      <c r="Q1085">
        <v>11</v>
      </c>
      <c r="R1085" t="s">
        <v>113</v>
      </c>
      <c r="S1085" t="s">
        <v>59</v>
      </c>
      <c r="T1085" t="s">
        <v>4601</v>
      </c>
      <c r="U1085" t="s">
        <v>36</v>
      </c>
    </row>
    <row r="1086" spans="1:21" x14ac:dyDescent="0.25">
      <c r="A1086" t="s">
        <v>2726</v>
      </c>
      <c r="B1086" t="s">
        <v>2338</v>
      </c>
      <c r="C1086" t="s">
        <v>4675</v>
      </c>
      <c r="D1086" t="s">
        <v>5481</v>
      </c>
      <c r="E1086" t="s">
        <v>30</v>
      </c>
      <c r="F1086" t="s">
        <v>198</v>
      </c>
      <c r="G1086" t="s">
        <v>199</v>
      </c>
      <c r="H1086" t="s">
        <v>111</v>
      </c>
      <c r="I1086" t="s">
        <v>260</v>
      </c>
      <c r="J1086">
        <v>25</v>
      </c>
      <c r="K1086">
        <v>43552.61</v>
      </c>
      <c r="L1086">
        <v>3.46</v>
      </c>
      <c r="M1086">
        <v>3.4599999999999999E-2</v>
      </c>
      <c r="N1086">
        <v>376.7300765</v>
      </c>
      <c r="O1086">
        <v>1088438.5199235</v>
      </c>
      <c r="P1086" t="s">
        <v>4598</v>
      </c>
      <c r="Q1086">
        <v>11</v>
      </c>
      <c r="R1086" t="s">
        <v>24</v>
      </c>
      <c r="S1086" t="s">
        <v>35</v>
      </c>
      <c r="T1086" t="s">
        <v>4601</v>
      </c>
      <c r="U1086" t="s">
        <v>26</v>
      </c>
    </row>
    <row r="1087" spans="1:21" x14ac:dyDescent="0.25">
      <c r="A1087" t="s">
        <v>2728</v>
      </c>
      <c r="B1087" t="s">
        <v>614</v>
      </c>
      <c r="C1087" t="s">
        <v>4709</v>
      </c>
      <c r="D1087" t="s">
        <v>4969</v>
      </c>
      <c r="E1087" t="s">
        <v>63</v>
      </c>
      <c r="F1087" t="s">
        <v>234</v>
      </c>
      <c r="G1087" t="s">
        <v>473</v>
      </c>
      <c r="H1087" t="s">
        <v>51</v>
      </c>
      <c r="I1087" t="s">
        <v>190</v>
      </c>
      <c r="J1087">
        <v>18</v>
      </c>
      <c r="K1087">
        <v>21929.65</v>
      </c>
      <c r="L1087">
        <v>15.78</v>
      </c>
      <c r="M1087">
        <v>0.1578</v>
      </c>
      <c r="N1087">
        <v>622.8897786</v>
      </c>
      <c r="O1087">
        <v>394110.8102214</v>
      </c>
      <c r="P1087" t="s">
        <v>4598</v>
      </c>
      <c r="Q1087">
        <v>3</v>
      </c>
      <c r="R1087" t="s">
        <v>58</v>
      </c>
      <c r="S1087" t="s">
        <v>35</v>
      </c>
      <c r="T1087" t="s">
        <v>4601</v>
      </c>
      <c r="U1087" t="s">
        <v>26</v>
      </c>
    </row>
    <row r="1088" spans="1:21" x14ac:dyDescent="0.25">
      <c r="A1088" t="s">
        <v>2730</v>
      </c>
      <c r="B1088" t="s">
        <v>2731</v>
      </c>
      <c r="C1088" t="s">
        <v>5440</v>
      </c>
      <c r="D1088" t="s">
        <v>5131</v>
      </c>
      <c r="E1088" t="s">
        <v>19</v>
      </c>
      <c r="F1088" t="s">
        <v>72</v>
      </c>
      <c r="G1088" t="s">
        <v>224</v>
      </c>
      <c r="H1088" t="s">
        <v>33</v>
      </c>
      <c r="I1088" t="s">
        <v>80</v>
      </c>
      <c r="J1088">
        <v>49</v>
      </c>
      <c r="K1088">
        <v>47787.5</v>
      </c>
      <c r="L1088">
        <v>5.57</v>
      </c>
      <c r="M1088">
        <v>5.57E-2</v>
      </c>
      <c r="N1088">
        <v>1304.2642375</v>
      </c>
      <c r="O1088">
        <v>2340283.2357625002</v>
      </c>
      <c r="P1088" t="s">
        <v>4598</v>
      </c>
      <c r="Q1088">
        <v>5</v>
      </c>
      <c r="R1088" t="s">
        <v>24</v>
      </c>
      <c r="S1088" t="s">
        <v>35</v>
      </c>
      <c r="T1088" t="s">
        <v>4601</v>
      </c>
      <c r="U1088" t="s">
        <v>26</v>
      </c>
    </row>
    <row r="1089" spans="1:21" x14ac:dyDescent="0.25">
      <c r="A1089" t="s">
        <v>2733</v>
      </c>
      <c r="B1089" t="s">
        <v>2734</v>
      </c>
      <c r="C1089" t="s">
        <v>5462</v>
      </c>
      <c r="D1089" t="s">
        <v>4698</v>
      </c>
      <c r="E1089" t="s">
        <v>40</v>
      </c>
      <c r="F1089" t="s">
        <v>49</v>
      </c>
      <c r="G1089" t="s">
        <v>306</v>
      </c>
      <c r="H1089" t="s">
        <v>51</v>
      </c>
      <c r="I1089" t="s">
        <v>52</v>
      </c>
      <c r="J1089">
        <v>11</v>
      </c>
      <c r="K1089">
        <v>6371.7</v>
      </c>
      <c r="L1089">
        <v>15.49</v>
      </c>
      <c r="M1089">
        <v>0.15490000000000001</v>
      </c>
      <c r="N1089">
        <v>108.5673963</v>
      </c>
      <c r="O1089">
        <v>69980.132603699996</v>
      </c>
      <c r="P1089" t="s">
        <v>4598</v>
      </c>
      <c r="Q1089">
        <v>1</v>
      </c>
      <c r="R1089" t="s">
        <v>45</v>
      </c>
      <c r="S1089" t="s">
        <v>35</v>
      </c>
      <c r="T1089" t="s">
        <v>4601</v>
      </c>
      <c r="U1089" t="s">
        <v>26</v>
      </c>
    </row>
    <row r="1090" spans="1:21" x14ac:dyDescent="0.25">
      <c r="A1090" t="s">
        <v>2736</v>
      </c>
      <c r="B1090" t="s">
        <v>785</v>
      </c>
      <c r="C1090" t="s">
        <v>5259</v>
      </c>
      <c r="D1090" t="s">
        <v>5340</v>
      </c>
      <c r="E1090" t="s">
        <v>40</v>
      </c>
      <c r="F1090" t="s">
        <v>41</v>
      </c>
      <c r="G1090" t="s">
        <v>102</v>
      </c>
      <c r="H1090" t="s">
        <v>66</v>
      </c>
      <c r="I1090" t="s">
        <v>276</v>
      </c>
      <c r="J1090">
        <v>33</v>
      </c>
      <c r="K1090">
        <v>10298.23</v>
      </c>
      <c r="L1090">
        <v>17.309999999999999</v>
      </c>
      <c r="M1090">
        <v>0.17309999999999998</v>
      </c>
      <c r="N1090">
        <v>588.26579228999992</v>
      </c>
      <c r="O1090">
        <v>339253.32420770999</v>
      </c>
      <c r="P1090" t="s">
        <v>4598</v>
      </c>
      <c r="Q1090">
        <v>8</v>
      </c>
      <c r="R1090" t="s">
        <v>58</v>
      </c>
      <c r="S1090" t="s">
        <v>35</v>
      </c>
      <c r="T1090" t="s">
        <v>4601</v>
      </c>
      <c r="U1090" t="s">
        <v>26</v>
      </c>
    </row>
    <row r="1091" spans="1:21" x14ac:dyDescent="0.25">
      <c r="A1091" t="s">
        <v>2738</v>
      </c>
      <c r="B1091" t="s">
        <v>1976</v>
      </c>
      <c r="C1091" t="s">
        <v>5006</v>
      </c>
      <c r="D1091" t="s">
        <v>4841</v>
      </c>
      <c r="E1091" t="s">
        <v>40</v>
      </c>
      <c r="F1091" t="s">
        <v>49</v>
      </c>
      <c r="G1091" t="s">
        <v>306</v>
      </c>
      <c r="H1091" t="s">
        <v>43</v>
      </c>
      <c r="I1091" t="s">
        <v>380</v>
      </c>
      <c r="J1091">
        <v>47</v>
      </c>
      <c r="K1091">
        <v>46302.16</v>
      </c>
      <c r="L1091">
        <v>17.43</v>
      </c>
      <c r="M1091">
        <v>0.17430000000000001</v>
      </c>
      <c r="N1091">
        <v>3793.1192493600001</v>
      </c>
      <c r="O1091">
        <v>2172408.4007506398</v>
      </c>
      <c r="P1091" t="s">
        <v>4598</v>
      </c>
      <c r="Q1091">
        <v>11</v>
      </c>
      <c r="R1091" t="s">
        <v>68</v>
      </c>
      <c r="S1091" t="s">
        <v>35</v>
      </c>
      <c r="T1091" t="s">
        <v>4601</v>
      </c>
      <c r="U1091" t="s">
        <v>26</v>
      </c>
    </row>
    <row r="1092" spans="1:21" x14ac:dyDescent="0.25">
      <c r="A1092" t="s">
        <v>2740</v>
      </c>
      <c r="B1092" t="s">
        <v>1899</v>
      </c>
      <c r="C1092" t="s">
        <v>5008</v>
      </c>
      <c r="D1092" t="s">
        <v>5195</v>
      </c>
      <c r="E1092" t="s">
        <v>30</v>
      </c>
      <c r="F1092" t="s">
        <v>198</v>
      </c>
      <c r="G1092" t="s">
        <v>199</v>
      </c>
      <c r="H1092" t="s">
        <v>43</v>
      </c>
      <c r="I1092" t="s">
        <v>380</v>
      </c>
      <c r="J1092">
        <v>29</v>
      </c>
      <c r="K1092">
        <v>11786.26</v>
      </c>
      <c r="L1092">
        <v>10.17</v>
      </c>
      <c r="M1092">
        <v>0.1017</v>
      </c>
      <c r="N1092">
        <v>347.61216617999997</v>
      </c>
      <c r="O1092">
        <v>341453.92783381999</v>
      </c>
      <c r="P1092" t="s">
        <v>4598</v>
      </c>
      <c r="Q1092">
        <v>7</v>
      </c>
      <c r="R1092" t="s">
        <v>45</v>
      </c>
      <c r="S1092" t="s">
        <v>25</v>
      </c>
      <c r="T1092" t="s">
        <v>4599</v>
      </c>
      <c r="U1092" t="s">
        <v>26</v>
      </c>
    </row>
    <row r="1093" spans="1:21" x14ac:dyDescent="0.25">
      <c r="A1093" t="s">
        <v>2742</v>
      </c>
      <c r="B1093" t="s">
        <v>92</v>
      </c>
      <c r="C1093" t="s">
        <v>4828</v>
      </c>
      <c r="D1093" t="s">
        <v>5002</v>
      </c>
      <c r="E1093" t="s">
        <v>19</v>
      </c>
      <c r="F1093" t="s">
        <v>84</v>
      </c>
      <c r="G1093" t="s">
        <v>85</v>
      </c>
      <c r="H1093" t="s">
        <v>66</v>
      </c>
      <c r="I1093" t="s">
        <v>276</v>
      </c>
      <c r="J1093">
        <v>29</v>
      </c>
      <c r="K1093">
        <v>31387.98</v>
      </c>
      <c r="L1093">
        <v>9.23</v>
      </c>
      <c r="M1093">
        <v>9.2300000000000007E-2</v>
      </c>
      <c r="N1093">
        <v>840.16206066000018</v>
      </c>
      <c r="O1093">
        <v>909411.25793934008</v>
      </c>
      <c r="P1093" t="s">
        <v>4598</v>
      </c>
      <c r="Q1093">
        <v>11</v>
      </c>
      <c r="R1093" t="s">
        <v>68</v>
      </c>
      <c r="S1093" t="s">
        <v>35</v>
      </c>
      <c r="T1093" t="s">
        <v>4601</v>
      </c>
      <c r="U1093" t="s">
        <v>53</v>
      </c>
    </row>
    <row r="1094" spans="1:21" x14ac:dyDescent="0.25">
      <c r="A1094" t="s">
        <v>2744</v>
      </c>
      <c r="B1094" t="s">
        <v>465</v>
      </c>
      <c r="C1094" t="s">
        <v>5006</v>
      </c>
      <c r="D1094" t="s">
        <v>4813</v>
      </c>
      <c r="E1094" t="s">
        <v>40</v>
      </c>
      <c r="F1094" t="s">
        <v>89</v>
      </c>
      <c r="G1094" t="s">
        <v>334</v>
      </c>
      <c r="H1094" t="s">
        <v>33</v>
      </c>
      <c r="I1094" t="s">
        <v>119</v>
      </c>
      <c r="J1094">
        <v>44</v>
      </c>
      <c r="K1094">
        <v>32984.660000000003</v>
      </c>
      <c r="L1094">
        <v>1.7</v>
      </c>
      <c r="M1094">
        <v>1.7000000000000001E-2</v>
      </c>
      <c r="N1094">
        <v>246.72525680000001</v>
      </c>
      <c r="O1094">
        <v>1451078.3147432001</v>
      </c>
      <c r="P1094" t="s">
        <v>4598</v>
      </c>
      <c r="Q1094">
        <v>6</v>
      </c>
      <c r="R1094" t="s">
        <v>24</v>
      </c>
      <c r="S1094" t="s">
        <v>35</v>
      </c>
      <c r="T1094" t="s">
        <v>4601</v>
      </c>
      <c r="U1094" t="s">
        <v>53</v>
      </c>
    </row>
    <row r="1095" spans="1:21" x14ac:dyDescent="0.25">
      <c r="A1095" t="s">
        <v>2746</v>
      </c>
      <c r="B1095" t="s">
        <v>1773</v>
      </c>
      <c r="C1095" t="s">
        <v>4648</v>
      </c>
      <c r="D1095" t="s">
        <v>4748</v>
      </c>
      <c r="E1095" t="s">
        <v>19</v>
      </c>
      <c r="F1095" t="s">
        <v>72</v>
      </c>
      <c r="G1095" t="s">
        <v>224</v>
      </c>
      <c r="H1095" t="s">
        <v>33</v>
      </c>
      <c r="I1095" t="s">
        <v>80</v>
      </c>
      <c r="J1095">
        <v>11</v>
      </c>
      <c r="K1095">
        <v>33479.74</v>
      </c>
      <c r="L1095">
        <v>16.34</v>
      </c>
      <c r="M1095">
        <v>0.16339999999999999</v>
      </c>
      <c r="N1095">
        <v>601.76484675999984</v>
      </c>
      <c r="O1095">
        <v>367675.37515323993</v>
      </c>
      <c r="P1095" t="s">
        <v>4598</v>
      </c>
      <c r="Q1095">
        <v>6</v>
      </c>
      <c r="R1095" t="s">
        <v>113</v>
      </c>
      <c r="S1095" t="s">
        <v>35</v>
      </c>
      <c r="T1095" t="s">
        <v>4601</v>
      </c>
      <c r="U1095" t="s">
        <v>26</v>
      </c>
    </row>
    <row r="1096" spans="1:21" x14ac:dyDescent="0.25">
      <c r="A1096" t="s">
        <v>2748</v>
      </c>
      <c r="B1096" t="s">
        <v>1497</v>
      </c>
      <c r="C1096" t="s">
        <v>4638</v>
      </c>
      <c r="D1096" t="s">
        <v>5290</v>
      </c>
      <c r="E1096" t="s">
        <v>30</v>
      </c>
      <c r="F1096" t="s">
        <v>131</v>
      </c>
      <c r="G1096" t="s">
        <v>194</v>
      </c>
      <c r="H1096" t="s">
        <v>111</v>
      </c>
      <c r="I1096" t="s">
        <v>240</v>
      </c>
      <c r="J1096">
        <v>19</v>
      </c>
      <c r="K1096">
        <v>12326.91</v>
      </c>
      <c r="L1096">
        <v>2.57</v>
      </c>
      <c r="M1096">
        <v>2.5699999999999997E-2</v>
      </c>
      <c r="N1096">
        <v>60.192301529999995</v>
      </c>
      <c r="O1096">
        <v>234151.09769847</v>
      </c>
      <c r="P1096" t="s">
        <v>4598</v>
      </c>
      <c r="Q1096">
        <v>1</v>
      </c>
      <c r="R1096" t="s">
        <v>113</v>
      </c>
      <c r="S1096" t="s">
        <v>35</v>
      </c>
      <c r="T1096" t="s">
        <v>4601</v>
      </c>
      <c r="U1096" t="s">
        <v>36</v>
      </c>
    </row>
    <row r="1097" spans="1:21" x14ac:dyDescent="0.25">
      <c r="A1097" t="s">
        <v>2750</v>
      </c>
      <c r="B1097" t="s">
        <v>2016</v>
      </c>
      <c r="C1097" t="s">
        <v>5371</v>
      </c>
      <c r="D1097" t="s">
        <v>5396</v>
      </c>
      <c r="E1097" t="s">
        <v>40</v>
      </c>
      <c r="F1097" t="s">
        <v>109</v>
      </c>
      <c r="G1097" t="s">
        <v>110</v>
      </c>
      <c r="H1097" t="s">
        <v>33</v>
      </c>
      <c r="I1097" t="s">
        <v>80</v>
      </c>
      <c r="J1097">
        <v>39</v>
      </c>
      <c r="K1097">
        <v>10484.44</v>
      </c>
      <c r="L1097">
        <v>17.850000000000001</v>
      </c>
      <c r="M1097">
        <v>0.17850000000000002</v>
      </c>
      <c r="N1097">
        <v>729.87429060000011</v>
      </c>
      <c r="O1097">
        <v>408163.28570940002</v>
      </c>
      <c r="P1097" t="s">
        <v>4598</v>
      </c>
      <c r="Q1097">
        <v>2</v>
      </c>
      <c r="R1097" t="s">
        <v>45</v>
      </c>
      <c r="S1097" t="s">
        <v>35</v>
      </c>
      <c r="T1097" t="s">
        <v>4601</v>
      </c>
      <c r="U1097" t="s">
        <v>26</v>
      </c>
    </row>
    <row r="1098" spans="1:21" x14ac:dyDescent="0.25">
      <c r="A1098" t="s">
        <v>2752</v>
      </c>
      <c r="B1098" t="s">
        <v>1917</v>
      </c>
      <c r="C1098" t="s">
        <v>4773</v>
      </c>
      <c r="D1098" t="s">
        <v>5482</v>
      </c>
      <c r="E1098" t="s">
        <v>40</v>
      </c>
      <c r="F1098" t="s">
        <v>89</v>
      </c>
      <c r="G1098" t="s">
        <v>334</v>
      </c>
      <c r="H1098" t="s">
        <v>51</v>
      </c>
      <c r="I1098" t="s">
        <v>146</v>
      </c>
      <c r="J1098">
        <v>23</v>
      </c>
      <c r="K1098">
        <v>2258.63</v>
      </c>
      <c r="L1098">
        <v>12.04</v>
      </c>
      <c r="M1098">
        <v>0.12039999999999999</v>
      </c>
      <c r="N1098">
        <v>62.545981959999999</v>
      </c>
      <c r="O1098">
        <v>51885.944018040005</v>
      </c>
      <c r="P1098" t="s">
        <v>4598</v>
      </c>
      <c r="Q1098">
        <v>8</v>
      </c>
      <c r="R1098" t="s">
        <v>58</v>
      </c>
      <c r="S1098" t="s">
        <v>35</v>
      </c>
      <c r="T1098" t="s">
        <v>4601</v>
      </c>
      <c r="U1098" t="s">
        <v>53</v>
      </c>
    </row>
    <row r="1099" spans="1:21" x14ac:dyDescent="0.25">
      <c r="A1099" t="s">
        <v>2754</v>
      </c>
      <c r="B1099" t="s">
        <v>2755</v>
      </c>
      <c r="C1099" t="s">
        <v>5483</v>
      </c>
      <c r="D1099" t="s">
        <v>5484</v>
      </c>
      <c r="E1099" t="s">
        <v>63</v>
      </c>
      <c r="F1099" t="s">
        <v>64</v>
      </c>
      <c r="G1099" t="s">
        <v>65</v>
      </c>
      <c r="H1099" t="s">
        <v>22</v>
      </c>
      <c r="I1099" t="s">
        <v>180</v>
      </c>
      <c r="J1099">
        <v>1</v>
      </c>
      <c r="K1099">
        <v>42242.16</v>
      </c>
      <c r="L1099">
        <v>19.22</v>
      </c>
      <c r="M1099">
        <v>0.19219999999999998</v>
      </c>
      <c r="N1099">
        <v>81.189431519999999</v>
      </c>
      <c r="O1099">
        <v>42160.970568480006</v>
      </c>
      <c r="P1099" t="s">
        <v>4600</v>
      </c>
      <c r="Q1099">
        <v>12</v>
      </c>
      <c r="R1099" t="s">
        <v>68</v>
      </c>
      <c r="S1099" t="s">
        <v>35</v>
      </c>
      <c r="T1099" t="s">
        <v>4601</v>
      </c>
      <c r="U1099" t="s">
        <v>36</v>
      </c>
    </row>
    <row r="1100" spans="1:21" x14ac:dyDescent="0.25">
      <c r="A1100" t="s">
        <v>2757</v>
      </c>
      <c r="B1100" t="s">
        <v>531</v>
      </c>
      <c r="C1100" t="s">
        <v>4816</v>
      </c>
      <c r="D1100" t="s">
        <v>5393</v>
      </c>
      <c r="E1100" t="s">
        <v>40</v>
      </c>
      <c r="F1100" t="s">
        <v>49</v>
      </c>
      <c r="G1100" t="s">
        <v>397</v>
      </c>
      <c r="H1100" t="s">
        <v>22</v>
      </c>
      <c r="I1100" t="s">
        <v>172</v>
      </c>
      <c r="J1100">
        <v>1</v>
      </c>
      <c r="K1100">
        <v>38298.199999999997</v>
      </c>
      <c r="L1100">
        <v>6.27</v>
      </c>
      <c r="M1100">
        <v>6.2699999999999992E-2</v>
      </c>
      <c r="N1100">
        <v>24.012971399999998</v>
      </c>
      <c r="O1100">
        <v>38274.187028599998</v>
      </c>
      <c r="P1100" t="s">
        <v>4600</v>
      </c>
      <c r="Q1100">
        <v>11</v>
      </c>
      <c r="R1100" t="s">
        <v>45</v>
      </c>
      <c r="S1100" t="s">
        <v>25</v>
      </c>
      <c r="T1100" t="s">
        <v>4599</v>
      </c>
      <c r="U1100" t="s">
        <v>26</v>
      </c>
    </row>
    <row r="1101" spans="1:21" x14ac:dyDescent="0.25">
      <c r="A1101" t="s">
        <v>2759</v>
      </c>
      <c r="B1101" t="s">
        <v>636</v>
      </c>
      <c r="C1101" t="s">
        <v>4721</v>
      </c>
      <c r="D1101" t="s">
        <v>5433</v>
      </c>
      <c r="E1101" t="s">
        <v>30</v>
      </c>
      <c r="F1101" t="s">
        <v>131</v>
      </c>
      <c r="G1101" t="s">
        <v>132</v>
      </c>
      <c r="H1101" t="s">
        <v>33</v>
      </c>
      <c r="I1101" t="s">
        <v>119</v>
      </c>
      <c r="J1101">
        <v>37</v>
      </c>
      <c r="K1101">
        <v>4268.92</v>
      </c>
      <c r="L1101">
        <v>14.75</v>
      </c>
      <c r="M1101">
        <v>0.14749999999999999</v>
      </c>
      <c r="N1101">
        <v>232.97630900000001</v>
      </c>
      <c r="O1101">
        <v>157717.06369100002</v>
      </c>
      <c r="P1101" t="s">
        <v>4598</v>
      </c>
      <c r="Q1101">
        <v>3</v>
      </c>
      <c r="R1101" t="s">
        <v>24</v>
      </c>
      <c r="S1101" t="s">
        <v>35</v>
      </c>
      <c r="T1101" t="s">
        <v>4601</v>
      </c>
      <c r="U1101" t="s">
        <v>26</v>
      </c>
    </row>
    <row r="1102" spans="1:21" x14ac:dyDescent="0.25">
      <c r="A1102" t="s">
        <v>2761</v>
      </c>
      <c r="B1102" t="s">
        <v>412</v>
      </c>
      <c r="C1102" t="s">
        <v>4751</v>
      </c>
      <c r="D1102" t="s">
        <v>5485</v>
      </c>
      <c r="E1102" t="s">
        <v>19</v>
      </c>
      <c r="F1102" t="s">
        <v>20</v>
      </c>
      <c r="G1102" t="s">
        <v>176</v>
      </c>
      <c r="H1102" t="s">
        <v>22</v>
      </c>
      <c r="I1102" t="s">
        <v>180</v>
      </c>
      <c r="J1102">
        <v>29</v>
      </c>
      <c r="K1102">
        <v>3930.31</v>
      </c>
      <c r="L1102">
        <v>6.32</v>
      </c>
      <c r="M1102">
        <v>6.3200000000000006E-2</v>
      </c>
      <c r="N1102">
        <v>72.034721680000018</v>
      </c>
      <c r="O1102">
        <v>113906.95527832001</v>
      </c>
      <c r="P1102" t="s">
        <v>4598</v>
      </c>
      <c r="Q1102">
        <v>11</v>
      </c>
      <c r="R1102" t="s">
        <v>68</v>
      </c>
      <c r="S1102" t="s">
        <v>35</v>
      </c>
      <c r="T1102" t="s">
        <v>4601</v>
      </c>
      <c r="U1102" t="s">
        <v>53</v>
      </c>
    </row>
    <row r="1103" spans="1:21" x14ac:dyDescent="0.25">
      <c r="A1103" t="s">
        <v>2763</v>
      </c>
      <c r="B1103" t="s">
        <v>2764</v>
      </c>
      <c r="C1103" t="s">
        <v>4742</v>
      </c>
      <c r="D1103" t="s">
        <v>5486</v>
      </c>
      <c r="E1103" t="s">
        <v>63</v>
      </c>
      <c r="F1103" t="s">
        <v>144</v>
      </c>
      <c r="G1103" t="s">
        <v>216</v>
      </c>
      <c r="H1103" t="s">
        <v>43</v>
      </c>
      <c r="I1103" t="s">
        <v>140</v>
      </c>
      <c r="J1103">
        <v>4</v>
      </c>
      <c r="K1103">
        <v>40702.03</v>
      </c>
      <c r="L1103">
        <v>2</v>
      </c>
      <c r="M1103">
        <v>0.02</v>
      </c>
      <c r="N1103">
        <v>32.561624000000002</v>
      </c>
      <c r="O1103">
        <v>162775.558376</v>
      </c>
      <c r="P1103" t="s">
        <v>4598</v>
      </c>
      <c r="Q1103">
        <v>9</v>
      </c>
      <c r="R1103" t="s">
        <v>68</v>
      </c>
      <c r="S1103" t="s">
        <v>25</v>
      </c>
      <c r="T1103" t="s">
        <v>4599</v>
      </c>
      <c r="U1103" t="s">
        <v>36</v>
      </c>
    </row>
    <row r="1104" spans="1:21" x14ac:dyDescent="0.25">
      <c r="A1104" t="s">
        <v>2766</v>
      </c>
      <c r="B1104" t="s">
        <v>453</v>
      </c>
      <c r="C1104" t="s">
        <v>4932</v>
      </c>
      <c r="D1104" t="s">
        <v>5487</v>
      </c>
      <c r="E1104" t="s">
        <v>63</v>
      </c>
      <c r="F1104" t="s">
        <v>78</v>
      </c>
      <c r="G1104" t="s">
        <v>425</v>
      </c>
      <c r="H1104" t="s">
        <v>43</v>
      </c>
      <c r="I1104" t="s">
        <v>380</v>
      </c>
      <c r="J1104">
        <v>8</v>
      </c>
      <c r="K1104">
        <v>47895.13</v>
      </c>
      <c r="L1104">
        <v>19.190000000000001</v>
      </c>
      <c r="M1104">
        <v>0.19190000000000002</v>
      </c>
      <c r="N1104">
        <v>735.28603576000012</v>
      </c>
      <c r="O1104">
        <v>382425.75396423996</v>
      </c>
      <c r="P1104" t="s">
        <v>4598</v>
      </c>
      <c r="Q1104">
        <v>1</v>
      </c>
      <c r="R1104" t="s">
        <v>113</v>
      </c>
      <c r="S1104" t="s">
        <v>35</v>
      </c>
      <c r="T1104" t="s">
        <v>4601</v>
      </c>
      <c r="U1104" t="s">
        <v>26</v>
      </c>
    </row>
    <row r="1105" spans="1:21" x14ac:dyDescent="0.25">
      <c r="A1105" t="s">
        <v>2768</v>
      </c>
      <c r="B1105" t="s">
        <v>2097</v>
      </c>
      <c r="C1105" t="s">
        <v>4849</v>
      </c>
      <c r="D1105" t="s">
        <v>4674</v>
      </c>
      <c r="E1105" t="s">
        <v>30</v>
      </c>
      <c r="F1105" t="s">
        <v>31</v>
      </c>
      <c r="G1105" t="s">
        <v>555</v>
      </c>
      <c r="H1105" t="s">
        <v>43</v>
      </c>
      <c r="I1105" t="s">
        <v>74</v>
      </c>
      <c r="J1105">
        <v>50</v>
      </c>
      <c r="K1105">
        <v>4195.09</v>
      </c>
      <c r="L1105">
        <v>2.57</v>
      </c>
      <c r="M1105">
        <v>2.5699999999999997E-2</v>
      </c>
      <c r="N1105">
        <v>53.906906499999998</v>
      </c>
      <c r="O1105">
        <v>209700.59309350001</v>
      </c>
      <c r="P1105" t="s">
        <v>4598</v>
      </c>
      <c r="Q1105">
        <v>1</v>
      </c>
      <c r="R1105" t="s">
        <v>24</v>
      </c>
      <c r="S1105" t="s">
        <v>35</v>
      </c>
      <c r="T1105" t="s">
        <v>4601</v>
      </c>
      <c r="U1105" t="s">
        <v>26</v>
      </c>
    </row>
    <row r="1106" spans="1:21" x14ac:dyDescent="0.25">
      <c r="A1106" t="s">
        <v>2770</v>
      </c>
      <c r="B1106" t="s">
        <v>514</v>
      </c>
      <c r="C1106" t="s">
        <v>5488</v>
      </c>
      <c r="D1106" t="s">
        <v>4665</v>
      </c>
      <c r="E1106" t="s">
        <v>63</v>
      </c>
      <c r="F1106" t="s">
        <v>64</v>
      </c>
      <c r="G1106" t="s">
        <v>441</v>
      </c>
      <c r="H1106" t="s">
        <v>111</v>
      </c>
      <c r="I1106" t="s">
        <v>240</v>
      </c>
      <c r="J1106">
        <v>7</v>
      </c>
      <c r="K1106">
        <v>7077.1</v>
      </c>
      <c r="L1106">
        <v>14.16</v>
      </c>
      <c r="M1106">
        <v>0.1416</v>
      </c>
      <c r="N1106">
        <v>70.14821520000001</v>
      </c>
      <c r="O1106">
        <v>49469.551784800002</v>
      </c>
      <c r="P1106" t="s">
        <v>4600</v>
      </c>
      <c r="Q1106">
        <v>4</v>
      </c>
      <c r="R1106" t="s">
        <v>58</v>
      </c>
      <c r="S1106" t="s">
        <v>35</v>
      </c>
      <c r="T1106" t="s">
        <v>4601</v>
      </c>
      <c r="U1106" t="s">
        <v>53</v>
      </c>
    </row>
    <row r="1107" spans="1:21" x14ac:dyDescent="0.25">
      <c r="A1107" t="s">
        <v>2772</v>
      </c>
      <c r="B1107" t="s">
        <v>2044</v>
      </c>
      <c r="C1107" t="s">
        <v>4743</v>
      </c>
      <c r="D1107" t="s">
        <v>4887</v>
      </c>
      <c r="E1107" t="s">
        <v>40</v>
      </c>
      <c r="F1107" t="s">
        <v>49</v>
      </c>
      <c r="G1107" t="s">
        <v>50</v>
      </c>
      <c r="H1107" t="s">
        <v>51</v>
      </c>
      <c r="I1107" t="s">
        <v>167</v>
      </c>
      <c r="J1107">
        <v>40</v>
      </c>
      <c r="K1107">
        <v>7816.66</v>
      </c>
      <c r="L1107">
        <v>12.02</v>
      </c>
      <c r="M1107">
        <v>0.1202</v>
      </c>
      <c r="N1107">
        <v>375.82501280000002</v>
      </c>
      <c r="O1107">
        <v>312290.57498720003</v>
      </c>
      <c r="P1107" t="s">
        <v>4598</v>
      </c>
      <c r="Q1107">
        <v>1</v>
      </c>
      <c r="R1107" t="s">
        <v>24</v>
      </c>
      <c r="S1107" t="s">
        <v>25</v>
      </c>
      <c r="T1107" t="s">
        <v>4599</v>
      </c>
      <c r="U1107" t="s">
        <v>53</v>
      </c>
    </row>
    <row r="1108" spans="1:21" x14ac:dyDescent="0.25">
      <c r="A1108" t="s">
        <v>2774</v>
      </c>
      <c r="B1108" t="s">
        <v>687</v>
      </c>
      <c r="C1108" t="s">
        <v>5213</v>
      </c>
      <c r="D1108" t="s">
        <v>5489</v>
      </c>
      <c r="E1108" t="s">
        <v>19</v>
      </c>
      <c r="F1108" t="s">
        <v>84</v>
      </c>
      <c r="G1108" t="s">
        <v>338</v>
      </c>
      <c r="H1108" t="s">
        <v>111</v>
      </c>
      <c r="I1108" t="s">
        <v>112</v>
      </c>
      <c r="J1108">
        <v>27</v>
      </c>
      <c r="K1108">
        <v>10163.459999999999</v>
      </c>
      <c r="L1108">
        <v>9.9700000000000006</v>
      </c>
      <c r="M1108">
        <v>9.9700000000000011E-2</v>
      </c>
      <c r="N1108">
        <v>273.59017974</v>
      </c>
      <c r="O1108">
        <v>274139.82982026</v>
      </c>
      <c r="P1108" t="s">
        <v>4598</v>
      </c>
      <c r="Q1108">
        <v>4</v>
      </c>
      <c r="R1108" t="s">
        <v>24</v>
      </c>
      <c r="S1108" t="s">
        <v>35</v>
      </c>
      <c r="T1108" t="s">
        <v>4601</v>
      </c>
      <c r="U1108" t="s">
        <v>36</v>
      </c>
    </row>
    <row r="1109" spans="1:21" x14ac:dyDescent="0.25">
      <c r="A1109" t="s">
        <v>2776</v>
      </c>
      <c r="B1109" t="s">
        <v>304</v>
      </c>
      <c r="C1109" t="s">
        <v>5490</v>
      </c>
      <c r="D1109" t="s">
        <v>5491</v>
      </c>
      <c r="E1109" t="s">
        <v>19</v>
      </c>
      <c r="F1109" t="s">
        <v>20</v>
      </c>
      <c r="G1109" t="s">
        <v>21</v>
      </c>
      <c r="H1109" t="s">
        <v>51</v>
      </c>
      <c r="I1109" t="s">
        <v>146</v>
      </c>
      <c r="J1109">
        <v>42</v>
      </c>
      <c r="K1109">
        <v>5642.8</v>
      </c>
      <c r="L1109">
        <v>16.670000000000002</v>
      </c>
      <c r="M1109">
        <v>0.16670000000000001</v>
      </c>
      <c r="N1109">
        <v>395.07499920000004</v>
      </c>
      <c r="O1109">
        <v>236602.5250008</v>
      </c>
      <c r="P1109" t="s">
        <v>4598</v>
      </c>
      <c r="Q1109">
        <v>1</v>
      </c>
      <c r="R1109" t="s">
        <v>58</v>
      </c>
      <c r="S1109" t="s">
        <v>35</v>
      </c>
      <c r="T1109" t="s">
        <v>4601</v>
      </c>
      <c r="U1109" t="s">
        <v>26</v>
      </c>
    </row>
    <row r="1110" spans="1:21" x14ac:dyDescent="0.25">
      <c r="A1110" t="s">
        <v>2778</v>
      </c>
      <c r="B1110" t="s">
        <v>208</v>
      </c>
      <c r="C1110" t="s">
        <v>4945</v>
      </c>
      <c r="D1110" t="s">
        <v>5492</v>
      </c>
      <c r="E1110" t="s">
        <v>30</v>
      </c>
      <c r="F1110" t="s">
        <v>131</v>
      </c>
      <c r="G1110" t="s">
        <v>194</v>
      </c>
      <c r="H1110" t="s">
        <v>33</v>
      </c>
      <c r="I1110" t="s">
        <v>34</v>
      </c>
      <c r="J1110">
        <v>28</v>
      </c>
      <c r="K1110">
        <v>19161.93</v>
      </c>
      <c r="L1110">
        <v>15.46</v>
      </c>
      <c r="M1110">
        <v>0.15460000000000002</v>
      </c>
      <c r="N1110">
        <v>829.48162584000022</v>
      </c>
      <c r="O1110">
        <v>535704.55837416009</v>
      </c>
      <c r="P1110" t="s">
        <v>4598</v>
      </c>
      <c r="Q1110">
        <v>7</v>
      </c>
      <c r="R1110" t="s">
        <v>113</v>
      </c>
      <c r="S1110" t="s">
        <v>35</v>
      </c>
      <c r="T1110" t="s">
        <v>4601</v>
      </c>
      <c r="U1110" t="s">
        <v>26</v>
      </c>
    </row>
    <row r="1111" spans="1:21" x14ac:dyDescent="0.25">
      <c r="A1111" t="s">
        <v>2780</v>
      </c>
      <c r="B1111" t="s">
        <v>1335</v>
      </c>
      <c r="C1111" t="s">
        <v>4996</v>
      </c>
      <c r="D1111" t="s">
        <v>5083</v>
      </c>
      <c r="E1111" t="s">
        <v>63</v>
      </c>
      <c r="F1111" t="s">
        <v>234</v>
      </c>
      <c r="G1111" t="s">
        <v>473</v>
      </c>
      <c r="H1111" t="s">
        <v>33</v>
      </c>
      <c r="I1111" t="s">
        <v>57</v>
      </c>
      <c r="J1111">
        <v>45</v>
      </c>
      <c r="K1111">
        <v>33735.21</v>
      </c>
      <c r="L1111">
        <v>7.56</v>
      </c>
      <c r="M1111">
        <v>7.5600000000000001E-2</v>
      </c>
      <c r="N1111">
        <v>1147.6718441999999</v>
      </c>
      <c r="O1111">
        <v>1516936.7781558</v>
      </c>
      <c r="P1111" t="s">
        <v>4598</v>
      </c>
      <c r="Q1111">
        <v>11</v>
      </c>
      <c r="R1111" t="s">
        <v>113</v>
      </c>
      <c r="S1111" t="s">
        <v>59</v>
      </c>
      <c r="T1111" t="s">
        <v>4601</v>
      </c>
      <c r="U1111" t="s">
        <v>36</v>
      </c>
    </row>
    <row r="1112" spans="1:21" x14ac:dyDescent="0.25">
      <c r="A1112" t="s">
        <v>2782</v>
      </c>
      <c r="B1112" t="s">
        <v>378</v>
      </c>
      <c r="C1112" t="s">
        <v>4792</v>
      </c>
      <c r="D1112" t="s">
        <v>4917</v>
      </c>
      <c r="E1112" t="s">
        <v>30</v>
      </c>
      <c r="F1112" t="s">
        <v>198</v>
      </c>
      <c r="G1112" t="s">
        <v>199</v>
      </c>
      <c r="H1112" t="s">
        <v>111</v>
      </c>
      <c r="I1112" t="s">
        <v>240</v>
      </c>
      <c r="J1112">
        <v>46</v>
      </c>
      <c r="K1112">
        <v>14702.18</v>
      </c>
      <c r="L1112">
        <v>0.38</v>
      </c>
      <c r="M1112">
        <v>3.8E-3</v>
      </c>
      <c r="N1112">
        <v>25.69941064</v>
      </c>
      <c r="O1112">
        <v>676274.58058935998</v>
      </c>
      <c r="P1112" t="s">
        <v>4598</v>
      </c>
      <c r="Q1112">
        <v>7</v>
      </c>
      <c r="R1112" t="s">
        <v>58</v>
      </c>
      <c r="S1112" t="s">
        <v>25</v>
      </c>
      <c r="T1112" t="s">
        <v>4599</v>
      </c>
      <c r="U1112" t="s">
        <v>53</v>
      </c>
    </row>
    <row r="1113" spans="1:21" x14ac:dyDescent="0.25">
      <c r="A1113" t="s">
        <v>2784</v>
      </c>
      <c r="B1113" t="s">
        <v>861</v>
      </c>
      <c r="C1113" t="s">
        <v>4636</v>
      </c>
      <c r="D1113" t="s">
        <v>5493</v>
      </c>
      <c r="E1113" t="s">
        <v>30</v>
      </c>
      <c r="F1113" t="s">
        <v>31</v>
      </c>
      <c r="G1113" t="s">
        <v>555</v>
      </c>
      <c r="H1113" t="s">
        <v>33</v>
      </c>
      <c r="I1113" t="s">
        <v>34</v>
      </c>
      <c r="J1113">
        <v>24</v>
      </c>
      <c r="K1113">
        <v>40193.519999999997</v>
      </c>
      <c r="L1113">
        <v>19.97</v>
      </c>
      <c r="M1113">
        <v>0.19969999999999999</v>
      </c>
      <c r="N1113">
        <v>1926.3950265599999</v>
      </c>
      <c r="O1113">
        <v>962718.08497343992</v>
      </c>
      <c r="P1113" t="s">
        <v>4598</v>
      </c>
      <c r="Q1113">
        <v>10</v>
      </c>
      <c r="R1113" t="s">
        <v>24</v>
      </c>
      <c r="S1113" t="s">
        <v>59</v>
      </c>
      <c r="T1113" t="s">
        <v>4601</v>
      </c>
      <c r="U1113" t="s">
        <v>26</v>
      </c>
    </row>
    <row r="1114" spans="1:21" x14ac:dyDescent="0.25">
      <c r="A1114" t="s">
        <v>2786</v>
      </c>
      <c r="B1114" t="s">
        <v>1632</v>
      </c>
      <c r="C1114" t="s">
        <v>4773</v>
      </c>
      <c r="D1114" t="s">
        <v>5494</v>
      </c>
      <c r="E1114" t="s">
        <v>19</v>
      </c>
      <c r="F1114" t="s">
        <v>72</v>
      </c>
      <c r="G1114" t="s">
        <v>224</v>
      </c>
      <c r="H1114" t="s">
        <v>66</v>
      </c>
      <c r="I1114" t="s">
        <v>67</v>
      </c>
      <c r="J1114">
        <v>46</v>
      </c>
      <c r="K1114">
        <v>44408.35</v>
      </c>
      <c r="L1114">
        <v>4.78</v>
      </c>
      <c r="M1114">
        <v>4.7800000000000002E-2</v>
      </c>
      <c r="N1114">
        <v>976.45079979999991</v>
      </c>
      <c r="O1114">
        <v>2041807.6492001999</v>
      </c>
      <c r="P1114" t="s">
        <v>4598</v>
      </c>
      <c r="Q1114">
        <v>1</v>
      </c>
      <c r="R1114" t="s">
        <v>58</v>
      </c>
      <c r="S1114" t="s">
        <v>35</v>
      </c>
      <c r="T1114" t="s">
        <v>4601</v>
      </c>
      <c r="U1114" t="s">
        <v>53</v>
      </c>
    </row>
    <row r="1115" spans="1:21" x14ac:dyDescent="0.25">
      <c r="A1115" t="s">
        <v>2788</v>
      </c>
      <c r="B1115" t="s">
        <v>2789</v>
      </c>
      <c r="C1115" t="s">
        <v>5010</v>
      </c>
      <c r="D1115" t="s">
        <v>4682</v>
      </c>
      <c r="E1115" t="s">
        <v>63</v>
      </c>
      <c r="F1115" t="s">
        <v>78</v>
      </c>
      <c r="G1115" t="s">
        <v>79</v>
      </c>
      <c r="H1115" t="s">
        <v>43</v>
      </c>
      <c r="I1115" t="s">
        <v>44</v>
      </c>
      <c r="J1115">
        <v>44</v>
      </c>
      <c r="K1115">
        <v>18544.91</v>
      </c>
      <c r="L1115">
        <v>15.41</v>
      </c>
      <c r="M1115">
        <v>0.15410000000000001</v>
      </c>
      <c r="N1115">
        <v>1257.4190776400001</v>
      </c>
      <c r="O1115">
        <v>814718.62092235999</v>
      </c>
      <c r="P1115" t="s">
        <v>4598</v>
      </c>
      <c r="Q1115">
        <v>8</v>
      </c>
      <c r="R1115" t="s">
        <v>113</v>
      </c>
      <c r="S1115" t="s">
        <v>35</v>
      </c>
      <c r="T1115" t="s">
        <v>4601</v>
      </c>
      <c r="U1115" t="s">
        <v>36</v>
      </c>
    </row>
    <row r="1116" spans="1:21" x14ac:dyDescent="0.25">
      <c r="A1116" t="s">
        <v>2791</v>
      </c>
      <c r="B1116" t="s">
        <v>2792</v>
      </c>
      <c r="C1116" t="s">
        <v>4828</v>
      </c>
      <c r="D1116" t="s">
        <v>5101</v>
      </c>
      <c r="E1116" t="s">
        <v>19</v>
      </c>
      <c r="F1116" t="s">
        <v>72</v>
      </c>
      <c r="G1116" t="s">
        <v>171</v>
      </c>
      <c r="H1116" t="s">
        <v>22</v>
      </c>
      <c r="I1116" t="s">
        <v>98</v>
      </c>
      <c r="J1116">
        <v>35</v>
      </c>
      <c r="K1116">
        <v>49730.3</v>
      </c>
      <c r="L1116">
        <v>8.4499999999999993</v>
      </c>
      <c r="M1116">
        <v>8.4499999999999992E-2</v>
      </c>
      <c r="N1116">
        <v>1470.7736224999999</v>
      </c>
      <c r="O1116">
        <v>1739089.7263775</v>
      </c>
      <c r="P1116" t="s">
        <v>4598</v>
      </c>
      <c r="Q1116">
        <v>9</v>
      </c>
      <c r="R1116" t="s">
        <v>58</v>
      </c>
      <c r="S1116" t="s">
        <v>35</v>
      </c>
      <c r="T1116" t="s">
        <v>4601</v>
      </c>
      <c r="U1116" t="s">
        <v>36</v>
      </c>
    </row>
    <row r="1117" spans="1:21" x14ac:dyDescent="0.25">
      <c r="A1117" t="s">
        <v>2794</v>
      </c>
      <c r="B1117" t="s">
        <v>462</v>
      </c>
      <c r="C1117" t="s">
        <v>4652</v>
      </c>
      <c r="D1117" t="s">
        <v>4951</v>
      </c>
      <c r="E1117" t="s">
        <v>40</v>
      </c>
      <c r="F1117" t="s">
        <v>109</v>
      </c>
      <c r="G1117" t="s">
        <v>259</v>
      </c>
      <c r="H1117" t="s">
        <v>43</v>
      </c>
      <c r="I1117" t="s">
        <v>380</v>
      </c>
      <c r="J1117">
        <v>2</v>
      </c>
      <c r="K1117">
        <v>40226.199999999997</v>
      </c>
      <c r="L1117">
        <v>13.05</v>
      </c>
      <c r="M1117">
        <v>0.1305</v>
      </c>
      <c r="N1117">
        <v>104.990382</v>
      </c>
      <c r="O1117">
        <v>80347.409617999991</v>
      </c>
      <c r="P1117" t="s">
        <v>4598</v>
      </c>
      <c r="Q1117">
        <v>5</v>
      </c>
      <c r="R1117" t="s">
        <v>113</v>
      </c>
      <c r="S1117" t="s">
        <v>35</v>
      </c>
      <c r="T1117" t="s">
        <v>4601</v>
      </c>
      <c r="U1117" t="s">
        <v>26</v>
      </c>
    </row>
    <row r="1118" spans="1:21" x14ac:dyDescent="0.25">
      <c r="A1118" t="s">
        <v>2796</v>
      </c>
      <c r="B1118" t="s">
        <v>229</v>
      </c>
      <c r="C1118" t="s">
        <v>4621</v>
      </c>
      <c r="D1118" t="s">
        <v>4613</v>
      </c>
      <c r="E1118" t="s">
        <v>40</v>
      </c>
      <c r="F1118" t="s">
        <v>49</v>
      </c>
      <c r="G1118" t="s">
        <v>397</v>
      </c>
      <c r="H1118" t="s">
        <v>33</v>
      </c>
      <c r="I1118" t="s">
        <v>80</v>
      </c>
      <c r="J1118">
        <v>42</v>
      </c>
      <c r="K1118">
        <v>31978.19</v>
      </c>
      <c r="L1118">
        <v>9.31</v>
      </c>
      <c r="M1118">
        <v>9.3100000000000002E-2</v>
      </c>
      <c r="N1118">
        <v>1250.41118538</v>
      </c>
      <c r="O1118">
        <v>1341833.5688146199</v>
      </c>
      <c r="P1118" t="s">
        <v>4598</v>
      </c>
      <c r="Q1118">
        <v>8</v>
      </c>
      <c r="R1118" t="s">
        <v>58</v>
      </c>
      <c r="S1118" t="s">
        <v>35</v>
      </c>
      <c r="T1118" t="s">
        <v>4601</v>
      </c>
      <c r="U1118" t="s">
        <v>53</v>
      </c>
    </row>
    <row r="1119" spans="1:21" x14ac:dyDescent="0.25">
      <c r="A1119" t="s">
        <v>2798</v>
      </c>
      <c r="B1119" t="s">
        <v>124</v>
      </c>
      <c r="C1119" t="s">
        <v>4911</v>
      </c>
      <c r="D1119" t="s">
        <v>4910</v>
      </c>
      <c r="E1119" t="s">
        <v>30</v>
      </c>
      <c r="F1119" t="s">
        <v>131</v>
      </c>
      <c r="G1119" t="s">
        <v>163</v>
      </c>
      <c r="H1119" t="s">
        <v>111</v>
      </c>
      <c r="I1119" t="s">
        <v>185</v>
      </c>
      <c r="J1119">
        <v>18</v>
      </c>
      <c r="K1119">
        <v>49420.800000000003</v>
      </c>
      <c r="L1119">
        <v>11.89</v>
      </c>
      <c r="M1119">
        <v>0.11890000000000001</v>
      </c>
      <c r="N1119">
        <v>1057.7039616</v>
      </c>
      <c r="O1119">
        <v>888516.69603840006</v>
      </c>
      <c r="P1119" t="s">
        <v>4598</v>
      </c>
      <c r="Q1119">
        <v>1</v>
      </c>
      <c r="R1119" t="s">
        <v>113</v>
      </c>
      <c r="S1119" t="s">
        <v>35</v>
      </c>
      <c r="T1119" t="s">
        <v>4601</v>
      </c>
      <c r="U1119" t="s">
        <v>53</v>
      </c>
    </row>
    <row r="1120" spans="1:21" x14ac:dyDescent="0.25">
      <c r="A1120" t="s">
        <v>2800</v>
      </c>
      <c r="B1120" t="s">
        <v>2801</v>
      </c>
      <c r="C1120" t="s">
        <v>4671</v>
      </c>
      <c r="D1120" t="s">
        <v>4941</v>
      </c>
      <c r="E1120" t="s">
        <v>30</v>
      </c>
      <c r="F1120" t="s">
        <v>198</v>
      </c>
      <c r="G1120" t="s">
        <v>199</v>
      </c>
      <c r="H1120" t="s">
        <v>51</v>
      </c>
      <c r="I1120" t="s">
        <v>105</v>
      </c>
      <c r="J1120">
        <v>12</v>
      </c>
      <c r="K1120">
        <v>37639.11</v>
      </c>
      <c r="L1120">
        <v>13.9</v>
      </c>
      <c r="M1120">
        <v>0.13900000000000001</v>
      </c>
      <c r="N1120">
        <v>627.82035480000002</v>
      </c>
      <c r="O1120">
        <v>451041.49964520003</v>
      </c>
      <c r="P1120" t="s">
        <v>4598</v>
      </c>
      <c r="Q1120">
        <v>11</v>
      </c>
      <c r="R1120" t="s">
        <v>58</v>
      </c>
      <c r="S1120" t="s">
        <v>35</v>
      </c>
      <c r="T1120" t="s">
        <v>4601</v>
      </c>
      <c r="U1120" t="s">
        <v>36</v>
      </c>
    </row>
    <row r="1121" spans="1:21" x14ac:dyDescent="0.25">
      <c r="A1121" t="s">
        <v>2803</v>
      </c>
      <c r="B1121" t="s">
        <v>711</v>
      </c>
      <c r="C1121" t="s">
        <v>4640</v>
      </c>
      <c r="D1121" t="s">
        <v>5165</v>
      </c>
      <c r="E1121" t="s">
        <v>30</v>
      </c>
      <c r="F1121" t="s">
        <v>117</v>
      </c>
      <c r="G1121" t="s">
        <v>239</v>
      </c>
      <c r="H1121" t="s">
        <v>111</v>
      </c>
      <c r="I1121" t="s">
        <v>526</v>
      </c>
      <c r="J1121">
        <v>27</v>
      </c>
      <c r="K1121">
        <v>5722.39</v>
      </c>
      <c r="L1121">
        <v>5.37</v>
      </c>
      <c r="M1121">
        <v>5.3699999999999998E-2</v>
      </c>
      <c r="N1121">
        <v>82.968932609999996</v>
      </c>
      <c r="O1121">
        <v>154421.56106738999</v>
      </c>
      <c r="P1121" t="s">
        <v>4598</v>
      </c>
      <c r="Q1121">
        <v>6</v>
      </c>
      <c r="R1121" t="s">
        <v>68</v>
      </c>
      <c r="S1121" t="s">
        <v>35</v>
      </c>
      <c r="T1121" t="s">
        <v>4601</v>
      </c>
      <c r="U1121" t="s">
        <v>36</v>
      </c>
    </row>
    <row r="1122" spans="1:21" x14ac:dyDescent="0.25">
      <c r="A1122" t="s">
        <v>2805</v>
      </c>
      <c r="B1122" t="s">
        <v>652</v>
      </c>
      <c r="C1122" t="s">
        <v>4896</v>
      </c>
      <c r="D1122" t="s">
        <v>4637</v>
      </c>
      <c r="E1122" t="s">
        <v>63</v>
      </c>
      <c r="F1122" t="s">
        <v>144</v>
      </c>
      <c r="G1122" t="s">
        <v>216</v>
      </c>
      <c r="H1122" t="s">
        <v>33</v>
      </c>
      <c r="I1122" t="s">
        <v>34</v>
      </c>
      <c r="J1122">
        <v>12</v>
      </c>
      <c r="K1122">
        <v>16047.72</v>
      </c>
      <c r="L1122">
        <v>13.49</v>
      </c>
      <c r="M1122">
        <v>0.13489999999999999</v>
      </c>
      <c r="N1122">
        <v>259.78049135999998</v>
      </c>
      <c r="O1122">
        <v>192312.85950863999</v>
      </c>
      <c r="P1122" t="s">
        <v>4598</v>
      </c>
      <c r="Q1122">
        <v>6</v>
      </c>
      <c r="R1122" t="s">
        <v>45</v>
      </c>
      <c r="S1122" t="s">
        <v>35</v>
      </c>
      <c r="T1122" t="s">
        <v>4601</v>
      </c>
      <c r="U1122" t="s">
        <v>36</v>
      </c>
    </row>
    <row r="1123" spans="1:21" x14ac:dyDescent="0.25">
      <c r="A1123" t="s">
        <v>2807</v>
      </c>
      <c r="B1123" t="s">
        <v>2625</v>
      </c>
      <c r="C1123" t="s">
        <v>5039</v>
      </c>
      <c r="D1123" t="s">
        <v>4864</v>
      </c>
      <c r="E1123" t="s">
        <v>63</v>
      </c>
      <c r="F1123" t="s">
        <v>78</v>
      </c>
      <c r="G1123" t="s">
        <v>255</v>
      </c>
      <c r="H1123" t="s">
        <v>111</v>
      </c>
      <c r="I1123" t="s">
        <v>112</v>
      </c>
      <c r="J1123">
        <v>34</v>
      </c>
      <c r="K1123">
        <v>32995.81</v>
      </c>
      <c r="L1123">
        <v>18.649999999999999</v>
      </c>
      <c r="M1123">
        <v>0.1865</v>
      </c>
      <c r="N1123">
        <v>2092.2643121000001</v>
      </c>
      <c r="O1123">
        <v>1119765.2756879001</v>
      </c>
      <c r="P1123" t="s">
        <v>4598</v>
      </c>
      <c r="Q1123">
        <v>4</v>
      </c>
      <c r="R1123" t="s">
        <v>68</v>
      </c>
      <c r="S1123" t="s">
        <v>35</v>
      </c>
      <c r="T1123" t="s">
        <v>4601</v>
      </c>
      <c r="U1123" t="s">
        <v>53</v>
      </c>
    </row>
    <row r="1124" spans="1:21" x14ac:dyDescent="0.25">
      <c r="A1124" t="s">
        <v>2809</v>
      </c>
      <c r="B1124" t="s">
        <v>1264</v>
      </c>
      <c r="C1124" t="s">
        <v>5156</v>
      </c>
      <c r="D1124" t="s">
        <v>5092</v>
      </c>
      <c r="E1124" t="s">
        <v>40</v>
      </c>
      <c r="F1124" t="s">
        <v>89</v>
      </c>
      <c r="G1124" t="s">
        <v>334</v>
      </c>
      <c r="H1124" t="s">
        <v>51</v>
      </c>
      <c r="I1124" t="s">
        <v>167</v>
      </c>
      <c r="J1124">
        <v>2</v>
      </c>
      <c r="K1124">
        <v>41293.26</v>
      </c>
      <c r="L1124">
        <v>16.87</v>
      </c>
      <c r="M1124">
        <v>0.16870000000000002</v>
      </c>
      <c r="N1124">
        <v>139.32345924000003</v>
      </c>
      <c r="O1124">
        <v>82447.196540760007</v>
      </c>
      <c r="P1124" t="s">
        <v>4598</v>
      </c>
      <c r="Q1124">
        <v>7</v>
      </c>
      <c r="R1124" t="s">
        <v>113</v>
      </c>
      <c r="S1124" t="s">
        <v>35</v>
      </c>
      <c r="T1124" t="s">
        <v>4601</v>
      </c>
      <c r="U1124" t="s">
        <v>26</v>
      </c>
    </row>
    <row r="1125" spans="1:21" x14ac:dyDescent="0.25">
      <c r="A1125" t="s">
        <v>2811</v>
      </c>
      <c r="B1125" t="s">
        <v>1560</v>
      </c>
      <c r="C1125" t="s">
        <v>5004</v>
      </c>
      <c r="D1125" t="s">
        <v>5495</v>
      </c>
      <c r="E1125" t="s">
        <v>30</v>
      </c>
      <c r="F1125" t="s">
        <v>117</v>
      </c>
      <c r="G1125" t="s">
        <v>387</v>
      </c>
      <c r="H1125" t="s">
        <v>33</v>
      </c>
      <c r="I1125" t="s">
        <v>127</v>
      </c>
      <c r="J1125">
        <v>18</v>
      </c>
      <c r="K1125">
        <v>28845.06</v>
      </c>
      <c r="L1125">
        <v>9.2100000000000009</v>
      </c>
      <c r="M1125">
        <v>9.2100000000000015E-2</v>
      </c>
      <c r="N1125">
        <v>478.19340468000007</v>
      </c>
      <c r="O1125">
        <v>518732.88659532001</v>
      </c>
      <c r="P1125" t="s">
        <v>4598</v>
      </c>
      <c r="Q1125">
        <v>11</v>
      </c>
      <c r="R1125" t="s">
        <v>24</v>
      </c>
      <c r="S1125" t="s">
        <v>59</v>
      </c>
      <c r="T1125" t="s">
        <v>4601</v>
      </c>
      <c r="U1125" t="s">
        <v>53</v>
      </c>
    </row>
    <row r="1126" spans="1:21" x14ac:dyDescent="0.25">
      <c r="A1126" t="s">
        <v>2813</v>
      </c>
      <c r="B1126" t="s">
        <v>270</v>
      </c>
      <c r="C1126" t="s">
        <v>4896</v>
      </c>
      <c r="D1126" t="s">
        <v>5496</v>
      </c>
      <c r="E1126" t="s">
        <v>30</v>
      </c>
      <c r="F1126" t="s">
        <v>198</v>
      </c>
      <c r="G1126" t="s">
        <v>199</v>
      </c>
      <c r="H1126" t="s">
        <v>43</v>
      </c>
      <c r="I1126" t="s">
        <v>74</v>
      </c>
      <c r="J1126">
        <v>46</v>
      </c>
      <c r="K1126">
        <v>7084.09</v>
      </c>
      <c r="L1126">
        <v>11.15</v>
      </c>
      <c r="M1126">
        <v>0.1115</v>
      </c>
      <c r="N1126">
        <v>363.34297609999999</v>
      </c>
      <c r="O1126">
        <v>325504.79702390003</v>
      </c>
      <c r="P1126" t="s">
        <v>4598</v>
      </c>
      <c r="Q1126">
        <v>12</v>
      </c>
      <c r="R1126" t="s">
        <v>58</v>
      </c>
      <c r="S1126" t="s">
        <v>59</v>
      </c>
      <c r="T1126" t="s">
        <v>4601</v>
      </c>
      <c r="U1126" t="s">
        <v>26</v>
      </c>
    </row>
    <row r="1127" spans="1:21" x14ac:dyDescent="0.25">
      <c r="A1127" t="s">
        <v>2815</v>
      </c>
      <c r="B1127" t="s">
        <v>1745</v>
      </c>
      <c r="C1127" t="s">
        <v>4682</v>
      </c>
      <c r="D1127" t="s">
        <v>5182</v>
      </c>
      <c r="E1127" t="s">
        <v>30</v>
      </c>
      <c r="F1127" t="s">
        <v>31</v>
      </c>
      <c r="G1127" t="s">
        <v>555</v>
      </c>
      <c r="H1127" t="s">
        <v>22</v>
      </c>
      <c r="I1127" t="s">
        <v>98</v>
      </c>
      <c r="J1127">
        <v>28</v>
      </c>
      <c r="K1127">
        <v>28587.35</v>
      </c>
      <c r="L1127">
        <v>8.18</v>
      </c>
      <c r="M1127">
        <v>8.1799999999999998E-2</v>
      </c>
      <c r="N1127">
        <v>654.7646643999999</v>
      </c>
      <c r="O1127">
        <v>799791.03533559991</v>
      </c>
      <c r="P1127" t="s">
        <v>4598</v>
      </c>
      <c r="Q1127">
        <v>1</v>
      </c>
      <c r="R1127" t="s">
        <v>45</v>
      </c>
      <c r="S1127" t="s">
        <v>35</v>
      </c>
      <c r="T1127" t="s">
        <v>4601</v>
      </c>
      <c r="U1127" t="s">
        <v>26</v>
      </c>
    </row>
    <row r="1128" spans="1:21" x14ac:dyDescent="0.25">
      <c r="A1128" t="s">
        <v>2817</v>
      </c>
      <c r="B1128" t="s">
        <v>2432</v>
      </c>
      <c r="C1128" t="s">
        <v>5267</v>
      </c>
      <c r="D1128" t="s">
        <v>5195</v>
      </c>
      <c r="E1128" t="s">
        <v>40</v>
      </c>
      <c r="F1128" t="s">
        <v>109</v>
      </c>
      <c r="G1128" t="s">
        <v>110</v>
      </c>
      <c r="H1128" t="s">
        <v>51</v>
      </c>
      <c r="I1128" t="s">
        <v>167</v>
      </c>
      <c r="J1128">
        <v>45</v>
      </c>
      <c r="K1128">
        <v>24508.39</v>
      </c>
      <c r="L1128">
        <v>15.55</v>
      </c>
      <c r="M1128">
        <v>0.1555</v>
      </c>
      <c r="N1128">
        <v>1714.9745902500001</v>
      </c>
      <c r="O1128">
        <v>1101162.57540975</v>
      </c>
      <c r="P1128" t="s">
        <v>4598</v>
      </c>
      <c r="Q1128">
        <v>5</v>
      </c>
      <c r="R1128" t="s">
        <v>113</v>
      </c>
      <c r="S1128" t="s">
        <v>35</v>
      </c>
      <c r="T1128" t="s">
        <v>4601</v>
      </c>
      <c r="U1128" t="s">
        <v>36</v>
      </c>
    </row>
    <row r="1129" spans="1:21" x14ac:dyDescent="0.25">
      <c r="A1129" t="s">
        <v>2819</v>
      </c>
      <c r="B1129" t="s">
        <v>2499</v>
      </c>
      <c r="C1129" t="s">
        <v>4761</v>
      </c>
      <c r="D1129" t="s">
        <v>5497</v>
      </c>
      <c r="E1129" t="s">
        <v>40</v>
      </c>
      <c r="F1129" t="s">
        <v>89</v>
      </c>
      <c r="G1129" t="s">
        <v>319</v>
      </c>
      <c r="H1129" t="s">
        <v>22</v>
      </c>
      <c r="I1129" t="s">
        <v>98</v>
      </c>
      <c r="J1129">
        <v>34</v>
      </c>
      <c r="K1129">
        <v>16690.41</v>
      </c>
      <c r="L1129">
        <v>14.7</v>
      </c>
      <c r="M1129">
        <v>0.14699999999999999</v>
      </c>
      <c r="N1129">
        <v>834.18669179999983</v>
      </c>
      <c r="O1129">
        <v>566639.75330819993</v>
      </c>
      <c r="P1129" t="s">
        <v>4598</v>
      </c>
      <c r="Q1129">
        <v>6</v>
      </c>
      <c r="R1129" t="s">
        <v>24</v>
      </c>
      <c r="S1129" t="s">
        <v>35</v>
      </c>
      <c r="T1129" t="s">
        <v>4601</v>
      </c>
      <c r="U1129" t="s">
        <v>36</v>
      </c>
    </row>
    <row r="1130" spans="1:21" x14ac:dyDescent="0.25">
      <c r="A1130" t="s">
        <v>2821</v>
      </c>
      <c r="B1130" t="s">
        <v>520</v>
      </c>
      <c r="C1130" t="s">
        <v>4996</v>
      </c>
      <c r="D1130" t="s">
        <v>5272</v>
      </c>
      <c r="E1130" t="s">
        <v>40</v>
      </c>
      <c r="F1130" t="s">
        <v>41</v>
      </c>
      <c r="G1130" t="s">
        <v>126</v>
      </c>
      <c r="H1130" t="s">
        <v>33</v>
      </c>
      <c r="I1130" t="s">
        <v>80</v>
      </c>
      <c r="J1130">
        <v>49</v>
      </c>
      <c r="K1130">
        <v>12969.6</v>
      </c>
      <c r="L1130">
        <v>17.420000000000002</v>
      </c>
      <c r="M1130">
        <v>0.17420000000000002</v>
      </c>
      <c r="N1130">
        <v>1107.0591168000001</v>
      </c>
      <c r="O1130">
        <v>634403.34088320006</v>
      </c>
      <c r="P1130" t="s">
        <v>4598</v>
      </c>
      <c r="Q1130">
        <v>11</v>
      </c>
      <c r="R1130" t="s">
        <v>68</v>
      </c>
      <c r="S1130" t="s">
        <v>35</v>
      </c>
      <c r="T1130" t="s">
        <v>4601</v>
      </c>
      <c r="U1130" t="s">
        <v>36</v>
      </c>
    </row>
    <row r="1131" spans="1:21" x14ac:dyDescent="0.25">
      <c r="A1131" t="s">
        <v>2823</v>
      </c>
      <c r="B1131" t="s">
        <v>2143</v>
      </c>
      <c r="C1131" t="s">
        <v>5077</v>
      </c>
      <c r="D1131" t="s">
        <v>4806</v>
      </c>
      <c r="E1131" t="s">
        <v>63</v>
      </c>
      <c r="F1131" t="s">
        <v>234</v>
      </c>
      <c r="G1131" t="s">
        <v>435</v>
      </c>
      <c r="H1131" t="s">
        <v>22</v>
      </c>
      <c r="I1131" t="s">
        <v>217</v>
      </c>
      <c r="J1131">
        <v>21</v>
      </c>
      <c r="K1131">
        <v>21427.11</v>
      </c>
      <c r="L1131">
        <v>19.45</v>
      </c>
      <c r="M1131">
        <v>0.19450000000000001</v>
      </c>
      <c r="N1131">
        <v>875.19030795000003</v>
      </c>
      <c r="O1131">
        <v>449094.11969204998</v>
      </c>
      <c r="P1131" t="s">
        <v>4598</v>
      </c>
      <c r="Q1131">
        <v>3</v>
      </c>
      <c r="R1131" t="s">
        <v>68</v>
      </c>
      <c r="S1131" t="s">
        <v>35</v>
      </c>
      <c r="T1131" t="s">
        <v>4601</v>
      </c>
      <c r="U1131" t="s">
        <v>36</v>
      </c>
    </row>
    <row r="1132" spans="1:21" x14ac:dyDescent="0.25">
      <c r="A1132" t="s">
        <v>2825</v>
      </c>
      <c r="B1132" t="s">
        <v>404</v>
      </c>
      <c r="C1132" t="s">
        <v>4608</v>
      </c>
      <c r="D1132" t="s">
        <v>5355</v>
      </c>
      <c r="E1132" t="s">
        <v>30</v>
      </c>
      <c r="F1132" t="s">
        <v>198</v>
      </c>
      <c r="G1132" t="s">
        <v>199</v>
      </c>
      <c r="H1132" t="s">
        <v>51</v>
      </c>
      <c r="I1132" t="s">
        <v>167</v>
      </c>
      <c r="J1132">
        <v>49</v>
      </c>
      <c r="K1132">
        <v>38683.11</v>
      </c>
      <c r="L1132">
        <v>3.93</v>
      </c>
      <c r="M1132">
        <v>3.9300000000000002E-2</v>
      </c>
      <c r="N1132">
        <v>744.92064927000013</v>
      </c>
      <c r="O1132">
        <v>1894727.4693507301</v>
      </c>
      <c r="P1132" t="s">
        <v>4598</v>
      </c>
      <c r="Q1132">
        <v>10</v>
      </c>
      <c r="R1132" t="s">
        <v>113</v>
      </c>
      <c r="S1132" t="s">
        <v>35</v>
      </c>
      <c r="T1132" t="s">
        <v>4601</v>
      </c>
      <c r="U1132" t="s">
        <v>53</v>
      </c>
    </row>
    <row r="1133" spans="1:21" x14ac:dyDescent="0.25">
      <c r="A1133" t="s">
        <v>2827</v>
      </c>
      <c r="B1133" t="s">
        <v>70</v>
      </c>
      <c r="C1133" t="s">
        <v>5498</v>
      </c>
      <c r="D1133" t="s">
        <v>4737</v>
      </c>
      <c r="E1133" t="s">
        <v>30</v>
      </c>
      <c r="F1133" t="s">
        <v>117</v>
      </c>
      <c r="G1133" t="s">
        <v>387</v>
      </c>
      <c r="H1133" t="s">
        <v>33</v>
      </c>
      <c r="I1133" t="s">
        <v>127</v>
      </c>
      <c r="J1133">
        <v>37</v>
      </c>
      <c r="K1133">
        <v>17755.21</v>
      </c>
      <c r="L1133">
        <v>18.760000000000002</v>
      </c>
      <c r="M1133">
        <v>0.18760000000000002</v>
      </c>
      <c r="N1133">
        <v>1232.4246365200001</v>
      </c>
      <c r="O1133">
        <v>655710.34536348004</v>
      </c>
      <c r="P1133" t="s">
        <v>4598</v>
      </c>
      <c r="Q1133">
        <v>6</v>
      </c>
      <c r="R1133" t="s">
        <v>45</v>
      </c>
      <c r="S1133" t="s">
        <v>59</v>
      </c>
      <c r="T1133" t="s">
        <v>4601</v>
      </c>
      <c r="U1133" t="s">
        <v>36</v>
      </c>
    </row>
    <row r="1134" spans="1:21" x14ac:dyDescent="0.25">
      <c r="A1134" t="s">
        <v>2829</v>
      </c>
      <c r="B1134" t="s">
        <v>1845</v>
      </c>
      <c r="C1134" t="s">
        <v>4688</v>
      </c>
      <c r="D1134" t="s">
        <v>5499</v>
      </c>
      <c r="E1134" t="s">
        <v>63</v>
      </c>
      <c r="F1134" t="s">
        <v>144</v>
      </c>
      <c r="G1134" t="s">
        <v>216</v>
      </c>
      <c r="H1134" t="s">
        <v>66</v>
      </c>
      <c r="I1134" t="s">
        <v>200</v>
      </c>
      <c r="J1134">
        <v>17</v>
      </c>
      <c r="K1134">
        <v>1902.79</v>
      </c>
      <c r="L1134">
        <v>8.89</v>
      </c>
      <c r="M1134">
        <v>8.8900000000000007E-2</v>
      </c>
      <c r="N1134">
        <v>28.756865270000002</v>
      </c>
      <c r="O1134">
        <v>32318.673134730001</v>
      </c>
      <c r="P1134" t="s">
        <v>4600</v>
      </c>
      <c r="Q1134">
        <v>11</v>
      </c>
      <c r="R1134" t="s">
        <v>58</v>
      </c>
      <c r="S1134" t="s">
        <v>35</v>
      </c>
      <c r="T1134" t="s">
        <v>4601</v>
      </c>
      <c r="U1134" t="s">
        <v>36</v>
      </c>
    </row>
    <row r="1135" spans="1:21" x14ac:dyDescent="0.25">
      <c r="A1135" t="s">
        <v>2831</v>
      </c>
      <c r="B1135" t="s">
        <v>645</v>
      </c>
      <c r="C1135" t="s">
        <v>5334</v>
      </c>
      <c r="D1135" t="s">
        <v>4693</v>
      </c>
      <c r="E1135" t="s">
        <v>19</v>
      </c>
      <c r="F1135" t="s">
        <v>153</v>
      </c>
      <c r="G1135" t="s">
        <v>275</v>
      </c>
      <c r="H1135" t="s">
        <v>22</v>
      </c>
      <c r="I1135" t="s">
        <v>180</v>
      </c>
      <c r="J1135">
        <v>43</v>
      </c>
      <c r="K1135">
        <v>35247.589999999997</v>
      </c>
      <c r="L1135">
        <v>19.93</v>
      </c>
      <c r="M1135">
        <v>0.1993</v>
      </c>
      <c r="N1135">
        <v>3020.6832154099998</v>
      </c>
      <c r="O1135">
        <v>1512625.6867845899</v>
      </c>
      <c r="P1135" t="s">
        <v>4598</v>
      </c>
      <c r="Q1135">
        <v>8</v>
      </c>
      <c r="R1135" t="s">
        <v>24</v>
      </c>
      <c r="S1135" t="s">
        <v>25</v>
      </c>
      <c r="T1135" t="s">
        <v>4599</v>
      </c>
      <c r="U1135" t="s">
        <v>53</v>
      </c>
    </row>
    <row r="1136" spans="1:21" x14ac:dyDescent="0.25">
      <c r="A1136" t="s">
        <v>2833</v>
      </c>
      <c r="B1136" t="s">
        <v>708</v>
      </c>
      <c r="C1136" t="s">
        <v>4971</v>
      </c>
      <c r="D1136" t="s">
        <v>5500</v>
      </c>
      <c r="E1136" t="s">
        <v>19</v>
      </c>
      <c r="F1136" t="s">
        <v>72</v>
      </c>
      <c r="G1136" t="s">
        <v>171</v>
      </c>
      <c r="H1136" t="s">
        <v>33</v>
      </c>
      <c r="I1136" t="s">
        <v>119</v>
      </c>
      <c r="J1136">
        <v>6</v>
      </c>
      <c r="K1136">
        <v>32333.68</v>
      </c>
      <c r="L1136">
        <v>1.1499999999999999</v>
      </c>
      <c r="M1136">
        <v>1.15E-2</v>
      </c>
      <c r="N1136">
        <v>22.310239200000002</v>
      </c>
      <c r="O1136">
        <v>193979.76976080003</v>
      </c>
      <c r="P1136" t="s">
        <v>4598</v>
      </c>
      <c r="Q1136">
        <v>8</v>
      </c>
      <c r="R1136" t="s">
        <v>45</v>
      </c>
      <c r="S1136" t="s">
        <v>35</v>
      </c>
      <c r="T1136" t="s">
        <v>4601</v>
      </c>
      <c r="U1136" t="s">
        <v>26</v>
      </c>
    </row>
    <row r="1137" spans="1:21" x14ac:dyDescent="0.25">
      <c r="A1137" t="s">
        <v>2835</v>
      </c>
      <c r="B1137" t="s">
        <v>920</v>
      </c>
      <c r="C1137" t="s">
        <v>4638</v>
      </c>
      <c r="D1137" t="s">
        <v>4773</v>
      </c>
      <c r="E1137" t="s">
        <v>63</v>
      </c>
      <c r="F1137" t="s">
        <v>234</v>
      </c>
      <c r="G1137" t="s">
        <v>435</v>
      </c>
      <c r="H1137" t="s">
        <v>43</v>
      </c>
      <c r="I1137" t="s">
        <v>380</v>
      </c>
      <c r="J1137">
        <v>35</v>
      </c>
      <c r="K1137">
        <v>12293.48</v>
      </c>
      <c r="L1137">
        <v>15.34</v>
      </c>
      <c r="M1137">
        <v>0.15340000000000001</v>
      </c>
      <c r="N1137">
        <v>660.0369412</v>
      </c>
      <c r="O1137">
        <v>429611.76305880002</v>
      </c>
      <c r="P1137" t="s">
        <v>4598</v>
      </c>
      <c r="Q1137">
        <v>9</v>
      </c>
      <c r="R1137" t="s">
        <v>58</v>
      </c>
      <c r="S1137" t="s">
        <v>35</v>
      </c>
      <c r="T1137" t="s">
        <v>4601</v>
      </c>
      <c r="U1137" t="s">
        <v>53</v>
      </c>
    </row>
    <row r="1138" spans="1:21" x14ac:dyDescent="0.25">
      <c r="A1138" t="s">
        <v>2837</v>
      </c>
      <c r="B1138" t="s">
        <v>1537</v>
      </c>
      <c r="C1138" t="s">
        <v>4858</v>
      </c>
      <c r="D1138" t="s">
        <v>5501</v>
      </c>
      <c r="E1138" t="s">
        <v>30</v>
      </c>
      <c r="F1138" t="s">
        <v>117</v>
      </c>
      <c r="G1138" t="s">
        <v>118</v>
      </c>
      <c r="H1138" t="s">
        <v>51</v>
      </c>
      <c r="I1138" t="s">
        <v>146</v>
      </c>
      <c r="J1138">
        <v>39</v>
      </c>
      <c r="K1138">
        <v>22744.36</v>
      </c>
      <c r="L1138">
        <v>16.850000000000001</v>
      </c>
      <c r="M1138">
        <v>0.16850000000000001</v>
      </c>
      <c r="N1138">
        <v>1494.6456174</v>
      </c>
      <c r="O1138">
        <v>885535.39438260009</v>
      </c>
      <c r="P1138" t="s">
        <v>4598</v>
      </c>
      <c r="Q1138">
        <v>3</v>
      </c>
      <c r="R1138" t="s">
        <v>58</v>
      </c>
      <c r="S1138" t="s">
        <v>35</v>
      </c>
      <c r="T1138" t="s">
        <v>4601</v>
      </c>
      <c r="U1138" t="s">
        <v>26</v>
      </c>
    </row>
    <row r="1139" spans="1:21" x14ac:dyDescent="0.25">
      <c r="A1139" t="s">
        <v>2839</v>
      </c>
      <c r="B1139" t="s">
        <v>2734</v>
      </c>
      <c r="C1139" t="s">
        <v>4644</v>
      </c>
      <c r="D1139" t="s">
        <v>5502</v>
      </c>
      <c r="E1139" t="s">
        <v>63</v>
      </c>
      <c r="F1139" t="s">
        <v>234</v>
      </c>
      <c r="G1139" t="s">
        <v>235</v>
      </c>
      <c r="H1139" t="s">
        <v>43</v>
      </c>
      <c r="I1139" t="s">
        <v>44</v>
      </c>
      <c r="J1139">
        <v>8</v>
      </c>
      <c r="K1139">
        <v>48423.12</v>
      </c>
      <c r="L1139">
        <v>13.58</v>
      </c>
      <c r="M1139">
        <v>0.1358</v>
      </c>
      <c r="N1139">
        <v>526.06877568000004</v>
      </c>
      <c r="O1139">
        <v>386858.89122432005</v>
      </c>
      <c r="P1139" t="s">
        <v>4598</v>
      </c>
      <c r="Q1139">
        <v>1</v>
      </c>
      <c r="R1139" t="s">
        <v>58</v>
      </c>
      <c r="S1139" t="s">
        <v>35</v>
      </c>
      <c r="T1139" t="s">
        <v>4601</v>
      </c>
      <c r="U1139" t="s">
        <v>53</v>
      </c>
    </row>
    <row r="1140" spans="1:21" x14ac:dyDescent="0.25">
      <c r="A1140" t="s">
        <v>2841</v>
      </c>
      <c r="B1140" t="s">
        <v>202</v>
      </c>
      <c r="C1140" t="s">
        <v>5176</v>
      </c>
      <c r="D1140" t="s">
        <v>4864</v>
      </c>
      <c r="E1140" t="s">
        <v>19</v>
      </c>
      <c r="F1140" t="s">
        <v>84</v>
      </c>
      <c r="G1140" t="s">
        <v>159</v>
      </c>
      <c r="H1140" t="s">
        <v>43</v>
      </c>
      <c r="I1140" t="s">
        <v>44</v>
      </c>
      <c r="J1140">
        <v>13</v>
      </c>
      <c r="K1140">
        <v>8847.82</v>
      </c>
      <c r="L1140">
        <v>10.3</v>
      </c>
      <c r="M1140">
        <v>0.10300000000000001</v>
      </c>
      <c r="N1140">
        <v>118.47230980000002</v>
      </c>
      <c r="O1140">
        <v>114903.18769020001</v>
      </c>
      <c r="P1140" t="s">
        <v>4598</v>
      </c>
      <c r="Q1140">
        <v>11</v>
      </c>
      <c r="R1140" t="s">
        <v>58</v>
      </c>
      <c r="S1140" t="s">
        <v>35</v>
      </c>
      <c r="T1140" t="s">
        <v>4601</v>
      </c>
      <c r="U1140" t="s">
        <v>26</v>
      </c>
    </row>
    <row r="1141" spans="1:21" x14ac:dyDescent="0.25">
      <c r="A1141" t="s">
        <v>2843</v>
      </c>
      <c r="B1141" t="s">
        <v>1632</v>
      </c>
      <c r="C1141" t="s">
        <v>5071</v>
      </c>
      <c r="D1141" t="s">
        <v>5230</v>
      </c>
      <c r="E1141" t="s">
        <v>19</v>
      </c>
      <c r="F1141" t="s">
        <v>72</v>
      </c>
      <c r="G1141" t="s">
        <v>224</v>
      </c>
      <c r="H1141" t="s">
        <v>111</v>
      </c>
      <c r="I1141" t="s">
        <v>240</v>
      </c>
      <c r="J1141">
        <v>6</v>
      </c>
      <c r="K1141">
        <v>15619.1</v>
      </c>
      <c r="L1141">
        <v>16.260000000000002</v>
      </c>
      <c r="M1141">
        <v>0.16260000000000002</v>
      </c>
      <c r="N1141">
        <v>152.37993960000003</v>
      </c>
      <c r="O1141">
        <v>93562.22006040001</v>
      </c>
      <c r="P1141" t="s">
        <v>4598</v>
      </c>
      <c r="Q1141">
        <v>12</v>
      </c>
      <c r="R1141" t="s">
        <v>24</v>
      </c>
      <c r="S1141" t="s">
        <v>35</v>
      </c>
      <c r="T1141" t="s">
        <v>4601</v>
      </c>
      <c r="U1141" t="s">
        <v>53</v>
      </c>
    </row>
    <row r="1142" spans="1:21" x14ac:dyDescent="0.25">
      <c r="A1142" t="s">
        <v>2845</v>
      </c>
      <c r="B1142" t="s">
        <v>311</v>
      </c>
      <c r="C1142" t="s">
        <v>5202</v>
      </c>
      <c r="D1142" t="s">
        <v>4979</v>
      </c>
      <c r="E1142" t="s">
        <v>63</v>
      </c>
      <c r="F1142" t="s">
        <v>64</v>
      </c>
      <c r="G1142" t="s">
        <v>441</v>
      </c>
      <c r="H1142" t="s">
        <v>33</v>
      </c>
      <c r="I1142" t="s">
        <v>57</v>
      </c>
      <c r="J1142">
        <v>42</v>
      </c>
      <c r="K1142">
        <v>33392.1</v>
      </c>
      <c r="L1142">
        <v>17.57</v>
      </c>
      <c r="M1142">
        <v>0.1757</v>
      </c>
      <c r="N1142">
        <v>2464.1366273999997</v>
      </c>
      <c r="O1142">
        <v>1400004.0633725999</v>
      </c>
      <c r="P1142" t="s">
        <v>4598</v>
      </c>
      <c r="Q1142">
        <v>5</v>
      </c>
      <c r="R1142" t="s">
        <v>58</v>
      </c>
      <c r="S1142" t="s">
        <v>35</v>
      </c>
      <c r="T1142" t="s">
        <v>4601</v>
      </c>
      <c r="U1142" t="s">
        <v>36</v>
      </c>
    </row>
    <row r="1143" spans="1:21" x14ac:dyDescent="0.25">
      <c r="A1143" t="s">
        <v>2847</v>
      </c>
      <c r="B1143" t="s">
        <v>664</v>
      </c>
      <c r="C1143" t="s">
        <v>4682</v>
      </c>
      <c r="D1143" t="s">
        <v>4637</v>
      </c>
      <c r="E1143" t="s">
        <v>30</v>
      </c>
      <c r="F1143" t="s">
        <v>117</v>
      </c>
      <c r="G1143" t="s">
        <v>239</v>
      </c>
      <c r="H1143" t="s">
        <v>51</v>
      </c>
      <c r="I1143" t="s">
        <v>190</v>
      </c>
      <c r="J1143">
        <v>31</v>
      </c>
      <c r="K1143">
        <v>545.51</v>
      </c>
      <c r="L1143">
        <v>14.67</v>
      </c>
      <c r="M1143">
        <v>0.1467</v>
      </c>
      <c r="N1143">
        <v>24.808158270000003</v>
      </c>
      <c r="O1143">
        <v>16886.001841730002</v>
      </c>
      <c r="P1143" t="s">
        <v>4600</v>
      </c>
      <c r="Q1143">
        <v>1</v>
      </c>
      <c r="R1143" t="s">
        <v>24</v>
      </c>
      <c r="S1143" t="s">
        <v>25</v>
      </c>
      <c r="T1143" t="s">
        <v>4599</v>
      </c>
      <c r="U1143" t="s">
        <v>53</v>
      </c>
    </row>
    <row r="1144" spans="1:21" x14ac:dyDescent="0.25">
      <c r="A1144" t="s">
        <v>2849</v>
      </c>
      <c r="B1144" t="s">
        <v>1707</v>
      </c>
      <c r="C1144" t="s">
        <v>5503</v>
      </c>
      <c r="D1144" t="s">
        <v>5412</v>
      </c>
      <c r="E1144" t="s">
        <v>19</v>
      </c>
      <c r="F1144" t="s">
        <v>72</v>
      </c>
      <c r="G1144" t="s">
        <v>73</v>
      </c>
      <c r="H1144" t="s">
        <v>66</v>
      </c>
      <c r="I1144" t="s">
        <v>200</v>
      </c>
      <c r="J1144">
        <v>8</v>
      </c>
      <c r="K1144">
        <v>4980.8900000000003</v>
      </c>
      <c r="L1144">
        <v>18.559999999999999</v>
      </c>
      <c r="M1144">
        <v>0.18559999999999999</v>
      </c>
      <c r="N1144">
        <v>73.956254720000004</v>
      </c>
      <c r="O1144">
        <v>39773.163745280006</v>
      </c>
      <c r="P1144" t="s">
        <v>4600</v>
      </c>
      <c r="Q1144">
        <v>5</v>
      </c>
      <c r="R1144" t="s">
        <v>58</v>
      </c>
      <c r="S1144" t="s">
        <v>35</v>
      </c>
      <c r="T1144" t="s">
        <v>4601</v>
      </c>
      <c r="U1144" t="s">
        <v>36</v>
      </c>
    </row>
    <row r="1145" spans="1:21" x14ac:dyDescent="0.25">
      <c r="A1145" t="s">
        <v>2851</v>
      </c>
      <c r="B1145" t="s">
        <v>2852</v>
      </c>
      <c r="C1145" t="s">
        <v>5234</v>
      </c>
      <c r="D1145" t="s">
        <v>5504</v>
      </c>
      <c r="E1145" t="s">
        <v>30</v>
      </c>
      <c r="F1145" t="s">
        <v>198</v>
      </c>
      <c r="G1145" t="s">
        <v>199</v>
      </c>
      <c r="H1145" t="s">
        <v>111</v>
      </c>
      <c r="I1145" t="s">
        <v>526</v>
      </c>
      <c r="J1145">
        <v>4</v>
      </c>
      <c r="K1145">
        <v>30198.26</v>
      </c>
      <c r="L1145">
        <v>16.72</v>
      </c>
      <c r="M1145">
        <v>0.16719999999999999</v>
      </c>
      <c r="N1145">
        <v>201.96596287999998</v>
      </c>
      <c r="O1145">
        <v>120591.07403711999</v>
      </c>
      <c r="P1145" t="s">
        <v>4598</v>
      </c>
      <c r="Q1145">
        <v>5</v>
      </c>
      <c r="R1145" t="s">
        <v>58</v>
      </c>
      <c r="S1145" t="s">
        <v>25</v>
      </c>
      <c r="T1145" t="s">
        <v>4599</v>
      </c>
      <c r="U1145" t="s">
        <v>26</v>
      </c>
    </row>
    <row r="1146" spans="1:21" x14ac:dyDescent="0.25">
      <c r="A1146" t="s">
        <v>2854</v>
      </c>
      <c r="B1146" t="s">
        <v>1142</v>
      </c>
      <c r="C1146" t="s">
        <v>5246</v>
      </c>
      <c r="D1146" t="s">
        <v>4643</v>
      </c>
      <c r="E1146" t="s">
        <v>30</v>
      </c>
      <c r="F1146" t="s">
        <v>198</v>
      </c>
      <c r="G1146" t="s">
        <v>199</v>
      </c>
      <c r="H1146" t="s">
        <v>66</v>
      </c>
      <c r="I1146" t="s">
        <v>276</v>
      </c>
      <c r="J1146">
        <v>34</v>
      </c>
      <c r="K1146">
        <v>18379.419999999998</v>
      </c>
      <c r="L1146">
        <v>1.94</v>
      </c>
      <c r="M1146">
        <v>1.9400000000000001E-2</v>
      </c>
      <c r="N1146">
        <v>121.23065432</v>
      </c>
      <c r="O1146">
        <v>624779.04934567993</v>
      </c>
      <c r="P1146" t="s">
        <v>4598</v>
      </c>
      <c r="Q1146">
        <v>11</v>
      </c>
      <c r="R1146" t="s">
        <v>24</v>
      </c>
      <c r="S1146" t="s">
        <v>35</v>
      </c>
      <c r="T1146" t="s">
        <v>4601</v>
      </c>
      <c r="U1146" t="s">
        <v>53</v>
      </c>
    </row>
    <row r="1147" spans="1:21" x14ac:dyDescent="0.25">
      <c r="A1147" t="s">
        <v>2856</v>
      </c>
      <c r="B1147" t="s">
        <v>1947</v>
      </c>
      <c r="C1147" t="s">
        <v>4778</v>
      </c>
      <c r="D1147" t="s">
        <v>4825</v>
      </c>
      <c r="E1147" t="s">
        <v>19</v>
      </c>
      <c r="F1147" t="s">
        <v>84</v>
      </c>
      <c r="G1147" t="s">
        <v>338</v>
      </c>
      <c r="H1147" t="s">
        <v>22</v>
      </c>
      <c r="I1147" t="s">
        <v>217</v>
      </c>
      <c r="J1147">
        <v>34</v>
      </c>
      <c r="K1147">
        <v>34371.54</v>
      </c>
      <c r="L1147">
        <v>3.1</v>
      </c>
      <c r="M1147">
        <v>3.1E-2</v>
      </c>
      <c r="N1147">
        <v>362.27603160000007</v>
      </c>
      <c r="O1147">
        <v>1168270.0839684</v>
      </c>
      <c r="P1147" t="s">
        <v>4598</v>
      </c>
      <c r="Q1147">
        <v>1</v>
      </c>
      <c r="R1147" t="s">
        <v>58</v>
      </c>
      <c r="S1147" t="s">
        <v>35</v>
      </c>
      <c r="T1147" t="s">
        <v>4601</v>
      </c>
      <c r="U1147" t="s">
        <v>36</v>
      </c>
    </row>
    <row r="1148" spans="1:21" x14ac:dyDescent="0.25">
      <c r="A1148" t="s">
        <v>2858</v>
      </c>
      <c r="B1148" t="s">
        <v>2859</v>
      </c>
      <c r="C1148" t="s">
        <v>5505</v>
      </c>
      <c r="D1148" t="s">
        <v>5019</v>
      </c>
      <c r="E1148" t="s">
        <v>19</v>
      </c>
      <c r="F1148" t="s">
        <v>153</v>
      </c>
      <c r="G1148" t="s">
        <v>154</v>
      </c>
      <c r="H1148" t="s">
        <v>22</v>
      </c>
      <c r="I1148" t="s">
        <v>23</v>
      </c>
      <c r="J1148">
        <v>10</v>
      </c>
      <c r="K1148">
        <v>1289.81</v>
      </c>
      <c r="L1148">
        <v>7.9</v>
      </c>
      <c r="M1148">
        <v>7.9000000000000001E-2</v>
      </c>
      <c r="N1148">
        <v>10.189498999999998</v>
      </c>
      <c r="O1148">
        <v>12887.910500999998</v>
      </c>
      <c r="P1148" t="s">
        <v>4600</v>
      </c>
      <c r="Q1148">
        <v>12</v>
      </c>
      <c r="R1148" t="s">
        <v>113</v>
      </c>
      <c r="S1148" t="s">
        <v>25</v>
      </c>
      <c r="T1148" t="s">
        <v>4599</v>
      </c>
      <c r="U1148" t="s">
        <v>36</v>
      </c>
    </row>
    <row r="1149" spans="1:21" x14ac:dyDescent="0.25">
      <c r="A1149" t="s">
        <v>2861</v>
      </c>
      <c r="B1149" t="s">
        <v>138</v>
      </c>
      <c r="C1149" t="s">
        <v>5202</v>
      </c>
      <c r="D1149" t="s">
        <v>4750</v>
      </c>
      <c r="E1149" t="s">
        <v>40</v>
      </c>
      <c r="F1149" t="s">
        <v>41</v>
      </c>
      <c r="G1149" t="s">
        <v>42</v>
      </c>
      <c r="H1149" t="s">
        <v>51</v>
      </c>
      <c r="I1149" t="s">
        <v>167</v>
      </c>
      <c r="J1149">
        <v>37</v>
      </c>
      <c r="K1149">
        <v>15766.7</v>
      </c>
      <c r="L1149">
        <v>5.41</v>
      </c>
      <c r="M1149">
        <v>5.4100000000000002E-2</v>
      </c>
      <c r="N1149">
        <v>315.60203390000004</v>
      </c>
      <c r="O1149">
        <v>583052.29796610004</v>
      </c>
      <c r="P1149" t="s">
        <v>4598</v>
      </c>
      <c r="Q1149">
        <v>2</v>
      </c>
      <c r="R1149" t="s">
        <v>68</v>
      </c>
      <c r="S1149" t="s">
        <v>35</v>
      </c>
      <c r="T1149" t="s">
        <v>4601</v>
      </c>
      <c r="U1149" t="s">
        <v>26</v>
      </c>
    </row>
    <row r="1150" spans="1:21" x14ac:dyDescent="0.25">
      <c r="A1150" t="s">
        <v>2863</v>
      </c>
      <c r="B1150" t="s">
        <v>830</v>
      </c>
      <c r="C1150" t="s">
        <v>5093</v>
      </c>
      <c r="D1150" t="s">
        <v>5506</v>
      </c>
      <c r="E1150" t="s">
        <v>30</v>
      </c>
      <c r="F1150" t="s">
        <v>31</v>
      </c>
      <c r="G1150" t="s">
        <v>94</v>
      </c>
      <c r="H1150" t="s">
        <v>111</v>
      </c>
      <c r="I1150" t="s">
        <v>526</v>
      </c>
      <c r="J1150">
        <v>24</v>
      </c>
      <c r="K1150">
        <v>34686.269999999997</v>
      </c>
      <c r="L1150">
        <v>4.3</v>
      </c>
      <c r="M1150">
        <v>4.2999999999999997E-2</v>
      </c>
      <c r="N1150">
        <v>357.96230639999993</v>
      </c>
      <c r="O1150">
        <v>832112.51769360004</v>
      </c>
      <c r="P1150" t="s">
        <v>4598</v>
      </c>
      <c r="Q1150">
        <v>7</v>
      </c>
      <c r="R1150" t="s">
        <v>45</v>
      </c>
      <c r="S1150" t="s">
        <v>35</v>
      </c>
      <c r="T1150" t="s">
        <v>4601</v>
      </c>
      <c r="U1150" t="s">
        <v>36</v>
      </c>
    </row>
    <row r="1151" spans="1:21" x14ac:dyDescent="0.25">
      <c r="A1151" t="s">
        <v>2865</v>
      </c>
      <c r="B1151" t="s">
        <v>853</v>
      </c>
      <c r="C1151" t="s">
        <v>5471</v>
      </c>
      <c r="D1151" t="s">
        <v>4659</v>
      </c>
      <c r="E1151" t="s">
        <v>19</v>
      </c>
      <c r="F1151" t="s">
        <v>153</v>
      </c>
      <c r="G1151" t="s">
        <v>275</v>
      </c>
      <c r="H1151" t="s">
        <v>22</v>
      </c>
      <c r="I1151" t="s">
        <v>23</v>
      </c>
      <c r="J1151">
        <v>39</v>
      </c>
      <c r="K1151">
        <v>34129.4</v>
      </c>
      <c r="L1151">
        <v>18.23</v>
      </c>
      <c r="M1151">
        <v>0.18230000000000002</v>
      </c>
      <c r="N1151">
        <v>2426.4979518000005</v>
      </c>
      <c r="O1151">
        <v>1328620.1020482001</v>
      </c>
      <c r="P1151" t="s">
        <v>4598</v>
      </c>
      <c r="Q1151">
        <v>5</v>
      </c>
      <c r="R1151" t="s">
        <v>24</v>
      </c>
      <c r="S1151" t="s">
        <v>35</v>
      </c>
      <c r="T1151" t="s">
        <v>4601</v>
      </c>
      <c r="U1151" t="s">
        <v>36</v>
      </c>
    </row>
    <row r="1152" spans="1:21" x14ac:dyDescent="0.25">
      <c r="A1152" t="s">
        <v>2867</v>
      </c>
      <c r="B1152" t="s">
        <v>427</v>
      </c>
      <c r="C1152" t="s">
        <v>4945</v>
      </c>
      <c r="D1152" t="s">
        <v>5507</v>
      </c>
      <c r="E1152" t="s">
        <v>19</v>
      </c>
      <c r="F1152" t="s">
        <v>20</v>
      </c>
      <c r="G1152" t="s">
        <v>176</v>
      </c>
      <c r="H1152" t="s">
        <v>111</v>
      </c>
      <c r="I1152" t="s">
        <v>185</v>
      </c>
      <c r="J1152">
        <v>11</v>
      </c>
      <c r="K1152">
        <v>4880.5200000000004</v>
      </c>
      <c r="L1152">
        <v>0.21</v>
      </c>
      <c r="M1152">
        <v>2.0999999999999999E-3</v>
      </c>
      <c r="N1152">
        <v>1.1274001199999999</v>
      </c>
      <c r="O1152">
        <v>53684.592599880001</v>
      </c>
      <c r="P1152" t="s">
        <v>4598</v>
      </c>
      <c r="Q1152">
        <v>9</v>
      </c>
      <c r="R1152" t="s">
        <v>58</v>
      </c>
      <c r="S1152" t="s">
        <v>35</v>
      </c>
      <c r="T1152" t="s">
        <v>4601</v>
      </c>
      <c r="U1152" t="s">
        <v>53</v>
      </c>
    </row>
    <row r="1153" spans="1:21" x14ac:dyDescent="0.25">
      <c r="A1153" t="s">
        <v>2869</v>
      </c>
      <c r="B1153" t="s">
        <v>912</v>
      </c>
      <c r="C1153" t="s">
        <v>4896</v>
      </c>
      <c r="D1153" t="s">
        <v>5508</v>
      </c>
      <c r="E1153" t="s">
        <v>40</v>
      </c>
      <c r="F1153" t="s">
        <v>109</v>
      </c>
      <c r="G1153" t="s">
        <v>110</v>
      </c>
      <c r="H1153" t="s">
        <v>51</v>
      </c>
      <c r="I1153" t="s">
        <v>105</v>
      </c>
      <c r="J1153">
        <v>28</v>
      </c>
      <c r="K1153">
        <v>5084.8999999999996</v>
      </c>
      <c r="L1153">
        <v>14.3</v>
      </c>
      <c r="M1153">
        <v>0.14300000000000002</v>
      </c>
      <c r="N1153">
        <v>203.59939600000001</v>
      </c>
      <c r="O1153">
        <v>142173.60060399998</v>
      </c>
      <c r="P1153" t="s">
        <v>4598</v>
      </c>
      <c r="Q1153">
        <v>11</v>
      </c>
      <c r="R1153" t="s">
        <v>113</v>
      </c>
      <c r="S1153" t="s">
        <v>35</v>
      </c>
      <c r="T1153" t="s">
        <v>4601</v>
      </c>
      <c r="U1153" t="s">
        <v>53</v>
      </c>
    </row>
    <row r="1154" spans="1:21" x14ac:dyDescent="0.25">
      <c r="A1154" t="s">
        <v>2871</v>
      </c>
      <c r="B1154" t="s">
        <v>853</v>
      </c>
      <c r="C1154" t="s">
        <v>4742</v>
      </c>
      <c r="D1154" t="s">
        <v>4956</v>
      </c>
      <c r="E1154" t="s">
        <v>30</v>
      </c>
      <c r="F1154" t="s">
        <v>131</v>
      </c>
      <c r="G1154" t="s">
        <v>194</v>
      </c>
      <c r="H1154" t="s">
        <v>33</v>
      </c>
      <c r="I1154" t="s">
        <v>80</v>
      </c>
      <c r="J1154">
        <v>23</v>
      </c>
      <c r="K1154">
        <v>30269.75</v>
      </c>
      <c r="L1154">
        <v>4.7300000000000004</v>
      </c>
      <c r="M1154">
        <v>4.7300000000000002E-2</v>
      </c>
      <c r="N1154">
        <v>329.30461025000005</v>
      </c>
      <c r="O1154">
        <v>695874.94538974995</v>
      </c>
      <c r="P1154" t="s">
        <v>4598</v>
      </c>
      <c r="Q1154">
        <v>11</v>
      </c>
      <c r="R1154" t="s">
        <v>24</v>
      </c>
      <c r="S1154" t="s">
        <v>35</v>
      </c>
      <c r="T1154" t="s">
        <v>4601</v>
      </c>
      <c r="U1154" t="s">
        <v>36</v>
      </c>
    </row>
    <row r="1155" spans="1:21" x14ac:dyDescent="0.25">
      <c r="A1155" t="s">
        <v>2873</v>
      </c>
      <c r="B1155" t="s">
        <v>430</v>
      </c>
      <c r="C1155" t="s">
        <v>5113</v>
      </c>
      <c r="D1155" t="s">
        <v>5013</v>
      </c>
      <c r="E1155" t="s">
        <v>19</v>
      </c>
      <c r="F1155" t="s">
        <v>20</v>
      </c>
      <c r="G1155" t="s">
        <v>285</v>
      </c>
      <c r="H1155" t="s">
        <v>33</v>
      </c>
      <c r="I1155" t="s">
        <v>57</v>
      </c>
      <c r="J1155">
        <v>31</v>
      </c>
      <c r="K1155">
        <v>42182.89</v>
      </c>
      <c r="L1155">
        <v>5.51</v>
      </c>
      <c r="M1155">
        <v>5.5099999999999996E-2</v>
      </c>
      <c r="N1155">
        <v>720.52594408999994</v>
      </c>
      <c r="O1155">
        <v>1306949.0640559101</v>
      </c>
      <c r="P1155" t="s">
        <v>4598</v>
      </c>
      <c r="Q1155">
        <v>4</v>
      </c>
      <c r="R1155" t="s">
        <v>113</v>
      </c>
      <c r="S1155" t="s">
        <v>35</v>
      </c>
      <c r="T1155" t="s">
        <v>4601</v>
      </c>
      <c r="U1155" t="s">
        <v>53</v>
      </c>
    </row>
    <row r="1156" spans="1:21" x14ac:dyDescent="0.25">
      <c r="A1156" t="s">
        <v>2875</v>
      </c>
      <c r="B1156" t="s">
        <v>1480</v>
      </c>
      <c r="C1156" t="s">
        <v>4614</v>
      </c>
      <c r="D1156" t="s">
        <v>5509</v>
      </c>
      <c r="E1156" t="s">
        <v>63</v>
      </c>
      <c r="F1156" t="s">
        <v>78</v>
      </c>
      <c r="G1156" t="s">
        <v>425</v>
      </c>
      <c r="H1156" t="s">
        <v>51</v>
      </c>
      <c r="I1156" t="s">
        <v>146</v>
      </c>
      <c r="J1156">
        <v>8</v>
      </c>
      <c r="K1156">
        <v>42849.94</v>
      </c>
      <c r="L1156">
        <v>12.73</v>
      </c>
      <c r="M1156">
        <v>0.1273</v>
      </c>
      <c r="N1156">
        <v>436.38378896</v>
      </c>
      <c r="O1156">
        <v>342363.13621104002</v>
      </c>
      <c r="P1156" t="s">
        <v>4598</v>
      </c>
      <c r="Q1156">
        <v>6</v>
      </c>
      <c r="R1156" t="s">
        <v>24</v>
      </c>
      <c r="S1156" t="s">
        <v>59</v>
      </c>
      <c r="T1156" t="s">
        <v>4601</v>
      </c>
      <c r="U1156" t="s">
        <v>53</v>
      </c>
    </row>
    <row r="1157" spans="1:21" x14ac:dyDescent="0.25">
      <c r="A1157" t="s">
        <v>2877</v>
      </c>
      <c r="B1157" t="s">
        <v>327</v>
      </c>
      <c r="C1157" t="s">
        <v>4707</v>
      </c>
      <c r="D1157" t="s">
        <v>4701</v>
      </c>
      <c r="E1157" t="s">
        <v>40</v>
      </c>
      <c r="F1157" t="s">
        <v>109</v>
      </c>
      <c r="G1157" t="s">
        <v>110</v>
      </c>
      <c r="H1157" t="s">
        <v>51</v>
      </c>
      <c r="I1157" t="s">
        <v>146</v>
      </c>
      <c r="J1157">
        <v>36</v>
      </c>
      <c r="K1157">
        <v>7000.67</v>
      </c>
      <c r="L1157">
        <v>4.7699999999999996</v>
      </c>
      <c r="M1157">
        <v>4.7699999999999992E-2</v>
      </c>
      <c r="N1157">
        <v>120.21550523999998</v>
      </c>
      <c r="O1157">
        <v>251903.90449476001</v>
      </c>
      <c r="P1157" t="s">
        <v>4598</v>
      </c>
      <c r="Q1157">
        <v>5</v>
      </c>
      <c r="R1157" t="s">
        <v>68</v>
      </c>
      <c r="S1157" t="s">
        <v>35</v>
      </c>
      <c r="T1157" t="s">
        <v>4601</v>
      </c>
      <c r="U1157" t="s">
        <v>36</v>
      </c>
    </row>
    <row r="1158" spans="1:21" x14ac:dyDescent="0.25">
      <c r="A1158" t="s">
        <v>2879</v>
      </c>
      <c r="B1158" t="s">
        <v>352</v>
      </c>
      <c r="C1158" t="s">
        <v>4610</v>
      </c>
      <c r="D1158" t="s">
        <v>5510</v>
      </c>
      <c r="E1158" t="s">
        <v>19</v>
      </c>
      <c r="F1158" t="s">
        <v>153</v>
      </c>
      <c r="G1158" t="s">
        <v>448</v>
      </c>
      <c r="H1158" t="s">
        <v>66</v>
      </c>
      <c r="I1158" t="s">
        <v>200</v>
      </c>
      <c r="J1158">
        <v>32</v>
      </c>
      <c r="K1158">
        <v>23137.98</v>
      </c>
      <c r="L1158">
        <v>13.04</v>
      </c>
      <c r="M1158">
        <v>0.13039999999999999</v>
      </c>
      <c r="N1158">
        <v>965.50162943999999</v>
      </c>
      <c r="O1158">
        <v>739449.85837055999</v>
      </c>
      <c r="P1158" t="s">
        <v>4598</v>
      </c>
      <c r="Q1158">
        <v>8</v>
      </c>
      <c r="R1158" t="s">
        <v>68</v>
      </c>
      <c r="S1158" t="s">
        <v>35</v>
      </c>
      <c r="T1158" t="s">
        <v>4601</v>
      </c>
      <c r="U1158" t="s">
        <v>53</v>
      </c>
    </row>
    <row r="1159" spans="1:21" x14ac:dyDescent="0.25">
      <c r="A1159" t="s">
        <v>2881</v>
      </c>
      <c r="B1159" t="s">
        <v>802</v>
      </c>
      <c r="C1159" t="s">
        <v>4743</v>
      </c>
      <c r="D1159" t="s">
        <v>4637</v>
      </c>
      <c r="E1159" t="s">
        <v>40</v>
      </c>
      <c r="F1159" t="s">
        <v>41</v>
      </c>
      <c r="G1159" t="s">
        <v>126</v>
      </c>
      <c r="H1159" t="s">
        <v>33</v>
      </c>
      <c r="I1159" t="s">
        <v>34</v>
      </c>
      <c r="J1159">
        <v>36</v>
      </c>
      <c r="K1159">
        <v>42807.94</v>
      </c>
      <c r="L1159">
        <v>14.72</v>
      </c>
      <c r="M1159">
        <v>0.1472</v>
      </c>
      <c r="N1159">
        <v>2268.47835648</v>
      </c>
      <c r="O1159">
        <v>1538817.3616435202</v>
      </c>
      <c r="P1159" t="s">
        <v>4598</v>
      </c>
      <c r="Q1159">
        <v>1</v>
      </c>
      <c r="R1159" t="s">
        <v>58</v>
      </c>
      <c r="S1159" t="s">
        <v>35</v>
      </c>
      <c r="T1159" t="s">
        <v>4601</v>
      </c>
      <c r="U1159" t="s">
        <v>36</v>
      </c>
    </row>
    <row r="1160" spans="1:21" x14ac:dyDescent="0.25">
      <c r="A1160" t="s">
        <v>2883</v>
      </c>
      <c r="B1160" t="s">
        <v>818</v>
      </c>
      <c r="C1160" t="s">
        <v>5511</v>
      </c>
      <c r="D1160" t="s">
        <v>5274</v>
      </c>
      <c r="E1160" t="s">
        <v>19</v>
      </c>
      <c r="F1160" t="s">
        <v>153</v>
      </c>
      <c r="G1160" t="s">
        <v>275</v>
      </c>
      <c r="H1160" t="s">
        <v>43</v>
      </c>
      <c r="I1160" t="s">
        <v>74</v>
      </c>
      <c r="J1160">
        <v>22</v>
      </c>
      <c r="K1160">
        <v>13794.58</v>
      </c>
      <c r="L1160">
        <v>18.57</v>
      </c>
      <c r="M1160">
        <v>0.1857</v>
      </c>
      <c r="N1160">
        <v>563.56377132</v>
      </c>
      <c r="O1160">
        <v>302917.19622868003</v>
      </c>
      <c r="P1160" t="s">
        <v>4598</v>
      </c>
      <c r="Q1160">
        <v>8</v>
      </c>
      <c r="R1160" t="s">
        <v>24</v>
      </c>
      <c r="S1160" t="s">
        <v>35</v>
      </c>
      <c r="T1160" t="s">
        <v>4601</v>
      </c>
      <c r="U1160" t="s">
        <v>36</v>
      </c>
    </row>
    <row r="1161" spans="1:21" x14ac:dyDescent="0.25">
      <c r="A1161" t="s">
        <v>2885</v>
      </c>
      <c r="B1161" t="s">
        <v>2025</v>
      </c>
      <c r="C1161" t="s">
        <v>4642</v>
      </c>
      <c r="D1161" t="s">
        <v>4633</v>
      </c>
      <c r="E1161" t="s">
        <v>63</v>
      </c>
      <c r="F1161" t="s">
        <v>234</v>
      </c>
      <c r="G1161" t="s">
        <v>435</v>
      </c>
      <c r="H1161" t="s">
        <v>43</v>
      </c>
      <c r="I1161" t="s">
        <v>391</v>
      </c>
      <c r="J1161">
        <v>33</v>
      </c>
      <c r="K1161">
        <v>28738.67</v>
      </c>
      <c r="L1161">
        <v>5.04</v>
      </c>
      <c r="M1161">
        <v>5.04E-2</v>
      </c>
      <c r="N1161">
        <v>477.98155943999996</v>
      </c>
      <c r="O1161">
        <v>947898.12844055996</v>
      </c>
      <c r="P1161" t="s">
        <v>4598</v>
      </c>
      <c r="Q1161">
        <v>10</v>
      </c>
      <c r="R1161" t="s">
        <v>113</v>
      </c>
      <c r="S1161" t="s">
        <v>35</v>
      </c>
      <c r="T1161" t="s">
        <v>4601</v>
      </c>
      <c r="U1161" t="s">
        <v>26</v>
      </c>
    </row>
    <row r="1162" spans="1:21" x14ac:dyDescent="0.25">
      <c r="A1162" t="s">
        <v>2887</v>
      </c>
      <c r="B1162" t="s">
        <v>439</v>
      </c>
      <c r="C1162" t="s">
        <v>4652</v>
      </c>
      <c r="D1162" t="s">
        <v>4701</v>
      </c>
      <c r="E1162" t="s">
        <v>63</v>
      </c>
      <c r="F1162" t="s">
        <v>234</v>
      </c>
      <c r="G1162" t="s">
        <v>435</v>
      </c>
      <c r="H1162" t="s">
        <v>22</v>
      </c>
      <c r="I1162" t="s">
        <v>98</v>
      </c>
      <c r="J1162">
        <v>19</v>
      </c>
      <c r="K1162">
        <v>2269.6</v>
      </c>
      <c r="L1162">
        <v>16.760000000000002</v>
      </c>
      <c r="M1162">
        <v>0.16760000000000003</v>
      </c>
      <c r="N1162">
        <v>72.273142400000012</v>
      </c>
      <c r="O1162">
        <v>43050.1268576</v>
      </c>
      <c r="P1162" t="s">
        <v>4600</v>
      </c>
      <c r="Q1162">
        <v>3</v>
      </c>
      <c r="R1162" t="s">
        <v>68</v>
      </c>
      <c r="S1162" t="s">
        <v>35</v>
      </c>
      <c r="T1162" t="s">
        <v>4601</v>
      </c>
      <c r="U1162" t="s">
        <v>53</v>
      </c>
    </row>
    <row r="1163" spans="1:21" x14ac:dyDescent="0.25">
      <c r="A1163" t="s">
        <v>2889</v>
      </c>
      <c r="B1163" t="s">
        <v>667</v>
      </c>
      <c r="C1163" t="s">
        <v>5011</v>
      </c>
      <c r="D1163" t="s">
        <v>5056</v>
      </c>
      <c r="E1163" t="s">
        <v>30</v>
      </c>
      <c r="F1163" t="s">
        <v>31</v>
      </c>
      <c r="G1163" t="s">
        <v>32</v>
      </c>
      <c r="H1163" t="s">
        <v>111</v>
      </c>
      <c r="I1163" t="s">
        <v>526</v>
      </c>
      <c r="J1163">
        <v>49</v>
      </c>
      <c r="K1163">
        <v>39628.800000000003</v>
      </c>
      <c r="L1163">
        <v>12.3</v>
      </c>
      <c r="M1163">
        <v>0.12300000000000001</v>
      </c>
      <c r="N1163">
        <v>2388.4277760000004</v>
      </c>
      <c r="O1163">
        <v>1939422.7722240002</v>
      </c>
      <c r="P1163" t="s">
        <v>4598</v>
      </c>
      <c r="Q1163">
        <v>8</v>
      </c>
      <c r="R1163" t="s">
        <v>68</v>
      </c>
      <c r="S1163" t="s">
        <v>25</v>
      </c>
      <c r="T1163" t="s">
        <v>4599</v>
      </c>
      <c r="U1163" t="s">
        <v>53</v>
      </c>
    </row>
    <row r="1164" spans="1:21" x14ac:dyDescent="0.25">
      <c r="A1164" t="s">
        <v>2891</v>
      </c>
      <c r="B1164" t="s">
        <v>1293</v>
      </c>
      <c r="C1164" t="s">
        <v>5398</v>
      </c>
      <c r="D1164" t="s">
        <v>5355</v>
      </c>
      <c r="E1164" t="s">
        <v>63</v>
      </c>
      <c r="F1164" t="s">
        <v>64</v>
      </c>
      <c r="G1164" t="s">
        <v>441</v>
      </c>
      <c r="H1164" t="s">
        <v>66</v>
      </c>
      <c r="I1164" t="s">
        <v>200</v>
      </c>
      <c r="J1164">
        <v>35</v>
      </c>
      <c r="K1164">
        <v>4172.43</v>
      </c>
      <c r="L1164">
        <v>18.72</v>
      </c>
      <c r="M1164">
        <v>0.18719999999999998</v>
      </c>
      <c r="N1164">
        <v>273.37761360000002</v>
      </c>
      <c r="O1164">
        <v>145761.67238640002</v>
      </c>
      <c r="P1164" t="s">
        <v>4598</v>
      </c>
      <c r="Q1164">
        <v>12</v>
      </c>
      <c r="R1164" t="s">
        <v>68</v>
      </c>
      <c r="S1164" t="s">
        <v>25</v>
      </c>
      <c r="T1164" t="s">
        <v>4599</v>
      </c>
      <c r="U1164" t="s">
        <v>53</v>
      </c>
    </row>
    <row r="1165" spans="1:21" x14ac:dyDescent="0.25">
      <c r="A1165" t="s">
        <v>2893</v>
      </c>
      <c r="B1165" t="s">
        <v>938</v>
      </c>
      <c r="C1165" t="s">
        <v>4901</v>
      </c>
      <c r="D1165" t="s">
        <v>4685</v>
      </c>
      <c r="E1165" t="s">
        <v>63</v>
      </c>
      <c r="F1165" t="s">
        <v>64</v>
      </c>
      <c r="G1165" t="s">
        <v>441</v>
      </c>
      <c r="H1165" t="s">
        <v>66</v>
      </c>
      <c r="I1165" t="s">
        <v>276</v>
      </c>
      <c r="J1165">
        <v>14</v>
      </c>
      <c r="K1165">
        <v>42085.69</v>
      </c>
      <c r="L1165">
        <v>6.81</v>
      </c>
      <c r="M1165">
        <v>6.8099999999999994E-2</v>
      </c>
      <c r="N1165">
        <v>401.24496846</v>
      </c>
      <c r="O1165">
        <v>588798.41503153997</v>
      </c>
      <c r="P1165" t="s">
        <v>4598</v>
      </c>
      <c r="Q1165">
        <v>4</v>
      </c>
      <c r="R1165" t="s">
        <v>24</v>
      </c>
      <c r="S1165" t="s">
        <v>25</v>
      </c>
      <c r="T1165" t="s">
        <v>4599</v>
      </c>
      <c r="U1165" t="s">
        <v>36</v>
      </c>
    </row>
    <row r="1166" spans="1:21" x14ac:dyDescent="0.25">
      <c r="A1166" t="s">
        <v>2895</v>
      </c>
      <c r="B1166" t="s">
        <v>1669</v>
      </c>
      <c r="C1166" t="s">
        <v>4669</v>
      </c>
      <c r="D1166" t="s">
        <v>5512</v>
      </c>
      <c r="E1166" t="s">
        <v>40</v>
      </c>
      <c r="F1166" t="s">
        <v>41</v>
      </c>
      <c r="G1166" t="s">
        <v>102</v>
      </c>
      <c r="H1166" t="s">
        <v>111</v>
      </c>
      <c r="I1166" t="s">
        <v>185</v>
      </c>
      <c r="J1166">
        <v>28</v>
      </c>
      <c r="K1166">
        <v>33453.440000000002</v>
      </c>
      <c r="L1166">
        <v>5.94</v>
      </c>
      <c r="M1166">
        <v>5.9400000000000001E-2</v>
      </c>
      <c r="N1166">
        <v>556.39761408000004</v>
      </c>
      <c r="O1166">
        <v>936139.92238592007</v>
      </c>
      <c r="P1166" t="s">
        <v>4598</v>
      </c>
      <c r="Q1166">
        <v>3</v>
      </c>
      <c r="R1166" t="s">
        <v>45</v>
      </c>
      <c r="S1166" t="s">
        <v>35</v>
      </c>
      <c r="T1166" t="s">
        <v>4601</v>
      </c>
      <c r="U1166" t="s">
        <v>36</v>
      </c>
    </row>
    <row r="1167" spans="1:21" x14ac:dyDescent="0.25">
      <c r="A1167" t="s">
        <v>2897</v>
      </c>
      <c r="B1167" t="s">
        <v>1445</v>
      </c>
      <c r="C1167" t="s">
        <v>4996</v>
      </c>
      <c r="D1167" t="s">
        <v>4924</v>
      </c>
      <c r="E1167" t="s">
        <v>63</v>
      </c>
      <c r="F1167" t="s">
        <v>78</v>
      </c>
      <c r="G1167" t="s">
        <v>79</v>
      </c>
      <c r="H1167" t="s">
        <v>43</v>
      </c>
      <c r="I1167" t="s">
        <v>140</v>
      </c>
      <c r="J1167">
        <v>44</v>
      </c>
      <c r="K1167">
        <v>39150.720000000001</v>
      </c>
      <c r="L1167">
        <v>3.29</v>
      </c>
      <c r="M1167">
        <v>3.2899999999999999E-2</v>
      </c>
      <c r="N1167">
        <v>566.74582271999998</v>
      </c>
      <c r="O1167">
        <v>1722064.9341772802</v>
      </c>
      <c r="P1167" t="s">
        <v>4598</v>
      </c>
      <c r="Q1167">
        <v>5</v>
      </c>
      <c r="R1167" t="s">
        <v>68</v>
      </c>
      <c r="S1167" t="s">
        <v>35</v>
      </c>
      <c r="T1167" t="s">
        <v>4601</v>
      </c>
      <c r="U1167" t="s">
        <v>53</v>
      </c>
    </row>
    <row r="1168" spans="1:21" x14ac:dyDescent="0.25">
      <c r="A1168" t="s">
        <v>2899</v>
      </c>
      <c r="B1168" t="s">
        <v>1398</v>
      </c>
      <c r="C1168" t="s">
        <v>4927</v>
      </c>
      <c r="D1168" t="s">
        <v>4795</v>
      </c>
      <c r="E1168" t="s">
        <v>19</v>
      </c>
      <c r="F1168" t="s">
        <v>84</v>
      </c>
      <c r="G1168" t="s">
        <v>159</v>
      </c>
      <c r="H1168" t="s">
        <v>22</v>
      </c>
      <c r="I1168" t="s">
        <v>217</v>
      </c>
      <c r="J1168">
        <v>50</v>
      </c>
      <c r="K1168">
        <v>48802.09</v>
      </c>
      <c r="L1168">
        <v>5.81</v>
      </c>
      <c r="M1168">
        <v>5.8099999999999999E-2</v>
      </c>
      <c r="N1168">
        <v>1417.7007144999998</v>
      </c>
      <c r="O1168">
        <v>2438686.7992854998</v>
      </c>
      <c r="P1168" t="s">
        <v>4598</v>
      </c>
      <c r="Q1168">
        <v>10</v>
      </c>
      <c r="R1168" t="s">
        <v>58</v>
      </c>
      <c r="S1168" t="s">
        <v>35</v>
      </c>
      <c r="T1168" t="s">
        <v>4601</v>
      </c>
      <c r="U1168" t="s">
        <v>36</v>
      </c>
    </row>
    <row r="1169" spans="1:21" x14ac:dyDescent="0.25">
      <c r="A1169" t="s">
        <v>2901</v>
      </c>
      <c r="B1169" t="s">
        <v>208</v>
      </c>
      <c r="C1169" t="s">
        <v>4694</v>
      </c>
      <c r="D1169" t="s">
        <v>4731</v>
      </c>
      <c r="E1169" t="s">
        <v>19</v>
      </c>
      <c r="F1169" t="s">
        <v>72</v>
      </c>
      <c r="G1169" t="s">
        <v>171</v>
      </c>
      <c r="H1169" t="s">
        <v>22</v>
      </c>
      <c r="I1169" t="s">
        <v>180</v>
      </c>
      <c r="J1169">
        <v>29</v>
      </c>
      <c r="K1169">
        <v>1454.08</v>
      </c>
      <c r="L1169">
        <v>17.54</v>
      </c>
      <c r="M1169">
        <v>0.1754</v>
      </c>
      <c r="N1169">
        <v>73.963233279999997</v>
      </c>
      <c r="O1169">
        <v>42094.356766719997</v>
      </c>
      <c r="P1169" t="s">
        <v>4600</v>
      </c>
      <c r="Q1169">
        <v>5</v>
      </c>
      <c r="R1169" t="s">
        <v>45</v>
      </c>
      <c r="S1169" t="s">
        <v>35</v>
      </c>
      <c r="T1169" t="s">
        <v>4601</v>
      </c>
      <c r="U1169" t="s">
        <v>53</v>
      </c>
    </row>
    <row r="1170" spans="1:21" x14ac:dyDescent="0.25">
      <c r="A1170" t="s">
        <v>2903</v>
      </c>
      <c r="B1170" t="s">
        <v>2904</v>
      </c>
      <c r="C1170" t="s">
        <v>5513</v>
      </c>
      <c r="D1170" t="s">
        <v>4670</v>
      </c>
      <c r="E1170" t="s">
        <v>63</v>
      </c>
      <c r="F1170" t="s">
        <v>234</v>
      </c>
      <c r="G1170" t="s">
        <v>235</v>
      </c>
      <c r="H1170" t="s">
        <v>51</v>
      </c>
      <c r="I1170" t="s">
        <v>52</v>
      </c>
      <c r="J1170">
        <v>5</v>
      </c>
      <c r="K1170">
        <v>5605.7</v>
      </c>
      <c r="L1170">
        <v>5.65</v>
      </c>
      <c r="M1170">
        <v>5.6500000000000002E-2</v>
      </c>
      <c r="N1170">
        <v>15.836102499999999</v>
      </c>
      <c r="O1170">
        <v>28012.663897499999</v>
      </c>
      <c r="P1170" t="s">
        <v>4600</v>
      </c>
      <c r="Q1170">
        <v>12</v>
      </c>
      <c r="R1170" t="s">
        <v>68</v>
      </c>
      <c r="S1170" t="s">
        <v>59</v>
      </c>
      <c r="T1170" t="s">
        <v>4601</v>
      </c>
      <c r="U1170" t="s">
        <v>36</v>
      </c>
    </row>
    <row r="1171" spans="1:21" x14ac:dyDescent="0.25">
      <c r="A1171" t="s">
        <v>2906</v>
      </c>
      <c r="B1171" t="s">
        <v>1990</v>
      </c>
      <c r="C1171" t="s">
        <v>4981</v>
      </c>
      <c r="D1171" t="s">
        <v>5514</v>
      </c>
      <c r="E1171" t="s">
        <v>19</v>
      </c>
      <c r="F1171" t="s">
        <v>153</v>
      </c>
      <c r="G1171" t="s">
        <v>275</v>
      </c>
      <c r="H1171" t="s">
        <v>33</v>
      </c>
      <c r="I1171" t="s">
        <v>80</v>
      </c>
      <c r="J1171">
        <v>4</v>
      </c>
      <c r="K1171">
        <v>10452.57</v>
      </c>
      <c r="L1171">
        <v>17.2</v>
      </c>
      <c r="M1171">
        <v>0.17199999999999999</v>
      </c>
      <c r="N1171">
        <v>71.91368159999999</v>
      </c>
      <c r="O1171">
        <v>41738.366318399996</v>
      </c>
      <c r="P1171" t="s">
        <v>4600</v>
      </c>
      <c r="Q1171">
        <v>5</v>
      </c>
      <c r="R1171" t="s">
        <v>45</v>
      </c>
      <c r="S1171" t="s">
        <v>25</v>
      </c>
      <c r="T1171" t="s">
        <v>4599</v>
      </c>
      <c r="U1171" t="s">
        <v>26</v>
      </c>
    </row>
    <row r="1172" spans="1:21" x14ac:dyDescent="0.25">
      <c r="A1172" t="s">
        <v>2908</v>
      </c>
      <c r="B1172" t="s">
        <v>2044</v>
      </c>
      <c r="C1172" t="s">
        <v>4610</v>
      </c>
      <c r="D1172" t="s">
        <v>5515</v>
      </c>
      <c r="E1172" t="s">
        <v>19</v>
      </c>
      <c r="F1172" t="s">
        <v>84</v>
      </c>
      <c r="G1172" t="s">
        <v>159</v>
      </c>
      <c r="H1172" t="s">
        <v>43</v>
      </c>
      <c r="I1172" t="s">
        <v>380</v>
      </c>
      <c r="J1172">
        <v>32</v>
      </c>
      <c r="K1172">
        <v>30366.53</v>
      </c>
      <c r="L1172">
        <v>8.9499999999999993</v>
      </c>
      <c r="M1172">
        <v>8.9499999999999996E-2</v>
      </c>
      <c r="N1172">
        <v>869.6974191999999</v>
      </c>
      <c r="O1172">
        <v>970859.26258079999</v>
      </c>
      <c r="P1172" t="s">
        <v>4598</v>
      </c>
      <c r="Q1172">
        <v>9</v>
      </c>
      <c r="R1172" t="s">
        <v>68</v>
      </c>
      <c r="S1172" t="s">
        <v>35</v>
      </c>
      <c r="T1172" t="s">
        <v>4601</v>
      </c>
      <c r="U1172" t="s">
        <v>36</v>
      </c>
    </row>
    <row r="1173" spans="1:21" x14ac:dyDescent="0.25">
      <c r="A1173" t="s">
        <v>2910</v>
      </c>
      <c r="B1173" t="s">
        <v>1269</v>
      </c>
      <c r="C1173" t="s">
        <v>4743</v>
      </c>
      <c r="D1173" t="s">
        <v>4710</v>
      </c>
      <c r="E1173" t="s">
        <v>30</v>
      </c>
      <c r="F1173" t="s">
        <v>31</v>
      </c>
      <c r="G1173" t="s">
        <v>32</v>
      </c>
      <c r="H1173" t="s">
        <v>51</v>
      </c>
      <c r="I1173" t="s">
        <v>167</v>
      </c>
      <c r="J1173">
        <v>29</v>
      </c>
      <c r="K1173">
        <v>7653.71</v>
      </c>
      <c r="L1173">
        <v>3.17</v>
      </c>
      <c r="M1173">
        <v>3.1699999999999999E-2</v>
      </c>
      <c r="N1173">
        <v>70.360556029999998</v>
      </c>
      <c r="O1173">
        <v>221887.22944396999</v>
      </c>
      <c r="P1173" t="s">
        <v>4598</v>
      </c>
      <c r="Q1173">
        <v>9</v>
      </c>
      <c r="R1173" t="s">
        <v>45</v>
      </c>
      <c r="S1173" t="s">
        <v>35</v>
      </c>
      <c r="T1173" t="s">
        <v>4601</v>
      </c>
      <c r="U1173" t="s">
        <v>36</v>
      </c>
    </row>
    <row r="1174" spans="1:21" x14ac:dyDescent="0.25">
      <c r="A1174" t="s">
        <v>2912</v>
      </c>
      <c r="B1174" t="s">
        <v>427</v>
      </c>
      <c r="C1174" t="s">
        <v>4713</v>
      </c>
      <c r="D1174" t="s">
        <v>5516</v>
      </c>
      <c r="E1174" t="s">
        <v>63</v>
      </c>
      <c r="F1174" t="s">
        <v>144</v>
      </c>
      <c r="G1174" t="s">
        <v>216</v>
      </c>
      <c r="H1174" t="s">
        <v>33</v>
      </c>
      <c r="I1174" t="s">
        <v>57</v>
      </c>
      <c r="J1174">
        <v>15</v>
      </c>
      <c r="K1174">
        <v>39332.870000000003</v>
      </c>
      <c r="L1174">
        <v>18.41</v>
      </c>
      <c r="M1174">
        <v>0.18410000000000001</v>
      </c>
      <c r="N1174">
        <v>1086.1772050500001</v>
      </c>
      <c r="O1174">
        <v>588906.87279495003</v>
      </c>
      <c r="P1174" t="s">
        <v>4598</v>
      </c>
      <c r="Q1174">
        <v>12</v>
      </c>
      <c r="R1174" t="s">
        <v>113</v>
      </c>
      <c r="S1174" t="s">
        <v>35</v>
      </c>
      <c r="T1174" t="s">
        <v>4601</v>
      </c>
      <c r="U1174" t="s">
        <v>36</v>
      </c>
    </row>
    <row r="1175" spans="1:21" x14ac:dyDescent="0.25">
      <c r="A1175" t="s">
        <v>2914</v>
      </c>
      <c r="B1175" t="s">
        <v>791</v>
      </c>
      <c r="C1175" t="s">
        <v>4889</v>
      </c>
      <c r="D1175" t="s">
        <v>4736</v>
      </c>
      <c r="E1175" t="s">
        <v>40</v>
      </c>
      <c r="F1175" t="s">
        <v>49</v>
      </c>
      <c r="G1175" t="s">
        <v>50</v>
      </c>
      <c r="H1175" t="s">
        <v>51</v>
      </c>
      <c r="I1175" t="s">
        <v>190</v>
      </c>
      <c r="J1175">
        <v>24</v>
      </c>
      <c r="K1175">
        <v>4534.33</v>
      </c>
      <c r="L1175">
        <v>17.37</v>
      </c>
      <c r="M1175">
        <v>0.17370000000000002</v>
      </c>
      <c r="N1175">
        <v>189.02714904000001</v>
      </c>
      <c r="O1175">
        <v>108634.89285095999</v>
      </c>
      <c r="P1175" t="s">
        <v>4598</v>
      </c>
      <c r="Q1175">
        <v>1</v>
      </c>
      <c r="R1175" t="s">
        <v>113</v>
      </c>
      <c r="S1175" t="s">
        <v>35</v>
      </c>
      <c r="T1175" t="s">
        <v>4601</v>
      </c>
      <c r="U1175" t="s">
        <v>53</v>
      </c>
    </row>
    <row r="1176" spans="1:21" x14ac:dyDescent="0.25">
      <c r="A1176" t="s">
        <v>2916</v>
      </c>
      <c r="B1176" t="s">
        <v>2117</v>
      </c>
      <c r="C1176" t="s">
        <v>5517</v>
      </c>
      <c r="D1176" t="s">
        <v>5195</v>
      </c>
      <c r="E1176" t="s">
        <v>40</v>
      </c>
      <c r="F1176" t="s">
        <v>109</v>
      </c>
      <c r="G1176" t="s">
        <v>259</v>
      </c>
      <c r="H1176" t="s">
        <v>51</v>
      </c>
      <c r="I1176" t="s">
        <v>190</v>
      </c>
      <c r="J1176">
        <v>45</v>
      </c>
      <c r="K1176">
        <v>46609.64</v>
      </c>
      <c r="L1176">
        <v>15.87</v>
      </c>
      <c r="M1176">
        <v>0.15869999999999998</v>
      </c>
      <c r="N1176">
        <v>3328.6274405999993</v>
      </c>
      <c r="O1176">
        <v>2094105.1725593999</v>
      </c>
      <c r="P1176" t="s">
        <v>4598</v>
      </c>
      <c r="Q1176">
        <v>7</v>
      </c>
      <c r="R1176" t="s">
        <v>68</v>
      </c>
      <c r="S1176" t="s">
        <v>59</v>
      </c>
      <c r="T1176" t="s">
        <v>4601</v>
      </c>
      <c r="U1176" t="s">
        <v>36</v>
      </c>
    </row>
    <row r="1177" spans="1:21" x14ac:dyDescent="0.25">
      <c r="A1177" t="s">
        <v>2918</v>
      </c>
      <c r="B1177" t="s">
        <v>1379</v>
      </c>
      <c r="C1177" t="s">
        <v>4791</v>
      </c>
      <c r="D1177" t="s">
        <v>5031</v>
      </c>
      <c r="E1177" t="s">
        <v>19</v>
      </c>
      <c r="F1177" t="s">
        <v>72</v>
      </c>
      <c r="G1177" t="s">
        <v>73</v>
      </c>
      <c r="H1177" t="s">
        <v>111</v>
      </c>
      <c r="I1177" t="s">
        <v>240</v>
      </c>
      <c r="J1177">
        <v>16</v>
      </c>
      <c r="K1177">
        <v>10159.14</v>
      </c>
      <c r="L1177">
        <v>1.64</v>
      </c>
      <c r="M1177">
        <v>1.6399999999999998E-2</v>
      </c>
      <c r="N1177">
        <v>26.657583359999993</v>
      </c>
      <c r="O1177">
        <v>162519.58241663998</v>
      </c>
      <c r="P1177" t="s">
        <v>4598</v>
      </c>
      <c r="Q1177">
        <v>4</v>
      </c>
      <c r="R1177" t="s">
        <v>113</v>
      </c>
      <c r="S1177" t="s">
        <v>25</v>
      </c>
      <c r="T1177" t="s">
        <v>4599</v>
      </c>
      <c r="U1177" t="s">
        <v>36</v>
      </c>
    </row>
    <row r="1178" spans="1:21" x14ac:dyDescent="0.25">
      <c r="A1178" t="s">
        <v>2920</v>
      </c>
      <c r="B1178" t="s">
        <v>165</v>
      </c>
      <c r="C1178" t="s">
        <v>5518</v>
      </c>
      <c r="D1178" t="s">
        <v>5190</v>
      </c>
      <c r="E1178" t="s">
        <v>63</v>
      </c>
      <c r="F1178" t="s">
        <v>144</v>
      </c>
      <c r="G1178" t="s">
        <v>145</v>
      </c>
      <c r="H1178" t="s">
        <v>66</v>
      </c>
      <c r="I1178" t="s">
        <v>133</v>
      </c>
      <c r="J1178">
        <v>13</v>
      </c>
      <c r="K1178">
        <v>11982.88</v>
      </c>
      <c r="L1178">
        <v>14.24</v>
      </c>
      <c r="M1178">
        <v>0.1424</v>
      </c>
      <c r="N1178">
        <v>221.82707456</v>
      </c>
      <c r="O1178">
        <v>155555.61292544001</v>
      </c>
      <c r="P1178" t="s">
        <v>4598</v>
      </c>
      <c r="Q1178">
        <v>10</v>
      </c>
      <c r="R1178" t="s">
        <v>68</v>
      </c>
      <c r="S1178" t="s">
        <v>35</v>
      </c>
      <c r="T1178" t="s">
        <v>4601</v>
      </c>
      <c r="U1178" t="s">
        <v>36</v>
      </c>
    </row>
    <row r="1179" spans="1:21" x14ac:dyDescent="0.25">
      <c r="A1179" t="s">
        <v>2922</v>
      </c>
      <c r="B1179" t="s">
        <v>430</v>
      </c>
      <c r="C1179" t="s">
        <v>5298</v>
      </c>
      <c r="D1179" t="s">
        <v>5519</v>
      </c>
      <c r="E1179" t="s">
        <v>40</v>
      </c>
      <c r="F1179" t="s">
        <v>89</v>
      </c>
      <c r="G1179" t="s">
        <v>334</v>
      </c>
      <c r="H1179" t="s">
        <v>43</v>
      </c>
      <c r="I1179" t="s">
        <v>74</v>
      </c>
      <c r="J1179">
        <v>42</v>
      </c>
      <c r="K1179">
        <v>12987.99</v>
      </c>
      <c r="L1179">
        <v>4.7</v>
      </c>
      <c r="M1179">
        <v>4.7E-2</v>
      </c>
      <c r="N1179">
        <v>256.38292259999997</v>
      </c>
      <c r="O1179">
        <v>545239.19707739993</v>
      </c>
      <c r="P1179" t="s">
        <v>4598</v>
      </c>
      <c r="Q1179">
        <v>5</v>
      </c>
      <c r="R1179" t="s">
        <v>58</v>
      </c>
      <c r="S1179" t="s">
        <v>35</v>
      </c>
      <c r="T1179" t="s">
        <v>4601</v>
      </c>
      <c r="U1179" t="s">
        <v>26</v>
      </c>
    </row>
    <row r="1180" spans="1:21" x14ac:dyDescent="0.25">
      <c r="A1180" t="s">
        <v>2924</v>
      </c>
      <c r="B1180" t="s">
        <v>1537</v>
      </c>
      <c r="C1180" t="s">
        <v>4630</v>
      </c>
      <c r="D1180" t="s">
        <v>5131</v>
      </c>
      <c r="E1180" t="s">
        <v>30</v>
      </c>
      <c r="F1180" t="s">
        <v>198</v>
      </c>
      <c r="G1180" t="s">
        <v>199</v>
      </c>
      <c r="H1180" t="s">
        <v>66</v>
      </c>
      <c r="I1180" t="s">
        <v>133</v>
      </c>
      <c r="J1180">
        <v>44</v>
      </c>
      <c r="K1180">
        <v>40370.730000000003</v>
      </c>
      <c r="L1180">
        <v>18.989999999999998</v>
      </c>
      <c r="M1180">
        <v>0.18989999999999999</v>
      </c>
      <c r="N1180">
        <v>3373.2167158799998</v>
      </c>
      <c r="O1180">
        <v>1772938.9032841201</v>
      </c>
      <c r="P1180" t="s">
        <v>4598</v>
      </c>
      <c r="Q1180">
        <v>6</v>
      </c>
      <c r="R1180" t="s">
        <v>68</v>
      </c>
      <c r="S1180" t="s">
        <v>35</v>
      </c>
      <c r="T1180" t="s">
        <v>4601</v>
      </c>
      <c r="U1180" t="s">
        <v>36</v>
      </c>
    </row>
    <row r="1181" spans="1:21" x14ac:dyDescent="0.25">
      <c r="A1181" t="s">
        <v>2926</v>
      </c>
      <c r="B1181" t="s">
        <v>301</v>
      </c>
      <c r="C1181" t="s">
        <v>5006</v>
      </c>
      <c r="D1181" t="s">
        <v>4645</v>
      </c>
      <c r="E1181" t="s">
        <v>19</v>
      </c>
      <c r="F1181" t="s">
        <v>72</v>
      </c>
      <c r="G1181" t="s">
        <v>224</v>
      </c>
      <c r="H1181" t="s">
        <v>66</v>
      </c>
      <c r="I1181" t="s">
        <v>67</v>
      </c>
      <c r="J1181">
        <v>6</v>
      </c>
      <c r="K1181">
        <v>5206.08</v>
      </c>
      <c r="L1181">
        <v>19.579999999999998</v>
      </c>
      <c r="M1181">
        <v>0.19579999999999997</v>
      </c>
      <c r="N1181">
        <v>61.161027839999988</v>
      </c>
      <c r="O1181">
        <v>31175.318972159999</v>
      </c>
      <c r="P1181" t="s">
        <v>4600</v>
      </c>
      <c r="Q1181">
        <v>11</v>
      </c>
      <c r="R1181" t="s">
        <v>113</v>
      </c>
      <c r="S1181" t="s">
        <v>35</v>
      </c>
      <c r="T1181" t="s">
        <v>4601</v>
      </c>
      <c r="U1181" t="s">
        <v>26</v>
      </c>
    </row>
    <row r="1182" spans="1:21" x14ac:dyDescent="0.25">
      <c r="A1182" t="s">
        <v>2928</v>
      </c>
      <c r="B1182" t="s">
        <v>245</v>
      </c>
      <c r="C1182" t="s">
        <v>4736</v>
      </c>
      <c r="D1182" t="s">
        <v>4989</v>
      </c>
      <c r="E1182" t="s">
        <v>30</v>
      </c>
      <c r="F1182" t="s">
        <v>117</v>
      </c>
      <c r="G1182" t="s">
        <v>387</v>
      </c>
      <c r="H1182" t="s">
        <v>22</v>
      </c>
      <c r="I1182" t="s">
        <v>180</v>
      </c>
      <c r="J1182">
        <v>49</v>
      </c>
      <c r="K1182">
        <v>23615.15</v>
      </c>
      <c r="L1182">
        <v>5.79</v>
      </c>
      <c r="M1182">
        <v>5.79E-2</v>
      </c>
      <c r="N1182">
        <v>669.98542065000004</v>
      </c>
      <c r="O1182">
        <v>1156472.36457935</v>
      </c>
      <c r="P1182" t="s">
        <v>4598</v>
      </c>
      <c r="Q1182">
        <v>8</v>
      </c>
      <c r="R1182" t="s">
        <v>45</v>
      </c>
      <c r="S1182" t="s">
        <v>35</v>
      </c>
      <c r="T1182" t="s">
        <v>4601</v>
      </c>
      <c r="U1182" t="s">
        <v>36</v>
      </c>
    </row>
    <row r="1183" spans="1:21" x14ac:dyDescent="0.25">
      <c r="A1183" t="s">
        <v>2930</v>
      </c>
      <c r="B1183" t="s">
        <v>1210</v>
      </c>
      <c r="C1183" t="s">
        <v>4751</v>
      </c>
      <c r="D1183" t="s">
        <v>5171</v>
      </c>
      <c r="E1183" t="s">
        <v>30</v>
      </c>
      <c r="F1183" t="s">
        <v>31</v>
      </c>
      <c r="G1183" t="s">
        <v>555</v>
      </c>
      <c r="H1183" t="s">
        <v>22</v>
      </c>
      <c r="I1183" t="s">
        <v>172</v>
      </c>
      <c r="J1183">
        <v>13</v>
      </c>
      <c r="K1183">
        <v>33670.61</v>
      </c>
      <c r="L1183">
        <v>14.63</v>
      </c>
      <c r="M1183">
        <v>0.14630000000000001</v>
      </c>
      <c r="N1183">
        <v>640.38133159000006</v>
      </c>
      <c r="O1183">
        <v>437077.54866840999</v>
      </c>
      <c r="P1183" t="s">
        <v>4598</v>
      </c>
      <c r="Q1183">
        <v>4</v>
      </c>
      <c r="R1183" t="s">
        <v>58</v>
      </c>
      <c r="S1183" t="s">
        <v>35</v>
      </c>
      <c r="T1183" t="s">
        <v>4601</v>
      </c>
      <c r="U1183" t="s">
        <v>53</v>
      </c>
    </row>
    <row r="1184" spans="1:21" x14ac:dyDescent="0.25">
      <c r="A1184" t="s">
        <v>2932</v>
      </c>
      <c r="B1184" t="s">
        <v>805</v>
      </c>
      <c r="C1184" t="s">
        <v>4760</v>
      </c>
      <c r="D1184" t="s">
        <v>5520</v>
      </c>
      <c r="E1184" t="s">
        <v>30</v>
      </c>
      <c r="F1184" t="s">
        <v>117</v>
      </c>
      <c r="G1184" t="s">
        <v>387</v>
      </c>
      <c r="H1184" t="s">
        <v>66</v>
      </c>
      <c r="I1184" t="s">
        <v>133</v>
      </c>
      <c r="J1184">
        <v>45</v>
      </c>
      <c r="K1184">
        <v>30208.77</v>
      </c>
      <c r="L1184">
        <v>13.11</v>
      </c>
      <c r="M1184">
        <v>0.13109999999999999</v>
      </c>
      <c r="N1184">
        <v>1782.1663861499997</v>
      </c>
      <c r="O1184">
        <v>1357612.4836138499</v>
      </c>
      <c r="P1184" t="s">
        <v>4598</v>
      </c>
      <c r="Q1184">
        <v>2</v>
      </c>
      <c r="R1184" t="s">
        <v>68</v>
      </c>
      <c r="S1184" t="s">
        <v>35</v>
      </c>
      <c r="T1184" t="s">
        <v>4601</v>
      </c>
      <c r="U1184" t="s">
        <v>36</v>
      </c>
    </row>
    <row r="1185" spans="1:21" x14ac:dyDescent="0.25">
      <c r="A1185" t="s">
        <v>2934</v>
      </c>
      <c r="B1185" t="s">
        <v>1419</v>
      </c>
      <c r="C1185" t="s">
        <v>4849</v>
      </c>
      <c r="D1185" t="s">
        <v>5118</v>
      </c>
      <c r="E1185" t="s">
        <v>40</v>
      </c>
      <c r="F1185" t="s">
        <v>41</v>
      </c>
      <c r="G1185" t="s">
        <v>126</v>
      </c>
      <c r="H1185" t="s">
        <v>33</v>
      </c>
      <c r="I1185" t="s">
        <v>119</v>
      </c>
      <c r="J1185">
        <v>25</v>
      </c>
      <c r="K1185">
        <v>39324.69</v>
      </c>
      <c r="L1185">
        <v>8.99</v>
      </c>
      <c r="M1185">
        <v>8.9900000000000008E-2</v>
      </c>
      <c r="N1185">
        <v>883.82240775000014</v>
      </c>
      <c r="O1185">
        <v>982233.42759225005</v>
      </c>
      <c r="P1185" t="s">
        <v>4598</v>
      </c>
      <c r="Q1185">
        <v>10</v>
      </c>
      <c r="R1185" t="s">
        <v>113</v>
      </c>
      <c r="S1185" t="s">
        <v>35</v>
      </c>
      <c r="T1185" t="s">
        <v>4601</v>
      </c>
      <c r="U1185" t="s">
        <v>26</v>
      </c>
    </row>
    <row r="1186" spans="1:21" x14ac:dyDescent="0.25">
      <c r="A1186" t="s">
        <v>2936</v>
      </c>
      <c r="B1186" t="s">
        <v>2007</v>
      </c>
      <c r="C1186" t="s">
        <v>5521</v>
      </c>
      <c r="D1186" t="s">
        <v>4620</v>
      </c>
      <c r="E1186" t="s">
        <v>19</v>
      </c>
      <c r="F1186" t="s">
        <v>153</v>
      </c>
      <c r="G1186" t="s">
        <v>154</v>
      </c>
      <c r="H1186" t="s">
        <v>51</v>
      </c>
      <c r="I1186" t="s">
        <v>146</v>
      </c>
      <c r="J1186">
        <v>10</v>
      </c>
      <c r="K1186">
        <v>1370.17</v>
      </c>
      <c r="L1186">
        <v>12.16</v>
      </c>
      <c r="M1186">
        <v>0.1216</v>
      </c>
      <c r="N1186">
        <v>16.661267200000001</v>
      </c>
      <c r="O1186">
        <v>13685.038732800002</v>
      </c>
      <c r="P1186" t="s">
        <v>4600</v>
      </c>
      <c r="Q1186">
        <v>5</v>
      </c>
      <c r="R1186" t="s">
        <v>24</v>
      </c>
      <c r="S1186" t="s">
        <v>35</v>
      </c>
      <c r="T1186" t="s">
        <v>4601</v>
      </c>
      <c r="U1186" t="s">
        <v>36</v>
      </c>
    </row>
    <row r="1187" spans="1:21" x14ac:dyDescent="0.25">
      <c r="A1187" t="s">
        <v>2938</v>
      </c>
      <c r="B1187" t="s">
        <v>1033</v>
      </c>
      <c r="C1187" t="s">
        <v>4823</v>
      </c>
      <c r="D1187" t="s">
        <v>5522</v>
      </c>
      <c r="E1187" t="s">
        <v>19</v>
      </c>
      <c r="F1187" t="s">
        <v>20</v>
      </c>
      <c r="G1187" t="s">
        <v>176</v>
      </c>
      <c r="H1187" t="s">
        <v>33</v>
      </c>
      <c r="I1187" t="s">
        <v>34</v>
      </c>
      <c r="J1187">
        <v>21</v>
      </c>
      <c r="K1187">
        <v>2236.64</v>
      </c>
      <c r="L1187">
        <v>18.670000000000002</v>
      </c>
      <c r="M1187">
        <v>0.1867</v>
      </c>
      <c r="N1187">
        <v>87.691944480000004</v>
      </c>
      <c r="O1187">
        <v>46881.748055519995</v>
      </c>
      <c r="P1187" t="s">
        <v>4600</v>
      </c>
      <c r="Q1187">
        <v>5</v>
      </c>
      <c r="R1187" t="s">
        <v>68</v>
      </c>
      <c r="S1187" t="s">
        <v>35</v>
      </c>
      <c r="T1187" t="s">
        <v>4601</v>
      </c>
      <c r="U1187" t="s">
        <v>53</v>
      </c>
    </row>
    <row r="1188" spans="1:21" x14ac:dyDescent="0.25">
      <c r="A1188" t="s">
        <v>2940</v>
      </c>
      <c r="B1188" t="s">
        <v>453</v>
      </c>
      <c r="C1188" t="s">
        <v>4655</v>
      </c>
      <c r="D1188" t="s">
        <v>5523</v>
      </c>
      <c r="E1188" t="s">
        <v>30</v>
      </c>
      <c r="F1188" t="s">
        <v>198</v>
      </c>
      <c r="G1188" t="s">
        <v>199</v>
      </c>
      <c r="H1188" t="s">
        <v>33</v>
      </c>
      <c r="I1188" t="s">
        <v>57</v>
      </c>
      <c r="J1188">
        <v>6</v>
      </c>
      <c r="K1188">
        <v>49917.13</v>
      </c>
      <c r="L1188">
        <v>3.5</v>
      </c>
      <c r="M1188">
        <v>3.5000000000000003E-2</v>
      </c>
      <c r="N1188">
        <v>104.82597299999999</v>
      </c>
      <c r="O1188">
        <v>299397.95402699994</v>
      </c>
      <c r="P1188" t="s">
        <v>4598</v>
      </c>
      <c r="Q1188">
        <v>6</v>
      </c>
      <c r="R1188" t="s">
        <v>58</v>
      </c>
      <c r="S1188" t="s">
        <v>35</v>
      </c>
      <c r="T1188" t="s">
        <v>4601</v>
      </c>
      <c r="U1188" t="s">
        <v>36</v>
      </c>
    </row>
    <row r="1189" spans="1:21" x14ac:dyDescent="0.25">
      <c r="A1189" t="s">
        <v>2942</v>
      </c>
      <c r="B1189" t="s">
        <v>1414</v>
      </c>
      <c r="C1189" t="s">
        <v>4819</v>
      </c>
      <c r="D1189" t="s">
        <v>4918</v>
      </c>
      <c r="E1189" t="s">
        <v>40</v>
      </c>
      <c r="F1189" t="s">
        <v>109</v>
      </c>
      <c r="G1189" t="s">
        <v>110</v>
      </c>
      <c r="H1189" t="s">
        <v>51</v>
      </c>
      <c r="I1189" t="s">
        <v>167</v>
      </c>
      <c r="J1189">
        <v>16</v>
      </c>
      <c r="K1189">
        <v>10315.69</v>
      </c>
      <c r="L1189">
        <v>12.77</v>
      </c>
      <c r="M1189">
        <v>0.12770000000000001</v>
      </c>
      <c r="N1189">
        <v>210.77017808000005</v>
      </c>
      <c r="O1189">
        <v>164840.26982192</v>
      </c>
      <c r="P1189" t="s">
        <v>4598</v>
      </c>
      <c r="Q1189">
        <v>12</v>
      </c>
      <c r="R1189" t="s">
        <v>113</v>
      </c>
      <c r="S1189" t="s">
        <v>35</v>
      </c>
      <c r="T1189" t="s">
        <v>4601</v>
      </c>
      <c r="U1189" t="s">
        <v>36</v>
      </c>
    </row>
    <row r="1190" spans="1:21" x14ac:dyDescent="0.25">
      <c r="A1190" t="s">
        <v>2944</v>
      </c>
      <c r="B1190" t="s">
        <v>2000</v>
      </c>
      <c r="C1190" t="s">
        <v>5109</v>
      </c>
      <c r="D1190" t="s">
        <v>4818</v>
      </c>
      <c r="E1190" t="s">
        <v>63</v>
      </c>
      <c r="F1190" t="s">
        <v>234</v>
      </c>
      <c r="G1190" t="s">
        <v>473</v>
      </c>
      <c r="H1190" t="s">
        <v>22</v>
      </c>
      <c r="I1190" t="s">
        <v>23</v>
      </c>
      <c r="J1190">
        <v>25</v>
      </c>
      <c r="K1190">
        <v>33811.86</v>
      </c>
      <c r="L1190">
        <v>13.15</v>
      </c>
      <c r="M1190">
        <v>0.13150000000000001</v>
      </c>
      <c r="N1190">
        <v>1111.5648975000001</v>
      </c>
      <c r="O1190">
        <v>844184.93510250002</v>
      </c>
      <c r="P1190" t="s">
        <v>4598</v>
      </c>
      <c r="Q1190">
        <v>4</v>
      </c>
      <c r="R1190" t="s">
        <v>45</v>
      </c>
      <c r="S1190" t="s">
        <v>35</v>
      </c>
      <c r="T1190" t="s">
        <v>4601</v>
      </c>
      <c r="U1190" t="s">
        <v>26</v>
      </c>
    </row>
    <row r="1191" spans="1:21" x14ac:dyDescent="0.25">
      <c r="A1191" t="s">
        <v>2946</v>
      </c>
      <c r="B1191" t="s">
        <v>270</v>
      </c>
      <c r="C1191" t="s">
        <v>5267</v>
      </c>
      <c r="D1191" t="s">
        <v>5524</v>
      </c>
      <c r="E1191" t="s">
        <v>30</v>
      </c>
      <c r="F1191" t="s">
        <v>131</v>
      </c>
      <c r="G1191" t="s">
        <v>163</v>
      </c>
      <c r="H1191" t="s">
        <v>66</v>
      </c>
      <c r="I1191" t="s">
        <v>67</v>
      </c>
      <c r="J1191">
        <v>16</v>
      </c>
      <c r="K1191">
        <v>13611.49</v>
      </c>
      <c r="L1191">
        <v>0.87</v>
      </c>
      <c r="M1191">
        <v>8.6999999999999994E-3</v>
      </c>
      <c r="N1191">
        <v>18.947194079999999</v>
      </c>
      <c r="O1191">
        <v>217764.89280591998</v>
      </c>
      <c r="P1191" t="s">
        <v>4598</v>
      </c>
      <c r="Q1191">
        <v>8</v>
      </c>
      <c r="R1191" t="s">
        <v>58</v>
      </c>
      <c r="S1191" t="s">
        <v>35</v>
      </c>
      <c r="T1191" t="s">
        <v>4601</v>
      </c>
      <c r="U1191" t="s">
        <v>26</v>
      </c>
    </row>
    <row r="1192" spans="1:21" x14ac:dyDescent="0.25">
      <c r="A1192" t="s">
        <v>2948</v>
      </c>
      <c r="B1192" t="s">
        <v>2306</v>
      </c>
      <c r="C1192" t="s">
        <v>4743</v>
      </c>
      <c r="D1192" t="s">
        <v>5525</v>
      </c>
      <c r="E1192" t="s">
        <v>40</v>
      </c>
      <c r="F1192" t="s">
        <v>89</v>
      </c>
      <c r="G1192" t="s">
        <v>319</v>
      </c>
      <c r="H1192" t="s">
        <v>22</v>
      </c>
      <c r="I1192" t="s">
        <v>217</v>
      </c>
      <c r="J1192">
        <v>15</v>
      </c>
      <c r="K1192">
        <v>43728.46</v>
      </c>
      <c r="L1192">
        <v>14.51</v>
      </c>
      <c r="M1192">
        <v>0.14510000000000001</v>
      </c>
      <c r="N1192">
        <v>951.74993190000009</v>
      </c>
      <c r="O1192">
        <v>654975.15006810008</v>
      </c>
      <c r="P1192" t="s">
        <v>4598</v>
      </c>
      <c r="Q1192">
        <v>11</v>
      </c>
      <c r="R1192" t="s">
        <v>45</v>
      </c>
      <c r="S1192" t="s">
        <v>35</v>
      </c>
      <c r="T1192" t="s">
        <v>4601</v>
      </c>
      <c r="U1192" t="s">
        <v>36</v>
      </c>
    </row>
    <row r="1193" spans="1:21" x14ac:dyDescent="0.25">
      <c r="A1193" t="s">
        <v>2950</v>
      </c>
      <c r="B1193" t="s">
        <v>1076</v>
      </c>
      <c r="C1193" t="s">
        <v>4657</v>
      </c>
      <c r="D1193" t="s">
        <v>4676</v>
      </c>
      <c r="E1193" t="s">
        <v>63</v>
      </c>
      <c r="F1193" t="s">
        <v>64</v>
      </c>
      <c r="G1193" t="s">
        <v>441</v>
      </c>
      <c r="H1193" t="s">
        <v>111</v>
      </c>
      <c r="I1193" t="s">
        <v>112</v>
      </c>
      <c r="J1193">
        <v>22</v>
      </c>
      <c r="K1193">
        <v>20414.7</v>
      </c>
      <c r="L1193">
        <v>15.6</v>
      </c>
      <c r="M1193">
        <v>0.156</v>
      </c>
      <c r="N1193">
        <v>700.63250400000004</v>
      </c>
      <c r="O1193">
        <v>448422.76749600004</v>
      </c>
      <c r="P1193" t="s">
        <v>4598</v>
      </c>
      <c r="Q1193">
        <v>12</v>
      </c>
      <c r="R1193" t="s">
        <v>68</v>
      </c>
      <c r="S1193" t="s">
        <v>35</v>
      </c>
      <c r="T1193" t="s">
        <v>4601</v>
      </c>
      <c r="U1193" t="s">
        <v>26</v>
      </c>
    </row>
    <row r="1194" spans="1:21" x14ac:dyDescent="0.25">
      <c r="A1194" t="s">
        <v>2952</v>
      </c>
      <c r="B1194" t="s">
        <v>2731</v>
      </c>
      <c r="C1194" t="s">
        <v>4610</v>
      </c>
      <c r="D1194" t="s">
        <v>4753</v>
      </c>
      <c r="E1194" t="s">
        <v>40</v>
      </c>
      <c r="F1194" t="s">
        <v>109</v>
      </c>
      <c r="G1194" t="s">
        <v>110</v>
      </c>
      <c r="H1194" t="s">
        <v>33</v>
      </c>
      <c r="I1194" t="s">
        <v>127</v>
      </c>
      <c r="J1194">
        <v>3</v>
      </c>
      <c r="K1194">
        <v>9259.69</v>
      </c>
      <c r="L1194">
        <v>4.8899999999999997</v>
      </c>
      <c r="M1194">
        <v>4.8899999999999999E-2</v>
      </c>
      <c r="N1194">
        <v>13.583965229999999</v>
      </c>
      <c r="O1194">
        <v>27765.486034770001</v>
      </c>
      <c r="P1194" t="s">
        <v>4600</v>
      </c>
      <c r="Q1194">
        <v>5</v>
      </c>
      <c r="R1194" t="s">
        <v>68</v>
      </c>
      <c r="S1194" t="s">
        <v>25</v>
      </c>
      <c r="T1194" t="s">
        <v>4599</v>
      </c>
      <c r="U1194" t="s">
        <v>36</v>
      </c>
    </row>
    <row r="1195" spans="1:21" x14ac:dyDescent="0.25">
      <c r="A1195" t="s">
        <v>2954</v>
      </c>
      <c r="B1195" t="s">
        <v>471</v>
      </c>
      <c r="C1195" t="s">
        <v>4713</v>
      </c>
      <c r="D1195" t="s">
        <v>5013</v>
      </c>
      <c r="E1195" t="s">
        <v>63</v>
      </c>
      <c r="F1195" t="s">
        <v>78</v>
      </c>
      <c r="G1195" t="s">
        <v>79</v>
      </c>
      <c r="H1195" t="s">
        <v>33</v>
      </c>
      <c r="I1195" t="s">
        <v>34</v>
      </c>
      <c r="J1195">
        <v>44</v>
      </c>
      <c r="K1195">
        <v>5251.12</v>
      </c>
      <c r="L1195">
        <v>13.09</v>
      </c>
      <c r="M1195">
        <v>0.13089999999999999</v>
      </c>
      <c r="N1195">
        <v>302.44350751999997</v>
      </c>
      <c r="O1195">
        <v>230746.83649248001</v>
      </c>
      <c r="P1195" t="s">
        <v>4598</v>
      </c>
      <c r="Q1195">
        <v>12</v>
      </c>
      <c r="R1195" t="s">
        <v>68</v>
      </c>
      <c r="S1195" t="s">
        <v>35</v>
      </c>
      <c r="T1195" t="s">
        <v>4601</v>
      </c>
      <c r="U1195" t="s">
        <v>26</v>
      </c>
    </row>
    <row r="1196" spans="1:21" x14ac:dyDescent="0.25">
      <c r="A1196" t="s">
        <v>2956</v>
      </c>
      <c r="B1196" t="s">
        <v>762</v>
      </c>
      <c r="C1196" t="s">
        <v>4610</v>
      </c>
      <c r="D1196" t="s">
        <v>4729</v>
      </c>
      <c r="E1196" t="s">
        <v>19</v>
      </c>
      <c r="F1196" t="s">
        <v>72</v>
      </c>
      <c r="G1196" t="s">
        <v>171</v>
      </c>
      <c r="H1196" t="s">
        <v>51</v>
      </c>
      <c r="I1196" t="s">
        <v>52</v>
      </c>
      <c r="J1196">
        <v>30</v>
      </c>
      <c r="K1196">
        <v>29914.87</v>
      </c>
      <c r="L1196">
        <v>3.01</v>
      </c>
      <c r="M1196">
        <v>3.0099999999999998E-2</v>
      </c>
      <c r="N1196">
        <v>270.13127609999998</v>
      </c>
      <c r="O1196">
        <v>897175.96872390003</v>
      </c>
      <c r="P1196" t="s">
        <v>4598</v>
      </c>
      <c r="Q1196">
        <v>4</v>
      </c>
      <c r="R1196" t="s">
        <v>113</v>
      </c>
      <c r="S1196" t="s">
        <v>35</v>
      </c>
      <c r="T1196" t="s">
        <v>4601</v>
      </c>
      <c r="U1196" t="s">
        <v>53</v>
      </c>
    </row>
    <row r="1197" spans="1:21" x14ac:dyDescent="0.25">
      <c r="A1197" t="s">
        <v>2958</v>
      </c>
      <c r="B1197" t="s">
        <v>148</v>
      </c>
      <c r="C1197" t="s">
        <v>4717</v>
      </c>
      <c r="D1197" t="s">
        <v>4946</v>
      </c>
      <c r="E1197" t="s">
        <v>30</v>
      </c>
      <c r="F1197" t="s">
        <v>31</v>
      </c>
      <c r="G1197" t="s">
        <v>94</v>
      </c>
      <c r="H1197" t="s">
        <v>66</v>
      </c>
      <c r="I1197" t="s">
        <v>200</v>
      </c>
      <c r="J1197">
        <v>40</v>
      </c>
      <c r="K1197">
        <v>45166.57</v>
      </c>
      <c r="L1197">
        <v>7.87</v>
      </c>
      <c r="M1197">
        <v>7.8700000000000006E-2</v>
      </c>
      <c r="N1197">
        <v>1421.8436236000002</v>
      </c>
      <c r="O1197">
        <v>1805240.9563764001</v>
      </c>
      <c r="P1197" t="s">
        <v>4598</v>
      </c>
      <c r="Q1197">
        <v>1</v>
      </c>
      <c r="R1197" t="s">
        <v>58</v>
      </c>
      <c r="S1197" t="s">
        <v>35</v>
      </c>
      <c r="T1197" t="s">
        <v>4601</v>
      </c>
      <c r="U1197" t="s">
        <v>26</v>
      </c>
    </row>
    <row r="1198" spans="1:21" x14ac:dyDescent="0.25">
      <c r="A1198" t="s">
        <v>2960</v>
      </c>
      <c r="B1198" t="s">
        <v>389</v>
      </c>
      <c r="C1198" t="s">
        <v>4682</v>
      </c>
      <c r="D1198" t="s">
        <v>5526</v>
      </c>
      <c r="E1198" t="s">
        <v>19</v>
      </c>
      <c r="F1198" t="s">
        <v>153</v>
      </c>
      <c r="G1198" t="s">
        <v>448</v>
      </c>
      <c r="H1198" t="s">
        <v>43</v>
      </c>
      <c r="I1198" t="s">
        <v>140</v>
      </c>
      <c r="J1198">
        <v>49</v>
      </c>
      <c r="K1198">
        <v>46612.71</v>
      </c>
      <c r="L1198">
        <v>0.7</v>
      </c>
      <c r="M1198">
        <v>6.9999999999999993E-3</v>
      </c>
      <c r="N1198">
        <v>159.88159529999999</v>
      </c>
      <c r="O1198">
        <v>2283862.9084047</v>
      </c>
      <c r="P1198" t="s">
        <v>4598</v>
      </c>
      <c r="Q1198">
        <v>6</v>
      </c>
      <c r="R1198" t="s">
        <v>58</v>
      </c>
      <c r="S1198" t="s">
        <v>35</v>
      </c>
      <c r="T1198" t="s">
        <v>4601</v>
      </c>
      <c r="U1198" t="s">
        <v>36</v>
      </c>
    </row>
    <row r="1199" spans="1:21" x14ac:dyDescent="0.25">
      <c r="A1199" t="s">
        <v>2962</v>
      </c>
      <c r="B1199" t="s">
        <v>332</v>
      </c>
      <c r="C1199" t="s">
        <v>4648</v>
      </c>
      <c r="D1199" t="s">
        <v>4729</v>
      </c>
      <c r="E1199" t="s">
        <v>63</v>
      </c>
      <c r="F1199" t="s">
        <v>64</v>
      </c>
      <c r="G1199" t="s">
        <v>65</v>
      </c>
      <c r="H1199" t="s">
        <v>111</v>
      </c>
      <c r="I1199" t="s">
        <v>240</v>
      </c>
      <c r="J1199">
        <v>39</v>
      </c>
      <c r="K1199">
        <v>36288.83</v>
      </c>
      <c r="L1199">
        <v>13.34</v>
      </c>
      <c r="M1199">
        <v>0.13339999999999999</v>
      </c>
      <c r="N1199">
        <v>1887.96266958</v>
      </c>
      <c r="O1199">
        <v>1413376.4073304201</v>
      </c>
      <c r="P1199" t="s">
        <v>4598</v>
      </c>
      <c r="Q1199">
        <v>4</v>
      </c>
      <c r="R1199" t="s">
        <v>113</v>
      </c>
      <c r="S1199" t="s">
        <v>35</v>
      </c>
      <c r="T1199" t="s">
        <v>4601</v>
      </c>
      <c r="U1199" t="s">
        <v>26</v>
      </c>
    </row>
    <row r="1200" spans="1:21" x14ac:dyDescent="0.25">
      <c r="A1200" t="s">
        <v>2964</v>
      </c>
      <c r="B1200" t="s">
        <v>711</v>
      </c>
      <c r="C1200" t="s">
        <v>5439</v>
      </c>
      <c r="D1200" t="s">
        <v>4674</v>
      </c>
      <c r="E1200" t="s">
        <v>63</v>
      </c>
      <c r="F1200" t="s">
        <v>64</v>
      </c>
      <c r="G1200" t="s">
        <v>65</v>
      </c>
      <c r="H1200" t="s">
        <v>51</v>
      </c>
      <c r="I1200" t="s">
        <v>146</v>
      </c>
      <c r="J1200">
        <v>32</v>
      </c>
      <c r="K1200">
        <v>1177.8699999999999</v>
      </c>
      <c r="L1200">
        <v>17.45</v>
      </c>
      <c r="M1200">
        <v>0.17449999999999999</v>
      </c>
      <c r="N1200">
        <v>65.772260799999984</v>
      </c>
      <c r="O1200">
        <v>37626.0677392</v>
      </c>
      <c r="P1200" t="s">
        <v>4600</v>
      </c>
      <c r="Q1200">
        <v>3</v>
      </c>
      <c r="R1200" t="s">
        <v>24</v>
      </c>
      <c r="S1200" t="s">
        <v>35</v>
      </c>
      <c r="T1200" t="s">
        <v>4601</v>
      </c>
      <c r="U1200" t="s">
        <v>26</v>
      </c>
    </row>
    <row r="1201" spans="1:21" x14ac:dyDescent="0.25">
      <c r="A1201" t="s">
        <v>2966</v>
      </c>
      <c r="B1201" t="s">
        <v>2025</v>
      </c>
      <c r="C1201" t="s">
        <v>4842</v>
      </c>
      <c r="D1201" t="s">
        <v>5340</v>
      </c>
      <c r="E1201" t="s">
        <v>30</v>
      </c>
      <c r="F1201" t="s">
        <v>131</v>
      </c>
      <c r="G1201" t="s">
        <v>194</v>
      </c>
      <c r="H1201" t="s">
        <v>111</v>
      </c>
      <c r="I1201" t="s">
        <v>260</v>
      </c>
      <c r="J1201">
        <v>47</v>
      </c>
      <c r="K1201">
        <v>35700.53</v>
      </c>
      <c r="L1201">
        <v>19.8</v>
      </c>
      <c r="M1201">
        <v>0.19800000000000001</v>
      </c>
      <c r="N1201">
        <v>3322.2913218000003</v>
      </c>
      <c r="O1201">
        <v>1674602.6186781998</v>
      </c>
      <c r="P1201" t="s">
        <v>4598</v>
      </c>
      <c r="Q1201">
        <v>12</v>
      </c>
      <c r="R1201" t="s">
        <v>113</v>
      </c>
      <c r="S1201" t="s">
        <v>59</v>
      </c>
      <c r="T1201" t="s">
        <v>4601</v>
      </c>
      <c r="U1201" t="s">
        <v>36</v>
      </c>
    </row>
    <row r="1202" spans="1:21" x14ac:dyDescent="0.25">
      <c r="A1202" t="s">
        <v>2968</v>
      </c>
      <c r="B1202" t="s">
        <v>355</v>
      </c>
      <c r="C1202" t="s">
        <v>4630</v>
      </c>
      <c r="D1202" t="s">
        <v>5527</v>
      </c>
      <c r="E1202" t="s">
        <v>63</v>
      </c>
      <c r="F1202" t="s">
        <v>144</v>
      </c>
      <c r="G1202" t="s">
        <v>216</v>
      </c>
      <c r="H1202" t="s">
        <v>33</v>
      </c>
      <c r="I1202" t="s">
        <v>34</v>
      </c>
      <c r="J1202">
        <v>28</v>
      </c>
      <c r="K1202">
        <v>38636.620000000003</v>
      </c>
      <c r="L1202">
        <v>4.17</v>
      </c>
      <c r="M1202">
        <v>4.1700000000000001E-2</v>
      </c>
      <c r="N1202">
        <v>451.12117512000003</v>
      </c>
      <c r="O1202">
        <v>1081374.2388248802</v>
      </c>
      <c r="P1202" t="s">
        <v>4598</v>
      </c>
      <c r="Q1202">
        <v>5</v>
      </c>
      <c r="R1202" t="s">
        <v>24</v>
      </c>
      <c r="S1202" t="s">
        <v>35</v>
      </c>
      <c r="T1202" t="s">
        <v>4601</v>
      </c>
      <c r="U1202" t="s">
        <v>36</v>
      </c>
    </row>
    <row r="1203" spans="1:21" x14ac:dyDescent="0.25">
      <c r="A1203" t="s">
        <v>2970</v>
      </c>
      <c r="B1203" t="s">
        <v>2852</v>
      </c>
      <c r="C1203" t="s">
        <v>4679</v>
      </c>
      <c r="D1203" t="s">
        <v>4813</v>
      </c>
      <c r="E1203" t="s">
        <v>30</v>
      </c>
      <c r="F1203" t="s">
        <v>117</v>
      </c>
      <c r="G1203" t="s">
        <v>239</v>
      </c>
      <c r="H1203" t="s">
        <v>51</v>
      </c>
      <c r="I1203" t="s">
        <v>167</v>
      </c>
      <c r="J1203">
        <v>8</v>
      </c>
      <c r="K1203">
        <v>26558.38</v>
      </c>
      <c r="L1203">
        <v>0.21</v>
      </c>
      <c r="M1203">
        <v>2.0999999999999999E-3</v>
      </c>
      <c r="N1203">
        <v>4.4618078400000005</v>
      </c>
      <c r="O1203">
        <v>212462.57819216</v>
      </c>
      <c r="P1203" t="s">
        <v>4598</v>
      </c>
      <c r="Q1203">
        <v>10</v>
      </c>
      <c r="R1203" t="s">
        <v>24</v>
      </c>
      <c r="S1203" t="s">
        <v>59</v>
      </c>
      <c r="T1203" t="s">
        <v>4601</v>
      </c>
      <c r="U1203" t="s">
        <v>36</v>
      </c>
    </row>
    <row r="1204" spans="1:21" x14ac:dyDescent="0.25">
      <c r="A1204" t="s">
        <v>2972</v>
      </c>
      <c r="B1204" t="s">
        <v>1865</v>
      </c>
      <c r="C1204" t="s">
        <v>4658</v>
      </c>
      <c r="D1204" t="s">
        <v>4754</v>
      </c>
      <c r="E1204" t="s">
        <v>19</v>
      </c>
      <c r="F1204" t="s">
        <v>153</v>
      </c>
      <c r="G1204" t="s">
        <v>154</v>
      </c>
      <c r="H1204" t="s">
        <v>111</v>
      </c>
      <c r="I1204" t="s">
        <v>240</v>
      </c>
      <c r="J1204">
        <v>30</v>
      </c>
      <c r="K1204">
        <v>7811.83</v>
      </c>
      <c r="L1204">
        <v>3.89</v>
      </c>
      <c r="M1204">
        <v>3.8900000000000004E-2</v>
      </c>
      <c r="N1204">
        <v>91.16405610000001</v>
      </c>
      <c r="O1204">
        <v>234263.73594389998</v>
      </c>
      <c r="P1204" t="s">
        <v>4598</v>
      </c>
      <c r="Q1204">
        <v>2</v>
      </c>
      <c r="R1204" t="s">
        <v>24</v>
      </c>
      <c r="S1204" t="s">
        <v>35</v>
      </c>
      <c r="T1204" t="s">
        <v>4601</v>
      </c>
      <c r="U1204" t="s">
        <v>36</v>
      </c>
    </row>
    <row r="1205" spans="1:21" x14ac:dyDescent="0.25">
      <c r="A1205" t="s">
        <v>2974</v>
      </c>
      <c r="B1205" t="s">
        <v>1773</v>
      </c>
      <c r="C1205" t="s">
        <v>4830</v>
      </c>
      <c r="D1205" t="s">
        <v>5526</v>
      </c>
      <c r="E1205" t="s">
        <v>19</v>
      </c>
      <c r="F1205" t="s">
        <v>72</v>
      </c>
      <c r="G1205" t="s">
        <v>171</v>
      </c>
      <c r="H1205" t="s">
        <v>111</v>
      </c>
      <c r="I1205" t="s">
        <v>240</v>
      </c>
      <c r="J1205">
        <v>30</v>
      </c>
      <c r="K1205">
        <v>11169.64</v>
      </c>
      <c r="L1205">
        <v>13.15</v>
      </c>
      <c r="M1205">
        <v>0.13150000000000001</v>
      </c>
      <c r="N1205">
        <v>440.64229799999993</v>
      </c>
      <c r="O1205">
        <v>334648.55770199996</v>
      </c>
      <c r="P1205" t="s">
        <v>4598</v>
      </c>
      <c r="Q1205">
        <v>6</v>
      </c>
      <c r="R1205" t="s">
        <v>113</v>
      </c>
      <c r="S1205" t="s">
        <v>35</v>
      </c>
      <c r="T1205" t="s">
        <v>4601</v>
      </c>
      <c r="U1205" t="s">
        <v>53</v>
      </c>
    </row>
    <row r="1206" spans="1:21" x14ac:dyDescent="0.25">
      <c r="A1206" t="s">
        <v>2976</v>
      </c>
      <c r="B1206" t="s">
        <v>82</v>
      </c>
      <c r="C1206" t="s">
        <v>4779</v>
      </c>
      <c r="D1206" t="s">
        <v>5528</v>
      </c>
      <c r="E1206" t="s">
        <v>30</v>
      </c>
      <c r="F1206" t="s">
        <v>131</v>
      </c>
      <c r="G1206" t="s">
        <v>132</v>
      </c>
      <c r="H1206" t="s">
        <v>66</v>
      </c>
      <c r="I1206" t="s">
        <v>276</v>
      </c>
      <c r="J1206">
        <v>30</v>
      </c>
      <c r="K1206">
        <v>16671.810000000001</v>
      </c>
      <c r="L1206">
        <v>3.71</v>
      </c>
      <c r="M1206">
        <v>3.7100000000000001E-2</v>
      </c>
      <c r="N1206">
        <v>185.55724530000003</v>
      </c>
      <c r="O1206">
        <v>499968.74275470007</v>
      </c>
      <c r="P1206" t="s">
        <v>4598</v>
      </c>
      <c r="Q1206">
        <v>7</v>
      </c>
      <c r="R1206" t="s">
        <v>24</v>
      </c>
      <c r="S1206" t="s">
        <v>35</v>
      </c>
      <c r="T1206" t="s">
        <v>4601</v>
      </c>
      <c r="U1206" t="s">
        <v>26</v>
      </c>
    </row>
    <row r="1207" spans="1:21" x14ac:dyDescent="0.25">
      <c r="A1207" t="s">
        <v>2978</v>
      </c>
      <c r="B1207" t="s">
        <v>645</v>
      </c>
      <c r="C1207" t="s">
        <v>4981</v>
      </c>
      <c r="D1207" t="s">
        <v>5407</v>
      </c>
      <c r="E1207" t="s">
        <v>40</v>
      </c>
      <c r="F1207" t="s">
        <v>49</v>
      </c>
      <c r="G1207" t="s">
        <v>50</v>
      </c>
      <c r="H1207" t="s">
        <v>111</v>
      </c>
      <c r="I1207" t="s">
        <v>526</v>
      </c>
      <c r="J1207">
        <v>25</v>
      </c>
      <c r="K1207">
        <v>37338.15</v>
      </c>
      <c r="L1207">
        <v>17.350000000000001</v>
      </c>
      <c r="M1207">
        <v>0.17350000000000002</v>
      </c>
      <c r="N1207">
        <v>1619.5422562500003</v>
      </c>
      <c r="O1207">
        <v>931834.20774374995</v>
      </c>
      <c r="P1207" t="s">
        <v>4598</v>
      </c>
      <c r="Q1207">
        <v>3</v>
      </c>
      <c r="R1207" t="s">
        <v>68</v>
      </c>
      <c r="S1207" t="s">
        <v>35</v>
      </c>
      <c r="T1207" t="s">
        <v>4601</v>
      </c>
      <c r="U1207" t="s">
        <v>53</v>
      </c>
    </row>
    <row r="1208" spans="1:21" x14ac:dyDescent="0.25">
      <c r="A1208" t="s">
        <v>2980</v>
      </c>
      <c r="B1208" t="s">
        <v>531</v>
      </c>
      <c r="C1208" t="s">
        <v>4646</v>
      </c>
      <c r="D1208" t="s">
        <v>5529</v>
      </c>
      <c r="E1208" t="s">
        <v>19</v>
      </c>
      <c r="F1208" t="s">
        <v>153</v>
      </c>
      <c r="G1208" t="s">
        <v>448</v>
      </c>
      <c r="H1208" t="s">
        <v>66</v>
      </c>
      <c r="I1208" t="s">
        <v>133</v>
      </c>
      <c r="J1208">
        <v>19</v>
      </c>
      <c r="K1208">
        <v>20626.919999999998</v>
      </c>
      <c r="L1208">
        <v>8.48</v>
      </c>
      <c r="M1208">
        <v>8.48E-2</v>
      </c>
      <c r="N1208">
        <v>332.34093503999998</v>
      </c>
      <c r="O1208">
        <v>391579.13906496001</v>
      </c>
      <c r="P1208" t="s">
        <v>4598</v>
      </c>
      <c r="Q1208">
        <v>7</v>
      </c>
      <c r="R1208" t="s">
        <v>68</v>
      </c>
      <c r="S1208" t="s">
        <v>35</v>
      </c>
      <c r="T1208" t="s">
        <v>4601</v>
      </c>
      <c r="U1208" t="s">
        <v>26</v>
      </c>
    </row>
    <row r="1209" spans="1:21" x14ac:dyDescent="0.25">
      <c r="A1209" t="s">
        <v>2982</v>
      </c>
      <c r="B1209" t="s">
        <v>528</v>
      </c>
      <c r="C1209" t="s">
        <v>5322</v>
      </c>
      <c r="D1209" t="s">
        <v>5530</v>
      </c>
      <c r="E1209" t="s">
        <v>19</v>
      </c>
      <c r="F1209" t="s">
        <v>153</v>
      </c>
      <c r="G1209" t="s">
        <v>448</v>
      </c>
      <c r="H1209" t="s">
        <v>22</v>
      </c>
      <c r="I1209" t="s">
        <v>180</v>
      </c>
      <c r="J1209">
        <v>15</v>
      </c>
      <c r="K1209">
        <v>1171.17</v>
      </c>
      <c r="L1209">
        <v>10.14</v>
      </c>
      <c r="M1209">
        <v>0.1014</v>
      </c>
      <c r="N1209">
        <v>17.813495700000004</v>
      </c>
      <c r="O1209">
        <v>17549.736504300003</v>
      </c>
      <c r="P1209" t="s">
        <v>4600</v>
      </c>
      <c r="Q1209">
        <v>1</v>
      </c>
      <c r="R1209" t="s">
        <v>68</v>
      </c>
      <c r="S1209" t="s">
        <v>35</v>
      </c>
      <c r="T1209" t="s">
        <v>4601</v>
      </c>
      <c r="U1209" t="s">
        <v>53</v>
      </c>
    </row>
    <row r="1210" spans="1:21" x14ac:dyDescent="0.25">
      <c r="A1210" t="s">
        <v>2984</v>
      </c>
      <c r="B1210" t="s">
        <v>494</v>
      </c>
      <c r="C1210" t="s">
        <v>5084</v>
      </c>
      <c r="D1210" t="s">
        <v>5363</v>
      </c>
      <c r="E1210" t="s">
        <v>40</v>
      </c>
      <c r="F1210" t="s">
        <v>109</v>
      </c>
      <c r="G1210" t="s">
        <v>110</v>
      </c>
      <c r="H1210" t="s">
        <v>51</v>
      </c>
      <c r="I1210" t="s">
        <v>146</v>
      </c>
      <c r="J1210">
        <v>45</v>
      </c>
      <c r="K1210">
        <v>32250.23</v>
      </c>
      <c r="L1210">
        <v>2.5</v>
      </c>
      <c r="M1210">
        <v>2.5000000000000001E-2</v>
      </c>
      <c r="N1210">
        <v>362.8150875</v>
      </c>
      <c r="O1210">
        <v>1450897.5349125001</v>
      </c>
      <c r="P1210" t="s">
        <v>4598</v>
      </c>
      <c r="Q1210">
        <v>1</v>
      </c>
      <c r="R1210" t="s">
        <v>68</v>
      </c>
      <c r="S1210" t="s">
        <v>35</v>
      </c>
      <c r="T1210" t="s">
        <v>4601</v>
      </c>
      <c r="U1210" t="s">
        <v>36</v>
      </c>
    </row>
    <row r="1211" spans="1:21" x14ac:dyDescent="0.25">
      <c r="A1211" t="s">
        <v>2985</v>
      </c>
      <c r="B1211" t="s">
        <v>301</v>
      </c>
      <c r="C1211" t="s">
        <v>4878</v>
      </c>
      <c r="D1211" t="s">
        <v>5153</v>
      </c>
      <c r="E1211" t="s">
        <v>40</v>
      </c>
      <c r="F1211" t="s">
        <v>89</v>
      </c>
      <c r="G1211" t="s">
        <v>90</v>
      </c>
      <c r="H1211" t="s">
        <v>22</v>
      </c>
      <c r="I1211" t="s">
        <v>217</v>
      </c>
      <c r="J1211">
        <v>16</v>
      </c>
      <c r="K1211">
        <v>48434.1</v>
      </c>
      <c r="L1211">
        <v>1.47</v>
      </c>
      <c r="M1211">
        <v>1.47E-2</v>
      </c>
      <c r="N1211">
        <v>113.9170032</v>
      </c>
      <c r="O1211">
        <v>774831.68299679994</v>
      </c>
      <c r="P1211" t="s">
        <v>4598</v>
      </c>
      <c r="Q1211">
        <v>9</v>
      </c>
      <c r="R1211" t="s">
        <v>68</v>
      </c>
      <c r="S1211" t="s">
        <v>35</v>
      </c>
      <c r="T1211" t="s">
        <v>4601</v>
      </c>
      <c r="U1211" t="s">
        <v>53</v>
      </c>
    </row>
    <row r="1212" spans="1:21" x14ac:dyDescent="0.25">
      <c r="A1212" t="s">
        <v>2987</v>
      </c>
      <c r="B1212" t="s">
        <v>655</v>
      </c>
      <c r="C1212" t="s">
        <v>4679</v>
      </c>
      <c r="D1212" t="s">
        <v>5230</v>
      </c>
      <c r="E1212" t="s">
        <v>19</v>
      </c>
      <c r="F1212" t="s">
        <v>153</v>
      </c>
      <c r="G1212" t="s">
        <v>275</v>
      </c>
      <c r="H1212" t="s">
        <v>66</v>
      </c>
      <c r="I1212" t="s">
        <v>155</v>
      </c>
      <c r="J1212">
        <v>16</v>
      </c>
      <c r="K1212">
        <v>29269.33</v>
      </c>
      <c r="L1212">
        <v>10.54</v>
      </c>
      <c r="M1212">
        <v>0.10539999999999999</v>
      </c>
      <c r="N1212">
        <v>493.59798111999999</v>
      </c>
      <c r="O1212">
        <v>467815.68201888003</v>
      </c>
      <c r="P1212" t="s">
        <v>4598</v>
      </c>
      <c r="Q1212">
        <v>10</v>
      </c>
      <c r="R1212" t="s">
        <v>24</v>
      </c>
      <c r="S1212" t="s">
        <v>35</v>
      </c>
      <c r="T1212" t="s">
        <v>4601</v>
      </c>
      <c r="U1212" t="s">
        <v>26</v>
      </c>
    </row>
    <row r="1213" spans="1:21" x14ac:dyDescent="0.25">
      <c r="A1213" t="s">
        <v>2989</v>
      </c>
      <c r="B1213" t="s">
        <v>2990</v>
      </c>
      <c r="C1213" t="s">
        <v>4610</v>
      </c>
      <c r="D1213" t="s">
        <v>4746</v>
      </c>
      <c r="E1213" t="s">
        <v>30</v>
      </c>
      <c r="F1213" t="s">
        <v>131</v>
      </c>
      <c r="G1213" t="s">
        <v>194</v>
      </c>
      <c r="H1213" t="s">
        <v>51</v>
      </c>
      <c r="I1213" t="s">
        <v>52</v>
      </c>
      <c r="J1213">
        <v>28</v>
      </c>
      <c r="K1213">
        <v>14551.19</v>
      </c>
      <c r="L1213">
        <v>7.37</v>
      </c>
      <c r="M1213">
        <v>7.3700000000000002E-2</v>
      </c>
      <c r="N1213">
        <v>300.27835684000001</v>
      </c>
      <c r="O1213">
        <v>407133.04164315999</v>
      </c>
      <c r="P1213" t="s">
        <v>4598</v>
      </c>
      <c r="Q1213">
        <v>2</v>
      </c>
      <c r="R1213" t="s">
        <v>45</v>
      </c>
      <c r="S1213" t="s">
        <v>35</v>
      </c>
      <c r="T1213" t="s">
        <v>4601</v>
      </c>
      <c r="U1213" t="s">
        <v>36</v>
      </c>
    </row>
    <row r="1214" spans="1:21" x14ac:dyDescent="0.25">
      <c r="A1214" t="s">
        <v>2992</v>
      </c>
      <c r="B1214" t="s">
        <v>840</v>
      </c>
      <c r="C1214" t="s">
        <v>4660</v>
      </c>
      <c r="D1214" t="s">
        <v>5531</v>
      </c>
      <c r="E1214" t="s">
        <v>63</v>
      </c>
      <c r="F1214" t="s">
        <v>78</v>
      </c>
      <c r="G1214" t="s">
        <v>425</v>
      </c>
      <c r="H1214" t="s">
        <v>51</v>
      </c>
      <c r="I1214" t="s">
        <v>146</v>
      </c>
      <c r="J1214">
        <v>47</v>
      </c>
      <c r="K1214">
        <v>40327.03</v>
      </c>
      <c r="L1214">
        <v>10.91</v>
      </c>
      <c r="M1214">
        <v>0.1091</v>
      </c>
      <c r="N1214">
        <v>2067.8491173100001</v>
      </c>
      <c r="O1214">
        <v>1893302.5608826899</v>
      </c>
      <c r="P1214" t="s">
        <v>4598</v>
      </c>
      <c r="Q1214">
        <v>11</v>
      </c>
      <c r="R1214" t="s">
        <v>24</v>
      </c>
      <c r="S1214" t="s">
        <v>35</v>
      </c>
      <c r="T1214" t="s">
        <v>4601</v>
      </c>
      <c r="U1214" t="s">
        <v>53</v>
      </c>
    </row>
    <row r="1215" spans="1:21" x14ac:dyDescent="0.25">
      <c r="A1215" t="s">
        <v>2994</v>
      </c>
      <c r="B1215" t="s">
        <v>746</v>
      </c>
      <c r="C1215" t="s">
        <v>4691</v>
      </c>
      <c r="D1215" t="s">
        <v>5532</v>
      </c>
      <c r="E1215" t="s">
        <v>40</v>
      </c>
      <c r="F1215" t="s">
        <v>49</v>
      </c>
      <c r="G1215" t="s">
        <v>306</v>
      </c>
      <c r="H1215" t="s">
        <v>22</v>
      </c>
      <c r="I1215" t="s">
        <v>172</v>
      </c>
      <c r="J1215">
        <v>24</v>
      </c>
      <c r="K1215">
        <v>6386.8</v>
      </c>
      <c r="L1215">
        <v>12.11</v>
      </c>
      <c r="M1215">
        <v>0.1211</v>
      </c>
      <c r="N1215">
        <v>185.62595520000002</v>
      </c>
      <c r="O1215">
        <v>153097.57404480001</v>
      </c>
      <c r="P1215" t="s">
        <v>4598</v>
      </c>
      <c r="Q1215">
        <v>1</v>
      </c>
      <c r="R1215" t="s">
        <v>58</v>
      </c>
      <c r="S1215" t="s">
        <v>35</v>
      </c>
      <c r="T1215" t="s">
        <v>4601</v>
      </c>
      <c r="U1215" t="s">
        <v>36</v>
      </c>
    </row>
    <row r="1216" spans="1:21" x14ac:dyDescent="0.25">
      <c r="A1216" t="s">
        <v>2996</v>
      </c>
      <c r="B1216" t="s">
        <v>636</v>
      </c>
      <c r="C1216" t="s">
        <v>4655</v>
      </c>
      <c r="D1216" t="s">
        <v>5403</v>
      </c>
      <c r="E1216" t="s">
        <v>30</v>
      </c>
      <c r="F1216" t="s">
        <v>131</v>
      </c>
      <c r="G1216" t="s">
        <v>194</v>
      </c>
      <c r="H1216" t="s">
        <v>43</v>
      </c>
      <c r="I1216" t="s">
        <v>380</v>
      </c>
      <c r="J1216">
        <v>50</v>
      </c>
      <c r="K1216">
        <v>3279.11</v>
      </c>
      <c r="L1216">
        <v>7.91</v>
      </c>
      <c r="M1216">
        <v>7.9100000000000004E-2</v>
      </c>
      <c r="N1216">
        <v>129.68880049999999</v>
      </c>
      <c r="O1216">
        <v>163825.81119949999</v>
      </c>
      <c r="P1216" t="s">
        <v>4598</v>
      </c>
      <c r="Q1216">
        <v>6</v>
      </c>
      <c r="R1216" t="s">
        <v>45</v>
      </c>
      <c r="S1216" t="s">
        <v>35</v>
      </c>
      <c r="T1216" t="s">
        <v>4601</v>
      </c>
      <c r="U1216" t="s">
        <v>26</v>
      </c>
    </row>
    <row r="1217" spans="1:21" x14ac:dyDescent="0.25">
      <c r="A1217" t="s">
        <v>2998</v>
      </c>
      <c r="B1217" t="s">
        <v>2999</v>
      </c>
      <c r="C1217" t="s">
        <v>4796</v>
      </c>
      <c r="D1217" t="s">
        <v>4987</v>
      </c>
      <c r="E1217" t="s">
        <v>40</v>
      </c>
      <c r="F1217" t="s">
        <v>109</v>
      </c>
      <c r="G1217" t="s">
        <v>259</v>
      </c>
      <c r="H1217" t="s">
        <v>43</v>
      </c>
      <c r="I1217" t="s">
        <v>391</v>
      </c>
      <c r="J1217">
        <v>18</v>
      </c>
      <c r="K1217">
        <v>9719.5400000000009</v>
      </c>
      <c r="L1217">
        <v>17.66</v>
      </c>
      <c r="M1217">
        <v>0.17660000000000001</v>
      </c>
      <c r="N1217">
        <v>308.96473752000003</v>
      </c>
      <c r="O1217">
        <v>174642.75526248003</v>
      </c>
      <c r="P1217" t="s">
        <v>4598</v>
      </c>
      <c r="Q1217">
        <v>3</v>
      </c>
      <c r="R1217" t="s">
        <v>24</v>
      </c>
      <c r="S1217" t="s">
        <v>35</v>
      </c>
      <c r="T1217" t="s">
        <v>4601</v>
      </c>
      <c r="U1217" t="s">
        <v>36</v>
      </c>
    </row>
    <row r="1218" spans="1:21" x14ac:dyDescent="0.25">
      <c r="A1218" t="s">
        <v>3001</v>
      </c>
      <c r="B1218" t="s">
        <v>3002</v>
      </c>
      <c r="C1218" t="s">
        <v>4963</v>
      </c>
      <c r="D1218" t="s">
        <v>4762</v>
      </c>
      <c r="E1218" t="s">
        <v>19</v>
      </c>
      <c r="F1218" t="s">
        <v>72</v>
      </c>
      <c r="G1218" t="s">
        <v>73</v>
      </c>
      <c r="H1218" t="s">
        <v>111</v>
      </c>
      <c r="I1218" t="s">
        <v>185</v>
      </c>
      <c r="J1218">
        <v>10</v>
      </c>
      <c r="K1218">
        <v>41777.440000000002</v>
      </c>
      <c r="L1218">
        <v>18.78</v>
      </c>
      <c r="M1218">
        <v>0.18780000000000002</v>
      </c>
      <c r="N1218">
        <v>784.58032320000018</v>
      </c>
      <c r="O1218">
        <v>416989.81967680005</v>
      </c>
      <c r="P1218" t="s">
        <v>4598</v>
      </c>
      <c r="Q1218">
        <v>9</v>
      </c>
      <c r="R1218" t="s">
        <v>113</v>
      </c>
      <c r="S1218" t="s">
        <v>35</v>
      </c>
      <c r="T1218" t="s">
        <v>4601</v>
      </c>
      <c r="U1218" t="s">
        <v>36</v>
      </c>
    </row>
    <row r="1219" spans="1:21" x14ac:dyDescent="0.25">
      <c r="A1219" t="s">
        <v>3004</v>
      </c>
      <c r="B1219" t="s">
        <v>714</v>
      </c>
      <c r="C1219" t="s">
        <v>5533</v>
      </c>
      <c r="D1219" t="s">
        <v>5233</v>
      </c>
      <c r="E1219" t="s">
        <v>40</v>
      </c>
      <c r="F1219" t="s">
        <v>41</v>
      </c>
      <c r="G1219" t="s">
        <v>126</v>
      </c>
      <c r="H1219" t="s">
        <v>66</v>
      </c>
      <c r="I1219" t="s">
        <v>67</v>
      </c>
      <c r="J1219">
        <v>15</v>
      </c>
      <c r="K1219">
        <v>2737.09</v>
      </c>
      <c r="L1219">
        <v>17.72</v>
      </c>
      <c r="M1219">
        <v>0.1772</v>
      </c>
      <c r="N1219">
        <v>72.751852200000016</v>
      </c>
      <c r="O1219">
        <v>40983.598147800003</v>
      </c>
      <c r="P1219" t="s">
        <v>4600</v>
      </c>
      <c r="Q1219">
        <v>11</v>
      </c>
      <c r="R1219" t="s">
        <v>58</v>
      </c>
      <c r="S1219" t="s">
        <v>35</v>
      </c>
      <c r="T1219" t="s">
        <v>4601</v>
      </c>
      <c r="U1219" t="s">
        <v>26</v>
      </c>
    </row>
    <row r="1220" spans="1:21" x14ac:dyDescent="0.25">
      <c r="A1220" t="s">
        <v>3006</v>
      </c>
      <c r="B1220" t="s">
        <v>1231</v>
      </c>
      <c r="C1220" t="s">
        <v>4679</v>
      </c>
      <c r="D1220" t="s">
        <v>5534</v>
      </c>
      <c r="E1220" t="s">
        <v>63</v>
      </c>
      <c r="F1220" t="s">
        <v>64</v>
      </c>
      <c r="G1220" t="s">
        <v>65</v>
      </c>
      <c r="H1220" t="s">
        <v>66</v>
      </c>
      <c r="I1220" t="s">
        <v>155</v>
      </c>
      <c r="J1220">
        <v>28</v>
      </c>
      <c r="K1220">
        <v>49214.3</v>
      </c>
      <c r="L1220">
        <v>9.42</v>
      </c>
      <c r="M1220">
        <v>9.4200000000000006E-2</v>
      </c>
      <c r="N1220">
        <v>1298.0763768000002</v>
      </c>
      <c r="O1220">
        <v>1376702.3236232002</v>
      </c>
      <c r="P1220" t="s">
        <v>4598</v>
      </c>
      <c r="Q1220">
        <v>4</v>
      </c>
      <c r="R1220" t="s">
        <v>58</v>
      </c>
      <c r="S1220" t="s">
        <v>35</v>
      </c>
      <c r="T1220" t="s">
        <v>4601</v>
      </c>
      <c r="U1220" t="s">
        <v>26</v>
      </c>
    </row>
    <row r="1221" spans="1:21" x14ac:dyDescent="0.25">
      <c r="A1221" t="s">
        <v>3008</v>
      </c>
      <c r="B1221" t="s">
        <v>2251</v>
      </c>
      <c r="C1221" t="s">
        <v>4682</v>
      </c>
      <c r="D1221" t="s">
        <v>4973</v>
      </c>
      <c r="E1221" t="s">
        <v>30</v>
      </c>
      <c r="F1221" t="s">
        <v>198</v>
      </c>
      <c r="G1221" t="s">
        <v>199</v>
      </c>
      <c r="H1221" t="s">
        <v>111</v>
      </c>
      <c r="I1221" t="s">
        <v>240</v>
      </c>
      <c r="J1221">
        <v>36</v>
      </c>
      <c r="K1221">
        <v>2438.6999999999998</v>
      </c>
      <c r="L1221">
        <v>17.07</v>
      </c>
      <c r="M1221">
        <v>0.17069999999999999</v>
      </c>
      <c r="N1221">
        <v>149.8629924</v>
      </c>
      <c r="O1221">
        <v>87643.337007599999</v>
      </c>
      <c r="P1221" t="s">
        <v>4598</v>
      </c>
      <c r="Q1221">
        <v>11</v>
      </c>
      <c r="R1221" t="s">
        <v>45</v>
      </c>
      <c r="S1221" t="s">
        <v>35</v>
      </c>
      <c r="T1221" t="s">
        <v>4601</v>
      </c>
      <c r="U1221" t="s">
        <v>53</v>
      </c>
    </row>
    <row r="1222" spans="1:21" x14ac:dyDescent="0.25">
      <c r="A1222" t="s">
        <v>3010</v>
      </c>
      <c r="B1222" t="s">
        <v>1460</v>
      </c>
      <c r="C1222" t="s">
        <v>5319</v>
      </c>
      <c r="D1222" t="s">
        <v>5535</v>
      </c>
      <c r="E1222" t="s">
        <v>63</v>
      </c>
      <c r="F1222" t="s">
        <v>234</v>
      </c>
      <c r="G1222" t="s">
        <v>235</v>
      </c>
      <c r="H1222" t="s">
        <v>66</v>
      </c>
      <c r="I1222" t="s">
        <v>155</v>
      </c>
      <c r="J1222">
        <v>28</v>
      </c>
      <c r="K1222">
        <v>42379.68</v>
      </c>
      <c r="L1222">
        <v>11.76</v>
      </c>
      <c r="M1222">
        <v>0.1176</v>
      </c>
      <c r="N1222">
        <v>1395.4781030400002</v>
      </c>
      <c r="O1222">
        <v>1185235.56189696</v>
      </c>
      <c r="P1222" t="s">
        <v>4598</v>
      </c>
      <c r="Q1222">
        <v>3</v>
      </c>
      <c r="R1222" t="s">
        <v>113</v>
      </c>
      <c r="S1222" t="s">
        <v>35</v>
      </c>
      <c r="T1222" t="s">
        <v>4601</v>
      </c>
      <c r="U1222" t="s">
        <v>53</v>
      </c>
    </row>
    <row r="1223" spans="1:21" x14ac:dyDescent="0.25">
      <c r="A1223" t="s">
        <v>3012</v>
      </c>
      <c r="B1223" t="s">
        <v>898</v>
      </c>
      <c r="C1223" t="s">
        <v>5004</v>
      </c>
      <c r="D1223" t="s">
        <v>5536</v>
      </c>
      <c r="E1223" t="s">
        <v>30</v>
      </c>
      <c r="F1223" t="s">
        <v>31</v>
      </c>
      <c r="G1223" t="s">
        <v>32</v>
      </c>
      <c r="H1223" t="s">
        <v>51</v>
      </c>
      <c r="I1223" t="s">
        <v>105</v>
      </c>
      <c r="J1223">
        <v>35</v>
      </c>
      <c r="K1223">
        <v>40894.61</v>
      </c>
      <c r="L1223">
        <v>8.06</v>
      </c>
      <c r="M1223">
        <v>8.0600000000000005E-2</v>
      </c>
      <c r="N1223">
        <v>1153.6369481000002</v>
      </c>
      <c r="O1223">
        <v>1430157.7130519</v>
      </c>
      <c r="P1223" t="s">
        <v>4598</v>
      </c>
      <c r="Q1223">
        <v>10</v>
      </c>
      <c r="R1223" t="s">
        <v>58</v>
      </c>
      <c r="S1223" t="s">
        <v>35</v>
      </c>
      <c r="T1223" t="s">
        <v>4601</v>
      </c>
      <c r="U1223" t="s">
        <v>53</v>
      </c>
    </row>
    <row r="1224" spans="1:21" x14ac:dyDescent="0.25">
      <c r="A1224" t="s">
        <v>3014</v>
      </c>
      <c r="B1224" t="s">
        <v>1529</v>
      </c>
      <c r="C1224" t="s">
        <v>4678</v>
      </c>
      <c r="D1224" t="s">
        <v>5537</v>
      </c>
      <c r="E1224" t="s">
        <v>40</v>
      </c>
      <c r="F1224" t="s">
        <v>109</v>
      </c>
      <c r="G1224" t="s">
        <v>110</v>
      </c>
      <c r="H1224" t="s">
        <v>33</v>
      </c>
      <c r="I1224" t="s">
        <v>57</v>
      </c>
      <c r="J1224">
        <v>24</v>
      </c>
      <c r="K1224">
        <v>10517.37</v>
      </c>
      <c r="L1224">
        <v>15.12</v>
      </c>
      <c r="M1224">
        <v>0.1512</v>
      </c>
      <c r="N1224">
        <v>381.65432256000003</v>
      </c>
      <c r="O1224">
        <v>252035.22567744</v>
      </c>
      <c r="P1224" t="s">
        <v>4598</v>
      </c>
      <c r="Q1224">
        <v>7</v>
      </c>
      <c r="R1224" t="s">
        <v>113</v>
      </c>
      <c r="S1224" t="s">
        <v>35</v>
      </c>
      <c r="T1224" t="s">
        <v>4601</v>
      </c>
      <c r="U1224" t="s">
        <v>53</v>
      </c>
    </row>
    <row r="1225" spans="1:21" x14ac:dyDescent="0.25">
      <c r="A1225" t="s">
        <v>3016</v>
      </c>
      <c r="B1225" t="s">
        <v>3017</v>
      </c>
      <c r="C1225" t="s">
        <v>4608</v>
      </c>
      <c r="D1225" t="s">
        <v>4639</v>
      </c>
      <c r="E1225" t="s">
        <v>40</v>
      </c>
      <c r="F1225" t="s">
        <v>89</v>
      </c>
      <c r="G1225" t="s">
        <v>334</v>
      </c>
      <c r="H1225" t="s">
        <v>66</v>
      </c>
      <c r="I1225" t="s">
        <v>155</v>
      </c>
      <c r="J1225">
        <v>39</v>
      </c>
      <c r="K1225">
        <v>49929.760000000002</v>
      </c>
      <c r="L1225">
        <v>12.55</v>
      </c>
      <c r="M1225">
        <v>0.1255</v>
      </c>
      <c r="N1225">
        <v>2443.8121031999999</v>
      </c>
      <c r="O1225">
        <v>1944816.8278968001</v>
      </c>
      <c r="P1225" t="s">
        <v>4598</v>
      </c>
      <c r="Q1225">
        <v>4</v>
      </c>
      <c r="R1225" t="s">
        <v>24</v>
      </c>
      <c r="S1225" t="s">
        <v>35</v>
      </c>
      <c r="T1225" t="s">
        <v>4601</v>
      </c>
      <c r="U1225" t="s">
        <v>53</v>
      </c>
    </row>
    <row r="1226" spans="1:21" x14ac:dyDescent="0.25">
      <c r="A1226" t="s">
        <v>3019</v>
      </c>
      <c r="B1226" t="s">
        <v>3020</v>
      </c>
      <c r="C1226" t="s">
        <v>5074</v>
      </c>
      <c r="D1226" t="s">
        <v>4659</v>
      </c>
      <c r="E1226" t="s">
        <v>63</v>
      </c>
      <c r="F1226" t="s">
        <v>144</v>
      </c>
      <c r="G1226" t="s">
        <v>189</v>
      </c>
      <c r="H1226" t="s">
        <v>33</v>
      </c>
      <c r="I1226" t="s">
        <v>127</v>
      </c>
      <c r="J1226">
        <v>48</v>
      </c>
      <c r="K1226">
        <v>43414.55</v>
      </c>
      <c r="L1226">
        <v>12.18</v>
      </c>
      <c r="M1226">
        <v>0.12179999999999999</v>
      </c>
      <c r="N1226">
        <v>2538.1882511999997</v>
      </c>
      <c r="O1226">
        <v>2081360.2117488002</v>
      </c>
      <c r="P1226" t="s">
        <v>4598</v>
      </c>
      <c r="Q1226">
        <v>5</v>
      </c>
      <c r="R1226" t="s">
        <v>45</v>
      </c>
      <c r="S1226" t="s">
        <v>35</v>
      </c>
      <c r="T1226" t="s">
        <v>4601</v>
      </c>
      <c r="U1226" t="s">
        <v>36</v>
      </c>
    </row>
    <row r="1227" spans="1:21" x14ac:dyDescent="0.25">
      <c r="A1227" t="s">
        <v>3022</v>
      </c>
      <c r="B1227" t="s">
        <v>1216</v>
      </c>
      <c r="C1227" t="s">
        <v>4812</v>
      </c>
      <c r="D1227" t="s">
        <v>4750</v>
      </c>
      <c r="E1227" t="s">
        <v>30</v>
      </c>
      <c r="F1227" t="s">
        <v>131</v>
      </c>
      <c r="G1227" t="s">
        <v>163</v>
      </c>
      <c r="H1227" t="s">
        <v>22</v>
      </c>
      <c r="I1227" t="s">
        <v>180</v>
      </c>
      <c r="J1227">
        <v>20</v>
      </c>
      <c r="K1227">
        <v>8081.28</v>
      </c>
      <c r="L1227">
        <v>5.04</v>
      </c>
      <c r="M1227">
        <v>5.04E-2</v>
      </c>
      <c r="N1227">
        <v>81.459302400000013</v>
      </c>
      <c r="O1227">
        <v>161544.1406976</v>
      </c>
      <c r="P1227" t="s">
        <v>4598</v>
      </c>
      <c r="Q1227">
        <v>11</v>
      </c>
      <c r="R1227" t="s">
        <v>113</v>
      </c>
      <c r="S1227" t="s">
        <v>25</v>
      </c>
      <c r="T1227" t="s">
        <v>4599</v>
      </c>
      <c r="U1227" t="s">
        <v>36</v>
      </c>
    </row>
    <row r="1228" spans="1:21" x14ac:dyDescent="0.25">
      <c r="A1228" t="s">
        <v>3024</v>
      </c>
      <c r="B1228" t="s">
        <v>2105</v>
      </c>
      <c r="C1228" t="s">
        <v>4638</v>
      </c>
      <c r="D1228" t="s">
        <v>5240</v>
      </c>
      <c r="E1228" t="s">
        <v>19</v>
      </c>
      <c r="F1228" t="s">
        <v>20</v>
      </c>
      <c r="G1228" t="s">
        <v>21</v>
      </c>
      <c r="H1228" t="s">
        <v>66</v>
      </c>
      <c r="I1228" t="s">
        <v>276</v>
      </c>
      <c r="J1228">
        <v>5</v>
      </c>
      <c r="K1228">
        <v>13841.17</v>
      </c>
      <c r="L1228">
        <v>2.66</v>
      </c>
      <c r="M1228">
        <v>2.6600000000000002E-2</v>
      </c>
      <c r="N1228">
        <v>18.408756100000002</v>
      </c>
      <c r="O1228">
        <v>69187.441243900001</v>
      </c>
      <c r="P1228" t="s">
        <v>4598</v>
      </c>
      <c r="Q1228">
        <v>4</v>
      </c>
      <c r="R1228" t="s">
        <v>68</v>
      </c>
      <c r="S1228" t="s">
        <v>35</v>
      </c>
      <c r="T1228" t="s">
        <v>4601</v>
      </c>
      <c r="U1228" t="s">
        <v>53</v>
      </c>
    </row>
    <row r="1229" spans="1:21" x14ac:dyDescent="0.25">
      <c r="A1229" t="s">
        <v>3026</v>
      </c>
      <c r="B1229" t="s">
        <v>3027</v>
      </c>
      <c r="C1229" t="s">
        <v>4796</v>
      </c>
      <c r="D1229" t="s">
        <v>4719</v>
      </c>
      <c r="E1229" t="s">
        <v>63</v>
      </c>
      <c r="F1229" t="s">
        <v>78</v>
      </c>
      <c r="G1229" t="s">
        <v>79</v>
      </c>
      <c r="H1229" t="s">
        <v>51</v>
      </c>
      <c r="I1229" t="s">
        <v>52</v>
      </c>
      <c r="J1229">
        <v>26</v>
      </c>
      <c r="K1229">
        <v>47005.62</v>
      </c>
      <c r="L1229">
        <v>17.440000000000001</v>
      </c>
      <c r="M1229">
        <v>0.1744</v>
      </c>
      <c r="N1229">
        <v>2131.4228332800003</v>
      </c>
      <c r="O1229">
        <v>1220014.6971667202</v>
      </c>
      <c r="P1229" t="s">
        <v>4598</v>
      </c>
      <c r="Q1229">
        <v>5</v>
      </c>
      <c r="R1229" t="s">
        <v>68</v>
      </c>
      <c r="S1229" t="s">
        <v>35</v>
      </c>
      <c r="T1229" t="s">
        <v>4601</v>
      </c>
      <c r="U1229" t="s">
        <v>53</v>
      </c>
    </row>
    <row r="1230" spans="1:21" x14ac:dyDescent="0.25">
      <c r="A1230" t="s">
        <v>3029</v>
      </c>
      <c r="B1230" t="s">
        <v>571</v>
      </c>
      <c r="C1230" t="s">
        <v>5511</v>
      </c>
      <c r="D1230" t="s">
        <v>4645</v>
      </c>
      <c r="E1230" t="s">
        <v>63</v>
      </c>
      <c r="F1230" t="s">
        <v>64</v>
      </c>
      <c r="G1230" t="s">
        <v>65</v>
      </c>
      <c r="H1230" t="s">
        <v>111</v>
      </c>
      <c r="I1230" t="s">
        <v>185</v>
      </c>
      <c r="J1230">
        <v>14</v>
      </c>
      <c r="K1230">
        <v>15175.5</v>
      </c>
      <c r="L1230">
        <v>11.11</v>
      </c>
      <c r="M1230">
        <v>0.11109999999999999</v>
      </c>
      <c r="N1230">
        <v>236.03972699999997</v>
      </c>
      <c r="O1230">
        <v>212220.960273</v>
      </c>
      <c r="P1230" t="s">
        <v>4598</v>
      </c>
      <c r="Q1230">
        <v>12</v>
      </c>
      <c r="R1230" t="s">
        <v>45</v>
      </c>
      <c r="S1230" t="s">
        <v>35</v>
      </c>
      <c r="T1230" t="s">
        <v>4601</v>
      </c>
      <c r="U1230" t="s">
        <v>53</v>
      </c>
    </row>
    <row r="1231" spans="1:21" x14ac:dyDescent="0.25">
      <c r="A1231" t="s">
        <v>3031</v>
      </c>
      <c r="B1231" t="s">
        <v>321</v>
      </c>
      <c r="C1231" t="s">
        <v>4717</v>
      </c>
      <c r="D1231" t="s">
        <v>5262</v>
      </c>
      <c r="E1231" t="s">
        <v>30</v>
      </c>
      <c r="F1231" t="s">
        <v>198</v>
      </c>
      <c r="G1231" t="s">
        <v>199</v>
      </c>
      <c r="H1231" t="s">
        <v>51</v>
      </c>
      <c r="I1231" t="s">
        <v>52</v>
      </c>
      <c r="J1231">
        <v>22</v>
      </c>
      <c r="K1231">
        <v>19482.439999999999</v>
      </c>
      <c r="L1231">
        <v>12.33</v>
      </c>
      <c r="M1231">
        <v>0.12330000000000001</v>
      </c>
      <c r="N1231">
        <v>528.48066744000005</v>
      </c>
      <c r="O1231">
        <v>428085.19933256001</v>
      </c>
      <c r="P1231" t="s">
        <v>4598</v>
      </c>
      <c r="Q1231">
        <v>8</v>
      </c>
      <c r="R1231" t="s">
        <v>45</v>
      </c>
      <c r="S1231" t="s">
        <v>25</v>
      </c>
      <c r="T1231" t="s">
        <v>4599</v>
      </c>
      <c r="U1231" t="s">
        <v>26</v>
      </c>
    </row>
    <row r="1232" spans="1:21" x14ac:dyDescent="0.25">
      <c r="A1232" t="s">
        <v>3033</v>
      </c>
      <c r="B1232" t="s">
        <v>576</v>
      </c>
      <c r="C1232" t="s">
        <v>5538</v>
      </c>
      <c r="D1232" t="s">
        <v>4736</v>
      </c>
      <c r="E1232" t="s">
        <v>40</v>
      </c>
      <c r="F1232" t="s">
        <v>109</v>
      </c>
      <c r="G1232" t="s">
        <v>110</v>
      </c>
      <c r="H1232" t="s">
        <v>66</v>
      </c>
      <c r="I1232" t="s">
        <v>133</v>
      </c>
      <c r="J1232">
        <v>4</v>
      </c>
      <c r="K1232">
        <v>18568.78</v>
      </c>
      <c r="L1232">
        <v>6.97</v>
      </c>
      <c r="M1232">
        <v>6.9699999999999998E-2</v>
      </c>
      <c r="N1232">
        <v>51.769758639999992</v>
      </c>
      <c r="O1232">
        <v>74223.350241359993</v>
      </c>
      <c r="P1232" t="s">
        <v>4598</v>
      </c>
      <c r="Q1232">
        <v>12</v>
      </c>
      <c r="R1232" t="s">
        <v>24</v>
      </c>
      <c r="S1232" t="s">
        <v>35</v>
      </c>
      <c r="T1232" t="s">
        <v>4601</v>
      </c>
      <c r="U1232" t="s">
        <v>26</v>
      </c>
    </row>
    <row r="1233" spans="1:21" x14ac:dyDescent="0.25">
      <c r="A1233" t="s">
        <v>3035</v>
      </c>
      <c r="B1233" t="s">
        <v>1632</v>
      </c>
      <c r="C1233" t="s">
        <v>4855</v>
      </c>
      <c r="D1233" t="s">
        <v>4706</v>
      </c>
      <c r="E1233" t="s">
        <v>19</v>
      </c>
      <c r="F1233" t="s">
        <v>72</v>
      </c>
      <c r="G1233" t="s">
        <v>171</v>
      </c>
      <c r="H1233" t="s">
        <v>111</v>
      </c>
      <c r="I1233" t="s">
        <v>526</v>
      </c>
      <c r="J1233">
        <v>29</v>
      </c>
      <c r="K1233">
        <v>15831.11</v>
      </c>
      <c r="L1233">
        <v>3.72</v>
      </c>
      <c r="M1233">
        <v>3.7200000000000004E-2</v>
      </c>
      <c r="N1233">
        <v>170.78601467999999</v>
      </c>
      <c r="O1233">
        <v>458931.40398532001</v>
      </c>
      <c r="P1233" t="s">
        <v>4598</v>
      </c>
      <c r="Q1233">
        <v>5</v>
      </c>
      <c r="R1233" t="s">
        <v>68</v>
      </c>
      <c r="S1233" t="s">
        <v>35</v>
      </c>
      <c r="T1233" t="s">
        <v>4601</v>
      </c>
      <c r="U1233" t="s">
        <v>26</v>
      </c>
    </row>
    <row r="1234" spans="1:21" x14ac:dyDescent="0.25">
      <c r="A1234" t="s">
        <v>3037</v>
      </c>
      <c r="B1234" t="s">
        <v>2353</v>
      </c>
      <c r="C1234" t="s">
        <v>5090</v>
      </c>
      <c r="D1234" t="s">
        <v>4762</v>
      </c>
      <c r="E1234" t="s">
        <v>19</v>
      </c>
      <c r="F1234" t="s">
        <v>153</v>
      </c>
      <c r="G1234" t="s">
        <v>154</v>
      </c>
      <c r="H1234" t="s">
        <v>22</v>
      </c>
      <c r="I1234" t="s">
        <v>172</v>
      </c>
      <c r="J1234">
        <v>25</v>
      </c>
      <c r="K1234">
        <v>4045.02</v>
      </c>
      <c r="L1234">
        <v>13.31</v>
      </c>
      <c r="M1234">
        <v>0.1331</v>
      </c>
      <c r="N1234">
        <v>134.5980405</v>
      </c>
      <c r="O1234">
        <v>100990.9019595</v>
      </c>
      <c r="P1234" t="s">
        <v>4598</v>
      </c>
      <c r="Q1234">
        <v>2</v>
      </c>
      <c r="R1234" t="s">
        <v>45</v>
      </c>
      <c r="S1234" t="s">
        <v>35</v>
      </c>
      <c r="T1234" t="s">
        <v>4601</v>
      </c>
      <c r="U1234" t="s">
        <v>53</v>
      </c>
    </row>
    <row r="1235" spans="1:21" x14ac:dyDescent="0.25">
      <c r="A1235" t="s">
        <v>3039</v>
      </c>
      <c r="B1235" t="s">
        <v>3040</v>
      </c>
      <c r="C1235" t="s">
        <v>4636</v>
      </c>
      <c r="D1235" t="s">
        <v>5043</v>
      </c>
      <c r="E1235" t="s">
        <v>40</v>
      </c>
      <c r="F1235" t="s">
        <v>109</v>
      </c>
      <c r="G1235" t="s">
        <v>110</v>
      </c>
      <c r="H1235" t="s">
        <v>33</v>
      </c>
      <c r="I1235" t="s">
        <v>57</v>
      </c>
      <c r="J1235">
        <v>47</v>
      </c>
      <c r="K1235">
        <v>30648.15</v>
      </c>
      <c r="L1235">
        <v>19.57</v>
      </c>
      <c r="M1235">
        <v>0.19570000000000001</v>
      </c>
      <c r="N1235">
        <v>2818.98618885</v>
      </c>
      <c r="O1235">
        <v>1437644.0638111501</v>
      </c>
      <c r="P1235" t="s">
        <v>4598</v>
      </c>
      <c r="Q1235">
        <v>2</v>
      </c>
      <c r="R1235" t="s">
        <v>68</v>
      </c>
      <c r="S1235" t="s">
        <v>25</v>
      </c>
      <c r="T1235" t="s">
        <v>4599</v>
      </c>
      <c r="U1235" t="s">
        <v>26</v>
      </c>
    </row>
    <row r="1236" spans="1:21" x14ac:dyDescent="0.25">
      <c r="A1236" t="s">
        <v>3042</v>
      </c>
      <c r="B1236" t="s">
        <v>1179</v>
      </c>
      <c r="C1236" t="s">
        <v>4652</v>
      </c>
      <c r="D1236" t="s">
        <v>5539</v>
      </c>
      <c r="E1236" t="s">
        <v>30</v>
      </c>
      <c r="F1236" t="s">
        <v>117</v>
      </c>
      <c r="G1236" t="s">
        <v>118</v>
      </c>
      <c r="H1236" t="s">
        <v>33</v>
      </c>
      <c r="I1236" t="s">
        <v>57</v>
      </c>
      <c r="J1236">
        <v>43</v>
      </c>
      <c r="K1236">
        <v>2682.83</v>
      </c>
      <c r="L1236">
        <v>10.8</v>
      </c>
      <c r="M1236">
        <v>0.10800000000000001</v>
      </c>
      <c r="N1236">
        <v>124.59062520000002</v>
      </c>
      <c r="O1236">
        <v>115237.0993748</v>
      </c>
      <c r="P1236" t="s">
        <v>4598</v>
      </c>
      <c r="Q1236">
        <v>8</v>
      </c>
      <c r="R1236" t="s">
        <v>24</v>
      </c>
      <c r="S1236" t="s">
        <v>35</v>
      </c>
      <c r="T1236" t="s">
        <v>4601</v>
      </c>
      <c r="U1236" t="s">
        <v>36</v>
      </c>
    </row>
    <row r="1237" spans="1:21" x14ac:dyDescent="0.25">
      <c r="A1237" t="s">
        <v>3044</v>
      </c>
      <c r="B1237" t="s">
        <v>1165</v>
      </c>
      <c r="C1237" t="s">
        <v>4620</v>
      </c>
      <c r="D1237" t="s">
        <v>5352</v>
      </c>
      <c r="E1237" t="s">
        <v>40</v>
      </c>
      <c r="F1237" t="s">
        <v>41</v>
      </c>
      <c r="G1237" t="s">
        <v>102</v>
      </c>
      <c r="H1237" t="s">
        <v>66</v>
      </c>
      <c r="I1237" t="s">
        <v>276</v>
      </c>
      <c r="J1237">
        <v>11</v>
      </c>
      <c r="K1237">
        <v>12115.82</v>
      </c>
      <c r="L1237">
        <v>1.95</v>
      </c>
      <c r="M1237">
        <v>1.95E-2</v>
      </c>
      <c r="N1237">
        <v>25.9884339</v>
      </c>
      <c r="O1237">
        <v>133248.03156609999</v>
      </c>
      <c r="P1237" t="s">
        <v>4598</v>
      </c>
      <c r="Q1237">
        <v>11</v>
      </c>
      <c r="R1237" t="s">
        <v>58</v>
      </c>
      <c r="S1237" t="s">
        <v>35</v>
      </c>
      <c r="T1237" t="s">
        <v>4601</v>
      </c>
      <c r="U1237" t="s">
        <v>26</v>
      </c>
    </row>
    <row r="1238" spans="1:21" x14ac:dyDescent="0.25">
      <c r="A1238" t="s">
        <v>3046</v>
      </c>
      <c r="B1238" t="s">
        <v>1906</v>
      </c>
      <c r="C1238" t="s">
        <v>5062</v>
      </c>
      <c r="D1238" t="s">
        <v>5278</v>
      </c>
      <c r="E1238" t="s">
        <v>30</v>
      </c>
      <c r="F1238" t="s">
        <v>198</v>
      </c>
      <c r="G1238" t="s">
        <v>199</v>
      </c>
      <c r="H1238" t="s">
        <v>22</v>
      </c>
      <c r="I1238" t="s">
        <v>180</v>
      </c>
      <c r="J1238">
        <v>27</v>
      </c>
      <c r="K1238">
        <v>4649.07</v>
      </c>
      <c r="L1238">
        <v>5.6</v>
      </c>
      <c r="M1238">
        <v>5.5999999999999994E-2</v>
      </c>
      <c r="N1238">
        <v>70.293938399999988</v>
      </c>
      <c r="O1238">
        <v>125454.59606159998</v>
      </c>
      <c r="P1238" t="s">
        <v>4598</v>
      </c>
      <c r="Q1238">
        <v>5</v>
      </c>
      <c r="R1238" t="s">
        <v>113</v>
      </c>
      <c r="S1238" t="s">
        <v>35</v>
      </c>
      <c r="T1238" t="s">
        <v>4601</v>
      </c>
      <c r="U1238" t="s">
        <v>53</v>
      </c>
    </row>
    <row r="1239" spans="1:21" x14ac:dyDescent="0.25">
      <c r="A1239" t="s">
        <v>3048</v>
      </c>
      <c r="B1239" t="s">
        <v>1568</v>
      </c>
      <c r="C1239" t="s">
        <v>4690</v>
      </c>
      <c r="D1239" t="s">
        <v>4845</v>
      </c>
      <c r="E1239" t="s">
        <v>30</v>
      </c>
      <c r="F1239" t="s">
        <v>198</v>
      </c>
      <c r="G1239" t="s">
        <v>199</v>
      </c>
      <c r="H1239" t="s">
        <v>43</v>
      </c>
      <c r="I1239" t="s">
        <v>140</v>
      </c>
      <c r="J1239">
        <v>1</v>
      </c>
      <c r="K1239">
        <v>4349.53</v>
      </c>
      <c r="L1239">
        <v>6.94</v>
      </c>
      <c r="M1239">
        <v>6.9400000000000003E-2</v>
      </c>
      <c r="N1239">
        <v>3.0185738199999999</v>
      </c>
      <c r="O1239">
        <v>4346.5114261799999</v>
      </c>
      <c r="P1239" t="s">
        <v>4600</v>
      </c>
      <c r="Q1239">
        <v>2</v>
      </c>
      <c r="R1239" t="s">
        <v>24</v>
      </c>
      <c r="S1239" t="s">
        <v>35</v>
      </c>
      <c r="T1239" t="s">
        <v>4601</v>
      </c>
      <c r="U1239" t="s">
        <v>26</v>
      </c>
    </row>
    <row r="1240" spans="1:21" x14ac:dyDescent="0.25">
      <c r="A1240" t="s">
        <v>3050</v>
      </c>
      <c r="B1240" t="s">
        <v>714</v>
      </c>
      <c r="C1240" t="s">
        <v>4866</v>
      </c>
      <c r="D1240" t="s">
        <v>4844</v>
      </c>
      <c r="E1240" t="s">
        <v>63</v>
      </c>
      <c r="F1240" t="s">
        <v>144</v>
      </c>
      <c r="G1240" t="s">
        <v>145</v>
      </c>
      <c r="H1240" t="s">
        <v>51</v>
      </c>
      <c r="I1240" t="s">
        <v>167</v>
      </c>
      <c r="J1240">
        <v>25</v>
      </c>
      <c r="K1240">
        <v>4061.61</v>
      </c>
      <c r="L1240">
        <v>14.95</v>
      </c>
      <c r="M1240">
        <v>0.14949999999999999</v>
      </c>
      <c r="N1240">
        <v>151.80267375</v>
      </c>
      <c r="O1240">
        <v>101388.44732625</v>
      </c>
      <c r="P1240" t="s">
        <v>4598</v>
      </c>
      <c r="Q1240">
        <v>1</v>
      </c>
      <c r="R1240" t="s">
        <v>45</v>
      </c>
      <c r="S1240" t="s">
        <v>59</v>
      </c>
      <c r="T1240" t="s">
        <v>4601</v>
      </c>
      <c r="U1240" t="s">
        <v>26</v>
      </c>
    </row>
    <row r="1241" spans="1:21" x14ac:dyDescent="0.25">
      <c r="A1241" t="s">
        <v>3052</v>
      </c>
      <c r="B1241" t="s">
        <v>878</v>
      </c>
      <c r="C1241" t="s">
        <v>5540</v>
      </c>
      <c r="D1241" t="s">
        <v>5541</v>
      </c>
      <c r="E1241" t="s">
        <v>40</v>
      </c>
      <c r="F1241" t="s">
        <v>49</v>
      </c>
      <c r="G1241" t="s">
        <v>50</v>
      </c>
      <c r="H1241" t="s">
        <v>66</v>
      </c>
      <c r="I1241" t="s">
        <v>200</v>
      </c>
      <c r="J1241">
        <v>35</v>
      </c>
      <c r="K1241">
        <v>12576.69</v>
      </c>
      <c r="L1241">
        <v>13.56</v>
      </c>
      <c r="M1241">
        <v>0.1356</v>
      </c>
      <c r="N1241">
        <v>596.88970740000002</v>
      </c>
      <c r="O1241">
        <v>439587.26029260003</v>
      </c>
      <c r="P1241" t="s">
        <v>4598</v>
      </c>
      <c r="Q1241">
        <v>1</v>
      </c>
      <c r="R1241" t="s">
        <v>68</v>
      </c>
      <c r="S1241" t="s">
        <v>35</v>
      </c>
      <c r="T1241" t="s">
        <v>4601</v>
      </c>
      <c r="U1241" t="s">
        <v>36</v>
      </c>
    </row>
    <row r="1242" spans="1:21" x14ac:dyDescent="0.25">
      <c r="A1242" t="s">
        <v>3054</v>
      </c>
      <c r="B1242" t="s">
        <v>1571</v>
      </c>
      <c r="C1242" t="s">
        <v>4849</v>
      </c>
      <c r="D1242" t="s">
        <v>4643</v>
      </c>
      <c r="E1242" t="s">
        <v>63</v>
      </c>
      <c r="F1242" t="s">
        <v>234</v>
      </c>
      <c r="G1242" t="s">
        <v>235</v>
      </c>
      <c r="H1242" t="s">
        <v>66</v>
      </c>
      <c r="I1242" t="s">
        <v>155</v>
      </c>
      <c r="J1242">
        <v>8</v>
      </c>
      <c r="K1242">
        <v>16123.02</v>
      </c>
      <c r="L1242">
        <v>12.93</v>
      </c>
      <c r="M1242">
        <v>0.1293</v>
      </c>
      <c r="N1242">
        <v>166.77651888</v>
      </c>
      <c r="O1242">
        <v>128817.38348112001</v>
      </c>
      <c r="P1242" t="s">
        <v>4598</v>
      </c>
      <c r="Q1242">
        <v>11</v>
      </c>
      <c r="R1242" t="s">
        <v>58</v>
      </c>
      <c r="S1242" t="s">
        <v>35</v>
      </c>
      <c r="T1242" t="s">
        <v>4601</v>
      </c>
      <c r="U1242" t="s">
        <v>36</v>
      </c>
    </row>
    <row r="1243" spans="1:21" x14ac:dyDescent="0.25">
      <c r="A1243" t="s">
        <v>3056</v>
      </c>
      <c r="B1243" t="s">
        <v>915</v>
      </c>
      <c r="C1243" t="s">
        <v>4945</v>
      </c>
      <c r="D1243" t="s">
        <v>5143</v>
      </c>
      <c r="E1243" t="s">
        <v>30</v>
      </c>
      <c r="F1243" t="s">
        <v>131</v>
      </c>
      <c r="G1243" t="s">
        <v>132</v>
      </c>
      <c r="H1243" t="s">
        <v>51</v>
      </c>
      <c r="I1243" t="s">
        <v>146</v>
      </c>
      <c r="J1243">
        <v>29</v>
      </c>
      <c r="K1243">
        <v>23032.84</v>
      </c>
      <c r="L1243">
        <v>4.99</v>
      </c>
      <c r="M1243">
        <v>4.99E-2</v>
      </c>
      <c r="N1243">
        <v>333.30822763999998</v>
      </c>
      <c r="O1243">
        <v>667619.05177235999</v>
      </c>
      <c r="P1243" t="s">
        <v>4598</v>
      </c>
      <c r="Q1243">
        <v>9</v>
      </c>
      <c r="R1243" t="s">
        <v>45</v>
      </c>
      <c r="S1243" t="s">
        <v>35</v>
      </c>
      <c r="T1243" t="s">
        <v>4601</v>
      </c>
      <c r="U1243" t="s">
        <v>26</v>
      </c>
    </row>
    <row r="1244" spans="1:21" x14ac:dyDescent="0.25">
      <c r="A1244" t="s">
        <v>3058</v>
      </c>
      <c r="B1244" t="s">
        <v>598</v>
      </c>
      <c r="C1244" t="s">
        <v>5542</v>
      </c>
      <c r="D1244" t="s">
        <v>4746</v>
      </c>
      <c r="E1244" t="s">
        <v>30</v>
      </c>
      <c r="F1244" t="s">
        <v>198</v>
      </c>
      <c r="G1244" t="s">
        <v>199</v>
      </c>
      <c r="H1244" t="s">
        <v>33</v>
      </c>
      <c r="I1244" t="s">
        <v>80</v>
      </c>
      <c r="J1244">
        <v>29</v>
      </c>
      <c r="K1244">
        <v>36138.870000000003</v>
      </c>
      <c r="L1244">
        <v>5.55</v>
      </c>
      <c r="M1244">
        <v>5.5500000000000001E-2</v>
      </c>
      <c r="N1244">
        <v>581.65511265000009</v>
      </c>
      <c r="O1244">
        <v>1047445.5748873501</v>
      </c>
      <c r="P1244" t="s">
        <v>4598</v>
      </c>
      <c r="Q1244">
        <v>4</v>
      </c>
      <c r="R1244" t="s">
        <v>113</v>
      </c>
      <c r="S1244" t="s">
        <v>59</v>
      </c>
      <c r="T1244" t="s">
        <v>4601</v>
      </c>
      <c r="U1244" t="s">
        <v>26</v>
      </c>
    </row>
    <row r="1245" spans="1:21" x14ac:dyDescent="0.25">
      <c r="A1245" t="s">
        <v>3060</v>
      </c>
      <c r="B1245" t="s">
        <v>3061</v>
      </c>
      <c r="C1245" t="s">
        <v>5113</v>
      </c>
      <c r="D1245" t="s">
        <v>5543</v>
      </c>
      <c r="E1245" t="s">
        <v>19</v>
      </c>
      <c r="F1245" t="s">
        <v>153</v>
      </c>
      <c r="G1245" t="s">
        <v>448</v>
      </c>
      <c r="H1245" t="s">
        <v>33</v>
      </c>
      <c r="I1245" t="s">
        <v>34</v>
      </c>
      <c r="J1245">
        <v>28</v>
      </c>
      <c r="K1245">
        <v>31353.39</v>
      </c>
      <c r="L1245">
        <v>16.13</v>
      </c>
      <c r="M1245">
        <v>0.1613</v>
      </c>
      <c r="N1245">
        <v>1416.0445059599997</v>
      </c>
      <c r="O1245">
        <v>876478.87549403997</v>
      </c>
      <c r="P1245" t="s">
        <v>4598</v>
      </c>
      <c r="Q1245">
        <v>12</v>
      </c>
      <c r="R1245" t="s">
        <v>113</v>
      </c>
      <c r="S1245" t="s">
        <v>35</v>
      </c>
      <c r="T1245" t="s">
        <v>4601</v>
      </c>
      <c r="U1245" t="s">
        <v>53</v>
      </c>
    </row>
    <row r="1246" spans="1:21" x14ac:dyDescent="0.25">
      <c r="A1246" t="s">
        <v>3063</v>
      </c>
      <c r="B1246" t="s">
        <v>2047</v>
      </c>
      <c r="C1246" t="s">
        <v>5004</v>
      </c>
      <c r="D1246" t="s">
        <v>4970</v>
      </c>
      <c r="E1246" t="s">
        <v>19</v>
      </c>
      <c r="F1246" t="s">
        <v>84</v>
      </c>
      <c r="G1246" t="s">
        <v>159</v>
      </c>
      <c r="H1246" t="s">
        <v>33</v>
      </c>
      <c r="I1246" t="s">
        <v>119</v>
      </c>
      <c r="J1246">
        <v>48</v>
      </c>
      <c r="K1246">
        <v>32697.32</v>
      </c>
      <c r="L1246">
        <v>15.02</v>
      </c>
      <c r="M1246">
        <v>0.1502</v>
      </c>
      <c r="N1246">
        <v>2357.3459827199999</v>
      </c>
      <c r="O1246">
        <v>1567114.01401728</v>
      </c>
      <c r="P1246" t="s">
        <v>4598</v>
      </c>
      <c r="Q1246">
        <v>3</v>
      </c>
      <c r="R1246" t="s">
        <v>24</v>
      </c>
      <c r="S1246" t="s">
        <v>25</v>
      </c>
      <c r="T1246" t="s">
        <v>4599</v>
      </c>
      <c r="U1246" t="s">
        <v>26</v>
      </c>
    </row>
    <row r="1247" spans="1:21" x14ac:dyDescent="0.25">
      <c r="A1247" t="s">
        <v>3065</v>
      </c>
      <c r="B1247" t="s">
        <v>553</v>
      </c>
      <c r="C1247" t="s">
        <v>5544</v>
      </c>
      <c r="D1247" t="s">
        <v>5110</v>
      </c>
      <c r="E1247" t="s">
        <v>40</v>
      </c>
      <c r="F1247" t="s">
        <v>109</v>
      </c>
      <c r="G1247" t="s">
        <v>110</v>
      </c>
      <c r="H1247" t="s">
        <v>33</v>
      </c>
      <c r="I1247" t="s">
        <v>57</v>
      </c>
      <c r="J1247">
        <v>22</v>
      </c>
      <c r="K1247">
        <v>25091.46</v>
      </c>
      <c r="L1247">
        <v>9.35</v>
      </c>
      <c r="M1247">
        <v>9.35E-2</v>
      </c>
      <c r="N1247">
        <v>516.13133219999997</v>
      </c>
      <c r="O1247">
        <v>551495.98866779997</v>
      </c>
      <c r="P1247" t="s">
        <v>4598</v>
      </c>
      <c r="Q1247">
        <v>7</v>
      </c>
      <c r="R1247" t="s">
        <v>58</v>
      </c>
      <c r="S1247" t="s">
        <v>35</v>
      </c>
      <c r="T1247" t="s">
        <v>4601</v>
      </c>
      <c r="U1247" t="s">
        <v>53</v>
      </c>
    </row>
    <row r="1248" spans="1:21" x14ac:dyDescent="0.25">
      <c r="A1248" t="s">
        <v>3067</v>
      </c>
      <c r="B1248" t="s">
        <v>3068</v>
      </c>
      <c r="C1248" t="s">
        <v>4648</v>
      </c>
      <c r="D1248" t="s">
        <v>5477</v>
      </c>
      <c r="E1248" t="s">
        <v>30</v>
      </c>
      <c r="F1248" t="s">
        <v>131</v>
      </c>
      <c r="G1248" t="s">
        <v>194</v>
      </c>
      <c r="H1248" t="s">
        <v>51</v>
      </c>
      <c r="I1248" t="s">
        <v>146</v>
      </c>
      <c r="J1248">
        <v>5</v>
      </c>
      <c r="K1248">
        <v>43840.32</v>
      </c>
      <c r="L1248">
        <v>15.9</v>
      </c>
      <c r="M1248">
        <v>0.159</v>
      </c>
      <c r="N1248">
        <v>348.53054400000002</v>
      </c>
      <c r="O1248">
        <v>218853.069456</v>
      </c>
      <c r="P1248" t="s">
        <v>4598</v>
      </c>
      <c r="Q1248">
        <v>11</v>
      </c>
      <c r="R1248" t="s">
        <v>58</v>
      </c>
      <c r="S1248" t="s">
        <v>35</v>
      </c>
      <c r="T1248" t="s">
        <v>4601</v>
      </c>
      <c r="U1248" t="s">
        <v>36</v>
      </c>
    </row>
    <row r="1249" spans="1:21" x14ac:dyDescent="0.25">
      <c r="A1249" t="s">
        <v>3070</v>
      </c>
      <c r="B1249" t="s">
        <v>670</v>
      </c>
      <c r="C1249" t="s">
        <v>5545</v>
      </c>
      <c r="D1249" t="s">
        <v>4802</v>
      </c>
      <c r="E1249" t="s">
        <v>19</v>
      </c>
      <c r="F1249" t="s">
        <v>20</v>
      </c>
      <c r="G1249" t="s">
        <v>285</v>
      </c>
      <c r="H1249" t="s">
        <v>51</v>
      </c>
      <c r="I1249" t="s">
        <v>190</v>
      </c>
      <c r="J1249">
        <v>33</v>
      </c>
      <c r="K1249">
        <v>31478.46</v>
      </c>
      <c r="L1249">
        <v>4.13</v>
      </c>
      <c r="M1249">
        <v>4.1299999999999996E-2</v>
      </c>
      <c r="N1249">
        <v>429.01993133999997</v>
      </c>
      <c r="O1249">
        <v>1038360.1600686599</v>
      </c>
      <c r="P1249" t="s">
        <v>4598</v>
      </c>
      <c r="Q1249">
        <v>6</v>
      </c>
      <c r="R1249" t="s">
        <v>58</v>
      </c>
      <c r="S1249" t="s">
        <v>35</v>
      </c>
      <c r="T1249" t="s">
        <v>4601</v>
      </c>
      <c r="U1249" t="s">
        <v>36</v>
      </c>
    </row>
    <row r="1250" spans="1:21" x14ac:dyDescent="0.25">
      <c r="A1250" t="s">
        <v>3072</v>
      </c>
      <c r="B1250" t="s">
        <v>693</v>
      </c>
      <c r="C1250" t="s">
        <v>5215</v>
      </c>
      <c r="D1250" t="s">
        <v>4674</v>
      </c>
      <c r="E1250" t="s">
        <v>40</v>
      </c>
      <c r="F1250" t="s">
        <v>49</v>
      </c>
      <c r="G1250" t="s">
        <v>397</v>
      </c>
      <c r="H1250" t="s">
        <v>111</v>
      </c>
      <c r="I1250" t="s">
        <v>240</v>
      </c>
      <c r="J1250">
        <v>12</v>
      </c>
      <c r="K1250">
        <v>7983.76</v>
      </c>
      <c r="L1250">
        <v>12.65</v>
      </c>
      <c r="M1250">
        <v>0.1265</v>
      </c>
      <c r="N1250">
        <v>121.19347679999998</v>
      </c>
      <c r="O1250">
        <v>95683.926523199989</v>
      </c>
      <c r="P1250" t="s">
        <v>4598</v>
      </c>
      <c r="Q1250">
        <v>5</v>
      </c>
      <c r="R1250" t="s">
        <v>45</v>
      </c>
      <c r="S1250" t="s">
        <v>35</v>
      </c>
      <c r="T1250" t="s">
        <v>4601</v>
      </c>
      <c r="U1250" t="s">
        <v>36</v>
      </c>
    </row>
    <row r="1251" spans="1:21" x14ac:dyDescent="0.25">
      <c r="A1251" t="s">
        <v>3074</v>
      </c>
      <c r="B1251" t="s">
        <v>2251</v>
      </c>
      <c r="C1251" t="s">
        <v>4694</v>
      </c>
      <c r="D1251" t="s">
        <v>5546</v>
      </c>
      <c r="E1251" t="s">
        <v>63</v>
      </c>
      <c r="F1251" t="s">
        <v>144</v>
      </c>
      <c r="G1251" t="s">
        <v>216</v>
      </c>
      <c r="H1251" t="s">
        <v>43</v>
      </c>
      <c r="I1251" t="s">
        <v>391</v>
      </c>
      <c r="J1251">
        <v>7</v>
      </c>
      <c r="K1251">
        <v>4918.46</v>
      </c>
      <c r="L1251">
        <v>7.32</v>
      </c>
      <c r="M1251">
        <v>7.3200000000000001E-2</v>
      </c>
      <c r="N1251">
        <v>25.202189040000004</v>
      </c>
      <c r="O1251">
        <v>34404.017810960002</v>
      </c>
      <c r="P1251" t="s">
        <v>4600</v>
      </c>
      <c r="Q1251">
        <v>5</v>
      </c>
      <c r="R1251" t="s">
        <v>24</v>
      </c>
      <c r="S1251" t="s">
        <v>25</v>
      </c>
      <c r="T1251" t="s">
        <v>4599</v>
      </c>
      <c r="U1251" t="s">
        <v>53</v>
      </c>
    </row>
    <row r="1252" spans="1:21" x14ac:dyDescent="0.25">
      <c r="A1252" t="s">
        <v>3076</v>
      </c>
      <c r="B1252" t="s">
        <v>427</v>
      </c>
      <c r="C1252" t="s">
        <v>5073</v>
      </c>
      <c r="D1252" t="s">
        <v>4659</v>
      </c>
      <c r="E1252" t="s">
        <v>63</v>
      </c>
      <c r="F1252" t="s">
        <v>64</v>
      </c>
      <c r="G1252" t="s">
        <v>65</v>
      </c>
      <c r="H1252" t="s">
        <v>43</v>
      </c>
      <c r="I1252" t="s">
        <v>140</v>
      </c>
      <c r="J1252">
        <v>10</v>
      </c>
      <c r="K1252">
        <v>35271.99</v>
      </c>
      <c r="L1252">
        <v>6.41</v>
      </c>
      <c r="M1252">
        <v>6.4100000000000004E-2</v>
      </c>
      <c r="N1252">
        <v>226.09345590000001</v>
      </c>
      <c r="O1252">
        <v>352493.80654409999</v>
      </c>
      <c r="P1252" t="s">
        <v>4598</v>
      </c>
      <c r="Q1252">
        <v>4</v>
      </c>
      <c r="R1252" t="s">
        <v>68</v>
      </c>
      <c r="S1252" t="s">
        <v>35</v>
      </c>
      <c r="T1252" t="s">
        <v>4601</v>
      </c>
      <c r="U1252" t="s">
        <v>36</v>
      </c>
    </row>
    <row r="1253" spans="1:21" x14ac:dyDescent="0.25">
      <c r="A1253" t="s">
        <v>3078</v>
      </c>
      <c r="B1253" t="s">
        <v>1411</v>
      </c>
      <c r="C1253" t="s">
        <v>4928</v>
      </c>
      <c r="D1253" t="s">
        <v>4808</v>
      </c>
      <c r="E1253" t="s">
        <v>40</v>
      </c>
      <c r="F1253" t="s">
        <v>109</v>
      </c>
      <c r="G1253" t="s">
        <v>110</v>
      </c>
      <c r="H1253" t="s">
        <v>111</v>
      </c>
      <c r="I1253" t="s">
        <v>112</v>
      </c>
      <c r="J1253">
        <v>12</v>
      </c>
      <c r="K1253">
        <v>27132.53</v>
      </c>
      <c r="L1253">
        <v>13.96</v>
      </c>
      <c r="M1253">
        <v>0.1396</v>
      </c>
      <c r="N1253">
        <v>454.52414255999997</v>
      </c>
      <c r="O1253">
        <v>325135.83585743996</v>
      </c>
      <c r="P1253" t="s">
        <v>4598</v>
      </c>
      <c r="Q1253">
        <v>8</v>
      </c>
      <c r="R1253" t="s">
        <v>24</v>
      </c>
      <c r="S1253" t="s">
        <v>35</v>
      </c>
      <c r="T1253" t="s">
        <v>4601</v>
      </c>
      <c r="U1253" t="s">
        <v>26</v>
      </c>
    </row>
    <row r="1254" spans="1:21" x14ac:dyDescent="0.25">
      <c r="A1254" t="s">
        <v>3080</v>
      </c>
      <c r="B1254" t="s">
        <v>226</v>
      </c>
      <c r="C1254" t="s">
        <v>4751</v>
      </c>
      <c r="D1254" t="s">
        <v>5547</v>
      </c>
      <c r="E1254" t="s">
        <v>63</v>
      </c>
      <c r="F1254" t="s">
        <v>78</v>
      </c>
      <c r="G1254" t="s">
        <v>255</v>
      </c>
      <c r="H1254" t="s">
        <v>51</v>
      </c>
      <c r="I1254" t="s">
        <v>167</v>
      </c>
      <c r="J1254">
        <v>11</v>
      </c>
      <c r="K1254">
        <v>44209.26</v>
      </c>
      <c r="L1254">
        <v>0.27</v>
      </c>
      <c r="M1254">
        <v>2.7000000000000001E-3</v>
      </c>
      <c r="N1254">
        <v>13.130150220000003</v>
      </c>
      <c r="O1254">
        <v>486288.72984978004</v>
      </c>
      <c r="P1254" t="s">
        <v>4598</v>
      </c>
      <c r="Q1254">
        <v>10</v>
      </c>
      <c r="R1254" t="s">
        <v>45</v>
      </c>
      <c r="S1254" t="s">
        <v>35</v>
      </c>
      <c r="T1254" t="s">
        <v>4601</v>
      </c>
      <c r="U1254" t="s">
        <v>36</v>
      </c>
    </row>
    <row r="1255" spans="1:21" x14ac:dyDescent="0.25">
      <c r="A1255" t="s">
        <v>3082</v>
      </c>
      <c r="B1255" t="s">
        <v>598</v>
      </c>
      <c r="C1255" t="s">
        <v>4978</v>
      </c>
      <c r="D1255" t="s">
        <v>5548</v>
      </c>
      <c r="E1255" t="s">
        <v>30</v>
      </c>
      <c r="F1255" t="s">
        <v>198</v>
      </c>
      <c r="G1255" t="s">
        <v>199</v>
      </c>
      <c r="H1255" t="s">
        <v>33</v>
      </c>
      <c r="I1255" t="s">
        <v>127</v>
      </c>
      <c r="J1255">
        <v>20</v>
      </c>
      <c r="K1255">
        <v>19840.86</v>
      </c>
      <c r="L1255">
        <v>4.0199999999999996</v>
      </c>
      <c r="M1255">
        <v>4.0199999999999993E-2</v>
      </c>
      <c r="N1255">
        <v>159.52051439999997</v>
      </c>
      <c r="O1255">
        <v>396657.67948560003</v>
      </c>
      <c r="P1255" t="s">
        <v>4598</v>
      </c>
      <c r="Q1255">
        <v>5</v>
      </c>
      <c r="R1255" t="s">
        <v>68</v>
      </c>
      <c r="S1255" t="s">
        <v>35</v>
      </c>
      <c r="T1255" t="s">
        <v>4601</v>
      </c>
      <c r="U1255" t="s">
        <v>26</v>
      </c>
    </row>
    <row r="1256" spans="1:21" x14ac:dyDescent="0.25">
      <c r="A1256" t="s">
        <v>3084</v>
      </c>
      <c r="B1256" t="s">
        <v>2159</v>
      </c>
      <c r="C1256" t="s">
        <v>4810</v>
      </c>
      <c r="D1256" t="s">
        <v>4710</v>
      </c>
      <c r="E1256" t="s">
        <v>19</v>
      </c>
      <c r="F1256" t="s">
        <v>153</v>
      </c>
      <c r="G1256" t="s">
        <v>275</v>
      </c>
      <c r="H1256" t="s">
        <v>66</v>
      </c>
      <c r="I1256" t="s">
        <v>200</v>
      </c>
      <c r="J1256">
        <v>39</v>
      </c>
      <c r="K1256">
        <v>17638.02</v>
      </c>
      <c r="L1256">
        <v>5.45</v>
      </c>
      <c r="M1256">
        <v>5.45E-2</v>
      </c>
      <c r="N1256">
        <v>374.89611510000003</v>
      </c>
      <c r="O1256">
        <v>687507.88388490002</v>
      </c>
      <c r="P1256" t="s">
        <v>4598</v>
      </c>
      <c r="Q1256">
        <v>9</v>
      </c>
      <c r="R1256" t="s">
        <v>113</v>
      </c>
      <c r="S1256" t="s">
        <v>59</v>
      </c>
      <c r="T1256" t="s">
        <v>4601</v>
      </c>
      <c r="U1256" t="s">
        <v>26</v>
      </c>
    </row>
    <row r="1257" spans="1:21" x14ac:dyDescent="0.25">
      <c r="A1257" t="s">
        <v>3086</v>
      </c>
      <c r="B1257" t="s">
        <v>3087</v>
      </c>
      <c r="C1257" t="s">
        <v>5549</v>
      </c>
      <c r="D1257" t="s">
        <v>4973</v>
      </c>
      <c r="E1257" t="s">
        <v>40</v>
      </c>
      <c r="F1257" t="s">
        <v>109</v>
      </c>
      <c r="G1257" t="s">
        <v>259</v>
      </c>
      <c r="H1257" t="s">
        <v>43</v>
      </c>
      <c r="I1257" t="s">
        <v>380</v>
      </c>
      <c r="J1257">
        <v>15</v>
      </c>
      <c r="K1257">
        <v>38856.269999999997</v>
      </c>
      <c r="L1257">
        <v>8.31</v>
      </c>
      <c r="M1257">
        <v>8.3100000000000007E-2</v>
      </c>
      <c r="N1257">
        <v>484.34340554999994</v>
      </c>
      <c r="O1257">
        <v>582359.70659444993</v>
      </c>
      <c r="P1257" t="s">
        <v>4598</v>
      </c>
      <c r="Q1257">
        <v>7</v>
      </c>
      <c r="R1257" t="s">
        <v>113</v>
      </c>
      <c r="S1257" t="s">
        <v>35</v>
      </c>
      <c r="T1257" t="s">
        <v>4601</v>
      </c>
      <c r="U1257" t="s">
        <v>26</v>
      </c>
    </row>
    <row r="1258" spans="1:21" x14ac:dyDescent="0.25">
      <c r="A1258" t="s">
        <v>3089</v>
      </c>
      <c r="B1258" t="s">
        <v>3090</v>
      </c>
      <c r="C1258" t="s">
        <v>4719</v>
      </c>
      <c r="D1258" t="s">
        <v>5014</v>
      </c>
      <c r="E1258" t="s">
        <v>30</v>
      </c>
      <c r="F1258" t="s">
        <v>131</v>
      </c>
      <c r="G1258" t="s">
        <v>132</v>
      </c>
      <c r="H1258" t="s">
        <v>51</v>
      </c>
      <c r="I1258" t="s">
        <v>52</v>
      </c>
      <c r="J1258">
        <v>24</v>
      </c>
      <c r="K1258">
        <v>25299.360000000001</v>
      </c>
      <c r="L1258">
        <v>4.78</v>
      </c>
      <c r="M1258">
        <v>4.7800000000000002E-2</v>
      </c>
      <c r="N1258">
        <v>290.23425792</v>
      </c>
      <c r="O1258">
        <v>606894.40574208007</v>
      </c>
      <c r="P1258" t="s">
        <v>4598</v>
      </c>
      <c r="Q1258">
        <v>7</v>
      </c>
      <c r="R1258" t="s">
        <v>45</v>
      </c>
      <c r="S1258" t="s">
        <v>35</v>
      </c>
      <c r="T1258" t="s">
        <v>4601</v>
      </c>
      <c r="U1258" t="s">
        <v>26</v>
      </c>
    </row>
    <row r="1259" spans="1:21" x14ac:dyDescent="0.25">
      <c r="A1259" t="s">
        <v>3092</v>
      </c>
      <c r="B1259" t="s">
        <v>589</v>
      </c>
      <c r="C1259" t="s">
        <v>4616</v>
      </c>
      <c r="D1259" t="s">
        <v>5422</v>
      </c>
      <c r="E1259" t="s">
        <v>63</v>
      </c>
      <c r="F1259" t="s">
        <v>144</v>
      </c>
      <c r="G1259" t="s">
        <v>189</v>
      </c>
      <c r="H1259" t="s">
        <v>51</v>
      </c>
      <c r="I1259" t="s">
        <v>146</v>
      </c>
      <c r="J1259">
        <v>6</v>
      </c>
      <c r="K1259">
        <v>8113.7</v>
      </c>
      <c r="L1259">
        <v>19.78</v>
      </c>
      <c r="M1259">
        <v>0.1978</v>
      </c>
      <c r="N1259">
        <v>96.293391599999993</v>
      </c>
      <c r="O1259">
        <v>48585.906608400001</v>
      </c>
      <c r="P1259" t="s">
        <v>4600</v>
      </c>
      <c r="Q1259">
        <v>6</v>
      </c>
      <c r="R1259" t="s">
        <v>113</v>
      </c>
      <c r="S1259" t="s">
        <v>35</v>
      </c>
      <c r="T1259" t="s">
        <v>4601</v>
      </c>
      <c r="U1259" t="s">
        <v>53</v>
      </c>
    </row>
    <row r="1260" spans="1:21" x14ac:dyDescent="0.25">
      <c r="A1260" t="s">
        <v>3094</v>
      </c>
      <c r="B1260" t="s">
        <v>1116</v>
      </c>
      <c r="C1260" t="s">
        <v>4636</v>
      </c>
      <c r="D1260" t="s">
        <v>4804</v>
      </c>
      <c r="E1260" t="s">
        <v>30</v>
      </c>
      <c r="F1260" t="s">
        <v>198</v>
      </c>
      <c r="G1260" t="s">
        <v>199</v>
      </c>
      <c r="H1260" t="s">
        <v>22</v>
      </c>
      <c r="I1260" t="s">
        <v>172</v>
      </c>
      <c r="J1260">
        <v>23</v>
      </c>
      <c r="K1260">
        <v>41084.6</v>
      </c>
      <c r="L1260">
        <v>11.92</v>
      </c>
      <c r="M1260">
        <v>0.1192</v>
      </c>
      <c r="N1260">
        <v>1126.3753936000001</v>
      </c>
      <c r="O1260">
        <v>943819.42460639996</v>
      </c>
      <c r="P1260" t="s">
        <v>4598</v>
      </c>
      <c r="Q1260">
        <v>8</v>
      </c>
      <c r="R1260" t="s">
        <v>45</v>
      </c>
      <c r="S1260" t="s">
        <v>35</v>
      </c>
      <c r="T1260" t="s">
        <v>4601</v>
      </c>
      <c r="U1260" t="s">
        <v>53</v>
      </c>
    </row>
    <row r="1261" spans="1:21" x14ac:dyDescent="0.25">
      <c r="A1261" t="s">
        <v>3096</v>
      </c>
      <c r="B1261" t="s">
        <v>592</v>
      </c>
      <c r="C1261" t="s">
        <v>5550</v>
      </c>
      <c r="D1261" t="s">
        <v>4729</v>
      </c>
      <c r="E1261" t="s">
        <v>19</v>
      </c>
      <c r="F1261" t="s">
        <v>20</v>
      </c>
      <c r="G1261" t="s">
        <v>176</v>
      </c>
      <c r="H1261" t="s">
        <v>22</v>
      </c>
      <c r="I1261" t="s">
        <v>172</v>
      </c>
      <c r="J1261">
        <v>17</v>
      </c>
      <c r="K1261">
        <v>6779.3</v>
      </c>
      <c r="L1261">
        <v>17.02</v>
      </c>
      <c r="M1261">
        <v>0.17019999999999999</v>
      </c>
      <c r="N1261">
        <v>196.15226620000001</v>
      </c>
      <c r="O1261">
        <v>115051.9477338</v>
      </c>
      <c r="P1261" t="s">
        <v>4598</v>
      </c>
      <c r="Q1261">
        <v>8</v>
      </c>
      <c r="R1261" t="s">
        <v>58</v>
      </c>
      <c r="S1261" t="s">
        <v>35</v>
      </c>
      <c r="T1261" t="s">
        <v>4601</v>
      </c>
      <c r="U1261" t="s">
        <v>36</v>
      </c>
    </row>
    <row r="1262" spans="1:21" x14ac:dyDescent="0.25">
      <c r="A1262" t="s">
        <v>3098</v>
      </c>
      <c r="B1262" t="s">
        <v>3017</v>
      </c>
      <c r="C1262" t="s">
        <v>4610</v>
      </c>
      <c r="D1262" t="s">
        <v>4643</v>
      </c>
      <c r="E1262" t="s">
        <v>19</v>
      </c>
      <c r="F1262" t="s">
        <v>153</v>
      </c>
      <c r="G1262" t="s">
        <v>154</v>
      </c>
      <c r="H1262" t="s">
        <v>111</v>
      </c>
      <c r="I1262" t="s">
        <v>112</v>
      </c>
      <c r="J1262">
        <v>25</v>
      </c>
      <c r="K1262">
        <v>22284.12</v>
      </c>
      <c r="L1262">
        <v>14.67</v>
      </c>
      <c r="M1262">
        <v>0.1467</v>
      </c>
      <c r="N1262">
        <v>817.27010099999995</v>
      </c>
      <c r="O1262">
        <v>556285.72989900003</v>
      </c>
      <c r="P1262" t="s">
        <v>4598</v>
      </c>
      <c r="Q1262">
        <v>7</v>
      </c>
      <c r="R1262" t="s">
        <v>113</v>
      </c>
      <c r="S1262" t="s">
        <v>35</v>
      </c>
      <c r="T1262" t="s">
        <v>4601</v>
      </c>
      <c r="U1262" t="s">
        <v>53</v>
      </c>
    </row>
    <row r="1263" spans="1:21" x14ac:dyDescent="0.25">
      <c r="A1263" t="s">
        <v>3099</v>
      </c>
      <c r="B1263" t="s">
        <v>1335</v>
      </c>
      <c r="C1263" t="s">
        <v>4642</v>
      </c>
      <c r="D1263" t="s">
        <v>5038</v>
      </c>
      <c r="E1263" t="s">
        <v>30</v>
      </c>
      <c r="F1263" t="s">
        <v>131</v>
      </c>
      <c r="G1263" t="s">
        <v>194</v>
      </c>
      <c r="H1263" t="s">
        <v>22</v>
      </c>
      <c r="I1263" t="s">
        <v>172</v>
      </c>
      <c r="J1263">
        <v>36</v>
      </c>
      <c r="K1263">
        <v>16097.9</v>
      </c>
      <c r="L1263">
        <v>3.39</v>
      </c>
      <c r="M1263">
        <v>3.39E-2</v>
      </c>
      <c r="N1263">
        <v>196.45877160000001</v>
      </c>
      <c r="O1263">
        <v>579327.94122839998</v>
      </c>
      <c r="P1263" t="s">
        <v>4598</v>
      </c>
      <c r="Q1263">
        <v>11</v>
      </c>
      <c r="R1263" t="s">
        <v>68</v>
      </c>
      <c r="S1263" t="s">
        <v>35</v>
      </c>
      <c r="T1263" t="s">
        <v>4601</v>
      </c>
      <c r="U1263" t="s">
        <v>36</v>
      </c>
    </row>
    <row r="1264" spans="1:21" x14ac:dyDescent="0.25">
      <c r="A1264" t="s">
        <v>3101</v>
      </c>
      <c r="B1264" t="s">
        <v>2499</v>
      </c>
      <c r="C1264" t="s">
        <v>5006</v>
      </c>
      <c r="D1264" t="s">
        <v>5551</v>
      </c>
      <c r="E1264" t="s">
        <v>30</v>
      </c>
      <c r="F1264" t="s">
        <v>131</v>
      </c>
      <c r="G1264" t="s">
        <v>194</v>
      </c>
      <c r="H1264" t="s">
        <v>111</v>
      </c>
      <c r="I1264" t="s">
        <v>260</v>
      </c>
      <c r="J1264">
        <v>13</v>
      </c>
      <c r="K1264">
        <v>41489.4</v>
      </c>
      <c r="L1264">
        <v>14.49</v>
      </c>
      <c r="M1264">
        <v>0.1449</v>
      </c>
      <c r="N1264">
        <v>781.53582780000011</v>
      </c>
      <c r="O1264">
        <v>538580.66417220002</v>
      </c>
      <c r="P1264" t="s">
        <v>4598</v>
      </c>
      <c r="Q1264">
        <v>10</v>
      </c>
      <c r="R1264" t="s">
        <v>45</v>
      </c>
      <c r="S1264" t="s">
        <v>35</v>
      </c>
      <c r="T1264" t="s">
        <v>4601</v>
      </c>
      <c r="U1264" t="s">
        <v>36</v>
      </c>
    </row>
    <row r="1265" spans="1:21" x14ac:dyDescent="0.25">
      <c r="A1265" t="s">
        <v>3103</v>
      </c>
      <c r="B1265" t="s">
        <v>1955</v>
      </c>
      <c r="C1265" t="s">
        <v>5068</v>
      </c>
      <c r="D1265" t="s">
        <v>4920</v>
      </c>
      <c r="E1265" t="s">
        <v>30</v>
      </c>
      <c r="F1265" t="s">
        <v>31</v>
      </c>
      <c r="G1265" t="s">
        <v>32</v>
      </c>
      <c r="H1265" t="s">
        <v>33</v>
      </c>
      <c r="I1265" t="s">
        <v>127</v>
      </c>
      <c r="J1265">
        <v>8</v>
      </c>
      <c r="K1265">
        <v>5198.03</v>
      </c>
      <c r="L1265">
        <v>7.24</v>
      </c>
      <c r="M1265">
        <v>7.2400000000000006E-2</v>
      </c>
      <c r="N1265">
        <v>30.106989760000001</v>
      </c>
      <c r="O1265">
        <v>41554.133010239995</v>
      </c>
      <c r="P1265" t="s">
        <v>4600</v>
      </c>
      <c r="Q1265">
        <v>2</v>
      </c>
      <c r="R1265" t="s">
        <v>68</v>
      </c>
      <c r="S1265" t="s">
        <v>35</v>
      </c>
      <c r="T1265" t="s">
        <v>4601</v>
      </c>
      <c r="U1265" t="s">
        <v>36</v>
      </c>
    </row>
    <row r="1266" spans="1:21" x14ac:dyDescent="0.25">
      <c r="A1266" t="s">
        <v>3105</v>
      </c>
      <c r="B1266" t="s">
        <v>205</v>
      </c>
      <c r="C1266" t="s">
        <v>5073</v>
      </c>
      <c r="D1266" t="s">
        <v>5175</v>
      </c>
      <c r="E1266" t="s">
        <v>40</v>
      </c>
      <c r="F1266" t="s">
        <v>41</v>
      </c>
      <c r="G1266" t="s">
        <v>126</v>
      </c>
      <c r="H1266" t="s">
        <v>111</v>
      </c>
      <c r="I1266" t="s">
        <v>185</v>
      </c>
      <c r="J1266">
        <v>31</v>
      </c>
      <c r="K1266">
        <v>4972.84</v>
      </c>
      <c r="L1266">
        <v>18.34</v>
      </c>
      <c r="M1266">
        <v>0.18340000000000001</v>
      </c>
      <c r="N1266">
        <v>282.72584535999999</v>
      </c>
      <c r="O1266">
        <v>153875.31415464001</v>
      </c>
      <c r="P1266" t="s">
        <v>4598</v>
      </c>
      <c r="Q1266">
        <v>11</v>
      </c>
      <c r="R1266" t="s">
        <v>68</v>
      </c>
      <c r="S1266" t="s">
        <v>35</v>
      </c>
      <c r="T1266" t="s">
        <v>4601</v>
      </c>
      <c r="U1266" t="s">
        <v>26</v>
      </c>
    </row>
    <row r="1267" spans="1:21" x14ac:dyDescent="0.25">
      <c r="A1267" t="s">
        <v>3107</v>
      </c>
      <c r="B1267" t="s">
        <v>1398</v>
      </c>
      <c r="C1267" t="s">
        <v>5252</v>
      </c>
      <c r="D1267" t="s">
        <v>5181</v>
      </c>
      <c r="E1267" t="s">
        <v>19</v>
      </c>
      <c r="F1267" t="s">
        <v>72</v>
      </c>
      <c r="G1267" t="s">
        <v>171</v>
      </c>
      <c r="H1267" t="s">
        <v>51</v>
      </c>
      <c r="I1267" t="s">
        <v>105</v>
      </c>
      <c r="J1267">
        <v>32</v>
      </c>
      <c r="K1267">
        <v>32978.39</v>
      </c>
      <c r="L1267">
        <v>13.94</v>
      </c>
      <c r="M1267">
        <v>0.1394</v>
      </c>
      <c r="N1267">
        <v>1471.1000211199998</v>
      </c>
      <c r="O1267">
        <v>1053837.3799788801</v>
      </c>
      <c r="P1267" t="s">
        <v>4598</v>
      </c>
      <c r="Q1267">
        <v>8</v>
      </c>
      <c r="R1267" t="s">
        <v>24</v>
      </c>
      <c r="S1267" t="s">
        <v>35</v>
      </c>
      <c r="T1267" t="s">
        <v>4601</v>
      </c>
      <c r="U1267" t="s">
        <v>26</v>
      </c>
    </row>
    <row r="1268" spans="1:21" x14ac:dyDescent="0.25">
      <c r="A1268" t="s">
        <v>3109</v>
      </c>
      <c r="B1268" t="s">
        <v>938</v>
      </c>
      <c r="C1268" t="s">
        <v>4798</v>
      </c>
      <c r="D1268" t="s">
        <v>5444</v>
      </c>
      <c r="E1268" t="s">
        <v>40</v>
      </c>
      <c r="F1268" t="s">
        <v>41</v>
      </c>
      <c r="G1268" t="s">
        <v>42</v>
      </c>
      <c r="H1268" t="s">
        <v>33</v>
      </c>
      <c r="I1268" t="s">
        <v>57</v>
      </c>
      <c r="J1268">
        <v>29</v>
      </c>
      <c r="K1268">
        <v>3159.61</v>
      </c>
      <c r="L1268">
        <v>3.58</v>
      </c>
      <c r="M1268">
        <v>3.5799999999999998E-2</v>
      </c>
      <c r="N1268">
        <v>32.803071019999997</v>
      </c>
      <c r="O1268">
        <v>91595.886928980006</v>
      </c>
      <c r="P1268" t="s">
        <v>4598</v>
      </c>
      <c r="Q1268">
        <v>2</v>
      </c>
      <c r="R1268" t="s">
        <v>58</v>
      </c>
      <c r="S1268" t="s">
        <v>35</v>
      </c>
      <c r="T1268" t="s">
        <v>4601</v>
      </c>
      <c r="U1268" t="s">
        <v>26</v>
      </c>
    </row>
    <row r="1269" spans="1:21" x14ac:dyDescent="0.25">
      <c r="A1269" t="s">
        <v>3111</v>
      </c>
      <c r="B1269" t="s">
        <v>296</v>
      </c>
      <c r="C1269" t="s">
        <v>5113</v>
      </c>
      <c r="D1269" t="s">
        <v>5352</v>
      </c>
      <c r="E1269" t="s">
        <v>40</v>
      </c>
      <c r="F1269" t="s">
        <v>89</v>
      </c>
      <c r="G1269" t="s">
        <v>90</v>
      </c>
      <c r="H1269" t="s">
        <v>51</v>
      </c>
      <c r="I1269" t="s">
        <v>52</v>
      </c>
      <c r="J1269">
        <v>14</v>
      </c>
      <c r="K1269">
        <v>6112.78</v>
      </c>
      <c r="L1269">
        <v>7.93</v>
      </c>
      <c r="M1269">
        <v>7.9299999999999995E-2</v>
      </c>
      <c r="N1269">
        <v>67.864083559999997</v>
      </c>
      <c r="O1269">
        <v>85511.055916440004</v>
      </c>
      <c r="P1269" t="s">
        <v>4598</v>
      </c>
      <c r="Q1269">
        <v>9</v>
      </c>
      <c r="R1269" t="s">
        <v>113</v>
      </c>
      <c r="S1269" t="s">
        <v>35</v>
      </c>
      <c r="T1269" t="s">
        <v>4601</v>
      </c>
      <c r="U1269" t="s">
        <v>53</v>
      </c>
    </row>
    <row r="1270" spans="1:21" x14ac:dyDescent="0.25">
      <c r="A1270" t="s">
        <v>3113</v>
      </c>
      <c r="B1270" t="s">
        <v>833</v>
      </c>
      <c r="C1270" t="s">
        <v>4630</v>
      </c>
      <c r="D1270" t="s">
        <v>5552</v>
      </c>
      <c r="E1270" t="s">
        <v>40</v>
      </c>
      <c r="F1270" t="s">
        <v>109</v>
      </c>
      <c r="G1270" t="s">
        <v>259</v>
      </c>
      <c r="H1270" t="s">
        <v>22</v>
      </c>
      <c r="I1270" t="s">
        <v>217</v>
      </c>
      <c r="J1270">
        <v>27</v>
      </c>
      <c r="K1270">
        <v>45416.32</v>
      </c>
      <c r="L1270">
        <v>7.72</v>
      </c>
      <c r="M1270">
        <v>7.7199999999999991E-2</v>
      </c>
      <c r="N1270">
        <v>946.65777407999985</v>
      </c>
      <c r="O1270">
        <v>1225293.9822259198</v>
      </c>
      <c r="P1270" t="s">
        <v>4598</v>
      </c>
      <c r="Q1270">
        <v>10</v>
      </c>
      <c r="R1270" t="s">
        <v>58</v>
      </c>
      <c r="S1270" t="s">
        <v>35</v>
      </c>
      <c r="T1270" t="s">
        <v>4601</v>
      </c>
      <c r="U1270" t="s">
        <v>53</v>
      </c>
    </row>
    <row r="1271" spans="1:21" x14ac:dyDescent="0.25">
      <c r="A1271" t="s">
        <v>3115</v>
      </c>
      <c r="B1271" t="s">
        <v>636</v>
      </c>
      <c r="C1271" t="s">
        <v>4691</v>
      </c>
      <c r="D1271" t="s">
        <v>5139</v>
      </c>
      <c r="E1271" t="s">
        <v>30</v>
      </c>
      <c r="F1271" t="s">
        <v>131</v>
      </c>
      <c r="G1271" t="s">
        <v>132</v>
      </c>
      <c r="H1271" t="s">
        <v>43</v>
      </c>
      <c r="I1271" t="s">
        <v>140</v>
      </c>
      <c r="J1271">
        <v>28</v>
      </c>
      <c r="K1271">
        <v>12402.39</v>
      </c>
      <c r="L1271">
        <v>14.34</v>
      </c>
      <c r="M1271">
        <v>0.1434</v>
      </c>
      <c r="N1271">
        <v>497.98076327999996</v>
      </c>
      <c r="O1271">
        <v>346768.93923671998</v>
      </c>
      <c r="P1271" t="s">
        <v>4598</v>
      </c>
      <c r="Q1271">
        <v>8</v>
      </c>
      <c r="R1271" t="s">
        <v>45</v>
      </c>
      <c r="S1271" t="s">
        <v>35</v>
      </c>
      <c r="T1271" t="s">
        <v>4601</v>
      </c>
      <c r="U1271" t="s">
        <v>26</v>
      </c>
    </row>
    <row r="1272" spans="1:21" x14ac:dyDescent="0.25">
      <c r="A1272" t="s">
        <v>3117</v>
      </c>
      <c r="B1272" t="s">
        <v>3118</v>
      </c>
      <c r="C1272" t="s">
        <v>4646</v>
      </c>
      <c r="D1272" t="s">
        <v>5553</v>
      </c>
      <c r="E1272" t="s">
        <v>30</v>
      </c>
      <c r="F1272" t="s">
        <v>198</v>
      </c>
      <c r="G1272" t="s">
        <v>199</v>
      </c>
      <c r="H1272" t="s">
        <v>51</v>
      </c>
      <c r="I1272" t="s">
        <v>167</v>
      </c>
      <c r="J1272">
        <v>40</v>
      </c>
      <c r="K1272">
        <v>11012.92</v>
      </c>
      <c r="L1272">
        <v>14.5</v>
      </c>
      <c r="M1272">
        <v>0.14499999999999999</v>
      </c>
      <c r="N1272">
        <v>638.74935999999991</v>
      </c>
      <c r="O1272">
        <v>439878.05063999997</v>
      </c>
      <c r="P1272" t="s">
        <v>4598</v>
      </c>
      <c r="Q1272">
        <v>7</v>
      </c>
      <c r="R1272" t="s">
        <v>58</v>
      </c>
      <c r="S1272" t="s">
        <v>35</v>
      </c>
      <c r="T1272" t="s">
        <v>4601</v>
      </c>
      <c r="U1272" t="s">
        <v>36</v>
      </c>
    </row>
    <row r="1273" spans="1:21" x14ac:dyDescent="0.25">
      <c r="A1273" t="s">
        <v>3120</v>
      </c>
      <c r="B1273" t="s">
        <v>500</v>
      </c>
      <c r="C1273" t="s">
        <v>4717</v>
      </c>
      <c r="D1273" t="s">
        <v>5554</v>
      </c>
      <c r="E1273" t="s">
        <v>40</v>
      </c>
      <c r="F1273" t="s">
        <v>89</v>
      </c>
      <c r="G1273" t="s">
        <v>334</v>
      </c>
      <c r="H1273" t="s">
        <v>51</v>
      </c>
      <c r="I1273" t="s">
        <v>52</v>
      </c>
      <c r="J1273">
        <v>17</v>
      </c>
      <c r="K1273">
        <v>36543.980000000003</v>
      </c>
      <c r="L1273">
        <v>10.58</v>
      </c>
      <c r="M1273">
        <v>0.10580000000000001</v>
      </c>
      <c r="N1273">
        <v>657.28002428000002</v>
      </c>
      <c r="O1273">
        <v>620590.37997572008</v>
      </c>
      <c r="P1273" t="s">
        <v>4598</v>
      </c>
      <c r="Q1273">
        <v>12</v>
      </c>
      <c r="R1273" t="s">
        <v>45</v>
      </c>
      <c r="S1273" t="s">
        <v>35</v>
      </c>
      <c r="T1273" t="s">
        <v>4601</v>
      </c>
      <c r="U1273" t="s">
        <v>36</v>
      </c>
    </row>
    <row r="1274" spans="1:21" x14ac:dyDescent="0.25">
      <c r="A1274" t="s">
        <v>3122</v>
      </c>
      <c r="B1274" t="s">
        <v>517</v>
      </c>
      <c r="C1274" t="s">
        <v>5452</v>
      </c>
      <c r="D1274" t="s">
        <v>5482</v>
      </c>
      <c r="E1274" t="s">
        <v>40</v>
      </c>
      <c r="F1274" t="s">
        <v>109</v>
      </c>
      <c r="G1274" t="s">
        <v>259</v>
      </c>
      <c r="H1274" t="s">
        <v>43</v>
      </c>
      <c r="I1274" t="s">
        <v>391</v>
      </c>
      <c r="J1274">
        <v>10</v>
      </c>
      <c r="K1274">
        <v>11735.46</v>
      </c>
      <c r="L1274">
        <v>13.94</v>
      </c>
      <c r="M1274">
        <v>0.1394</v>
      </c>
      <c r="N1274">
        <v>163.5923124</v>
      </c>
      <c r="O1274">
        <v>117191.00768759999</v>
      </c>
      <c r="P1274" t="s">
        <v>4598</v>
      </c>
      <c r="Q1274">
        <v>6</v>
      </c>
      <c r="R1274" t="s">
        <v>68</v>
      </c>
      <c r="S1274" t="s">
        <v>35</v>
      </c>
      <c r="T1274" t="s">
        <v>4601</v>
      </c>
      <c r="U1274" t="s">
        <v>36</v>
      </c>
    </row>
    <row r="1275" spans="1:21" x14ac:dyDescent="0.25">
      <c r="A1275" t="s">
        <v>3124</v>
      </c>
      <c r="B1275" t="s">
        <v>3061</v>
      </c>
      <c r="C1275" t="s">
        <v>4648</v>
      </c>
      <c r="D1275" t="s">
        <v>4729</v>
      </c>
      <c r="E1275" t="s">
        <v>63</v>
      </c>
      <c r="F1275" t="s">
        <v>144</v>
      </c>
      <c r="G1275" t="s">
        <v>189</v>
      </c>
      <c r="H1275" t="s">
        <v>111</v>
      </c>
      <c r="I1275" t="s">
        <v>185</v>
      </c>
      <c r="J1275">
        <v>25</v>
      </c>
      <c r="K1275">
        <v>19793.98</v>
      </c>
      <c r="L1275">
        <v>16.899999999999999</v>
      </c>
      <c r="M1275">
        <v>0.16899999999999998</v>
      </c>
      <c r="N1275">
        <v>836.29565500000001</v>
      </c>
      <c r="O1275">
        <v>494013.20434499998</v>
      </c>
      <c r="P1275" t="s">
        <v>4598</v>
      </c>
      <c r="Q1275">
        <v>6</v>
      </c>
      <c r="R1275" t="s">
        <v>68</v>
      </c>
      <c r="S1275" t="s">
        <v>35</v>
      </c>
      <c r="T1275" t="s">
        <v>4601</v>
      </c>
      <c r="U1275" t="s">
        <v>26</v>
      </c>
    </row>
    <row r="1276" spans="1:21" x14ac:dyDescent="0.25">
      <c r="A1276" t="s">
        <v>3125</v>
      </c>
      <c r="B1276" t="s">
        <v>2801</v>
      </c>
      <c r="C1276" t="s">
        <v>4608</v>
      </c>
      <c r="D1276" t="s">
        <v>5555</v>
      </c>
      <c r="E1276" t="s">
        <v>30</v>
      </c>
      <c r="F1276" t="s">
        <v>198</v>
      </c>
      <c r="G1276" t="s">
        <v>199</v>
      </c>
      <c r="H1276" t="s">
        <v>66</v>
      </c>
      <c r="I1276" t="s">
        <v>200</v>
      </c>
      <c r="J1276">
        <v>20</v>
      </c>
      <c r="K1276">
        <v>24338.03</v>
      </c>
      <c r="L1276">
        <v>0.97</v>
      </c>
      <c r="M1276">
        <v>9.7000000000000003E-3</v>
      </c>
      <c r="N1276">
        <v>47.215778199999995</v>
      </c>
      <c r="O1276">
        <v>486713.38422179996</v>
      </c>
      <c r="P1276" t="s">
        <v>4598</v>
      </c>
      <c r="Q1276">
        <v>9</v>
      </c>
      <c r="R1276" t="s">
        <v>24</v>
      </c>
      <c r="S1276" t="s">
        <v>35</v>
      </c>
      <c r="T1276" t="s">
        <v>4601</v>
      </c>
      <c r="U1276" t="s">
        <v>26</v>
      </c>
    </row>
    <row r="1277" spans="1:21" x14ac:dyDescent="0.25">
      <c r="A1277" t="s">
        <v>3127</v>
      </c>
      <c r="B1277" t="s">
        <v>3128</v>
      </c>
      <c r="C1277" t="s">
        <v>4642</v>
      </c>
      <c r="D1277" t="s">
        <v>5556</v>
      </c>
      <c r="E1277" t="s">
        <v>40</v>
      </c>
      <c r="F1277" t="s">
        <v>49</v>
      </c>
      <c r="G1277" t="s">
        <v>50</v>
      </c>
      <c r="H1277" t="s">
        <v>111</v>
      </c>
      <c r="I1277" t="s">
        <v>112</v>
      </c>
      <c r="J1277">
        <v>16</v>
      </c>
      <c r="K1277">
        <v>4376.8100000000004</v>
      </c>
      <c r="L1277">
        <v>14.17</v>
      </c>
      <c r="M1277">
        <v>0.14169999999999999</v>
      </c>
      <c r="N1277">
        <v>99.231036320000001</v>
      </c>
      <c r="O1277">
        <v>69929.728963680012</v>
      </c>
      <c r="P1277" t="s">
        <v>4598</v>
      </c>
      <c r="Q1277">
        <v>3</v>
      </c>
      <c r="R1277" t="s">
        <v>58</v>
      </c>
      <c r="S1277" t="s">
        <v>35</v>
      </c>
      <c r="T1277" t="s">
        <v>4601</v>
      </c>
      <c r="U1277" t="s">
        <v>26</v>
      </c>
    </row>
    <row r="1278" spans="1:21" x14ac:dyDescent="0.25">
      <c r="A1278" t="s">
        <v>3130</v>
      </c>
      <c r="B1278" t="s">
        <v>714</v>
      </c>
      <c r="C1278" t="s">
        <v>4800</v>
      </c>
      <c r="D1278" t="s">
        <v>5114</v>
      </c>
      <c r="E1278" t="s">
        <v>30</v>
      </c>
      <c r="F1278" t="s">
        <v>117</v>
      </c>
      <c r="G1278" t="s">
        <v>118</v>
      </c>
      <c r="H1278" t="s">
        <v>33</v>
      </c>
      <c r="I1278" t="s">
        <v>80</v>
      </c>
      <c r="J1278">
        <v>16</v>
      </c>
      <c r="K1278">
        <v>48052.77</v>
      </c>
      <c r="L1278">
        <v>9.33</v>
      </c>
      <c r="M1278">
        <v>9.3299999999999994E-2</v>
      </c>
      <c r="N1278">
        <v>717.33175055999993</v>
      </c>
      <c r="O1278">
        <v>768126.98824943998</v>
      </c>
      <c r="P1278" t="s">
        <v>4598</v>
      </c>
      <c r="Q1278">
        <v>12</v>
      </c>
      <c r="R1278" t="s">
        <v>68</v>
      </c>
      <c r="S1278" t="s">
        <v>35</v>
      </c>
      <c r="T1278" t="s">
        <v>4601</v>
      </c>
      <c r="U1278" t="s">
        <v>26</v>
      </c>
    </row>
    <row r="1279" spans="1:21" x14ac:dyDescent="0.25">
      <c r="A1279" t="s">
        <v>3132</v>
      </c>
      <c r="B1279" t="s">
        <v>926</v>
      </c>
      <c r="C1279" t="s">
        <v>4850</v>
      </c>
      <c r="D1279" t="s">
        <v>5095</v>
      </c>
      <c r="E1279" t="s">
        <v>63</v>
      </c>
      <c r="F1279" t="s">
        <v>64</v>
      </c>
      <c r="G1279" t="s">
        <v>441</v>
      </c>
      <c r="H1279" t="s">
        <v>43</v>
      </c>
      <c r="I1279" t="s">
        <v>44</v>
      </c>
      <c r="J1279">
        <v>36</v>
      </c>
      <c r="K1279">
        <v>17425.27</v>
      </c>
      <c r="L1279">
        <v>8.8800000000000008</v>
      </c>
      <c r="M1279">
        <v>8.8800000000000004E-2</v>
      </c>
      <c r="N1279">
        <v>557.05103136000002</v>
      </c>
      <c r="O1279">
        <v>626752.66896863992</v>
      </c>
      <c r="P1279" t="s">
        <v>4598</v>
      </c>
      <c r="Q1279">
        <v>8</v>
      </c>
      <c r="R1279" t="s">
        <v>113</v>
      </c>
      <c r="S1279" t="s">
        <v>35</v>
      </c>
      <c r="T1279" t="s">
        <v>4601</v>
      </c>
      <c r="U1279" t="s">
        <v>53</v>
      </c>
    </row>
    <row r="1280" spans="1:21" x14ac:dyDescent="0.25">
      <c r="A1280" t="s">
        <v>3134</v>
      </c>
      <c r="B1280" t="s">
        <v>614</v>
      </c>
      <c r="C1280" t="s">
        <v>4828</v>
      </c>
      <c r="D1280" t="s">
        <v>5269</v>
      </c>
      <c r="E1280" t="s">
        <v>63</v>
      </c>
      <c r="F1280" t="s">
        <v>64</v>
      </c>
      <c r="G1280" t="s">
        <v>65</v>
      </c>
      <c r="H1280" t="s">
        <v>22</v>
      </c>
      <c r="I1280" t="s">
        <v>23</v>
      </c>
      <c r="J1280">
        <v>36</v>
      </c>
      <c r="K1280">
        <v>25940.29</v>
      </c>
      <c r="L1280">
        <v>15.45</v>
      </c>
      <c r="M1280">
        <v>0.1545</v>
      </c>
      <c r="N1280">
        <v>1442.7989298</v>
      </c>
      <c r="O1280">
        <v>932407.64107020001</v>
      </c>
      <c r="P1280" t="s">
        <v>4598</v>
      </c>
      <c r="Q1280">
        <v>1</v>
      </c>
      <c r="R1280" t="s">
        <v>45</v>
      </c>
      <c r="S1280" t="s">
        <v>35</v>
      </c>
      <c r="T1280" t="s">
        <v>4601</v>
      </c>
      <c r="U1280" t="s">
        <v>26</v>
      </c>
    </row>
    <row r="1281" spans="1:21" x14ac:dyDescent="0.25">
      <c r="A1281" t="s">
        <v>3136</v>
      </c>
      <c r="B1281" t="s">
        <v>1290</v>
      </c>
      <c r="C1281" t="s">
        <v>4709</v>
      </c>
      <c r="D1281" t="s">
        <v>5470</v>
      </c>
      <c r="E1281" t="s">
        <v>40</v>
      </c>
      <c r="F1281" t="s">
        <v>89</v>
      </c>
      <c r="G1281" t="s">
        <v>319</v>
      </c>
      <c r="H1281" t="s">
        <v>66</v>
      </c>
      <c r="I1281" t="s">
        <v>133</v>
      </c>
      <c r="J1281">
        <v>35</v>
      </c>
      <c r="K1281">
        <v>36959.43</v>
      </c>
      <c r="L1281">
        <v>4.6500000000000004</v>
      </c>
      <c r="M1281">
        <v>4.6500000000000007E-2</v>
      </c>
      <c r="N1281">
        <v>601.51472325000009</v>
      </c>
      <c r="O1281">
        <v>1292978.5352767501</v>
      </c>
      <c r="P1281" t="s">
        <v>4598</v>
      </c>
      <c r="Q1281">
        <v>9</v>
      </c>
      <c r="R1281" t="s">
        <v>68</v>
      </c>
      <c r="S1281" t="s">
        <v>35</v>
      </c>
      <c r="T1281" t="s">
        <v>4601</v>
      </c>
      <c r="U1281" t="s">
        <v>36</v>
      </c>
    </row>
    <row r="1282" spans="1:21" x14ac:dyDescent="0.25">
      <c r="A1282" t="s">
        <v>3138</v>
      </c>
      <c r="B1282" t="s">
        <v>1773</v>
      </c>
      <c r="C1282" t="s">
        <v>5557</v>
      </c>
      <c r="D1282" t="s">
        <v>5534</v>
      </c>
      <c r="E1282" t="s">
        <v>40</v>
      </c>
      <c r="F1282" t="s">
        <v>109</v>
      </c>
      <c r="G1282" t="s">
        <v>259</v>
      </c>
      <c r="H1282" t="s">
        <v>33</v>
      </c>
      <c r="I1282" t="s">
        <v>57</v>
      </c>
      <c r="J1282">
        <v>9</v>
      </c>
      <c r="K1282">
        <v>38764.230000000003</v>
      </c>
      <c r="L1282">
        <v>8.5500000000000007</v>
      </c>
      <c r="M1282">
        <v>8.5500000000000007E-2</v>
      </c>
      <c r="N1282">
        <v>298.29074985000005</v>
      </c>
      <c r="O1282">
        <v>348579.77925015002</v>
      </c>
      <c r="P1282" t="s">
        <v>4598</v>
      </c>
      <c r="Q1282">
        <v>8</v>
      </c>
      <c r="R1282" t="s">
        <v>24</v>
      </c>
      <c r="S1282" t="s">
        <v>59</v>
      </c>
      <c r="T1282" t="s">
        <v>4601</v>
      </c>
      <c r="U1282" t="s">
        <v>36</v>
      </c>
    </row>
    <row r="1283" spans="1:21" x14ac:dyDescent="0.25">
      <c r="A1283" t="s">
        <v>3140</v>
      </c>
      <c r="B1283" t="s">
        <v>1472</v>
      </c>
      <c r="C1283" t="s">
        <v>5386</v>
      </c>
      <c r="D1283" t="s">
        <v>4764</v>
      </c>
      <c r="E1283" t="s">
        <v>63</v>
      </c>
      <c r="F1283" t="s">
        <v>64</v>
      </c>
      <c r="G1283" t="s">
        <v>184</v>
      </c>
      <c r="H1283" t="s">
        <v>111</v>
      </c>
      <c r="I1283" t="s">
        <v>260</v>
      </c>
      <c r="J1283">
        <v>16</v>
      </c>
      <c r="K1283">
        <v>28685.69</v>
      </c>
      <c r="L1283">
        <v>2.87</v>
      </c>
      <c r="M1283">
        <v>2.87E-2</v>
      </c>
      <c r="N1283">
        <v>131.72468848</v>
      </c>
      <c r="O1283">
        <v>458839.31531151995</v>
      </c>
      <c r="P1283" t="s">
        <v>4598</v>
      </c>
      <c r="Q1283">
        <v>2</v>
      </c>
      <c r="R1283" t="s">
        <v>68</v>
      </c>
      <c r="S1283" t="s">
        <v>35</v>
      </c>
      <c r="T1283" t="s">
        <v>4601</v>
      </c>
      <c r="U1283" t="s">
        <v>26</v>
      </c>
    </row>
    <row r="1284" spans="1:21" x14ac:dyDescent="0.25">
      <c r="A1284" t="s">
        <v>3142</v>
      </c>
      <c r="B1284" t="s">
        <v>563</v>
      </c>
      <c r="C1284" t="s">
        <v>4812</v>
      </c>
      <c r="D1284" t="s">
        <v>5343</v>
      </c>
      <c r="E1284" t="s">
        <v>30</v>
      </c>
      <c r="F1284" t="s">
        <v>198</v>
      </c>
      <c r="G1284" t="s">
        <v>199</v>
      </c>
      <c r="H1284" t="s">
        <v>66</v>
      </c>
      <c r="I1284" t="s">
        <v>155</v>
      </c>
      <c r="J1284">
        <v>2</v>
      </c>
      <c r="K1284">
        <v>33525.760000000002</v>
      </c>
      <c r="L1284">
        <v>5.71</v>
      </c>
      <c r="M1284">
        <v>5.7099999999999998E-2</v>
      </c>
      <c r="N1284">
        <v>38.286417919999998</v>
      </c>
      <c r="O1284">
        <v>67013.233582080007</v>
      </c>
      <c r="P1284" t="s">
        <v>4598</v>
      </c>
      <c r="Q1284">
        <v>1</v>
      </c>
      <c r="R1284" t="s">
        <v>24</v>
      </c>
      <c r="S1284" t="s">
        <v>35</v>
      </c>
      <c r="T1284" t="s">
        <v>4601</v>
      </c>
      <c r="U1284" t="s">
        <v>26</v>
      </c>
    </row>
    <row r="1285" spans="1:21" x14ac:dyDescent="0.25">
      <c r="A1285" t="s">
        <v>3144</v>
      </c>
      <c r="B1285" t="s">
        <v>1584</v>
      </c>
      <c r="C1285" t="s">
        <v>4660</v>
      </c>
      <c r="D1285" t="s">
        <v>5558</v>
      </c>
      <c r="E1285" t="s">
        <v>63</v>
      </c>
      <c r="F1285" t="s">
        <v>234</v>
      </c>
      <c r="G1285" t="s">
        <v>435</v>
      </c>
      <c r="H1285" t="s">
        <v>66</v>
      </c>
      <c r="I1285" t="s">
        <v>200</v>
      </c>
      <c r="J1285">
        <v>40</v>
      </c>
      <c r="K1285">
        <v>28699.599999999999</v>
      </c>
      <c r="L1285">
        <v>12.95</v>
      </c>
      <c r="M1285">
        <v>0.1295</v>
      </c>
      <c r="N1285">
        <v>1486.6392800000001</v>
      </c>
      <c r="O1285">
        <v>1146497.36072</v>
      </c>
      <c r="P1285" t="s">
        <v>4598</v>
      </c>
      <c r="Q1285">
        <v>9</v>
      </c>
      <c r="R1285" t="s">
        <v>113</v>
      </c>
      <c r="S1285" t="s">
        <v>35</v>
      </c>
      <c r="T1285" t="s">
        <v>4601</v>
      </c>
      <c r="U1285" t="s">
        <v>53</v>
      </c>
    </row>
    <row r="1286" spans="1:21" x14ac:dyDescent="0.25">
      <c r="A1286" t="s">
        <v>3146</v>
      </c>
      <c r="B1286" t="s">
        <v>1725</v>
      </c>
      <c r="C1286" t="s">
        <v>4614</v>
      </c>
      <c r="D1286" t="s">
        <v>4762</v>
      </c>
      <c r="E1286" t="s">
        <v>30</v>
      </c>
      <c r="F1286" t="s">
        <v>198</v>
      </c>
      <c r="G1286" t="s">
        <v>199</v>
      </c>
      <c r="H1286" t="s">
        <v>33</v>
      </c>
      <c r="I1286" t="s">
        <v>80</v>
      </c>
      <c r="J1286">
        <v>13</v>
      </c>
      <c r="K1286">
        <v>45185.58</v>
      </c>
      <c r="L1286">
        <v>15.74</v>
      </c>
      <c r="M1286">
        <v>0.15740000000000001</v>
      </c>
      <c r="N1286">
        <v>924.58733796000013</v>
      </c>
      <c r="O1286">
        <v>586487.95266204001</v>
      </c>
      <c r="P1286" t="s">
        <v>4598</v>
      </c>
      <c r="Q1286">
        <v>3</v>
      </c>
      <c r="R1286" t="s">
        <v>68</v>
      </c>
      <c r="S1286" t="s">
        <v>35</v>
      </c>
      <c r="T1286" t="s">
        <v>4601</v>
      </c>
      <c r="U1286" t="s">
        <v>53</v>
      </c>
    </row>
    <row r="1287" spans="1:21" x14ac:dyDescent="0.25">
      <c r="A1287" t="s">
        <v>3148</v>
      </c>
      <c r="B1287" t="s">
        <v>482</v>
      </c>
      <c r="C1287" t="s">
        <v>5559</v>
      </c>
      <c r="D1287" t="s">
        <v>4607</v>
      </c>
      <c r="E1287" t="s">
        <v>19</v>
      </c>
      <c r="F1287" t="s">
        <v>20</v>
      </c>
      <c r="G1287" t="s">
        <v>21</v>
      </c>
      <c r="H1287" t="s">
        <v>51</v>
      </c>
      <c r="I1287" t="s">
        <v>105</v>
      </c>
      <c r="J1287">
        <v>2</v>
      </c>
      <c r="K1287">
        <v>16057.52</v>
      </c>
      <c r="L1287">
        <v>3.52</v>
      </c>
      <c r="M1287">
        <v>3.5200000000000002E-2</v>
      </c>
      <c r="N1287">
        <v>11.304494080000001</v>
      </c>
      <c r="O1287">
        <v>32103.735505920002</v>
      </c>
      <c r="P1287" t="s">
        <v>4600</v>
      </c>
      <c r="Q1287">
        <v>12</v>
      </c>
      <c r="R1287" t="s">
        <v>24</v>
      </c>
      <c r="S1287" t="s">
        <v>35</v>
      </c>
      <c r="T1287" t="s">
        <v>4601</v>
      </c>
      <c r="U1287" t="s">
        <v>53</v>
      </c>
    </row>
    <row r="1288" spans="1:21" x14ac:dyDescent="0.25">
      <c r="A1288" t="s">
        <v>3150</v>
      </c>
      <c r="B1288" t="s">
        <v>485</v>
      </c>
      <c r="C1288" t="s">
        <v>5071</v>
      </c>
      <c r="D1288" t="s">
        <v>4626</v>
      </c>
      <c r="E1288" t="s">
        <v>30</v>
      </c>
      <c r="F1288" t="s">
        <v>31</v>
      </c>
      <c r="G1288" t="s">
        <v>555</v>
      </c>
      <c r="H1288" t="s">
        <v>22</v>
      </c>
      <c r="I1288" t="s">
        <v>23</v>
      </c>
      <c r="J1288">
        <v>8</v>
      </c>
      <c r="K1288">
        <v>34541.06</v>
      </c>
      <c r="L1288">
        <v>9.7899999999999991</v>
      </c>
      <c r="M1288">
        <v>9.7899999999999987E-2</v>
      </c>
      <c r="N1288">
        <v>270.52558191999992</v>
      </c>
      <c r="O1288">
        <v>276057.95441807999</v>
      </c>
      <c r="P1288" t="s">
        <v>4598</v>
      </c>
      <c r="Q1288">
        <v>5</v>
      </c>
      <c r="R1288" t="s">
        <v>45</v>
      </c>
      <c r="S1288" t="s">
        <v>35</v>
      </c>
      <c r="T1288" t="s">
        <v>4601</v>
      </c>
      <c r="U1288" t="s">
        <v>26</v>
      </c>
    </row>
    <row r="1289" spans="1:21" x14ac:dyDescent="0.25">
      <c r="A1289" t="s">
        <v>3152</v>
      </c>
      <c r="B1289" t="s">
        <v>1828</v>
      </c>
      <c r="C1289" t="s">
        <v>5011</v>
      </c>
      <c r="D1289" t="s">
        <v>5560</v>
      </c>
      <c r="E1289" t="s">
        <v>63</v>
      </c>
      <c r="F1289" t="s">
        <v>78</v>
      </c>
      <c r="G1289" t="s">
        <v>425</v>
      </c>
      <c r="H1289" t="s">
        <v>51</v>
      </c>
      <c r="I1289" t="s">
        <v>167</v>
      </c>
      <c r="J1289">
        <v>32</v>
      </c>
      <c r="K1289">
        <v>47580.49</v>
      </c>
      <c r="L1289">
        <v>15.2</v>
      </c>
      <c r="M1289">
        <v>0.152</v>
      </c>
      <c r="N1289">
        <v>2314.3150335999999</v>
      </c>
      <c r="O1289">
        <v>1520261.3649664</v>
      </c>
      <c r="P1289" t="s">
        <v>4598</v>
      </c>
      <c r="Q1289">
        <v>8</v>
      </c>
      <c r="R1289" t="s">
        <v>45</v>
      </c>
      <c r="S1289" t="s">
        <v>35</v>
      </c>
      <c r="T1289" t="s">
        <v>4601</v>
      </c>
      <c r="U1289" t="s">
        <v>53</v>
      </c>
    </row>
    <row r="1290" spans="1:21" x14ac:dyDescent="0.25">
      <c r="A1290" t="s">
        <v>3154</v>
      </c>
      <c r="B1290" t="s">
        <v>1707</v>
      </c>
      <c r="C1290" t="s">
        <v>5561</v>
      </c>
      <c r="D1290" t="s">
        <v>5290</v>
      </c>
      <c r="E1290" t="s">
        <v>40</v>
      </c>
      <c r="F1290" t="s">
        <v>89</v>
      </c>
      <c r="G1290" t="s">
        <v>90</v>
      </c>
      <c r="H1290" t="s">
        <v>51</v>
      </c>
      <c r="I1290" t="s">
        <v>146</v>
      </c>
      <c r="J1290">
        <v>18</v>
      </c>
      <c r="K1290">
        <v>36042.26</v>
      </c>
      <c r="L1290">
        <v>17.48</v>
      </c>
      <c r="M1290">
        <v>0.17480000000000001</v>
      </c>
      <c r="N1290">
        <v>1134.0336686400001</v>
      </c>
      <c r="O1290">
        <v>647626.6463313601</v>
      </c>
      <c r="P1290" t="s">
        <v>4598</v>
      </c>
      <c r="Q1290">
        <v>12</v>
      </c>
      <c r="R1290" t="s">
        <v>45</v>
      </c>
      <c r="S1290" t="s">
        <v>35</v>
      </c>
      <c r="T1290" t="s">
        <v>4601</v>
      </c>
      <c r="U1290" t="s">
        <v>26</v>
      </c>
    </row>
    <row r="1291" spans="1:21" x14ac:dyDescent="0.25">
      <c r="A1291" t="s">
        <v>3156</v>
      </c>
      <c r="B1291" t="s">
        <v>912</v>
      </c>
      <c r="C1291" t="s">
        <v>5562</v>
      </c>
      <c r="D1291" t="s">
        <v>4920</v>
      </c>
      <c r="E1291" t="s">
        <v>63</v>
      </c>
      <c r="F1291" t="s">
        <v>144</v>
      </c>
      <c r="G1291" t="s">
        <v>216</v>
      </c>
      <c r="H1291" t="s">
        <v>51</v>
      </c>
      <c r="I1291" t="s">
        <v>105</v>
      </c>
      <c r="J1291">
        <v>1</v>
      </c>
      <c r="K1291">
        <v>25583.42</v>
      </c>
      <c r="L1291">
        <v>1.72</v>
      </c>
      <c r="M1291">
        <v>1.72E-2</v>
      </c>
      <c r="N1291">
        <v>4.4003482399999996</v>
      </c>
      <c r="O1291">
        <v>25579.019651759998</v>
      </c>
      <c r="P1291" t="s">
        <v>4600</v>
      </c>
      <c r="Q1291">
        <v>9</v>
      </c>
      <c r="R1291" t="s">
        <v>113</v>
      </c>
      <c r="S1291" t="s">
        <v>25</v>
      </c>
      <c r="T1291" t="s">
        <v>4599</v>
      </c>
      <c r="U1291" t="s">
        <v>36</v>
      </c>
    </row>
    <row r="1292" spans="1:21" x14ac:dyDescent="0.25">
      <c r="A1292" t="s">
        <v>3158</v>
      </c>
      <c r="B1292" t="s">
        <v>3159</v>
      </c>
      <c r="C1292" t="s">
        <v>5488</v>
      </c>
      <c r="D1292" t="s">
        <v>4972</v>
      </c>
      <c r="E1292" t="s">
        <v>63</v>
      </c>
      <c r="F1292" t="s">
        <v>64</v>
      </c>
      <c r="G1292" t="s">
        <v>184</v>
      </c>
      <c r="H1292" t="s">
        <v>33</v>
      </c>
      <c r="I1292" t="s">
        <v>57</v>
      </c>
      <c r="J1292">
        <v>22</v>
      </c>
      <c r="K1292">
        <v>41639.050000000003</v>
      </c>
      <c r="L1292">
        <v>10.19</v>
      </c>
      <c r="M1292">
        <v>0.10189999999999999</v>
      </c>
      <c r="N1292">
        <v>933.46422289999998</v>
      </c>
      <c r="O1292">
        <v>915125.63577710011</v>
      </c>
      <c r="P1292" t="s">
        <v>4598</v>
      </c>
      <c r="Q1292">
        <v>9</v>
      </c>
      <c r="R1292" t="s">
        <v>45</v>
      </c>
      <c r="S1292" t="s">
        <v>35</v>
      </c>
      <c r="T1292" t="s">
        <v>4601</v>
      </c>
      <c r="U1292" t="s">
        <v>26</v>
      </c>
    </row>
    <row r="1293" spans="1:21" x14ac:dyDescent="0.25">
      <c r="A1293" t="s">
        <v>3161</v>
      </c>
      <c r="B1293" t="s">
        <v>571</v>
      </c>
      <c r="C1293" t="s">
        <v>5202</v>
      </c>
      <c r="D1293" t="s">
        <v>5563</v>
      </c>
      <c r="E1293" t="s">
        <v>40</v>
      </c>
      <c r="F1293" t="s">
        <v>109</v>
      </c>
      <c r="G1293" t="s">
        <v>259</v>
      </c>
      <c r="H1293" t="s">
        <v>111</v>
      </c>
      <c r="I1293" t="s">
        <v>185</v>
      </c>
      <c r="J1293">
        <v>40</v>
      </c>
      <c r="K1293">
        <v>19010.48</v>
      </c>
      <c r="L1293">
        <v>18.84</v>
      </c>
      <c r="M1293">
        <v>0.18840000000000001</v>
      </c>
      <c r="N1293">
        <v>1432.6297728</v>
      </c>
      <c r="O1293">
        <v>758986.57022719993</v>
      </c>
      <c r="P1293" t="s">
        <v>4598</v>
      </c>
      <c r="Q1293">
        <v>6</v>
      </c>
      <c r="R1293" t="s">
        <v>113</v>
      </c>
      <c r="S1293" t="s">
        <v>35</v>
      </c>
      <c r="T1293" t="s">
        <v>4601</v>
      </c>
      <c r="U1293" t="s">
        <v>36</v>
      </c>
    </row>
    <row r="1294" spans="1:21" x14ac:dyDescent="0.25">
      <c r="A1294" t="s">
        <v>3163</v>
      </c>
      <c r="B1294" t="s">
        <v>655</v>
      </c>
      <c r="C1294" t="s">
        <v>5564</v>
      </c>
      <c r="D1294" t="s">
        <v>4900</v>
      </c>
      <c r="E1294" t="s">
        <v>19</v>
      </c>
      <c r="F1294" t="s">
        <v>84</v>
      </c>
      <c r="G1294" t="s">
        <v>338</v>
      </c>
      <c r="H1294" t="s">
        <v>111</v>
      </c>
      <c r="I1294" t="s">
        <v>260</v>
      </c>
      <c r="J1294">
        <v>27</v>
      </c>
      <c r="K1294">
        <v>42647.97</v>
      </c>
      <c r="L1294">
        <v>15.12</v>
      </c>
      <c r="M1294">
        <v>0.1512</v>
      </c>
      <c r="N1294">
        <v>1741.06072728</v>
      </c>
      <c r="O1294">
        <v>1149754.1292727198</v>
      </c>
      <c r="P1294" t="s">
        <v>4598</v>
      </c>
      <c r="Q1294">
        <v>8</v>
      </c>
      <c r="R1294" t="s">
        <v>24</v>
      </c>
      <c r="S1294" t="s">
        <v>25</v>
      </c>
      <c r="T1294" t="s">
        <v>4599</v>
      </c>
      <c r="U1294" t="s">
        <v>36</v>
      </c>
    </row>
    <row r="1295" spans="1:21" x14ac:dyDescent="0.25">
      <c r="A1295" t="s">
        <v>3165</v>
      </c>
      <c r="B1295" t="s">
        <v>2636</v>
      </c>
      <c r="C1295" t="s">
        <v>4695</v>
      </c>
      <c r="D1295" t="s">
        <v>4726</v>
      </c>
      <c r="E1295" t="s">
        <v>19</v>
      </c>
      <c r="F1295" t="s">
        <v>153</v>
      </c>
      <c r="G1295" t="s">
        <v>448</v>
      </c>
      <c r="H1295" t="s">
        <v>66</v>
      </c>
      <c r="I1295" t="s">
        <v>200</v>
      </c>
      <c r="J1295">
        <v>30</v>
      </c>
      <c r="K1295">
        <v>29861.57</v>
      </c>
      <c r="L1295">
        <v>19.29</v>
      </c>
      <c r="M1295">
        <v>0.19289999999999999</v>
      </c>
      <c r="N1295">
        <v>1728.0890558999997</v>
      </c>
      <c r="O1295">
        <v>894119.01094409998</v>
      </c>
      <c r="P1295" t="s">
        <v>4598</v>
      </c>
      <c r="Q1295">
        <v>3</v>
      </c>
      <c r="R1295" t="s">
        <v>113</v>
      </c>
      <c r="S1295" t="s">
        <v>35</v>
      </c>
      <c r="T1295" t="s">
        <v>4601</v>
      </c>
      <c r="U1295" t="s">
        <v>36</v>
      </c>
    </row>
    <row r="1296" spans="1:21" x14ac:dyDescent="0.25">
      <c r="A1296" t="s">
        <v>3167</v>
      </c>
      <c r="B1296" t="s">
        <v>1272</v>
      </c>
      <c r="C1296" t="s">
        <v>5565</v>
      </c>
      <c r="D1296" t="s">
        <v>5227</v>
      </c>
      <c r="E1296" t="s">
        <v>40</v>
      </c>
      <c r="F1296" t="s">
        <v>49</v>
      </c>
      <c r="G1296" t="s">
        <v>306</v>
      </c>
      <c r="H1296" t="s">
        <v>33</v>
      </c>
      <c r="I1296" t="s">
        <v>119</v>
      </c>
      <c r="J1296">
        <v>4</v>
      </c>
      <c r="K1296">
        <v>33701.620000000003</v>
      </c>
      <c r="L1296">
        <v>9.75</v>
      </c>
      <c r="M1296">
        <v>9.7500000000000003E-2</v>
      </c>
      <c r="N1296">
        <v>131.436318</v>
      </c>
      <c r="O1296">
        <v>134675.04368200002</v>
      </c>
      <c r="P1296" t="s">
        <v>4598</v>
      </c>
      <c r="Q1296">
        <v>6</v>
      </c>
      <c r="R1296" t="s">
        <v>58</v>
      </c>
      <c r="S1296" t="s">
        <v>35</v>
      </c>
      <c r="T1296" t="s">
        <v>4601</v>
      </c>
      <c r="U1296" t="s">
        <v>36</v>
      </c>
    </row>
    <row r="1297" spans="1:21" x14ac:dyDescent="0.25">
      <c r="A1297" t="s">
        <v>3169</v>
      </c>
      <c r="B1297" t="s">
        <v>563</v>
      </c>
      <c r="C1297" t="s">
        <v>4870</v>
      </c>
      <c r="D1297" t="s">
        <v>4676</v>
      </c>
      <c r="E1297" t="s">
        <v>19</v>
      </c>
      <c r="F1297" t="s">
        <v>153</v>
      </c>
      <c r="G1297" t="s">
        <v>448</v>
      </c>
      <c r="H1297" t="s">
        <v>66</v>
      </c>
      <c r="I1297" t="s">
        <v>276</v>
      </c>
      <c r="J1297">
        <v>16</v>
      </c>
      <c r="K1297">
        <v>5056.74</v>
      </c>
      <c r="L1297">
        <v>8.49</v>
      </c>
      <c r="M1297">
        <v>8.4900000000000003E-2</v>
      </c>
      <c r="N1297">
        <v>68.690756160000007</v>
      </c>
      <c r="O1297">
        <v>80839.149243840002</v>
      </c>
      <c r="P1297" t="s">
        <v>4598</v>
      </c>
      <c r="Q1297">
        <v>9</v>
      </c>
      <c r="R1297" t="s">
        <v>68</v>
      </c>
      <c r="S1297" t="s">
        <v>35</v>
      </c>
      <c r="T1297" t="s">
        <v>4601</v>
      </c>
      <c r="U1297" t="s">
        <v>36</v>
      </c>
    </row>
    <row r="1298" spans="1:21" x14ac:dyDescent="0.25">
      <c r="A1298" t="s">
        <v>3171</v>
      </c>
      <c r="B1298" t="s">
        <v>909</v>
      </c>
      <c r="C1298" t="s">
        <v>4928</v>
      </c>
      <c r="D1298" t="s">
        <v>4890</v>
      </c>
      <c r="E1298" t="s">
        <v>40</v>
      </c>
      <c r="F1298" t="s">
        <v>41</v>
      </c>
      <c r="G1298" t="s">
        <v>42</v>
      </c>
      <c r="H1298" t="s">
        <v>43</v>
      </c>
      <c r="I1298" t="s">
        <v>44</v>
      </c>
      <c r="J1298">
        <v>8</v>
      </c>
      <c r="K1298">
        <v>22543.01</v>
      </c>
      <c r="L1298">
        <v>7.19</v>
      </c>
      <c r="M1298">
        <v>7.1900000000000006E-2</v>
      </c>
      <c r="N1298">
        <v>129.66739352000002</v>
      </c>
      <c r="O1298">
        <v>180214.41260647998</v>
      </c>
      <c r="P1298" t="s">
        <v>4598</v>
      </c>
      <c r="Q1298">
        <v>6</v>
      </c>
      <c r="R1298" t="s">
        <v>113</v>
      </c>
      <c r="S1298" t="s">
        <v>35</v>
      </c>
      <c r="T1298" t="s">
        <v>4601</v>
      </c>
      <c r="U1298" t="s">
        <v>26</v>
      </c>
    </row>
    <row r="1299" spans="1:21" x14ac:dyDescent="0.25">
      <c r="A1299" t="s">
        <v>3173</v>
      </c>
      <c r="B1299" t="s">
        <v>3174</v>
      </c>
      <c r="C1299" t="s">
        <v>4610</v>
      </c>
      <c r="D1299" t="s">
        <v>5566</v>
      </c>
      <c r="E1299" t="s">
        <v>30</v>
      </c>
      <c r="F1299" t="s">
        <v>131</v>
      </c>
      <c r="G1299" t="s">
        <v>163</v>
      </c>
      <c r="H1299" t="s">
        <v>111</v>
      </c>
      <c r="I1299" t="s">
        <v>112</v>
      </c>
      <c r="J1299">
        <v>13</v>
      </c>
      <c r="K1299">
        <v>18002.88</v>
      </c>
      <c r="L1299">
        <v>12.97</v>
      </c>
      <c r="M1299">
        <v>0.12970000000000001</v>
      </c>
      <c r="N1299">
        <v>303.54655968000003</v>
      </c>
      <c r="O1299">
        <v>233733.89344032001</v>
      </c>
      <c r="P1299" t="s">
        <v>4598</v>
      </c>
      <c r="Q1299">
        <v>8</v>
      </c>
      <c r="R1299" t="s">
        <v>68</v>
      </c>
      <c r="S1299" t="s">
        <v>35</v>
      </c>
      <c r="T1299" t="s">
        <v>4601</v>
      </c>
      <c r="U1299" t="s">
        <v>36</v>
      </c>
    </row>
    <row r="1300" spans="1:21" x14ac:dyDescent="0.25">
      <c r="A1300" t="s">
        <v>3176</v>
      </c>
      <c r="B1300" t="s">
        <v>3177</v>
      </c>
      <c r="C1300" t="s">
        <v>4732</v>
      </c>
      <c r="D1300" t="s">
        <v>5175</v>
      </c>
      <c r="E1300" t="s">
        <v>40</v>
      </c>
      <c r="F1300" t="s">
        <v>41</v>
      </c>
      <c r="G1300" t="s">
        <v>42</v>
      </c>
      <c r="H1300" t="s">
        <v>22</v>
      </c>
      <c r="I1300" t="s">
        <v>98</v>
      </c>
      <c r="J1300">
        <v>14</v>
      </c>
      <c r="K1300">
        <v>7102.6</v>
      </c>
      <c r="L1300">
        <v>13.04</v>
      </c>
      <c r="M1300">
        <v>0.13039999999999999</v>
      </c>
      <c r="N1300">
        <v>129.66506559999999</v>
      </c>
      <c r="O1300">
        <v>99306.73493440001</v>
      </c>
      <c r="P1300" t="s">
        <v>4598</v>
      </c>
      <c r="Q1300">
        <v>5</v>
      </c>
      <c r="R1300" t="s">
        <v>113</v>
      </c>
      <c r="S1300" t="s">
        <v>35</v>
      </c>
      <c r="T1300" t="s">
        <v>4601</v>
      </c>
      <c r="U1300" t="s">
        <v>53</v>
      </c>
    </row>
    <row r="1301" spans="1:21" x14ac:dyDescent="0.25">
      <c r="A1301" t="s">
        <v>3179</v>
      </c>
      <c r="B1301" t="s">
        <v>2094</v>
      </c>
      <c r="C1301" t="s">
        <v>5006</v>
      </c>
      <c r="D1301" t="s">
        <v>5032</v>
      </c>
      <c r="E1301" t="s">
        <v>63</v>
      </c>
      <c r="F1301" t="s">
        <v>78</v>
      </c>
      <c r="G1301" t="s">
        <v>425</v>
      </c>
      <c r="H1301" t="s">
        <v>43</v>
      </c>
      <c r="I1301" t="s">
        <v>140</v>
      </c>
      <c r="J1301">
        <v>32</v>
      </c>
      <c r="K1301">
        <v>28547.83</v>
      </c>
      <c r="L1301">
        <v>3.25</v>
      </c>
      <c r="M1301">
        <v>3.2500000000000001E-2</v>
      </c>
      <c r="N1301">
        <v>296.89743200000004</v>
      </c>
      <c r="O1301">
        <v>913233.66256800003</v>
      </c>
      <c r="P1301" t="s">
        <v>4598</v>
      </c>
      <c r="Q1301">
        <v>3</v>
      </c>
      <c r="R1301" t="s">
        <v>113</v>
      </c>
      <c r="S1301" t="s">
        <v>35</v>
      </c>
      <c r="T1301" t="s">
        <v>4601</v>
      </c>
      <c r="U1301" t="s">
        <v>26</v>
      </c>
    </row>
    <row r="1302" spans="1:21" x14ac:dyDescent="0.25">
      <c r="A1302" t="s">
        <v>3181</v>
      </c>
      <c r="B1302" t="s">
        <v>664</v>
      </c>
      <c r="C1302" t="s">
        <v>5567</v>
      </c>
      <c r="D1302" t="s">
        <v>4741</v>
      </c>
      <c r="E1302" t="s">
        <v>63</v>
      </c>
      <c r="F1302" t="s">
        <v>78</v>
      </c>
      <c r="G1302" t="s">
        <v>79</v>
      </c>
      <c r="H1302" t="s">
        <v>66</v>
      </c>
      <c r="I1302" t="s">
        <v>155</v>
      </c>
      <c r="J1302">
        <v>33</v>
      </c>
      <c r="K1302">
        <v>14562.15</v>
      </c>
      <c r="L1302">
        <v>19.010000000000002</v>
      </c>
      <c r="M1302">
        <v>0.19010000000000002</v>
      </c>
      <c r="N1302">
        <v>913.52735595000001</v>
      </c>
      <c r="O1302">
        <v>479637.42264405004</v>
      </c>
      <c r="P1302" t="s">
        <v>4598</v>
      </c>
      <c r="Q1302">
        <v>9</v>
      </c>
      <c r="R1302" t="s">
        <v>24</v>
      </c>
      <c r="S1302" t="s">
        <v>35</v>
      </c>
      <c r="T1302" t="s">
        <v>4601</v>
      </c>
      <c r="U1302" t="s">
        <v>26</v>
      </c>
    </row>
    <row r="1303" spans="1:21" x14ac:dyDescent="0.25">
      <c r="A1303" t="s">
        <v>3183</v>
      </c>
      <c r="B1303" t="s">
        <v>317</v>
      </c>
      <c r="C1303" t="s">
        <v>4745</v>
      </c>
      <c r="D1303" t="s">
        <v>5250</v>
      </c>
      <c r="E1303" t="s">
        <v>30</v>
      </c>
      <c r="F1303" t="s">
        <v>117</v>
      </c>
      <c r="G1303" t="s">
        <v>118</v>
      </c>
      <c r="H1303" t="s">
        <v>111</v>
      </c>
      <c r="I1303" t="s">
        <v>112</v>
      </c>
      <c r="J1303">
        <v>16</v>
      </c>
      <c r="K1303">
        <v>20983.84</v>
      </c>
      <c r="L1303">
        <v>10.06</v>
      </c>
      <c r="M1303">
        <v>0.10060000000000001</v>
      </c>
      <c r="N1303">
        <v>337.75588864000002</v>
      </c>
      <c r="O1303">
        <v>335403.68411135999</v>
      </c>
      <c r="P1303" t="s">
        <v>4598</v>
      </c>
      <c r="Q1303">
        <v>11</v>
      </c>
      <c r="R1303" t="s">
        <v>45</v>
      </c>
      <c r="S1303" t="s">
        <v>35</v>
      </c>
      <c r="T1303" t="s">
        <v>4601</v>
      </c>
      <c r="U1303" t="s">
        <v>36</v>
      </c>
    </row>
    <row r="1304" spans="1:21" x14ac:dyDescent="0.25">
      <c r="A1304" t="s">
        <v>3185</v>
      </c>
      <c r="B1304" t="s">
        <v>2044</v>
      </c>
      <c r="C1304" t="s">
        <v>4973</v>
      </c>
      <c r="D1304" t="s">
        <v>5399</v>
      </c>
      <c r="E1304" t="s">
        <v>30</v>
      </c>
      <c r="F1304" t="s">
        <v>117</v>
      </c>
      <c r="G1304" t="s">
        <v>239</v>
      </c>
      <c r="H1304" t="s">
        <v>111</v>
      </c>
      <c r="I1304" t="s">
        <v>526</v>
      </c>
      <c r="J1304">
        <v>27</v>
      </c>
      <c r="K1304">
        <v>42953.52</v>
      </c>
      <c r="L1304">
        <v>12.73</v>
      </c>
      <c r="M1304">
        <v>0.1273</v>
      </c>
      <c r="N1304">
        <v>1476.3554359199998</v>
      </c>
      <c r="O1304">
        <v>1158268.6845640799</v>
      </c>
      <c r="P1304" t="s">
        <v>4598</v>
      </c>
      <c r="Q1304">
        <v>10</v>
      </c>
      <c r="R1304" t="s">
        <v>24</v>
      </c>
      <c r="S1304" t="s">
        <v>35</v>
      </c>
      <c r="T1304" t="s">
        <v>4601</v>
      </c>
      <c r="U1304" t="s">
        <v>36</v>
      </c>
    </row>
    <row r="1305" spans="1:21" x14ac:dyDescent="0.25">
      <c r="A1305" t="s">
        <v>3187</v>
      </c>
      <c r="B1305" t="s">
        <v>861</v>
      </c>
      <c r="C1305" t="s">
        <v>4870</v>
      </c>
      <c r="D1305" t="s">
        <v>4972</v>
      </c>
      <c r="E1305" t="s">
        <v>19</v>
      </c>
      <c r="F1305" t="s">
        <v>84</v>
      </c>
      <c r="G1305" t="s">
        <v>338</v>
      </c>
      <c r="H1305" t="s">
        <v>33</v>
      </c>
      <c r="I1305" t="s">
        <v>127</v>
      </c>
      <c r="J1305">
        <v>20</v>
      </c>
      <c r="K1305">
        <v>20795.87</v>
      </c>
      <c r="L1305">
        <v>7.3</v>
      </c>
      <c r="M1305">
        <v>7.2999999999999995E-2</v>
      </c>
      <c r="N1305">
        <v>303.61970199999996</v>
      </c>
      <c r="O1305">
        <v>415613.78029799997</v>
      </c>
      <c r="P1305" t="s">
        <v>4598</v>
      </c>
      <c r="Q1305">
        <v>4</v>
      </c>
      <c r="R1305" t="s">
        <v>24</v>
      </c>
      <c r="S1305" t="s">
        <v>35</v>
      </c>
      <c r="T1305" t="s">
        <v>4601</v>
      </c>
      <c r="U1305" t="s">
        <v>36</v>
      </c>
    </row>
    <row r="1306" spans="1:21" x14ac:dyDescent="0.25">
      <c r="A1306" t="s">
        <v>3189</v>
      </c>
      <c r="B1306" t="s">
        <v>283</v>
      </c>
      <c r="C1306" t="s">
        <v>4610</v>
      </c>
      <c r="D1306" t="s">
        <v>4864</v>
      </c>
      <c r="E1306" t="s">
        <v>40</v>
      </c>
      <c r="F1306" t="s">
        <v>49</v>
      </c>
      <c r="G1306" t="s">
        <v>397</v>
      </c>
      <c r="H1306" t="s">
        <v>33</v>
      </c>
      <c r="I1306" t="s">
        <v>119</v>
      </c>
      <c r="J1306">
        <v>41</v>
      </c>
      <c r="K1306">
        <v>11035.68</v>
      </c>
      <c r="L1306">
        <v>1.52</v>
      </c>
      <c r="M1306">
        <v>1.52E-2</v>
      </c>
      <c r="N1306">
        <v>68.774357760000001</v>
      </c>
      <c r="O1306">
        <v>452394.10564224003</v>
      </c>
      <c r="P1306" t="s">
        <v>4598</v>
      </c>
      <c r="Q1306">
        <v>1</v>
      </c>
      <c r="R1306" t="s">
        <v>24</v>
      </c>
      <c r="S1306" t="s">
        <v>35</v>
      </c>
      <c r="T1306" t="s">
        <v>4601</v>
      </c>
      <c r="U1306" t="s">
        <v>26</v>
      </c>
    </row>
    <row r="1307" spans="1:21" x14ac:dyDescent="0.25">
      <c r="A1307" t="s">
        <v>3191</v>
      </c>
      <c r="B1307" t="s">
        <v>471</v>
      </c>
      <c r="C1307" t="s">
        <v>5568</v>
      </c>
      <c r="D1307" t="s">
        <v>5237</v>
      </c>
      <c r="E1307" t="s">
        <v>63</v>
      </c>
      <c r="F1307" t="s">
        <v>144</v>
      </c>
      <c r="G1307" t="s">
        <v>145</v>
      </c>
      <c r="H1307" t="s">
        <v>51</v>
      </c>
      <c r="I1307" t="s">
        <v>52</v>
      </c>
      <c r="J1307">
        <v>39</v>
      </c>
      <c r="K1307">
        <v>23365.4</v>
      </c>
      <c r="L1307">
        <v>11.57</v>
      </c>
      <c r="M1307">
        <v>0.1157</v>
      </c>
      <c r="N1307">
        <v>1054.3169442000001</v>
      </c>
      <c r="O1307">
        <v>910196.28305580013</v>
      </c>
      <c r="P1307" t="s">
        <v>4598</v>
      </c>
      <c r="Q1307">
        <v>4</v>
      </c>
      <c r="R1307" t="s">
        <v>24</v>
      </c>
      <c r="S1307" t="s">
        <v>35</v>
      </c>
      <c r="T1307" t="s">
        <v>4601</v>
      </c>
      <c r="U1307" t="s">
        <v>26</v>
      </c>
    </row>
    <row r="1308" spans="1:21" x14ac:dyDescent="0.25">
      <c r="A1308" t="s">
        <v>3193</v>
      </c>
      <c r="B1308" t="s">
        <v>378</v>
      </c>
      <c r="C1308" t="s">
        <v>4781</v>
      </c>
      <c r="D1308" t="s">
        <v>5569</v>
      </c>
      <c r="E1308" t="s">
        <v>40</v>
      </c>
      <c r="F1308" t="s">
        <v>41</v>
      </c>
      <c r="G1308" t="s">
        <v>126</v>
      </c>
      <c r="H1308" t="s">
        <v>111</v>
      </c>
      <c r="I1308" t="s">
        <v>112</v>
      </c>
      <c r="J1308">
        <v>5</v>
      </c>
      <c r="K1308">
        <v>36081.480000000003</v>
      </c>
      <c r="L1308">
        <v>13.53</v>
      </c>
      <c r="M1308">
        <v>0.1353</v>
      </c>
      <c r="N1308">
        <v>244.09121220000006</v>
      </c>
      <c r="O1308">
        <v>180163.30878780002</v>
      </c>
      <c r="P1308" t="s">
        <v>4598</v>
      </c>
      <c r="Q1308">
        <v>11</v>
      </c>
      <c r="R1308" t="s">
        <v>113</v>
      </c>
      <c r="S1308" t="s">
        <v>35</v>
      </c>
      <c r="T1308" t="s">
        <v>4601</v>
      </c>
      <c r="U1308" t="s">
        <v>26</v>
      </c>
    </row>
    <row r="1309" spans="1:21" x14ac:dyDescent="0.25">
      <c r="A1309" t="s">
        <v>3195</v>
      </c>
      <c r="B1309" t="s">
        <v>990</v>
      </c>
      <c r="C1309" t="s">
        <v>4779</v>
      </c>
      <c r="D1309" t="s">
        <v>5570</v>
      </c>
      <c r="E1309" t="s">
        <v>30</v>
      </c>
      <c r="F1309" t="s">
        <v>31</v>
      </c>
      <c r="G1309" t="s">
        <v>32</v>
      </c>
      <c r="H1309" t="s">
        <v>33</v>
      </c>
      <c r="I1309" t="s">
        <v>57</v>
      </c>
      <c r="J1309">
        <v>9</v>
      </c>
      <c r="K1309">
        <v>20539.52</v>
      </c>
      <c r="L1309">
        <v>2.15</v>
      </c>
      <c r="M1309">
        <v>2.1499999999999998E-2</v>
      </c>
      <c r="N1309">
        <v>39.743971199999997</v>
      </c>
      <c r="O1309">
        <v>184815.9360288</v>
      </c>
      <c r="P1309" t="s">
        <v>4598</v>
      </c>
      <c r="Q1309">
        <v>7</v>
      </c>
      <c r="R1309" t="s">
        <v>113</v>
      </c>
      <c r="S1309" t="s">
        <v>35</v>
      </c>
      <c r="T1309" t="s">
        <v>4601</v>
      </c>
      <c r="U1309" t="s">
        <v>36</v>
      </c>
    </row>
    <row r="1310" spans="1:21" x14ac:dyDescent="0.25">
      <c r="A1310" t="s">
        <v>3197</v>
      </c>
      <c r="B1310" t="s">
        <v>746</v>
      </c>
      <c r="C1310" t="s">
        <v>5115</v>
      </c>
      <c r="D1310" t="s">
        <v>5571</v>
      </c>
      <c r="E1310" t="s">
        <v>63</v>
      </c>
      <c r="F1310" t="s">
        <v>144</v>
      </c>
      <c r="G1310" t="s">
        <v>189</v>
      </c>
      <c r="H1310" t="s">
        <v>51</v>
      </c>
      <c r="I1310" t="s">
        <v>190</v>
      </c>
      <c r="J1310">
        <v>43</v>
      </c>
      <c r="K1310">
        <v>39274.620000000003</v>
      </c>
      <c r="L1310">
        <v>19.03</v>
      </c>
      <c r="M1310">
        <v>0.19030000000000002</v>
      </c>
      <c r="N1310">
        <v>3213.8028799800004</v>
      </c>
      <c r="O1310">
        <v>1685594.8571200201</v>
      </c>
      <c r="P1310" t="s">
        <v>4598</v>
      </c>
      <c r="Q1310">
        <v>12</v>
      </c>
      <c r="R1310" t="s">
        <v>113</v>
      </c>
      <c r="S1310" t="s">
        <v>35</v>
      </c>
      <c r="T1310" t="s">
        <v>4601</v>
      </c>
      <c r="U1310" t="s">
        <v>53</v>
      </c>
    </row>
    <row r="1311" spans="1:21" x14ac:dyDescent="0.25">
      <c r="A1311" t="s">
        <v>3199</v>
      </c>
      <c r="B1311" t="s">
        <v>2240</v>
      </c>
      <c r="C1311" t="s">
        <v>5090</v>
      </c>
      <c r="D1311" t="s">
        <v>5572</v>
      </c>
      <c r="E1311" t="s">
        <v>30</v>
      </c>
      <c r="F1311" t="s">
        <v>31</v>
      </c>
      <c r="G1311" t="s">
        <v>94</v>
      </c>
      <c r="H1311" t="s">
        <v>51</v>
      </c>
      <c r="I1311" t="s">
        <v>190</v>
      </c>
      <c r="J1311">
        <v>16</v>
      </c>
      <c r="K1311">
        <v>2020.27</v>
      </c>
      <c r="L1311">
        <v>15.99</v>
      </c>
      <c r="M1311">
        <v>0.15990000000000001</v>
      </c>
      <c r="N1311">
        <v>51.686587680000002</v>
      </c>
      <c r="O1311">
        <v>32272.633412319999</v>
      </c>
      <c r="P1311" t="s">
        <v>4600</v>
      </c>
      <c r="Q1311">
        <v>10</v>
      </c>
      <c r="R1311" t="s">
        <v>45</v>
      </c>
      <c r="S1311" t="s">
        <v>35</v>
      </c>
      <c r="T1311" t="s">
        <v>4601</v>
      </c>
      <c r="U1311" t="s">
        <v>26</v>
      </c>
    </row>
    <row r="1312" spans="1:21" x14ac:dyDescent="0.25">
      <c r="A1312" t="s">
        <v>3201</v>
      </c>
      <c r="B1312" t="s">
        <v>661</v>
      </c>
      <c r="C1312" t="s">
        <v>5246</v>
      </c>
      <c r="D1312" t="s">
        <v>4741</v>
      </c>
      <c r="E1312" t="s">
        <v>19</v>
      </c>
      <c r="F1312" t="s">
        <v>20</v>
      </c>
      <c r="G1312" t="s">
        <v>21</v>
      </c>
      <c r="H1312" t="s">
        <v>66</v>
      </c>
      <c r="I1312" t="s">
        <v>67</v>
      </c>
      <c r="J1312">
        <v>46</v>
      </c>
      <c r="K1312">
        <v>13216.73</v>
      </c>
      <c r="L1312">
        <v>5.51</v>
      </c>
      <c r="M1312">
        <v>5.5099999999999996E-2</v>
      </c>
      <c r="N1312">
        <v>334.99123858000002</v>
      </c>
      <c r="O1312">
        <v>607634.58876141999</v>
      </c>
      <c r="P1312" t="s">
        <v>4598</v>
      </c>
      <c r="Q1312">
        <v>6</v>
      </c>
      <c r="R1312" t="s">
        <v>113</v>
      </c>
      <c r="S1312" t="s">
        <v>35</v>
      </c>
      <c r="T1312" t="s">
        <v>4601</v>
      </c>
      <c r="U1312" t="s">
        <v>53</v>
      </c>
    </row>
    <row r="1313" spans="1:21" x14ac:dyDescent="0.25">
      <c r="A1313" t="s">
        <v>3203</v>
      </c>
      <c r="B1313" t="s">
        <v>1379</v>
      </c>
      <c r="C1313" t="s">
        <v>4927</v>
      </c>
      <c r="D1313" t="s">
        <v>4774</v>
      </c>
      <c r="E1313" t="s">
        <v>19</v>
      </c>
      <c r="F1313" t="s">
        <v>72</v>
      </c>
      <c r="G1313" t="s">
        <v>171</v>
      </c>
      <c r="H1313" t="s">
        <v>111</v>
      </c>
      <c r="I1313" t="s">
        <v>260</v>
      </c>
      <c r="J1313">
        <v>45</v>
      </c>
      <c r="K1313">
        <v>1177.3699999999999</v>
      </c>
      <c r="L1313">
        <v>13.68</v>
      </c>
      <c r="M1313">
        <v>0.1368</v>
      </c>
      <c r="N1313">
        <v>72.478897199999992</v>
      </c>
      <c r="O1313">
        <v>52909.171102799992</v>
      </c>
      <c r="P1313" t="s">
        <v>4598</v>
      </c>
      <c r="Q1313">
        <v>12</v>
      </c>
      <c r="R1313" t="s">
        <v>68</v>
      </c>
      <c r="S1313" t="s">
        <v>35</v>
      </c>
      <c r="T1313" t="s">
        <v>4601</v>
      </c>
      <c r="U1313" t="s">
        <v>26</v>
      </c>
    </row>
    <row r="1314" spans="1:21" x14ac:dyDescent="0.25">
      <c r="A1314" t="s">
        <v>3205</v>
      </c>
      <c r="B1314" t="s">
        <v>2625</v>
      </c>
      <c r="C1314" t="s">
        <v>4715</v>
      </c>
      <c r="D1314" t="s">
        <v>5573</v>
      </c>
      <c r="E1314" t="s">
        <v>40</v>
      </c>
      <c r="F1314" t="s">
        <v>41</v>
      </c>
      <c r="G1314" t="s">
        <v>126</v>
      </c>
      <c r="H1314" t="s">
        <v>33</v>
      </c>
      <c r="I1314" t="s">
        <v>127</v>
      </c>
      <c r="J1314">
        <v>14</v>
      </c>
      <c r="K1314">
        <v>9694.99</v>
      </c>
      <c r="L1314">
        <v>0.02</v>
      </c>
      <c r="M1314">
        <v>2.0000000000000001E-4</v>
      </c>
      <c r="N1314">
        <v>0.27145971999999996</v>
      </c>
      <c r="O1314">
        <v>135729.58854027998</v>
      </c>
      <c r="P1314" t="s">
        <v>4598</v>
      </c>
      <c r="Q1314">
        <v>4</v>
      </c>
      <c r="R1314" t="s">
        <v>45</v>
      </c>
      <c r="S1314" t="s">
        <v>59</v>
      </c>
      <c r="T1314" t="s">
        <v>4601</v>
      </c>
      <c r="U1314" t="s">
        <v>36</v>
      </c>
    </row>
    <row r="1315" spans="1:21" x14ac:dyDescent="0.25">
      <c r="A1315" t="s">
        <v>3207</v>
      </c>
      <c r="B1315" t="s">
        <v>61</v>
      </c>
      <c r="C1315" t="s">
        <v>5574</v>
      </c>
      <c r="D1315" t="s">
        <v>5295</v>
      </c>
      <c r="E1315" t="s">
        <v>63</v>
      </c>
      <c r="F1315" t="s">
        <v>78</v>
      </c>
      <c r="G1315" t="s">
        <v>255</v>
      </c>
      <c r="H1315" t="s">
        <v>33</v>
      </c>
      <c r="I1315" t="s">
        <v>119</v>
      </c>
      <c r="J1315">
        <v>40</v>
      </c>
      <c r="K1315">
        <v>4063.98</v>
      </c>
      <c r="L1315">
        <v>13.78</v>
      </c>
      <c r="M1315">
        <v>0.13780000000000001</v>
      </c>
      <c r="N1315">
        <v>224.00657760000001</v>
      </c>
      <c r="O1315">
        <v>162335.19342240001</v>
      </c>
      <c r="P1315" t="s">
        <v>4598</v>
      </c>
      <c r="Q1315">
        <v>2</v>
      </c>
      <c r="R1315" t="s">
        <v>68</v>
      </c>
      <c r="S1315" t="s">
        <v>35</v>
      </c>
      <c r="T1315" t="s">
        <v>4601</v>
      </c>
      <c r="U1315" t="s">
        <v>53</v>
      </c>
    </row>
    <row r="1316" spans="1:21" x14ac:dyDescent="0.25">
      <c r="A1316" t="s">
        <v>3209</v>
      </c>
      <c r="B1316" t="s">
        <v>912</v>
      </c>
      <c r="C1316" t="s">
        <v>4812</v>
      </c>
      <c r="D1316" t="s">
        <v>5411</v>
      </c>
      <c r="E1316" t="s">
        <v>19</v>
      </c>
      <c r="F1316" t="s">
        <v>72</v>
      </c>
      <c r="G1316" t="s">
        <v>73</v>
      </c>
      <c r="H1316" t="s">
        <v>66</v>
      </c>
      <c r="I1316" t="s">
        <v>67</v>
      </c>
      <c r="J1316">
        <v>39</v>
      </c>
      <c r="K1316">
        <v>1990.07</v>
      </c>
      <c r="L1316">
        <v>3.4</v>
      </c>
      <c r="M1316">
        <v>3.4000000000000002E-2</v>
      </c>
      <c r="N1316">
        <v>26.3883282</v>
      </c>
      <c r="O1316">
        <v>77586.341671799993</v>
      </c>
      <c r="P1316" t="s">
        <v>4598</v>
      </c>
      <c r="Q1316">
        <v>7</v>
      </c>
      <c r="R1316" t="s">
        <v>24</v>
      </c>
      <c r="S1316" t="s">
        <v>25</v>
      </c>
      <c r="T1316" t="s">
        <v>4599</v>
      </c>
      <c r="U1316" t="s">
        <v>36</v>
      </c>
    </row>
    <row r="1317" spans="1:21" x14ac:dyDescent="0.25">
      <c r="A1317" t="s">
        <v>3211</v>
      </c>
      <c r="B1317" t="s">
        <v>1411</v>
      </c>
      <c r="C1317" t="s">
        <v>4738</v>
      </c>
      <c r="D1317" t="s">
        <v>5575</v>
      </c>
      <c r="E1317" t="s">
        <v>30</v>
      </c>
      <c r="F1317" t="s">
        <v>198</v>
      </c>
      <c r="G1317" t="s">
        <v>199</v>
      </c>
      <c r="H1317" t="s">
        <v>33</v>
      </c>
      <c r="I1317" t="s">
        <v>34</v>
      </c>
      <c r="J1317">
        <v>28</v>
      </c>
      <c r="K1317">
        <v>25710.84</v>
      </c>
      <c r="L1317">
        <v>4.3499999999999996</v>
      </c>
      <c r="M1317">
        <v>4.3499999999999997E-2</v>
      </c>
      <c r="N1317">
        <v>313.15803119999998</v>
      </c>
      <c r="O1317">
        <v>719590.36196880008</v>
      </c>
      <c r="P1317" t="s">
        <v>4598</v>
      </c>
      <c r="Q1317">
        <v>11</v>
      </c>
      <c r="R1317" t="s">
        <v>45</v>
      </c>
      <c r="S1317" t="s">
        <v>25</v>
      </c>
      <c r="T1317" t="s">
        <v>4599</v>
      </c>
      <c r="U1317" t="s">
        <v>26</v>
      </c>
    </row>
    <row r="1318" spans="1:21" x14ac:dyDescent="0.25">
      <c r="A1318" t="s">
        <v>3213</v>
      </c>
      <c r="B1318" t="s">
        <v>3214</v>
      </c>
      <c r="C1318" t="s">
        <v>4675</v>
      </c>
      <c r="D1318" t="s">
        <v>5356</v>
      </c>
      <c r="E1318" t="s">
        <v>19</v>
      </c>
      <c r="F1318" t="s">
        <v>72</v>
      </c>
      <c r="G1318" t="s">
        <v>224</v>
      </c>
      <c r="H1318" t="s">
        <v>43</v>
      </c>
      <c r="I1318" t="s">
        <v>391</v>
      </c>
      <c r="J1318">
        <v>2</v>
      </c>
      <c r="K1318">
        <v>26383.65</v>
      </c>
      <c r="L1318">
        <v>14.37</v>
      </c>
      <c r="M1318">
        <v>0.14369999999999999</v>
      </c>
      <c r="N1318">
        <v>75.826610099999996</v>
      </c>
      <c r="O1318">
        <v>52691.473389900006</v>
      </c>
      <c r="P1318" t="s">
        <v>4598</v>
      </c>
      <c r="Q1318">
        <v>9</v>
      </c>
      <c r="R1318" t="s">
        <v>45</v>
      </c>
      <c r="S1318" t="s">
        <v>35</v>
      </c>
      <c r="T1318" t="s">
        <v>4601</v>
      </c>
      <c r="U1318" t="s">
        <v>26</v>
      </c>
    </row>
    <row r="1319" spans="1:21" x14ac:dyDescent="0.25">
      <c r="A1319" t="s">
        <v>3216</v>
      </c>
      <c r="B1319" t="s">
        <v>670</v>
      </c>
      <c r="C1319" t="s">
        <v>4792</v>
      </c>
      <c r="D1319" t="s">
        <v>4820</v>
      </c>
      <c r="E1319" t="s">
        <v>19</v>
      </c>
      <c r="F1319" t="s">
        <v>84</v>
      </c>
      <c r="G1319" t="s">
        <v>338</v>
      </c>
      <c r="H1319" t="s">
        <v>33</v>
      </c>
      <c r="I1319" t="s">
        <v>34</v>
      </c>
      <c r="J1319">
        <v>6</v>
      </c>
      <c r="K1319">
        <v>36762.129999999997</v>
      </c>
      <c r="L1319">
        <v>14.42</v>
      </c>
      <c r="M1319">
        <v>0.14419999999999999</v>
      </c>
      <c r="N1319">
        <v>318.06594875999997</v>
      </c>
      <c r="O1319">
        <v>220254.71405123998</v>
      </c>
      <c r="P1319" t="s">
        <v>4598</v>
      </c>
      <c r="Q1319">
        <v>8</v>
      </c>
      <c r="R1319" t="s">
        <v>58</v>
      </c>
      <c r="S1319" t="s">
        <v>35</v>
      </c>
      <c r="T1319" t="s">
        <v>4601</v>
      </c>
      <c r="U1319" t="s">
        <v>36</v>
      </c>
    </row>
    <row r="1320" spans="1:21" x14ac:dyDescent="0.25">
      <c r="A1320" t="s">
        <v>3218</v>
      </c>
      <c r="B1320" t="s">
        <v>723</v>
      </c>
      <c r="C1320" t="s">
        <v>4794</v>
      </c>
      <c r="D1320" t="s">
        <v>4820</v>
      </c>
      <c r="E1320" t="s">
        <v>63</v>
      </c>
      <c r="F1320" t="s">
        <v>144</v>
      </c>
      <c r="G1320" t="s">
        <v>189</v>
      </c>
      <c r="H1320" t="s">
        <v>66</v>
      </c>
      <c r="I1320" t="s">
        <v>200</v>
      </c>
      <c r="J1320">
        <v>21</v>
      </c>
      <c r="K1320">
        <v>34638.78</v>
      </c>
      <c r="L1320">
        <v>5.01</v>
      </c>
      <c r="M1320">
        <v>5.0099999999999999E-2</v>
      </c>
      <c r="N1320">
        <v>364.43460438</v>
      </c>
      <c r="O1320">
        <v>727049.94539561996</v>
      </c>
      <c r="P1320" t="s">
        <v>4598</v>
      </c>
      <c r="Q1320">
        <v>6</v>
      </c>
      <c r="R1320" t="s">
        <v>24</v>
      </c>
      <c r="S1320" t="s">
        <v>35</v>
      </c>
      <c r="T1320" t="s">
        <v>4601</v>
      </c>
      <c r="U1320" t="s">
        <v>26</v>
      </c>
    </row>
    <row r="1321" spans="1:21" x14ac:dyDescent="0.25">
      <c r="A1321" t="s">
        <v>3220</v>
      </c>
      <c r="B1321" t="s">
        <v>1617</v>
      </c>
      <c r="C1321" t="s">
        <v>4943</v>
      </c>
      <c r="D1321" t="s">
        <v>4844</v>
      </c>
      <c r="E1321" t="s">
        <v>30</v>
      </c>
      <c r="F1321" t="s">
        <v>131</v>
      </c>
      <c r="G1321" t="s">
        <v>163</v>
      </c>
      <c r="H1321" t="s">
        <v>22</v>
      </c>
      <c r="I1321" t="s">
        <v>98</v>
      </c>
      <c r="J1321">
        <v>12</v>
      </c>
      <c r="K1321">
        <v>29732.46</v>
      </c>
      <c r="L1321">
        <v>4.38</v>
      </c>
      <c r="M1321">
        <v>4.3799999999999999E-2</v>
      </c>
      <c r="N1321">
        <v>156.27380976000001</v>
      </c>
      <c r="O1321">
        <v>356633.24619024002</v>
      </c>
      <c r="P1321" t="s">
        <v>4598</v>
      </c>
      <c r="Q1321">
        <v>11</v>
      </c>
      <c r="R1321" t="s">
        <v>24</v>
      </c>
      <c r="S1321" t="s">
        <v>25</v>
      </c>
      <c r="T1321" t="s">
        <v>4599</v>
      </c>
      <c r="U1321" t="s">
        <v>53</v>
      </c>
    </row>
    <row r="1322" spans="1:21" x14ac:dyDescent="0.25">
      <c r="A1322" t="s">
        <v>3222</v>
      </c>
      <c r="B1322" t="s">
        <v>121</v>
      </c>
      <c r="C1322" t="s">
        <v>4996</v>
      </c>
      <c r="D1322" t="s">
        <v>5287</v>
      </c>
      <c r="E1322" t="s">
        <v>30</v>
      </c>
      <c r="F1322" t="s">
        <v>131</v>
      </c>
      <c r="G1322" t="s">
        <v>163</v>
      </c>
      <c r="H1322" t="s">
        <v>43</v>
      </c>
      <c r="I1322" t="s">
        <v>74</v>
      </c>
      <c r="J1322">
        <v>15</v>
      </c>
      <c r="K1322">
        <v>11185.88</v>
      </c>
      <c r="L1322">
        <v>15.22</v>
      </c>
      <c r="M1322">
        <v>0.1522</v>
      </c>
      <c r="N1322">
        <v>255.37364039999997</v>
      </c>
      <c r="O1322">
        <v>167532.82635959997</v>
      </c>
      <c r="P1322" t="s">
        <v>4598</v>
      </c>
      <c r="Q1322">
        <v>6</v>
      </c>
      <c r="R1322" t="s">
        <v>24</v>
      </c>
      <c r="S1322" t="s">
        <v>35</v>
      </c>
      <c r="T1322" t="s">
        <v>4601</v>
      </c>
      <c r="U1322" t="s">
        <v>53</v>
      </c>
    </row>
    <row r="1323" spans="1:21" x14ac:dyDescent="0.25">
      <c r="A1323" t="s">
        <v>3224</v>
      </c>
      <c r="B1323" t="s">
        <v>1119</v>
      </c>
      <c r="C1323" t="s">
        <v>4640</v>
      </c>
      <c r="D1323" t="s">
        <v>5576</v>
      </c>
      <c r="E1323" t="s">
        <v>40</v>
      </c>
      <c r="F1323" t="s">
        <v>109</v>
      </c>
      <c r="G1323" t="s">
        <v>110</v>
      </c>
      <c r="H1323" t="s">
        <v>66</v>
      </c>
      <c r="I1323" t="s">
        <v>200</v>
      </c>
      <c r="J1323">
        <v>6</v>
      </c>
      <c r="K1323">
        <v>17226.13</v>
      </c>
      <c r="L1323">
        <v>14.95</v>
      </c>
      <c r="M1323">
        <v>0.14949999999999999</v>
      </c>
      <c r="N1323">
        <v>154.51838609999999</v>
      </c>
      <c r="O1323">
        <v>103202.2616139</v>
      </c>
      <c r="P1323" t="s">
        <v>4598</v>
      </c>
      <c r="Q1323">
        <v>9</v>
      </c>
      <c r="R1323" t="s">
        <v>113</v>
      </c>
      <c r="S1323" t="s">
        <v>35</v>
      </c>
      <c r="T1323" t="s">
        <v>4601</v>
      </c>
      <c r="U1323" t="s">
        <v>53</v>
      </c>
    </row>
    <row r="1324" spans="1:21" x14ac:dyDescent="0.25">
      <c r="A1324" t="s">
        <v>3226</v>
      </c>
      <c r="B1324" t="s">
        <v>566</v>
      </c>
      <c r="C1324" t="s">
        <v>5462</v>
      </c>
      <c r="D1324" t="s">
        <v>4674</v>
      </c>
      <c r="E1324" t="s">
        <v>30</v>
      </c>
      <c r="F1324" t="s">
        <v>198</v>
      </c>
      <c r="G1324" t="s">
        <v>199</v>
      </c>
      <c r="H1324" t="s">
        <v>22</v>
      </c>
      <c r="I1324" t="s">
        <v>172</v>
      </c>
      <c r="J1324">
        <v>21</v>
      </c>
      <c r="K1324">
        <v>19205.96</v>
      </c>
      <c r="L1324">
        <v>1.77</v>
      </c>
      <c r="M1324">
        <v>1.77E-2</v>
      </c>
      <c r="N1324">
        <v>71.38855332</v>
      </c>
      <c r="O1324">
        <v>403253.77144667995</v>
      </c>
      <c r="P1324" t="s">
        <v>4598</v>
      </c>
      <c r="Q1324">
        <v>11</v>
      </c>
      <c r="R1324" t="s">
        <v>24</v>
      </c>
      <c r="S1324" t="s">
        <v>35</v>
      </c>
      <c r="T1324" t="s">
        <v>4601</v>
      </c>
      <c r="U1324" t="s">
        <v>53</v>
      </c>
    </row>
    <row r="1325" spans="1:21" x14ac:dyDescent="0.25">
      <c r="A1325" t="s">
        <v>3228</v>
      </c>
      <c r="B1325" t="s">
        <v>317</v>
      </c>
      <c r="C1325" t="s">
        <v>4705</v>
      </c>
      <c r="D1325" t="s">
        <v>5577</v>
      </c>
      <c r="E1325" t="s">
        <v>19</v>
      </c>
      <c r="F1325" t="s">
        <v>153</v>
      </c>
      <c r="G1325" t="s">
        <v>448</v>
      </c>
      <c r="H1325" t="s">
        <v>51</v>
      </c>
      <c r="I1325" t="s">
        <v>52</v>
      </c>
      <c r="J1325">
        <v>49</v>
      </c>
      <c r="K1325">
        <v>40397.919999999998</v>
      </c>
      <c r="L1325">
        <v>14.76</v>
      </c>
      <c r="M1325">
        <v>0.14760000000000001</v>
      </c>
      <c r="N1325">
        <v>2921.7391660799999</v>
      </c>
      <c r="O1325">
        <v>1976576.3408339198</v>
      </c>
      <c r="P1325" t="s">
        <v>4598</v>
      </c>
      <c r="Q1325">
        <v>11</v>
      </c>
      <c r="R1325" t="s">
        <v>113</v>
      </c>
      <c r="S1325" t="s">
        <v>35</v>
      </c>
      <c r="T1325" t="s">
        <v>4601</v>
      </c>
      <c r="U1325" t="s">
        <v>36</v>
      </c>
    </row>
    <row r="1326" spans="1:21" x14ac:dyDescent="0.25">
      <c r="A1326" t="s">
        <v>3230</v>
      </c>
      <c r="B1326" t="s">
        <v>459</v>
      </c>
      <c r="C1326" t="s">
        <v>4945</v>
      </c>
      <c r="D1326" t="s">
        <v>4786</v>
      </c>
      <c r="E1326" t="s">
        <v>63</v>
      </c>
      <c r="F1326" t="s">
        <v>144</v>
      </c>
      <c r="G1326" t="s">
        <v>216</v>
      </c>
      <c r="H1326" t="s">
        <v>22</v>
      </c>
      <c r="I1326" t="s">
        <v>98</v>
      </c>
      <c r="J1326">
        <v>45</v>
      </c>
      <c r="K1326">
        <v>21924.85</v>
      </c>
      <c r="L1326">
        <v>1.69</v>
      </c>
      <c r="M1326">
        <v>1.6899999999999998E-2</v>
      </c>
      <c r="N1326">
        <v>166.73848424999997</v>
      </c>
      <c r="O1326">
        <v>986451.51151574985</v>
      </c>
      <c r="P1326" t="s">
        <v>4598</v>
      </c>
      <c r="Q1326">
        <v>7</v>
      </c>
      <c r="R1326" t="s">
        <v>58</v>
      </c>
      <c r="S1326" t="s">
        <v>35</v>
      </c>
      <c r="T1326" t="s">
        <v>4601</v>
      </c>
      <c r="U1326" t="s">
        <v>36</v>
      </c>
    </row>
    <row r="1327" spans="1:21" x14ac:dyDescent="0.25">
      <c r="A1327" t="s">
        <v>3232</v>
      </c>
      <c r="B1327" t="s">
        <v>500</v>
      </c>
      <c r="C1327" t="s">
        <v>4636</v>
      </c>
      <c r="D1327" t="s">
        <v>4864</v>
      </c>
      <c r="E1327" t="s">
        <v>63</v>
      </c>
      <c r="F1327" t="s">
        <v>144</v>
      </c>
      <c r="G1327" t="s">
        <v>216</v>
      </c>
      <c r="H1327" t="s">
        <v>66</v>
      </c>
      <c r="I1327" t="s">
        <v>155</v>
      </c>
      <c r="J1327">
        <v>39</v>
      </c>
      <c r="K1327">
        <v>33012.449999999997</v>
      </c>
      <c r="L1327">
        <v>14.1</v>
      </c>
      <c r="M1327">
        <v>0.14099999999999999</v>
      </c>
      <c r="N1327">
        <v>1815.3546254999997</v>
      </c>
      <c r="O1327">
        <v>1285670.1953744998</v>
      </c>
      <c r="P1327" t="s">
        <v>4598</v>
      </c>
      <c r="Q1327">
        <v>5</v>
      </c>
      <c r="R1327" t="s">
        <v>58</v>
      </c>
      <c r="S1327" t="s">
        <v>35</v>
      </c>
      <c r="T1327" t="s">
        <v>4601</v>
      </c>
      <c r="U1327" t="s">
        <v>36</v>
      </c>
    </row>
    <row r="1328" spans="1:21" x14ac:dyDescent="0.25">
      <c r="A1328" t="s">
        <v>3234</v>
      </c>
      <c r="B1328" t="s">
        <v>1522</v>
      </c>
      <c r="C1328" t="s">
        <v>4928</v>
      </c>
      <c r="D1328" t="s">
        <v>4739</v>
      </c>
      <c r="E1328" t="s">
        <v>30</v>
      </c>
      <c r="F1328" t="s">
        <v>31</v>
      </c>
      <c r="G1328" t="s">
        <v>32</v>
      </c>
      <c r="H1328" t="s">
        <v>43</v>
      </c>
      <c r="I1328" t="s">
        <v>380</v>
      </c>
      <c r="J1328">
        <v>5</v>
      </c>
      <c r="K1328">
        <v>27520.91</v>
      </c>
      <c r="L1328">
        <v>10.74</v>
      </c>
      <c r="M1328">
        <v>0.1074</v>
      </c>
      <c r="N1328">
        <v>147.78728669999998</v>
      </c>
      <c r="O1328">
        <v>137456.76271329998</v>
      </c>
      <c r="P1328" t="s">
        <v>4598</v>
      </c>
      <c r="Q1328">
        <v>7</v>
      </c>
      <c r="R1328" t="s">
        <v>58</v>
      </c>
      <c r="S1328" t="s">
        <v>35</v>
      </c>
      <c r="T1328" t="s">
        <v>4601</v>
      </c>
      <c r="U1328" t="s">
        <v>36</v>
      </c>
    </row>
    <row r="1329" spans="1:21" x14ac:dyDescent="0.25">
      <c r="A1329" t="s">
        <v>3236</v>
      </c>
      <c r="B1329" t="s">
        <v>148</v>
      </c>
      <c r="C1329" t="s">
        <v>4758</v>
      </c>
      <c r="D1329" t="s">
        <v>5577</v>
      </c>
      <c r="E1329" t="s">
        <v>19</v>
      </c>
      <c r="F1329" t="s">
        <v>72</v>
      </c>
      <c r="G1329" t="s">
        <v>224</v>
      </c>
      <c r="H1329" t="s">
        <v>43</v>
      </c>
      <c r="I1329" t="s">
        <v>391</v>
      </c>
      <c r="J1329">
        <v>32</v>
      </c>
      <c r="K1329">
        <v>39561.72</v>
      </c>
      <c r="L1329">
        <v>5.03</v>
      </c>
      <c r="M1329">
        <v>5.0300000000000004E-2</v>
      </c>
      <c r="N1329">
        <v>636.78544512000008</v>
      </c>
      <c r="O1329">
        <v>1265338.2545548801</v>
      </c>
      <c r="P1329" t="s">
        <v>4598</v>
      </c>
      <c r="Q1329">
        <v>8</v>
      </c>
      <c r="R1329" t="s">
        <v>24</v>
      </c>
      <c r="S1329" t="s">
        <v>35</v>
      </c>
      <c r="T1329" t="s">
        <v>4601</v>
      </c>
      <c r="U1329" t="s">
        <v>53</v>
      </c>
    </row>
    <row r="1330" spans="1:21" x14ac:dyDescent="0.25">
      <c r="A1330" t="s">
        <v>3238</v>
      </c>
      <c r="B1330" t="s">
        <v>404</v>
      </c>
      <c r="C1330" t="s">
        <v>4796</v>
      </c>
      <c r="D1330" t="s">
        <v>5578</v>
      </c>
      <c r="E1330" t="s">
        <v>40</v>
      </c>
      <c r="F1330" t="s">
        <v>49</v>
      </c>
      <c r="G1330" t="s">
        <v>50</v>
      </c>
      <c r="H1330" t="s">
        <v>33</v>
      </c>
      <c r="I1330" t="s">
        <v>127</v>
      </c>
      <c r="J1330">
        <v>41</v>
      </c>
      <c r="K1330">
        <v>18395.810000000001</v>
      </c>
      <c r="L1330">
        <v>11.81</v>
      </c>
      <c r="M1330">
        <v>0.11810000000000001</v>
      </c>
      <c r="N1330">
        <v>890.74351601000012</v>
      </c>
      <c r="O1330">
        <v>753337.46648399008</v>
      </c>
      <c r="P1330" t="s">
        <v>4598</v>
      </c>
      <c r="Q1330">
        <v>12</v>
      </c>
      <c r="R1330" t="s">
        <v>113</v>
      </c>
      <c r="S1330" t="s">
        <v>35</v>
      </c>
      <c r="T1330" t="s">
        <v>4601</v>
      </c>
      <c r="U1330" t="s">
        <v>53</v>
      </c>
    </row>
    <row r="1331" spans="1:21" x14ac:dyDescent="0.25">
      <c r="A1331" t="s">
        <v>3240</v>
      </c>
      <c r="B1331" t="s">
        <v>729</v>
      </c>
      <c r="C1331" t="s">
        <v>4787</v>
      </c>
      <c r="D1331" t="s">
        <v>5009</v>
      </c>
      <c r="E1331" t="s">
        <v>40</v>
      </c>
      <c r="F1331" t="s">
        <v>41</v>
      </c>
      <c r="G1331" t="s">
        <v>42</v>
      </c>
      <c r="H1331" t="s">
        <v>66</v>
      </c>
      <c r="I1331" t="s">
        <v>67</v>
      </c>
      <c r="J1331">
        <v>15</v>
      </c>
      <c r="K1331">
        <v>22451.02</v>
      </c>
      <c r="L1331">
        <v>12.08</v>
      </c>
      <c r="M1331">
        <v>0.1208</v>
      </c>
      <c r="N1331">
        <v>406.81248240000002</v>
      </c>
      <c r="O1331">
        <v>336358.48751760001</v>
      </c>
      <c r="P1331" t="s">
        <v>4598</v>
      </c>
      <c r="Q1331">
        <v>8</v>
      </c>
      <c r="R1331" t="s">
        <v>58</v>
      </c>
      <c r="S1331" t="s">
        <v>35</v>
      </c>
      <c r="T1331" t="s">
        <v>4601</v>
      </c>
      <c r="U1331" t="s">
        <v>26</v>
      </c>
    </row>
    <row r="1332" spans="1:21" x14ac:dyDescent="0.25">
      <c r="A1332" t="s">
        <v>3242</v>
      </c>
      <c r="B1332" t="s">
        <v>520</v>
      </c>
      <c r="C1332" t="s">
        <v>5579</v>
      </c>
      <c r="D1332" t="s">
        <v>5170</v>
      </c>
      <c r="E1332" t="s">
        <v>40</v>
      </c>
      <c r="F1332" t="s">
        <v>41</v>
      </c>
      <c r="G1332" t="s">
        <v>126</v>
      </c>
      <c r="H1332" t="s">
        <v>22</v>
      </c>
      <c r="I1332" t="s">
        <v>23</v>
      </c>
      <c r="J1332">
        <v>18</v>
      </c>
      <c r="K1332">
        <v>28207.72</v>
      </c>
      <c r="L1332">
        <v>18.190000000000001</v>
      </c>
      <c r="M1332">
        <v>0.18190000000000001</v>
      </c>
      <c r="N1332">
        <v>923.57716823999999</v>
      </c>
      <c r="O1332">
        <v>506815.38283176004</v>
      </c>
      <c r="P1332" t="s">
        <v>4598</v>
      </c>
      <c r="Q1332">
        <v>4</v>
      </c>
      <c r="R1332" t="s">
        <v>113</v>
      </c>
      <c r="S1332" t="s">
        <v>35</v>
      </c>
      <c r="T1332" t="s">
        <v>4601</v>
      </c>
      <c r="U1332" t="s">
        <v>26</v>
      </c>
    </row>
    <row r="1333" spans="1:21" x14ac:dyDescent="0.25">
      <c r="A1333" t="s">
        <v>3244</v>
      </c>
      <c r="B1333" t="s">
        <v>169</v>
      </c>
      <c r="C1333" t="s">
        <v>4814</v>
      </c>
      <c r="D1333" t="s">
        <v>5372</v>
      </c>
      <c r="E1333" t="s">
        <v>30</v>
      </c>
      <c r="F1333" t="s">
        <v>198</v>
      </c>
      <c r="G1333" t="s">
        <v>199</v>
      </c>
      <c r="H1333" t="s">
        <v>22</v>
      </c>
      <c r="I1333" t="s">
        <v>172</v>
      </c>
      <c r="J1333">
        <v>9</v>
      </c>
      <c r="K1333">
        <v>14907</v>
      </c>
      <c r="L1333">
        <v>12.04</v>
      </c>
      <c r="M1333">
        <v>0.12039999999999999</v>
      </c>
      <c r="N1333">
        <v>161.532252</v>
      </c>
      <c r="O1333">
        <v>134001.467748</v>
      </c>
      <c r="P1333" t="s">
        <v>4598</v>
      </c>
      <c r="Q1333">
        <v>2</v>
      </c>
      <c r="R1333" t="s">
        <v>45</v>
      </c>
      <c r="S1333" t="s">
        <v>35</v>
      </c>
      <c r="T1333" t="s">
        <v>4601</v>
      </c>
      <c r="U1333" t="s">
        <v>26</v>
      </c>
    </row>
    <row r="1334" spans="1:21" x14ac:dyDescent="0.25">
      <c r="A1334" t="s">
        <v>3246</v>
      </c>
      <c r="B1334" t="s">
        <v>1451</v>
      </c>
      <c r="C1334" t="s">
        <v>4930</v>
      </c>
      <c r="D1334" t="s">
        <v>4955</v>
      </c>
      <c r="E1334" t="s">
        <v>40</v>
      </c>
      <c r="F1334" t="s">
        <v>49</v>
      </c>
      <c r="G1334" t="s">
        <v>50</v>
      </c>
      <c r="H1334" t="s">
        <v>33</v>
      </c>
      <c r="I1334" t="s">
        <v>80</v>
      </c>
      <c r="J1334">
        <v>39</v>
      </c>
      <c r="K1334">
        <v>9168</v>
      </c>
      <c r="L1334">
        <v>10.44</v>
      </c>
      <c r="M1334">
        <v>0.10439999999999999</v>
      </c>
      <c r="N1334">
        <v>373.28428799999995</v>
      </c>
      <c r="O1334">
        <v>357178.71571199998</v>
      </c>
      <c r="P1334" t="s">
        <v>4598</v>
      </c>
      <c r="Q1334">
        <v>4</v>
      </c>
      <c r="R1334" t="s">
        <v>113</v>
      </c>
      <c r="S1334" t="s">
        <v>35</v>
      </c>
      <c r="T1334" t="s">
        <v>4601</v>
      </c>
      <c r="U1334" t="s">
        <v>26</v>
      </c>
    </row>
    <row r="1335" spans="1:21" x14ac:dyDescent="0.25">
      <c r="A1335" t="s">
        <v>3248</v>
      </c>
      <c r="B1335" t="s">
        <v>1543</v>
      </c>
      <c r="C1335" t="s">
        <v>5144</v>
      </c>
      <c r="D1335" t="s">
        <v>4748</v>
      </c>
      <c r="E1335" t="s">
        <v>30</v>
      </c>
      <c r="F1335" t="s">
        <v>131</v>
      </c>
      <c r="G1335" t="s">
        <v>163</v>
      </c>
      <c r="H1335" t="s">
        <v>66</v>
      </c>
      <c r="I1335" t="s">
        <v>200</v>
      </c>
      <c r="J1335">
        <v>15</v>
      </c>
      <c r="K1335">
        <v>21121.1</v>
      </c>
      <c r="L1335">
        <v>12.69</v>
      </c>
      <c r="M1335">
        <v>0.12689999999999999</v>
      </c>
      <c r="N1335">
        <v>402.04013849999996</v>
      </c>
      <c r="O1335">
        <v>316414.45986150001</v>
      </c>
      <c r="P1335" t="s">
        <v>4598</v>
      </c>
      <c r="Q1335">
        <v>10</v>
      </c>
      <c r="R1335" t="s">
        <v>68</v>
      </c>
      <c r="S1335" t="s">
        <v>35</v>
      </c>
      <c r="T1335" t="s">
        <v>4601</v>
      </c>
      <c r="U1335" t="s">
        <v>36</v>
      </c>
    </row>
    <row r="1336" spans="1:21" x14ac:dyDescent="0.25">
      <c r="A1336" t="s">
        <v>3250</v>
      </c>
      <c r="B1336" t="s">
        <v>2306</v>
      </c>
      <c r="C1336" t="s">
        <v>4896</v>
      </c>
      <c r="D1336" t="s">
        <v>4665</v>
      </c>
      <c r="E1336" t="s">
        <v>19</v>
      </c>
      <c r="F1336" t="s">
        <v>72</v>
      </c>
      <c r="G1336" t="s">
        <v>171</v>
      </c>
      <c r="H1336" t="s">
        <v>51</v>
      </c>
      <c r="I1336" t="s">
        <v>167</v>
      </c>
      <c r="J1336">
        <v>27</v>
      </c>
      <c r="K1336">
        <v>48835.05</v>
      </c>
      <c r="L1336">
        <v>3.73</v>
      </c>
      <c r="M1336">
        <v>3.73E-2</v>
      </c>
      <c r="N1336">
        <v>491.81778855000005</v>
      </c>
      <c r="O1336">
        <v>1318054.5322114502</v>
      </c>
      <c r="P1336" t="s">
        <v>4598</v>
      </c>
      <c r="Q1336">
        <v>3</v>
      </c>
      <c r="R1336" t="s">
        <v>113</v>
      </c>
      <c r="S1336" t="s">
        <v>35</v>
      </c>
      <c r="T1336" t="s">
        <v>4601</v>
      </c>
      <c r="U1336" t="s">
        <v>53</v>
      </c>
    </row>
    <row r="1337" spans="1:21" x14ac:dyDescent="0.25">
      <c r="A1337" t="s">
        <v>3252</v>
      </c>
      <c r="B1337" t="s">
        <v>1733</v>
      </c>
      <c r="C1337" t="s">
        <v>4787</v>
      </c>
      <c r="D1337" t="s">
        <v>5580</v>
      </c>
      <c r="E1337" t="s">
        <v>40</v>
      </c>
      <c r="F1337" t="s">
        <v>41</v>
      </c>
      <c r="G1337" t="s">
        <v>42</v>
      </c>
      <c r="H1337" t="s">
        <v>51</v>
      </c>
      <c r="I1337" t="s">
        <v>105</v>
      </c>
      <c r="J1337">
        <v>15</v>
      </c>
      <c r="K1337">
        <v>12538.87</v>
      </c>
      <c r="L1337">
        <v>5.65</v>
      </c>
      <c r="M1337">
        <v>5.6500000000000002E-2</v>
      </c>
      <c r="N1337">
        <v>106.26692325000002</v>
      </c>
      <c r="O1337">
        <v>187976.78307675003</v>
      </c>
      <c r="P1337" t="s">
        <v>4598</v>
      </c>
      <c r="Q1337">
        <v>6</v>
      </c>
      <c r="R1337" t="s">
        <v>58</v>
      </c>
      <c r="S1337" t="s">
        <v>35</v>
      </c>
      <c r="T1337" t="s">
        <v>4601</v>
      </c>
      <c r="U1337" t="s">
        <v>53</v>
      </c>
    </row>
    <row r="1338" spans="1:21" x14ac:dyDescent="0.25">
      <c r="A1338" t="s">
        <v>3254</v>
      </c>
      <c r="B1338" t="s">
        <v>2220</v>
      </c>
      <c r="C1338" t="s">
        <v>4978</v>
      </c>
      <c r="D1338" t="s">
        <v>4650</v>
      </c>
      <c r="E1338" t="s">
        <v>30</v>
      </c>
      <c r="F1338" t="s">
        <v>117</v>
      </c>
      <c r="G1338" t="s">
        <v>387</v>
      </c>
      <c r="H1338" t="s">
        <v>33</v>
      </c>
      <c r="I1338" t="s">
        <v>119</v>
      </c>
      <c r="J1338">
        <v>1</v>
      </c>
      <c r="K1338">
        <v>34923.58</v>
      </c>
      <c r="L1338">
        <v>11.72</v>
      </c>
      <c r="M1338">
        <v>0.11720000000000001</v>
      </c>
      <c r="N1338">
        <v>40.930435760000002</v>
      </c>
      <c r="O1338">
        <v>34882.649564240004</v>
      </c>
      <c r="P1338" t="s">
        <v>4600</v>
      </c>
      <c r="Q1338">
        <v>10</v>
      </c>
      <c r="R1338" t="s">
        <v>58</v>
      </c>
      <c r="S1338" t="s">
        <v>35</v>
      </c>
      <c r="T1338" t="s">
        <v>4601</v>
      </c>
      <c r="U1338" t="s">
        <v>26</v>
      </c>
    </row>
    <row r="1339" spans="1:21" x14ac:dyDescent="0.25">
      <c r="A1339" t="s">
        <v>3256</v>
      </c>
      <c r="B1339" t="s">
        <v>2734</v>
      </c>
      <c r="C1339" t="s">
        <v>5042</v>
      </c>
      <c r="D1339" t="s">
        <v>5440</v>
      </c>
      <c r="E1339" t="s">
        <v>19</v>
      </c>
      <c r="F1339" t="s">
        <v>84</v>
      </c>
      <c r="G1339" t="s">
        <v>159</v>
      </c>
      <c r="H1339" t="s">
        <v>51</v>
      </c>
      <c r="I1339" t="s">
        <v>52</v>
      </c>
      <c r="J1339">
        <v>8</v>
      </c>
      <c r="K1339">
        <v>34299.519999999997</v>
      </c>
      <c r="L1339">
        <v>7.18</v>
      </c>
      <c r="M1339">
        <v>7.1800000000000003E-2</v>
      </c>
      <c r="N1339">
        <v>197.01644288</v>
      </c>
      <c r="O1339">
        <v>274199.14355712</v>
      </c>
      <c r="P1339" t="s">
        <v>4598</v>
      </c>
      <c r="Q1339">
        <v>6</v>
      </c>
      <c r="R1339" t="s">
        <v>45</v>
      </c>
      <c r="S1339" t="s">
        <v>35</v>
      </c>
      <c r="T1339" t="s">
        <v>4601</v>
      </c>
      <c r="U1339" t="s">
        <v>26</v>
      </c>
    </row>
    <row r="1340" spans="1:21" x14ac:dyDescent="0.25">
      <c r="A1340" t="s">
        <v>3258</v>
      </c>
      <c r="B1340" t="s">
        <v>358</v>
      </c>
      <c r="C1340" t="s">
        <v>4690</v>
      </c>
      <c r="D1340" t="s">
        <v>5014</v>
      </c>
      <c r="E1340" t="s">
        <v>63</v>
      </c>
      <c r="F1340" t="s">
        <v>64</v>
      </c>
      <c r="G1340" t="s">
        <v>65</v>
      </c>
      <c r="H1340" t="s">
        <v>33</v>
      </c>
      <c r="I1340" t="s">
        <v>57</v>
      </c>
      <c r="J1340">
        <v>43</v>
      </c>
      <c r="K1340">
        <v>14519.44</v>
      </c>
      <c r="L1340">
        <v>15.3</v>
      </c>
      <c r="M1340">
        <v>0.153</v>
      </c>
      <c r="N1340">
        <v>955.23395759999994</v>
      </c>
      <c r="O1340">
        <v>623380.68604240008</v>
      </c>
      <c r="P1340" t="s">
        <v>4598</v>
      </c>
      <c r="Q1340">
        <v>3</v>
      </c>
      <c r="R1340" t="s">
        <v>45</v>
      </c>
      <c r="S1340" t="s">
        <v>35</v>
      </c>
      <c r="T1340" t="s">
        <v>4601</v>
      </c>
      <c r="U1340" t="s">
        <v>53</v>
      </c>
    </row>
    <row r="1341" spans="1:21" x14ac:dyDescent="0.25">
      <c r="A1341" t="s">
        <v>3260</v>
      </c>
      <c r="B1341" t="s">
        <v>151</v>
      </c>
      <c r="C1341" t="s">
        <v>4928</v>
      </c>
      <c r="D1341" t="s">
        <v>5510</v>
      </c>
      <c r="E1341" t="s">
        <v>19</v>
      </c>
      <c r="F1341" t="s">
        <v>84</v>
      </c>
      <c r="G1341" t="s">
        <v>85</v>
      </c>
      <c r="H1341" t="s">
        <v>111</v>
      </c>
      <c r="I1341" t="s">
        <v>526</v>
      </c>
      <c r="J1341">
        <v>2</v>
      </c>
      <c r="K1341">
        <v>7634.2</v>
      </c>
      <c r="L1341">
        <v>13.47</v>
      </c>
      <c r="M1341">
        <v>0.13470000000000001</v>
      </c>
      <c r="N1341">
        <v>20.566534799999999</v>
      </c>
      <c r="O1341">
        <v>15247.833465199999</v>
      </c>
      <c r="P1341" t="s">
        <v>4600</v>
      </c>
      <c r="Q1341">
        <v>12</v>
      </c>
      <c r="R1341" t="s">
        <v>24</v>
      </c>
      <c r="S1341" t="s">
        <v>35</v>
      </c>
      <c r="T1341" t="s">
        <v>4601</v>
      </c>
      <c r="U1341" t="s">
        <v>26</v>
      </c>
    </row>
    <row r="1342" spans="1:21" x14ac:dyDescent="0.25">
      <c r="A1342" t="s">
        <v>3262</v>
      </c>
      <c r="B1342" t="s">
        <v>926</v>
      </c>
      <c r="C1342" t="s">
        <v>4682</v>
      </c>
      <c r="D1342" t="s">
        <v>5581</v>
      </c>
      <c r="E1342" t="s">
        <v>40</v>
      </c>
      <c r="F1342" t="s">
        <v>49</v>
      </c>
      <c r="G1342" t="s">
        <v>50</v>
      </c>
      <c r="H1342" t="s">
        <v>43</v>
      </c>
      <c r="I1342" t="s">
        <v>74</v>
      </c>
      <c r="J1342">
        <v>15</v>
      </c>
      <c r="K1342">
        <v>36098.300000000003</v>
      </c>
      <c r="L1342">
        <v>15.53</v>
      </c>
      <c r="M1342">
        <v>0.15529999999999999</v>
      </c>
      <c r="N1342">
        <v>840.90989849999994</v>
      </c>
      <c r="O1342">
        <v>540633.59010150004</v>
      </c>
      <c r="P1342" t="s">
        <v>4598</v>
      </c>
      <c r="Q1342">
        <v>7</v>
      </c>
      <c r="R1342" t="s">
        <v>58</v>
      </c>
      <c r="S1342" t="s">
        <v>25</v>
      </c>
      <c r="T1342" t="s">
        <v>4599</v>
      </c>
      <c r="U1342" t="s">
        <v>53</v>
      </c>
    </row>
    <row r="1343" spans="1:21" x14ac:dyDescent="0.25">
      <c r="A1343" t="s">
        <v>3264</v>
      </c>
      <c r="B1343" t="s">
        <v>1752</v>
      </c>
      <c r="C1343" t="s">
        <v>5505</v>
      </c>
      <c r="D1343" t="s">
        <v>5582</v>
      </c>
      <c r="E1343" t="s">
        <v>63</v>
      </c>
      <c r="F1343" t="s">
        <v>144</v>
      </c>
      <c r="G1343" t="s">
        <v>145</v>
      </c>
      <c r="H1343" t="s">
        <v>66</v>
      </c>
      <c r="I1343" t="s">
        <v>276</v>
      </c>
      <c r="J1343">
        <v>32</v>
      </c>
      <c r="K1343">
        <v>46551.99</v>
      </c>
      <c r="L1343">
        <v>19.559999999999999</v>
      </c>
      <c r="M1343">
        <v>0.1956</v>
      </c>
      <c r="N1343">
        <v>2913.78215808</v>
      </c>
      <c r="O1343">
        <v>1486749.8978419199</v>
      </c>
      <c r="P1343" t="s">
        <v>4598</v>
      </c>
      <c r="Q1343">
        <v>1</v>
      </c>
      <c r="R1343" t="s">
        <v>58</v>
      </c>
      <c r="S1343" t="s">
        <v>35</v>
      </c>
      <c r="T1343" t="s">
        <v>4601</v>
      </c>
      <c r="U1343" t="s">
        <v>26</v>
      </c>
    </row>
    <row r="1344" spans="1:21" x14ac:dyDescent="0.25">
      <c r="A1344" t="s">
        <v>3266</v>
      </c>
      <c r="B1344" t="s">
        <v>92</v>
      </c>
      <c r="C1344" t="s">
        <v>4682</v>
      </c>
      <c r="D1344" t="s">
        <v>5520</v>
      </c>
      <c r="E1344" t="s">
        <v>19</v>
      </c>
      <c r="F1344" t="s">
        <v>72</v>
      </c>
      <c r="G1344" t="s">
        <v>224</v>
      </c>
      <c r="H1344" t="s">
        <v>33</v>
      </c>
      <c r="I1344" t="s">
        <v>80</v>
      </c>
      <c r="J1344">
        <v>50</v>
      </c>
      <c r="K1344">
        <v>41985.74</v>
      </c>
      <c r="L1344">
        <v>17.79</v>
      </c>
      <c r="M1344">
        <v>0.1779</v>
      </c>
      <c r="N1344">
        <v>3734.6315730000001</v>
      </c>
      <c r="O1344">
        <v>2095552.368427</v>
      </c>
      <c r="P1344" t="s">
        <v>4598</v>
      </c>
      <c r="Q1344">
        <v>11</v>
      </c>
      <c r="R1344" t="s">
        <v>58</v>
      </c>
      <c r="S1344" t="s">
        <v>35</v>
      </c>
      <c r="T1344" t="s">
        <v>4601</v>
      </c>
      <c r="U1344" t="s">
        <v>53</v>
      </c>
    </row>
    <row r="1345" spans="1:21" x14ac:dyDescent="0.25">
      <c r="A1345" t="s">
        <v>3268</v>
      </c>
      <c r="B1345" t="s">
        <v>301</v>
      </c>
      <c r="C1345" t="s">
        <v>4644</v>
      </c>
      <c r="D1345" t="s">
        <v>4698</v>
      </c>
      <c r="E1345" t="s">
        <v>19</v>
      </c>
      <c r="F1345" t="s">
        <v>84</v>
      </c>
      <c r="G1345" t="s">
        <v>85</v>
      </c>
      <c r="H1345" t="s">
        <v>51</v>
      </c>
      <c r="I1345" t="s">
        <v>167</v>
      </c>
      <c r="J1345">
        <v>6</v>
      </c>
      <c r="K1345">
        <v>42181.25</v>
      </c>
      <c r="L1345">
        <v>7.29</v>
      </c>
      <c r="M1345">
        <v>7.2900000000000006E-2</v>
      </c>
      <c r="N1345">
        <v>184.5007875</v>
      </c>
      <c r="O1345">
        <v>252902.9992125</v>
      </c>
      <c r="P1345" t="s">
        <v>4598</v>
      </c>
      <c r="Q1345">
        <v>7</v>
      </c>
      <c r="R1345" t="s">
        <v>45</v>
      </c>
      <c r="S1345" t="s">
        <v>35</v>
      </c>
      <c r="T1345" t="s">
        <v>4601</v>
      </c>
      <c r="U1345" t="s">
        <v>36</v>
      </c>
    </row>
    <row r="1346" spans="1:21" x14ac:dyDescent="0.25">
      <c r="A1346" t="s">
        <v>3270</v>
      </c>
      <c r="B1346" t="s">
        <v>1021</v>
      </c>
      <c r="C1346" t="s">
        <v>5141</v>
      </c>
      <c r="D1346" t="s">
        <v>5583</v>
      </c>
      <c r="E1346" t="s">
        <v>40</v>
      </c>
      <c r="F1346" t="s">
        <v>41</v>
      </c>
      <c r="G1346" t="s">
        <v>126</v>
      </c>
      <c r="H1346" t="s">
        <v>33</v>
      </c>
      <c r="I1346" t="s">
        <v>80</v>
      </c>
      <c r="J1346">
        <v>9</v>
      </c>
      <c r="K1346">
        <v>15391.77</v>
      </c>
      <c r="L1346">
        <v>9.19</v>
      </c>
      <c r="M1346">
        <v>9.1899999999999996E-2</v>
      </c>
      <c r="N1346">
        <v>127.30532966999999</v>
      </c>
      <c r="O1346">
        <v>138398.62467033</v>
      </c>
      <c r="P1346" t="s">
        <v>4598</v>
      </c>
      <c r="Q1346">
        <v>10</v>
      </c>
      <c r="R1346" t="s">
        <v>24</v>
      </c>
      <c r="S1346" t="s">
        <v>35</v>
      </c>
      <c r="T1346" t="s">
        <v>4601</v>
      </c>
      <c r="U1346" t="s">
        <v>26</v>
      </c>
    </row>
    <row r="1347" spans="1:21" x14ac:dyDescent="0.25">
      <c r="A1347" t="s">
        <v>3272</v>
      </c>
      <c r="B1347" t="s">
        <v>157</v>
      </c>
      <c r="C1347" t="s">
        <v>5115</v>
      </c>
      <c r="D1347" t="s">
        <v>4817</v>
      </c>
      <c r="E1347" t="s">
        <v>19</v>
      </c>
      <c r="F1347" t="s">
        <v>153</v>
      </c>
      <c r="G1347" t="s">
        <v>154</v>
      </c>
      <c r="H1347" t="s">
        <v>66</v>
      </c>
      <c r="I1347" t="s">
        <v>133</v>
      </c>
      <c r="J1347">
        <v>36</v>
      </c>
      <c r="K1347">
        <v>27801.599999999999</v>
      </c>
      <c r="L1347">
        <v>16.54</v>
      </c>
      <c r="M1347">
        <v>0.16539999999999999</v>
      </c>
      <c r="N1347">
        <v>1655.4184703999999</v>
      </c>
      <c r="O1347">
        <v>999202.18152959994</v>
      </c>
      <c r="P1347" t="s">
        <v>4598</v>
      </c>
      <c r="Q1347">
        <v>2</v>
      </c>
      <c r="R1347" t="s">
        <v>24</v>
      </c>
      <c r="S1347" t="s">
        <v>35</v>
      </c>
      <c r="T1347" t="s">
        <v>4601</v>
      </c>
      <c r="U1347" t="s">
        <v>26</v>
      </c>
    </row>
    <row r="1348" spans="1:21" x14ac:dyDescent="0.25">
      <c r="A1348" t="s">
        <v>3274</v>
      </c>
      <c r="B1348" t="s">
        <v>273</v>
      </c>
      <c r="C1348" t="s">
        <v>5004</v>
      </c>
      <c r="D1348" t="s">
        <v>5584</v>
      </c>
      <c r="E1348" t="s">
        <v>19</v>
      </c>
      <c r="F1348" t="s">
        <v>72</v>
      </c>
      <c r="G1348" t="s">
        <v>171</v>
      </c>
      <c r="H1348" t="s">
        <v>33</v>
      </c>
      <c r="I1348" t="s">
        <v>57</v>
      </c>
      <c r="J1348">
        <v>24</v>
      </c>
      <c r="K1348">
        <v>10708.64</v>
      </c>
      <c r="L1348">
        <v>17.55</v>
      </c>
      <c r="M1348">
        <v>0.17550000000000002</v>
      </c>
      <c r="N1348">
        <v>451.0479168</v>
      </c>
      <c r="O1348">
        <v>256556.3120832</v>
      </c>
      <c r="P1348" t="s">
        <v>4598</v>
      </c>
      <c r="Q1348">
        <v>7</v>
      </c>
      <c r="R1348" t="s">
        <v>68</v>
      </c>
      <c r="S1348" t="s">
        <v>35</v>
      </c>
      <c r="T1348" t="s">
        <v>4601</v>
      </c>
      <c r="U1348" t="s">
        <v>53</v>
      </c>
    </row>
    <row r="1349" spans="1:21" x14ac:dyDescent="0.25">
      <c r="A1349" t="s">
        <v>3276</v>
      </c>
      <c r="B1349" t="s">
        <v>135</v>
      </c>
      <c r="C1349" t="s">
        <v>4640</v>
      </c>
      <c r="D1349" t="s">
        <v>4701</v>
      </c>
      <c r="E1349" t="s">
        <v>40</v>
      </c>
      <c r="F1349" t="s">
        <v>49</v>
      </c>
      <c r="G1349" t="s">
        <v>306</v>
      </c>
      <c r="H1349" t="s">
        <v>111</v>
      </c>
      <c r="I1349" t="s">
        <v>185</v>
      </c>
      <c r="J1349">
        <v>44</v>
      </c>
      <c r="K1349">
        <v>26890.82</v>
      </c>
      <c r="L1349">
        <v>7.62</v>
      </c>
      <c r="M1349">
        <v>7.6200000000000004E-2</v>
      </c>
      <c r="N1349">
        <v>901.59541296000009</v>
      </c>
      <c r="O1349">
        <v>1182294.48458704</v>
      </c>
      <c r="P1349" t="s">
        <v>4598</v>
      </c>
      <c r="Q1349">
        <v>9</v>
      </c>
      <c r="R1349" t="s">
        <v>113</v>
      </c>
      <c r="S1349" t="s">
        <v>35</v>
      </c>
      <c r="T1349" t="s">
        <v>4601</v>
      </c>
      <c r="U1349" t="s">
        <v>53</v>
      </c>
    </row>
    <row r="1350" spans="1:21" x14ac:dyDescent="0.25">
      <c r="A1350" t="s">
        <v>3278</v>
      </c>
      <c r="B1350" t="s">
        <v>1766</v>
      </c>
      <c r="C1350" t="s">
        <v>4658</v>
      </c>
      <c r="D1350" t="s">
        <v>5585</v>
      </c>
      <c r="E1350" t="s">
        <v>30</v>
      </c>
      <c r="F1350" t="s">
        <v>117</v>
      </c>
      <c r="G1350" t="s">
        <v>239</v>
      </c>
      <c r="H1350" t="s">
        <v>43</v>
      </c>
      <c r="I1350" t="s">
        <v>380</v>
      </c>
      <c r="J1350">
        <v>45</v>
      </c>
      <c r="K1350">
        <v>32037.919999999998</v>
      </c>
      <c r="L1350">
        <v>5.12</v>
      </c>
      <c r="M1350">
        <v>5.1200000000000002E-2</v>
      </c>
      <c r="N1350">
        <v>738.15367679999997</v>
      </c>
      <c r="O1350">
        <v>1440968.2463231999</v>
      </c>
      <c r="P1350" t="s">
        <v>4598</v>
      </c>
      <c r="Q1350">
        <v>11</v>
      </c>
      <c r="R1350" t="s">
        <v>68</v>
      </c>
      <c r="S1350" t="s">
        <v>35</v>
      </c>
      <c r="T1350" t="s">
        <v>4601</v>
      </c>
      <c r="U1350" t="s">
        <v>36</v>
      </c>
    </row>
    <row r="1351" spans="1:21" x14ac:dyDescent="0.25">
      <c r="A1351" t="s">
        <v>3280</v>
      </c>
      <c r="B1351" t="s">
        <v>1728</v>
      </c>
      <c r="C1351" t="s">
        <v>5011</v>
      </c>
      <c r="D1351" t="s">
        <v>5586</v>
      </c>
      <c r="E1351" t="s">
        <v>40</v>
      </c>
      <c r="F1351" t="s">
        <v>89</v>
      </c>
      <c r="G1351" t="s">
        <v>90</v>
      </c>
      <c r="H1351" t="s">
        <v>51</v>
      </c>
      <c r="I1351" t="s">
        <v>52</v>
      </c>
      <c r="J1351">
        <v>50</v>
      </c>
      <c r="K1351">
        <v>1621.53</v>
      </c>
      <c r="L1351">
        <v>7.73</v>
      </c>
      <c r="M1351">
        <v>7.7300000000000008E-2</v>
      </c>
      <c r="N1351">
        <v>62.672134499999999</v>
      </c>
      <c r="O1351">
        <v>81013.827865500003</v>
      </c>
      <c r="P1351" t="s">
        <v>4598</v>
      </c>
      <c r="Q1351">
        <v>11</v>
      </c>
      <c r="R1351" t="s">
        <v>58</v>
      </c>
      <c r="S1351" t="s">
        <v>35</v>
      </c>
      <c r="T1351" t="s">
        <v>4601</v>
      </c>
      <c r="U1351" t="s">
        <v>53</v>
      </c>
    </row>
    <row r="1352" spans="1:21" x14ac:dyDescent="0.25">
      <c r="A1352" t="s">
        <v>3282</v>
      </c>
      <c r="B1352" t="s">
        <v>178</v>
      </c>
      <c r="C1352" t="s">
        <v>4614</v>
      </c>
      <c r="D1352" t="s">
        <v>4698</v>
      </c>
      <c r="E1352" t="s">
        <v>30</v>
      </c>
      <c r="F1352" t="s">
        <v>131</v>
      </c>
      <c r="G1352" t="s">
        <v>132</v>
      </c>
      <c r="H1352" t="s">
        <v>66</v>
      </c>
      <c r="I1352" t="s">
        <v>133</v>
      </c>
      <c r="J1352">
        <v>16</v>
      </c>
      <c r="K1352">
        <v>31111.33</v>
      </c>
      <c r="L1352">
        <v>3.76</v>
      </c>
      <c r="M1352">
        <v>3.7599999999999995E-2</v>
      </c>
      <c r="N1352">
        <v>187.16576127999997</v>
      </c>
      <c r="O1352">
        <v>497594.11423872004</v>
      </c>
      <c r="P1352" t="s">
        <v>4598</v>
      </c>
      <c r="Q1352">
        <v>1</v>
      </c>
      <c r="R1352" t="s">
        <v>45</v>
      </c>
      <c r="S1352" t="s">
        <v>35</v>
      </c>
      <c r="T1352" t="s">
        <v>4601</v>
      </c>
      <c r="U1352" t="s">
        <v>36</v>
      </c>
    </row>
    <row r="1353" spans="1:21" x14ac:dyDescent="0.25">
      <c r="A1353" t="s">
        <v>3284</v>
      </c>
      <c r="B1353" t="s">
        <v>670</v>
      </c>
      <c r="C1353" t="s">
        <v>4608</v>
      </c>
      <c r="D1353" t="s">
        <v>5524</v>
      </c>
      <c r="E1353" t="s">
        <v>19</v>
      </c>
      <c r="F1353" t="s">
        <v>153</v>
      </c>
      <c r="G1353" t="s">
        <v>448</v>
      </c>
      <c r="H1353" t="s">
        <v>33</v>
      </c>
      <c r="I1353" t="s">
        <v>57</v>
      </c>
      <c r="J1353">
        <v>5</v>
      </c>
      <c r="K1353">
        <v>31506.23</v>
      </c>
      <c r="L1353">
        <v>0.53</v>
      </c>
      <c r="M1353">
        <v>5.3E-3</v>
      </c>
      <c r="N1353">
        <v>8.3491509500000003</v>
      </c>
      <c r="O1353">
        <v>157522.80084904999</v>
      </c>
      <c r="P1353" t="s">
        <v>4598</v>
      </c>
      <c r="Q1353">
        <v>10</v>
      </c>
      <c r="R1353" t="s">
        <v>68</v>
      </c>
      <c r="S1353" t="s">
        <v>35</v>
      </c>
      <c r="T1353" t="s">
        <v>4601</v>
      </c>
      <c r="U1353" t="s">
        <v>36</v>
      </c>
    </row>
    <row r="1354" spans="1:21" x14ac:dyDescent="0.25">
      <c r="A1354" t="s">
        <v>3286</v>
      </c>
      <c r="B1354" t="s">
        <v>1560</v>
      </c>
      <c r="C1354" t="s">
        <v>4606</v>
      </c>
      <c r="D1354" t="s">
        <v>4609</v>
      </c>
      <c r="E1354" t="s">
        <v>30</v>
      </c>
      <c r="F1354" t="s">
        <v>131</v>
      </c>
      <c r="G1354" t="s">
        <v>132</v>
      </c>
      <c r="H1354" t="s">
        <v>43</v>
      </c>
      <c r="I1354" t="s">
        <v>74</v>
      </c>
      <c r="J1354">
        <v>20</v>
      </c>
      <c r="K1354">
        <v>8350.17</v>
      </c>
      <c r="L1354">
        <v>19.14</v>
      </c>
      <c r="M1354">
        <v>0.19140000000000001</v>
      </c>
      <c r="N1354">
        <v>319.6445076</v>
      </c>
      <c r="O1354">
        <v>166683.7554924</v>
      </c>
      <c r="P1354" t="s">
        <v>4598</v>
      </c>
      <c r="Q1354">
        <v>3</v>
      </c>
      <c r="R1354" t="s">
        <v>24</v>
      </c>
      <c r="S1354" t="s">
        <v>35</v>
      </c>
      <c r="T1354" t="s">
        <v>4601</v>
      </c>
      <c r="U1354" t="s">
        <v>53</v>
      </c>
    </row>
    <row r="1355" spans="1:21" x14ac:dyDescent="0.25">
      <c r="A1355" t="s">
        <v>3288</v>
      </c>
      <c r="B1355" t="s">
        <v>2105</v>
      </c>
      <c r="C1355" t="s">
        <v>4736</v>
      </c>
      <c r="D1355" t="s">
        <v>5587</v>
      </c>
      <c r="E1355" t="s">
        <v>63</v>
      </c>
      <c r="F1355" t="s">
        <v>144</v>
      </c>
      <c r="G1355" t="s">
        <v>216</v>
      </c>
      <c r="H1355" t="s">
        <v>111</v>
      </c>
      <c r="I1355" t="s">
        <v>240</v>
      </c>
      <c r="J1355">
        <v>8</v>
      </c>
      <c r="K1355">
        <v>43784.12</v>
      </c>
      <c r="L1355">
        <v>13.31</v>
      </c>
      <c r="M1355">
        <v>0.1331</v>
      </c>
      <c r="N1355">
        <v>466.21330976000007</v>
      </c>
      <c r="O1355">
        <v>349806.74669024005</v>
      </c>
      <c r="P1355" t="s">
        <v>4598</v>
      </c>
      <c r="Q1355">
        <v>2</v>
      </c>
      <c r="R1355" t="s">
        <v>58</v>
      </c>
      <c r="S1355" t="s">
        <v>35</v>
      </c>
      <c r="T1355" t="s">
        <v>4601</v>
      </c>
      <c r="U1355" t="s">
        <v>36</v>
      </c>
    </row>
    <row r="1356" spans="1:21" x14ac:dyDescent="0.25">
      <c r="A1356" t="s">
        <v>3290</v>
      </c>
      <c r="B1356" t="s">
        <v>2504</v>
      </c>
      <c r="C1356" t="s">
        <v>4732</v>
      </c>
      <c r="D1356" t="s">
        <v>4633</v>
      </c>
      <c r="E1356" t="s">
        <v>40</v>
      </c>
      <c r="F1356" t="s">
        <v>89</v>
      </c>
      <c r="G1356" t="s">
        <v>90</v>
      </c>
      <c r="H1356" t="s">
        <v>111</v>
      </c>
      <c r="I1356" t="s">
        <v>112</v>
      </c>
      <c r="J1356">
        <v>22</v>
      </c>
      <c r="K1356">
        <v>4909.32</v>
      </c>
      <c r="L1356">
        <v>16.190000000000001</v>
      </c>
      <c r="M1356">
        <v>0.16190000000000002</v>
      </c>
      <c r="N1356">
        <v>174.86015976000002</v>
      </c>
      <c r="O1356">
        <v>107830.17984023999</v>
      </c>
      <c r="P1356" t="s">
        <v>4598</v>
      </c>
      <c r="Q1356">
        <v>11</v>
      </c>
      <c r="R1356" t="s">
        <v>58</v>
      </c>
      <c r="S1356" t="s">
        <v>35</v>
      </c>
      <c r="T1356" t="s">
        <v>4601</v>
      </c>
      <c r="U1356" t="s">
        <v>36</v>
      </c>
    </row>
    <row r="1357" spans="1:21" x14ac:dyDescent="0.25">
      <c r="A1357" t="s">
        <v>3292</v>
      </c>
      <c r="B1357" t="s">
        <v>1272</v>
      </c>
      <c r="C1357" t="s">
        <v>4614</v>
      </c>
      <c r="D1357" t="s">
        <v>5351</v>
      </c>
      <c r="E1357" t="s">
        <v>19</v>
      </c>
      <c r="F1357" t="s">
        <v>84</v>
      </c>
      <c r="G1357" t="s">
        <v>159</v>
      </c>
      <c r="H1357" t="s">
        <v>111</v>
      </c>
      <c r="I1357" t="s">
        <v>240</v>
      </c>
      <c r="J1357">
        <v>6</v>
      </c>
      <c r="K1357">
        <v>5880.75</v>
      </c>
      <c r="L1357">
        <v>11.06</v>
      </c>
      <c r="M1357">
        <v>0.1106</v>
      </c>
      <c r="N1357">
        <v>39.024657000000005</v>
      </c>
      <c r="O1357">
        <v>35245.475342999998</v>
      </c>
      <c r="P1357" t="s">
        <v>4600</v>
      </c>
      <c r="Q1357">
        <v>5</v>
      </c>
      <c r="R1357" t="s">
        <v>24</v>
      </c>
      <c r="S1357" t="s">
        <v>35</v>
      </c>
      <c r="T1357" t="s">
        <v>4601</v>
      </c>
      <c r="U1357" t="s">
        <v>26</v>
      </c>
    </row>
    <row r="1358" spans="1:21" x14ac:dyDescent="0.25">
      <c r="A1358" t="s">
        <v>3294</v>
      </c>
      <c r="B1358" t="s">
        <v>1325</v>
      </c>
      <c r="C1358" t="s">
        <v>4719</v>
      </c>
      <c r="D1358" t="s">
        <v>5588</v>
      </c>
      <c r="E1358" t="s">
        <v>40</v>
      </c>
      <c r="F1358" t="s">
        <v>41</v>
      </c>
      <c r="G1358" t="s">
        <v>102</v>
      </c>
      <c r="H1358" t="s">
        <v>111</v>
      </c>
      <c r="I1358" t="s">
        <v>260</v>
      </c>
      <c r="J1358">
        <v>37</v>
      </c>
      <c r="K1358">
        <v>2145.6799999999998</v>
      </c>
      <c r="L1358">
        <v>12.63</v>
      </c>
      <c r="M1358">
        <v>0.1263</v>
      </c>
      <c r="N1358">
        <v>100.26977207999998</v>
      </c>
      <c r="O1358">
        <v>79289.890227919983</v>
      </c>
      <c r="P1358" t="s">
        <v>4598</v>
      </c>
      <c r="Q1358">
        <v>9</v>
      </c>
      <c r="R1358" t="s">
        <v>58</v>
      </c>
      <c r="S1358" t="s">
        <v>35</v>
      </c>
      <c r="T1358" t="s">
        <v>4601</v>
      </c>
      <c r="U1358" t="s">
        <v>53</v>
      </c>
    </row>
    <row r="1359" spans="1:21" x14ac:dyDescent="0.25">
      <c r="A1359" t="s">
        <v>3296</v>
      </c>
      <c r="B1359" t="s">
        <v>609</v>
      </c>
      <c r="C1359" t="s">
        <v>4642</v>
      </c>
      <c r="D1359" t="s">
        <v>5589</v>
      </c>
      <c r="E1359" t="s">
        <v>40</v>
      </c>
      <c r="F1359" t="s">
        <v>41</v>
      </c>
      <c r="G1359" t="s">
        <v>102</v>
      </c>
      <c r="H1359" t="s">
        <v>111</v>
      </c>
      <c r="I1359" t="s">
        <v>526</v>
      </c>
      <c r="J1359">
        <v>18</v>
      </c>
      <c r="K1359">
        <v>20109.55</v>
      </c>
      <c r="L1359">
        <v>17.7</v>
      </c>
      <c r="M1359">
        <v>0.17699999999999999</v>
      </c>
      <c r="N1359">
        <v>640.69026299999996</v>
      </c>
      <c r="O1359">
        <v>361331.20973699994</v>
      </c>
      <c r="P1359" t="s">
        <v>4598</v>
      </c>
      <c r="Q1359">
        <v>3</v>
      </c>
      <c r="R1359" t="s">
        <v>113</v>
      </c>
      <c r="S1359" t="s">
        <v>35</v>
      </c>
      <c r="T1359" t="s">
        <v>4601</v>
      </c>
      <c r="U1359" t="s">
        <v>53</v>
      </c>
    </row>
    <row r="1360" spans="1:21" x14ac:dyDescent="0.25">
      <c r="A1360" t="s">
        <v>3298</v>
      </c>
      <c r="B1360" t="s">
        <v>3299</v>
      </c>
      <c r="C1360" t="s">
        <v>5392</v>
      </c>
      <c r="D1360" t="s">
        <v>5432</v>
      </c>
      <c r="E1360" t="s">
        <v>63</v>
      </c>
      <c r="F1360" t="s">
        <v>78</v>
      </c>
      <c r="G1360" t="s">
        <v>425</v>
      </c>
      <c r="H1360" t="s">
        <v>51</v>
      </c>
      <c r="I1360" t="s">
        <v>52</v>
      </c>
      <c r="J1360">
        <v>11</v>
      </c>
      <c r="K1360">
        <v>23976.41</v>
      </c>
      <c r="L1360">
        <v>17.43</v>
      </c>
      <c r="M1360">
        <v>0.17430000000000001</v>
      </c>
      <c r="N1360">
        <v>459.69970893000004</v>
      </c>
      <c r="O1360">
        <v>263280.81029107003</v>
      </c>
      <c r="P1360" t="s">
        <v>4598</v>
      </c>
      <c r="Q1360">
        <v>6</v>
      </c>
      <c r="R1360" t="s">
        <v>45</v>
      </c>
      <c r="S1360" t="s">
        <v>25</v>
      </c>
      <c r="T1360" t="s">
        <v>4599</v>
      </c>
      <c r="U1360" t="s">
        <v>26</v>
      </c>
    </row>
    <row r="1361" spans="1:21" x14ac:dyDescent="0.25">
      <c r="A1361" t="s">
        <v>3301</v>
      </c>
      <c r="B1361" t="s">
        <v>1522</v>
      </c>
      <c r="C1361" t="s">
        <v>5074</v>
      </c>
      <c r="D1361" t="s">
        <v>5590</v>
      </c>
      <c r="E1361" t="s">
        <v>30</v>
      </c>
      <c r="F1361" t="s">
        <v>198</v>
      </c>
      <c r="G1361" t="s">
        <v>199</v>
      </c>
      <c r="H1361" t="s">
        <v>66</v>
      </c>
      <c r="I1361" t="s">
        <v>67</v>
      </c>
      <c r="J1361">
        <v>14</v>
      </c>
      <c r="K1361">
        <v>41939</v>
      </c>
      <c r="L1361">
        <v>9.3800000000000008</v>
      </c>
      <c r="M1361">
        <v>9.3800000000000008E-2</v>
      </c>
      <c r="N1361">
        <v>550.74294800000007</v>
      </c>
      <c r="O1361">
        <v>586595.25705200003</v>
      </c>
      <c r="P1361" t="s">
        <v>4598</v>
      </c>
      <c r="Q1361">
        <v>11</v>
      </c>
      <c r="R1361" t="s">
        <v>24</v>
      </c>
      <c r="S1361" t="s">
        <v>35</v>
      </c>
      <c r="T1361" t="s">
        <v>4601</v>
      </c>
      <c r="U1361" t="s">
        <v>26</v>
      </c>
    </row>
    <row r="1362" spans="1:21" x14ac:dyDescent="0.25">
      <c r="A1362" t="s">
        <v>3303</v>
      </c>
      <c r="B1362" t="s">
        <v>550</v>
      </c>
      <c r="C1362" t="s">
        <v>4662</v>
      </c>
      <c r="D1362" t="s">
        <v>4828</v>
      </c>
      <c r="E1362" t="s">
        <v>19</v>
      </c>
      <c r="F1362" t="s">
        <v>20</v>
      </c>
      <c r="G1362" t="s">
        <v>21</v>
      </c>
      <c r="H1362" t="s">
        <v>22</v>
      </c>
      <c r="I1362" t="s">
        <v>23</v>
      </c>
      <c r="J1362">
        <v>1</v>
      </c>
      <c r="K1362">
        <v>46109.55</v>
      </c>
      <c r="L1362">
        <v>0.71</v>
      </c>
      <c r="M1362">
        <v>7.0999999999999995E-3</v>
      </c>
      <c r="N1362">
        <v>3.2737780500000002</v>
      </c>
      <c r="O1362">
        <v>46106.27622195</v>
      </c>
      <c r="P1362" t="s">
        <v>4600</v>
      </c>
      <c r="Q1362">
        <v>5</v>
      </c>
      <c r="R1362" t="s">
        <v>113</v>
      </c>
      <c r="S1362" t="s">
        <v>35</v>
      </c>
      <c r="T1362" t="s">
        <v>4601</v>
      </c>
      <c r="U1362" t="s">
        <v>36</v>
      </c>
    </row>
    <row r="1363" spans="1:21" x14ac:dyDescent="0.25">
      <c r="A1363" t="s">
        <v>3305</v>
      </c>
      <c r="B1363" t="s">
        <v>1617</v>
      </c>
      <c r="C1363" t="s">
        <v>4882</v>
      </c>
      <c r="D1363" t="s">
        <v>5523</v>
      </c>
      <c r="E1363" t="s">
        <v>30</v>
      </c>
      <c r="F1363" t="s">
        <v>31</v>
      </c>
      <c r="G1363" t="s">
        <v>32</v>
      </c>
      <c r="H1363" t="s">
        <v>33</v>
      </c>
      <c r="I1363" t="s">
        <v>127</v>
      </c>
      <c r="J1363">
        <v>19</v>
      </c>
      <c r="K1363">
        <v>7385.62</v>
      </c>
      <c r="L1363">
        <v>15.03</v>
      </c>
      <c r="M1363">
        <v>0.15029999999999999</v>
      </c>
      <c r="N1363">
        <v>210.91115033999998</v>
      </c>
      <c r="O1363">
        <v>140115.86884966001</v>
      </c>
      <c r="P1363" t="s">
        <v>4598</v>
      </c>
      <c r="Q1363">
        <v>3</v>
      </c>
      <c r="R1363" t="s">
        <v>45</v>
      </c>
      <c r="S1363" t="s">
        <v>35</v>
      </c>
      <c r="T1363" t="s">
        <v>4601</v>
      </c>
      <c r="U1363" t="s">
        <v>36</v>
      </c>
    </row>
    <row r="1364" spans="1:21" x14ac:dyDescent="0.25">
      <c r="A1364" t="s">
        <v>3307</v>
      </c>
      <c r="B1364" t="s">
        <v>296</v>
      </c>
      <c r="C1364" t="s">
        <v>4608</v>
      </c>
      <c r="D1364" t="s">
        <v>5591</v>
      </c>
      <c r="E1364" t="s">
        <v>40</v>
      </c>
      <c r="F1364" t="s">
        <v>41</v>
      </c>
      <c r="G1364" t="s">
        <v>102</v>
      </c>
      <c r="H1364" t="s">
        <v>111</v>
      </c>
      <c r="I1364" t="s">
        <v>185</v>
      </c>
      <c r="J1364">
        <v>2</v>
      </c>
      <c r="K1364">
        <v>17788.45</v>
      </c>
      <c r="L1364">
        <v>1.36</v>
      </c>
      <c r="M1364">
        <v>1.3600000000000001E-2</v>
      </c>
      <c r="N1364">
        <v>4.8384584000000004</v>
      </c>
      <c r="O1364">
        <v>35572.0615416</v>
      </c>
      <c r="P1364" t="s">
        <v>4600</v>
      </c>
      <c r="Q1364">
        <v>3</v>
      </c>
      <c r="R1364" t="s">
        <v>45</v>
      </c>
      <c r="S1364" t="s">
        <v>35</v>
      </c>
      <c r="T1364" t="s">
        <v>4601</v>
      </c>
      <c r="U1364" t="s">
        <v>36</v>
      </c>
    </row>
    <row r="1365" spans="1:21" x14ac:dyDescent="0.25">
      <c r="A1365" t="s">
        <v>3309</v>
      </c>
      <c r="B1365" t="s">
        <v>3174</v>
      </c>
      <c r="C1365" t="s">
        <v>5592</v>
      </c>
      <c r="D1365" t="s">
        <v>4804</v>
      </c>
      <c r="E1365" t="s">
        <v>63</v>
      </c>
      <c r="F1365" t="s">
        <v>78</v>
      </c>
      <c r="G1365" t="s">
        <v>255</v>
      </c>
      <c r="H1365" t="s">
        <v>51</v>
      </c>
      <c r="I1365" t="s">
        <v>146</v>
      </c>
      <c r="J1365">
        <v>6</v>
      </c>
      <c r="K1365">
        <v>46462.879999999997</v>
      </c>
      <c r="L1365">
        <v>4.74</v>
      </c>
      <c r="M1365">
        <v>4.7400000000000005E-2</v>
      </c>
      <c r="N1365">
        <v>132.14043072000001</v>
      </c>
      <c r="O1365">
        <v>278645.13956927997</v>
      </c>
      <c r="P1365" t="s">
        <v>4598</v>
      </c>
      <c r="Q1365">
        <v>9</v>
      </c>
      <c r="R1365" t="s">
        <v>113</v>
      </c>
      <c r="S1365" t="s">
        <v>35</v>
      </c>
      <c r="T1365" t="s">
        <v>4601</v>
      </c>
      <c r="U1365" t="s">
        <v>36</v>
      </c>
    </row>
    <row r="1366" spans="1:21" x14ac:dyDescent="0.25">
      <c r="A1366" t="s">
        <v>3311</v>
      </c>
      <c r="B1366" t="s">
        <v>628</v>
      </c>
      <c r="C1366" t="s">
        <v>4697</v>
      </c>
      <c r="D1366" t="s">
        <v>4728</v>
      </c>
      <c r="E1366" t="s">
        <v>63</v>
      </c>
      <c r="F1366" t="s">
        <v>234</v>
      </c>
      <c r="G1366" t="s">
        <v>235</v>
      </c>
      <c r="H1366" t="s">
        <v>22</v>
      </c>
      <c r="I1366" t="s">
        <v>172</v>
      </c>
      <c r="J1366">
        <v>23</v>
      </c>
      <c r="K1366">
        <v>21822.71</v>
      </c>
      <c r="L1366">
        <v>11.22</v>
      </c>
      <c r="M1366">
        <v>0.11220000000000001</v>
      </c>
      <c r="N1366">
        <v>563.15685425999993</v>
      </c>
      <c r="O1366">
        <v>501359.17314573994</v>
      </c>
      <c r="P1366" t="s">
        <v>4598</v>
      </c>
      <c r="Q1366">
        <v>4</v>
      </c>
      <c r="R1366" t="s">
        <v>68</v>
      </c>
      <c r="S1366" t="s">
        <v>35</v>
      </c>
      <c r="T1366" t="s">
        <v>4601</v>
      </c>
      <c r="U1366" t="s">
        <v>53</v>
      </c>
    </row>
    <row r="1367" spans="1:21" x14ac:dyDescent="0.25">
      <c r="A1367" t="s">
        <v>3313</v>
      </c>
      <c r="B1367" t="s">
        <v>3020</v>
      </c>
      <c r="C1367" t="s">
        <v>5008</v>
      </c>
      <c r="D1367" t="s">
        <v>5272</v>
      </c>
      <c r="E1367" t="s">
        <v>63</v>
      </c>
      <c r="F1367" t="s">
        <v>144</v>
      </c>
      <c r="G1367" t="s">
        <v>189</v>
      </c>
      <c r="H1367" t="s">
        <v>22</v>
      </c>
      <c r="I1367" t="s">
        <v>23</v>
      </c>
      <c r="J1367">
        <v>5</v>
      </c>
      <c r="K1367">
        <v>37318.58</v>
      </c>
      <c r="L1367">
        <v>18.64</v>
      </c>
      <c r="M1367">
        <v>0.18640000000000001</v>
      </c>
      <c r="N1367">
        <v>347.80916560000003</v>
      </c>
      <c r="O1367">
        <v>186245.09083440003</v>
      </c>
      <c r="P1367" t="s">
        <v>4598</v>
      </c>
      <c r="Q1367">
        <v>5</v>
      </c>
      <c r="R1367" t="s">
        <v>68</v>
      </c>
      <c r="S1367" t="s">
        <v>35</v>
      </c>
      <c r="T1367" t="s">
        <v>4601</v>
      </c>
      <c r="U1367" t="s">
        <v>26</v>
      </c>
    </row>
    <row r="1368" spans="1:21" x14ac:dyDescent="0.25">
      <c r="A1368" t="s">
        <v>3315</v>
      </c>
      <c r="B1368" t="s">
        <v>2577</v>
      </c>
      <c r="C1368" t="s">
        <v>4646</v>
      </c>
      <c r="D1368" t="s">
        <v>5593</v>
      </c>
      <c r="E1368" t="s">
        <v>19</v>
      </c>
      <c r="F1368" t="s">
        <v>72</v>
      </c>
      <c r="G1368" t="s">
        <v>224</v>
      </c>
      <c r="H1368" t="s">
        <v>51</v>
      </c>
      <c r="I1368" t="s">
        <v>167</v>
      </c>
      <c r="J1368">
        <v>29</v>
      </c>
      <c r="K1368">
        <v>21956.17</v>
      </c>
      <c r="L1368">
        <v>12.15</v>
      </c>
      <c r="M1368">
        <v>0.1215</v>
      </c>
      <c r="N1368">
        <v>773.62564994999991</v>
      </c>
      <c r="O1368">
        <v>635955.30435004993</v>
      </c>
      <c r="P1368" t="s">
        <v>4598</v>
      </c>
      <c r="Q1368">
        <v>9</v>
      </c>
      <c r="R1368" t="s">
        <v>68</v>
      </c>
      <c r="S1368" t="s">
        <v>35</v>
      </c>
      <c r="T1368" t="s">
        <v>4601</v>
      </c>
      <c r="U1368" t="s">
        <v>36</v>
      </c>
    </row>
    <row r="1369" spans="1:21" x14ac:dyDescent="0.25">
      <c r="A1369" t="s">
        <v>3317</v>
      </c>
      <c r="B1369" t="s">
        <v>475</v>
      </c>
      <c r="C1369" t="s">
        <v>4636</v>
      </c>
      <c r="D1369" t="s">
        <v>5049</v>
      </c>
      <c r="E1369" t="s">
        <v>63</v>
      </c>
      <c r="F1369" t="s">
        <v>78</v>
      </c>
      <c r="G1369" t="s">
        <v>425</v>
      </c>
      <c r="H1369" t="s">
        <v>111</v>
      </c>
      <c r="I1369" t="s">
        <v>240</v>
      </c>
      <c r="J1369">
        <v>37</v>
      </c>
      <c r="K1369">
        <v>3264.72</v>
      </c>
      <c r="L1369">
        <v>3.77</v>
      </c>
      <c r="M1369">
        <v>3.7699999999999997E-2</v>
      </c>
      <c r="N1369">
        <v>45.539579279999998</v>
      </c>
      <c r="O1369">
        <v>120749.10042072</v>
      </c>
      <c r="P1369" t="s">
        <v>4598</v>
      </c>
      <c r="Q1369">
        <v>8</v>
      </c>
      <c r="R1369" t="s">
        <v>113</v>
      </c>
      <c r="S1369" t="s">
        <v>35</v>
      </c>
      <c r="T1369" t="s">
        <v>4601</v>
      </c>
      <c r="U1369" t="s">
        <v>53</v>
      </c>
    </row>
    <row r="1370" spans="1:21" x14ac:dyDescent="0.25">
      <c r="A1370" t="s">
        <v>3318</v>
      </c>
      <c r="B1370" t="s">
        <v>2394</v>
      </c>
      <c r="C1370" t="s">
        <v>4670</v>
      </c>
      <c r="D1370" t="s">
        <v>5143</v>
      </c>
      <c r="E1370" t="s">
        <v>40</v>
      </c>
      <c r="F1370" t="s">
        <v>89</v>
      </c>
      <c r="G1370" t="s">
        <v>334</v>
      </c>
      <c r="H1370" t="s">
        <v>22</v>
      </c>
      <c r="I1370" t="s">
        <v>98</v>
      </c>
      <c r="J1370">
        <v>9</v>
      </c>
      <c r="K1370">
        <v>34903.300000000003</v>
      </c>
      <c r="L1370">
        <v>17.71</v>
      </c>
      <c r="M1370">
        <v>0.17710000000000001</v>
      </c>
      <c r="N1370">
        <v>556.32369870000002</v>
      </c>
      <c r="O1370">
        <v>313573.37630130001</v>
      </c>
      <c r="P1370" t="s">
        <v>4598</v>
      </c>
      <c r="Q1370">
        <v>4</v>
      </c>
      <c r="R1370" t="s">
        <v>113</v>
      </c>
      <c r="S1370" t="s">
        <v>35</v>
      </c>
      <c r="T1370" t="s">
        <v>4601</v>
      </c>
      <c r="U1370" t="s">
        <v>36</v>
      </c>
    </row>
    <row r="1371" spans="1:21" x14ac:dyDescent="0.25">
      <c r="A1371" t="s">
        <v>3320</v>
      </c>
      <c r="B1371" t="s">
        <v>560</v>
      </c>
      <c r="C1371" t="s">
        <v>5231</v>
      </c>
      <c r="D1371" t="s">
        <v>4674</v>
      </c>
      <c r="E1371" t="s">
        <v>63</v>
      </c>
      <c r="F1371" t="s">
        <v>234</v>
      </c>
      <c r="G1371" t="s">
        <v>235</v>
      </c>
      <c r="H1371" t="s">
        <v>43</v>
      </c>
      <c r="I1371" t="s">
        <v>74</v>
      </c>
      <c r="J1371">
        <v>8</v>
      </c>
      <c r="K1371">
        <v>38371.08</v>
      </c>
      <c r="L1371">
        <v>6.48</v>
      </c>
      <c r="M1371">
        <v>6.480000000000001E-2</v>
      </c>
      <c r="N1371">
        <v>198.91567872000005</v>
      </c>
      <c r="O1371">
        <v>306769.72432128002</v>
      </c>
      <c r="P1371" t="s">
        <v>4598</v>
      </c>
      <c r="Q1371">
        <v>4</v>
      </c>
      <c r="R1371" t="s">
        <v>45</v>
      </c>
      <c r="S1371" t="s">
        <v>35</v>
      </c>
      <c r="T1371" t="s">
        <v>4601</v>
      </c>
      <c r="U1371" t="s">
        <v>36</v>
      </c>
    </row>
    <row r="1372" spans="1:21" x14ac:dyDescent="0.25">
      <c r="A1372" t="s">
        <v>3322</v>
      </c>
      <c r="B1372" t="s">
        <v>2205</v>
      </c>
      <c r="C1372" t="s">
        <v>4610</v>
      </c>
      <c r="D1372" t="s">
        <v>5594</v>
      </c>
      <c r="E1372" t="s">
        <v>40</v>
      </c>
      <c r="F1372" t="s">
        <v>89</v>
      </c>
      <c r="G1372" t="s">
        <v>319</v>
      </c>
      <c r="H1372" t="s">
        <v>43</v>
      </c>
      <c r="I1372" t="s">
        <v>391</v>
      </c>
      <c r="J1372">
        <v>18</v>
      </c>
      <c r="K1372">
        <v>14492.26</v>
      </c>
      <c r="L1372">
        <v>16.34</v>
      </c>
      <c r="M1372">
        <v>0.16339999999999999</v>
      </c>
      <c r="N1372">
        <v>426.24635111999999</v>
      </c>
      <c r="O1372">
        <v>260434.43364887999</v>
      </c>
      <c r="P1372" t="s">
        <v>4598</v>
      </c>
      <c r="Q1372">
        <v>12</v>
      </c>
      <c r="R1372" t="s">
        <v>113</v>
      </c>
      <c r="S1372" t="s">
        <v>35</v>
      </c>
      <c r="T1372" t="s">
        <v>4601</v>
      </c>
      <c r="U1372" t="s">
        <v>36</v>
      </c>
    </row>
    <row r="1373" spans="1:21" x14ac:dyDescent="0.25">
      <c r="A1373" t="s">
        <v>3324</v>
      </c>
      <c r="B1373" t="s">
        <v>696</v>
      </c>
      <c r="C1373" t="s">
        <v>4690</v>
      </c>
      <c r="D1373" t="s">
        <v>5030</v>
      </c>
      <c r="E1373" t="s">
        <v>19</v>
      </c>
      <c r="F1373" t="s">
        <v>84</v>
      </c>
      <c r="G1373" t="s">
        <v>85</v>
      </c>
      <c r="H1373" t="s">
        <v>66</v>
      </c>
      <c r="I1373" t="s">
        <v>133</v>
      </c>
      <c r="J1373">
        <v>10</v>
      </c>
      <c r="K1373">
        <v>10625.88</v>
      </c>
      <c r="L1373">
        <v>4.9800000000000004</v>
      </c>
      <c r="M1373">
        <v>4.9800000000000004E-2</v>
      </c>
      <c r="N1373">
        <v>52.916882399999992</v>
      </c>
      <c r="O1373">
        <v>106205.88311759999</v>
      </c>
      <c r="P1373" t="s">
        <v>4598</v>
      </c>
      <c r="Q1373">
        <v>10</v>
      </c>
      <c r="R1373" t="s">
        <v>24</v>
      </c>
      <c r="S1373" t="s">
        <v>35</v>
      </c>
      <c r="T1373" t="s">
        <v>4601</v>
      </c>
      <c r="U1373" t="s">
        <v>36</v>
      </c>
    </row>
    <row r="1374" spans="1:21" x14ac:dyDescent="0.25">
      <c r="A1374" t="s">
        <v>3326</v>
      </c>
      <c r="B1374" t="s">
        <v>289</v>
      </c>
      <c r="C1374" t="s">
        <v>4923</v>
      </c>
      <c r="D1374" t="s">
        <v>5595</v>
      </c>
      <c r="E1374" t="s">
        <v>40</v>
      </c>
      <c r="F1374" t="s">
        <v>41</v>
      </c>
      <c r="G1374" t="s">
        <v>126</v>
      </c>
      <c r="H1374" t="s">
        <v>43</v>
      </c>
      <c r="I1374" t="s">
        <v>74</v>
      </c>
      <c r="J1374">
        <v>50</v>
      </c>
      <c r="K1374">
        <v>19971.04</v>
      </c>
      <c r="L1374">
        <v>6.82</v>
      </c>
      <c r="M1374">
        <v>6.8199999999999997E-2</v>
      </c>
      <c r="N1374">
        <v>681.01246400000002</v>
      </c>
      <c r="O1374">
        <v>997870.98753599997</v>
      </c>
      <c r="P1374" t="s">
        <v>4598</v>
      </c>
      <c r="Q1374">
        <v>12</v>
      </c>
      <c r="R1374" t="s">
        <v>45</v>
      </c>
      <c r="S1374" t="s">
        <v>35</v>
      </c>
      <c r="T1374" t="s">
        <v>4601</v>
      </c>
      <c r="U1374" t="s">
        <v>53</v>
      </c>
    </row>
    <row r="1375" spans="1:21" x14ac:dyDescent="0.25">
      <c r="A1375" t="s">
        <v>3328</v>
      </c>
      <c r="B1375" t="s">
        <v>475</v>
      </c>
      <c r="C1375" t="s">
        <v>5291</v>
      </c>
      <c r="D1375" t="s">
        <v>4970</v>
      </c>
      <c r="E1375" t="s">
        <v>40</v>
      </c>
      <c r="F1375" t="s">
        <v>49</v>
      </c>
      <c r="G1375" t="s">
        <v>397</v>
      </c>
      <c r="H1375" t="s">
        <v>33</v>
      </c>
      <c r="I1375" t="s">
        <v>119</v>
      </c>
      <c r="J1375">
        <v>21</v>
      </c>
      <c r="K1375">
        <v>36965.269999999997</v>
      </c>
      <c r="L1375">
        <v>17.59</v>
      </c>
      <c r="M1375">
        <v>0.1759</v>
      </c>
      <c r="N1375">
        <v>1365.4601085299998</v>
      </c>
      <c r="O1375">
        <v>774905.20989146992</v>
      </c>
      <c r="P1375" t="s">
        <v>4598</v>
      </c>
      <c r="Q1375">
        <v>10</v>
      </c>
      <c r="R1375" t="s">
        <v>113</v>
      </c>
      <c r="S1375" t="s">
        <v>59</v>
      </c>
      <c r="T1375" t="s">
        <v>4601</v>
      </c>
      <c r="U1375" t="s">
        <v>53</v>
      </c>
    </row>
    <row r="1376" spans="1:21" x14ac:dyDescent="0.25">
      <c r="A1376" t="s">
        <v>3330</v>
      </c>
      <c r="B1376" t="s">
        <v>3020</v>
      </c>
      <c r="C1376" t="s">
        <v>4694</v>
      </c>
      <c r="D1376" t="s">
        <v>4813</v>
      </c>
      <c r="E1376" t="s">
        <v>30</v>
      </c>
      <c r="F1376" t="s">
        <v>131</v>
      </c>
      <c r="G1376" t="s">
        <v>194</v>
      </c>
      <c r="H1376" t="s">
        <v>22</v>
      </c>
      <c r="I1376" t="s">
        <v>98</v>
      </c>
      <c r="J1376">
        <v>18</v>
      </c>
      <c r="K1376">
        <v>2874.81</v>
      </c>
      <c r="L1376">
        <v>4.29</v>
      </c>
      <c r="M1376">
        <v>4.2900000000000001E-2</v>
      </c>
      <c r="N1376">
        <v>22.199282820000004</v>
      </c>
      <c r="O1376">
        <v>51724.38071718</v>
      </c>
      <c r="P1376" t="s">
        <v>4598</v>
      </c>
      <c r="Q1376">
        <v>6</v>
      </c>
      <c r="R1376" t="s">
        <v>24</v>
      </c>
      <c r="S1376" t="s">
        <v>35</v>
      </c>
      <c r="T1376" t="s">
        <v>4601</v>
      </c>
      <c r="U1376" t="s">
        <v>53</v>
      </c>
    </row>
    <row r="1377" spans="1:21" x14ac:dyDescent="0.25">
      <c r="A1377" t="s">
        <v>3332</v>
      </c>
      <c r="B1377" t="s">
        <v>3118</v>
      </c>
      <c r="C1377" t="s">
        <v>4608</v>
      </c>
      <c r="D1377" t="s">
        <v>5403</v>
      </c>
      <c r="E1377" t="s">
        <v>30</v>
      </c>
      <c r="F1377" t="s">
        <v>117</v>
      </c>
      <c r="G1377" t="s">
        <v>387</v>
      </c>
      <c r="H1377" t="s">
        <v>43</v>
      </c>
      <c r="I1377" t="s">
        <v>74</v>
      </c>
      <c r="J1377">
        <v>32</v>
      </c>
      <c r="K1377">
        <v>22681.08</v>
      </c>
      <c r="L1377">
        <v>13.41</v>
      </c>
      <c r="M1377">
        <v>0.1341</v>
      </c>
      <c r="N1377">
        <v>973.29050496000013</v>
      </c>
      <c r="O1377">
        <v>724821.26949504006</v>
      </c>
      <c r="P1377" t="s">
        <v>4598</v>
      </c>
      <c r="Q1377">
        <v>1</v>
      </c>
      <c r="R1377" t="s">
        <v>45</v>
      </c>
      <c r="S1377" t="s">
        <v>35</v>
      </c>
      <c r="T1377" t="s">
        <v>4601</v>
      </c>
      <c r="U1377" t="s">
        <v>53</v>
      </c>
    </row>
    <row r="1378" spans="1:21" x14ac:dyDescent="0.25">
      <c r="A1378" t="s">
        <v>3334</v>
      </c>
      <c r="B1378" t="s">
        <v>553</v>
      </c>
      <c r="C1378" t="s">
        <v>4776</v>
      </c>
      <c r="D1378" t="s">
        <v>4842</v>
      </c>
      <c r="E1378" t="s">
        <v>40</v>
      </c>
      <c r="F1378" t="s">
        <v>89</v>
      </c>
      <c r="G1378" t="s">
        <v>319</v>
      </c>
      <c r="H1378" t="s">
        <v>22</v>
      </c>
      <c r="I1378" t="s">
        <v>98</v>
      </c>
      <c r="J1378">
        <v>8</v>
      </c>
      <c r="K1378">
        <v>19687.490000000002</v>
      </c>
      <c r="L1378">
        <v>13.39</v>
      </c>
      <c r="M1378">
        <v>0.13390000000000002</v>
      </c>
      <c r="N1378">
        <v>210.89239288000005</v>
      </c>
      <c r="O1378">
        <v>157289.02760712002</v>
      </c>
      <c r="P1378" t="s">
        <v>4598</v>
      </c>
      <c r="Q1378">
        <v>3</v>
      </c>
      <c r="R1378" t="s">
        <v>24</v>
      </c>
      <c r="S1378" t="s">
        <v>35</v>
      </c>
      <c r="T1378" t="s">
        <v>4601</v>
      </c>
      <c r="U1378" t="s">
        <v>26</v>
      </c>
    </row>
    <row r="1379" spans="1:21" x14ac:dyDescent="0.25">
      <c r="A1379" t="s">
        <v>3336</v>
      </c>
      <c r="B1379" t="s">
        <v>2097</v>
      </c>
      <c r="C1379" t="s">
        <v>5267</v>
      </c>
      <c r="D1379" t="s">
        <v>5361</v>
      </c>
      <c r="E1379" t="s">
        <v>30</v>
      </c>
      <c r="F1379" t="s">
        <v>198</v>
      </c>
      <c r="G1379" t="s">
        <v>199</v>
      </c>
      <c r="H1379" t="s">
        <v>51</v>
      </c>
      <c r="I1379" t="s">
        <v>105</v>
      </c>
      <c r="J1379">
        <v>30</v>
      </c>
      <c r="K1379">
        <v>13527.21</v>
      </c>
      <c r="L1379">
        <v>17.829999999999998</v>
      </c>
      <c r="M1379">
        <v>0.17829999999999999</v>
      </c>
      <c r="N1379">
        <v>723.57046289999994</v>
      </c>
      <c r="O1379">
        <v>405092.72953710001</v>
      </c>
      <c r="P1379" t="s">
        <v>4598</v>
      </c>
      <c r="Q1379">
        <v>9</v>
      </c>
      <c r="R1379" t="s">
        <v>58</v>
      </c>
      <c r="S1379" t="s">
        <v>35</v>
      </c>
      <c r="T1379" t="s">
        <v>4601</v>
      </c>
      <c r="U1379" t="s">
        <v>26</v>
      </c>
    </row>
    <row r="1380" spans="1:21" x14ac:dyDescent="0.25">
      <c r="A1380" t="s">
        <v>3338</v>
      </c>
      <c r="B1380" t="s">
        <v>1565</v>
      </c>
      <c r="C1380" t="s">
        <v>4679</v>
      </c>
      <c r="D1380" t="s">
        <v>5134</v>
      </c>
      <c r="E1380" t="s">
        <v>19</v>
      </c>
      <c r="F1380" t="s">
        <v>153</v>
      </c>
      <c r="G1380" t="s">
        <v>275</v>
      </c>
      <c r="H1380" t="s">
        <v>33</v>
      </c>
      <c r="I1380" t="s">
        <v>127</v>
      </c>
      <c r="J1380">
        <v>36</v>
      </c>
      <c r="K1380">
        <v>11138.05</v>
      </c>
      <c r="L1380">
        <v>4.63</v>
      </c>
      <c r="M1380">
        <v>4.6300000000000001E-2</v>
      </c>
      <c r="N1380">
        <v>185.64901740000002</v>
      </c>
      <c r="O1380">
        <v>400784.1509826</v>
      </c>
      <c r="P1380" t="s">
        <v>4598</v>
      </c>
      <c r="Q1380">
        <v>9</v>
      </c>
      <c r="R1380" t="s">
        <v>68</v>
      </c>
      <c r="S1380" t="s">
        <v>35</v>
      </c>
      <c r="T1380" t="s">
        <v>4601</v>
      </c>
      <c r="U1380" t="s">
        <v>36</v>
      </c>
    </row>
    <row r="1381" spans="1:21" x14ac:dyDescent="0.25">
      <c r="A1381" t="s">
        <v>3340</v>
      </c>
      <c r="B1381" t="s">
        <v>670</v>
      </c>
      <c r="C1381" t="s">
        <v>4928</v>
      </c>
      <c r="D1381" t="s">
        <v>5125</v>
      </c>
      <c r="E1381" t="s">
        <v>40</v>
      </c>
      <c r="F1381" t="s">
        <v>109</v>
      </c>
      <c r="G1381" t="s">
        <v>110</v>
      </c>
      <c r="H1381" t="s">
        <v>33</v>
      </c>
      <c r="I1381" t="s">
        <v>57</v>
      </c>
      <c r="J1381">
        <v>23</v>
      </c>
      <c r="K1381">
        <v>31734.73</v>
      </c>
      <c r="L1381">
        <v>1.99</v>
      </c>
      <c r="M1381">
        <v>1.9900000000000001E-2</v>
      </c>
      <c r="N1381">
        <v>145.24985921000001</v>
      </c>
      <c r="O1381">
        <v>729753.54014079005</v>
      </c>
      <c r="P1381" t="s">
        <v>4598</v>
      </c>
      <c r="Q1381">
        <v>5</v>
      </c>
      <c r="R1381" t="s">
        <v>113</v>
      </c>
      <c r="S1381" t="s">
        <v>35</v>
      </c>
      <c r="T1381" t="s">
        <v>4601</v>
      </c>
      <c r="U1381" t="s">
        <v>26</v>
      </c>
    </row>
    <row r="1382" spans="1:21" x14ac:dyDescent="0.25">
      <c r="A1382" t="s">
        <v>3342</v>
      </c>
      <c r="B1382" t="s">
        <v>1460</v>
      </c>
      <c r="C1382" t="s">
        <v>4937</v>
      </c>
      <c r="D1382" t="s">
        <v>4698</v>
      </c>
      <c r="E1382" t="s">
        <v>19</v>
      </c>
      <c r="F1382" t="s">
        <v>84</v>
      </c>
      <c r="G1382" t="s">
        <v>85</v>
      </c>
      <c r="H1382" t="s">
        <v>66</v>
      </c>
      <c r="I1382" t="s">
        <v>133</v>
      </c>
      <c r="J1382">
        <v>4</v>
      </c>
      <c r="K1382">
        <v>7368.52</v>
      </c>
      <c r="L1382">
        <v>2.4300000000000002</v>
      </c>
      <c r="M1382">
        <v>2.4300000000000002E-2</v>
      </c>
      <c r="N1382">
        <v>7.1622014400000014</v>
      </c>
      <c r="O1382">
        <v>29466.91779856</v>
      </c>
      <c r="P1382" t="s">
        <v>4600</v>
      </c>
      <c r="Q1382">
        <v>3</v>
      </c>
      <c r="R1382" t="s">
        <v>68</v>
      </c>
      <c r="S1382" t="s">
        <v>35</v>
      </c>
      <c r="T1382" t="s">
        <v>4601</v>
      </c>
      <c r="U1382" t="s">
        <v>26</v>
      </c>
    </row>
    <row r="1383" spans="1:21" x14ac:dyDescent="0.25">
      <c r="A1383" t="s">
        <v>3344</v>
      </c>
      <c r="B1383" t="s">
        <v>1216</v>
      </c>
      <c r="C1383" t="s">
        <v>4882</v>
      </c>
      <c r="D1383" t="s">
        <v>4948</v>
      </c>
      <c r="E1383" t="s">
        <v>63</v>
      </c>
      <c r="F1383" t="s">
        <v>144</v>
      </c>
      <c r="G1383" t="s">
        <v>189</v>
      </c>
      <c r="H1383" t="s">
        <v>33</v>
      </c>
      <c r="I1383" t="s">
        <v>127</v>
      </c>
      <c r="J1383">
        <v>28</v>
      </c>
      <c r="K1383">
        <v>23899.5</v>
      </c>
      <c r="L1383">
        <v>3.97</v>
      </c>
      <c r="M1383">
        <v>3.9699999999999999E-2</v>
      </c>
      <c r="N1383">
        <v>265.66684199999997</v>
      </c>
      <c r="O1383">
        <v>668920.33315800002</v>
      </c>
      <c r="P1383" t="s">
        <v>4598</v>
      </c>
      <c r="Q1383">
        <v>7</v>
      </c>
      <c r="R1383" t="s">
        <v>58</v>
      </c>
      <c r="S1383" t="s">
        <v>35</v>
      </c>
      <c r="T1383" t="s">
        <v>4601</v>
      </c>
      <c r="U1383" t="s">
        <v>36</v>
      </c>
    </row>
    <row r="1384" spans="1:21" x14ac:dyDescent="0.25">
      <c r="A1384" t="s">
        <v>3346</v>
      </c>
      <c r="B1384" t="s">
        <v>55</v>
      </c>
      <c r="C1384" t="s">
        <v>5255</v>
      </c>
      <c r="D1384" t="s">
        <v>4924</v>
      </c>
      <c r="E1384" t="s">
        <v>63</v>
      </c>
      <c r="F1384" t="s">
        <v>64</v>
      </c>
      <c r="G1384" t="s">
        <v>184</v>
      </c>
      <c r="H1384" t="s">
        <v>22</v>
      </c>
      <c r="I1384" t="s">
        <v>217</v>
      </c>
      <c r="J1384">
        <v>40</v>
      </c>
      <c r="K1384">
        <v>29951.22</v>
      </c>
      <c r="L1384">
        <v>9.41</v>
      </c>
      <c r="M1384">
        <v>9.4100000000000003E-2</v>
      </c>
      <c r="N1384">
        <v>1127.3639208</v>
      </c>
      <c r="O1384">
        <v>1196921.4360792001</v>
      </c>
      <c r="P1384" t="s">
        <v>4598</v>
      </c>
      <c r="Q1384">
        <v>1</v>
      </c>
      <c r="R1384" t="s">
        <v>45</v>
      </c>
      <c r="S1384" t="s">
        <v>35</v>
      </c>
      <c r="T1384" t="s">
        <v>4601</v>
      </c>
      <c r="U1384" t="s">
        <v>36</v>
      </c>
    </row>
    <row r="1385" spans="1:21" x14ac:dyDescent="0.25">
      <c r="A1385" t="s">
        <v>3348</v>
      </c>
      <c r="B1385" t="s">
        <v>1116</v>
      </c>
      <c r="C1385" t="s">
        <v>5596</v>
      </c>
      <c r="D1385" t="s">
        <v>5407</v>
      </c>
      <c r="E1385" t="s">
        <v>40</v>
      </c>
      <c r="F1385" t="s">
        <v>49</v>
      </c>
      <c r="G1385" t="s">
        <v>397</v>
      </c>
      <c r="H1385" t="s">
        <v>43</v>
      </c>
      <c r="I1385" t="s">
        <v>44</v>
      </c>
      <c r="J1385">
        <v>34</v>
      </c>
      <c r="K1385">
        <v>48229.279999999999</v>
      </c>
      <c r="L1385">
        <v>7.4</v>
      </c>
      <c r="M1385">
        <v>7.400000000000001E-2</v>
      </c>
      <c r="N1385">
        <v>1213.4486848000001</v>
      </c>
      <c r="O1385">
        <v>1638582.0713152001</v>
      </c>
      <c r="P1385" t="s">
        <v>4598</v>
      </c>
      <c r="Q1385">
        <v>11</v>
      </c>
      <c r="R1385" t="s">
        <v>68</v>
      </c>
      <c r="S1385" t="s">
        <v>35</v>
      </c>
      <c r="T1385" t="s">
        <v>4601</v>
      </c>
      <c r="U1385" t="s">
        <v>26</v>
      </c>
    </row>
    <row r="1386" spans="1:21" x14ac:dyDescent="0.25">
      <c r="A1386" t="s">
        <v>3350</v>
      </c>
      <c r="B1386" t="s">
        <v>1393</v>
      </c>
      <c r="C1386" t="s">
        <v>4914</v>
      </c>
      <c r="D1386" t="s">
        <v>4682</v>
      </c>
      <c r="E1386" t="s">
        <v>40</v>
      </c>
      <c r="F1386" t="s">
        <v>49</v>
      </c>
      <c r="G1386" t="s">
        <v>50</v>
      </c>
      <c r="H1386" t="s">
        <v>43</v>
      </c>
      <c r="I1386" t="s">
        <v>74</v>
      </c>
      <c r="J1386">
        <v>43</v>
      </c>
      <c r="K1386">
        <v>37735.050000000003</v>
      </c>
      <c r="L1386">
        <v>3.08</v>
      </c>
      <c r="M1386">
        <v>3.0800000000000001E-2</v>
      </c>
      <c r="N1386">
        <v>499.76300220000007</v>
      </c>
      <c r="O1386">
        <v>1622107.3869978001</v>
      </c>
      <c r="P1386" t="s">
        <v>4598</v>
      </c>
      <c r="Q1386">
        <v>10</v>
      </c>
      <c r="R1386" t="s">
        <v>113</v>
      </c>
      <c r="S1386" t="s">
        <v>25</v>
      </c>
      <c r="T1386" t="s">
        <v>4599</v>
      </c>
      <c r="U1386" t="s">
        <v>26</v>
      </c>
    </row>
    <row r="1387" spans="1:21" x14ac:dyDescent="0.25">
      <c r="A1387" t="s">
        <v>3352</v>
      </c>
      <c r="B1387" t="s">
        <v>517</v>
      </c>
      <c r="C1387" t="s">
        <v>5597</v>
      </c>
      <c r="D1387" t="s">
        <v>5598</v>
      </c>
      <c r="E1387" t="s">
        <v>40</v>
      </c>
      <c r="F1387" t="s">
        <v>41</v>
      </c>
      <c r="G1387" t="s">
        <v>42</v>
      </c>
      <c r="H1387" t="s">
        <v>33</v>
      </c>
      <c r="I1387" t="s">
        <v>119</v>
      </c>
      <c r="J1387">
        <v>36</v>
      </c>
      <c r="K1387">
        <v>47695.83</v>
      </c>
      <c r="L1387">
        <v>9.18</v>
      </c>
      <c r="M1387">
        <v>9.1799999999999993E-2</v>
      </c>
      <c r="N1387">
        <v>1576.2517898399999</v>
      </c>
      <c r="O1387">
        <v>1715473.6282101602</v>
      </c>
      <c r="P1387" t="s">
        <v>4598</v>
      </c>
      <c r="Q1387">
        <v>5</v>
      </c>
      <c r="R1387" t="s">
        <v>24</v>
      </c>
      <c r="S1387" t="s">
        <v>35</v>
      </c>
      <c r="T1387" t="s">
        <v>4601</v>
      </c>
      <c r="U1387" t="s">
        <v>36</v>
      </c>
    </row>
    <row r="1388" spans="1:21" x14ac:dyDescent="0.25">
      <c r="A1388" t="s">
        <v>3354</v>
      </c>
      <c r="B1388" t="s">
        <v>2205</v>
      </c>
      <c r="C1388" t="s">
        <v>4928</v>
      </c>
      <c r="D1388" t="s">
        <v>5599</v>
      </c>
      <c r="E1388" t="s">
        <v>19</v>
      </c>
      <c r="F1388" t="s">
        <v>72</v>
      </c>
      <c r="G1388" t="s">
        <v>224</v>
      </c>
      <c r="H1388" t="s">
        <v>33</v>
      </c>
      <c r="I1388" t="s">
        <v>80</v>
      </c>
      <c r="J1388">
        <v>31</v>
      </c>
      <c r="K1388">
        <v>16044.57</v>
      </c>
      <c r="L1388">
        <v>15.1</v>
      </c>
      <c r="M1388">
        <v>0.151</v>
      </c>
      <c r="N1388">
        <v>751.04632170000002</v>
      </c>
      <c r="O1388">
        <v>496630.62367830001</v>
      </c>
      <c r="P1388" t="s">
        <v>4598</v>
      </c>
      <c r="Q1388">
        <v>12</v>
      </c>
      <c r="R1388" t="s">
        <v>68</v>
      </c>
      <c r="S1388" t="s">
        <v>35</v>
      </c>
      <c r="T1388" t="s">
        <v>4601</v>
      </c>
      <c r="U1388" t="s">
        <v>53</v>
      </c>
    </row>
    <row r="1389" spans="1:21" x14ac:dyDescent="0.25">
      <c r="A1389" t="s">
        <v>3356</v>
      </c>
      <c r="B1389" t="s">
        <v>1683</v>
      </c>
      <c r="C1389" t="s">
        <v>4723</v>
      </c>
      <c r="D1389" t="s">
        <v>5600</v>
      </c>
      <c r="E1389" t="s">
        <v>40</v>
      </c>
      <c r="F1389" t="s">
        <v>89</v>
      </c>
      <c r="G1389" t="s">
        <v>319</v>
      </c>
      <c r="H1389" t="s">
        <v>22</v>
      </c>
      <c r="I1389" t="s">
        <v>98</v>
      </c>
      <c r="J1389">
        <v>38</v>
      </c>
      <c r="K1389">
        <v>46448.07</v>
      </c>
      <c r="L1389">
        <v>0.13</v>
      </c>
      <c r="M1389">
        <v>1.2999999999999999E-3</v>
      </c>
      <c r="N1389">
        <v>22.945346579999995</v>
      </c>
      <c r="O1389">
        <v>1765003.71465342</v>
      </c>
      <c r="P1389" t="s">
        <v>4598</v>
      </c>
      <c r="Q1389">
        <v>9</v>
      </c>
      <c r="R1389" t="s">
        <v>58</v>
      </c>
      <c r="S1389" t="s">
        <v>59</v>
      </c>
      <c r="T1389" t="s">
        <v>4601</v>
      </c>
      <c r="U1389" t="s">
        <v>53</v>
      </c>
    </row>
    <row r="1390" spans="1:21" x14ac:dyDescent="0.25">
      <c r="A1390" t="s">
        <v>3358</v>
      </c>
      <c r="B1390" t="s">
        <v>107</v>
      </c>
      <c r="C1390" t="s">
        <v>5090</v>
      </c>
      <c r="D1390" t="s">
        <v>4701</v>
      </c>
      <c r="E1390" t="s">
        <v>30</v>
      </c>
      <c r="F1390" t="s">
        <v>198</v>
      </c>
      <c r="G1390" t="s">
        <v>199</v>
      </c>
      <c r="H1390" t="s">
        <v>51</v>
      </c>
      <c r="I1390" t="s">
        <v>52</v>
      </c>
      <c r="J1390">
        <v>22</v>
      </c>
      <c r="K1390">
        <v>9334.02</v>
      </c>
      <c r="L1390">
        <v>18.440000000000001</v>
      </c>
      <c r="M1390">
        <v>0.18440000000000001</v>
      </c>
      <c r="N1390">
        <v>378.66252336000002</v>
      </c>
      <c r="O1390">
        <v>204969.77747664001</v>
      </c>
      <c r="P1390" t="s">
        <v>4598</v>
      </c>
      <c r="Q1390">
        <v>9</v>
      </c>
      <c r="R1390" t="s">
        <v>113</v>
      </c>
      <c r="S1390" t="s">
        <v>35</v>
      </c>
      <c r="T1390" t="s">
        <v>4601</v>
      </c>
      <c r="U1390" t="s">
        <v>53</v>
      </c>
    </row>
    <row r="1391" spans="1:21" x14ac:dyDescent="0.25">
      <c r="A1391" t="s">
        <v>3360</v>
      </c>
      <c r="B1391" t="s">
        <v>1764</v>
      </c>
      <c r="C1391" t="s">
        <v>4779</v>
      </c>
      <c r="D1391" t="s">
        <v>5601</v>
      </c>
      <c r="E1391" t="s">
        <v>63</v>
      </c>
      <c r="F1391" t="s">
        <v>144</v>
      </c>
      <c r="G1391" t="s">
        <v>216</v>
      </c>
      <c r="H1391" t="s">
        <v>66</v>
      </c>
      <c r="I1391" t="s">
        <v>133</v>
      </c>
      <c r="J1391">
        <v>17</v>
      </c>
      <c r="K1391">
        <v>46799.28</v>
      </c>
      <c r="L1391">
        <v>3.49</v>
      </c>
      <c r="M1391">
        <v>3.49E-2</v>
      </c>
      <c r="N1391">
        <v>277.66012824000001</v>
      </c>
      <c r="O1391">
        <v>795310.09987176</v>
      </c>
      <c r="P1391" t="s">
        <v>4598</v>
      </c>
      <c r="Q1391">
        <v>5</v>
      </c>
      <c r="R1391" t="s">
        <v>24</v>
      </c>
      <c r="S1391" t="s">
        <v>35</v>
      </c>
      <c r="T1391" t="s">
        <v>4601</v>
      </c>
      <c r="U1391" t="s">
        <v>26</v>
      </c>
    </row>
    <row r="1392" spans="1:21" x14ac:dyDescent="0.25">
      <c r="A1392" t="s">
        <v>3362</v>
      </c>
      <c r="B1392" t="s">
        <v>1725</v>
      </c>
      <c r="C1392" t="s">
        <v>5004</v>
      </c>
      <c r="D1392" t="s">
        <v>4639</v>
      </c>
      <c r="E1392" t="s">
        <v>30</v>
      </c>
      <c r="F1392" t="s">
        <v>198</v>
      </c>
      <c r="G1392" t="s">
        <v>199</v>
      </c>
      <c r="H1392" t="s">
        <v>22</v>
      </c>
      <c r="I1392" t="s">
        <v>23</v>
      </c>
      <c r="J1392">
        <v>4</v>
      </c>
      <c r="K1392">
        <v>19160.46</v>
      </c>
      <c r="L1392">
        <v>15.61</v>
      </c>
      <c r="M1392">
        <v>0.15609999999999999</v>
      </c>
      <c r="N1392">
        <v>119.63791223999999</v>
      </c>
      <c r="O1392">
        <v>76522.202087760001</v>
      </c>
      <c r="P1392" t="s">
        <v>4598</v>
      </c>
      <c r="Q1392">
        <v>12</v>
      </c>
      <c r="R1392" t="s">
        <v>68</v>
      </c>
      <c r="S1392" t="s">
        <v>35</v>
      </c>
      <c r="T1392" t="s">
        <v>4601</v>
      </c>
      <c r="U1392" t="s">
        <v>26</v>
      </c>
    </row>
    <row r="1393" spans="1:21" x14ac:dyDescent="0.25">
      <c r="A1393" t="s">
        <v>3364</v>
      </c>
      <c r="B1393" t="s">
        <v>289</v>
      </c>
      <c r="C1393" t="s">
        <v>5036</v>
      </c>
      <c r="D1393" t="s">
        <v>4672</v>
      </c>
      <c r="E1393" t="s">
        <v>40</v>
      </c>
      <c r="F1393" t="s">
        <v>49</v>
      </c>
      <c r="G1393" t="s">
        <v>50</v>
      </c>
      <c r="H1393" t="s">
        <v>33</v>
      </c>
      <c r="I1393" t="s">
        <v>57</v>
      </c>
      <c r="J1393">
        <v>30</v>
      </c>
      <c r="K1393">
        <v>22003.48</v>
      </c>
      <c r="L1393">
        <v>7.72</v>
      </c>
      <c r="M1393">
        <v>7.7199999999999991E-2</v>
      </c>
      <c r="N1393">
        <v>509.60059680000001</v>
      </c>
      <c r="O1393">
        <v>659594.79940320004</v>
      </c>
      <c r="P1393" t="s">
        <v>4598</v>
      </c>
      <c r="Q1393">
        <v>10</v>
      </c>
      <c r="R1393" t="s">
        <v>45</v>
      </c>
      <c r="S1393" t="s">
        <v>35</v>
      </c>
      <c r="T1393" t="s">
        <v>4601</v>
      </c>
      <c r="U1393" t="s">
        <v>36</v>
      </c>
    </row>
    <row r="1394" spans="1:21" x14ac:dyDescent="0.25">
      <c r="A1394" t="s">
        <v>3366</v>
      </c>
      <c r="B1394" t="s">
        <v>129</v>
      </c>
      <c r="C1394" t="s">
        <v>4833</v>
      </c>
      <c r="D1394" t="s">
        <v>5133</v>
      </c>
      <c r="E1394" t="s">
        <v>40</v>
      </c>
      <c r="F1394" t="s">
        <v>49</v>
      </c>
      <c r="G1394" t="s">
        <v>306</v>
      </c>
      <c r="H1394" t="s">
        <v>111</v>
      </c>
      <c r="I1394" t="s">
        <v>185</v>
      </c>
      <c r="J1394">
        <v>35</v>
      </c>
      <c r="K1394">
        <v>23296.09</v>
      </c>
      <c r="L1394">
        <v>14.65</v>
      </c>
      <c r="M1394">
        <v>0.14649999999999999</v>
      </c>
      <c r="N1394">
        <v>1194.5070147500001</v>
      </c>
      <c r="O1394">
        <v>814168.64298524999</v>
      </c>
      <c r="P1394" t="s">
        <v>4598</v>
      </c>
      <c r="Q1394">
        <v>6</v>
      </c>
      <c r="R1394" t="s">
        <v>113</v>
      </c>
      <c r="S1394" t="s">
        <v>35</v>
      </c>
      <c r="T1394" t="s">
        <v>4601</v>
      </c>
      <c r="U1394" t="s">
        <v>53</v>
      </c>
    </row>
    <row r="1395" spans="1:21" x14ac:dyDescent="0.25">
      <c r="A1395" t="s">
        <v>3368</v>
      </c>
      <c r="B1395" t="s">
        <v>1059</v>
      </c>
      <c r="C1395" t="s">
        <v>4705</v>
      </c>
      <c r="D1395" t="s">
        <v>4729</v>
      </c>
      <c r="E1395" t="s">
        <v>19</v>
      </c>
      <c r="F1395" t="s">
        <v>84</v>
      </c>
      <c r="G1395" t="s">
        <v>159</v>
      </c>
      <c r="H1395" t="s">
        <v>51</v>
      </c>
      <c r="I1395" t="s">
        <v>146</v>
      </c>
      <c r="J1395">
        <v>26</v>
      </c>
      <c r="K1395">
        <v>15004.27</v>
      </c>
      <c r="L1395">
        <v>14.76</v>
      </c>
      <c r="M1395">
        <v>0.14760000000000001</v>
      </c>
      <c r="N1395">
        <v>575.80386552000004</v>
      </c>
      <c r="O1395">
        <v>389535.21613448003</v>
      </c>
      <c r="P1395" t="s">
        <v>4598</v>
      </c>
      <c r="Q1395">
        <v>8</v>
      </c>
      <c r="R1395" t="s">
        <v>45</v>
      </c>
      <c r="S1395" t="s">
        <v>35</v>
      </c>
      <c r="T1395" t="s">
        <v>4601</v>
      </c>
      <c r="U1395" t="s">
        <v>53</v>
      </c>
    </row>
    <row r="1396" spans="1:21" x14ac:dyDescent="0.25">
      <c r="A1396" t="s">
        <v>3370</v>
      </c>
      <c r="B1396" t="s">
        <v>3371</v>
      </c>
      <c r="C1396" t="s">
        <v>4713</v>
      </c>
      <c r="D1396" t="s">
        <v>5602</v>
      </c>
      <c r="E1396" t="s">
        <v>30</v>
      </c>
      <c r="F1396" t="s">
        <v>117</v>
      </c>
      <c r="G1396" t="s">
        <v>239</v>
      </c>
      <c r="H1396" t="s">
        <v>33</v>
      </c>
      <c r="I1396" t="s">
        <v>119</v>
      </c>
      <c r="J1396">
        <v>35</v>
      </c>
      <c r="K1396">
        <v>41692.300000000003</v>
      </c>
      <c r="L1396">
        <v>7.81</v>
      </c>
      <c r="M1396">
        <v>7.8100000000000003E-2</v>
      </c>
      <c r="N1396">
        <v>1139.6590205</v>
      </c>
      <c r="O1396">
        <v>1458090.8409795</v>
      </c>
      <c r="P1396" t="s">
        <v>4598</v>
      </c>
      <c r="Q1396">
        <v>6</v>
      </c>
      <c r="R1396" t="s">
        <v>45</v>
      </c>
      <c r="S1396" t="s">
        <v>35</v>
      </c>
      <c r="T1396" t="s">
        <v>4601</v>
      </c>
      <c r="U1396" t="s">
        <v>53</v>
      </c>
    </row>
    <row r="1397" spans="1:21" x14ac:dyDescent="0.25">
      <c r="A1397" t="s">
        <v>3373</v>
      </c>
      <c r="B1397" t="s">
        <v>182</v>
      </c>
      <c r="C1397" t="s">
        <v>4646</v>
      </c>
      <c r="D1397" t="s">
        <v>5603</v>
      </c>
      <c r="E1397" t="s">
        <v>19</v>
      </c>
      <c r="F1397" t="s">
        <v>153</v>
      </c>
      <c r="G1397" t="s">
        <v>275</v>
      </c>
      <c r="H1397" t="s">
        <v>51</v>
      </c>
      <c r="I1397" t="s">
        <v>52</v>
      </c>
      <c r="J1397">
        <v>15</v>
      </c>
      <c r="K1397">
        <v>10150.16</v>
      </c>
      <c r="L1397">
        <v>17.47</v>
      </c>
      <c r="M1397">
        <v>0.17469999999999999</v>
      </c>
      <c r="N1397">
        <v>265.9849428</v>
      </c>
      <c r="O1397">
        <v>151986.41505720001</v>
      </c>
      <c r="P1397" t="s">
        <v>4598</v>
      </c>
      <c r="Q1397">
        <v>7</v>
      </c>
      <c r="R1397" t="s">
        <v>45</v>
      </c>
      <c r="S1397" t="s">
        <v>59</v>
      </c>
      <c r="T1397" t="s">
        <v>4601</v>
      </c>
      <c r="U1397" t="s">
        <v>36</v>
      </c>
    </row>
    <row r="1398" spans="1:21" x14ac:dyDescent="0.25">
      <c r="A1398" t="s">
        <v>3375</v>
      </c>
      <c r="B1398" t="s">
        <v>1076</v>
      </c>
      <c r="C1398" t="s">
        <v>4745</v>
      </c>
      <c r="D1398" t="s">
        <v>5524</v>
      </c>
      <c r="E1398" t="s">
        <v>19</v>
      </c>
      <c r="F1398" t="s">
        <v>72</v>
      </c>
      <c r="G1398" t="s">
        <v>171</v>
      </c>
      <c r="H1398" t="s">
        <v>51</v>
      </c>
      <c r="I1398" t="s">
        <v>167</v>
      </c>
      <c r="J1398">
        <v>37</v>
      </c>
      <c r="K1398">
        <v>22793.18</v>
      </c>
      <c r="L1398">
        <v>15.51</v>
      </c>
      <c r="M1398">
        <v>0.15509999999999999</v>
      </c>
      <c r="N1398">
        <v>1308.0322206600001</v>
      </c>
      <c r="O1398">
        <v>842039.62777934002</v>
      </c>
      <c r="P1398" t="s">
        <v>4598</v>
      </c>
      <c r="Q1398">
        <v>8</v>
      </c>
      <c r="R1398" t="s">
        <v>68</v>
      </c>
      <c r="S1398" t="s">
        <v>35</v>
      </c>
      <c r="T1398" t="s">
        <v>4601</v>
      </c>
      <c r="U1398" t="s">
        <v>36</v>
      </c>
    </row>
    <row r="1399" spans="1:21" x14ac:dyDescent="0.25">
      <c r="A1399" t="s">
        <v>3377</v>
      </c>
      <c r="B1399" t="s">
        <v>1865</v>
      </c>
      <c r="C1399" t="s">
        <v>4679</v>
      </c>
      <c r="D1399" t="s">
        <v>4636</v>
      </c>
      <c r="E1399" t="s">
        <v>63</v>
      </c>
      <c r="F1399" t="s">
        <v>144</v>
      </c>
      <c r="G1399" t="s">
        <v>189</v>
      </c>
      <c r="H1399" t="s">
        <v>22</v>
      </c>
      <c r="I1399" t="s">
        <v>217</v>
      </c>
      <c r="J1399">
        <v>9</v>
      </c>
      <c r="K1399">
        <v>24610.46</v>
      </c>
      <c r="L1399">
        <v>11.15</v>
      </c>
      <c r="M1399">
        <v>0.1115</v>
      </c>
      <c r="N1399">
        <v>246.9659661</v>
      </c>
      <c r="O1399">
        <v>221247.1740339</v>
      </c>
      <c r="P1399" t="s">
        <v>4598</v>
      </c>
      <c r="Q1399">
        <v>4</v>
      </c>
      <c r="R1399" t="s">
        <v>24</v>
      </c>
      <c r="S1399" t="s">
        <v>35</v>
      </c>
      <c r="T1399" t="s">
        <v>4601</v>
      </c>
      <c r="U1399" t="s">
        <v>26</v>
      </c>
    </row>
    <row r="1400" spans="1:21" x14ac:dyDescent="0.25">
      <c r="A1400" t="s">
        <v>3379</v>
      </c>
      <c r="B1400" t="s">
        <v>853</v>
      </c>
      <c r="C1400" t="s">
        <v>5144</v>
      </c>
      <c r="D1400" t="s">
        <v>5049</v>
      </c>
      <c r="E1400" t="s">
        <v>19</v>
      </c>
      <c r="F1400" t="s">
        <v>84</v>
      </c>
      <c r="G1400" t="s">
        <v>85</v>
      </c>
      <c r="H1400" t="s">
        <v>33</v>
      </c>
      <c r="I1400" t="s">
        <v>127</v>
      </c>
      <c r="J1400">
        <v>39</v>
      </c>
      <c r="K1400">
        <v>43219.98</v>
      </c>
      <c r="L1400">
        <v>13.9</v>
      </c>
      <c r="M1400">
        <v>0.13900000000000001</v>
      </c>
      <c r="N1400">
        <v>2342.9551158000004</v>
      </c>
      <c r="O1400">
        <v>1683236.2648842002</v>
      </c>
      <c r="P1400" t="s">
        <v>4598</v>
      </c>
      <c r="Q1400">
        <v>4</v>
      </c>
      <c r="R1400" t="s">
        <v>68</v>
      </c>
      <c r="S1400" t="s">
        <v>35</v>
      </c>
      <c r="T1400" t="s">
        <v>4601</v>
      </c>
      <c r="U1400" t="s">
        <v>26</v>
      </c>
    </row>
    <row r="1401" spans="1:21" x14ac:dyDescent="0.25">
      <c r="A1401" t="s">
        <v>3381</v>
      </c>
      <c r="B1401" t="s">
        <v>283</v>
      </c>
      <c r="C1401" t="s">
        <v>4796</v>
      </c>
      <c r="D1401" t="s">
        <v>5604</v>
      </c>
      <c r="E1401" t="s">
        <v>63</v>
      </c>
      <c r="F1401" t="s">
        <v>78</v>
      </c>
      <c r="G1401" t="s">
        <v>255</v>
      </c>
      <c r="H1401" t="s">
        <v>43</v>
      </c>
      <c r="I1401" t="s">
        <v>74</v>
      </c>
      <c r="J1401">
        <v>23</v>
      </c>
      <c r="K1401">
        <v>34923.480000000003</v>
      </c>
      <c r="L1401">
        <v>17.84</v>
      </c>
      <c r="M1401">
        <v>0.1784</v>
      </c>
      <c r="N1401">
        <v>1432.9802313600001</v>
      </c>
      <c r="O1401">
        <v>801807.05976864009</v>
      </c>
      <c r="P1401" t="s">
        <v>4598</v>
      </c>
      <c r="Q1401">
        <v>2</v>
      </c>
      <c r="R1401" t="s">
        <v>58</v>
      </c>
      <c r="S1401" t="s">
        <v>35</v>
      </c>
      <c r="T1401" t="s">
        <v>4601</v>
      </c>
      <c r="U1401" t="s">
        <v>53</v>
      </c>
    </row>
    <row r="1402" spans="1:21" x14ac:dyDescent="0.25">
      <c r="A1402" t="s">
        <v>3383</v>
      </c>
      <c r="B1402" t="s">
        <v>2999</v>
      </c>
      <c r="C1402" t="s">
        <v>4676</v>
      </c>
      <c r="D1402" t="s">
        <v>4969</v>
      </c>
      <c r="E1402" t="s">
        <v>19</v>
      </c>
      <c r="F1402" t="s">
        <v>20</v>
      </c>
      <c r="G1402" t="s">
        <v>176</v>
      </c>
      <c r="H1402" t="s">
        <v>43</v>
      </c>
      <c r="I1402" t="s">
        <v>74</v>
      </c>
      <c r="J1402">
        <v>31</v>
      </c>
      <c r="K1402">
        <v>6160.54</v>
      </c>
      <c r="L1402">
        <v>15.67</v>
      </c>
      <c r="M1402">
        <v>0.15670000000000001</v>
      </c>
      <c r="N1402">
        <v>299.26055157999997</v>
      </c>
      <c r="O1402">
        <v>190677.47944842</v>
      </c>
      <c r="P1402" t="s">
        <v>4598</v>
      </c>
      <c r="Q1402">
        <v>12</v>
      </c>
      <c r="R1402" t="s">
        <v>24</v>
      </c>
      <c r="S1402" t="s">
        <v>35</v>
      </c>
      <c r="T1402" t="s">
        <v>4601</v>
      </c>
      <c r="U1402" t="s">
        <v>53</v>
      </c>
    </row>
    <row r="1403" spans="1:21" x14ac:dyDescent="0.25">
      <c r="A1403" t="s">
        <v>3385</v>
      </c>
      <c r="B1403" t="s">
        <v>508</v>
      </c>
      <c r="C1403" t="s">
        <v>5605</v>
      </c>
      <c r="D1403" t="s">
        <v>5272</v>
      </c>
      <c r="E1403" t="s">
        <v>63</v>
      </c>
      <c r="F1403" t="s">
        <v>144</v>
      </c>
      <c r="G1403" t="s">
        <v>189</v>
      </c>
      <c r="H1403" t="s">
        <v>43</v>
      </c>
      <c r="I1403" t="s">
        <v>391</v>
      </c>
      <c r="J1403">
        <v>17</v>
      </c>
      <c r="K1403">
        <v>29555.21</v>
      </c>
      <c r="L1403">
        <v>7.38</v>
      </c>
      <c r="M1403">
        <v>7.3800000000000004E-2</v>
      </c>
      <c r="N1403">
        <v>370.79966466000008</v>
      </c>
      <c r="O1403">
        <v>502067.77033534</v>
      </c>
      <c r="P1403" t="s">
        <v>4598</v>
      </c>
      <c r="Q1403">
        <v>12</v>
      </c>
      <c r="R1403" t="s">
        <v>45</v>
      </c>
      <c r="S1403" t="s">
        <v>35</v>
      </c>
      <c r="T1403" t="s">
        <v>4601</v>
      </c>
      <c r="U1403" t="s">
        <v>36</v>
      </c>
    </row>
    <row r="1404" spans="1:21" x14ac:dyDescent="0.25">
      <c r="A1404" t="s">
        <v>3387</v>
      </c>
      <c r="B1404" t="s">
        <v>1648</v>
      </c>
      <c r="C1404" t="s">
        <v>4682</v>
      </c>
      <c r="D1404" t="s">
        <v>4674</v>
      </c>
      <c r="E1404" t="s">
        <v>63</v>
      </c>
      <c r="F1404" t="s">
        <v>64</v>
      </c>
      <c r="G1404" t="s">
        <v>65</v>
      </c>
      <c r="H1404" t="s">
        <v>66</v>
      </c>
      <c r="I1404" t="s">
        <v>276</v>
      </c>
      <c r="J1404">
        <v>34</v>
      </c>
      <c r="K1404">
        <v>15735.18</v>
      </c>
      <c r="L1404">
        <v>3.91</v>
      </c>
      <c r="M1404">
        <v>3.9100000000000003E-2</v>
      </c>
      <c r="N1404">
        <v>209.18348292000002</v>
      </c>
      <c r="O1404">
        <v>534786.93651707994</v>
      </c>
      <c r="P1404" t="s">
        <v>4598</v>
      </c>
      <c r="Q1404">
        <v>12</v>
      </c>
      <c r="R1404" t="s">
        <v>68</v>
      </c>
      <c r="S1404" t="s">
        <v>35</v>
      </c>
      <c r="T1404" t="s">
        <v>4601</v>
      </c>
      <c r="U1404" t="s">
        <v>36</v>
      </c>
    </row>
    <row r="1405" spans="1:21" x14ac:dyDescent="0.25">
      <c r="A1405" t="s">
        <v>3389</v>
      </c>
      <c r="B1405" t="s">
        <v>810</v>
      </c>
      <c r="C1405" t="s">
        <v>4896</v>
      </c>
      <c r="D1405" t="s">
        <v>4605</v>
      </c>
      <c r="E1405" t="s">
        <v>30</v>
      </c>
      <c r="F1405" t="s">
        <v>198</v>
      </c>
      <c r="G1405" t="s">
        <v>199</v>
      </c>
      <c r="H1405" t="s">
        <v>51</v>
      </c>
      <c r="I1405" t="s">
        <v>105</v>
      </c>
      <c r="J1405">
        <v>33</v>
      </c>
      <c r="K1405">
        <v>33668.800000000003</v>
      </c>
      <c r="L1405">
        <v>17.29</v>
      </c>
      <c r="M1405">
        <v>0.1729</v>
      </c>
      <c r="N1405">
        <v>1921.0407216000001</v>
      </c>
      <c r="O1405">
        <v>1109149.3592784002</v>
      </c>
      <c r="P1405" t="s">
        <v>4598</v>
      </c>
      <c r="Q1405">
        <v>11</v>
      </c>
      <c r="R1405" t="s">
        <v>68</v>
      </c>
      <c r="S1405" t="s">
        <v>35</v>
      </c>
      <c r="T1405" t="s">
        <v>4601</v>
      </c>
      <c r="U1405" t="s">
        <v>53</v>
      </c>
    </row>
    <row r="1406" spans="1:21" x14ac:dyDescent="0.25">
      <c r="A1406" t="s">
        <v>3391</v>
      </c>
      <c r="B1406" t="s">
        <v>427</v>
      </c>
      <c r="C1406" t="s">
        <v>4690</v>
      </c>
      <c r="D1406" t="s">
        <v>5197</v>
      </c>
      <c r="E1406" t="s">
        <v>40</v>
      </c>
      <c r="F1406" t="s">
        <v>109</v>
      </c>
      <c r="G1406" t="s">
        <v>110</v>
      </c>
      <c r="H1406" t="s">
        <v>111</v>
      </c>
      <c r="I1406" t="s">
        <v>260</v>
      </c>
      <c r="J1406">
        <v>17</v>
      </c>
      <c r="K1406">
        <v>19980.48</v>
      </c>
      <c r="L1406">
        <v>12.27</v>
      </c>
      <c r="M1406">
        <v>0.12269999999999999</v>
      </c>
      <c r="N1406">
        <v>416.77283231999996</v>
      </c>
      <c r="O1406">
        <v>339251.38716767996</v>
      </c>
      <c r="P1406" t="s">
        <v>4598</v>
      </c>
      <c r="Q1406">
        <v>9</v>
      </c>
      <c r="R1406" t="s">
        <v>24</v>
      </c>
      <c r="S1406" t="s">
        <v>25</v>
      </c>
      <c r="T1406" t="s">
        <v>4599</v>
      </c>
      <c r="U1406" t="s">
        <v>53</v>
      </c>
    </row>
    <row r="1407" spans="1:21" x14ac:dyDescent="0.25">
      <c r="A1407" t="s">
        <v>3393</v>
      </c>
      <c r="B1407" t="s">
        <v>378</v>
      </c>
      <c r="C1407" t="s">
        <v>4610</v>
      </c>
      <c r="D1407" t="s">
        <v>5606</v>
      </c>
      <c r="E1407" t="s">
        <v>30</v>
      </c>
      <c r="F1407" t="s">
        <v>131</v>
      </c>
      <c r="G1407" t="s">
        <v>194</v>
      </c>
      <c r="H1407" t="s">
        <v>66</v>
      </c>
      <c r="I1407" t="s">
        <v>155</v>
      </c>
      <c r="J1407">
        <v>50</v>
      </c>
      <c r="K1407">
        <v>13657.95</v>
      </c>
      <c r="L1407">
        <v>6.63</v>
      </c>
      <c r="M1407">
        <v>6.6299999999999998E-2</v>
      </c>
      <c r="N1407">
        <v>452.76104249999997</v>
      </c>
      <c r="O1407">
        <v>682444.73895749997</v>
      </c>
      <c r="P1407" t="s">
        <v>4598</v>
      </c>
      <c r="Q1407">
        <v>10</v>
      </c>
      <c r="R1407" t="s">
        <v>45</v>
      </c>
      <c r="S1407" t="s">
        <v>35</v>
      </c>
      <c r="T1407" t="s">
        <v>4601</v>
      </c>
      <c r="U1407" t="s">
        <v>26</v>
      </c>
    </row>
    <row r="1408" spans="1:21" x14ac:dyDescent="0.25">
      <c r="A1408" t="s">
        <v>3395</v>
      </c>
      <c r="B1408" t="s">
        <v>1171</v>
      </c>
      <c r="C1408" t="s">
        <v>4740</v>
      </c>
      <c r="D1408" t="s">
        <v>4900</v>
      </c>
      <c r="E1408" t="s">
        <v>30</v>
      </c>
      <c r="F1408" t="s">
        <v>31</v>
      </c>
      <c r="G1408" t="s">
        <v>32</v>
      </c>
      <c r="H1408" t="s">
        <v>51</v>
      </c>
      <c r="I1408" t="s">
        <v>190</v>
      </c>
      <c r="J1408">
        <v>50</v>
      </c>
      <c r="K1408">
        <v>12684.12</v>
      </c>
      <c r="L1408">
        <v>11.4</v>
      </c>
      <c r="M1408">
        <v>0.114</v>
      </c>
      <c r="N1408">
        <v>722.99483999999995</v>
      </c>
      <c r="O1408">
        <v>633483.00515999994</v>
      </c>
      <c r="P1408" t="s">
        <v>4598</v>
      </c>
      <c r="Q1408">
        <v>11</v>
      </c>
      <c r="R1408" t="s">
        <v>45</v>
      </c>
      <c r="S1408" t="s">
        <v>35</v>
      </c>
      <c r="T1408" t="s">
        <v>4601</v>
      </c>
      <c r="U1408" t="s">
        <v>53</v>
      </c>
    </row>
    <row r="1409" spans="1:21" x14ac:dyDescent="0.25">
      <c r="A1409" t="s">
        <v>3397</v>
      </c>
      <c r="B1409" t="s">
        <v>1653</v>
      </c>
      <c r="C1409" t="s">
        <v>4709</v>
      </c>
      <c r="D1409" t="s">
        <v>5607</v>
      </c>
      <c r="E1409" t="s">
        <v>63</v>
      </c>
      <c r="F1409" t="s">
        <v>64</v>
      </c>
      <c r="G1409" t="s">
        <v>441</v>
      </c>
      <c r="H1409" t="s">
        <v>33</v>
      </c>
      <c r="I1409" t="s">
        <v>80</v>
      </c>
      <c r="J1409">
        <v>31</v>
      </c>
      <c r="K1409">
        <v>31170.66</v>
      </c>
      <c r="L1409">
        <v>6.36</v>
      </c>
      <c r="M1409">
        <v>6.3600000000000004E-2</v>
      </c>
      <c r="N1409">
        <v>614.56073256000002</v>
      </c>
      <c r="O1409">
        <v>965675.89926743996</v>
      </c>
      <c r="P1409" t="s">
        <v>4598</v>
      </c>
      <c r="Q1409">
        <v>10</v>
      </c>
      <c r="R1409" t="s">
        <v>24</v>
      </c>
      <c r="S1409" t="s">
        <v>35</v>
      </c>
      <c r="T1409" t="s">
        <v>4601</v>
      </c>
      <c r="U1409" t="s">
        <v>53</v>
      </c>
    </row>
    <row r="1410" spans="1:21" x14ac:dyDescent="0.25">
      <c r="A1410" t="s">
        <v>3399</v>
      </c>
      <c r="B1410" t="s">
        <v>1571</v>
      </c>
      <c r="C1410" t="s">
        <v>4821</v>
      </c>
      <c r="D1410" t="s">
        <v>5419</v>
      </c>
      <c r="E1410" t="s">
        <v>40</v>
      </c>
      <c r="F1410" t="s">
        <v>89</v>
      </c>
      <c r="G1410" t="s">
        <v>319</v>
      </c>
      <c r="H1410" t="s">
        <v>51</v>
      </c>
      <c r="I1410" t="s">
        <v>167</v>
      </c>
      <c r="J1410">
        <v>28</v>
      </c>
      <c r="K1410">
        <v>15601.02</v>
      </c>
      <c r="L1410">
        <v>3.36</v>
      </c>
      <c r="M1410">
        <v>3.3599999999999998E-2</v>
      </c>
      <c r="N1410">
        <v>146.77439616000001</v>
      </c>
      <c r="O1410">
        <v>436681.78560384002</v>
      </c>
      <c r="P1410" t="s">
        <v>4598</v>
      </c>
      <c r="Q1410">
        <v>3</v>
      </c>
      <c r="R1410" t="s">
        <v>68</v>
      </c>
      <c r="S1410" t="s">
        <v>35</v>
      </c>
      <c r="T1410" t="s">
        <v>4601</v>
      </c>
      <c r="U1410" t="s">
        <v>53</v>
      </c>
    </row>
    <row r="1411" spans="1:21" x14ac:dyDescent="0.25">
      <c r="A1411" t="s">
        <v>3401</v>
      </c>
      <c r="B1411" t="s">
        <v>1424</v>
      </c>
      <c r="C1411" t="s">
        <v>5359</v>
      </c>
      <c r="D1411" t="s">
        <v>5608</v>
      </c>
      <c r="E1411" t="s">
        <v>63</v>
      </c>
      <c r="F1411" t="s">
        <v>64</v>
      </c>
      <c r="G1411" t="s">
        <v>65</v>
      </c>
      <c r="H1411" t="s">
        <v>111</v>
      </c>
      <c r="I1411" t="s">
        <v>260</v>
      </c>
      <c r="J1411">
        <v>34</v>
      </c>
      <c r="K1411">
        <v>17999.79</v>
      </c>
      <c r="L1411">
        <v>19.36</v>
      </c>
      <c r="M1411">
        <v>0.19359999999999999</v>
      </c>
      <c r="N1411">
        <v>1184.8181769600001</v>
      </c>
      <c r="O1411">
        <v>610808.04182304</v>
      </c>
      <c r="P1411" t="s">
        <v>4598</v>
      </c>
      <c r="Q1411">
        <v>6</v>
      </c>
      <c r="R1411" t="s">
        <v>68</v>
      </c>
      <c r="S1411" t="s">
        <v>35</v>
      </c>
      <c r="T1411" t="s">
        <v>4601</v>
      </c>
      <c r="U1411" t="s">
        <v>26</v>
      </c>
    </row>
    <row r="1412" spans="1:21" x14ac:dyDescent="0.25">
      <c r="A1412" t="s">
        <v>3403</v>
      </c>
      <c r="B1412" t="s">
        <v>1993</v>
      </c>
      <c r="C1412" t="s">
        <v>5395</v>
      </c>
      <c r="D1412" t="s">
        <v>5609</v>
      </c>
      <c r="E1412" t="s">
        <v>19</v>
      </c>
      <c r="F1412" t="s">
        <v>20</v>
      </c>
      <c r="G1412" t="s">
        <v>176</v>
      </c>
      <c r="H1412" t="s">
        <v>111</v>
      </c>
      <c r="I1412" t="s">
        <v>112</v>
      </c>
      <c r="J1412">
        <v>17</v>
      </c>
      <c r="K1412">
        <v>10283.719999999999</v>
      </c>
      <c r="L1412">
        <v>17.3</v>
      </c>
      <c r="M1412">
        <v>0.17300000000000001</v>
      </c>
      <c r="N1412">
        <v>302.4442052</v>
      </c>
      <c r="O1412">
        <v>174520.79579479998</v>
      </c>
      <c r="P1412" t="s">
        <v>4598</v>
      </c>
      <c r="Q1412">
        <v>4</v>
      </c>
      <c r="R1412" t="s">
        <v>45</v>
      </c>
      <c r="S1412" t="s">
        <v>35</v>
      </c>
      <c r="T1412" t="s">
        <v>4601</v>
      </c>
      <c r="U1412" t="s">
        <v>36</v>
      </c>
    </row>
    <row r="1413" spans="1:21" x14ac:dyDescent="0.25">
      <c r="A1413" t="s">
        <v>3405</v>
      </c>
      <c r="B1413" t="s">
        <v>3406</v>
      </c>
      <c r="C1413" t="s">
        <v>5191</v>
      </c>
      <c r="D1413" t="s">
        <v>5610</v>
      </c>
      <c r="E1413" t="s">
        <v>40</v>
      </c>
      <c r="F1413" t="s">
        <v>41</v>
      </c>
      <c r="G1413" t="s">
        <v>42</v>
      </c>
      <c r="H1413" t="s">
        <v>33</v>
      </c>
      <c r="I1413" t="s">
        <v>127</v>
      </c>
      <c r="J1413">
        <v>13</v>
      </c>
      <c r="K1413">
        <v>37874.769999999997</v>
      </c>
      <c r="L1413">
        <v>1.1000000000000001</v>
      </c>
      <c r="M1413">
        <v>1.1000000000000001E-2</v>
      </c>
      <c r="N1413">
        <v>54.160921099999996</v>
      </c>
      <c r="O1413">
        <v>492317.84907889995</v>
      </c>
      <c r="P1413" t="s">
        <v>4598</v>
      </c>
      <c r="Q1413">
        <v>6</v>
      </c>
      <c r="R1413" t="s">
        <v>45</v>
      </c>
      <c r="S1413" t="s">
        <v>35</v>
      </c>
      <c r="T1413" t="s">
        <v>4601</v>
      </c>
      <c r="U1413" t="s">
        <v>26</v>
      </c>
    </row>
    <row r="1414" spans="1:21" x14ac:dyDescent="0.25">
      <c r="A1414" t="s">
        <v>3408</v>
      </c>
      <c r="B1414" t="s">
        <v>232</v>
      </c>
      <c r="C1414" t="s">
        <v>4860</v>
      </c>
      <c r="D1414" t="s">
        <v>4659</v>
      </c>
      <c r="E1414" t="s">
        <v>63</v>
      </c>
      <c r="F1414" t="s">
        <v>234</v>
      </c>
      <c r="G1414" t="s">
        <v>435</v>
      </c>
      <c r="H1414" t="s">
        <v>43</v>
      </c>
      <c r="I1414" t="s">
        <v>391</v>
      </c>
      <c r="J1414">
        <v>33</v>
      </c>
      <c r="K1414">
        <v>36327.69</v>
      </c>
      <c r="L1414">
        <v>5.97</v>
      </c>
      <c r="M1414">
        <v>5.9699999999999996E-2</v>
      </c>
      <c r="N1414">
        <v>715.69182068999999</v>
      </c>
      <c r="O1414">
        <v>1198098.0781793101</v>
      </c>
      <c r="P1414" t="s">
        <v>4598</v>
      </c>
      <c r="Q1414">
        <v>1</v>
      </c>
      <c r="R1414" t="s">
        <v>68</v>
      </c>
      <c r="S1414" t="s">
        <v>35</v>
      </c>
      <c r="T1414" t="s">
        <v>4601</v>
      </c>
      <c r="U1414" t="s">
        <v>53</v>
      </c>
    </row>
    <row r="1415" spans="1:21" x14ac:dyDescent="0.25">
      <c r="A1415" t="s">
        <v>3410</v>
      </c>
      <c r="B1415" t="s">
        <v>55</v>
      </c>
      <c r="C1415" t="s">
        <v>5025</v>
      </c>
      <c r="D1415" t="s">
        <v>5537</v>
      </c>
      <c r="E1415" t="s">
        <v>40</v>
      </c>
      <c r="F1415" t="s">
        <v>49</v>
      </c>
      <c r="G1415" t="s">
        <v>306</v>
      </c>
      <c r="H1415" t="s">
        <v>51</v>
      </c>
      <c r="I1415" t="s">
        <v>167</v>
      </c>
      <c r="J1415">
        <v>29</v>
      </c>
      <c r="K1415">
        <v>20554.919999999998</v>
      </c>
      <c r="L1415">
        <v>10.97</v>
      </c>
      <c r="M1415">
        <v>0.10970000000000001</v>
      </c>
      <c r="N1415">
        <v>653.91366995999999</v>
      </c>
      <c r="O1415">
        <v>595438.76633003994</v>
      </c>
      <c r="P1415" t="s">
        <v>4598</v>
      </c>
      <c r="Q1415">
        <v>10</v>
      </c>
      <c r="R1415" t="s">
        <v>24</v>
      </c>
      <c r="S1415" t="s">
        <v>35</v>
      </c>
      <c r="T1415" t="s">
        <v>4601</v>
      </c>
      <c r="U1415" t="s">
        <v>26</v>
      </c>
    </row>
    <row r="1416" spans="1:21" x14ac:dyDescent="0.25">
      <c r="A1416" t="s">
        <v>3412</v>
      </c>
      <c r="B1416" t="s">
        <v>418</v>
      </c>
      <c r="C1416" t="s">
        <v>5611</v>
      </c>
      <c r="D1416" t="s">
        <v>5253</v>
      </c>
      <c r="E1416" t="s">
        <v>40</v>
      </c>
      <c r="F1416" t="s">
        <v>89</v>
      </c>
      <c r="G1416" t="s">
        <v>319</v>
      </c>
      <c r="H1416" t="s">
        <v>111</v>
      </c>
      <c r="I1416" t="s">
        <v>112</v>
      </c>
      <c r="J1416">
        <v>10</v>
      </c>
      <c r="K1416">
        <v>20993.18</v>
      </c>
      <c r="L1416">
        <v>2.54</v>
      </c>
      <c r="M1416">
        <v>2.5399999999999999E-2</v>
      </c>
      <c r="N1416">
        <v>53.322677200000001</v>
      </c>
      <c r="O1416">
        <v>209878.4773228</v>
      </c>
      <c r="P1416" t="s">
        <v>4598</v>
      </c>
      <c r="Q1416">
        <v>4</v>
      </c>
      <c r="R1416" t="s">
        <v>113</v>
      </c>
      <c r="S1416" t="s">
        <v>35</v>
      </c>
      <c r="T1416" t="s">
        <v>4601</v>
      </c>
      <c r="U1416" t="s">
        <v>53</v>
      </c>
    </row>
    <row r="1417" spans="1:21" x14ac:dyDescent="0.25">
      <c r="A1417" t="s">
        <v>3414</v>
      </c>
      <c r="B1417" t="s">
        <v>1335</v>
      </c>
      <c r="C1417" t="s">
        <v>5071</v>
      </c>
      <c r="D1417" t="s">
        <v>5131</v>
      </c>
      <c r="E1417" t="s">
        <v>30</v>
      </c>
      <c r="F1417" t="s">
        <v>198</v>
      </c>
      <c r="G1417" t="s">
        <v>199</v>
      </c>
      <c r="H1417" t="s">
        <v>66</v>
      </c>
      <c r="I1417" t="s">
        <v>133</v>
      </c>
      <c r="J1417">
        <v>10</v>
      </c>
      <c r="K1417">
        <v>49019.51</v>
      </c>
      <c r="L1417">
        <v>15.62</v>
      </c>
      <c r="M1417">
        <v>0.15620000000000001</v>
      </c>
      <c r="N1417">
        <v>765.68474620000006</v>
      </c>
      <c r="O1417">
        <v>489429.41525380005</v>
      </c>
      <c r="P1417" t="s">
        <v>4598</v>
      </c>
      <c r="Q1417">
        <v>1</v>
      </c>
      <c r="R1417" t="s">
        <v>45</v>
      </c>
      <c r="S1417" t="s">
        <v>35</v>
      </c>
      <c r="T1417" t="s">
        <v>4601</v>
      </c>
      <c r="U1417" t="s">
        <v>53</v>
      </c>
    </row>
    <row r="1418" spans="1:21" x14ac:dyDescent="0.25">
      <c r="A1418" t="s">
        <v>3416</v>
      </c>
      <c r="B1418" t="s">
        <v>875</v>
      </c>
      <c r="C1418" t="s">
        <v>5234</v>
      </c>
      <c r="D1418" t="s">
        <v>4946</v>
      </c>
      <c r="E1418" t="s">
        <v>19</v>
      </c>
      <c r="F1418" t="s">
        <v>72</v>
      </c>
      <c r="G1418" t="s">
        <v>224</v>
      </c>
      <c r="H1418" t="s">
        <v>22</v>
      </c>
      <c r="I1418" t="s">
        <v>217</v>
      </c>
      <c r="J1418">
        <v>35</v>
      </c>
      <c r="K1418">
        <v>16986.62</v>
      </c>
      <c r="L1418">
        <v>18.12</v>
      </c>
      <c r="M1418">
        <v>0.1812</v>
      </c>
      <c r="N1418">
        <v>1077.2914403999998</v>
      </c>
      <c r="O1418">
        <v>593454.40855960001</v>
      </c>
      <c r="P1418" t="s">
        <v>4598</v>
      </c>
      <c r="Q1418">
        <v>5</v>
      </c>
      <c r="R1418" t="s">
        <v>24</v>
      </c>
      <c r="S1418" t="s">
        <v>35</v>
      </c>
      <c r="T1418" t="s">
        <v>4601</v>
      </c>
      <c r="U1418" t="s">
        <v>53</v>
      </c>
    </row>
    <row r="1419" spans="1:21" x14ac:dyDescent="0.25">
      <c r="A1419" t="s">
        <v>3418</v>
      </c>
      <c r="B1419" t="s">
        <v>943</v>
      </c>
      <c r="C1419" t="s">
        <v>4650</v>
      </c>
      <c r="D1419" t="s">
        <v>4864</v>
      </c>
      <c r="E1419" t="s">
        <v>19</v>
      </c>
      <c r="F1419" t="s">
        <v>84</v>
      </c>
      <c r="G1419" t="s">
        <v>159</v>
      </c>
      <c r="H1419" t="s">
        <v>66</v>
      </c>
      <c r="I1419" t="s">
        <v>133</v>
      </c>
      <c r="J1419">
        <v>3</v>
      </c>
      <c r="K1419">
        <v>47943.27</v>
      </c>
      <c r="L1419">
        <v>9.8699999999999992</v>
      </c>
      <c r="M1419">
        <v>9.8699999999999996E-2</v>
      </c>
      <c r="N1419">
        <v>141.96002246999998</v>
      </c>
      <c r="O1419">
        <v>143687.84997752999</v>
      </c>
      <c r="P1419" t="s">
        <v>4598</v>
      </c>
      <c r="Q1419">
        <v>9</v>
      </c>
      <c r="R1419" t="s">
        <v>24</v>
      </c>
      <c r="S1419" t="s">
        <v>35</v>
      </c>
      <c r="T1419" t="s">
        <v>4601</v>
      </c>
      <c r="U1419" t="s">
        <v>53</v>
      </c>
    </row>
    <row r="1420" spans="1:21" x14ac:dyDescent="0.25">
      <c r="A1420" t="s">
        <v>3420</v>
      </c>
      <c r="B1420" t="s">
        <v>2523</v>
      </c>
      <c r="C1420" t="s">
        <v>4833</v>
      </c>
      <c r="D1420" t="s">
        <v>5612</v>
      </c>
      <c r="E1420" t="s">
        <v>30</v>
      </c>
      <c r="F1420" t="s">
        <v>131</v>
      </c>
      <c r="G1420" t="s">
        <v>163</v>
      </c>
      <c r="H1420" t="s">
        <v>43</v>
      </c>
      <c r="I1420" t="s">
        <v>140</v>
      </c>
      <c r="J1420">
        <v>13</v>
      </c>
      <c r="K1420">
        <v>47579.47</v>
      </c>
      <c r="L1420">
        <v>15.44</v>
      </c>
      <c r="M1420">
        <v>0.15439999999999998</v>
      </c>
      <c r="N1420">
        <v>955.01512183999989</v>
      </c>
      <c r="O1420">
        <v>617578.09487815993</v>
      </c>
      <c r="P1420" t="s">
        <v>4598</v>
      </c>
      <c r="Q1420">
        <v>12</v>
      </c>
      <c r="R1420" t="s">
        <v>45</v>
      </c>
      <c r="S1420" t="s">
        <v>35</v>
      </c>
      <c r="T1420" t="s">
        <v>4601</v>
      </c>
      <c r="U1420" t="s">
        <v>26</v>
      </c>
    </row>
    <row r="1421" spans="1:21" x14ac:dyDescent="0.25">
      <c r="A1421" t="s">
        <v>3422</v>
      </c>
      <c r="B1421" t="s">
        <v>385</v>
      </c>
      <c r="C1421" t="s">
        <v>4905</v>
      </c>
      <c r="D1421" t="s">
        <v>4668</v>
      </c>
      <c r="E1421" t="s">
        <v>40</v>
      </c>
      <c r="F1421" t="s">
        <v>41</v>
      </c>
      <c r="G1421" t="s">
        <v>42</v>
      </c>
      <c r="H1421" t="s">
        <v>22</v>
      </c>
      <c r="I1421" t="s">
        <v>180</v>
      </c>
      <c r="J1421">
        <v>30</v>
      </c>
      <c r="K1421">
        <v>38335.25</v>
      </c>
      <c r="L1421">
        <v>6.52</v>
      </c>
      <c r="M1421">
        <v>6.5199999999999994E-2</v>
      </c>
      <c r="N1421">
        <v>749.83749</v>
      </c>
      <c r="O1421">
        <v>1149307.6625099999</v>
      </c>
      <c r="P1421" t="s">
        <v>4598</v>
      </c>
      <c r="Q1421">
        <v>5</v>
      </c>
      <c r="R1421" t="s">
        <v>58</v>
      </c>
      <c r="S1421" t="s">
        <v>35</v>
      </c>
      <c r="T1421" t="s">
        <v>4601</v>
      </c>
      <c r="U1421" t="s">
        <v>53</v>
      </c>
    </row>
    <row r="1422" spans="1:21" x14ac:dyDescent="0.25">
      <c r="A1422" t="s">
        <v>3424</v>
      </c>
      <c r="B1422" t="s">
        <v>948</v>
      </c>
      <c r="C1422" t="s">
        <v>5613</v>
      </c>
      <c r="D1422" t="s">
        <v>5614</v>
      </c>
      <c r="E1422" t="s">
        <v>19</v>
      </c>
      <c r="F1422" t="s">
        <v>153</v>
      </c>
      <c r="G1422" t="s">
        <v>154</v>
      </c>
      <c r="H1422" t="s">
        <v>51</v>
      </c>
      <c r="I1422" t="s">
        <v>146</v>
      </c>
      <c r="J1422">
        <v>48</v>
      </c>
      <c r="K1422">
        <v>15578.99</v>
      </c>
      <c r="L1422">
        <v>5.15</v>
      </c>
      <c r="M1422">
        <v>5.1500000000000004E-2</v>
      </c>
      <c r="N1422">
        <v>385.11263280000009</v>
      </c>
      <c r="O1422">
        <v>747406.40736720001</v>
      </c>
      <c r="P1422" t="s">
        <v>4598</v>
      </c>
      <c r="Q1422">
        <v>9</v>
      </c>
      <c r="R1422" t="s">
        <v>113</v>
      </c>
      <c r="S1422" t="s">
        <v>35</v>
      </c>
      <c r="T1422" t="s">
        <v>4601</v>
      </c>
      <c r="U1422" t="s">
        <v>36</v>
      </c>
    </row>
    <row r="1423" spans="1:21" x14ac:dyDescent="0.25">
      <c r="A1423" t="s">
        <v>3426</v>
      </c>
      <c r="B1423" t="s">
        <v>2143</v>
      </c>
      <c r="C1423" t="s">
        <v>4785</v>
      </c>
      <c r="D1423" t="s">
        <v>4813</v>
      </c>
      <c r="E1423" t="s">
        <v>40</v>
      </c>
      <c r="F1423" t="s">
        <v>109</v>
      </c>
      <c r="G1423" t="s">
        <v>259</v>
      </c>
      <c r="H1423" t="s">
        <v>43</v>
      </c>
      <c r="I1423" t="s">
        <v>391</v>
      </c>
      <c r="J1423">
        <v>1</v>
      </c>
      <c r="K1423">
        <v>21475.33</v>
      </c>
      <c r="L1423">
        <v>15.66</v>
      </c>
      <c r="M1423">
        <v>0.15659999999999999</v>
      </c>
      <c r="N1423">
        <v>33.630366780000003</v>
      </c>
      <c r="O1423">
        <v>21441.699633220003</v>
      </c>
      <c r="P1423" t="s">
        <v>4600</v>
      </c>
      <c r="Q1423">
        <v>12</v>
      </c>
      <c r="R1423" t="s">
        <v>45</v>
      </c>
      <c r="S1423" t="s">
        <v>35</v>
      </c>
      <c r="T1423" t="s">
        <v>4601</v>
      </c>
      <c r="U1423" t="s">
        <v>53</v>
      </c>
    </row>
    <row r="1424" spans="1:21" x14ac:dyDescent="0.25">
      <c r="A1424" t="s">
        <v>3428</v>
      </c>
      <c r="B1424" t="s">
        <v>232</v>
      </c>
      <c r="C1424" t="s">
        <v>4648</v>
      </c>
      <c r="D1424" t="s">
        <v>5615</v>
      </c>
      <c r="E1424" t="s">
        <v>19</v>
      </c>
      <c r="F1424" t="s">
        <v>20</v>
      </c>
      <c r="G1424" t="s">
        <v>176</v>
      </c>
      <c r="H1424" t="s">
        <v>43</v>
      </c>
      <c r="I1424" t="s">
        <v>140</v>
      </c>
      <c r="J1424">
        <v>26</v>
      </c>
      <c r="K1424">
        <v>33654.28</v>
      </c>
      <c r="L1424">
        <v>14.18</v>
      </c>
      <c r="M1424">
        <v>0.14180000000000001</v>
      </c>
      <c r="N1424">
        <v>1240.7659950400002</v>
      </c>
      <c r="O1424">
        <v>873770.51400496007</v>
      </c>
      <c r="P1424" t="s">
        <v>4598</v>
      </c>
      <c r="Q1424">
        <v>9</v>
      </c>
      <c r="R1424" t="s">
        <v>68</v>
      </c>
      <c r="S1424" t="s">
        <v>35</v>
      </c>
      <c r="T1424" t="s">
        <v>4601</v>
      </c>
      <c r="U1424" t="s">
        <v>53</v>
      </c>
    </row>
    <row r="1425" spans="1:21" x14ac:dyDescent="0.25">
      <c r="A1425" t="s">
        <v>3430</v>
      </c>
      <c r="B1425" t="s">
        <v>732</v>
      </c>
      <c r="C1425" t="s">
        <v>4742</v>
      </c>
      <c r="D1425" t="s">
        <v>4704</v>
      </c>
      <c r="E1425" t="s">
        <v>30</v>
      </c>
      <c r="F1425" t="s">
        <v>117</v>
      </c>
      <c r="G1425" t="s">
        <v>387</v>
      </c>
      <c r="H1425" t="s">
        <v>22</v>
      </c>
      <c r="I1425" t="s">
        <v>180</v>
      </c>
      <c r="J1425">
        <v>45</v>
      </c>
      <c r="K1425">
        <v>14977.03</v>
      </c>
      <c r="L1425">
        <v>7.8</v>
      </c>
      <c r="M1425">
        <v>7.8E-2</v>
      </c>
      <c r="N1425">
        <v>525.69375300000002</v>
      </c>
      <c r="O1425">
        <v>673440.65624699998</v>
      </c>
      <c r="P1425" t="s">
        <v>4598</v>
      </c>
      <c r="Q1425">
        <v>11</v>
      </c>
      <c r="R1425" t="s">
        <v>45</v>
      </c>
      <c r="S1425" t="s">
        <v>35</v>
      </c>
      <c r="T1425" t="s">
        <v>4601</v>
      </c>
      <c r="U1425" t="s">
        <v>26</v>
      </c>
    </row>
    <row r="1426" spans="1:21" x14ac:dyDescent="0.25">
      <c r="A1426" t="s">
        <v>3432</v>
      </c>
      <c r="B1426" t="s">
        <v>948</v>
      </c>
      <c r="C1426" t="s">
        <v>4855</v>
      </c>
      <c r="D1426" t="s">
        <v>4944</v>
      </c>
      <c r="E1426" t="s">
        <v>19</v>
      </c>
      <c r="F1426" t="s">
        <v>84</v>
      </c>
      <c r="G1426" t="s">
        <v>85</v>
      </c>
      <c r="H1426" t="s">
        <v>51</v>
      </c>
      <c r="I1426" t="s">
        <v>190</v>
      </c>
      <c r="J1426">
        <v>27</v>
      </c>
      <c r="K1426">
        <v>32666.97</v>
      </c>
      <c r="L1426">
        <v>9.82</v>
      </c>
      <c r="M1426">
        <v>9.820000000000001E-2</v>
      </c>
      <c r="N1426">
        <v>866.13204258000007</v>
      </c>
      <c r="O1426">
        <v>881142.05795742001</v>
      </c>
      <c r="P1426" t="s">
        <v>4598</v>
      </c>
      <c r="Q1426">
        <v>3</v>
      </c>
      <c r="R1426" t="s">
        <v>68</v>
      </c>
      <c r="S1426" t="s">
        <v>35</v>
      </c>
      <c r="T1426" t="s">
        <v>4601</v>
      </c>
      <c r="U1426" t="s">
        <v>36</v>
      </c>
    </row>
    <row r="1427" spans="1:21" x14ac:dyDescent="0.25">
      <c r="A1427" t="s">
        <v>3434</v>
      </c>
      <c r="B1427" t="s">
        <v>2852</v>
      </c>
      <c r="C1427" t="s">
        <v>4978</v>
      </c>
      <c r="D1427" t="s">
        <v>4979</v>
      </c>
      <c r="E1427" t="s">
        <v>19</v>
      </c>
      <c r="F1427" t="s">
        <v>153</v>
      </c>
      <c r="G1427" t="s">
        <v>275</v>
      </c>
      <c r="H1427" t="s">
        <v>51</v>
      </c>
      <c r="I1427" t="s">
        <v>52</v>
      </c>
      <c r="J1427">
        <v>21</v>
      </c>
      <c r="K1427">
        <v>12948.18</v>
      </c>
      <c r="L1427">
        <v>17.32</v>
      </c>
      <c r="M1427">
        <v>0.17319999999999999</v>
      </c>
      <c r="N1427">
        <v>470.95120295999999</v>
      </c>
      <c r="O1427">
        <v>271440.82879704004</v>
      </c>
      <c r="P1427" t="s">
        <v>4598</v>
      </c>
      <c r="Q1427">
        <v>12</v>
      </c>
      <c r="R1427" t="s">
        <v>68</v>
      </c>
      <c r="S1427" t="s">
        <v>35</v>
      </c>
      <c r="T1427" t="s">
        <v>4601</v>
      </c>
      <c r="U1427" t="s">
        <v>53</v>
      </c>
    </row>
    <row r="1428" spans="1:21" x14ac:dyDescent="0.25">
      <c r="A1428" t="s">
        <v>3436</v>
      </c>
      <c r="B1428" t="s">
        <v>2904</v>
      </c>
      <c r="C1428" t="s">
        <v>5025</v>
      </c>
      <c r="D1428" t="s">
        <v>4937</v>
      </c>
      <c r="E1428" t="s">
        <v>19</v>
      </c>
      <c r="F1428" t="s">
        <v>20</v>
      </c>
      <c r="G1428" t="s">
        <v>21</v>
      </c>
      <c r="H1428" t="s">
        <v>33</v>
      </c>
      <c r="I1428" t="s">
        <v>119</v>
      </c>
      <c r="J1428">
        <v>5</v>
      </c>
      <c r="K1428">
        <v>11083.93</v>
      </c>
      <c r="L1428">
        <v>15.94</v>
      </c>
      <c r="M1428">
        <v>0.15939999999999999</v>
      </c>
      <c r="N1428">
        <v>88.338922100000005</v>
      </c>
      <c r="O1428">
        <v>55331.311077899998</v>
      </c>
      <c r="P1428" t="s">
        <v>4598</v>
      </c>
      <c r="Q1428">
        <v>11</v>
      </c>
      <c r="R1428" t="s">
        <v>113</v>
      </c>
      <c r="S1428" t="s">
        <v>35</v>
      </c>
      <c r="T1428" t="s">
        <v>4601</v>
      </c>
      <c r="U1428" t="s">
        <v>36</v>
      </c>
    </row>
    <row r="1429" spans="1:21" x14ac:dyDescent="0.25">
      <c r="A1429" t="s">
        <v>3438</v>
      </c>
      <c r="B1429" t="s">
        <v>1081</v>
      </c>
      <c r="C1429" t="s">
        <v>4690</v>
      </c>
      <c r="D1429" t="s">
        <v>4622</v>
      </c>
      <c r="E1429" t="s">
        <v>19</v>
      </c>
      <c r="F1429" t="s">
        <v>72</v>
      </c>
      <c r="G1429" t="s">
        <v>171</v>
      </c>
      <c r="H1429" t="s">
        <v>22</v>
      </c>
      <c r="I1429" t="s">
        <v>180</v>
      </c>
      <c r="J1429">
        <v>37</v>
      </c>
      <c r="K1429">
        <v>9790.7800000000007</v>
      </c>
      <c r="L1429">
        <v>9.89</v>
      </c>
      <c r="M1429">
        <v>9.8900000000000002E-2</v>
      </c>
      <c r="N1429">
        <v>358.27401254000006</v>
      </c>
      <c r="O1429">
        <v>361900.58598746004</v>
      </c>
      <c r="P1429" t="s">
        <v>4598</v>
      </c>
      <c r="Q1429">
        <v>5</v>
      </c>
      <c r="R1429" t="s">
        <v>45</v>
      </c>
      <c r="S1429" t="s">
        <v>35</v>
      </c>
      <c r="T1429" t="s">
        <v>4601</v>
      </c>
      <c r="U1429" t="s">
        <v>36</v>
      </c>
    </row>
    <row r="1430" spans="1:21" x14ac:dyDescent="0.25">
      <c r="A1430" t="s">
        <v>3440</v>
      </c>
      <c r="B1430" t="s">
        <v>664</v>
      </c>
      <c r="C1430" t="s">
        <v>4758</v>
      </c>
      <c r="D1430" t="s">
        <v>5153</v>
      </c>
      <c r="E1430" t="s">
        <v>19</v>
      </c>
      <c r="F1430" t="s">
        <v>84</v>
      </c>
      <c r="G1430" t="s">
        <v>159</v>
      </c>
      <c r="H1430" t="s">
        <v>43</v>
      </c>
      <c r="I1430" t="s">
        <v>391</v>
      </c>
      <c r="J1430">
        <v>22</v>
      </c>
      <c r="K1430">
        <v>1991.5</v>
      </c>
      <c r="L1430">
        <v>3.31</v>
      </c>
      <c r="M1430">
        <v>3.3099999999999997E-2</v>
      </c>
      <c r="N1430">
        <v>14.502103</v>
      </c>
      <c r="O1430">
        <v>43798.497897000001</v>
      </c>
      <c r="P1430" t="s">
        <v>4600</v>
      </c>
      <c r="Q1430">
        <v>6</v>
      </c>
      <c r="R1430" t="s">
        <v>113</v>
      </c>
      <c r="S1430" t="s">
        <v>35</v>
      </c>
      <c r="T1430" t="s">
        <v>4601</v>
      </c>
      <c r="U1430" t="s">
        <v>53</v>
      </c>
    </row>
    <row r="1431" spans="1:21" x14ac:dyDescent="0.25">
      <c r="A1431" t="s">
        <v>3442</v>
      </c>
      <c r="B1431" t="s">
        <v>633</v>
      </c>
      <c r="C1431" t="s">
        <v>5051</v>
      </c>
      <c r="D1431" t="s">
        <v>4970</v>
      </c>
      <c r="E1431" t="s">
        <v>40</v>
      </c>
      <c r="F1431" t="s">
        <v>41</v>
      </c>
      <c r="G1431" t="s">
        <v>126</v>
      </c>
      <c r="H1431" t="s">
        <v>22</v>
      </c>
      <c r="I1431" t="s">
        <v>172</v>
      </c>
      <c r="J1431">
        <v>9</v>
      </c>
      <c r="K1431">
        <v>17879.89</v>
      </c>
      <c r="L1431">
        <v>3.68</v>
      </c>
      <c r="M1431">
        <v>3.6799999999999999E-2</v>
      </c>
      <c r="N1431">
        <v>59.218195680000001</v>
      </c>
      <c r="O1431">
        <v>160859.79180432</v>
      </c>
      <c r="P1431" t="s">
        <v>4598</v>
      </c>
      <c r="Q1431">
        <v>12</v>
      </c>
      <c r="R1431" t="s">
        <v>24</v>
      </c>
      <c r="S1431" t="s">
        <v>35</v>
      </c>
      <c r="T1431" t="s">
        <v>4601</v>
      </c>
      <c r="U1431" t="s">
        <v>26</v>
      </c>
    </row>
    <row r="1432" spans="1:21" x14ac:dyDescent="0.25">
      <c r="A1432" t="s">
        <v>3444</v>
      </c>
      <c r="B1432" t="s">
        <v>2338</v>
      </c>
      <c r="C1432" t="s">
        <v>4896</v>
      </c>
      <c r="D1432" t="s">
        <v>4946</v>
      </c>
      <c r="E1432" t="s">
        <v>30</v>
      </c>
      <c r="F1432" t="s">
        <v>131</v>
      </c>
      <c r="G1432" t="s">
        <v>194</v>
      </c>
      <c r="H1432" t="s">
        <v>111</v>
      </c>
      <c r="I1432" t="s">
        <v>112</v>
      </c>
      <c r="J1432">
        <v>36</v>
      </c>
      <c r="K1432">
        <v>49054.57</v>
      </c>
      <c r="L1432">
        <v>15.48</v>
      </c>
      <c r="M1432">
        <v>0.15479999999999999</v>
      </c>
      <c r="N1432">
        <v>2733.7130769599999</v>
      </c>
      <c r="O1432">
        <v>1763230.80692304</v>
      </c>
      <c r="P1432" t="s">
        <v>4598</v>
      </c>
      <c r="Q1432">
        <v>10</v>
      </c>
      <c r="R1432" t="s">
        <v>24</v>
      </c>
      <c r="S1432" t="s">
        <v>35</v>
      </c>
      <c r="T1432" t="s">
        <v>4601</v>
      </c>
      <c r="U1432" t="s">
        <v>53</v>
      </c>
    </row>
    <row r="1433" spans="1:21" x14ac:dyDescent="0.25">
      <c r="A1433" t="s">
        <v>3446</v>
      </c>
      <c r="B1433" t="s">
        <v>2094</v>
      </c>
      <c r="C1433" t="s">
        <v>4814</v>
      </c>
      <c r="D1433" t="s">
        <v>5419</v>
      </c>
      <c r="E1433" t="s">
        <v>30</v>
      </c>
      <c r="F1433" t="s">
        <v>131</v>
      </c>
      <c r="G1433" t="s">
        <v>194</v>
      </c>
      <c r="H1433" t="s">
        <v>51</v>
      </c>
      <c r="I1433" t="s">
        <v>146</v>
      </c>
      <c r="J1433">
        <v>29</v>
      </c>
      <c r="K1433">
        <v>26274.34</v>
      </c>
      <c r="L1433">
        <v>10.85</v>
      </c>
      <c r="M1433">
        <v>0.1085</v>
      </c>
      <c r="N1433">
        <v>826.72210810000001</v>
      </c>
      <c r="O1433">
        <v>761129.13789190003</v>
      </c>
      <c r="P1433" t="s">
        <v>4598</v>
      </c>
      <c r="Q1433">
        <v>6</v>
      </c>
      <c r="R1433" t="s">
        <v>58</v>
      </c>
      <c r="S1433" t="s">
        <v>35</v>
      </c>
      <c r="T1433" t="s">
        <v>4601</v>
      </c>
      <c r="U1433" t="s">
        <v>36</v>
      </c>
    </row>
    <row r="1434" spans="1:21" x14ac:dyDescent="0.25">
      <c r="A1434" t="s">
        <v>3448</v>
      </c>
      <c r="B1434" t="s">
        <v>1532</v>
      </c>
      <c r="C1434" t="s">
        <v>4660</v>
      </c>
      <c r="D1434" t="s">
        <v>5616</v>
      </c>
      <c r="E1434" t="s">
        <v>19</v>
      </c>
      <c r="F1434" t="s">
        <v>84</v>
      </c>
      <c r="G1434" t="s">
        <v>85</v>
      </c>
      <c r="H1434" t="s">
        <v>43</v>
      </c>
      <c r="I1434" t="s">
        <v>391</v>
      </c>
      <c r="J1434">
        <v>24</v>
      </c>
      <c r="K1434">
        <v>25738.22</v>
      </c>
      <c r="L1434">
        <v>4.4800000000000004</v>
      </c>
      <c r="M1434">
        <v>4.4800000000000006E-2</v>
      </c>
      <c r="N1434">
        <v>276.73734144000008</v>
      </c>
      <c r="O1434">
        <v>617440.54265855998</v>
      </c>
      <c r="P1434" t="s">
        <v>4598</v>
      </c>
      <c r="Q1434">
        <v>8</v>
      </c>
      <c r="R1434" t="s">
        <v>113</v>
      </c>
      <c r="S1434" t="s">
        <v>35</v>
      </c>
      <c r="T1434" t="s">
        <v>4601</v>
      </c>
      <c r="U1434" t="s">
        <v>53</v>
      </c>
    </row>
    <row r="1435" spans="1:21" x14ac:dyDescent="0.25">
      <c r="A1435" t="s">
        <v>3450</v>
      </c>
      <c r="B1435" t="s">
        <v>237</v>
      </c>
      <c r="C1435" t="s">
        <v>4682</v>
      </c>
      <c r="D1435" t="s">
        <v>5617</v>
      </c>
      <c r="E1435" t="s">
        <v>63</v>
      </c>
      <c r="F1435" t="s">
        <v>78</v>
      </c>
      <c r="G1435" t="s">
        <v>255</v>
      </c>
      <c r="H1435" t="s">
        <v>51</v>
      </c>
      <c r="I1435" t="s">
        <v>105</v>
      </c>
      <c r="J1435">
        <v>44</v>
      </c>
      <c r="K1435">
        <v>49618.86</v>
      </c>
      <c r="L1435">
        <v>8.83</v>
      </c>
      <c r="M1435">
        <v>8.8300000000000003E-2</v>
      </c>
      <c r="N1435">
        <v>1927.7919487199999</v>
      </c>
      <c r="O1435">
        <v>2181302.04805128</v>
      </c>
      <c r="P1435" t="s">
        <v>4598</v>
      </c>
      <c r="Q1435">
        <v>7</v>
      </c>
      <c r="R1435" t="s">
        <v>68</v>
      </c>
      <c r="S1435" t="s">
        <v>35</v>
      </c>
      <c r="T1435" t="s">
        <v>4601</v>
      </c>
      <c r="U1435" t="s">
        <v>26</v>
      </c>
    </row>
    <row r="1436" spans="1:21" x14ac:dyDescent="0.25">
      <c r="A1436" t="s">
        <v>3452</v>
      </c>
      <c r="B1436" t="s">
        <v>2152</v>
      </c>
      <c r="C1436" t="s">
        <v>4723</v>
      </c>
      <c r="D1436" t="s">
        <v>4818</v>
      </c>
      <c r="E1436" t="s">
        <v>30</v>
      </c>
      <c r="F1436" t="s">
        <v>131</v>
      </c>
      <c r="G1436" t="s">
        <v>163</v>
      </c>
      <c r="H1436" t="s">
        <v>43</v>
      </c>
      <c r="I1436" t="s">
        <v>140</v>
      </c>
      <c r="J1436">
        <v>41</v>
      </c>
      <c r="K1436">
        <v>34695.97</v>
      </c>
      <c r="L1436">
        <v>3.34</v>
      </c>
      <c r="M1436">
        <v>3.3399999999999999E-2</v>
      </c>
      <c r="N1436">
        <v>475.12661317999999</v>
      </c>
      <c r="O1436">
        <v>1422059.6433868201</v>
      </c>
      <c r="P1436" t="s">
        <v>4598</v>
      </c>
      <c r="Q1436">
        <v>10</v>
      </c>
      <c r="R1436" t="s">
        <v>113</v>
      </c>
      <c r="S1436" t="s">
        <v>35</v>
      </c>
      <c r="T1436" t="s">
        <v>4601</v>
      </c>
      <c r="U1436" t="s">
        <v>26</v>
      </c>
    </row>
    <row r="1437" spans="1:21" x14ac:dyDescent="0.25">
      <c r="A1437" t="s">
        <v>3454</v>
      </c>
      <c r="B1437" t="s">
        <v>1149</v>
      </c>
      <c r="C1437" t="s">
        <v>5034</v>
      </c>
      <c r="D1437" t="s">
        <v>4665</v>
      </c>
      <c r="E1437" t="s">
        <v>30</v>
      </c>
      <c r="F1437" t="s">
        <v>117</v>
      </c>
      <c r="G1437" t="s">
        <v>118</v>
      </c>
      <c r="H1437" t="s">
        <v>33</v>
      </c>
      <c r="I1437" t="s">
        <v>80</v>
      </c>
      <c r="J1437">
        <v>13</v>
      </c>
      <c r="K1437">
        <v>27593.33</v>
      </c>
      <c r="L1437">
        <v>18.579999999999998</v>
      </c>
      <c r="M1437">
        <v>0.18579999999999999</v>
      </c>
      <c r="N1437">
        <v>666.48929281999995</v>
      </c>
      <c r="O1437">
        <v>358046.80070718005</v>
      </c>
      <c r="P1437" t="s">
        <v>4598</v>
      </c>
      <c r="Q1437">
        <v>8</v>
      </c>
      <c r="R1437" t="s">
        <v>58</v>
      </c>
      <c r="S1437" t="s">
        <v>35</v>
      </c>
      <c r="T1437" t="s">
        <v>4601</v>
      </c>
      <c r="U1437" t="s">
        <v>26</v>
      </c>
    </row>
    <row r="1438" spans="1:21" x14ac:dyDescent="0.25">
      <c r="A1438" t="s">
        <v>3456</v>
      </c>
      <c r="B1438" t="s">
        <v>1540</v>
      </c>
      <c r="C1438" t="s">
        <v>5001</v>
      </c>
      <c r="D1438" t="s">
        <v>5139</v>
      </c>
      <c r="E1438" t="s">
        <v>63</v>
      </c>
      <c r="F1438" t="s">
        <v>64</v>
      </c>
      <c r="G1438" t="s">
        <v>65</v>
      </c>
      <c r="H1438" t="s">
        <v>22</v>
      </c>
      <c r="I1438" t="s">
        <v>172</v>
      </c>
      <c r="J1438">
        <v>7</v>
      </c>
      <c r="K1438">
        <v>28481.82</v>
      </c>
      <c r="L1438">
        <v>10.53</v>
      </c>
      <c r="M1438">
        <v>0.10529999999999999</v>
      </c>
      <c r="N1438">
        <v>209.93949522</v>
      </c>
      <c r="O1438">
        <v>199162.80050478</v>
      </c>
      <c r="P1438" t="s">
        <v>4598</v>
      </c>
      <c r="Q1438">
        <v>3</v>
      </c>
      <c r="R1438" t="s">
        <v>45</v>
      </c>
      <c r="S1438" t="s">
        <v>35</v>
      </c>
      <c r="T1438" t="s">
        <v>4601</v>
      </c>
      <c r="U1438" t="s">
        <v>36</v>
      </c>
    </row>
    <row r="1439" spans="1:21" x14ac:dyDescent="0.25">
      <c r="A1439" t="s">
        <v>3458</v>
      </c>
      <c r="B1439" t="s">
        <v>664</v>
      </c>
      <c r="C1439" t="s">
        <v>4658</v>
      </c>
      <c r="D1439" t="s">
        <v>5516</v>
      </c>
      <c r="E1439" t="s">
        <v>30</v>
      </c>
      <c r="F1439" t="s">
        <v>117</v>
      </c>
      <c r="G1439" t="s">
        <v>387</v>
      </c>
      <c r="H1439" t="s">
        <v>66</v>
      </c>
      <c r="I1439" t="s">
        <v>133</v>
      </c>
      <c r="J1439">
        <v>47</v>
      </c>
      <c r="K1439">
        <v>4368.01</v>
      </c>
      <c r="L1439">
        <v>19.79</v>
      </c>
      <c r="M1439">
        <v>0.19789999999999999</v>
      </c>
      <c r="N1439">
        <v>406.28171412999995</v>
      </c>
      <c r="O1439">
        <v>204890.18828587001</v>
      </c>
      <c r="P1439" t="s">
        <v>4598</v>
      </c>
      <c r="Q1439">
        <v>1</v>
      </c>
      <c r="R1439" t="s">
        <v>113</v>
      </c>
      <c r="S1439" t="s">
        <v>35</v>
      </c>
      <c r="T1439" t="s">
        <v>4601</v>
      </c>
      <c r="U1439" t="s">
        <v>53</v>
      </c>
    </row>
    <row r="1440" spans="1:21" x14ac:dyDescent="0.25">
      <c r="A1440" t="s">
        <v>3460</v>
      </c>
      <c r="B1440" t="s">
        <v>1899</v>
      </c>
      <c r="C1440" t="s">
        <v>5406</v>
      </c>
      <c r="D1440" t="s">
        <v>4813</v>
      </c>
      <c r="E1440" t="s">
        <v>19</v>
      </c>
      <c r="F1440" t="s">
        <v>153</v>
      </c>
      <c r="G1440" t="s">
        <v>154</v>
      </c>
      <c r="H1440" t="s">
        <v>43</v>
      </c>
      <c r="I1440" t="s">
        <v>380</v>
      </c>
      <c r="J1440">
        <v>19</v>
      </c>
      <c r="K1440">
        <v>26748.37</v>
      </c>
      <c r="L1440">
        <v>11.19</v>
      </c>
      <c r="M1440">
        <v>0.1119</v>
      </c>
      <c r="N1440">
        <v>568.69709456999999</v>
      </c>
      <c r="O1440">
        <v>507650.33290543</v>
      </c>
      <c r="P1440" t="s">
        <v>4598</v>
      </c>
      <c r="Q1440">
        <v>5</v>
      </c>
      <c r="R1440" t="s">
        <v>68</v>
      </c>
      <c r="S1440" t="s">
        <v>35</v>
      </c>
      <c r="T1440" t="s">
        <v>4601</v>
      </c>
      <c r="U1440" t="s">
        <v>36</v>
      </c>
    </row>
    <row r="1441" spans="1:21" x14ac:dyDescent="0.25">
      <c r="A1441" t="s">
        <v>3462</v>
      </c>
      <c r="B1441" t="s">
        <v>1532</v>
      </c>
      <c r="C1441" t="s">
        <v>4688</v>
      </c>
      <c r="D1441" t="s">
        <v>5618</v>
      </c>
      <c r="E1441" t="s">
        <v>19</v>
      </c>
      <c r="F1441" t="s">
        <v>72</v>
      </c>
      <c r="G1441" t="s">
        <v>73</v>
      </c>
      <c r="H1441" t="s">
        <v>111</v>
      </c>
      <c r="I1441" t="s">
        <v>240</v>
      </c>
      <c r="J1441">
        <v>2</v>
      </c>
      <c r="K1441">
        <v>23888.87</v>
      </c>
      <c r="L1441">
        <v>3.67</v>
      </c>
      <c r="M1441">
        <v>3.6699999999999997E-2</v>
      </c>
      <c r="N1441">
        <v>17.534430579999999</v>
      </c>
      <c r="O1441">
        <v>47760.205569419995</v>
      </c>
      <c r="P1441" t="s">
        <v>4600</v>
      </c>
      <c r="Q1441">
        <v>9</v>
      </c>
      <c r="R1441" t="s">
        <v>113</v>
      </c>
      <c r="S1441" t="s">
        <v>35</v>
      </c>
      <c r="T1441" t="s">
        <v>4601</v>
      </c>
      <c r="U1441" t="s">
        <v>53</v>
      </c>
    </row>
    <row r="1442" spans="1:21" x14ac:dyDescent="0.25">
      <c r="A1442" t="s">
        <v>3464</v>
      </c>
      <c r="B1442" t="s">
        <v>717</v>
      </c>
      <c r="C1442" t="s">
        <v>4646</v>
      </c>
      <c r="D1442" t="s">
        <v>5619</v>
      </c>
      <c r="E1442" t="s">
        <v>40</v>
      </c>
      <c r="F1442" t="s">
        <v>49</v>
      </c>
      <c r="G1442" t="s">
        <v>397</v>
      </c>
      <c r="H1442" t="s">
        <v>33</v>
      </c>
      <c r="I1442" t="s">
        <v>119</v>
      </c>
      <c r="J1442">
        <v>6</v>
      </c>
      <c r="K1442">
        <v>38537.160000000003</v>
      </c>
      <c r="L1442">
        <v>16.91</v>
      </c>
      <c r="M1442">
        <v>0.1691</v>
      </c>
      <c r="N1442">
        <v>390.99802536000004</v>
      </c>
      <c r="O1442">
        <v>230831.96197464003</v>
      </c>
      <c r="P1442" t="s">
        <v>4598</v>
      </c>
      <c r="Q1442">
        <v>11</v>
      </c>
      <c r="R1442" t="s">
        <v>45</v>
      </c>
      <c r="S1442" t="s">
        <v>35</v>
      </c>
      <c r="T1442" t="s">
        <v>4601</v>
      </c>
      <c r="U1442" t="s">
        <v>53</v>
      </c>
    </row>
    <row r="1443" spans="1:21" x14ac:dyDescent="0.25">
      <c r="A1443" t="s">
        <v>3466</v>
      </c>
      <c r="B1443" t="s">
        <v>3467</v>
      </c>
      <c r="C1443" t="s">
        <v>4758</v>
      </c>
      <c r="D1443" t="s">
        <v>5223</v>
      </c>
      <c r="E1443" t="s">
        <v>19</v>
      </c>
      <c r="F1443" t="s">
        <v>20</v>
      </c>
      <c r="G1443" t="s">
        <v>176</v>
      </c>
      <c r="H1443" t="s">
        <v>66</v>
      </c>
      <c r="I1443" t="s">
        <v>67</v>
      </c>
      <c r="J1443">
        <v>40</v>
      </c>
      <c r="K1443">
        <v>44948.4</v>
      </c>
      <c r="L1443">
        <v>3.46</v>
      </c>
      <c r="M1443">
        <v>3.4599999999999999E-2</v>
      </c>
      <c r="N1443">
        <v>622.08585600000004</v>
      </c>
      <c r="O1443">
        <v>1797313.914144</v>
      </c>
      <c r="P1443" t="s">
        <v>4598</v>
      </c>
      <c r="Q1443">
        <v>4</v>
      </c>
      <c r="R1443" t="s">
        <v>58</v>
      </c>
      <c r="S1443" t="s">
        <v>35</v>
      </c>
      <c r="T1443" t="s">
        <v>4601</v>
      </c>
      <c r="U1443" t="s">
        <v>26</v>
      </c>
    </row>
    <row r="1444" spans="1:21" x14ac:dyDescent="0.25">
      <c r="A1444" t="s">
        <v>3469</v>
      </c>
      <c r="B1444" t="s">
        <v>2618</v>
      </c>
      <c r="C1444" t="s">
        <v>4667</v>
      </c>
      <c r="D1444" t="s">
        <v>4907</v>
      </c>
      <c r="E1444" t="s">
        <v>30</v>
      </c>
      <c r="F1444" t="s">
        <v>131</v>
      </c>
      <c r="G1444" t="s">
        <v>194</v>
      </c>
      <c r="H1444" t="s">
        <v>22</v>
      </c>
      <c r="I1444" t="s">
        <v>217</v>
      </c>
      <c r="J1444">
        <v>50</v>
      </c>
      <c r="K1444">
        <v>26820.32</v>
      </c>
      <c r="L1444">
        <v>7.56</v>
      </c>
      <c r="M1444">
        <v>7.5600000000000001E-2</v>
      </c>
      <c r="N1444">
        <v>1013.8080960000001</v>
      </c>
      <c r="O1444">
        <v>1340002.191904</v>
      </c>
      <c r="P1444" t="s">
        <v>4598</v>
      </c>
      <c r="Q1444">
        <v>8</v>
      </c>
      <c r="R1444" t="s">
        <v>68</v>
      </c>
      <c r="S1444" t="s">
        <v>35</v>
      </c>
      <c r="T1444" t="s">
        <v>4601</v>
      </c>
      <c r="U1444" t="s">
        <v>26</v>
      </c>
    </row>
    <row r="1445" spans="1:21" x14ac:dyDescent="0.25">
      <c r="A1445" t="s">
        <v>3471</v>
      </c>
      <c r="B1445" t="s">
        <v>453</v>
      </c>
      <c r="C1445" t="s">
        <v>4614</v>
      </c>
      <c r="D1445" t="s">
        <v>4672</v>
      </c>
      <c r="E1445" t="s">
        <v>30</v>
      </c>
      <c r="F1445" t="s">
        <v>198</v>
      </c>
      <c r="G1445" t="s">
        <v>199</v>
      </c>
      <c r="H1445" t="s">
        <v>33</v>
      </c>
      <c r="I1445" t="s">
        <v>80</v>
      </c>
      <c r="J1445">
        <v>16</v>
      </c>
      <c r="K1445">
        <v>46288.480000000003</v>
      </c>
      <c r="L1445">
        <v>13.14</v>
      </c>
      <c r="M1445">
        <v>0.13140000000000002</v>
      </c>
      <c r="N1445">
        <v>973.16900352000027</v>
      </c>
      <c r="O1445">
        <v>739642.51099648001</v>
      </c>
      <c r="P1445" t="s">
        <v>4598</v>
      </c>
      <c r="Q1445">
        <v>10</v>
      </c>
      <c r="R1445" t="s">
        <v>58</v>
      </c>
      <c r="S1445" t="s">
        <v>35</v>
      </c>
      <c r="T1445" t="s">
        <v>4601</v>
      </c>
      <c r="U1445" t="s">
        <v>53</v>
      </c>
    </row>
    <row r="1446" spans="1:21" x14ac:dyDescent="0.25">
      <c r="A1446" t="s">
        <v>3473</v>
      </c>
      <c r="B1446" t="s">
        <v>850</v>
      </c>
      <c r="C1446" t="s">
        <v>5090</v>
      </c>
      <c r="D1446" t="s">
        <v>4643</v>
      </c>
      <c r="E1446" t="s">
        <v>63</v>
      </c>
      <c r="F1446" t="s">
        <v>234</v>
      </c>
      <c r="G1446" t="s">
        <v>435</v>
      </c>
      <c r="H1446" t="s">
        <v>22</v>
      </c>
      <c r="I1446" t="s">
        <v>23</v>
      </c>
      <c r="J1446">
        <v>25</v>
      </c>
      <c r="K1446">
        <v>12921.03</v>
      </c>
      <c r="L1446">
        <v>2.93</v>
      </c>
      <c r="M1446">
        <v>2.9300000000000003E-2</v>
      </c>
      <c r="N1446">
        <v>94.646544750000018</v>
      </c>
      <c r="O1446">
        <v>322931.10345524998</v>
      </c>
      <c r="P1446" t="s">
        <v>4598</v>
      </c>
      <c r="Q1446">
        <v>11</v>
      </c>
      <c r="R1446" t="s">
        <v>113</v>
      </c>
      <c r="S1446" t="s">
        <v>35</v>
      </c>
      <c r="T1446" t="s">
        <v>4601</v>
      </c>
      <c r="U1446" t="s">
        <v>53</v>
      </c>
    </row>
    <row r="1447" spans="1:21" x14ac:dyDescent="0.25">
      <c r="A1447" t="s">
        <v>3475</v>
      </c>
      <c r="B1447" t="s">
        <v>3476</v>
      </c>
      <c r="C1447" t="s">
        <v>5218</v>
      </c>
      <c r="D1447" t="s">
        <v>4665</v>
      </c>
      <c r="E1447" t="s">
        <v>40</v>
      </c>
      <c r="F1447" t="s">
        <v>41</v>
      </c>
      <c r="G1447" t="s">
        <v>42</v>
      </c>
      <c r="H1447" t="s">
        <v>43</v>
      </c>
      <c r="I1447" t="s">
        <v>44</v>
      </c>
      <c r="J1447">
        <v>50</v>
      </c>
      <c r="K1447">
        <v>40378.26</v>
      </c>
      <c r="L1447">
        <v>14.58</v>
      </c>
      <c r="M1447">
        <v>0.14580000000000001</v>
      </c>
      <c r="N1447">
        <v>2943.5751540000001</v>
      </c>
      <c r="O1447">
        <v>2015969.424846</v>
      </c>
      <c r="P1447" t="s">
        <v>4598</v>
      </c>
      <c r="Q1447">
        <v>8</v>
      </c>
      <c r="R1447" t="s">
        <v>24</v>
      </c>
      <c r="S1447" t="s">
        <v>25</v>
      </c>
      <c r="T1447" t="s">
        <v>4599</v>
      </c>
      <c r="U1447" t="s">
        <v>26</v>
      </c>
    </row>
    <row r="1448" spans="1:21" x14ac:dyDescent="0.25">
      <c r="A1448" t="s">
        <v>3478</v>
      </c>
      <c r="B1448" t="s">
        <v>308</v>
      </c>
      <c r="C1448" t="s">
        <v>4732</v>
      </c>
      <c r="D1448" t="s">
        <v>5504</v>
      </c>
      <c r="E1448" t="s">
        <v>30</v>
      </c>
      <c r="F1448" t="s">
        <v>31</v>
      </c>
      <c r="G1448" t="s">
        <v>555</v>
      </c>
      <c r="H1448" t="s">
        <v>33</v>
      </c>
      <c r="I1448" t="s">
        <v>127</v>
      </c>
      <c r="J1448">
        <v>44</v>
      </c>
      <c r="K1448">
        <v>8895.4</v>
      </c>
      <c r="L1448">
        <v>5.86</v>
      </c>
      <c r="M1448">
        <v>5.8600000000000006E-2</v>
      </c>
      <c r="N1448">
        <v>229.35899359999999</v>
      </c>
      <c r="O1448">
        <v>391168.24100639997</v>
      </c>
      <c r="P1448" t="s">
        <v>4598</v>
      </c>
      <c r="Q1448">
        <v>12</v>
      </c>
      <c r="R1448" t="s">
        <v>68</v>
      </c>
      <c r="S1448" t="s">
        <v>35</v>
      </c>
      <c r="T1448" t="s">
        <v>4601</v>
      </c>
      <c r="U1448" t="s">
        <v>53</v>
      </c>
    </row>
    <row r="1449" spans="1:21" x14ac:dyDescent="0.25">
      <c r="A1449" t="s">
        <v>3480</v>
      </c>
      <c r="B1449" t="s">
        <v>898</v>
      </c>
      <c r="C1449" t="s">
        <v>5620</v>
      </c>
      <c r="D1449" t="s">
        <v>5580</v>
      </c>
      <c r="E1449" t="s">
        <v>19</v>
      </c>
      <c r="F1449" t="s">
        <v>153</v>
      </c>
      <c r="G1449" t="s">
        <v>154</v>
      </c>
      <c r="H1449" t="s">
        <v>22</v>
      </c>
      <c r="I1449" t="s">
        <v>172</v>
      </c>
      <c r="J1449">
        <v>22</v>
      </c>
      <c r="K1449">
        <v>24123.08</v>
      </c>
      <c r="L1449">
        <v>6.86</v>
      </c>
      <c r="M1449">
        <v>6.8600000000000008E-2</v>
      </c>
      <c r="N1449">
        <v>364.0655233600001</v>
      </c>
      <c r="O1449">
        <v>530343.69447663997</v>
      </c>
      <c r="P1449" t="s">
        <v>4598</v>
      </c>
      <c r="Q1449">
        <v>3</v>
      </c>
      <c r="R1449" t="s">
        <v>58</v>
      </c>
      <c r="S1449" t="s">
        <v>59</v>
      </c>
      <c r="T1449" t="s">
        <v>4601</v>
      </c>
      <c r="U1449" t="s">
        <v>36</v>
      </c>
    </row>
    <row r="1450" spans="1:21" x14ac:dyDescent="0.25">
      <c r="A1450" t="s">
        <v>3482</v>
      </c>
      <c r="B1450" t="s">
        <v>2143</v>
      </c>
      <c r="C1450" t="s">
        <v>4930</v>
      </c>
      <c r="D1450" t="s">
        <v>5441</v>
      </c>
      <c r="E1450" t="s">
        <v>63</v>
      </c>
      <c r="F1450" t="s">
        <v>144</v>
      </c>
      <c r="G1450" t="s">
        <v>189</v>
      </c>
      <c r="H1450" t="s">
        <v>33</v>
      </c>
      <c r="I1450" t="s">
        <v>34</v>
      </c>
      <c r="J1450">
        <v>33</v>
      </c>
      <c r="K1450">
        <v>6021.76</v>
      </c>
      <c r="L1450">
        <v>16.23</v>
      </c>
      <c r="M1450">
        <v>0.1623</v>
      </c>
      <c r="N1450">
        <v>322.51944384000001</v>
      </c>
      <c r="O1450">
        <v>198395.56055616002</v>
      </c>
      <c r="P1450" t="s">
        <v>4598</v>
      </c>
      <c r="Q1450">
        <v>3</v>
      </c>
      <c r="R1450" t="s">
        <v>113</v>
      </c>
      <c r="S1450" t="s">
        <v>35</v>
      </c>
      <c r="T1450" t="s">
        <v>4601</v>
      </c>
      <c r="U1450" t="s">
        <v>26</v>
      </c>
    </row>
    <row r="1451" spans="1:21" x14ac:dyDescent="0.25">
      <c r="A1451" t="s">
        <v>3484</v>
      </c>
      <c r="B1451" t="s">
        <v>1448</v>
      </c>
      <c r="C1451" t="s">
        <v>4638</v>
      </c>
      <c r="D1451" t="s">
        <v>4735</v>
      </c>
      <c r="E1451" t="s">
        <v>19</v>
      </c>
      <c r="F1451" t="s">
        <v>72</v>
      </c>
      <c r="G1451" t="s">
        <v>171</v>
      </c>
      <c r="H1451" t="s">
        <v>51</v>
      </c>
      <c r="I1451" t="s">
        <v>190</v>
      </c>
      <c r="J1451">
        <v>19</v>
      </c>
      <c r="K1451">
        <v>27690.1</v>
      </c>
      <c r="L1451">
        <v>18.04</v>
      </c>
      <c r="M1451">
        <v>0.1804</v>
      </c>
      <c r="N1451">
        <v>949.10586760000001</v>
      </c>
      <c r="O1451">
        <v>525162.79413240007</v>
      </c>
      <c r="P1451" t="s">
        <v>4598</v>
      </c>
      <c r="Q1451">
        <v>4</v>
      </c>
      <c r="R1451" t="s">
        <v>58</v>
      </c>
      <c r="S1451" t="s">
        <v>35</v>
      </c>
      <c r="T1451" t="s">
        <v>4601</v>
      </c>
      <c r="U1451" t="s">
        <v>36</v>
      </c>
    </row>
    <row r="1452" spans="1:21" x14ac:dyDescent="0.25">
      <c r="A1452" t="s">
        <v>3486</v>
      </c>
      <c r="B1452" t="s">
        <v>729</v>
      </c>
      <c r="C1452" t="s">
        <v>4638</v>
      </c>
      <c r="D1452" t="s">
        <v>5621</v>
      </c>
      <c r="E1452" t="s">
        <v>63</v>
      </c>
      <c r="F1452" t="s">
        <v>144</v>
      </c>
      <c r="G1452" t="s">
        <v>145</v>
      </c>
      <c r="H1452" t="s">
        <v>111</v>
      </c>
      <c r="I1452" t="s">
        <v>526</v>
      </c>
      <c r="J1452">
        <v>36</v>
      </c>
      <c r="K1452">
        <v>37133.54</v>
      </c>
      <c r="L1452">
        <v>16.34</v>
      </c>
      <c r="M1452">
        <v>0.16339999999999999</v>
      </c>
      <c r="N1452">
        <v>2184.3433569599997</v>
      </c>
      <c r="O1452">
        <v>1334623.09664304</v>
      </c>
      <c r="P1452" t="s">
        <v>4598</v>
      </c>
      <c r="Q1452">
        <v>4</v>
      </c>
      <c r="R1452" t="s">
        <v>58</v>
      </c>
      <c r="S1452" t="s">
        <v>25</v>
      </c>
      <c r="T1452" t="s">
        <v>4599</v>
      </c>
      <c r="U1452" t="s">
        <v>26</v>
      </c>
    </row>
    <row r="1453" spans="1:21" x14ac:dyDescent="0.25">
      <c r="A1453" t="s">
        <v>3488</v>
      </c>
      <c r="B1453" t="s">
        <v>1156</v>
      </c>
      <c r="C1453" t="s">
        <v>5277</v>
      </c>
      <c r="D1453" t="s">
        <v>4946</v>
      </c>
      <c r="E1453" t="s">
        <v>30</v>
      </c>
      <c r="F1453" t="s">
        <v>117</v>
      </c>
      <c r="G1453" t="s">
        <v>387</v>
      </c>
      <c r="H1453" t="s">
        <v>33</v>
      </c>
      <c r="I1453" t="s">
        <v>34</v>
      </c>
      <c r="J1453">
        <v>34</v>
      </c>
      <c r="K1453">
        <v>43074.3</v>
      </c>
      <c r="L1453">
        <v>11.21</v>
      </c>
      <c r="M1453">
        <v>0.11210000000000001</v>
      </c>
      <c r="N1453">
        <v>1641.7338702000002</v>
      </c>
      <c r="O1453">
        <v>1462884.4661298001</v>
      </c>
      <c r="P1453" t="s">
        <v>4598</v>
      </c>
      <c r="Q1453">
        <v>3</v>
      </c>
      <c r="R1453" t="s">
        <v>45</v>
      </c>
      <c r="S1453" t="s">
        <v>35</v>
      </c>
      <c r="T1453" t="s">
        <v>4601</v>
      </c>
      <c r="U1453" t="s">
        <v>53</v>
      </c>
    </row>
    <row r="1454" spans="1:21" x14ac:dyDescent="0.25">
      <c r="A1454" t="s">
        <v>3490</v>
      </c>
      <c r="B1454" t="s">
        <v>3491</v>
      </c>
      <c r="C1454" t="s">
        <v>4608</v>
      </c>
      <c r="D1454" t="s">
        <v>5622</v>
      </c>
      <c r="E1454" t="s">
        <v>19</v>
      </c>
      <c r="F1454" t="s">
        <v>20</v>
      </c>
      <c r="G1454" t="s">
        <v>21</v>
      </c>
      <c r="H1454" t="s">
        <v>51</v>
      </c>
      <c r="I1454" t="s">
        <v>105</v>
      </c>
      <c r="J1454">
        <v>12</v>
      </c>
      <c r="K1454">
        <v>21242.77</v>
      </c>
      <c r="L1454">
        <v>15.67</v>
      </c>
      <c r="M1454">
        <v>0.15670000000000001</v>
      </c>
      <c r="N1454">
        <v>399.44904708000001</v>
      </c>
      <c r="O1454">
        <v>254513.79095291998</v>
      </c>
      <c r="P1454" t="s">
        <v>4598</v>
      </c>
      <c r="Q1454">
        <v>2</v>
      </c>
      <c r="R1454" t="s">
        <v>113</v>
      </c>
      <c r="S1454" t="s">
        <v>35</v>
      </c>
      <c r="T1454" t="s">
        <v>4601</v>
      </c>
      <c r="U1454" t="s">
        <v>53</v>
      </c>
    </row>
    <row r="1455" spans="1:21" x14ac:dyDescent="0.25">
      <c r="A1455" t="s">
        <v>3493</v>
      </c>
      <c r="B1455" t="s">
        <v>157</v>
      </c>
      <c r="C1455" t="s">
        <v>5207</v>
      </c>
      <c r="D1455" t="s">
        <v>5623</v>
      </c>
      <c r="E1455" t="s">
        <v>63</v>
      </c>
      <c r="F1455" t="s">
        <v>144</v>
      </c>
      <c r="G1455" t="s">
        <v>189</v>
      </c>
      <c r="H1455" t="s">
        <v>43</v>
      </c>
      <c r="I1455" t="s">
        <v>74</v>
      </c>
      <c r="J1455">
        <v>19</v>
      </c>
      <c r="K1455">
        <v>40973.519999999997</v>
      </c>
      <c r="L1455">
        <v>16.09</v>
      </c>
      <c r="M1455">
        <v>0.16089999999999999</v>
      </c>
      <c r="N1455">
        <v>1252.6014799199997</v>
      </c>
      <c r="O1455">
        <v>777244.27852007991</v>
      </c>
      <c r="P1455" t="s">
        <v>4598</v>
      </c>
      <c r="Q1455">
        <v>6</v>
      </c>
      <c r="R1455" t="s">
        <v>113</v>
      </c>
      <c r="S1455" t="s">
        <v>35</v>
      </c>
      <c r="T1455" t="s">
        <v>4601</v>
      </c>
      <c r="U1455" t="s">
        <v>36</v>
      </c>
    </row>
    <row r="1456" spans="1:21" x14ac:dyDescent="0.25">
      <c r="A1456" t="s">
        <v>3495</v>
      </c>
      <c r="B1456" t="s">
        <v>2499</v>
      </c>
      <c r="C1456" t="s">
        <v>4616</v>
      </c>
      <c r="D1456" t="s">
        <v>5624</v>
      </c>
      <c r="E1456" t="s">
        <v>63</v>
      </c>
      <c r="F1456" t="s">
        <v>144</v>
      </c>
      <c r="G1456" t="s">
        <v>145</v>
      </c>
      <c r="H1456" t="s">
        <v>111</v>
      </c>
      <c r="I1456" t="s">
        <v>112</v>
      </c>
      <c r="J1456">
        <v>45</v>
      </c>
      <c r="K1456">
        <v>15586.08</v>
      </c>
      <c r="L1456">
        <v>3.1</v>
      </c>
      <c r="M1456">
        <v>3.1E-2</v>
      </c>
      <c r="N1456">
        <v>217.42581599999997</v>
      </c>
      <c r="O1456">
        <v>701156.174184</v>
      </c>
      <c r="P1456" t="s">
        <v>4598</v>
      </c>
      <c r="Q1456">
        <v>10</v>
      </c>
      <c r="R1456" t="s">
        <v>58</v>
      </c>
      <c r="S1456" t="s">
        <v>35</v>
      </c>
      <c r="T1456" t="s">
        <v>4601</v>
      </c>
      <c r="U1456" t="s">
        <v>53</v>
      </c>
    </row>
    <row r="1457" spans="1:21" x14ac:dyDescent="0.25">
      <c r="A1457" t="s">
        <v>3497</v>
      </c>
      <c r="B1457" t="s">
        <v>579</v>
      </c>
      <c r="C1457" t="s">
        <v>5024</v>
      </c>
      <c r="D1457" t="s">
        <v>4656</v>
      </c>
      <c r="E1457" t="s">
        <v>40</v>
      </c>
      <c r="F1457" t="s">
        <v>109</v>
      </c>
      <c r="G1457" t="s">
        <v>110</v>
      </c>
      <c r="H1457" t="s">
        <v>51</v>
      </c>
      <c r="I1457" t="s">
        <v>146</v>
      </c>
      <c r="J1457">
        <v>11</v>
      </c>
      <c r="K1457">
        <v>4114.66</v>
      </c>
      <c r="L1457">
        <v>7.33</v>
      </c>
      <c r="M1457">
        <v>7.3300000000000004E-2</v>
      </c>
      <c r="N1457">
        <v>33.176503580000002</v>
      </c>
      <c r="O1457">
        <v>45228.083496419997</v>
      </c>
      <c r="P1457" t="s">
        <v>4600</v>
      </c>
      <c r="Q1457">
        <v>7</v>
      </c>
      <c r="R1457" t="s">
        <v>45</v>
      </c>
      <c r="S1457" t="s">
        <v>35</v>
      </c>
      <c r="T1457" t="s">
        <v>4601</v>
      </c>
      <c r="U1457" t="s">
        <v>36</v>
      </c>
    </row>
    <row r="1458" spans="1:21" x14ac:dyDescent="0.25">
      <c r="A1458" t="s">
        <v>3499</v>
      </c>
      <c r="B1458" t="s">
        <v>138</v>
      </c>
      <c r="C1458" t="s">
        <v>4943</v>
      </c>
      <c r="D1458" t="s">
        <v>5076</v>
      </c>
      <c r="E1458" t="s">
        <v>63</v>
      </c>
      <c r="F1458" t="s">
        <v>78</v>
      </c>
      <c r="G1458" t="s">
        <v>255</v>
      </c>
      <c r="H1458" t="s">
        <v>51</v>
      </c>
      <c r="I1458" t="s">
        <v>146</v>
      </c>
      <c r="J1458">
        <v>15</v>
      </c>
      <c r="K1458">
        <v>25623.37</v>
      </c>
      <c r="L1458">
        <v>8.6999999999999993</v>
      </c>
      <c r="M1458">
        <v>8.6999999999999994E-2</v>
      </c>
      <c r="N1458">
        <v>334.38497849999999</v>
      </c>
      <c r="O1458">
        <v>384016.16502149997</v>
      </c>
      <c r="P1458" t="s">
        <v>4598</v>
      </c>
      <c r="Q1458">
        <v>11</v>
      </c>
      <c r="R1458" t="s">
        <v>24</v>
      </c>
      <c r="S1458" t="s">
        <v>35</v>
      </c>
      <c r="T1458" t="s">
        <v>4601</v>
      </c>
      <c r="U1458" t="s">
        <v>53</v>
      </c>
    </row>
    <row r="1459" spans="1:21" x14ac:dyDescent="0.25">
      <c r="A1459" t="s">
        <v>3501</v>
      </c>
      <c r="B1459" t="s">
        <v>1216</v>
      </c>
      <c r="C1459" t="s">
        <v>5625</v>
      </c>
      <c r="D1459" t="s">
        <v>5519</v>
      </c>
      <c r="E1459" t="s">
        <v>40</v>
      </c>
      <c r="F1459" t="s">
        <v>41</v>
      </c>
      <c r="G1459" t="s">
        <v>102</v>
      </c>
      <c r="H1459" t="s">
        <v>33</v>
      </c>
      <c r="I1459" t="s">
        <v>57</v>
      </c>
      <c r="J1459">
        <v>38</v>
      </c>
      <c r="K1459">
        <v>44344.35</v>
      </c>
      <c r="L1459">
        <v>15</v>
      </c>
      <c r="M1459">
        <v>0.15</v>
      </c>
      <c r="N1459">
        <v>2527.6279500000001</v>
      </c>
      <c r="O1459">
        <v>1682557.6720499999</v>
      </c>
      <c r="P1459" t="s">
        <v>4598</v>
      </c>
      <c r="Q1459">
        <v>9</v>
      </c>
      <c r="R1459" t="s">
        <v>68</v>
      </c>
      <c r="S1459" t="s">
        <v>35</v>
      </c>
      <c r="T1459" t="s">
        <v>4601</v>
      </c>
      <c r="U1459" t="s">
        <v>53</v>
      </c>
    </row>
    <row r="1460" spans="1:21" x14ac:dyDescent="0.25">
      <c r="A1460" t="s">
        <v>3503</v>
      </c>
      <c r="B1460" t="s">
        <v>993</v>
      </c>
      <c r="C1460" t="s">
        <v>5549</v>
      </c>
      <c r="D1460" t="s">
        <v>4762</v>
      </c>
      <c r="E1460" t="s">
        <v>19</v>
      </c>
      <c r="F1460" t="s">
        <v>20</v>
      </c>
      <c r="G1460" t="s">
        <v>176</v>
      </c>
      <c r="H1460" t="s">
        <v>43</v>
      </c>
      <c r="I1460" t="s">
        <v>380</v>
      </c>
      <c r="J1460">
        <v>33</v>
      </c>
      <c r="K1460">
        <v>6478.22</v>
      </c>
      <c r="L1460">
        <v>6.95</v>
      </c>
      <c r="M1460">
        <v>6.9500000000000006E-2</v>
      </c>
      <c r="N1460">
        <v>148.57797570000002</v>
      </c>
      <c r="O1460">
        <v>213632.68202430001</v>
      </c>
      <c r="P1460" t="s">
        <v>4598</v>
      </c>
      <c r="Q1460">
        <v>1</v>
      </c>
      <c r="R1460" t="s">
        <v>45</v>
      </c>
      <c r="S1460" t="s">
        <v>59</v>
      </c>
      <c r="T1460" t="s">
        <v>4601</v>
      </c>
      <c r="U1460" t="s">
        <v>53</v>
      </c>
    </row>
    <row r="1461" spans="1:21" x14ac:dyDescent="0.25">
      <c r="A1461" t="s">
        <v>3505</v>
      </c>
      <c r="B1461" t="s">
        <v>178</v>
      </c>
      <c r="C1461" t="s">
        <v>5041</v>
      </c>
      <c r="D1461" t="s">
        <v>5626</v>
      </c>
      <c r="E1461" t="s">
        <v>63</v>
      </c>
      <c r="F1461" t="s">
        <v>144</v>
      </c>
      <c r="G1461" t="s">
        <v>145</v>
      </c>
      <c r="H1461" t="s">
        <v>66</v>
      </c>
      <c r="I1461" t="s">
        <v>200</v>
      </c>
      <c r="J1461">
        <v>24</v>
      </c>
      <c r="K1461">
        <v>47787.54</v>
      </c>
      <c r="L1461">
        <v>9.4600000000000009</v>
      </c>
      <c r="M1461">
        <v>9.4600000000000004E-2</v>
      </c>
      <c r="N1461">
        <v>1084.9683081600001</v>
      </c>
      <c r="O1461">
        <v>1145815.9916918399</v>
      </c>
      <c r="P1461" t="s">
        <v>4598</v>
      </c>
      <c r="Q1461">
        <v>3</v>
      </c>
      <c r="R1461" t="s">
        <v>58</v>
      </c>
      <c r="S1461" t="s">
        <v>25</v>
      </c>
      <c r="T1461" t="s">
        <v>4599</v>
      </c>
      <c r="U1461" t="s">
        <v>26</v>
      </c>
    </row>
    <row r="1462" spans="1:21" x14ac:dyDescent="0.25">
      <c r="A1462" t="s">
        <v>3507</v>
      </c>
      <c r="B1462" t="s">
        <v>321</v>
      </c>
      <c r="C1462" t="s">
        <v>4616</v>
      </c>
      <c r="D1462" t="s">
        <v>4651</v>
      </c>
      <c r="E1462" t="s">
        <v>19</v>
      </c>
      <c r="F1462" t="s">
        <v>84</v>
      </c>
      <c r="G1462" t="s">
        <v>159</v>
      </c>
      <c r="H1462" t="s">
        <v>51</v>
      </c>
      <c r="I1462" t="s">
        <v>146</v>
      </c>
      <c r="J1462">
        <v>49</v>
      </c>
      <c r="K1462">
        <v>5115.29</v>
      </c>
      <c r="L1462">
        <v>11.27</v>
      </c>
      <c r="M1462">
        <v>0.11269999999999999</v>
      </c>
      <c r="N1462">
        <v>282.48165967</v>
      </c>
      <c r="O1462">
        <v>250366.72834032998</v>
      </c>
      <c r="P1462" t="s">
        <v>4598</v>
      </c>
      <c r="Q1462">
        <v>12</v>
      </c>
      <c r="R1462" t="s">
        <v>45</v>
      </c>
      <c r="S1462" t="s">
        <v>25</v>
      </c>
      <c r="T1462" t="s">
        <v>4599</v>
      </c>
      <c r="U1462" t="s">
        <v>53</v>
      </c>
    </row>
    <row r="1463" spans="1:21" x14ac:dyDescent="0.25">
      <c r="A1463" t="s">
        <v>3509</v>
      </c>
      <c r="B1463" t="s">
        <v>3510</v>
      </c>
      <c r="C1463" t="s">
        <v>4798</v>
      </c>
      <c r="D1463" t="s">
        <v>4637</v>
      </c>
      <c r="E1463" t="s">
        <v>40</v>
      </c>
      <c r="F1463" t="s">
        <v>49</v>
      </c>
      <c r="G1463" t="s">
        <v>306</v>
      </c>
      <c r="H1463" t="s">
        <v>66</v>
      </c>
      <c r="I1463" t="s">
        <v>67</v>
      </c>
      <c r="J1463">
        <v>13</v>
      </c>
      <c r="K1463">
        <v>28315.21</v>
      </c>
      <c r="L1463">
        <v>11.88</v>
      </c>
      <c r="M1463">
        <v>0.1188</v>
      </c>
      <c r="N1463">
        <v>437.30010323999994</v>
      </c>
      <c r="O1463">
        <v>367660.42989675998</v>
      </c>
      <c r="P1463" t="s">
        <v>4598</v>
      </c>
      <c r="Q1463">
        <v>5</v>
      </c>
      <c r="R1463" t="s">
        <v>113</v>
      </c>
      <c r="S1463" t="s">
        <v>35</v>
      </c>
      <c r="T1463" t="s">
        <v>4601</v>
      </c>
      <c r="U1463" t="s">
        <v>53</v>
      </c>
    </row>
    <row r="1464" spans="1:21" x14ac:dyDescent="0.25">
      <c r="A1464" t="s">
        <v>3512</v>
      </c>
      <c r="B1464" t="s">
        <v>433</v>
      </c>
      <c r="C1464" t="s">
        <v>4694</v>
      </c>
      <c r="D1464" t="s">
        <v>4752</v>
      </c>
      <c r="E1464" t="s">
        <v>40</v>
      </c>
      <c r="F1464" t="s">
        <v>49</v>
      </c>
      <c r="G1464" t="s">
        <v>306</v>
      </c>
      <c r="H1464" t="s">
        <v>111</v>
      </c>
      <c r="I1464" t="s">
        <v>260</v>
      </c>
      <c r="J1464">
        <v>39</v>
      </c>
      <c r="K1464">
        <v>9015.61</v>
      </c>
      <c r="L1464">
        <v>3.38</v>
      </c>
      <c r="M1464">
        <v>3.3799999999999997E-2</v>
      </c>
      <c r="N1464">
        <v>118.84377102000001</v>
      </c>
      <c r="O1464">
        <v>351489.94622898003</v>
      </c>
      <c r="P1464" t="s">
        <v>4598</v>
      </c>
      <c r="Q1464">
        <v>4</v>
      </c>
      <c r="R1464" t="s">
        <v>45</v>
      </c>
      <c r="S1464" t="s">
        <v>25</v>
      </c>
      <c r="T1464" t="s">
        <v>4599</v>
      </c>
      <c r="U1464" t="s">
        <v>36</v>
      </c>
    </row>
    <row r="1465" spans="1:21" x14ac:dyDescent="0.25">
      <c r="A1465" t="s">
        <v>3514</v>
      </c>
      <c r="B1465" t="s">
        <v>550</v>
      </c>
      <c r="C1465" t="s">
        <v>5212</v>
      </c>
      <c r="D1465" t="s">
        <v>5092</v>
      </c>
      <c r="E1465" t="s">
        <v>63</v>
      </c>
      <c r="F1465" t="s">
        <v>78</v>
      </c>
      <c r="G1465" t="s">
        <v>79</v>
      </c>
      <c r="H1465" t="s">
        <v>66</v>
      </c>
      <c r="I1465" t="s">
        <v>133</v>
      </c>
      <c r="J1465">
        <v>48</v>
      </c>
      <c r="K1465">
        <v>43855.02</v>
      </c>
      <c r="L1465">
        <v>18.84</v>
      </c>
      <c r="M1465">
        <v>0.18840000000000001</v>
      </c>
      <c r="N1465">
        <v>3965.89716864</v>
      </c>
      <c r="O1465">
        <v>2101075.0628313599</v>
      </c>
      <c r="P1465" t="s">
        <v>4598</v>
      </c>
      <c r="Q1465">
        <v>2</v>
      </c>
      <c r="R1465" t="s">
        <v>58</v>
      </c>
      <c r="S1465" t="s">
        <v>59</v>
      </c>
      <c r="T1465" t="s">
        <v>4601</v>
      </c>
      <c r="U1465" t="s">
        <v>36</v>
      </c>
    </row>
    <row r="1466" spans="1:21" x14ac:dyDescent="0.25">
      <c r="A1466" t="s">
        <v>3516</v>
      </c>
      <c r="B1466" t="s">
        <v>1617</v>
      </c>
      <c r="C1466" t="s">
        <v>5053</v>
      </c>
      <c r="D1466" t="s">
        <v>5627</v>
      </c>
      <c r="E1466" t="s">
        <v>63</v>
      </c>
      <c r="F1466" t="s">
        <v>234</v>
      </c>
      <c r="G1466" t="s">
        <v>235</v>
      </c>
      <c r="H1466" t="s">
        <v>111</v>
      </c>
      <c r="I1466" t="s">
        <v>112</v>
      </c>
      <c r="J1466">
        <v>38</v>
      </c>
      <c r="K1466">
        <v>1674.88</v>
      </c>
      <c r="L1466">
        <v>14.04</v>
      </c>
      <c r="M1466">
        <v>0.1404</v>
      </c>
      <c r="N1466">
        <v>89.358197759999996</v>
      </c>
      <c r="O1466">
        <v>63556.081802240005</v>
      </c>
      <c r="P1466" t="s">
        <v>4598</v>
      </c>
      <c r="Q1466">
        <v>5</v>
      </c>
      <c r="R1466" t="s">
        <v>113</v>
      </c>
      <c r="S1466" t="s">
        <v>35</v>
      </c>
      <c r="T1466" t="s">
        <v>4601</v>
      </c>
      <c r="U1466" t="s">
        <v>26</v>
      </c>
    </row>
    <row r="1467" spans="1:21" x14ac:dyDescent="0.25">
      <c r="A1467" t="s">
        <v>3518</v>
      </c>
      <c r="B1467" t="s">
        <v>770</v>
      </c>
      <c r="C1467" t="s">
        <v>4945</v>
      </c>
      <c r="D1467" t="s">
        <v>5091</v>
      </c>
      <c r="E1467" t="s">
        <v>30</v>
      </c>
      <c r="F1467" t="s">
        <v>31</v>
      </c>
      <c r="G1467" t="s">
        <v>555</v>
      </c>
      <c r="H1467" t="s">
        <v>22</v>
      </c>
      <c r="I1467" t="s">
        <v>172</v>
      </c>
      <c r="J1467">
        <v>4</v>
      </c>
      <c r="K1467">
        <v>45391.81</v>
      </c>
      <c r="L1467">
        <v>19.57</v>
      </c>
      <c r="M1467">
        <v>0.19570000000000001</v>
      </c>
      <c r="N1467">
        <v>355.32708868000003</v>
      </c>
      <c r="O1467">
        <v>181211.91291131999</v>
      </c>
      <c r="P1467" t="s">
        <v>4598</v>
      </c>
      <c r="Q1467">
        <v>9</v>
      </c>
      <c r="R1467" t="s">
        <v>24</v>
      </c>
      <c r="S1467" t="s">
        <v>25</v>
      </c>
      <c r="T1467" t="s">
        <v>4599</v>
      </c>
      <c r="U1467" t="s">
        <v>26</v>
      </c>
    </row>
    <row r="1468" spans="1:21" x14ac:dyDescent="0.25">
      <c r="A1468" t="s">
        <v>3520</v>
      </c>
      <c r="B1468" t="s">
        <v>1497</v>
      </c>
      <c r="C1468" t="s">
        <v>4816</v>
      </c>
      <c r="D1468" t="s">
        <v>4900</v>
      </c>
      <c r="E1468" t="s">
        <v>63</v>
      </c>
      <c r="F1468" t="s">
        <v>64</v>
      </c>
      <c r="G1468" t="s">
        <v>184</v>
      </c>
      <c r="H1468" t="s">
        <v>33</v>
      </c>
      <c r="I1468" t="s">
        <v>119</v>
      </c>
      <c r="J1468">
        <v>43</v>
      </c>
      <c r="K1468">
        <v>25010.77</v>
      </c>
      <c r="L1468">
        <v>19.48</v>
      </c>
      <c r="M1468">
        <v>0.1948</v>
      </c>
      <c r="N1468">
        <v>2095.0021382800001</v>
      </c>
      <c r="O1468">
        <v>1073368.10786172</v>
      </c>
      <c r="P1468" t="s">
        <v>4598</v>
      </c>
      <c r="Q1468">
        <v>3</v>
      </c>
      <c r="R1468" t="s">
        <v>24</v>
      </c>
      <c r="S1468" t="s">
        <v>35</v>
      </c>
      <c r="T1468" t="s">
        <v>4601</v>
      </c>
      <c r="U1468" t="s">
        <v>53</v>
      </c>
    </row>
    <row r="1469" spans="1:21" x14ac:dyDescent="0.25">
      <c r="A1469" t="s">
        <v>3522</v>
      </c>
      <c r="B1469" t="s">
        <v>503</v>
      </c>
      <c r="C1469" t="s">
        <v>5431</v>
      </c>
      <c r="D1469" t="s">
        <v>4844</v>
      </c>
      <c r="E1469" t="s">
        <v>40</v>
      </c>
      <c r="F1469" t="s">
        <v>109</v>
      </c>
      <c r="G1469" t="s">
        <v>110</v>
      </c>
      <c r="H1469" t="s">
        <v>111</v>
      </c>
      <c r="I1469" t="s">
        <v>526</v>
      </c>
      <c r="J1469">
        <v>22</v>
      </c>
      <c r="K1469">
        <v>7696.99</v>
      </c>
      <c r="L1469">
        <v>11.21</v>
      </c>
      <c r="M1469">
        <v>0.11210000000000001</v>
      </c>
      <c r="N1469">
        <v>189.82316738</v>
      </c>
      <c r="O1469">
        <v>169143.95683262</v>
      </c>
      <c r="P1469" t="s">
        <v>4598</v>
      </c>
      <c r="Q1469">
        <v>1</v>
      </c>
      <c r="R1469" t="s">
        <v>113</v>
      </c>
      <c r="S1469" t="s">
        <v>35</v>
      </c>
      <c r="T1469" t="s">
        <v>4601</v>
      </c>
      <c r="U1469" t="s">
        <v>36</v>
      </c>
    </row>
    <row r="1470" spans="1:21" x14ac:dyDescent="0.25">
      <c r="A1470" t="s">
        <v>3524</v>
      </c>
      <c r="B1470" t="s">
        <v>1335</v>
      </c>
      <c r="C1470" t="s">
        <v>4616</v>
      </c>
      <c r="D1470" t="s">
        <v>5628</v>
      </c>
      <c r="E1470" t="s">
        <v>19</v>
      </c>
      <c r="F1470" t="s">
        <v>153</v>
      </c>
      <c r="G1470" t="s">
        <v>275</v>
      </c>
      <c r="H1470" t="s">
        <v>22</v>
      </c>
      <c r="I1470" t="s">
        <v>23</v>
      </c>
      <c r="J1470">
        <v>15</v>
      </c>
      <c r="K1470">
        <v>20942.93</v>
      </c>
      <c r="L1470">
        <v>2.76</v>
      </c>
      <c r="M1470">
        <v>2.76E-2</v>
      </c>
      <c r="N1470">
        <v>86.70373020000001</v>
      </c>
      <c r="O1470">
        <v>314057.2462698</v>
      </c>
      <c r="P1470" t="s">
        <v>4598</v>
      </c>
      <c r="Q1470">
        <v>4</v>
      </c>
      <c r="R1470" t="s">
        <v>24</v>
      </c>
      <c r="S1470" t="s">
        <v>35</v>
      </c>
      <c r="T1470" t="s">
        <v>4601</v>
      </c>
      <c r="U1470" t="s">
        <v>53</v>
      </c>
    </row>
    <row r="1471" spans="1:21" x14ac:dyDescent="0.25">
      <c r="A1471" t="s">
        <v>3526</v>
      </c>
      <c r="B1471" t="s">
        <v>1752</v>
      </c>
      <c r="C1471" t="s">
        <v>4689</v>
      </c>
      <c r="D1471" t="s">
        <v>5629</v>
      </c>
      <c r="E1471" t="s">
        <v>63</v>
      </c>
      <c r="F1471" t="s">
        <v>234</v>
      </c>
      <c r="G1471" t="s">
        <v>235</v>
      </c>
      <c r="H1471" t="s">
        <v>22</v>
      </c>
      <c r="I1471" t="s">
        <v>98</v>
      </c>
      <c r="J1471">
        <v>14</v>
      </c>
      <c r="K1471">
        <v>33210.129999999997</v>
      </c>
      <c r="L1471">
        <v>16.86</v>
      </c>
      <c r="M1471">
        <v>0.1686</v>
      </c>
      <c r="N1471">
        <v>783.8919085199999</v>
      </c>
      <c r="O1471">
        <v>464157.92809147993</v>
      </c>
      <c r="P1471" t="s">
        <v>4598</v>
      </c>
      <c r="Q1471">
        <v>9</v>
      </c>
      <c r="R1471" t="s">
        <v>24</v>
      </c>
      <c r="S1471" t="s">
        <v>35</v>
      </c>
      <c r="T1471" t="s">
        <v>4601</v>
      </c>
      <c r="U1471" t="s">
        <v>26</v>
      </c>
    </row>
    <row r="1472" spans="1:21" x14ac:dyDescent="0.25">
      <c r="A1472" t="s">
        <v>3528</v>
      </c>
      <c r="B1472" t="s">
        <v>1242</v>
      </c>
      <c r="C1472" t="s">
        <v>4930</v>
      </c>
      <c r="D1472" t="s">
        <v>4641</v>
      </c>
      <c r="E1472" t="s">
        <v>40</v>
      </c>
      <c r="F1472" t="s">
        <v>109</v>
      </c>
      <c r="G1472" t="s">
        <v>259</v>
      </c>
      <c r="H1472" t="s">
        <v>22</v>
      </c>
      <c r="I1472" t="s">
        <v>217</v>
      </c>
      <c r="J1472">
        <v>35</v>
      </c>
      <c r="K1472">
        <v>22838.58</v>
      </c>
      <c r="L1472">
        <v>0.38</v>
      </c>
      <c r="M1472">
        <v>3.8E-3</v>
      </c>
      <c r="N1472">
        <v>30.375311400000001</v>
      </c>
      <c r="O1472">
        <v>799319.9246886</v>
      </c>
      <c r="P1472" t="s">
        <v>4598</v>
      </c>
      <c r="Q1472">
        <v>7</v>
      </c>
      <c r="R1472" t="s">
        <v>45</v>
      </c>
      <c r="S1472" t="s">
        <v>35</v>
      </c>
      <c r="T1472" t="s">
        <v>4601</v>
      </c>
      <c r="U1472" t="s">
        <v>53</v>
      </c>
    </row>
    <row r="1473" spans="1:21" x14ac:dyDescent="0.25">
      <c r="A1473" t="s">
        <v>3530</v>
      </c>
      <c r="B1473" t="s">
        <v>3371</v>
      </c>
      <c r="C1473" t="s">
        <v>4660</v>
      </c>
      <c r="D1473" t="s">
        <v>5630</v>
      </c>
      <c r="E1473" t="s">
        <v>30</v>
      </c>
      <c r="F1473" t="s">
        <v>131</v>
      </c>
      <c r="G1473" t="s">
        <v>194</v>
      </c>
      <c r="H1473" t="s">
        <v>22</v>
      </c>
      <c r="I1473" t="s">
        <v>172</v>
      </c>
      <c r="J1473">
        <v>42</v>
      </c>
      <c r="K1473">
        <v>35897.800000000003</v>
      </c>
      <c r="L1473">
        <v>15.05</v>
      </c>
      <c r="M1473">
        <v>0.15049999999999999</v>
      </c>
      <c r="N1473">
        <v>2269.0999379999998</v>
      </c>
      <c r="O1473">
        <v>1505438.500062</v>
      </c>
      <c r="P1473" t="s">
        <v>4598</v>
      </c>
      <c r="Q1473">
        <v>1</v>
      </c>
      <c r="R1473" t="s">
        <v>113</v>
      </c>
      <c r="S1473" t="s">
        <v>35</v>
      </c>
      <c r="T1473" t="s">
        <v>4601</v>
      </c>
      <c r="U1473" t="s">
        <v>36</v>
      </c>
    </row>
    <row r="1474" spans="1:21" x14ac:dyDescent="0.25">
      <c r="A1474" t="s">
        <v>3532</v>
      </c>
      <c r="B1474" t="s">
        <v>3087</v>
      </c>
      <c r="C1474" t="s">
        <v>4816</v>
      </c>
      <c r="D1474" t="s">
        <v>4804</v>
      </c>
      <c r="E1474" t="s">
        <v>40</v>
      </c>
      <c r="F1474" t="s">
        <v>89</v>
      </c>
      <c r="G1474" t="s">
        <v>90</v>
      </c>
      <c r="H1474" t="s">
        <v>33</v>
      </c>
      <c r="I1474" t="s">
        <v>34</v>
      </c>
      <c r="J1474">
        <v>43</v>
      </c>
      <c r="K1474">
        <v>44302.42</v>
      </c>
      <c r="L1474">
        <v>1.38</v>
      </c>
      <c r="M1474">
        <v>1.38E-2</v>
      </c>
      <c r="N1474">
        <v>262.89056027999993</v>
      </c>
      <c r="O1474">
        <v>1904741.1694397198</v>
      </c>
      <c r="P1474" t="s">
        <v>4598</v>
      </c>
      <c r="Q1474">
        <v>7</v>
      </c>
      <c r="R1474" t="s">
        <v>68</v>
      </c>
      <c r="S1474" t="s">
        <v>35</v>
      </c>
      <c r="T1474" t="s">
        <v>4601</v>
      </c>
      <c r="U1474" t="s">
        <v>36</v>
      </c>
    </row>
    <row r="1475" spans="1:21" x14ac:dyDescent="0.25">
      <c r="A1475" t="s">
        <v>3534</v>
      </c>
      <c r="B1475" t="s">
        <v>1733</v>
      </c>
      <c r="C1475" t="s">
        <v>4638</v>
      </c>
      <c r="D1475" t="s">
        <v>5631</v>
      </c>
      <c r="E1475" t="s">
        <v>40</v>
      </c>
      <c r="F1475" t="s">
        <v>89</v>
      </c>
      <c r="G1475" t="s">
        <v>319</v>
      </c>
      <c r="H1475" t="s">
        <v>66</v>
      </c>
      <c r="I1475" t="s">
        <v>155</v>
      </c>
      <c r="J1475">
        <v>17</v>
      </c>
      <c r="K1475">
        <v>45814.64</v>
      </c>
      <c r="L1475">
        <v>8.33</v>
      </c>
      <c r="M1475">
        <v>8.3299999999999999E-2</v>
      </c>
      <c r="N1475">
        <v>648.78111704000003</v>
      </c>
      <c r="O1475">
        <v>778200.09888296004</v>
      </c>
      <c r="P1475" t="s">
        <v>4598</v>
      </c>
      <c r="Q1475">
        <v>4</v>
      </c>
      <c r="R1475" t="s">
        <v>68</v>
      </c>
      <c r="S1475" t="s">
        <v>35</v>
      </c>
      <c r="T1475" t="s">
        <v>4601</v>
      </c>
      <c r="U1475" t="s">
        <v>53</v>
      </c>
    </row>
    <row r="1476" spans="1:21" x14ac:dyDescent="0.25">
      <c r="A1476" t="s">
        <v>3536</v>
      </c>
      <c r="B1476" t="s">
        <v>3406</v>
      </c>
      <c r="C1476" t="s">
        <v>5042</v>
      </c>
      <c r="D1476" t="s">
        <v>4979</v>
      </c>
      <c r="E1476" t="s">
        <v>19</v>
      </c>
      <c r="F1476" t="s">
        <v>20</v>
      </c>
      <c r="G1476" t="s">
        <v>176</v>
      </c>
      <c r="H1476" t="s">
        <v>43</v>
      </c>
      <c r="I1476" t="s">
        <v>380</v>
      </c>
      <c r="J1476">
        <v>1</v>
      </c>
      <c r="K1476">
        <v>6683.29</v>
      </c>
      <c r="L1476">
        <v>6.23</v>
      </c>
      <c r="M1476">
        <v>6.2300000000000001E-2</v>
      </c>
      <c r="N1476">
        <v>4.1636896700000001</v>
      </c>
      <c r="O1476">
        <v>6679.1263103299998</v>
      </c>
      <c r="P1476" t="s">
        <v>4600</v>
      </c>
      <c r="Q1476">
        <v>12</v>
      </c>
      <c r="R1476" t="s">
        <v>58</v>
      </c>
      <c r="S1476" t="s">
        <v>35</v>
      </c>
      <c r="T1476" t="s">
        <v>4601</v>
      </c>
      <c r="U1476" t="s">
        <v>26</v>
      </c>
    </row>
    <row r="1477" spans="1:21" x14ac:dyDescent="0.25">
      <c r="A1477" t="s">
        <v>3538</v>
      </c>
      <c r="B1477" t="s">
        <v>202</v>
      </c>
      <c r="C1477" t="s">
        <v>4882</v>
      </c>
      <c r="D1477" t="s">
        <v>5363</v>
      </c>
      <c r="E1477" t="s">
        <v>19</v>
      </c>
      <c r="F1477" t="s">
        <v>84</v>
      </c>
      <c r="G1477" t="s">
        <v>85</v>
      </c>
      <c r="H1477" t="s">
        <v>51</v>
      </c>
      <c r="I1477" t="s">
        <v>105</v>
      </c>
      <c r="J1477">
        <v>2</v>
      </c>
      <c r="K1477">
        <v>919.05</v>
      </c>
      <c r="L1477">
        <v>2.84</v>
      </c>
      <c r="M1477">
        <v>2.8399999999999998E-2</v>
      </c>
      <c r="N1477">
        <v>0.52202039999999994</v>
      </c>
      <c r="O1477">
        <v>1837.5779795999999</v>
      </c>
      <c r="P1477" t="s">
        <v>4600</v>
      </c>
      <c r="Q1477">
        <v>6</v>
      </c>
      <c r="R1477" t="s">
        <v>68</v>
      </c>
      <c r="S1477" t="s">
        <v>35</v>
      </c>
      <c r="T1477" t="s">
        <v>4601</v>
      </c>
      <c r="U1477" t="s">
        <v>36</v>
      </c>
    </row>
    <row r="1478" spans="1:21" x14ac:dyDescent="0.25">
      <c r="A1478" t="s">
        <v>3540</v>
      </c>
      <c r="B1478" t="s">
        <v>1379</v>
      </c>
      <c r="C1478" t="s">
        <v>4928</v>
      </c>
      <c r="D1478" t="s">
        <v>4735</v>
      </c>
      <c r="E1478" t="s">
        <v>19</v>
      </c>
      <c r="F1478" t="s">
        <v>84</v>
      </c>
      <c r="G1478" t="s">
        <v>338</v>
      </c>
      <c r="H1478" t="s">
        <v>43</v>
      </c>
      <c r="I1478" t="s">
        <v>140</v>
      </c>
      <c r="J1478">
        <v>20</v>
      </c>
      <c r="K1478">
        <v>31009.73</v>
      </c>
      <c r="L1478">
        <v>19.61</v>
      </c>
      <c r="M1478">
        <v>0.1961</v>
      </c>
      <c r="N1478">
        <v>1216.2016106000001</v>
      </c>
      <c r="O1478">
        <v>618978.39838939998</v>
      </c>
      <c r="P1478" t="s">
        <v>4598</v>
      </c>
      <c r="Q1478">
        <v>9</v>
      </c>
      <c r="R1478" t="s">
        <v>58</v>
      </c>
      <c r="S1478" t="s">
        <v>35</v>
      </c>
      <c r="T1478" t="s">
        <v>4601</v>
      </c>
      <c r="U1478" t="s">
        <v>26</v>
      </c>
    </row>
    <row r="1479" spans="1:21" x14ac:dyDescent="0.25">
      <c r="A1479" t="s">
        <v>3541</v>
      </c>
      <c r="B1479" t="s">
        <v>652</v>
      </c>
      <c r="C1479" t="s">
        <v>5632</v>
      </c>
      <c r="D1479" t="s">
        <v>5235</v>
      </c>
      <c r="E1479" t="s">
        <v>63</v>
      </c>
      <c r="F1479" t="s">
        <v>64</v>
      </c>
      <c r="G1479" t="s">
        <v>184</v>
      </c>
      <c r="H1479" t="s">
        <v>66</v>
      </c>
      <c r="I1479" t="s">
        <v>276</v>
      </c>
      <c r="J1479">
        <v>41</v>
      </c>
      <c r="K1479">
        <v>19382.23</v>
      </c>
      <c r="L1479">
        <v>15.22</v>
      </c>
      <c r="M1479">
        <v>0.1522</v>
      </c>
      <c r="N1479">
        <v>1209.4899164599999</v>
      </c>
      <c r="O1479">
        <v>793461.94008353993</v>
      </c>
      <c r="P1479" t="s">
        <v>4598</v>
      </c>
      <c r="Q1479">
        <v>2</v>
      </c>
      <c r="R1479" t="s">
        <v>24</v>
      </c>
      <c r="S1479" t="s">
        <v>25</v>
      </c>
      <c r="T1479" t="s">
        <v>4599</v>
      </c>
      <c r="U1479" t="s">
        <v>53</v>
      </c>
    </row>
    <row r="1480" spans="1:21" x14ac:dyDescent="0.25">
      <c r="A1480" t="s">
        <v>3543</v>
      </c>
      <c r="B1480" t="s">
        <v>2507</v>
      </c>
      <c r="C1480" t="s">
        <v>5277</v>
      </c>
      <c r="D1480" t="s">
        <v>5318</v>
      </c>
      <c r="E1480" t="s">
        <v>63</v>
      </c>
      <c r="F1480" t="s">
        <v>144</v>
      </c>
      <c r="G1480" t="s">
        <v>216</v>
      </c>
      <c r="H1480" t="s">
        <v>66</v>
      </c>
      <c r="I1480" t="s">
        <v>155</v>
      </c>
      <c r="J1480">
        <v>35</v>
      </c>
      <c r="K1480">
        <v>29519.11</v>
      </c>
      <c r="L1480">
        <v>16.96</v>
      </c>
      <c r="M1480">
        <v>0.1696</v>
      </c>
      <c r="N1480">
        <v>1752.2543696</v>
      </c>
      <c r="O1480">
        <v>1031416.5956304</v>
      </c>
      <c r="P1480" t="s">
        <v>4598</v>
      </c>
      <c r="Q1480">
        <v>9</v>
      </c>
      <c r="R1480" t="s">
        <v>68</v>
      </c>
      <c r="S1480" t="s">
        <v>35</v>
      </c>
      <c r="T1480" t="s">
        <v>4601</v>
      </c>
      <c r="U1480" t="s">
        <v>36</v>
      </c>
    </row>
    <row r="1481" spans="1:21" x14ac:dyDescent="0.25">
      <c r="A1481" t="s">
        <v>3545</v>
      </c>
      <c r="B1481" t="s">
        <v>3546</v>
      </c>
      <c r="C1481" t="s">
        <v>5633</v>
      </c>
      <c r="D1481" t="s">
        <v>5634</v>
      </c>
      <c r="E1481" t="s">
        <v>63</v>
      </c>
      <c r="F1481" t="s">
        <v>144</v>
      </c>
      <c r="G1481" t="s">
        <v>189</v>
      </c>
      <c r="H1481" t="s">
        <v>51</v>
      </c>
      <c r="I1481" t="s">
        <v>146</v>
      </c>
      <c r="J1481">
        <v>43</v>
      </c>
      <c r="K1481">
        <v>13342.24</v>
      </c>
      <c r="L1481">
        <v>0.89</v>
      </c>
      <c r="M1481">
        <v>8.8999999999999999E-3</v>
      </c>
      <c r="N1481">
        <v>51.060752479999991</v>
      </c>
      <c r="O1481">
        <v>573665.25924751989</v>
      </c>
      <c r="P1481" t="s">
        <v>4598</v>
      </c>
      <c r="Q1481">
        <v>2</v>
      </c>
      <c r="R1481" t="s">
        <v>45</v>
      </c>
      <c r="S1481" t="s">
        <v>35</v>
      </c>
      <c r="T1481" t="s">
        <v>4601</v>
      </c>
      <c r="U1481" t="s">
        <v>53</v>
      </c>
    </row>
    <row r="1482" spans="1:21" x14ac:dyDescent="0.25">
      <c r="A1482" t="s">
        <v>3548</v>
      </c>
      <c r="B1482" t="s">
        <v>1174</v>
      </c>
      <c r="C1482" t="s">
        <v>4881</v>
      </c>
      <c r="D1482" t="s">
        <v>5635</v>
      </c>
      <c r="E1482" t="s">
        <v>40</v>
      </c>
      <c r="F1482" t="s">
        <v>109</v>
      </c>
      <c r="G1482" t="s">
        <v>110</v>
      </c>
      <c r="H1482" t="s">
        <v>66</v>
      </c>
      <c r="I1482" t="s">
        <v>155</v>
      </c>
      <c r="J1482">
        <v>46</v>
      </c>
      <c r="K1482">
        <v>20349.240000000002</v>
      </c>
      <c r="L1482">
        <v>18.28</v>
      </c>
      <c r="M1482">
        <v>0.18280000000000002</v>
      </c>
      <c r="N1482">
        <v>1711.1268931200002</v>
      </c>
      <c r="O1482">
        <v>934353.91310688003</v>
      </c>
      <c r="P1482" t="s">
        <v>4598</v>
      </c>
      <c r="Q1482">
        <v>2</v>
      </c>
      <c r="R1482" t="s">
        <v>113</v>
      </c>
      <c r="S1482" t="s">
        <v>35</v>
      </c>
      <c r="T1482" t="s">
        <v>4601</v>
      </c>
      <c r="U1482" t="s">
        <v>26</v>
      </c>
    </row>
    <row r="1483" spans="1:21" x14ac:dyDescent="0.25">
      <c r="A1483" t="s">
        <v>3550</v>
      </c>
      <c r="B1483" t="s">
        <v>1091</v>
      </c>
      <c r="C1483" t="s">
        <v>4719</v>
      </c>
      <c r="D1483" t="s">
        <v>5598</v>
      </c>
      <c r="E1483" t="s">
        <v>63</v>
      </c>
      <c r="F1483" t="s">
        <v>144</v>
      </c>
      <c r="G1483" t="s">
        <v>145</v>
      </c>
      <c r="H1483" t="s">
        <v>43</v>
      </c>
      <c r="I1483" t="s">
        <v>74</v>
      </c>
      <c r="J1483">
        <v>31</v>
      </c>
      <c r="K1483">
        <v>2673</v>
      </c>
      <c r="L1483">
        <v>3.9</v>
      </c>
      <c r="M1483">
        <v>3.9E-2</v>
      </c>
      <c r="N1483">
        <v>32.316569999999999</v>
      </c>
      <c r="O1483">
        <v>82830.683430000005</v>
      </c>
      <c r="P1483" t="s">
        <v>4598</v>
      </c>
      <c r="Q1483">
        <v>4</v>
      </c>
      <c r="R1483" t="s">
        <v>68</v>
      </c>
      <c r="S1483" t="s">
        <v>35</v>
      </c>
      <c r="T1483" t="s">
        <v>4601</v>
      </c>
      <c r="U1483" t="s">
        <v>36</v>
      </c>
    </row>
    <row r="1484" spans="1:21" x14ac:dyDescent="0.25">
      <c r="A1484" t="s">
        <v>3552</v>
      </c>
      <c r="B1484" t="s">
        <v>192</v>
      </c>
      <c r="C1484" t="s">
        <v>5146</v>
      </c>
      <c r="D1484" t="s">
        <v>5413</v>
      </c>
      <c r="E1484" t="s">
        <v>30</v>
      </c>
      <c r="F1484" t="s">
        <v>131</v>
      </c>
      <c r="G1484" t="s">
        <v>132</v>
      </c>
      <c r="H1484" t="s">
        <v>22</v>
      </c>
      <c r="I1484" t="s">
        <v>172</v>
      </c>
      <c r="J1484">
        <v>43</v>
      </c>
      <c r="K1484">
        <v>34544.879999999997</v>
      </c>
      <c r="L1484">
        <v>3.88</v>
      </c>
      <c r="M1484">
        <v>3.8800000000000001E-2</v>
      </c>
      <c r="N1484">
        <v>576.34677791999991</v>
      </c>
      <c r="O1484">
        <v>1484853.4932220799</v>
      </c>
      <c r="P1484" t="s">
        <v>4598</v>
      </c>
      <c r="Q1484">
        <v>5</v>
      </c>
      <c r="R1484" t="s">
        <v>24</v>
      </c>
      <c r="S1484" t="s">
        <v>35</v>
      </c>
      <c r="T1484" t="s">
        <v>4601</v>
      </c>
      <c r="U1484" t="s">
        <v>36</v>
      </c>
    </row>
    <row r="1485" spans="1:21" x14ac:dyDescent="0.25">
      <c r="A1485" t="s">
        <v>3554</v>
      </c>
      <c r="B1485" t="s">
        <v>2184</v>
      </c>
      <c r="C1485" t="s">
        <v>5004</v>
      </c>
      <c r="D1485" t="s">
        <v>4955</v>
      </c>
      <c r="E1485" t="s">
        <v>40</v>
      </c>
      <c r="F1485" t="s">
        <v>49</v>
      </c>
      <c r="G1485" t="s">
        <v>306</v>
      </c>
      <c r="H1485" t="s">
        <v>33</v>
      </c>
      <c r="I1485" t="s">
        <v>119</v>
      </c>
      <c r="J1485">
        <v>50</v>
      </c>
      <c r="K1485">
        <v>4392.8100000000004</v>
      </c>
      <c r="L1485">
        <v>9.57</v>
      </c>
      <c r="M1485">
        <v>9.5700000000000007E-2</v>
      </c>
      <c r="N1485">
        <v>210.19595850000005</v>
      </c>
      <c r="O1485">
        <v>219430.30404150003</v>
      </c>
      <c r="P1485" t="s">
        <v>4598</v>
      </c>
      <c r="Q1485">
        <v>6</v>
      </c>
      <c r="R1485" t="s">
        <v>45</v>
      </c>
      <c r="S1485" t="s">
        <v>35</v>
      </c>
      <c r="T1485" t="s">
        <v>4601</v>
      </c>
      <c r="U1485" t="s">
        <v>53</v>
      </c>
    </row>
    <row r="1486" spans="1:21" x14ac:dyDescent="0.25">
      <c r="A1486" t="s">
        <v>3555</v>
      </c>
      <c r="B1486" t="s">
        <v>459</v>
      </c>
      <c r="C1486" t="s">
        <v>5132</v>
      </c>
      <c r="D1486" t="s">
        <v>5444</v>
      </c>
      <c r="E1486" t="s">
        <v>30</v>
      </c>
      <c r="F1486" t="s">
        <v>31</v>
      </c>
      <c r="G1486" t="s">
        <v>555</v>
      </c>
      <c r="H1486" t="s">
        <v>111</v>
      </c>
      <c r="I1486" t="s">
        <v>185</v>
      </c>
      <c r="J1486">
        <v>13</v>
      </c>
      <c r="K1486">
        <v>35687.620000000003</v>
      </c>
      <c r="L1486">
        <v>16.86</v>
      </c>
      <c r="M1486">
        <v>0.1686</v>
      </c>
      <c r="N1486">
        <v>782.20125516000019</v>
      </c>
      <c r="O1486">
        <v>463156.85874484008</v>
      </c>
      <c r="P1486" t="s">
        <v>4598</v>
      </c>
      <c r="Q1486">
        <v>7</v>
      </c>
      <c r="R1486" t="s">
        <v>68</v>
      </c>
      <c r="S1486" t="s">
        <v>35</v>
      </c>
      <c r="T1486" t="s">
        <v>4601</v>
      </c>
      <c r="U1486" t="s">
        <v>36</v>
      </c>
    </row>
    <row r="1487" spans="1:21" x14ac:dyDescent="0.25">
      <c r="A1487" t="s">
        <v>3557</v>
      </c>
      <c r="B1487" t="s">
        <v>690</v>
      </c>
      <c r="C1487" t="s">
        <v>4690</v>
      </c>
      <c r="D1487" t="s">
        <v>4907</v>
      </c>
      <c r="E1487" t="s">
        <v>30</v>
      </c>
      <c r="F1487" t="s">
        <v>31</v>
      </c>
      <c r="G1487" t="s">
        <v>94</v>
      </c>
      <c r="H1487" t="s">
        <v>33</v>
      </c>
      <c r="I1487" t="s">
        <v>80</v>
      </c>
      <c r="J1487">
        <v>35</v>
      </c>
      <c r="K1487">
        <v>47895.22</v>
      </c>
      <c r="L1487">
        <v>7.67</v>
      </c>
      <c r="M1487">
        <v>7.6700000000000004E-2</v>
      </c>
      <c r="N1487">
        <v>1285.7471809000001</v>
      </c>
      <c r="O1487">
        <v>1675046.9528190999</v>
      </c>
      <c r="P1487" t="s">
        <v>4598</v>
      </c>
      <c r="Q1487">
        <v>3</v>
      </c>
      <c r="R1487" t="s">
        <v>113</v>
      </c>
      <c r="S1487" t="s">
        <v>25</v>
      </c>
      <c r="T1487" t="s">
        <v>4599</v>
      </c>
      <c r="U1487" t="s">
        <v>53</v>
      </c>
    </row>
    <row r="1488" spans="1:21" x14ac:dyDescent="0.25">
      <c r="A1488" t="s">
        <v>3559</v>
      </c>
      <c r="B1488" t="s">
        <v>3020</v>
      </c>
      <c r="C1488" t="s">
        <v>5628</v>
      </c>
      <c r="D1488" t="s">
        <v>4786</v>
      </c>
      <c r="E1488" t="s">
        <v>19</v>
      </c>
      <c r="F1488" t="s">
        <v>72</v>
      </c>
      <c r="G1488" t="s">
        <v>224</v>
      </c>
      <c r="H1488" t="s">
        <v>43</v>
      </c>
      <c r="I1488" t="s">
        <v>44</v>
      </c>
      <c r="J1488">
        <v>46</v>
      </c>
      <c r="K1488">
        <v>43763.99</v>
      </c>
      <c r="L1488">
        <v>6.36</v>
      </c>
      <c r="M1488">
        <v>6.3600000000000004E-2</v>
      </c>
      <c r="N1488">
        <v>1280.3592914399999</v>
      </c>
      <c r="O1488">
        <v>2011863.1807085597</v>
      </c>
      <c r="P1488" t="s">
        <v>4598</v>
      </c>
      <c r="Q1488">
        <v>7</v>
      </c>
      <c r="R1488" t="s">
        <v>45</v>
      </c>
      <c r="S1488" t="s">
        <v>59</v>
      </c>
      <c r="T1488" t="s">
        <v>4601</v>
      </c>
      <c r="U1488" t="s">
        <v>36</v>
      </c>
    </row>
    <row r="1489" spans="1:21" x14ac:dyDescent="0.25">
      <c r="A1489" t="s">
        <v>3561</v>
      </c>
      <c r="B1489" t="s">
        <v>1532</v>
      </c>
      <c r="C1489" t="s">
        <v>5544</v>
      </c>
      <c r="D1489" t="s">
        <v>5636</v>
      </c>
      <c r="E1489" t="s">
        <v>19</v>
      </c>
      <c r="F1489" t="s">
        <v>84</v>
      </c>
      <c r="G1489" t="s">
        <v>85</v>
      </c>
      <c r="H1489" t="s">
        <v>111</v>
      </c>
      <c r="I1489" t="s">
        <v>526</v>
      </c>
      <c r="J1489">
        <v>29</v>
      </c>
      <c r="K1489">
        <v>23045.84</v>
      </c>
      <c r="L1489">
        <v>18.079999999999998</v>
      </c>
      <c r="M1489">
        <v>0.18079999999999999</v>
      </c>
      <c r="N1489">
        <v>1208.3394828799999</v>
      </c>
      <c r="O1489">
        <v>667121.02051712002</v>
      </c>
      <c r="P1489" t="s">
        <v>4598</v>
      </c>
      <c r="Q1489">
        <v>7</v>
      </c>
      <c r="R1489" t="s">
        <v>45</v>
      </c>
      <c r="S1489" t="s">
        <v>35</v>
      </c>
      <c r="T1489" t="s">
        <v>4601</v>
      </c>
      <c r="U1489" t="s">
        <v>36</v>
      </c>
    </row>
    <row r="1490" spans="1:21" x14ac:dyDescent="0.25">
      <c r="A1490" t="s">
        <v>3563</v>
      </c>
      <c r="B1490" t="s">
        <v>606</v>
      </c>
      <c r="C1490" t="s">
        <v>4846</v>
      </c>
      <c r="D1490" t="s">
        <v>4930</v>
      </c>
      <c r="E1490" t="s">
        <v>63</v>
      </c>
      <c r="F1490" t="s">
        <v>78</v>
      </c>
      <c r="G1490" t="s">
        <v>79</v>
      </c>
      <c r="H1490" t="s">
        <v>33</v>
      </c>
      <c r="I1490" t="s">
        <v>34</v>
      </c>
      <c r="J1490">
        <v>29</v>
      </c>
      <c r="K1490">
        <v>15949.5</v>
      </c>
      <c r="L1490">
        <v>19.899999999999999</v>
      </c>
      <c r="M1490">
        <v>0.19899999999999998</v>
      </c>
      <c r="N1490">
        <v>920.4456449999999</v>
      </c>
      <c r="O1490">
        <v>461615.05435499997</v>
      </c>
      <c r="P1490" t="s">
        <v>4598</v>
      </c>
      <c r="Q1490">
        <v>1</v>
      </c>
      <c r="R1490" t="s">
        <v>68</v>
      </c>
      <c r="S1490" t="s">
        <v>35</v>
      </c>
      <c r="T1490" t="s">
        <v>4601</v>
      </c>
      <c r="U1490" t="s">
        <v>53</v>
      </c>
    </row>
    <row r="1491" spans="1:21" x14ac:dyDescent="0.25">
      <c r="A1491" t="s">
        <v>3565</v>
      </c>
      <c r="B1491" t="s">
        <v>92</v>
      </c>
      <c r="C1491" t="s">
        <v>4691</v>
      </c>
      <c r="D1491" t="s">
        <v>5189</v>
      </c>
      <c r="E1491" t="s">
        <v>19</v>
      </c>
      <c r="F1491" t="s">
        <v>153</v>
      </c>
      <c r="G1491" t="s">
        <v>275</v>
      </c>
      <c r="H1491" t="s">
        <v>111</v>
      </c>
      <c r="I1491" t="s">
        <v>260</v>
      </c>
      <c r="J1491">
        <v>2</v>
      </c>
      <c r="K1491">
        <v>17100.41</v>
      </c>
      <c r="L1491">
        <v>14.28</v>
      </c>
      <c r="M1491">
        <v>0.14279999999999998</v>
      </c>
      <c r="N1491">
        <v>48.838770959999991</v>
      </c>
      <c r="O1491">
        <v>34151.98122904</v>
      </c>
      <c r="P1491" t="s">
        <v>4600</v>
      </c>
      <c r="Q1491">
        <v>8</v>
      </c>
      <c r="R1491" t="s">
        <v>45</v>
      </c>
      <c r="S1491" t="s">
        <v>35</v>
      </c>
      <c r="T1491" t="s">
        <v>4601</v>
      </c>
      <c r="U1491" t="s">
        <v>26</v>
      </c>
    </row>
    <row r="1492" spans="1:21" x14ac:dyDescent="0.25">
      <c r="A1492" t="s">
        <v>3567</v>
      </c>
      <c r="B1492" t="s">
        <v>3568</v>
      </c>
      <c r="C1492" t="s">
        <v>4855</v>
      </c>
      <c r="D1492" t="s">
        <v>4910</v>
      </c>
      <c r="E1492" t="s">
        <v>30</v>
      </c>
      <c r="F1492" t="s">
        <v>198</v>
      </c>
      <c r="G1492" t="s">
        <v>199</v>
      </c>
      <c r="H1492" t="s">
        <v>33</v>
      </c>
      <c r="I1492" t="s">
        <v>57</v>
      </c>
      <c r="J1492">
        <v>14</v>
      </c>
      <c r="K1492">
        <v>45808.17</v>
      </c>
      <c r="L1492">
        <v>3.28</v>
      </c>
      <c r="M1492">
        <v>3.2799999999999996E-2</v>
      </c>
      <c r="N1492">
        <v>210.35111663999996</v>
      </c>
      <c r="O1492">
        <v>641104.02888335998</v>
      </c>
      <c r="P1492" t="s">
        <v>4598</v>
      </c>
      <c r="Q1492">
        <v>5</v>
      </c>
      <c r="R1492" t="s">
        <v>45</v>
      </c>
      <c r="S1492" t="s">
        <v>35</v>
      </c>
      <c r="T1492" t="s">
        <v>4601</v>
      </c>
      <c r="U1492" t="s">
        <v>53</v>
      </c>
    </row>
    <row r="1493" spans="1:21" x14ac:dyDescent="0.25">
      <c r="A1493" t="s">
        <v>3570</v>
      </c>
      <c r="B1493" t="s">
        <v>327</v>
      </c>
      <c r="C1493" t="s">
        <v>4800</v>
      </c>
      <c r="D1493" t="s">
        <v>5637</v>
      </c>
      <c r="E1493" t="s">
        <v>30</v>
      </c>
      <c r="F1493" t="s">
        <v>198</v>
      </c>
      <c r="G1493" t="s">
        <v>199</v>
      </c>
      <c r="H1493" t="s">
        <v>51</v>
      </c>
      <c r="I1493" t="s">
        <v>190</v>
      </c>
      <c r="J1493">
        <v>6</v>
      </c>
      <c r="K1493">
        <v>36735.97</v>
      </c>
      <c r="L1493">
        <v>1.44</v>
      </c>
      <c r="M1493">
        <v>1.44E-2</v>
      </c>
      <c r="N1493">
        <v>31.739878079999997</v>
      </c>
      <c r="O1493">
        <v>220384.08012192001</v>
      </c>
      <c r="P1493" t="s">
        <v>4598</v>
      </c>
      <c r="Q1493">
        <v>1</v>
      </c>
      <c r="R1493" t="s">
        <v>58</v>
      </c>
      <c r="S1493" t="s">
        <v>35</v>
      </c>
      <c r="T1493" t="s">
        <v>4601</v>
      </c>
      <c r="U1493" t="s">
        <v>53</v>
      </c>
    </row>
    <row r="1494" spans="1:21" x14ac:dyDescent="0.25">
      <c r="A1494" t="s">
        <v>3572</v>
      </c>
      <c r="B1494" t="s">
        <v>2025</v>
      </c>
      <c r="C1494" t="s">
        <v>4779</v>
      </c>
      <c r="D1494" t="s">
        <v>5638</v>
      </c>
      <c r="E1494" t="s">
        <v>63</v>
      </c>
      <c r="F1494" t="s">
        <v>144</v>
      </c>
      <c r="G1494" t="s">
        <v>216</v>
      </c>
      <c r="H1494" t="s">
        <v>66</v>
      </c>
      <c r="I1494" t="s">
        <v>133</v>
      </c>
      <c r="J1494">
        <v>14</v>
      </c>
      <c r="K1494">
        <v>23790.73</v>
      </c>
      <c r="L1494">
        <v>2.9</v>
      </c>
      <c r="M1494">
        <v>2.8999999999999998E-2</v>
      </c>
      <c r="N1494">
        <v>96.590363799999977</v>
      </c>
      <c r="O1494">
        <v>332973.62963619997</v>
      </c>
      <c r="P1494" t="s">
        <v>4598</v>
      </c>
      <c r="Q1494">
        <v>1</v>
      </c>
      <c r="R1494" t="s">
        <v>58</v>
      </c>
      <c r="S1494" t="s">
        <v>35</v>
      </c>
      <c r="T1494" t="s">
        <v>4601</v>
      </c>
      <c r="U1494" t="s">
        <v>53</v>
      </c>
    </row>
    <row r="1495" spans="1:21" x14ac:dyDescent="0.25">
      <c r="A1495" t="s">
        <v>3574</v>
      </c>
      <c r="B1495" t="s">
        <v>430</v>
      </c>
      <c r="C1495" t="s">
        <v>4850</v>
      </c>
      <c r="D1495" t="s">
        <v>5083</v>
      </c>
      <c r="E1495" t="s">
        <v>19</v>
      </c>
      <c r="F1495" t="s">
        <v>84</v>
      </c>
      <c r="G1495" t="s">
        <v>338</v>
      </c>
      <c r="H1495" t="s">
        <v>33</v>
      </c>
      <c r="I1495" t="s">
        <v>34</v>
      </c>
      <c r="J1495">
        <v>9</v>
      </c>
      <c r="K1495">
        <v>39233.949999999997</v>
      </c>
      <c r="L1495">
        <v>10.46</v>
      </c>
      <c r="M1495">
        <v>0.10460000000000001</v>
      </c>
      <c r="N1495">
        <v>369.34840530000002</v>
      </c>
      <c r="O1495">
        <v>352736.20159469999</v>
      </c>
      <c r="P1495" t="s">
        <v>4598</v>
      </c>
      <c r="Q1495">
        <v>7</v>
      </c>
      <c r="R1495" t="s">
        <v>68</v>
      </c>
      <c r="S1495" t="s">
        <v>35</v>
      </c>
      <c r="T1495" t="s">
        <v>4601</v>
      </c>
      <c r="U1495" t="s">
        <v>53</v>
      </c>
    </row>
    <row r="1496" spans="1:21" x14ac:dyDescent="0.25">
      <c r="A1496" t="s">
        <v>3576</v>
      </c>
      <c r="B1496" t="s">
        <v>1469</v>
      </c>
      <c r="C1496" t="s">
        <v>4884</v>
      </c>
      <c r="D1496" t="s">
        <v>4731</v>
      </c>
      <c r="E1496" t="s">
        <v>40</v>
      </c>
      <c r="F1496" t="s">
        <v>41</v>
      </c>
      <c r="G1496" t="s">
        <v>102</v>
      </c>
      <c r="H1496" t="s">
        <v>33</v>
      </c>
      <c r="I1496" t="s">
        <v>80</v>
      </c>
      <c r="J1496">
        <v>41</v>
      </c>
      <c r="K1496">
        <v>19900.54</v>
      </c>
      <c r="L1496">
        <v>6.64</v>
      </c>
      <c r="M1496">
        <v>6.6400000000000001E-2</v>
      </c>
      <c r="N1496">
        <v>541.77230095999994</v>
      </c>
      <c r="O1496">
        <v>815380.36769903998</v>
      </c>
      <c r="P1496" t="s">
        <v>4598</v>
      </c>
      <c r="Q1496">
        <v>11</v>
      </c>
      <c r="R1496" t="s">
        <v>45</v>
      </c>
      <c r="S1496" t="s">
        <v>25</v>
      </c>
      <c r="T1496" t="s">
        <v>4599</v>
      </c>
      <c r="U1496" t="s">
        <v>26</v>
      </c>
    </row>
    <row r="1497" spans="1:21" x14ac:dyDescent="0.25">
      <c r="A1497" t="s">
        <v>3578</v>
      </c>
      <c r="B1497" t="s">
        <v>690</v>
      </c>
      <c r="C1497" t="s">
        <v>4682</v>
      </c>
      <c r="D1497" t="s">
        <v>5639</v>
      </c>
      <c r="E1497" t="s">
        <v>19</v>
      </c>
      <c r="F1497" t="s">
        <v>20</v>
      </c>
      <c r="G1497" t="s">
        <v>285</v>
      </c>
      <c r="H1497" t="s">
        <v>43</v>
      </c>
      <c r="I1497" t="s">
        <v>44</v>
      </c>
      <c r="J1497">
        <v>35</v>
      </c>
      <c r="K1497">
        <v>31015.4</v>
      </c>
      <c r="L1497">
        <v>10.17</v>
      </c>
      <c r="M1497">
        <v>0.1017</v>
      </c>
      <c r="N1497">
        <v>1103.9931630000001</v>
      </c>
      <c r="O1497">
        <v>1084435.0068369999</v>
      </c>
      <c r="P1497" t="s">
        <v>4598</v>
      </c>
      <c r="Q1497">
        <v>2</v>
      </c>
      <c r="R1497" t="s">
        <v>45</v>
      </c>
      <c r="S1497" t="s">
        <v>35</v>
      </c>
      <c r="T1497" t="s">
        <v>4601</v>
      </c>
      <c r="U1497" t="s">
        <v>53</v>
      </c>
    </row>
    <row r="1498" spans="1:21" x14ac:dyDescent="0.25">
      <c r="A1498" t="s">
        <v>3580</v>
      </c>
      <c r="B1498" t="s">
        <v>1371</v>
      </c>
      <c r="C1498" t="s">
        <v>4745</v>
      </c>
      <c r="D1498" t="s">
        <v>4890</v>
      </c>
      <c r="E1498" t="s">
        <v>63</v>
      </c>
      <c r="F1498" t="s">
        <v>234</v>
      </c>
      <c r="G1498" t="s">
        <v>235</v>
      </c>
      <c r="H1498" t="s">
        <v>22</v>
      </c>
      <c r="I1498" t="s">
        <v>217</v>
      </c>
      <c r="J1498">
        <v>39</v>
      </c>
      <c r="K1498">
        <v>5644.69</v>
      </c>
      <c r="L1498">
        <v>11.1</v>
      </c>
      <c r="M1498">
        <v>0.111</v>
      </c>
      <c r="N1498">
        <v>244.35863009999997</v>
      </c>
      <c r="O1498">
        <v>219898.55136989997</v>
      </c>
      <c r="P1498" t="s">
        <v>4598</v>
      </c>
      <c r="Q1498">
        <v>3</v>
      </c>
      <c r="R1498" t="s">
        <v>45</v>
      </c>
      <c r="S1498" t="s">
        <v>35</v>
      </c>
      <c r="T1498" t="s">
        <v>4601</v>
      </c>
      <c r="U1498" t="s">
        <v>36</v>
      </c>
    </row>
    <row r="1499" spans="1:21" x14ac:dyDescent="0.25">
      <c r="A1499" t="s">
        <v>3582</v>
      </c>
      <c r="B1499" t="s">
        <v>726</v>
      </c>
      <c r="C1499" t="s">
        <v>5097</v>
      </c>
      <c r="D1499" t="s">
        <v>5323</v>
      </c>
      <c r="E1499" t="s">
        <v>40</v>
      </c>
      <c r="F1499" t="s">
        <v>109</v>
      </c>
      <c r="G1499" t="s">
        <v>110</v>
      </c>
      <c r="H1499" t="s">
        <v>111</v>
      </c>
      <c r="I1499" t="s">
        <v>240</v>
      </c>
      <c r="J1499">
        <v>6</v>
      </c>
      <c r="K1499">
        <v>24638.39</v>
      </c>
      <c r="L1499">
        <v>1.82</v>
      </c>
      <c r="M1499">
        <v>1.8200000000000001E-2</v>
      </c>
      <c r="N1499">
        <v>26.905121880000003</v>
      </c>
      <c r="O1499">
        <v>147803.43487812</v>
      </c>
      <c r="P1499" t="s">
        <v>4598</v>
      </c>
      <c r="Q1499">
        <v>3</v>
      </c>
      <c r="R1499" t="s">
        <v>45</v>
      </c>
      <c r="S1499" t="s">
        <v>25</v>
      </c>
      <c r="T1499" t="s">
        <v>4599</v>
      </c>
      <c r="U1499" t="s">
        <v>26</v>
      </c>
    </row>
    <row r="1500" spans="1:21" x14ac:dyDescent="0.25">
      <c r="A1500" t="s">
        <v>3584</v>
      </c>
      <c r="B1500" t="s">
        <v>70</v>
      </c>
      <c r="C1500" t="s">
        <v>4707</v>
      </c>
      <c r="D1500" t="s">
        <v>4907</v>
      </c>
      <c r="E1500" t="s">
        <v>63</v>
      </c>
      <c r="F1500" t="s">
        <v>78</v>
      </c>
      <c r="G1500" t="s">
        <v>255</v>
      </c>
      <c r="H1500" t="s">
        <v>43</v>
      </c>
      <c r="I1500" t="s">
        <v>391</v>
      </c>
      <c r="J1500">
        <v>46</v>
      </c>
      <c r="K1500">
        <v>6320.89</v>
      </c>
      <c r="L1500">
        <v>2.87</v>
      </c>
      <c r="M1500">
        <v>2.87E-2</v>
      </c>
      <c r="N1500">
        <v>83.448389779999999</v>
      </c>
      <c r="O1500">
        <v>290677.49161021999</v>
      </c>
      <c r="P1500" t="s">
        <v>4598</v>
      </c>
      <c r="Q1500">
        <v>11</v>
      </c>
      <c r="R1500" t="s">
        <v>68</v>
      </c>
      <c r="S1500" t="s">
        <v>35</v>
      </c>
      <c r="T1500" t="s">
        <v>4601</v>
      </c>
      <c r="U1500" t="s">
        <v>53</v>
      </c>
    </row>
    <row r="1501" spans="1:21" x14ac:dyDescent="0.25">
      <c r="A1501" t="s">
        <v>3586</v>
      </c>
      <c r="B1501" t="s">
        <v>471</v>
      </c>
      <c r="C1501" t="s">
        <v>5550</v>
      </c>
      <c r="D1501" t="s">
        <v>5329</v>
      </c>
      <c r="E1501" t="s">
        <v>19</v>
      </c>
      <c r="F1501" t="s">
        <v>20</v>
      </c>
      <c r="G1501" t="s">
        <v>176</v>
      </c>
      <c r="H1501" t="s">
        <v>22</v>
      </c>
      <c r="I1501" t="s">
        <v>217</v>
      </c>
      <c r="J1501">
        <v>28</v>
      </c>
      <c r="K1501">
        <v>42773.25</v>
      </c>
      <c r="L1501">
        <v>12.72</v>
      </c>
      <c r="M1501">
        <v>0.12720000000000001</v>
      </c>
      <c r="N1501">
        <v>1523.4120720000001</v>
      </c>
      <c r="O1501">
        <v>1196127.5879279999</v>
      </c>
      <c r="P1501" t="s">
        <v>4598</v>
      </c>
      <c r="Q1501">
        <v>12</v>
      </c>
      <c r="R1501" t="s">
        <v>24</v>
      </c>
      <c r="S1501" t="s">
        <v>35</v>
      </c>
      <c r="T1501" t="s">
        <v>4601</v>
      </c>
      <c r="U1501" t="s">
        <v>26</v>
      </c>
    </row>
    <row r="1502" spans="1:21" x14ac:dyDescent="0.25">
      <c r="A1502" t="s">
        <v>3588</v>
      </c>
      <c r="B1502" t="s">
        <v>2007</v>
      </c>
      <c r="C1502" t="s">
        <v>4778</v>
      </c>
      <c r="D1502" t="s">
        <v>5640</v>
      </c>
      <c r="E1502" t="s">
        <v>19</v>
      </c>
      <c r="F1502" t="s">
        <v>84</v>
      </c>
      <c r="G1502" t="s">
        <v>159</v>
      </c>
      <c r="H1502" t="s">
        <v>33</v>
      </c>
      <c r="I1502" t="s">
        <v>127</v>
      </c>
      <c r="J1502">
        <v>46</v>
      </c>
      <c r="K1502">
        <v>16921.43</v>
      </c>
      <c r="L1502">
        <v>19.489999999999998</v>
      </c>
      <c r="M1502">
        <v>0.19489999999999999</v>
      </c>
      <c r="N1502">
        <v>1517.07388522</v>
      </c>
      <c r="O1502">
        <v>776868.70611478004</v>
      </c>
      <c r="P1502" t="s">
        <v>4598</v>
      </c>
      <c r="Q1502">
        <v>8</v>
      </c>
      <c r="R1502" t="s">
        <v>24</v>
      </c>
      <c r="S1502" t="s">
        <v>35</v>
      </c>
      <c r="T1502" t="s">
        <v>4601</v>
      </c>
      <c r="U1502" t="s">
        <v>26</v>
      </c>
    </row>
    <row r="1503" spans="1:21" x14ac:dyDescent="0.25">
      <c r="A1503" t="s">
        <v>3590</v>
      </c>
      <c r="B1503" t="s">
        <v>1635</v>
      </c>
      <c r="C1503" t="s">
        <v>5079</v>
      </c>
      <c r="D1503" t="s">
        <v>4750</v>
      </c>
      <c r="E1503" t="s">
        <v>30</v>
      </c>
      <c r="F1503" t="s">
        <v>198</v>
      </c>
      <c r="G1503" t="s">
        <v>199</v>
      </c>
      <c r="H1503" t="s">
        <v>43</v>
      </c>
      <c r="I1503" t="s">
        <v>140</v>
      </c>
      <c r="J1503">
        <v>33</v>
      </c>
      <c r="K1503">
        <v>16356.52</v>
      </c>
      <c r="L1503">
        <v>10.73</v>
      </c>
      <c r="M1503">
        <v>0.10730000000000001</v>
      </c>
      <c r="N1503">
        <v>579.16801668000005</v>
      </c>
      <c r="O1503">
        <v>539185.99198331998</v>
      </c>
      <c r="P1503" t="s">
        <v>4598</v>
      </c>
      <c r="Q1503">
        <v>2</v>
      </c>
      <c r="R1503" t="s">
        <v>45</v>
      </c>
      <c r="S1503" t="s">
        <v>35</v>
      </c>
      <c r="T1503" t="s">
        <v>4601</v>
      </c>
      <c r="U1503" t="s">
        <v>36</v>
      </c>
    </row>
    <row r="1504" spans="1:21" x14ac:dyDescent="0.25">
      <c r="A1504" t="s">
        <v>3592</v>
      </c>
      <c r="B1504" t="s">
        <v>352</v>
      </c>
      <c r="C1504" t="s">
        <v>4943</v>
      </c>
      <c r="D1504" t="s">
        <v>4944</v>
      </c>
      <c r="E1504" t="s">
        <v>30</v>
      </c>
      <c r="F1504" t="s">
        <v>198</v>
      </c>
      <c r="G1504" t="s">
        <v>199</v>
      </c>
      <c r="H1504" t="s">
        <v>51</v>
      </c>
      <c r="I1504" t="s">
        <v>52</v>
      </c>
      <c r="J1504">
        <v>48</v>
      </c>
      <c r="K1504">
        <v>44254.23</v>
      </c>
      <c r="L1504">
        <v>11.69</v>
      </c>
      <c r="M1504">
        <v>0.11689999999999999</v>
      </c>
      <c r="N1504">
        <v>2483.1933537599998</v>
      </c>
      <c r="O1504">
        <v>2121719.84664624</v>
      </c>
      <c r="P1504" t="s">
        <v>4598</v>
      </c>
      <c r="Q1504">
        <v>2</v>
      </c>
      <c r="R1504" t="s">
        <v>24</v>
      </c>
      <c r="S1504" t="s">
        <v>35</v>
      </c>
      <c r="T1504" t="s">
        <v>4601</v>
      </c>
      <c r="U1504" t="s">
        <v>26</v>
      </c>
    </row>
    <row r="1505" spans="1:21" x14ac:dyDescent="0.25">
      <c r="A1505" t="s">
        <v>3593</v>
      </c>
      <c r="B1505" t="s">
        <v>2532</v>
      </c>
      <c r="C1505" t="s">
        <v>5641</v>
      </c>
      <c r="D1505" t="s">
        <v>4719</v>
      </c>
      <c r="E1505" t="s">
        <v>40</v>
      </c>
      <c r="F1505" t="s">
        <v>109</v>
      </c>
      <c r="G1505" t="s">
        <v>110</v>
      </c>
      <c r="H1505" t="s">
        <v>22</v>
      </c>
      <c r="I1505" t="s">
        <v>172</v>
      </c>
      <c r="J1505">
        <v>11</v>
      </c>
      <c r="K1505">
        <v>33827.129999999997</v>
      </c>
      <c r="L1505">
        <v>16.03</v>
      </c>
      <c r="M1505">
        <v>0.1603</v>
      </c>
      <c r="N1505">
        <v>596.47378329000003</v>
      </c>
      <c r="O1505">
        <v>371501.95621670998</v>
      </c>
      <c r="P1505" t="s">
        <v>4598</v>
      </c>
      <c r="Q1505">
        <v>4</v>
      </c>
      <c r="R1505" t="s">
        <v>113</v>
      </c>
      <c r="S1505" t="s">
        <v>35</v>
      </c>
      <c r="T1505" t="s">
        <v>4601</v>
      </c>
      <c r="U1505" t="s">
        <v>36</v>
      </c>
    </row>
    <row r="1506" spans="1:21" x14ac:dyDescent="0.25">
      <c r="A1506" t="s">
        <v>3595</v>
      </c>
      <c r="B1506" t="s">
        <v>1796</v>
      </c>
      <c r="C1506" t="s">
        <v>5022</v>
      </c>
      <c r="D1506" t="s">
        <v>4668</v>
      </c>
      <c r="E1506" t="s">
        <v>19</v>
      </c>
      <c r="F1506" t="s">
        <v>153</v>
      </c>
      <c r="G1506" t="s">
        <v>448</v>
      </c>
      <c r="H1506" t="s">
        <v>22</v>
      </c>
      <c r="I1506" t="s">
        <v>180</v>
      </c>
      <c r="J1506">
        <v>45</v>
      </c>
      <c r="K1506">
        <v>18828.3</v>
      </c>
      <c r="L1506">
        <v>6.33</v>
      </c>
      <c r="M1506">
        <v>6.3299999999999995E-2</v>
      </c>
      <c r="N1506">
        <v>536.32412549999992</v>
      </c>
      <c r="O1506">
        <v>846737.17587449995</v>
      </c>
      <c r="P1506" t="s">
        <v>4598</v>
      </c>
      <c r="Q1506">
        <v>6</v>
      </c>
      <c r="R1506" t="s">
        <v>45</v>
      </c>
      <c r="S1506" t="s">
        <v>35</v>
      </c>
      <c r="T1506" t="s">
        <v>4601</v>
      </c>
      <c r="U1506" t="s">
        <v>26</v>
      </c>
    </row>
    <row r="1507" spans="1:21" x14ac:dyDescent="0.25">
      <c r="A1507" t="s">
        <v>3597</v>
      </c>
      <c r="B1507" t="s">
        <v>2455</v>
      </c>
      <c r="C1507" t="s">
        <v>4996</v>
      </c>
      <c r="D1507" t="s">
        <v>5230</v>
      </c>
      <c r="E1507" t="s">
        <v>19</v>
      </c>
      <c r="F1507" t="s">
        <v>153</v>
      </c>
      <c r="G1507" t="s">
        <v>448</v>
      </c>
      <c r="H1507" t="s">
        <v>66</v>
      </c>
      <c r="I1507" t="s">
        <v>200</v>
      </c>
      <c r="J1507">
        <v>9</v>
      </c>
      <c r="K1507">
        <v>27009.4</v>
      </c>
      <c r="L1507">
        <v>19.77</v>
      </c>
      <c r="M1507">
        <v>0.19769999999999999</v>
      </c>
      <c r="N1507">
        <v>480.5782542</v>
      </c>
      <c r="O1507">
        <v>242604.02174580001</v>
      </c>
      <c r="P1507" t="s">
        <v>4598</v>
      </c>
      <c r="Q1507">
        <v>7</v>
      </c>
      <c r="R1507" t="s">
        <v>68</v>
      </c>
      <c r="S1507" t="s">
        <v>35</v>
      </c>
      <c r="T1507" t="s">
        <v>4601</v>
      </c>
      <c r="U1507" t="s">
        <v>26</v>
      </c>
    </row>
    <row r="1508" spans="1:21" x14ac:dyDescent="0.25">
      <c r="A1508" t="s">
        <v>3599</v>
      </c>
      <c r="B1508" t="s">
        <v>76</v>
      </c>
      <c r="C1508" t="s">
        <v>4870</v>
      </c>
      <c r="D1508" t="s">
        <v>5064</v>
      </c>
      <c r="E1508" t="s">
        <v>40</v>
      </c>
      <c r="F1508" t="s">
        <v>89</v>
      </c>
      <c r="G1508" t="s">
        <v>334</v>
      </c>
      <c r="H1508" t="s">
        <v>51</v>
      </c>
      <c r="I1508" t="s">
        <v>167</v>
      </c>
      <c r="J1508">
        <v>13</v>
      </c>
      <c r="K1508">
        <v>36763.019999999997</v>
      </c>
      <c r="L1508">
        <v>13.76</v>
      </c>
      <c r="M1508">
        <v>0.1376</v>
      </c>
      <c r="N1508">
        <v>657.61690175999991</v>
      </c>
      <c r="O1508">
        <v>477261.64309823996</v>
      </c>
      <c r="P1508" t="s">
        <v>4598</v>
      </c>
      <c r="Q1508">
        <v>5</v>
      </c>
      <c r="R1508" t="s">
        <v>45</v>
      </c>
      <c r="S1508" t="s">
        <v>35</v>
      </c>
      <c r="T1508" t="s">
        <v>4601</v>
      </c>
      <c r="U1508" t="s">
        <v>36</v>
      </c>
    </row>
    <row r="1509" spans="1:21" x14ac:dyDescent="0.25">
      <c r="A1509" t="s">
        <v>3601</v>
      </c>
      <c r="B1509" t="s">
        <v>1508</v>
      </c>
      <c r="C1509" t="s">
        <v>5077</v>
      </c>
      <c r="D1509" t="s">
        <v>5642</v>
      </c>
      <c r="E1509" t="s">
        <v>30</v>
      </c>
      <c r="F1509" t="s">
        <v>198</v>
      </c>
      <c r="G1509" t="s">
        <v>199</v>
      </c>
      <c r="H1509" t="s">
        <v>51</v>
      </c>
      <c r="I1509" t="s">
        <v>105</v>
      </c>
      <c r="J1509">
        <v>32</v>
      </c>
      <c r="K1509">
        <v>39154.589999999997</v>
      </c>
      <c r="L1509">
        <v>15.36</v>
      </c>
      <c r="M1509">
        <v>0.15359999999999999</v>
      </c>
      <c r="N1509">
        <v>1924.5264076799995</v>
      </c>
      <c r="O1509">
        <v>1251022.3535923199</v>
      </c>
      <c r="P1509" t="s">
        <v>4598</v>
      </c>
      <c r="Q1509">
        <v>12</v>
      </c>
      <c r="R1509" t="s">
        <v>24</v>
      </c>
      <c r="S1509" t="s">
        <v>35</v>
      </c>
      <c r="T1509" t="s">
        <v>4601</v>
      </c>
      <c r="U1509" t="s">
        <v>53</v>
      </c>
    </row>
    <row r="1510" spans="1:21" x14ac:dyDescent="0.25">
      <c r="A1510" t="s">
        <v>3603</v>
      </c>
      <c r="B1510" t="s">
        <v>87</v>
      </c>
      <c r="C1510" t="s">
        <v>5371</v>
      </c>
      <c r="D1510" t="s">
        <v>5003</v>
      </c>
      <c r="E1510" t="s">
        <v>40</v>
      </c>
      <c r="F1510" t="s">
        <v>49</v>
      </c>
      <c r="G1510" t="s">
        <v>50</v>
      </c>
      <c r="H1510" t="s">
        <v>51</v>
      </c>
      <c r="I1510" t="s">
        <v>146</v>
      </c>
      <c r="J1510">
        <v>22</v>
      </c>
      <c r="K1510">
        <v>21109.96</v>
      </c>
      <c r="L1510">
        <v>15.37</v>
      </c>
      <c r="M1510">
        <v>0.1537</v>
      </c>
      <c r="N1510">
        <v>713.81218744</v>
      </c>
      <c r="O1510">
        <v>463705.30781256</v>
      </c>
      <c r="P1510" t="s">
        <v>4598</v>
      </c>
      <c r="Q1510">
        <v>11</v>
      </c>
      <c r="R1510" t="s">
        <v>58</v>
      </c>
      <c r="S1510" t="s">
        <v>35</v>
      </c>
      <c r="T1510" t="s">
        <v>4601</v>
      </c>
      <c r="U1510" t="s">
        <v>36</v>
      </c>
    </row>
    <row r="1511" spans="1:21" x14ac:dyDescent="0.25">
      <c r="A1511" t="s">
        <v>3605</v>
      </c>
      <c r="B1511" t="s">
        <v>3568</v>
      </c>
      <c r="C1511" t="s">
        <v>5120</v>
      </c>
      <c r="D1511" t="s">
        <v>5158</v>
      </c>
      <c r="E1511" t="s">
        <v>30</v>
      </c>
      <c r="F1511" t="s">
        <v>117</v>
      </c>
      <c r="G1511" t="s">
        <v>239</v>
      </c>
      <c r="H1511" t="s">
        <v>66</v>
      </c>
      <c r="I1511" t="s">
        <v>133</v>
      </c>
      <c r="J1511">
        <v>31</v>
      </c>
      <c r="K1511">
        <v>41681.480000000003</v>
      </c>
      <c r="L1511">
        <v>4.83</v>
      </c>
      <c r="M1511">
        <v>4.8300000000000003E-2</v>
      </c>
      <c r="N1511">
        <v>624.09680004000006</v>
      </c>
      <c r="O1511">
        <v>1291501.7831999601</v>
      </c>
      <c r="P1511" t="s">
        <v>4598</v>
      </c>
      <c r="Q1511">
        <v>11</v>
      </c>
      <c r="R1511" t="s">
        <v>113</v>
      </c>
      <c r="S1511" t="s">
        <v>35</v>
      </c>
      <c r="T1511" t="s">
        <v>4601</v>
      </c>
      <c r="U1511" t="s">
        <v>36</v>
      </c>
    </row>
    <row r="1512" spans="1:21" x14ac:dyDescent="0.25">
      <c r="A1512" t="s">
        <v>3607</v>
      </c>
      <c r="B1512" t="s">
        <v>1059</v>
      </c>
      <c r="C1512" t="s">
        <v>5479</v>
      </c>
      <c r="D1512" t="s">
        <v>5643</v>
      </c>
      <c r="E1512" t="s">
        <v>63</v>
      </c>
      <c r="F1512" t="s">
        <v>144</v>
      </c>
      <c r="G1512" t="s">
        <v>145</v>
      </c>
      <c r="H1512" t="s">
        <v>22</v>
      </c>
      <c r="I1512" t="s">
        <v>98</v>
      </c>
      <c r="J1512">
        <v>33</v>
      </c>
      <c r="K1512">
        <v>10356.15</v>
      </c>
      <c r="L1512">
        <v>7.17</v>
      </c>
      <c r="M1512">
        <v>7.17E-2</v>
      </c>
      <c r="N1512">
        <v>245.03686515000001</v>
      </c>
      <c r="O1512">
        <v>341507.91313485004</v>
      </c>
      <c r="P1512" t="s">
        <v>4598</v>
      </c>
      <c r="Q1512">
        <v>9</v>
      </c>
      <c r="R1512" t="s">
        <v>45</v>
      </c>
      <c r="S1512" t="s">
        <v>35</v>
      </c>
      <c r="T1512" t="s">
        <v>4601</v>
      </c>
      <c r="U1512" t="s">
        <v>53</v>
      </c>
    </row>
    <row r="1513" spans="1:21" x14ac:dyDescent="0.25">
      <c r="A1513" t="s">
        <v>3609</v>
      </c>
      <c r="B1513" t="s">
        <v>142</v>
      </c>
      <c r="C1513" t="s">
        <v>4679</v>
      </c>
      <c r="D1513" t="s">
        <v>4863</v>
      </c>
      <c r="E1513" t="s">
        <v>40</v>
      </c>
      <c r="F1513" t="s">
        <v>109</v>
      </c>
      <c r="G1513" t="s">
        <v>110</v>
      </c>
      <c r="H1513" t="s">
        <v>66</v>
      </c>
      <c r="I1513" t="s">
        <v>200</v>
      </c>
      <c r="J1513">
        <v>23</v>
      </c>
      <c r="K1513">
        <v>11392.14</v>
      </c>
      <c r="L1513">
        <v>14.63</v>
      </c>
      <c r="M1513">
        <v>0.14630000000000001</v>
      </c>
      <c r="N1513">
        <v>383.33411885999999</v>
      </c>
      <c r="O1513">
        <v>261635.88588113998</v>
      </c>
      <c r="P1513" t="s">
        <v>4598</v>
      </c>
      <c r="Q1513">
        <v>12</v>
      </c>
      <c r="R1513" t="s">
        <v>24</v>
      </c>
      <c r="S1513" t="s">
        <v>35</v>
      </c>
      <c r="T1513" t="s">
        <v>4601</v>
      </c>
      <c r="U1513" t="s">
        <v>53</v>
      </c>
    </row>
    <row r="1514" spans="1:21" x14ac:dyDescent="0.25">
      <c r="A1514" t="s">
        <v>3611</v>
      </c>
      <c r="B1514" t="s">
        <v>714</v>
      </c>
      <c r="C1514" t="s">
        <v>5168</v>
      </c>
      <c r="D1514" t="s">
        <v>4930</v>
      </c>
      <c r="E1514" t="s">
        <v>63</v>
      </c>
      <c r="F1514" t="s">
        <v>234</v>
      </c>
      <c r="G1514" t="s">
        <v>435</v>
      </c>
      <c r="H1514" t="s">
        <v>51</v>
      </c>
      <c r="I1514" t="s">
        <v>190</v>
      </c>
      <c r="J1514">
        <v>16</v>
      </c>
      <c r="K1514">
        <v>40055.9</v>
      </c>
      <c r="L1514">
        <v>15.43</v>
      </c>
      <c r="M1514">
        <v>0.15429999999999999</v>
      </c>
      <c r="N1514">
        <v>988.90005919999999</v>
      </c>
      <c r="O1514">
        <v>639905.49994080001</v>
      </c>
      <c r="P1514" t="s">
        <v>4598</v>
      </c>
      <c r="Q1514">
        <v>8</v>
      </c>
      <c r="R1514" t="s">
        <v>58</v>
      </c>
      <c r="S1514" t="s">
        <v>35</v>
      </c>
      <c r="T1514" t="s">
        <v>4601</v>
      </c>
      <c r="U1514" t="s">
        <v>53</v>
      </c>
    </row>
    <row r="1515" spans="1:21" x14ac:dyDescent="0.25">
      <c r="A1515" t="s">
        <v>3613</v>
      </c>
      <c r="B1515" t="s">
        <v>270</v>
      </c>
      <c r="C1515" t="s">
        <v>5381</v>
      </c>
      <c r="D1515" t="s">
        <v>5644</v>
      </c>
      <c r="E1515" t="s">
        <v>40</v>
      </c>
      <c r="F1515" t="s">
        <v>49</v>
      </c>
      <c r="G1515" t="s">
        <v>397</v>
      </c>
      <c r="H1515" t="s">
        <v>22</v>
      </c>
      <c r="I1515" t="s">
        <v>172</v>
      </c>
      <c r="J1515">
        <v>11</v>
      </c>
      <c r="K1515">
        <v>36005.25</v>
      </c>
      <c r="L1515">
        <v>5.95</v>
      </c>
      <c r="M1515">
        <v>5.9500000000000004E-2</v>
      </c>
      <c r="N1515">
        <v>235.65436124999999</v>
      </c>
      <c r="O1515">
        <v>395822.09563875</v>
      </c>
      <c r="P1515" t="s">
        <v>4598</v>
      </c>
      <c r="Q1515">
        <v>7</v>
      </c>
      <c r="R1515" t="s">
        <v>45</v>
      </c>
      <c r="S1515" t="s">
        <v>35</v>
      </c>
      <c r="T1515" t="s">
        <v>4601</v>
      </c>
      <c r="U1515" t="s">
        <v>26</v>
      </c>
    </row>
    <row r="1516" spans="1:21" x14ac:dyDescent="0.25">
      <c r="A1516" t="s">
        <v>3615</v>
      </c>
      <c r="B1516" t="s">
        <v>439</v>
      </c>
      <c r="C1516" t="s">
        <v>4732</v>
      </c>
      <c r="D1516" t="s">
        <v>4864</v>
      </c>
      <c r="E1516" t="s">
        <v>40</v>
      </c>
      <c r="F1516" t="s">
        <v>41</v>
      </c>
      <c r="G1516" t="s">
        <v>126</v>
      </c>
      <c r="H1516" t="s">
        <v>43</v>
      </c>
      <c r="I1516" t="s">
        <v>391</v>
      </c>
      <c r="J1516">
        <v>8</v>
      </c>
      <c r="K1516">
        <v>23635.14</v>
      </c>
      <c r="L1516">
        <v>19.54</v>
      </c>
      <c r="M1516">
        <v>0.19539999999999999</v>
      </c>
      <c r="N1516">
        <v>369.46450848000001</v>
      </c>
      <c r="O1516">
        <v>188711.65549151998</v>
      </c>
      <c r="P1516" t="s">
        <v>4598</v>
      </c>
      <c r="Q1516">
        <v>3</v>
      </c>
      <c r="R1516" t="s">
        <v>113</v>
      </c>
      <c r="S1516" t="s">
        <v>35</v>
      </c>
      <c r="T1516" t="s">
        <v>4601</v>
      </c>
      <c r="U1516" t="s">
        <v>36</v>
      </c>
    </row>
    <row r="1517" spans="1:21" x14ac:dyDescent="0.25">
      <c r="A1517" t="s">
        <v>3617</v>
      </c>
      <c r="B1517" t="s">
        <v>3618</v>
      </c>
      <c r="C1517" t="s">
        <v>4717</v>
      </c>
      <c r="D1517" t="s">
        <v>5586</v>
      </c>
      <c r="E1517" t="s">
        <v>30</v>
      </c>
      <c r="F1517" t="s">
        <v>117</v>
      </c>
      <c r="G1517" t="s">
        <v>118</v>
      </c>
      <c r="H1517" t="s">
        <v>51</v>
      </c>
      <c r="I1517" t="s">
        <v>167</v>
      </c>
      <c r="J1517">
        <v>11</v>
      </c>
      <c r="K1517">
        <v>44664.41</v>
      </c>
      <c r="L1517">
        <v>13.91</v>
      </c>
      <c r="M1517">
        <v>0.1391</v>
      </c>
      <c r="N1517">
        <v>683.41013741000006</v>
      </c>
      <c r="O1517">
        <v>490625.09986259002</v>
      </c>
      <c r="P1517" t="s">
        <v>4598</v>
      </c>
      <c r="Q1517">
        <v>12</v>
      </c>
      <c r="R1517" t="s">
        <v>113</v>
      </c>
      <c r="S1517" t="s">
        <v>35</v>
      </c>
      <c r="T1517" t="s">
        <v>4601</v>
      </c>
      <c r="U1517" t="s">
        <v>26</v>
      </c>
    </row>
    <row r="1518" spans="1:21" x14ac:dyDescent="0.25">
      <c r="A1518" t="s">
        <v>3620</v>
      </c>
      <c r="B1518" t="s">
        <v>129</v>
      </c>
      <c r="C1518" t="s">
        <v>4849</v>
      </c>
      <c r="D1518" t="s">
        <v>5645</v>
      </c>
      <c r="E1518" t="s">
        <v>30</v>
      </c>
      <c r="F1518" t="s">
        <v>198</v>
      </c>
      <c r="G1518" t="s">
        <v>199</v>
      </c>
      <c r="H1518" t="s">
        <v>43</v>
      </c>
      <c r="I1518" t="s">
        <v>44</v>
      </c>
      <c r="J1518">
        <v>28</v>
      </c>
      <c r="K1518">
        <v>2581.75</v>
      </c>
      <c r="L1518">
        <v>2.27</v>
      </c>
      <c r="M1518">
        <v>2.2700000000000001E-2</v>
      </c>
      <c r="N1518">
        <v>16.409603000000001</v>
      </c>
      <c r="O1518">
        <v>72272.590397000007</v>
      </c>
      <c r="P1518" t="s">
        <v>4598</v>
      </c>
      <c r="Q1518">
        <v>8</v>
      </c>
      <c r="R1518" t="s">
        <v>45</v>
      </c>
      <c r="S1518" t="s">
        <v>35</v>
      </c>
      <c r="T1518" t="s">
        <v>4601</v>
      </c>
      <c r="U1518" t="s">
        <v>53</v>
      </c>
    </row>
    <row r="1519" spans="1:21" x14ac:dyDescent="0.25">
      <c r="A1519" t="s">
        <v>3622</v>
      </c>
      <c r="B1519" t="s">
        <v>38</v>
      </c>
      <c r="C1519" t="s">
        <v>4824</v>
      </c>
      <c r="D1519" t="s">
        <v>5646</v>
      </c>
      <c r="E1519" t="s">
        <v>30</v>
      </c>
      <c r="F1519" t="s">
        <v>198</v>
      </c>
      <c r="G1519" t="s">
        <v>199</v>
      </c>
      <c r="H1519" t="s">
        <v>22</v>
      </c>
      <c r="I1519" t="s">
        <v>23</v>
      </c>
      <c r="J1519">
        <v>30</v>
      </c>
      <c r="K1519">
        <v>30829.45</v>
      </c>
      <c r="L1519">
        <v>16.670000000000002</v>
      </c>
      <c r="M1519">
        <v>0.16670000000000001</v>
      </c>
      <c r="N1519">
        <v>1541.7807945000002</v>
      </c>
      <c r="O1519">
        <v>923341.71920549998</v>
      </c>
      <c r="P1519" t="s">
        <v>4598</v>
      </c>
      <c r="Q1519">
        <v>11</v>
      </c>
      <c r="R1519" t="s">
        <v>24</v>
      </c>
      <c r="S1519" t="s">
        <v>35</v>
      </c>
      <c r="T1519" t="s">
        <v>4601</v>
      </c>
      <c r="U1519" t="s">
        <v>53</v>
      </c>
    </row>
    <row r="1520" spans="1:21" x14ac:dyDescent="0.25">
      <c r="A1520" t="s">
        <v>3624</v>
      </c>
      <c r="B1520" t="s">
        <v>3510</v>
      </c>
      <c r="C1520" t="s">
        <v>4683</v>
      </c>
      <c r="D1520" t="s">
        <v>5188</v>
      </c>
      <c r="E1520" t="s">
        <v>19</v>
      </c>
      <c r="F1520" t="s">
        <v>153</v>
      </c>
      <c r="G1520" t="s">
        <v>448</v>
      </c>
      <c r="H1520" t="s">
        <v>22</v>
      </c>
      <c r="I1520" t="s">
        <v>23</v>
      </c>
      <c r="J1520">
        <v>4</v>
      </c>
      <c r="K1520">
        <v>4301.3</v>
      </c>
      <c r="L1520">
        <v>2.2799999999999998</v>
      </c>
      <c r="M1520">
        <v>2.2799999999999997E-2</v>
      </c>
      <c r="N1520">
        <v>3.9227855999999997</v>
      </c>
      <c r="O1520">
        <v>17201.277214400001</v>
      </c>
      <c r="P1520" t="s">
        <v>4600</v>
      </c>
      <c r="Q1520">
        <v>12</v>
      </c>
      <c r="R1520" t="s">
        <v>24</v>
      </c>
      <c r="S1520" t="s">
        <v>35</v>
      </c>
      <c r="T1520" t="s">
        <v>4601</v>
      </c>
      <c r="U1520" t="s">
        <v>53</v>
      </c>
    </row>
    <row r="1521" spans="1:21" x14ac:dyDescent="0.25">
      <c r="A1521" t="s">
        <v>3626</v>
      </c>
      <c r="B1521" t="s">
        <v>367</v>
      </c>
      <c r="C1521" t="s">
        <v>4736</v>
      </c>
      <c r="D1521" t="s">
        <v>5640</v>
      </c>
      <c r="E1521" t="s">
        <v>30</v>
      </c>
      <c r="F1521" t="s">
        <v>31</v>
      </c>
      <c r="G1521" t="s">
        <v>32</v>
      </c>
      <c r="H1521" t="s">
        <v>33</v>
      </c>
      <c r="I1521" t="s">
        <v>57</v>
      </c>
      <c r="J1521">
        <v>21</v>
      </c>
      <c r="K1521">
        <v>5338.25</v>
      </c>
      <c r="L1521">
        <v>4.9400000000000004</v>
      </c>
      <c r="M1521">
        <v>4.9400000000000006E-2</v>
      </c>
      <c r="N1521">
        <v>55.379005500000005</v>
      </c>
      <c r="O1521">
        <v>112047.8709945</v>
      </c>
      <c r="P1521" t="s">
        <v>4598</v>
      </c>
      <c r="Q1521">
        <v>1</v>
      </c>
      <c r="R1521" t="s">
        <v>58</v>
      </c>
      <c r="S1521" t="s">
        <v>35</v>
      </c>
      <c r="T1521" t="s">
        <v>4601</v>
      </c>
      <c r="U1521" t="s">
        <v>53</v>
      </c>
    </row>
    <row r="1522" spans="1:21" x14ac:dyDescent="0.25">
      <c r="A1522" t="s">
        <v>3628</v>
      </c>
      <c r="B1522" t="s">
        <v>3629</v>
      </c>
      <c r="C1522" t="s">
        <v>4798</v>
      </c>
      <c r="D1522" t="s">
        <v>5032</v>
      </c>
      <c r="E1522" t="s">
        <v>30</v>
      </c>
      <c r="F1522" t="s">
        <v>198</v>
      </c>
      <c r="G1522" t="s">
        <v>199</v>
      </c>
      <c r="H1522" t="s">
        <v>66</v>
      </c>
      <c r="I1522" t="s">
        <v>155</v>
      </c>
      <c r="J1522">
        <v>2</v>
      </c>
      <c r="K1522">
        <v>46720.05</v>
      </c>
      <c r="L1522">
        <v>9.7100000000000009</v>
      </c>
      <c r="M1522">
        <v>9.7100000000000006E-2</v>
      </c>
      <c r="N1522">
        <v>90.730337100000014</v>
      </c>
      <c r="O1522">
        <v>93349.369662900004</v>
      </c>
      <c r="P1522" t="s">
        <v>4598</v>
      </c>
      <c r="Q1522">
        <v>11</v>
      </c>
      <c r="R1522" t="s">
        <v>58</v>
      </c>
      <c r="S1522" t="s">
        <v>35</v>
      </c>
      <c r="T1522" t="s">
        <v>4601</v>
      </c>
      <c r="U1522" t="s">
        <v>36</v>
      </c>
    </row>
    <row r="1523" spans="1:21" x14ac:dyDescent="0.25">
      <c r="A1523" t="s">
        <v>3631</v>
      </c>
      <c r="B1523" t="s">
        <v>1365</v>
      </c>
      <c r="C1523" t="s">
        <v>4758</v>
      </c>
      <c r="D1523" t="s">
        <v>4900</v>
      </c>
      <c r="E1523" t="s">
        <v>30</v>
      </c>
      <c r="F1523" t="s">
        <v>117</v>
      </c>
      <c r="G1523" t="s">
        <v>387</v>
      </c>
      <c r="H1523" t="s">
        <v>51</v>
      </c>
      <c r="I1523" t="s">
        <v>190</v>
      </c>
      <c r="J1523">
        <v>31</v>
      </c>
      <c r="K1523">
        <v>48702.35</v>
      </c>
      <c r="L1523">
        <v>14.71</v>
      </c>
      <c r="M1523">
        <v>0.14710000000000001</v>
      </c>
      <c r="N1523">
        <v>2220.8758623499998</v>
      </c>
      <c r="O1523">
        <v>1507551.9741376499</v>
      </c>
      <c r="P1523" t="s">
        <v>4598</v>
      </c>
      <c r="Q1523">
        <v>8</v>
      </c>
      <c r="R1523" t="s">
        <v>45</v>
      </c>
      <c r="S1523" t="s">
        <v>35</v>
      </c>
      <c r="T1523" t="s">
        <v>4601</v>
      </c>
      <c r="U1523" t="s">
        <v>53</v>
      </c>
    </row>
    <row r="1524" spans="1:21" x14ac:dyDescent="0.25">
      <c r="A1524" t="s">
        <v>3633</v>
      </c>
      <c r="B1524" t="s">
        <v>500</v>
      </c>
      <c r="C1524" t="s">
        <v>5647</v>
      </c>
      <c r="D1524" t="s">
        <v>5003</v>
      </c>
      <c r="E1524" t="s">
        <v>19</v>
      </c>
      <c r="F1524" t="s">
        <v>153</v>
      </c>
      <c r="G1524" t="s">
        <v>154</v>
      </c>
      <c r="H1524" t="s">
        <v>51</v>
      </c>
      <c r="I1524" t="s">
        <v>190</v>
      </c>
      <c r="J1524">
        <v>6</v>
      </c>
      <c r="K1524">
        <v>42906.78</v>
      </c>
      <c r="L1524">
        <v>3.63</v>
      </c>
      <c r="M1524">
        <v>3.6299999999999999E-2</v>
      </c>
      <c r="N1524">
        <v>93.450966840000007</v>
      </c>
      <c r="O1524">
        <v>257347.22903315999</v>
      </c>
      <c r="P1524" t="s">
        <v>4598</v>
      </c>
      <c r="Q1524">
        <v>11</v>
      </c>
      <c r="R1524" t="s">
        <v>113</v>
      </c>
      <c r="S1524" t="s">
        <v>35</v>
      </c>
      <c r="T1524" t="s">
        <v>4601</v>
      </c>
      <c r="U1524" t="s">
        <v>36</v>
      </c>
    </row>
    <row r="1525" spans="1:21" x14ac:dyDescent="0.25">
      <c r="A1525" t="s">
        <v>3635</v>
      </c>
      <c r="B1525" t="s">
        <v>55</v>
      </c>
      <c r="C1525" t="s">
        <v>5648</v>
      </c>
      <c r="D1525" t="s">
        <v>4899</v>
      </c>
      <c r="E1525" t="s">
        <v>63</v>
      </c>
      <c r="F1525" t="s">
        <v>144</v>
      </c>
      <c r="G1525" t="s">
        <v>189</v>
      </c>
      <c r="H1525" t="s">
        <v>43</v>
      </c>
      <c r="I1525" t="s">
        <v>380</v>
      </c>
      <c r="J1525">
        <v>5</v>
      </c>
      <c r="K1525">
        <v>25607.37</v>
      </c>
      <c r="L1525">
        <v>18.72</v>
      </c>
      <c r="M1525">
        <v>0.18719999999999998</v>
      </c>
      <c r="N1525">
        <v>239.68498319999995</v>
      </c>
      <c r="O1525">
        <v>127797.16501679999</v>
      </c>
      <c r="P1525" t="s">
        <v>4598</v>
      </c>
      <c r="Q1525">
        <v>6</v>
      </c>
      <c r="R1525" t="s">
        <v>58</v>
      </c>
      <c r="S1525" t="s">
        <v>25</v>
      </c>
      <c r="T1525" t="s">
        <v>4599</v>
      </c>
      <c r="U1525" t="s">
        <v>26</v>
      </c>
    </row>
    <row r="1526" spans="1:21" x14ac:dyDescent="0.25">
      <c r="A1526" t="s">
        <v>3637</v>
      </c>
      <c r="B1526" t="s">
        <v>87</v>
      </c>
      <c r="C1526" t="s">
        <v>5006</v>
      </c>
      <c r="D1526" t="s">
        <v>5417</v>
      </c>
      <c r="E1526" t="s">
        <v>19</v>
      </c>
      <c r="F1526" t="s">
        <v>72</v>
      </c>
      <c r="G1526" t="s">
        <v>224</v>
      </c>
      <c r="H1526" t="s">
        <v>66</v>
      </c>
      <c r="I1526" t="s">
        <v>155</v>
      </c>
      <c r="J1526">
        <v>22</v>
      </c>
      <c r="K1526">
        <v>6777.94</v>
      </c>
      <c r="L1526">
        <v>4.75</v>
      </c>
      <c r="M1526">
        <v>4.7500000000000001E-2</v>
      </c>
      <c r="N1526">
        <v>70.829472999999993</v>
      </c>
      <c r="O1526">
        <v>149043.850527</v>
      </c>
      <c r="P1526" t="s">
        <v>4598</v>
      </c>
      <c r="Q1526">
        <v>3</v>
      </c>
      <c r="R1526" t="s">
        <v>45</v>
      </c>
      <c r="S1526" t="s">
        <v>35</v>
      </c>
      <c r="T1526" t="s">
        <v>4601</v>
      </c>
      <c r="U1526" t="s">
        <v>26</v>
      </c>
    </row>
    <row r="1527" spans="1:21" x14ac:dyDescent="0.25">
      <c r="A1527" t="s">
        <v>3639</v>
      </c>
      <c r="B1527" t="s">
        <v>2618</v>
      </c>
      <c r="C1527" t="s">
        <v>4792</v>
      </c>
      <c r="D1527" t="s">
        <v>4818</v>
      </c>
      <c r="E1527" t="s">
        <v>19</v>
      </c>
      <c r="F1527" t="s">
        <v>84</v>
      </c>
      <c r="G1527" t="s">
        <v>338</v>
      </c>
      <c r="H1527" t="s">
        <v>33</v>
      </c>
      <c r="I1527" t="s">
        <v>34</v>
      </c>
      <c r="J1527">
        <v>26</v>
      </c>
      <c r="K1527">
        <v>6273.1</v>
      </c>
      <c r="L1527">
        <v>4.9800000000000004</v>
      </c>
      <c r="M1527">
        <v>4.9800000000000004E-2</v>
      </c>
      <c r="N1527">
        <v>81.224098800000007</v>
      </c>
      <c r="O1527">
        <v>163019.37590119999</v>
      </c>
      <c r="P1527" t="s">
        <v>4598</v>
      </c>
      <c r="Q1527">
        <v>7</v>
      </c>
      <c r="R1527" t="s">
        <v>58</v>
      </c>
      <c r="S1527" t="s">
        <v>35</v>
      </c>
      <c r="T1527" t="s">
        <v>4601</v>
      </c>
      <c r="U1527" t="s">
        <v>36</v>
      </c>
    </row>
    <row r="1528" spans="1:21" x14ac:dyDescent="0.25">
      <c r="A1528" t="s">
        <v>3641</v>
      </c>
      <c r="B1528" t="s">
        <v>720</v>
      </c>
      <c r="C1528" t="s">
        <v>5649</v>
      </c>
      <c r="D1528" t="s">
        <v>4665</v>
      </c>
      <c r="E1528" t="s">
        <v>40</v>
      </c>
      <c r="F1528" t="s">
        <v>49</v>
      </c>
      <c r="G1528" t="s">
        <v>50</v>
      </c>
      <c r="H1528" t="s">
        <v>43</v>
      </c>
      <c r="I1528" t="s">
        <v>380</v>
      </c>
      <c r="J1528">
        <v>45</v>
      </c>
      <c r="K1528">
        <v>819.42</v>
      </c>
      <c r="L1528">
        <v>4.3</v>
      </c>
      <c r="M1528">
        <v>4.2999999999999997E-2</v>
      </c>
      <c r="N1528">
        <v>15.855776999999998</v>
      </c>
      <c r="O1528">
        <v>36858.044223000004</v>
      </c>
      <c r="P1528" t="s">
        <v>4600</v>
      </c>
      <c r="Q1528">
        <v>7</v>
      </c>
      <c r="R1528" t="s">
        <v>58</v>
      </c>
      <c r="S1528" t="s">
        <v>35</v>
      </c>
      <c r="T1528" t="s">
        <v>4601</v>
      </c>
      <c r="U1528" t="s">
        <v>26</v>
      </c>
    </row>
    <row r="1529" spans="1:21" x14ac:dyDescent="0.25">
      <c r="A1529" t="s">
        <v>3643</v>
      </c>
      <c r="B1529" t="s">
        <v>2852</v>
      </c>
      <c r="C1529" t="s">
        <v>4679</v>
      </c>
      <c r="D1529" t="s">
        <v>5375</v>
      </c>
      <c r="E1529" t="s">
        <v>19</v>
      </c>
      <c r="F1529" t="s">
        <v>20</v>
      </c>
      <c r="G1529" t="s">
        <v>21</v>
      </c>
      <c r="H1529" t="s">
        <v>111</v>
      </c>
      <c r="I1529" t="s">
        <v>260</v>
      </c>
      <c r="J1529">
        <v>5</v>
      </c>
      <c r="K1529">
        <v>23184.28</v>
      </c>
      <c r="L1529">
        <v>7.58</v>
      </c>
      <c r="M1529">
        <v>7.5800000000000006E-2</v>
      </c>
      <c r="N1529">
        <v>87.868421200000014</v>
      </c>
      <c r="O1529">
        <v>115833.5315788</v>
      </c>
      <c r="P1529" t="s">
        <v>4598</v>
      </c>
      <c r="Q1529">
        <v>10</v>
      </c>
      <c r="R1529" t="s">
        <v>45</v>
      </c>
      <c r="S1529" t="s">
        <v>35</v>
      </c>
      <c r="T1529" t="s">
        <v>4601</v>
      </c>
      <c r="U1529" t="s">
        <v>26</v>
      </c>
    </row>
    <row r="1530" spans="1:21" x14ac:dyDescent="0.25">
      <c r="A1530" t="s">
        <v>3645</v>
      </c>
      <c r="B1530" t="s">
        <v>853</v>
      </c>
      <c r="C1530" t="s">
        <v>5347</v>
      </c>
      <c r="D1530" t="s">
        <v>5484</v>
      </c>
      <c r="E1530" t="s">
        <v>19</v>
      </c>
      <c r="F1530" t="s">
        <v>20</v>
      </c>
      <c r="G1530" t="s">
        <v>21</v>
      </c>
      <c r="H1530" t="s">
        <v>33</v>
      </c>
      <c r="I1530" t="s">
        <v>119</v>
      </c>
      <c r="J1530">
        <v>35</v>
      </c>
      <c r="K1530">
        <v>44808.79</v>
      </c>
      <c r="L1530">
        <v>11.21</v>
      </c>
      <c r="M1530">
        <v>0.11210000000000001</v>
      </c>
      <c r="N1530">
        <v>1758.0728756500002</v>
      </c>
      <c r="O1530">
        <v>1566549.5771243502</v>
      </c>
      <c r="P1530" t="s">
        <v>4598</v>
      </c>
      <c r="Q1530">
        <v>3</v>
      </c>
      <c r="R1530" t="s">
        <v>58</v>
      </c>
      <c r="S1530" t="s">
        <v>35</v>
      </c>
      <c r="T1530" t="s">
        <v>4601</v>
      </c>
      <c r="U1530" t="s">
        <v>53</v>
      </c>
    </row>
    <row r="1531" spans="1:21" x14ac:dyDescent="0.25">
      <c r="A1531" t="s">
        <v>3647</v>
      </c>
      <c r="B1531" t="s">
        <v>182</v>
      </c>
      <c r="C1531" t="s">
        <v>5650</v>
      </c>
      <c r="D1531" t="s">
        <v>4942</v>
      </c>
      <c r="E1531" t="s">
        <v>30</v>
      </c>
      <c r="F1531" t="s">
        <v>117</v>
      </c>
      <c r="G1531" t="s">
        <v>118</v>
      </c>
      <c r="H1531" t="s">
        <v>33</v>
      </c>
      <c r="I1531" t="s">
        <v>80</v>
      </c>
      <c r="J1531">
        <v>23</v>
      </c>
      <c r="K1531">
        <v>9263.91</v>
      </c>
      <c r="L1531">
        <v>0.66</v>
      </c>
      <c r="M1531">
        <v>6.6E-3</v>
      </c>
      <c r="N1531">
        <v>14.06261538</v>
      </c>
      <c r="O1531">
        <v>213055.86738461998</v>
      </c>
      <c r="P1531" t="s">
        <v>4598</v>
      </c>
      <c r="Q1531">
        <v>11</v>
      </c>
      <c r="R1531" t="s">
        <v>113</v>
      </c>
      <c r="S1531" t="s">
        <v>35</v>
      </c>
      <c r="T1531" t="s">
        <v>4601</v>
      </c>
      <c r="U1531" t="s">
        <v>26</v>
      </c>
    </row>
    <row r="1532" spans="1:21" x14ac:dyDescent="0.25">
      <c r="A1532" t="s">
        <v>3649</v>
      </c>
      <c r="B1532" t="s">
        <v>762</v>
      </c>
      <c r="C1532" t="s">
        <v>5478</v>
      </c>
      <c r="D1532" t="s">
        <v>5197</v>
      </c>
      <c r="E1532" t="s">
        <v>19</v>
      </c>
      <c r="F1532" t="s">
        <v>84</v>
      </c>
      <c r="G1532" t="s">
        <v>85</v>
      </c>
      <c r="H1532" t="s">
        <v>22</v>
      </c>
      <c r="I1532" t="s">
        <v>98</v>
      </c>
      <c r="J1532">
        <v>13</v>
      </c>
      <c r="K1532">
        <v>48147.75</v>
      </c>
      <c r="L1532">
        <v>18.53</v>
      </c>
      <c r="M1532">
        <v>0.18530000000000002</v>
      </c>
      <c r="N1532">
        <v>1159.8311497500001</v>
      </c>
      <c r="O1532">
        <v>624760.91885024996</v>
      </c>
      <c r="P1532" t="s">
        <v>4598</v>
      </c>
      <c r="Q1532">
        <v>5</v>
      </c>
      <c r="R1532" t="s">
        <v>24</v>
      </c>
      <c r="S1532" t="s">
        <v>35</v>
      </c>
      <c r="T1532" t="s">
        <v>4601</v>
      </c>
      <c r="U1532" t="s">
        <v>53</v>
      </c>
    </row>
    <row r="1533" spans="1:21" x14ac:dyDescent="0.25">
      <c r="A1533" t="s">
        <v>3651</v>
      </c>
      <c r="B1533" t="s">
        <v>1411</v>
      </c>
      <c r="C1533" t="s">
        <v>4796</v>
      </c>
      <c r="D1533" t="s">
        <v>40</v>
      </c>
      <c r="E1533" t="s">
        <v>40</v>
      </c>
      <c r="F1533" t="s">
        <v>89</v>
      </c>
      <c r="G1533" t="s">
        <v>90</v>
      </c>
      <c r="H1533" t="s">
        <v>43</v>
      </c>
      <c r="I1533" t="s">
        <v>140</v>
      </c>
      <c r="J1533">
        <v>40</v>
      </c>
      <c r="K1533">
        <v>10574.05</v>
      </c>
      <c r="L1533">
        <v>18.14</v>
      </c>
      <c r="M1533">
        <v>0.18140000000000001</v>
      </c>
      <c r="N1533">
        <v>767.2530680000001</v>
      </c>
      <c r="O1533">
        <v>422194.74693199998</v>
      </c>
      <c r="P1533" t="s">
        <v>4598</v>
      </c>
      <c r="Q1533">
        <v>8</v>
      </c>
      <c r="R1533" t="s">
        <v>24</v>
      </c>
      <c r="S1533" t="s">
        <v>35</v>
      </c>
      <c r="T1533" t="s">
        <v>4601</v>
      </c>
      <c r="U1533" t="s">
        <v>36</v>
      </c>
    </row>
    <row r="1534" spans="1:21" x14ac:dyDescent="0.25">
      <c r="A1534" t="s">
        <v>3653</v>
      </c>
      <c r="B1534" t="s">
        <v>853</v>
      </c>
      <c r="C1534" t="s">
        <v>4697</v>
      </c>
      <c r="D1534" t="s">
        <v>4617</v>
      </c>
      <c r="E1534" t="s">
        <v>40</v>
      </c>
      <c r="F1534" t="s">
        <v>49</v>
      </c>
      <c r="G1534" t="s">
        <v>50</v>
      </c>
      <c r="H1534" t="s">
        <v>111</v>
      </c>
      <c r="I1534" t="s">
        <v>112</v>
      </c>
      <c r="J1534">
        <v>38</v>
      </c>
      <c r="K1534">
        <v>36828.99</v>
      </c>
      <c r="L1534">
        <v>11.62</v>
      </c>
      <c r="M1534">
        <v>0.1162</v>
      </c>
      <c r="N1534">
        <v>1626.2208824399997</v>
      </c>
      <c r="O1534">
        <v>1397875.3991175599</v>
      </c>
      <c r="P1534" t="s">
        <v>4598</v>
      </c>
      <c r="Q1534">
        <v>10</v>
      </c>
      <c r="R1534" t="s">
        <v>45</v>
      </c>
      <c r="S1534" t="s">
        <v>25</v>
      </c>
      <c r="T1534" t="s">
        <v>4599</v>
      </c>
      <c r="U1534" t="s">
        <v>26</v>
      </c>
    </row>
    <row r="1535" spans="1:21" x14ac:dyDescent="0.25">
      <c r="A1535" t="s">
        <v>3655</v>
      </c>
      <c r="B1535" t="s">
        <v>609</v>
      </c>
      <c r="C1535" t="s">
        <v>5651</v>
      </c>
      <c r="D1535" t="s">
        <v>5195</v>
      </c>
      <c r="E1535" t="s">
        <v>30</v>
      </c>
      <c r="F1535" t="s">
        <v>117</v>
      </c>
      <c r="G1535" t="s">
        <v>118</v>
      </c>
      <c r="H1535" t="s">
        <v>111</v>
      </c>
      <c r="I1535" t="s">
        <v>260</v>
      </c>
      <c r="J1535">
        <v>30</v>
      </c>
      <c r="K1535">
        <v>40848.449999999997</v>
      </c>
      <c r="L1535">
        <v>13.71</v>
      </c>
      <c r="M1535">
        <v>0.1371</v>
      </c>
      <c r="N1535">
        <v>1680.0967485000001</v>
      </c>
      <c r="O1535">
        <v>1223773.4032515001</v>
      </c>
      <c r="P1535" t="s">
        <v>4598</v>
      </c>
      <c r="Q1535">
        <v>8</v>
      </c>
      <c r="R1535" t="s">
        <v>24</v>
      </c>
      <c r="S1535" t="s">
        <v>59</v>
      </c>
      <c r="T1535" t="s">
        <v>4601</v>
      </c>
      <c r="U1535" t="s">
        <v>36</v>
      </c>
    </row>
    <row r="1536" spans="1:21" x14ac:dyDescent="0.25">
      <c r="A1536" t="s">
        <v>3657</v>
      </c>
      <c r="B1536" t="s">
        <v>696</v>
      </c>
      <c r="C1536" t="s">
        <v>4732</v>
      </c>
      <c r="D1536" t="s">
        <v>5515</v>
      </c>
      <c r="E1536" t="s">
        <v>30</v>
      </c>
      <c r="F1536" t="s">
        <v>198</v>
      </c>
      <c r="G1536" t="s">
        <v>199</v>
      </c>
      <c r="H1536" t="s">
        <v>111</v>
      </c>
      <c r="I1536" t="s">
        <v>260</v>
      </c>
      <c r="J1536">
        <v>1</v>
      </c>
      <c r="K1536">
        <v>2926.65</v>
      </c>
      <c r="L1536">
        <v>16.98</v>
      </c>
      <c r="M1536">
        <v>0.16980000000000001</v>
      </c>
      <c r="N1536">
        <v>4.9694517000000005</v>
      </c>
      <c r="O1536">
        <v>2921.6805483000003</v>
      </c>
      <c r="P1536" t="s">
        <v>4600</v>
      </c>
      <c r="Q1536">
        <v>4</v>
      </c>
      <c r="R1536" t="s">
        <v>45</v>
      </c>
      <c r="S1536" t="s">
        <v>35</v>
      </c>
      <c r="T1536" t="s">
        <v>4601</v>
      </c>
      <c r="U1536" t="s">
        <v>36</v>
      </c>
    </row>
    <row r="1537" spans="1:21" x14ac:dyDescent="0.25">
      <c r="A1537" t="s">
        <v>3659</v>
      </c>
      <c r="B1537" t="s">
        <v>840</v>
      </c>
      <c r="C1537" t="s">
        <v>4707</v>
      </c>
      <c r="D1537" t="s">
        <v>5543</v>
      </c>
      <c r="E1537" t="s">
        <v>63</v>
      </c>
      <c r="F1537" t="s">
        <v>144</v>
      </c>
      <c r="G1537" t="s">
        <v>145</v>
      </c>
      <c r="H1537" t="s">
        <v>43</v>
      </c>
      <c r="I1537" t="s">
        <v>391</v>
      </c>
      <c r="J1537">
        <v>4</v>
      </c>
      <c r="K1537">
        <v>24283.39</v>
      </c>
      <c r="L1537">
        <v>4.1399999999999997</v>
      </c>
      <c r="M1537">
        <v>4.1399999999999999E-2</v>
      </c>
      <c r="N1537">
        <v>40.213293839999999</v>
      </c>
      <c r="O1537">
        <v>97093.346706159995</v>
      </c>
      <c r="P1537" t="s">
        <v>4598</v>
      </c>
      <c r="Q1537">
        <v>4</v>
      </c>
      <c r="R1537" t="s">
        <v>68</v>
      </c>
      <c r="S1537" t="s">
        <v>35</v>
      </c>
      <c r="T1537" t="s">
        <v>4601</v>
      </c>
      <c r="U1537" t="s">
        <v>53</v>
      </c>
    </row>
    <row r="1538" spans="1:21" x14ac:dyDescent="0.25">
      <c r="A1538" t="s">
        <v>3661</v>
      </c>
      <c r="B1538" t="s">
        <v>2618</v>
      </c>
      <c r="C1538" t="s">
        <v>4816</v>
      </c>
      <c r="D1538" t="s">
        <v>4624</v>
      </c>
      <c r="E1538" t="s">
        <v>63</v>
      </c>
      <c r="F1538" t="s">
        <v>144</v>
      </c>
      <c r="G1538" t="s">
        <v>189</v>
      </c>
      <c r="H1538" t="s">
        <v>66</v>
      </c>
      <c r="I1538" t="s">
        <v>200</v>
      </c>
      <c r="J1538">
        <v>26</v>
      </c>
      <c r="K1538">
        <v>3491.72</v>
      </c>
      <c r="L1538">
        <v>14.22</v>
      </c>
      <c r="M1538">
        <v>0.14219999999999999</v>
      </c>
      <c r="N1538">
        <v>129.09587184</v>
      </c>
      <c r="O1538">
        <v>90655.624128159994</v>
      </c>
      <c r="P1538" t="s">
        <v>4598</v>
      </c>
      <c r="Q1538">
        <v>4</v>
      </c>
      <c r="R1538" t="s">
        <v>113</v>
      </c>
      <c r="S1538" t="s">
        <v>35</v>
      </c>
      <c r="T1538" t="s">
        <v>4601</v>
      </c>
      <c r="U1538" t="s">
        <v>26</v>
      </c>
    </row>
    <row r="1539" spans="1:21" x14ac:dyDescent="0.25">
      <c r="A1539" t="s">
        <v>3663</v>
      </c>
      <c r="B1539" t="s">
        <v>1868</v>
      </c>
      <c r="C1539" t="s">
        <v>4884</v>
      </c>
      <c r="D1539" t="s">
        <v>4629</v>
      </c>
      <c r="E1539" t="s">
        <v>30</v>
      </c>
      <c r="F1539" t="s">
        <v>131</v>
      </c>
      <c r="G1539" t="s">
        <v>163</v>
      </c>
      <c r="H1539" t="s">
        <v>33</v>
      </c>
      <c r="I1539" t="s">
        <v>119</v>
      </c>
      <c r="J1539">
        <v>43</v>
      </c>
      <c r="K1539">
        <v>49424.82</v>
      </c>
      <c r="L1539">
        <v>8.7100000000000009</v>
      </c>
      <c r="M1539">
        <v>8.7100000000000011E-2</v>
      </c>
      <c r="N1539">
        <v>1851.1077834600001</v>
      </c>
      <c r="O1539">
        <v>2123416.1522165397</v>
      </c>
      <c r="P1539" t="s">
        <v>4598</v>
      </c>
      <c r="Q1539">
        <v>10</v>
      </c>
      <c r="R1539" t="s">
        <v>68</v>
      </c>
      <c r="S1539" t="s">
        <v>35</v>
      </c>
      <c r="T1539" t="s">
        <v>4601</v>
      </c>
      <c r="U1539" t="s">
        <v>36</v>
      </c>
    </row>
    <row r="1540" spans="1:21" x14ac:dyDescent="0.25">
      <c r="A1540" t="s">
        <v>3665</v>
      </c>
      <c r="B1540" t="s">
        <v>196</v>
      </c>
      <c r="C1540" t="s">
        <v>4638</v>
      </c>
      <c r="D1540" t="s">
        <v>5433</v>
      </c>
      <c r="E1540" t="s">
        <v>19</v>
      </c>
      <c r="F1540" t="s">
        <v>153</v>
      </c>
      <c r="G1540" t="s">
        <v>275</v>
      </c>
      <c r="H1540" t="s">
        <v>111</v>
      </c>
      <c r="I1540" t="s">
        <v>526</v>
      </c>
      <c r="J1540">
        <v>49</v>
      </c>
      <c r="K1540">
        <v>8314.2800000000007</v>
      </c>
      <c r="L1540">
        <v>19.55</v>
      </c>
      <c r="M1540">
        <v>0.19550000000000001</v>
      </c>
      <c r="N1540">
        <v>796.46645260000003</v>
      </c>
      <c r="O1540">
        <v>406603.2535474</v>
      </c>
      <c r="P1540" t="s">
        <v>4598</v>
      </c>
      <c r="Q1540">
        <v>10</v>
      </c>
      <c r="R1540" t="s">
        <v>24</v>
      </c>
      <c r="S1540" t="s">
        <v>35</v>
      </c>
      <c r="T1540" t="s">
        <v>4601</v>
      </c>
      <c r="U1540" t="s">
        <v>36</v>
      </c>
    </row>
    <row r="1541" spans="1:21" x14ac:dyDescent="0.25">
      <c r="A1541" t="s">
        <v>3667</v>
      </c>
      <c r="B1541" t="s">
        <v>676</v>
      </c>
      <c r="C1541" t="s">
        <v>4928</v>
      </c>
      <c r="D1541" t="s">
        <v>4752</v>
      </c>
      <c r="E1541" t="s">
        <v>40</v>
      </c>
      <c r="F1541" t="s">
        <v>41</v>
      </c>
      <c r="G1541" t="s">
        <v>126</v>
      </c>
      <c r="H1541" t="s">
        <v>66</v>
      </c>
      <c r="I1541" t="s">
        <v>133</v>
      </c>
      <c r="J1541">
        <v>42</v>
      </c>
      <c r="K1541">
        <v>22250.97</v>
      </c>
      <c r="L1541">
        <v>8.5399999999999991</v>
      </c>
      <c r="M1541">
        <v>8.539999999999999E-2</v>
      </c>
      <c r="N1541">
        <v>798.09779195999988</v>
      </c>
      <c r="O1541">
        <v>933742.64220803999</v>
      </c>
      <c r="P1541" t="s">
        <v>4598</v>
      </c>
      <c r="Q1541">
        <v>8</v>
      </c>
      <c r="R1541" t="s">
        <v>45</v>
      </c>
      <c r="S1541" t="s">
        <v>35</v>
      </c>
      <c r="T1541" t="s">
        <v>4601</v>
      </c>
      <c r="U1541" t="s">
        <v>53</v>
      </c>
    </row>
    <row r="1542" spans="1:21" x14ac:dyDescent="0.25">
      <c r="A1542" t="s">
        <v>3669</v>
      </c>
      <c r="B1542" t="s">
        <v>1508</v>
      </c>
      <c r="C1542" t="s">
        <v>4932</v>
      </c>
      <c r="D1542" t="s">
        <v>4739</v>
      </c>
      <c r="E1542" t="s">
        <v>19</v>
      </c>
      <c r="F1542" t="s">
        <v>72</v>
      </c>
      <c r="G1542" t="s">
        <v>171</v>
      </c>
      <c r="H1542" t="s">
        <v>51</v>
      </c>
      <c r="I1542" t="s">
        <v>105</v>
      </c>
      <c r="J1542">
        <v>16</v>
      </c>
      <c r="K1542">
        <v>19951.87</v>
      </c>
      <c r="L1542">
        <v>1.22</v>
      </c>
      <c r="M1542">
        <v>1.2199999999999999E-2</v>
      </c>
      <c r="N1542">
        <v>38.946050239999998</v>
      </c>
      <c r="O1542">
        <v>319190.97394975997</v>
      </c>
      <c r="P1542" t="s">
        <v>4598</v>
      </c>
      <c r="Q1542">
        <v>9</v>
      </c>
      <c r="R1542" t="s">
        <v>45</v>
      </c>
      <c r="S1542" t="s">
        <v>35</v>
      </c>
      <c r="T1542" t="s">
        <v>4601</v>
      </c>
      <c r="U1542" t="s">
        <v>53</v>
      </c>
    </row>
    <row r="1543" spans="1:21" x14ac:dyDescent="0.25">
      <c r="A1543" t="s">
        <v>3671</v>
      </c>
      <c r="B1543" t="s">
        <v>1806</v>
      </c>
      <c r="C1543" t="s">
        <v>4773</v>
      </c>
      <c r="D1543" t="s">
        <v>5363</v>
      </c>
      <c r="E1543" t="s">
        <v>30</v>
      </c>
      <c r="F1543" t="s">
        <v>198</v>
      </c>
      <c r="G1543" t="s">
        <v>199</v>
      </c>
      <c r="H1543" t="s">
        <v>22</v>
      </c>
      <c r="I1543" t="s">
        <v>180</v>
      </c>
      <c r="J1543">
        <v>12</v>
      </c>
      <c r="K1543">
        <v>23813.82</v>
      </c>
      <c r="L1543">
        <v>0.72</v>
      </c>
      <c r="M1543">
        <v>7.1999999999999998E-3</v>
      </c>
      <c r="N1543">
        <v>20.575140479999995</v>
      </c>
      <c r="O1543">
        <v>285745.26485951996</v>
      </c>
      <c r="P1543" t="s">
        <v>4598</v>
      </c>
      <c r="Q1543">
        <v>7</v>
      </c>
      <c r="R1543" t="s">
        <v>45</v>
      </c>
      <c r="S1543" t="s">
        <v>25</v>
      </c>
      <c r="T1543" t="s">
        <v>4599</v>
      </c>
      <c r="U1543" t="s">
        <v>36</v>
      </c>
    </row>
    <row r="1544" spans="1:21" x14ac:dyDescent="0.25">
      <c r="A1544" t="s">
        <v>3673</v>
      </c>
      <c r="B1544" t="s">
        <v>336</v>
      </c>
      <c r="C1544" t="s">
        <v>4660</v>
      </c>
      <c r="D1544" t="s">
        <v>5652</v>
      </c>
      <c r="E1544" t="s">
        <v>63</v>
      </c>
      <c r="F1544" t="s">
        <v>64</v>
      </c>
      <c r="G1544" t="s">
        <v>441</v>
      </c>
      <c r="H1544" t="s">
        <v>33</v>
      </c>
      <c r="I1544" t="s">
        <v>119</v>
      </c>
      <c r="J1544">
        <v>45</v>
      </c>
      <c r="K1544">
        <v>17780.52</v>
      </c>
      <c r="L1544">
        <v>5.7</v>
      </c>
      <c r="M1544">
        <v>5.7000000000000002E-2</v>
      </c>
      <c r="N1544">
        <v>456.07033800000005</v>
      </c>
      <c r="O1544">
        <v>799667.32966200006</v>
      </c>
      <c r="P1544" t="s">
        <v>4598</v>
      </c>
      <c r="Q1544">
        <v>2</v>
      </c>
      <c r="R1544" t="s">
        <v>68</v>
      </c>
      <c r="S1544" t="s">
        <v>25</v>
      </c>
      <c r="T1544" t="s">
        <v>4599</v>
      </c>
      <c r="U1544" t="s">
        <v>26</v>
      </c>
    </row>
    <row r="1545" spans="1:21" x14ac:dyDescent="0.25">
      <c r="A1545" t="s">
        <v>3675</v>
      </c>
      <c r="B1545" t="s">
        <v>571</v>
      </c>
      <c r="C1545" t="s">
        <v>4682</v>
      </c>
      <c r="D1545" t="s">
        <v>4674</v>
      </c>
      <c r="E1545" t="s">
        <v>30</v>
      </c>
      <c r="F1545" t="s">
        <v>31</v>
      </c>
      <c r="G1545" t="s">
        <v>555</v>
      </c>
      <c r="H1545" t="s">
        <v>43</v>
      </c>
      <c r="I1545" t="s">
        <v>74</v>
      </c>
      <c r="J1545">
        <v>5</v>
      </c>
      <c r="K1545">
        <v>3660.71</v>
      </c>
      <c r="L1545">
        <v>5.41</v>
      </c>
      <c r="M1545">
        <v>5.4100000000000002E-2</v>
      </c>
      <c r="N1545">
        <v>9.9022205499999991</v>
      </c>
      <c r="O1545">
        <v>18293.647779449999</v>
      </c>
      <c r="P1545" t="s">
        <v>4600</v>
      </c>
      <c r="Q1545">
        <v>4</v>
      </c>
      <c r="R1545" t="s">
        <v>68</v>
      </c>
      <c r="S1545" t="s">
        <v>35</v>
      </c>
      <c r="T1545" t="s">
        <v>4601</v>
      </c>
      <c r="U1545" t="s">
        <v>26</v>
      </c>
    </row>
    <row r="1546" spans="1:21" x14ac:dyDescent="0.25">
      <c r="A1546" t="s">
        <v>3676</v>
      </c>
      <c r="B1546" t="s">
        <v>840</v>
      </c>
      <c r="C1546" t="s">
        <v>5653</v>
      </c>
      <c r="D1546" t="s">
        <v>4775</v>
      </c>
      <c r="E1546" t="s">
        <v>30</v>
      </c>
      <c r="F1546" t="s">
        <v>131</v>
      </c>
      <c r="G1546" t="s">
        <v>132</v>
      </c>
      <c r="H1546" t="s">
        <v>66</v>
      </c>
      <c r="I1546" t="s">
        <v>276</v>
      </c>
      <c r="J1546">
        <v>34</v>
      </c>
      <c r="K1546">
        <v>31405.59</v>
      </c>
      <c r="L1546">
        <v>14.28</v>
      </c>
      <c r="M1546">
        <v>0.14279999999999998</v>
      </c>
      <c r="N1546">
        <v>1524.80420568</v>
      </c>
      <c r="O1546">
        <v>1066265.25579432</v>
      </c>
      <c r="P1546" t="s">
        <v>4598</v>
      </c>
      <c r="Q1546">
        <v>11</v>
      </c>
      <c r="R1546" t="s">
        <v>68</v>
      </c>
      <c r="S1546" t="s">
        <v>35</v>
      </c>
      <c r="T1546" t="s">
        <v>4601</v>
      </c>
      <c r="U1546" t="s">
        <v>53</v>
      </c>
    </row>
    <row r="1547" spans="1:21" x14ac:dyDescent="0.25">
      <c r="A1547" t="s">
        <v>3678</v>
      </c>
      <c r="B1547" t="s">
        <v>563</v>
      </c>
      <c r="C1547" t="s">
        <v>4882</v>
      </c>
      <c r="D1547" t="s">
        <v>5184</v>
      </c>
      <c r="E1547" t="s">
        <v>19</v>
      </c>
      <c r="F1547" t="s">
        <v>72</v>
      </c>
      <c r="G1547" t="s">
        <v>224</v>
      </c>
      <c r="H1547" t="s">
        <v>22</v>
      </c>
      <c r="I1547" t="s">
        <v>23</v>
      </c>
      <c r="J1547">
        <v>16</v>
      </c>
      <c r="K1547">
        <v>44170.58</v>
      </c>
      <c r="L1547">
        <v>3.16</v>
      </c>
      <c r="M1547">
        <v>3.1600000000000003E-2</v>
      </c>
      <c r="N1547">
        <v>223.32645248000006</v>
      </c>
      <c r="O1547">
        <v>706505.95354751998</v>
      </c>
      <c r="P1547" t="s">
        <v>4598</v>
      </c>
      <c r="Q1547">
        <v>8</v>
      </c>
      <c r="R1547" t="s">
        <v>24</v>
      </c>
      <c r="S1547" t="s">
        <v>35</v>
      </c>
      <c r="T1547" t="s">
        <v>4601</v>
      </c>
      <c r="U1547" t="s">
        <v>26</v>
      </c>
    </row>
    <row r="1548" spans="1:21" x14ac:dyDescent="0.25">
      <c r="A1548" t="s">
        <v>3680</v>
      </c>
      <c r="B1548" t="s">
        <v>1192</v>
      </c>
      <c r="C1548" t="s">
        <v>4850</v>
      </c>
      <c r="D1548" t="s">
        <v>4775</v>
      </c>
      <c r="E1548" t="s">
        <v>63</v>
      </c>
      <c r="F1548" t="s">
        <v>64</v>
      </c>
      <c r="G1548" t="s">
        <v>65</v>
      </c>
      <c r="H1548" t="s">
        <v>22</v>
      </c>
      <c r="I1548" t="s">
        <v>98</v>
      </c>
      <c r="J1548">
        <v>20</v>
      </c>
      <c r="K1548">
        <v>6390.67</v>
      </c>
      <c r="L1548">
        <v>7.54</v>
      </c>
      <c r="M1548">
        <v>7.5399999999999995E-2</v>
      </c>
      <c r="N1548">
        <v>96.37130359999999</v>
      </c>
      <c r="O1548">
        <v>127717.0286964</v>
      </c>
      <c r="P1548" t="s">
        <v>4598</v>
      </c>
      <c r="Q1548">
        <v>7</v>
      </c>
      <c r="R1548" t="s">
        <v>68</v>
      </c>
      <c r="S1548" t="s">
        <v>35</v>
      </c>
      <c r="T1548" t="s">
        <v>4601</v>
      </c>
      <c r="U1548" t="s">
        <v>26</v>
      </c>
    </row>
    <row r="1549" spans="1:21" x14ac:dyDescent="0.25">
      <c r="A1549" t="s">
        <v>3682</v>
      </c>
      <c r="B1549" t="s">
        <v>375</v>
      </c>
      <c r="C1549" t="s">
        <v>4717</v>
      </c>
      <c r="D1549" t="s">
        <v>5134</v>
      </c>
      <c r="E1549" t="s">
        <v>63</v>
      </c>
      <c r="F1549" t="s">
        <v>144</v>
      </c>
      <c r="G1549" t="s">
        <v>216</v>
      </c>
      <c r="H1549" t="s">
        <v>33</v>
      </c>
      <c r="I1549" t="s">
        <v>57</v>
      </c>
      <c r="J1549">
        <v>27</v>
      </c>
      <c r="K1549">
        <v>25873.34</v>
      </c>
      <c r="L1549">
        <v>7.02</v>
      </c>
      <c r="M1549">
        <v>7.0199999999999999E-2</v>
      </c>
      <c r="N1549">
        <v>490.40328636000004</v>
      </c>
      <c r="O1549">
        <v>698089.77671364008</v>
      </c>
      <c r="P1549" t="s">
        <v>4598</v>
      </c>
      <c r="Q1549">
        <v>3</v>
      </c>
      <c r="R1549" t="s">
        <v>45</v>
      </c>
      <c r="S1549" t="s">
        <v>35</v>
      </c>
      <c r="T1549" t="s">
        <v>4601</v>
      </c>
      <c r="U1549" t="s">
        <v>36</v>
      </c>
    </row>
    <row r="1550" spans="1:21" x14ac:dyDescent="0.25">
      <c r="A1550" t="s">
        <v>3684</v>
      </c>
      <c r="B1550" t="s">
        <v>3027</v>
      </c>
      <c r="C1550" t="s">
        <v>4756</v>
      </c>
      <c r="D1550" t="s">
        <v>4970</v>
      </c>
      <c r="E1550" t="s">
        <v>63</v>
      </c>
      <c r="F1550" t="s">
        <v>78</v>
      </c>
      <c r="G1550" t="s">
        <v>79</v>
      </c>
      <c r="H1550" t="s">
        <v>33</v>
      </c>
      <c r="I1550" t="s">
        <v>57</v>
      </c>
      <c r="J1550">
        <v>12</v>
      </c>
      <c r="K1550">
        <v>10253.01</v>
      </c>
      <c r="L1550">
        <v>10.64</v>
      </c>
      <c r="M1550">
        <v>0.10640000000000001</v>
      </c>
      <c r="N1550">
        <v>130.91043167999999</v>
      </c>
      <c r="O1550">
        <v>122905.20956832</v>
      </c>
      <c r="P1550" t="s">
        <v>4598</v>
      </c>
      <c r="Q1550">
        <v>4</v>
      </c>
      <c r="R1550" t="s">
        <v>24</v>
      </c>
      <c r="S1550" t="s">
        <v>35</v>
      </c>
      <c r="T1550" t="s">
        <v>4601</v>
      </c>
      <c r="U1550" t="s">
        <v>36</v>
      </c>
    </row>
    <row r="1551" spans="1:21" x14ac:dyDescent="0.25">
      <c r="A1551" t="s">
        <v>3686</v>
      </c>
      <c r="B1551" t="s">
        <v>1376</v>
      </c>
      <c r="C1551" t="s">
        <v>4945</v>
      </c>
      <c r="D1551" t="s">
        <v>4809</v>
      </c>
      <c r="E1551" t="s">
        <v>30</v>
      </c>
      <c r="F1551" t="s">
        <v>31</v>
      </c>
      <c r="G1551" t="s">
        <v>32</v>
      </c>
      <c r="H1551" t="s">
        <v>111</v>
      </c>
      <c r="I1551" t="s">
        <v>526</v>
      </c>
      <c r="J1551">
        <v>40</v>
      </c>
      <c r="K1551">
        <v>3410.48</v>
      </c>
      <c r="L1551">
        <v>7.99</v>
      </c>
      <c r="M1551">
        <v>7.9899999999999999E-2</v>
      </c>
      <c r="N1551">
        <v>108.9989408</v>
      </c>
      <c r="O1551">
        <v>136310.20105920002</v>
      </c>
      <c r="P1551" t="s">
        <v>4598</v>
      </c>
      <c r="Q1551">
        <v>3</v>
      </c>
      <c r="R1551" t="s">
        <v>68</v>
      </c>
      <c r="S1551" t="s">
        <v>35</v>
      </c>
      <c r="T1551" t="s">
        <v>4601</v>
      </c>
      <c r="U1551" t="s">
        <v>36</v>
      </c>
    </row>
    <row r="1552" spans="1:21" x14ac:dyDescent="0.25">
      <c r="A1552" t="s">
        <v>3688</v>
      </c>
      <c r="B1552" t="s">
        <v>955</v>
      </c>
      <c r="C1552" t="s">
        <v>4616</v>
      </c>
      <c r="D1552" t="s">
        <v>4631</v>
      </c>
      <c r="E1552" t="s">
        <v>63</v>
      </c>
      <c r="F1552" t="s">
        <v>234</v>
      </c>
      <c r="G1552" t="s">
        <v>435</v>
      </c>
      <c r="H1552" t="s">
        <v>111</v>
      </c>
      <c r="I1552" t="s">
        <v>526</v>
      </c>
      <c r="J1552">
        <v>23</v>
      </c>
      <c r="K1552">
        <v>49408.28</v>
      </c>
      <c r="L1552">
        <v>10.06</v>
      </c>
      <c r="M1552">
        <v>0.10060000000000001</v>
      </c>
      <c r="N1552">
        <v>1143.20878264</v>
      </c>
      <c r="O1552">
        <v>1135247.2312173599</v>
      </c>
      <c r="P1552" t="s">
        <v>4598</v>
      </c>
      <c r="Q1552">
        <v>2</v>
      </c>
      <c r="R1552" t="s">
        <v>113</v>
      </c>
      <c r="S1552" t="s">
        <v>35</v>
      </c>
      <c r="T1552" t="s">
        <v>4601</v>
      </c>
      <c r="U1552" t="s">
        <v>53</v>
      </c>
    </row>
    <row r="1553" spans="1:21" x14ac:dyDescent="0.25">
      <c r="A1553" t="s">
        <v>3690</v>
      </c>
      <c r="B1553" t="s">
        <v>407</v>
      </c>
      <c r="C1553" t="s">
        <v>4650</v>
      </c>
      <c r="D1553" t="s">
        <v>4762</v>
      </c>
      <c r="E1553" t="s">
        <v>63</v>
      </c>
      <c r="F1553" t="s">
        <v>78</v>
      </c>
      <c r="G1553" t="s">
        <v>79</v>
      </c>
      <c r="H1553" t="s">
        <v>43</v>
      </c>
      <c r="I1553" t="s">
        <v>391</v>
      </c>
      <c r="J1553">
        <v>40</v>
      </c>
      <c r="K1553">
        <v>43679.07</v>
      </c>
      <c r="L1553">
        <v>7.52</v>
      </c>
      <c r="M1553">
        <v>7.5199999999999989E-2</v>
      </c>
      <c r="N1553">
        <v>1313.8664255999997</v>
      </c>
      <c r="O1553">
        <v>1745848.9335744001</v>
      </c>
      <c r="P1553" t="s">
        <v>4598</v>
      </c>
      <c r="Q1553">
        <v>11</v>
      </c>
      <c r="R1553" t="s">
        <v>68</v>
      </c>
      <c r="S1553" t="s">
        <v>35</v>
      </c>
      <c r="T1553" t="s">
        <v>4601</v>
      </c>
      <c r="U1553" t="s">
        <v>53</v>
      </c>
    </row>
    <row r="1554" spans="1:21" x14ac:dyDescent="0.25">
      <c r="A1554" t="s">
        <v>3692</v>
      </c>
      <c r="B1554" t="s">
        <v>606</v>
      </c>
      <c r="C1554" t="s">
        <v>5010</v>
      </c>
      <c r="D1554" t="s">
        <v>5502</v>
      </c>
      <c r="E1554" t="s">
        <v>19</v>
      </c>
      <c r="F1554" t="s">
        <v>72</v>
      </c>
      <c r="G1554" t="s">
        <v>171</v>
      </c>
      <c r="H1554" t="s">
        <v>43</v>
      </c>
      <c r="I1554" t="s">
        <v>74</v>
      </c>
      <c r="J1554">
        <v>5</v>
      </c>
      <c r="K1554">
        <v>26057.14</v>
      </c>
      <c r="L1554">
        <v>14.97</v>
      </c>
      <c r="M1554">
        <v>0.1497</v>
      </c>
      <c r="N1554">
        <v>195.0376929</v>
      </c>
      <c r="O1554">
        <v>130090.66230709999</v>
      </c>
      <c r="P1554" t="s">
        <v>4598</v>
      </c>
      <c r="Q1554">
        <v>5</v>
      </c>
      <c r="R1554" t="s">
        <v>58</v>
      </c>
      <c r="S1554" t="s">
        <v>35</v>
      </c>
      <c r="T1554" t="s">
        <v>4601</v>
      </c>
      <c r="U1554" t="s">
        <v>26</v>
      </c>
    </row>
    <row r="1555" spans="1:21" x14ac:dyDescent="0.25">
      <c r="A1555" t="s">
        <v>3694</v>
      </c>
      <c r="B1555" t="s">
        <v>2507</v>
      </c>
      <c r="C1555" t="s">
        <v>4717</v>
      </c>
      <c r="D1555" t="s">
        <v>4729</v>
      </c>
      <c r="E1555" t="s">
        <v>63</v>
      </c>
      <c r="F1555" t="s">
        <v>144</v>
      </c>
      <c r="G1555" t="s">
        <v>189</v>
      </c>
      <c r="H1555" t="s">
        <v>51</v>
      </c>
      <c r="I1555" t="s">
        <v>146</v>
      </c>
      <c r="J1555">
        <v>35</v>
      </c>
      <c r="K1555">
        <v>1800.36</v>
      </c>
      <c r="L1555">
        <v>5.33</v>
      </c>
      <c r="M1555">
        <v>5.33E-2</v>
      </c>
      <c r="N1555">
        <v>33.585715799999996</v>
      </c>
      <c r="O1555">
        <v>62979.014284199999</v>
      </c>
      <c r="P1555" t="s">
        <v>4598</v>
      </c>
      <c r="Q1555">
        <v>3</v>
      </c>
      <c r="R1555" t="s">
        <v>68</v>
      </c>
      <c r="S1555" t="s">
        <v>35</v>
      </c>
      <c r="T1555" t="s">
        <v>4601</v>
      </c>
      <c r="U1555" t="s">
        <v>36</v>
      </c>
    </row>
    <row r="1556" spans="1:21" x14ac:dyDescent="0.25">
      <c r="A1556" t="s">
        <v>3696</v>
      </c>
      <c r="B1556" t="s">
        <v>2353</v>
      </c>
      <c r="C1556" t="s">
        <v>5132</v>
      </c>
      <c r="D1556" t="s">
        <v>5654</v>
      </c>
      <c r="E1556" t="s">
        <v>63</v>
      </c>
      <c r="F1556" t="s">
        <v>78</v>
      </c>
      <c r="G1556" t="s">
        <v>425</v>
      </c>
      <c r="H1556" t="s">
        <v>66</v>
      </c>
      <c r="I1556" t="s">
        <v>276</v>
      </c>
      <c r="J1556">
        <v>9</v>
      </c>
      <c r="K1556">
        <v>29945.69</v>
      </c>
      <c r="L1556">
        <v>3.17</v>
      </c>
      <c r="M1556">
        <v>3.1699999999999999E-2</v>
      </c>
      <c r="N1556">
        <v>85.43505356999998</v>
      </c>
      <c r="O1556">
        <v>269425.77494642994</v>
      </c>
      <c r="P1556" t="s">
        <v>4598</v>
      </c>
      <c r="Q1556">
        <v>9</v>
      </c>
      <c r="R1556" t="s">
        <v>113</v>
      </c>
      <c r="S1556" t="s">
        <v>59</v>
      </c>
      <c r="T1556" t="s">
        <v>4601</v>
      </c>
      <c r="U1556" t="s">
        <v>36</v>
      </c>
    </row>
    <row r="1557" spans="1:21" x14ac:dyDescent="0.25">
      <c r="A1557" t="s">
        <v>3698</v>
      </c>
      <c r="B1557" t="s">
        <v>628</v>
      </c>
      <c r="C1557" t="s">
        <v>4679</v>
      </c>
      <c r="D1557" t="s">
        <v>5092</v>
      </c>
      <c r="E1557" t="s">
        <v>30</v>
      </c>
      <c r="F1557" t="s">
        <v>198</v>
      </c>
      <c r="G1557" t="s">
        <v>199</v>
      </c>
      <c r="H1557" t="s">
        <v>22</v>
      </c>
      <c r="I1557" t="s">
        <v>23</v>
      </c>
      <c r="J1557">
        <v>20</v>
      </c>
      <c r="K1557">
        <v>14732.51</v>
      </c>
      <c r="L1557">
        <v>1.59</v>
      </c>
      <c r="M1557">
        <v>1.5900000000000001E-2</v>
      </c>
      <c r="N1557">
        <v>46.849381800000003</v>
      </c>
      <c r="O1557">
        <v>294603.35061820003</v>
      </c>
      <c r="P1557" t="s">
        <v>4598</v>
      </c>
      <c r="Q1557">
        <v>10</v>
      </c>
      <c r="R1557" t="s">
        <v>45</v>
      </c>
      <c r="S1557" t="s">
        <v>35</v>
      </c>
      <c r="T1557" t="s">
        <v>4601</v>
      </c>
      <c r="U1557" t="s">
        <v>26</v>
      </c>
    </row>
    <row r="1558" spans="1:21" x14ac:dyDescent="0.25">
      <c r="A1558" t="s">
        <v>3700</v>
      </c>
      <c r="B1558" t="s">
        <v>586</v>
      </c>
      <c r="C1558" t="s">
        <v>4982</v>
      </c>
      <c r="D1558" t="s">
        <v>4784</v>
      </c>
      <c r="E1558" t="s">
        <v>63</v>
      </c>
      <c r="F1558" t="s">
        <v>144</v>
      </c>
      <c r="G1558" t="s">
        <v>189</v>
      </c>
      <c r="H1558" t="s">
        <v>43</v>
      </c>
      <c r="I1558" t="s">
        <v>140</v>
      </c>
      <c r="J1558">
        <v>39</v>
      </c>
      <c r="K1558">
        <v>2675.45</v>
      </c>
      <c r="L1558">
        <v>10.31</v>
      </c>
      <c r="M1558">
        <v>0.10310000000000001</v>
      </c>
      <c r="N1558">
        <v>107.57716904999999</v>
      </c>
      <c r="O1558">
        <v>104234.97283094999</v>
      </c>
      <c r="P1558" t="s">
        <v>4598</v>
      </c>
      <c r="Q1558">
        <v>1</v>
      </c>
      <c r="R1558" t="s">
        <v>45</v>
      </c>
      <c r="S1558" t="s">
        <v>35</v>
      </c>
      <c r="T1558" t="s">
        <v>4601</v>
      </c>
      <c r="U1558" t="s">
        <v>53</v>
      </c>
    </row>
    <row r="1559" spans="1:21" x14ac:dyDescent="0.25">
      <c r="A1559" t="s">
        <v>3702</v>
      </c>
      <c r="B1559" t="s">
        <v>2117</v>
      </c>
      <c r="C1559" t="s">
        <v>5267</v>
      </c>
      <c r="D1559" t="s">
        <v>5274</v>
      </c>
      <c r="E1559" t="s">
        <v>63</v>
      </c>
      <c r="F1559" t="s">
        <v>78</v>
      </c>
      <c r="G1559" t="s">
        <v>79</v>
      </c>
      <c r="H1559" t="s">
        <v>22</v>
      </c>
      <c r="I1559" t="s">
        <v>217</v>
      </c>
      <c r="J1559">
        <v>50</v>
      </c>
      <c r="K1559">
        <v>9884.07</v>
      </c>
      <c r="L1559">
        <v>12.02</v>
      </c>
      <c r="M1559">
        <v>0.1202</v>
      </c>
      <c r="N1559">
        <v>594.03260699999998</v>
      </c>
      <c r="O1559">
        <v>493609.46739300003</v>
      </c>
      <c r="P1559" t="s">
        <v>4598</v>
      </c>
      <c r="Q1559">
        <v>7</v>
      </c>
      <c r="R1559" t="s">
        <v>58</v>
      </c>
      <c r="S1559" t="s">
        <v>35</v>
      </c>
      <c r="T1559" t="s">
        <v>4601</v>
      </c>
      <c r="U1559" t="s">
        <v>36</v>
      </c>
    </row>
    <row r="1560" spans="1:21" x14ac:dyDescent="0.25">
      <c r="A1560" t="s">
        <v>3704</v>
      </c>
      <c r="B1560" t="s">
        <v>633</v>
      </c>
      <c r="C1560" t="s">
        <v>5115</v>
      </c>
      <c r="D1560" t="s">
        <v>5655</v>
      </c>
      <c r="E1560" t="s">
        <v>19</v>
      </c>
      <c r="F1560" t="s">
        <v>84</v>
      </c>
      <c r="G1560" t="s">
        <v>85</v>
      </c>
      <c r="H1560" t="s">
        <v>51</v>
      </c>
      <c r="I1560" t="s">
        <v>167</v>
      </c>
      <c r="J1560">
        <v>11</v>
      </c>
      <c r="K1560">
        <v>23850.89</v>
      </c>
      <c r="L1560">
        <v>5.68</v>
      </c>
      <c r="M1560">
        <v>5.6799999999999996E-2</v>
      </c>
      <c r="N1560">
        <v>149.02036071999999</v>
      </c>
      <c r="O1560">
        <v>262210.76963927998</v>
      </c>
      <c r="P1560" t="s">
        <v>4598</v>
      </c>
      <c r="Q1560">
        <v>11</v>
      </c>
      <c r="R1560" t="s">
        <v>113</v>
      </c>
      <c r="S1560" t="s">
        <v>35</v>
      </c>
      <c r="T1560" t="s">
        <v>4601</v>
      </c>
      <c r="U1560" t="s">
        <v>53</v>
      </c>
    </row>
    <row r="1561" spans="1:21" x14ac:dyDescent="0.25">
      <c r="A1561" t="s">
        <v>3706</v>
      </c>
      <c r="B1561" t="s">
        <v>1335</v>
      </c>
      <c r="C1561" t="s">
        <v>4636</v>
      </c>
      <c r="D1561" t="s">
        <v>4637</v>
      </c>
      <c r="E1561" t="s">
        <v>19</v>
      </c>
      <c r="F1561" t="s">
        <v>20</v>
      </c>
      <c r="G1561" t="s">
        <v>176</v>
      </c>
      <c r="H1561" t="s">
        <v>33</v>
      </c>
      <c r="I1561" t="s">
        <v>34</v>
      </c>
      <c r="J1561">
        <v>43</v>
      </c>
      <c r="K1561">
        <v>49129.94</v>
      </c>
      <c r="L1561">
        <v>1.71</v>
      </c>
      <c r="M1561">
        <v>1.7100000000000001E-2</v>
      </c>
      <c r="N1561">
        <v>361.25244881999998</v>
      </c>
      <c r="O1561">
        <v>2112226.1675511799</v>
      </c>
      <c r="P1561" t="s">
        <v>4598</v>
      </c>
      <c r="Q1561">
        <v>6</v>
      </c>
      <c r="R1561" t="s">
        <v>45</v>
      </c>
      <c r="S1561" t="s">
        <v>35</v>
      </c>
      <c r="T1561" t="s">
        <v>4601</v>
      </c>
      <c r="U1561" t="s">
        <v>53</v>
      </c>
    </row>
    <row r="1562" spans="1:21" x14ac:dyDescent="0.25">
      <c r="A1562" t="s">
        <v>3707</v>
      </c>
      <c r="B1562" t="s">
        <v>614</v>
      </c>
      <c r="C1562" t="s">
        <v>4945</v>
      </c>
      <c r="D1562" t="s">
        <v>4813</v>
      </c>
      <c r="E1562" t="s">
        <v>30</v>
      </c>
      <c r="F1562" t="s">
        <v>31</v>
      </c>
      <c r="G1562" t="s">
        <v>555</v>
      </c>
      <c r="H1562" t="s">
        <v>51</v>
      </c>
      <c r="I1562" t="s">
        <v>167</v>
      </c>
      <c r="J1562">
        <v>18</v>
      </c>
      <c r="K1562">
        <v>8354.98</v>
      </c>
      <c r="L1562">
        <v>1.26</v>
      </c>
      <c r="M1562">
        <v>1.26E-2</v>
      </c>
      <c r="N1562">
        <v>18.949094639999998</v>
      </c>
      <c r="O1562">
        <v>150370.69090535998</v>
      </c>
      <c r="P1562" t="s">
        <v>4598</v>
      </c>
      <c r="Q1562">
        <v>10</v>
      </c>
      <c r="R1562" t="s">
        <v>68</v>
      </c>
      <c r="S1562" t="s">
        <v>35</v>
      </c>
      <c r="T1562" t="s">
        <v>4601</v>
      </c>
      <c r="U1562" t="s">
        <v>53</v>
      </c>
    </row>
    <row r="1563" spans="1:21" x14ac:dyDescent="0.25">
      <c r="A1563" t="s">
        <v>3709</v>
      </c>
      <c r="B1563" t="s">
        <v>3710</v>
      </c>
      <c r="C1563" t="s">
        <v>4826</v>
      </c>
      <c r="D1563" t="s">
        <v>4692</v>
      </c>
      <c r="E1563" t="s">
        <v>40</v>
      </c>
      <c r="F1563" t="s">
        <v>49</v>
      </c>
      <c r="G1563" t="s">
        <v>306</v>
      </c>
      <c r="H1563" t="s">
        <v>43</v>
      </c>
      <c r="I1563" t="s">
        <v>380</v>
      </c>
      <c r="J1563">
        <v>47</v>
      </c>
      <c r="K1563">
        <v>5674.73</v>
      </c>
      <c r="L1563">
        <v>8.76</v>
      </c>
      <c r="M1563">
        <v>8.7599999999999997E-2</v>
      </c>
      <c r="N1563">
        <v>233.63998355999999</v>
      </c>
      <c r="O1563">
        <v>266478.67001643998</v>
      </c>
      <c r="P1563" t="s">
        <v>4598</v>
      </c>
      <c r="Q1563">
        <v>4</v>
      </c>
      <c r="R1563" t="s">
        <v>58</v>
      </c>
      <c r="S1563" t="s">
        <v>25</v>
      </c>
      <c r="T1563" t="s">
        <v>4599</v>
      </c>
      <c r="U1563" t="s">
        <v>53</v>
      </c>
    </row>
    <row r="1564" spans="1:21" x14ac:dyDescent="0.25">
      <c r="A1564" t="s">
        <v>3712</v>
      </c>
      <c r="B1564" t="s">
        <v>823</v>
      </c>
      <c r="C1564" t="s">
        <v>4855</v>
      </c>
      <c r="D1564" t="s">
        <v>5410</v>
      </c>
      <c r="E1564" t="s">
        <v>40</v>
      </c>
      <c r="F1564" t="s">
        <v>41</v>
      </c>
      <c r="G1564" t="s">
        <v>126</v>
      </c>
      <c r="H1564" t="s">
        <v>66</v>
      </c>
      <c r="I1564" t="s">
        <v>133</v>
      </c>
      <c r="J1564">
        <v>7</v>
      </c>
      <c r="K1564">
        <v>34465.5</v>
      </c>
      <c r="L1564">
        <v>19.329999999999998</v>
      </c>
      <c r="M1564">
        <v>0.19329999999999997</v>
      </c>
      <c r="N1564">
        <v>466.35268049999991</v>
      </c>
      <c r="O1564">
        <v>240792.14731950001</v>
      </c>
      <c r="P1564" t="s">
        <v>4598</v>
      </c>
      <c r="Q1564">
        <v>3</v>
      </c>
      <c r="R1564" t="s">
        <v>45</v>
      </c>
      <c r="S1564" t="s">
        <v>25</v>
      </c>
      <c r="T1564" t="s">
        <v>4599</v>
      </c>
      <c r="U1564" t="s">
        <v>53</v>
      </c>
    </row>
    <row r="1565" spans="1:21" x14ac:dyDescent="0.25">
      <c r="A1565" t="s">
        <v>3714</v>
      </c>
      <c r="B1565" t="s">
        <v>475</v>
      </c>
      <c r="C1565" t="s">
        <v>4652</v>
      </c>
      <c r="D1565" t="s">
        <v>4815</v>
      </c>
      <c r="E1565" t="s">
        <v>63</v>
      </c>
      <c r="F1565" t="s">
        <v>234</v>
      </c>
      <c r="G1565" t="s">
        <v>435</v>
      </c>
      <c r="H1565" t="s">
        <v>51</v>
      </c>
      <c r="I1565" t="s">
        <v>52</v>
      </c>
      <c r="J1565">
        <v>45</v>
      </c>
      <c r="K1565">
        <v>27284.7</v>
      </c>
      <c r="L1565">
        <v>18.16</v>
      </c>
      <c r="M1565">
        <v>0.18160000000000001</v>
      </c>
      <c r="N1565">
        <v>2229.705684</v>
      </c>
      <c r="O1565">
        <v>1225581.7943160001</v>
      </c>
      <c r="P1565" t="s">
        <v>4598</v>
      </c>
      <c r="Q1565">
        <v>2</v>
      </c>
      <c r="R1565" t="s">
        <v>45</v>
      </c>
      <c r="S1565" t="s">
        <v>35</v>
      </c>
      <c r="T1565" t="s">
        <v>4601</v>
      </c>
      <c r="U1565" t="s">
        <v>53</v>
      </c>
    </row>
    <row r="1566" spans="1:21" x14ac:dyDescent="0.25">
      <c r="A1566" t="s">
        <v>3716</v>
      </c>
      <c r="B1566" t="s">
        <v>304</v>
      </c>
      <c r="C1566" t="s">
        <v>4679</v>
      </c>
      <c r="D1566" t="s">
        <v>4615</v>
      </c>
      <c r="E1566" t="s">
        <v>63</v>
      </c>
      <c r="F1566" t="s">
        <v>64</v>
      </c>
      <c r="G1566" t="s">
        <v>184</v>
      </c>
      <c r="H1566" t="s">
        <v>22</v>
      </c>
      <c r="I1566" t="s">
        <v>98</v>
      </c>
      <c r="J1566">
        <v>19</v>
      </c>
      <c r="K1566">
        <v>40800.120000000003</v>
      </c>
      <c r="L1566">
        <v>11.12</v>
      </c>
      <c r="M1566">
        <v>0.11119999999999999</v>
      </c>
      <c r="N1566">
        <v>862.02493535999997</v>
      </c>
      <c r="O1566">
        <v>774340.25506464008</v>
      </c>
      <c r="P1566" t="s">
        <v>4598</v>
      </c>
      <c r="Q1566">
        <v>2</v>
      </c>
      <c r="R1566" t="s">
        <v>113</v>
      </c>
      <c r="S1566" t="s">
        <v>35</v>
      </c>
      <c r="T1566" t="s">
        <v>4601</v>
      </c>
      <c r="U1566" t="s">
        <v>53</v>
      </c>
    </row>
    <row r="1567" spans="1:21" x14ac:dyDescent="0.25">
      <c r="A1567" t="s">
        <v>3718</v>
      </c>
      <c r="B1567" t="s">
        <v>655</v>
      </c>
      <c r="C1567" t="s">
        <v>4798</v>
      </c>
      <c r="D1567" t="s">
        <v>5001</v>
      </c>
      <c r="E1567" t="s">
        <v>40</v>
      </c>
      <c r="F1567" t="s">
        <v>41</v>
      </c>
      <c r="G1567" t="s">
        <v>42</v>
      </c>
      <c r="H1567" t="s">
        <v>33</v>
      </c>
      <c r="I1567" t="s">
        <v>80</v>
      </c>
      <c r="J1567">
        <v>50</v>
      </c>
      <c r="K1567">
        <v>48361.49</v>
      </c>
      <c r="L1567">
        <v>6.06</v>
      </c>
      <c r="M1567">
        <v>6.0599999999999994E-2</v>
      </c>
      <c r="N1567">
        <v>1465.3531469999998</v>
      </c>
      <c r="O1567">
        <v>2416609.1468529999</v>
      </c>
      <c r="P1567" t="s">
        <v>4598</v>
      </c>
      <c r="Q1567">
        <v>10</v>
      </c>
      <c r="R1567" t="s">
        <v>113</v>
      </c>
      <c r="S1567" t="s">
        <v>35</v>
      </c>
      <c r="T1567" t="s">
        <v>4601</v>
      </c>
      <c r="U1567" t="s">
        <v>26</v>
      </c>
    </row>
    <row r="1568" spans="1:21" x14ac:dyDescent="0.25">
      <c r="A1568" t="s">
        <v>3720</v>
      </c>
      <c r="B1568" t="s">
        <v>1653</v>
      </c>
      <c r="C1568" t="s">
        <v>5656</v>
      </c>
      <c r="D1568" t="s">
        <v>5197</v>
      </c>
      <c r="E1568" t="s">
        <v>30</v>
      </c>
      <c r="F1568" t="s">
        <v>31</v>
      </c>
      <c r="G1568" t="s">
        <v>94</v>
      </c>
      <c r="H1568" t="s">
        <v>66</v>
      </c>
      <c r="I1568" t="s">
        <v>200</v>
      </c>
      <c r="J1568">
        <v>39</v>
      </c>
      <c r="K1568">
        <v>12288.85</v>
      </c>
      <c r="L1568">
        <v>17.36</v>
      </c>
      <c r="M1568">
        <v>0.1736</v>
      </c>
      <c r="N1568">
        <v>832.00430040000003</v>
      </c>
      <c r="O1568">
        <v>478433.14569960005</v>
      </c>
      <c r="P1568" t="s">
        <v>4598</v>
      </c>
      <c r="Q1568">
        <v>2</v>
      </c>
      <c r="R1568" t="s">
        <v>24</v>
      </c>
      <c r="S1568" t="s">
        <v>35</v>
      </c>
      <c r="T1568" t="s">
        <v>4601</v>
      </c>
      <c r="U1568" t="s">
        <v>26</v>
      </c>
    </row>
    <row r="1569" spans="1:21" x14ac:dyDescent="0.25">
      <c r="A1569" t="s">
        <v>3722</v>
      </c>
      <c r="B1569" t="s">
        <v>508</v>
      </c>
      <c r="C1569" t="s">
        <v>5452</v>
      </c>
      <c r="D1569" t="s">
        <v>5355</v>
      </c>
      <c r="E1569" t="s">
        <v>40</v>
      </c>
      <c r="F1569" t="s">
        <v>41</v>
      </c>
      <c r="G1569" t="s">
        <v>102</v>
      </c>
      <c r="H1569" t="s">
        <v>51</v>
      </c>
      <c r="I1569" t="s">
        <v>146</v>
      </c>
      <c r="J1569">
        <v>5</v>
      </c>
      <c r="K1569">
        <v>14196.69</v>
      </c>
      <c r="L1569">
        <v>9.14</v>
      </c>
      <c r="M1569">
        <v>9.1400000000000009E-2</v>
      </c>
      <c r="N1569">
        <v>64.878873300000009</v>
      </c>
      <c r="O1569">
        <v>70918.571126700001</v>
      </c>
      <c r="P1569" t="s">
        <v>4598</v>
      </c>
      <c r="Q1569">
        <v>5</v>
      </c>
      <c r="R1569" t="s">
        <v>24</v>
      </c>
      <c r="S1569" t="s">
        <v>35</v>
      </c>
      <c r="T1569" t="s">
        <v>4601</v>
      </c>
      <c r="U1569" t="s">
        <v>36</v>
      </c>
    </row>
    <row r="1570" spans="1:21" x14ac:dyDescent="0.25">
      <c r="A1570" t="s">
        <v>3724</v>
      </c>
      <c r="B1570" t="s">
        <v>1347</v>
      </c>
      <c r="C1570" t="s">
        <v>5657</v>
      </c>
      <c r="D1570" t="s">
        <v>5195</v>
      </c>
      <c r="E1570" t="s">
        <v>40</v>
      </c>
      <c r="F1570" t="s">
        <v>49</v>
      </c>
      <c r="G1570" t="s">
        <v>397</v>
      </c>
      <c r="H1570" t="s">
        <v>111</v>
      </c>
      <c r="I1570" t="s">
        <v>526</v>
      </c>
      <c r="J1570">
        <v>28</v>
      </c>
      <c r="K1570">
        <v>25701.69</v>
      </c>
      <c r="L1570">
        <v>3.14</v>
      </c>
      <c r="M1570">
        <v>3.1400000000000004E-2</v>
      </c>
      <c r="N1570">
        <v>225.96925848000004</v>
      </c>
      <c r="O1570">
        <v>719421.35074151994</v>
      </c>
      <c r="P1570" t="s">
        <v>4598</v>
      </c>
      <c r="Q1570">
        <v>4</v>
      </c>
      <c r="R1570" t="s">
        <v>58</v>
      </c>
      <c r="S1570" t="s">
        <v>35</v>
      </c>
      <c r="T1570" t="s">
        <v>4601</v>
      </c>
      <c r="U1570" t="s">
        <v>53</v>
      </c>
    </row>
    <row r="1571" spans="1:21" x14ac:dyDescent="0.25">
      <c r="A1571" t="s">
        <v>3726</v>
      </c>
      <c r="B1571" t="s">
        <v>833</v>
      </c>
      <c r="C1571" t="s">
        <v>4709</v>
      </c>
      <c r="D1571" t="s">
        <v>4746</v>
      </c>
      <c r="E1571" t="s">
        <v>63</v>
      </c>
      <c r="F1571" t="s">
        <v>144</v>
      </c>
      <c r="G1571" t="s">
        <v>216</v>
      </c>
      <c r="H1571" t="s">
        <v>33</v>
      </c>
      <c r="I1571" t="s">
        <v>127</v>
      </c>
      <c r="J1571">
        <v>8</v>
      </c>
      <c r="K1571">
        <v>5716.72</v>
      </c>
      <c r="L1571">
        <v>1.1399999999999999</v>
      </c>
      <c r="M1571">
        <v>1.1399999999999999E-2</v>
      </c>
      <c r="N1571">
        <v>5.2136486399999997</v>
      </c>
      <c r="O1571">
        <v>45728.546351360004</v>
      </c>
      <c r="P1571" t="s">
        <v>4600</v>
      </c>
      <c r="Q1571">
        <v>2</v>
      </c>
      <c r="R1571" t="s">
        <v>58</v>
      </c>
      <c r="S1571" t="s">
        <v>35</v>
      </c>
      <c r="T1571" t="s">
        <v>4601</v>
      </c>
      <c r="U1571" t="s">
        <v>26</v>
      </c>
    </row>
    <row r="1572" spans="1:21" x14ac:dyDescent="0.25">
      <c r="A1572" t="s">
        <v>3728</v>
      </c>
      <c r="B1572" t="s">
        <v>3618</v>
      </c>
      <c r="C1572" t="s">
        <v>4707</v>
      </c>
      <c r="D1572" t="s">
        <v>5032</v>
      </c>
      <c r="E1572" t="s">
        <v>63</v>
      </c>
      <c r="F1572" t="s">
        <v>64</v>
      </c>
      <c r="G1572" t="s">
        <v>65</v>
      </c>
      <c r="H1572" t="s">
        <v>33</v>
      </c>
      <c r="I1572" t="s">
        <v>80</v>
      </c>
      <c r="J1572">
        <v>49</v>
      </c>
      <c r="K1572">
        <v>15529.71</v>
      </c>
      <c r="L1572">
        <v>4.17</v>
      </c>
      <c r="M1572">
        <v>4.1700000000000001E-2</v>
      </c>
      <c r="N1572">
        <v>317.31856442999998</v>
      </c>
      <c r="O1572">
        <v>760638.47143556993</v>
      </c>
      <c r="P1572" t="s">
        <v>4598</v>
      </c>
      <c r="Q1572">
        <v>8</v>
      </c>
      <c r="R1572" t="s">
        <v>45</v>
      </c>
      <c r="S1572" t="s">
        <v>35</v>
      </c>
      <c r="T1572" t="s">
        <v>4601</v>
      </c>
      <c r="U1572" t="s">
        <v>53</v>
      </c>
    </row>
    <row r="1573" spans="1:21" x14ac:dyDescent="0.25">
      <c r="A1573" t="s">
        <v>3730</v>
      </c>
      <c r="B1573" t="s">
        <v>708</v>
      </c>
      <c r="C1573" t="s">
        <v>4909</v>
      </c>
      <c r="D1573" t="s">
        <v>4698</v>
      </c>
      <c r="E1573" t="s">
        <v>30</v>
      </c>
      <c r="F1573" t="s">
        <v>117</v>
      </c>
      <c r="G1573" t="s">
        <v>239</v>
      </c>
      <c r="H1573" t="s">
        <v>43</v>
      </c>
      <c r="I1573" t="s">
        <v>140</v>
      </c>
      <c r="J1573">
        <v>3</v>
      </c>
      <c r="K1573">
        <v>47176.53</v>
      </c>
      <c r="L1573">
        <v>4.6500000000000004</v>
      </c>
      <c r="M1573">
        <v>4.6500000000000007E-2</v>
      </c>
      <c r="N1573">
        <v>65.811259350000014</v>
      </c>
      <c r="O1573">
        <v>141463.77874064998</v>
      </c>
      <c r="P1573" t="s">
        <v>4598</v>
      </c>
      <c r="Q1573">
        <v>5</v>
      </c>
      <c r="R1573" t="s">
        <v>68</v>
      </c>
      <c r="S1573" t="s">
        <v>59</v>
      </c>
      <c r="T1573" t="s">
        <v>4601</v>
      </c>
      <c r="U1573" t="s">
        <v>26</v>
      </c>
    </row>
    <row r="1574" spans="1:21" x14ac:dyDescent="0.25">
      <c r="A1574" t="s">
        <v>3732</v>
      </c>
      <c r="B1574" t="s">
        <v>2362</v>
      </c>
      <c r="C1574" t="s">
        <v>4846</v>
      </c>
      <c r="D1574" t="s">
        <v>4712</v>
      </c>
      <c r="E1574" t="s">
        <v>30</v>
      </c>
      <c r="F1574" t="s">
        <v>117</v>
      </c>
      <c r="G1574" t="s">
        <v>118</v>
      </c>
      <c r="H1574" t="s">
        <v>43</v>
      </c>
      <c r="I1574" t="s">
        <v>391</v>
      </c>
      <c r="J1574">
        <v>32</v>
      </c>
      <c r="K1574">
        <v>20962.63</v>
      </c>
      <c r="L1574">
        <v>8.51</v>
      </c>
      <c r="M1574">
        <v>8.5099999999999995E-2</v>
      </c>
      <c r="N1574">
        <v>570.85434015999999</v>
      </c>
      <c r="O1574">
        <v>670233.30565984</v>
      </c>
      <c r="P1574" t="s">
        <v>4598</v>
      </c>
      <c r="Q1574">
        <v>7</v>
      </c>
      <c r="R1574" t="s">
        <v>58</v>
      </c>
      <c r="S1574" t="s">
        <v>35</v>
      </c>
      <c r="T1574" t="s">
        <v>4601</v>
      </c>
      <c r="U1574" t="s">
        <v>53</v>
      </c>
    </row>
    <row r="1575" spans="1:21" x14ac:dyDescent="0.25">
      <c r="A1575" t="s">
        <v>3734</v>
      </c>
      <c r="B1575" t="s">
        <v>974</v>
      </c>
      <c r="C1575" t="s">
        <v>4691</v>
      </c>
      <c r="D1575" t="s">
        <v>4719</v>
      </c>
      <c r="E1575" t="s">
        <v>63</v>
      </c>
      <c r="F1575" t="s">
        <v>64</v>
      </c>
      <c r="G1575" t="s">
        <v>184</v>
      </c>
      <c r="H1575" t="s">
        <v>111</v>
      </c>
      <c r="I1575" t="s">
        <v>260</v>
      </c>
      <c r="J1575">
        <v>47</v>
      </c>
      <c r="K1575">
        <v>3460.18</v>
      </c>
      <c r="L1575">
        <v>10.43</v>
      </c>
      <c r="M1575">
        <v>0.1043</v>
      </c>
      <c r="N1575">
        <v>169.62148377999998</v>
      </c>
      <c r="O1575">
        <v>162458.83851621998</v>
      </c>
      <c r="P1575" t="s">
        <v>4598</v>
      </c>
      <c r="Q1575">
        <v>4</v>
      </c>
      <c r="R1575" t="s">
        <v>45</v>
      </c>
      <c r="S1575" t="s">
        <v>35</v>
      </c>
      <c r="T1575" t="s">
        <v>4601</v>
      </c>
      <c r="U1575" t="s">
        <v>53</v>
      </c>
    </row>
    <row r="1576" spans="1:21" x14ac:dyDescent="0.25">
      <c r="A1576" t="s">
        <v>3736</v>
      </c>
      <c r="B1576" t="s">
        <v>614</v>
      </c>
      <c r="C1576" t="s">
        <v>5079</v>
      </c>
      <c r="D1576" t="s">
        <v>5658</v>
      </c>
      <c r="E1576" t="s">
        <v>40</v>
      </c>
      <c r="F1576" t="s">
        <v>49</v>
      </c>
      <c r="G1576" t="s">
        <v>306</v>
      </c>
      <c r="H1576" t="s">
        <v>43</v>
      </c>
      <c r="I1576" t="s">
        <v>391</v>
      </c>
      <c r="J1576">
        <v>14</v>
      </c>
      <c r="K1576">
        <v>21707.83</v>
      </c>
      <c r="L1576">
        <v>0.78</v>
      </c>
      <c r="M1576">
        <v>7.8000000000000005E-3</v>
      </c>
      <c r="N1576">
        <v>23.704950360000002</v>
      </c>
      <c r="O1576">
        <v>303885.91504964</v>
      </c>
      <c r="P1576" t="s">
        <v>4598</v>
      </c>
      <c r="Q1576">
        <v>1</v>
      </c>
      <c r="R1576" t="s">
        <v>68</v>
      </c>
      <c r="S1576" t="s">
        <v>35</v>
      </c>
      <c r="T1576" t="s">
        <v>4601</v>
      </c>
      <c r="U1576" t="s">
        <v>53</v>
      </c>
    </row>
    <row r="1577" spans="1:21" x14ac:dyDescent="0.25">
      <c r="A1577" t="s">
        <v>3738</v>
      </c>
      <c r="B1577" t="s">
        <v>433</v>
      </c>
      <c r="C1577" t="s">
        <v>4628</v>
      </c>
      <c r="D1577" t="s">
        <v>5237</v>
      </c>
      <c r="E1577" t="s">
        <v>63</v>
      </c>
      <c r="F1577" t="s">
        <v>64</v>
      </c>
      <c r="G1577" t="s">
        <v>184</v>
      </c>
      <c r="H1577" t="s">
        <v>51</v>
      </c>
      <c r="I1577" t="s">
        <v>146</v>
      </c>
      <c r="J1577">
        <v>20</v>
      </c>
      <c r="K1577">
        <v>36978.26</v>
      </c>
      <c r="L1577">
        <v>4.38</v>
      </c>
      <c r="M1577">
        <v>4.3799999999999999E-2</v>
      </c>
      <c r="N1577">
        <v>323.92955760000001</v>
      </c>
      <c r="O1577">
        <v>739241.27044240013</v>
      </c>
      <c r="P1577" t="s">
        <v>4598</v>
      </c>
      <c r="Q1577">
        <v>2</v>
      </c>
      <c r="R1577" t="s">
        <v>58</v>
      </c>
      <c r="S1577" t="s">
        <v>35</v>
      </c>
      <c r="T1577" t="s">
        <v>4601</v>
      </c>
      <c r="U1577" t="s">
        <v>36</v>
      </c>
    </row>
    <row r="1578" spans="1:21" x14ac:dyDescent="0.25">
      <c r="A1578" t="s">
        <v>3740</v>
      </c>
      <c r="B1578" t="s">
        <v>1174</v>
      </c>
      <c r="C1578" t="s">
        <v>5213</v>
      </c>
      <c r="D1578" t="s">
        <v>4631</v>
      </c>
      <c r="E1578" t="s">
        <v>40</v>
      </c>
      <c r="F1578" t="s">
        <v>89</v>
      </c>
      <c r="G1578" t="s">
        <v>319</v>
      </c>
      <c r="H1578" t="s">
        <v>111</v>
      </c>
      <c r="I1578" t="s">
        <v>260</v>
      </c>
      <c r="J1578">
        <v>50</v>
      </c>
      <c r="K1578">
        <v>21008.78</v>
      </c>
      <c r="L1578">
        <v>18.07</v>
      </c>
      <c r="M1578">
        <v>0.1807</v>
      </c>
      <c r="N1578">
        <v>1898.1432730000001</v>
      </c>
      <c r="O1578">
        <v>1048540.856727</v>
      </c>
      <c r="P1578" t="s">
        <v>4598</v>
      </c>
      <c r="Q1578">
        <v>4</v>
      </c>
      <c r="R1578" t="s">
        <v>24</v>
      </c>
      <c r="S1578" t="s">
        <v>35</v>
      </c>
      <c r="T1578" t="s">
        <v>4601</v>
      </c>
      <c r="U1578" t="s">
        <v>53</v>
      </c>
    </row>
    <row r="1579" spans="1:21" x14ac:dyDescent="0.25">
      <c r="A1579" t="s">
        <v>3742</v>
      </c>
      <c r="B1579" t="s">
        <v>1766</v>
      </c>
      <c r="C1579" t="s">
        <v>4960</v>
      </c>
      <c r="D1579" t="s">
        <v>4844</v>
      </c>
      <c r="E1579" t="s">
        <v>19</v>
      </c>
      <c r="F1579" t="s">
        <v>153</v>
      </c>
      <c r="G1579" t="s">
        <v>154</v>
      </c>
      <c r="H1579" t="s">
        <v>43</v>
      </c>
      <c r="I1579" t="s">
        <v>44</v>
      </c>
      <c r="J1579">
        <v>5</v>
      </c>
      <c r="K1579">
        <v>48930.47</v>
      </c>
      <c r="L1579">
        <v>9.2100000000000009</v>
      </c>
      <c r="M1579">
        <v>9.2100000000000015E-2</v>
      </c>
      <c r="N1579">
        <v>225.32481435000005</v>
      </c>
      <c r="O1579">
        <v>244427.02518565001</v>
      </c>
      <c r="P1579" t="s">
        <v>4598</v>
      </c>
      <c r="Q1579">
        <v>12</v>
      </c>
      <c r="R1579" t="s">
        <v>24</v>
      </c>
      <c r="S1579" t="s">
        <v>35</v>
      </c>
      <c r="T1579" t="s">
        <v>4601</v>
      </c>
      <c r="U1579" t="s">
        <v>26</v>
      </c>
    </row>
    <row r="1580" spans="1:21" x14ac:dyDescent="0.25">
      <c r="A1580" t="s">
        <v>3744</v>
      </c>
      <c r="B1580" t="s">
        <v>1460</v>
      </c>
      <c r="C1580" t="s">
        <v>5067</v>
      </c>
      <c r="D1580" t="s">
        <v>4890</v>
      </c>
      <c r="E1580" t="s">
        <v>19</v>
      </c>
      <c r="F1580" t="s">
        <v>72</v>
      </c>
      <c r="G1580" t="s">
        <v>73</v>
      </c>
      <c r="H1580" t="s">
        <v>66</v>
      </c>
      <c r="I1580" t="s">
        <v>67</v>
      </c>
      <c r="J1580">
        <v>27</v>
      </c>
      <c r="K1580">
        <v>20393.099999999999</v>
      </c>
      <c r="L1580">
        <v>16.170000000000002</v>
      </c>
      <c r="M1580">
        <v>0.16170000000000001</v>
      </c>
      <c r="N1580">
        <v>890.34235289999992</v>
      </c>
      <c r="O1580">
        <v>549723.3576471</v>
      </c>
      <c r="P1580" t="s">
        <v>4598</v>
      </c>
      <c r="Q1580">
        <v>1</v>
      </c>
      <c r="R1580" t="s">
        <v>68</v>
      </c>
      <c r="S1580" t="s">
        <v>35</v>
      </c>
      <c r="T1580" t="s">
        <v>4601</v>
      </c>
      <c r="U1580" t="s">
        <v>26</v>
      </c>
    </row>
    <row r="1581" spans="1:21" x14ac:dyDescent="0.25">
      <c r="A1581" t="s">
        <v>3746</v>
      </c>
      <c r="B1581" t="s">
        <v>1917</v>
      </c>
      <c r="C1581" t="s">
        <v>4679</v>
      </c>
      <c r="D1581" t="s">
        <v>4674</v>
      </c>
      <c r="E1581" t="s">
        <v>30</v>
      </c>
      <c r="F1581" t="s">
        <v>117</v>
      </c>
      <c r="G1581" t="s">
        <v>239</v>
      </c>
      <c r="H1581" t="s">
        <v>111</v>
      </c>
      <c r="I1581" t="s">
        <v>526</v>
      </c>
      <c r="J1581">
        <v>30</v>
      </c>
      <c r="K1581">
        <v>39179.449999999997</v>
      </c>
      <c r="L1581">
        <v>11.8</v>
      </c>
      <c r="M1581">
        <v>0.11800000000000001</v>
      </c>
      <c r="N1581">
        <v>1386.95253</v>
      </c>
      <c r="O1581">
        <v>1173996.5474700001</v>
      </c>
      <c r="P1581" t="s">
        <v>4598</v>
      </c>
      <c r="Q1581">
        <v>2</v>
      </c>
      <c r="R1581" t="s">
        <v>58</v>
      </c>
      <c r="S1581" t="s">
        <v>35</v>
      </c>
      <c r="T1581" t="s">
        <v>4601</v>
      </c>
      <c r="U1581" t="s">
        <v>36</v>
      </c>
    </row>
    <row r="1582" spans="1:21" x14ac:dyDescent="0.25">
      <c r="A1582" t="s">
        <v>3748</v>
      </c>
      <c r="B1582" t="s">
        <v>1629</v>
      </c>
      <c r="C1582" t="s">
        <v>5289</v>
      </c>
      <c r="D1582" t="s">
        <v>4665</v>
      </c>
      <c r="E1582" t="s">
        <v>63</v>
      </c>
      <c r="F1582" t="s">
        <v>144</v>
      </c>
      <c r="G1582" t="s">
        <v>216</v>
      </c>
      <c r="H1582" t="s">
        <v>66</v>
      </c>
      <c r="I1582" t="s">
        <v>155</v>
      </c>
      <c r="J1582">
        <v>4</v>
      </c>
      <c r="K1582">
        <v>2596.09</v>
      </c>
      <c r="L1582">
        <v>14.24</v>
      </c>
      <c r="M1582">
        <v>0.1424</v>
      </c>
      <c r="N1582">
        <v>14.78732864</v>
      </c>
      <c r="O1582">
        <v>10369.57267136</v>
      </c>
      <c r="P1582" t="s">
        <v>4600</v>
      </c>
      <c r="Q1582">
        <v>2</v>
      </c>
      <c r="R1582" t="s">
        <v>113</v>
      </c>
      <c r="S1582" t="s">
        <v>35</v>
      </c>
      <c r="T1582" t="s">
        <v>4601</v>
      </c>
      <c r="U1582" t="s">
        <v>53</v>
      </c>
    </row>
    <row r="1583" spans="1:21" x14ac:dyDescent="0.25">
      <c r="A1583" t="s">
        <v>3750</v>
      </c>
      <c r="B1583" t="s">
        <v>138</v>
      </c>
      <c r="C1583" t="s">
        <v>4928</v>
      </c>
      <c r="D1583" t="s">
        <v>5256</v>
      </c>
      <c r="E1583" t="s">
        <v>30</v>
      </c>
      <c r="F1583" t="s">
        <v>198</v>
      </c>
      <c r="G1583" t="s">
        <v>199</v>
      </c>
      <c r="H1583" t="s">
        <v>111</v>
      </c>
      <c r="I1583" t="s">
        <v>260</v>
      </c>
      <c r="J1583">
        <v>24</v>
      </c>
      <c r="K1583">
        <v>40819.910000000003</v>
      </c>
      <c r="L1583">
        <v>1.4</v>
      </c>
      <c r="M1583">
        <v>1.3999999999999999E-2</v>
      </c>
      <c r="N1583">
        <v>137.1548976</v>
      </c>
      <c r="O1583">
        <v>979540.68510240014</v>
      </c>
      <c r="P1583" t="s">
        <v>4598</v>
      </c>
      <c r="Q1583">
        <v>11</v>
      </c>
      <c r="R1583" t="s">
        <v>58</v>
      </c>
      <c r="S1583" t="s">
        <v>25</v>
      </c>
      <c r="T1583" t="s">
        <v>4599</v>
      </c>
      <c r="U1583" t="s">
        <v>53</v>
      </c>
    </row>
    <row r="1584" spans="1:21" x14ac:dyDescent="0.25">
      <c r="A1584" t="s">
        <v>3752</v>
      </c>
      <c r="B1584" t="s">
        <v>226</v>
      </c>
      <c r="C1584" t="s">
        <v>5659</v>
      </c>
      <c r="D1584" t="s">
        <v>4813</v>
      </c>
      <c r="E1584" t="s">
        <v>63</v>
      </c>
      <c r="F1584" t="s">
        <v>144</v>
      </c>
      <c r="G1584" t="s">
        <v>145</v>
      </c>
      <c r="H1584" t="s">
        <v>22</v>
      </c>
      <c r="I1584" t="s">
        <v>217</v>
      </c>
      <c r="J1584">
        <v>24</v>
      </c>
      <c r="K1584">
        <v>43039.040000000001</v>
      </c>
      <c r="L1584">
        <v>0.79</v>
      </c>
      <c r="M1584">
        <v>7.9000000000000008E-3</v>
      </c>
      <c r="N1584">
        <v>81.602019839999997</v>
      </c>
      <c r="O1584">
        <v>1032855.3579801599</v>
      </c>
      <c r="P1584" t="s">
        <v>4598</v>
      </c>
      <c r="Q1584">
        <v>4</v>
      </c>
      <c r="R1584" t="s">
        <v>58</v>
      </c>
      <c r="S1584" t="s">
        <v>59</v>
      </c>
      <c r="T1584" t="s">
        <v>4601</v>
      </c>
      <c r="U1584" t="s">
        <v>36</v>
      </c>
    </row>
    <row r="1585" spans="1:21" x14ac:dyDescent="0.25">
      <c r="A1585" t="s">
        <v>3754</v>
      </c>
      <c r="B1585" t="s">
        <v>1325</v>
      </c>
      <c r="C1585" t="s">
        <v>4648</v>
      </c>
      <c r="D1585" t="s">
        <v>4791</v>
      </c>
      <c r="E1585" t="s">
        <v>30</v>
      </c>
      <c r="F1585" t="s">
        <v>131</v>
      </c>
      <c r="G1585" t="s">
        <v>194</v>
      </c>
      <c r="H1585" t="s">
        <v>22</v>
      </c>
      <c r="I1585" t="s">
        <v>172</v>
      </c>
      <c r="J1585">
        <v>14</v>
      </c>
      <c r="K1585">
        <v>5745</v>
      </c>
      <c r="L1585">
        <v>17.739999999999998</v>
      </c>
      <c r="M1585">
        <v>0.17739999999999997</v>
      </c>
      <c r="N1585">
        <v>142.68281999999996</v>
      </c>
      <c r="O1585">
        <v>80287.317179999998</v>
      </c>
      <c r="P1585" t="s">
        <v>4598</v>
      </c>
      <c r="Q1585">
        <v>12</v>
      </c>
      <c r="R1585" t="s">
        <v>68</v>
      </c>
      <c r="S1585" t="s">
        <v>35</v>
      </c>
      <c r="T1585" t="s">
        <v>4601</v>
      </c>
      <c r="U1585" t="s">
        <v>26</v>
      </c>
    </row>
    <row r="1586" spans="1:21" x14ac:dyDescent="0.25">
      <c r="A1586" t="s">
        <v>3756</v>
      </c>
      <c r="B1586" t="s">
        <v>528</v>
      </c>
      <c r="C1586" t="s">
        <v>5062</v>
      </c>
      <c r="D1586" t="s">
        <v>4890</v>
      </c>
      <c r="E1586" t="s">
        <v>19</v>
      </c>
      <c r="F1586" t="s">
        <v>72</v>
      </c>
      <c r="G1586" t="s">
        <v>171</v>
      </c>
      <c r="H1586" t="s">
        <v>22</v>
      </c>
      <c r="I1586" t="s">
        <v>98</v>
      </c>
      <c r="J1586">
        <v>38</v>
      </c>
      <c r="K1586">
        <v>585.79</v>
      </c>
      <c r="L1586">
        <v>4.54</v>
      </c>
      <c r="M1586">
        <v>4.5400000000000003E-2</v>
      </c>
      <c r="N1586">
        <v>10.106049079999998</v>
      </c>
      <c r="O1586">
        <v>22249.913950919996</v>
      </c>
      <c r="P1586" t="s">
        <v>4600</v>
      </c>
      <c r="Q1586">
        <v>3</v>
      </c>
      <c r="R1586" t="s">
        <v>113</v>
      </c>
      <c r="S1586" t="s">
        <v>25</v>
      </c>
      <c r="T1586" t="s">
        <v>4599</v>
      </c>
      <c r="U1586" t="s">
        <v>53</v>
      </c>
    </row>
    <row r="1587" spans="1:21" x14ac:dyDescent="0.25">
      <c r="A1587" t="s">
        <v>3758</v>
      </c>
      <c r="B1587" t="s">
        <v>938</v>
      </c>
      <c r="C1587" t="s">
        <v>4745</v>
      </c>
      <c r="D1587" t="s">
        <v>5660</v>
      </c>
      <c r="E1587" t="s">
        <v>30</v>
      </c>
      <c r="F1587" t="s">
        <v>117</v>
      </c>
      <c r="G1587" t="s">
        <v>239</v>
      </c>
      <c r="H1587" t="s">
        <v>22</v>
      </c>
      <c r="I1587" t="s">
        <v>98</v>
      </c>
      <c r="J1587">
        <v>41</v>
      </c>
      <c r="K1587">
        <v>31614.31</v>
      </c>
      <c r="L1587">
        <v>6.12</v>
      </c>
      <c r="M1587">
        <v>6.1200000000000004E-2</v>
      </c>
      <c r="N1587">
        <v>793.26626652000004</v>
      </c>
      <c r="O1587">
        <v>1295393.4437334801</v>
      </c>
      <c r="P1587" t="s">
        <v>4598</v>
      </c>
      <c r="Q1587">
        <v>5</v>
      </c>
      <c r="R1587" t="s">
        <v>68</v>
      </c>
      <c r="S1587" t="s">
        <v>35</v>
      </c>
      <c r="T1587" t="s">
        <v>4601</v>
      </c>
      <c r="U1587" t="s">
        <v>26</v>
      </c>
    </row>
    <row r="1588" spans="1:21" x14ac:dyDescent="0.25">
      <c r="A1588" t="s">
        <v>3760</v>
      </c>
      <c r="B1588" t="s">
        <v>3761</v>
      </c>
      <c r="C1588" t="s">
        <v>4849</v>
      </c>
      <c r="D1588" t="s">
        <v>4710</v>
      </c>
      <c r="E1588" t="s">
        <v>63</v>
      </c>
      <c r="F1588" t="s">
        <v>64</v>
      </c>
      <c r="G1588" t="s">
        <v>65</v>
      </c>
      <c r="H1588" t="s">
        <v>66</v>
      </c>
      <c r="I1588" t="s">
        <v>200</v>
      </c>
      <c r="J1588">
        <v>10</v>
      </c>
      <c r="K1588">
        <v>871.15</v>
      </c>
      <c r="L1588">
        <v>14.28</v>
      </c>
      <c r="M1588">
        <v>0.14279999999999998</v>
      </c>
      <c r="N1588">
        <v>12.440021999999999</v>
      </c>
      <c r="O1588">
        <v>8699.0599779999993</v>
      </c>
      <c r="P1588" t="s">
        <v>4600</v>
      </c>
      <c r="Q1588">
        <v>2</v>
      </c>
      <c r="R1588" t="s">
        <v>58</v>
      </c>
      <c r="S1588" t="s">
        <v>35</v>
      </c>
      <c r="T1588" t="s">
        <v>4601</v>
      </c>
      <c r="U1588" t="s">
        <v>36</v>
      </c>
    </row>
    <row r="1589" spans="1:21" x14ac:dyDescent="0.25">
      <c r="A1589" t="s">
        <v>3763</v>
      </c>
      <c r="B1589" t="s">
        <v>407</v>
      </c>
      <c r="C1589" t="s">
        <v>4679</v>
      </c>
      <c r="D1589" t="s">
        <v>5606</v>
      </c>
      <c r="E1589" t="s">
        <v>19</v>
      </c>
      <c r="F1589" t="s">
        <v>84</v>
      </c>
      <c r="G1589" t="s">
        <v>159</v>
      </c>
      <c r="H1589" t="s">
        <v>22</v>
      </c>
      <c r="I1589" t="s">
        <v>172</v>
      </c>
      <c r="J1589">
        <v>50</v>
      </c>
      <c r="K1589">
        <v>49415.98</v>
      </c>
      <c r="L1589">
        <v>7.8</v>
      </c>
      <c r="M1589">
        <v>7.8E-2</v>
      </c>
      <c r="N1589">
        <v>1927.2232199999999</v>
      </c>
      <c r="O1589">
        <v>2468871.77678</v>
      </c>
      <c r="P1589" t="s">
        <v>4598</v>
      </c>
      <c r="Q1589">
        <v>11</v>
      </c>
      <c r="R1589" t="s">
        <v>68</v>
      </c>
      <c r="S1589" t="s">
        <v>35</v>
      </c>
      <c r="T1589" t="s">
        <v>4601</v>
      </c>
      <c r="U1589" t="s">
        <v>53</v>
      </c>
    </row>
    <row r="1590" spans="1:21" x14ac:dyDescent="0.25">
      <c r="A1590" t="s">
        <v>3765</v>
      </c>
      <c r="B1590" t="s">
        <v>3040</v>
      </c>
      <c r="C1590" t="s">
        <v>4866</v>
      </c>
      <c r="D1590" t="s">
        <v>4877</v>
      </c>
      <c r="E1590" t="s">
        <v>30</v>
      </c>
      <c r="F1590" t="s">
        <v>31</v>
      </c>
      <c r="G1590" t="s">
        <v>32</v>
      </c>
      <c r="H1590" t="s">
        <v>51</v>
      </c>
      <c r="I1590" t="s">
        <v>146</v>
      </c>
      <c r="J1590">
        <v>11</v>
      </c>
      <c r="K1590">
        <v>14981.67</v>
      </c>
      <c r="L1590">
        <v>10.06</v>
      </c>
      <c r="M1590">
        <v>0.10060000000000001</v>
      </c>
      <c r="N1590">
        <v>165.78716022</v>
      </c>
      <c r="O1590">
        <v>164632.58283977999</v>
      </c>
      <c r="P1590" t="s">
        <v>4598</v>
      </c>
      <c r="Q1590">
        <v>10</v>
      </c>
      <c r="R1590" t="s">
        <v>24</v>
      </c>
      <c r="S1590" t="s">
        <v>25</v>
      </c>
      <c r="T1590" t="s">
        <v>4599</v>
      </c>
      <c r="U1590" t="s">
        <v>36</v>
      </c>
    </row>
    <row r="1591" spans="1:21" x14ac:dyDescent="0.25">
      <c r="A1591" t="s">
        <v>3767</v>
      </c>
      <c r="B1591" t="s">
        <v>1010</v>
      </c>
      <c r="C1591" t="s">
        <v>5661</v>
      </c>
      <c r="D1591" t="s">
        <v>4804</v>
      </c>
      <c r="E1591" t="s">
        <v>63</v>
      </c>
      <c r="F1591" t="s">
        <v>234</v>
      </c>
      <c r="G1591" t="s">
        <v>473</v>
      </c>
      <c r="H1591" t="s">
        <v>51</v>
      </c>
      <c r="I1591" t="s">
        <v>190</v>
      </c>
      <c r="J1591">
        <v>13</v>
      </c>
      <c r="K1591">
        <v>17954.82</v>
      </c>
      <c r="L1591">
        <v>7.25</v>
      </c>
      <c r="M1591">
        <v>7.2499999999999995E-2</v>
      </c>
      <c r="N1591">
        <v>169.22417849999999</v>
      </c>
      <c r="O1591">
        <v>233243.4358215</v>
      </c>
      <c r="P1591" t="s">
        <v>4598</v>
      </c>
      <c r="Q1591">
        <v>4</v>
      </c>
      <c r="R1591" t="s">
        <v>45</v>
      </c>
      <c r="S1591" t="s">
        <v>35</v>
      </c>
      <c r="T1591" t="s">
        <v>4601</v>
      </c>
      <c r="U1591" t="s">
        <v>26</v>
      </c>
    </row>
    <row r="1592" spans="1:21" x14ac:dyDescent="0.25">
      <c r="A1592" t="s">
        <v>3769</v>
      </c>
      <c r="B1592" t="s">
        <v>1322</v>
      </c>
      <c r="C1592" t="s">
        <v>5200</v>
      </c>
      <c r="D1592" t="s">
        <v>4940</v>
      </c>
      <c r="E1592" t="s">
        <v>30</v>
      </c>
      <c r="F1592" t="s">
        <v>31</v>
      </c>
      <c r="G1592" t="s">
        <v>32</v>
      </c>
      <c r="H1592" t="s">
        <v>111</v>
      </c>
      <c r="I1592" t="s">
        <v>260</v>
      </c>
      <c r="J1592">
        <v>34</v>
      </c>
      <c r="K1592">
        <v>37766.11</v>
      </c>
      <c r="L1592">
        <v>15.58</v>
      </c>
      <c r="M1592">
        <v>0.15579999999999999</v>
      </c>
      <c r="N1592">
        <v>2000.5463789200001</v>
      </c>
      <c r="O1592">
        <v>1282047.1936210799</v>
      </c>
      <c r="P1592" t="s">
        <v>4598</v>
      </c>
      <c r="Q1592">
        <v>1</v>
      </c>
      <c r="R1592" t="s">
        <v>45</v>
      </c>
      <c r="S1592" t="s">
        <v>35</v>
      </c>
      <c r="T1592" t="s">
        <v>4601</v>
      </c>
      <c r="U1592" t="s">
        <v>36</v>
      </c>
    </row>
    <row r="1593" spans="1:21" x14ac:dyDescent="0.25">
      <c r="A1593" t="s">
        <v>3771</v>
      </c>
      <c r="B1593" t="s">
        <v>717</v>
      </c>
      <c r="C1593" t="s">
        <v>5132</v>
      </c>
      <c r="D1593" t="s">
        <v>4924</v>
      </c>
      <c r="E1593" t="s">
        <v>19</v>
      </c>
      <c r="F1593" t="s">
        <v>72</v>
      </c>
      <c r="G1593" t="s">
        <v>224</v>
      </c>
      <c r="H1593" t="s">
        <v>43</v>
      </c>
      <c r="I1593" t="s">
        <v>380</v>
      </c>
      <c r="J1593">
        <v>17</v>
      </c>
      <c r="K1593">
        <v>4692.67</v>
      </c>
      <c r="L1593">
        <v>11.58</v>
      </c>
      <c r="M1593">
        <v>0.1158</v>
      </c>
      <c r="N1593">
        <v>92.379901619999998</v>
      </c>
      <c r="O1593">
        <v>79683.010098379993</v>
      </c>
      <c r="P1593" t="s">
        <v>4598</v>
      </c>
      <c r="Q1593">
        <v>8</v>
      </c>
      <c r="R1593" t="s">
        <v>113</v>
      </c>
      <c r="S1593" t="s">
        <v>35</v>
      </c>
      <c r="T1593" t="s">
        <v>4601</v>
      </c>
      <c r="U1593" t="s">
        <v>53</v>
      </c>
    </row>
    <row r="1594" spans="1:21" x14ac:dyDescent="0.25">
      <c r="A1594" t="s">
        <v>3773</v>
      </c>
      <c r="B1594" t="s">
        <v>129</v>
      </c>
      <c r="C1594" t="s">
        <v>4691</v>
      </c>
      <c r="D1594" t="s">
        <v>4804</v>
      </c>
      <c r="E1594" t="s">
        <v>30</v>
      </c>
      <c r="F1594" t="s">
        <v>131</v>
      </c>
      <c r="G1594" t="s">
        <v>132</v>
      </c>
      <c r="H1594" t="s">
        <v>111</v>
      </c>
      <c r="I1594" t="s">
        <v>112</v>
      </c>
      <c r="J1594">
        <v>1</v>
      </c>
      <c r="K1594">
        <v>2344.39</v>
      </c>
      <c r="L1594">
        <v>18.09</v>
      </c>
      <c r="M1594">
        <v>0.18090000000000001</v>
      </c>
      <c r="N1594">
        <v>4.2410015100000003</v>
      </c>
      <c r="O1594">
        <v>2340.1489984899999</v>
      </c>
      <c r="P1594" t="s">
        <v>4600</v>
      </c>
      <c r="Q1594">
        <v>6</v>
      </c>
      <c r="R1594" t="s">
        <v>24</v>
      </c>
      <c r="S1594" t="s">
        <v>35</v>
      </c>
      <c r="T1594" t="s">
        <v>4601</v>
      </c>
      <c r="U1594" t="s">
        <v>36</v>
      </c>
    </row>
    <row r="1595" spans="1:21" x14ac:dyDescent="0.25">
      <c r="A1595" t="s">
        <v>3775</v>
      </c>
      <c r="B1595" t="s">
        <v>3118</v>
      </c>
      <c r="C1595" t="s">
        <v>4792</v>
      </c>
      <c r="D1595" t="s">
        <v>5192</v>
      </c>
      <c r="E1595" t="s">
        <v>40</v>
      </c>
      <c r="F1595" t="s">
        <v>89</v>
      </c>
      <c r="G1595" t="s">
        <v>319</v>
      </c>
      <c r="H1595" t="s">
        <v>22</v>
      </c>
      <c r="I1595" t="s">
        <v>217</v>
      </c>
      <c r="J1595">
        <v>12</v>
      </c>
      <c r="K1595">
        <v>2779.89</v>
      </c>
      <c r="L1595">
        <v>19.3</v>
      </c>
      <c r="M1595">
        <v>0.193</v>
      </c>
      <c r="N1595">
        <v>64.382252400000013</v>
      </c>
      <c r="O1595">
        <v>33294.297747600001</v>
      </c>
      <c r="P1595" t="s">
        <v>4600</v>
      </c>
      <c r="Q1595">
        <v>10</v>
      </c>
      <c r="R1595" t="s">
        <v>24</v>
      </c>
      <c r="S1595" t="s">
        <v>35</v>
      </c>
      <c r="T1595" t="s">
        <v>4601</v>
      </c>
      <c r="U1595" t="s">
        <v>26</v>
      </c>
    </row>
    <row r="1596" spans="1:21" x14ac:dyDescent="0.25">
      <c r="A1596" t="s">
        <v>3777</v>
      </c>
      <c r="B1596" t="s">
        <v>2755</v>
      </c>
      <c r="C1596" t="s">
        <v>4850</v>
      </c>
      <c r="D1596" t="s">
        <v>4643</v>
      </c>
      <c r="E1596" t="s">
        <v>30</v>
      </c>
      <c r="F1596" t="s">
        <v>31</v>
      </c>
      <c r="G1596" t="s">
        <v>555</v>
      </c>
      <c r="H1596" t="s">
        <v>66</v>
      </c>
      <c r="I1596" t="s">
        <v>133</v>
      </c>
      <c r="J1596">
        <v>35</v>
      </c>
      <c r="K1596">
        <v>36948.43</v>
      </c>
      <c r="L1596">
        <v>16.37</v>
      </c>
      <c r="M1596">
        <v>0.16370000000000001</v>
      </c>
      <c r="N1596">
        <v>2116.9602968500003</v>
      </c>
      <c r="O1596">
        <v>1291078.0897031501</v>
      </c>
      <c r="P1596" t="s">
        <v>4598</v>
      </c>
      <c r="Q1596">
        <v>3</v>
      </c>
      <c r="R1596" t="s">
        <v>45</v>
      </c>
      <c r="S1596" t="s">
        <v>35</v>
      </c>
      <c r="T1596" t="s">
        <v>4601</v>
      </c>
      <c r="U1596" t="s">
        <v>26</v>
      </c>
    </row>
    <row r="1597" spans="1:21" x14ac:dyDescent="0.25">
      <c r="A1597" t="s">
        <v>3778</v>
      </c>
      <c r="B1597" t="s">
        <v>1773</v>
      </c>
      <c r="C1597" t="s">
        <v>5662</v>
      </c>
      <c r="D1597" t="s">
        <v>4674</v>
      </c>
      <c r="E1597" t="s">
        <v>63</v>
      </c>
      <c r="F1597" t="s">
        <v>64</v>
      </c>
      <c r="G1597" t="s">
        <v>184</v>
      </c>
      <c r="H1597" t="s">
        <v>51</v>
      </c>
      <c r="I1597" t="s">
        <v>190</v>
      </c>
      <c r="J1597">
        <v>21</v>
      </c>
      <c r="K1597">
        <v>8008.13</v>
      </c>
      <c r="L1597">
        <v>2.65</v>
      </c>
      <c r="M1597">
        <v>2.6499999999999999E-2</v>
      </c>
      <c r="N1597">
        <v>44.565243449999997</v>
      </c>
      <c r="O1597">
        <v>168126.16475655002</v>
      </c>
      <c r="P1597" t="s">
        <v>4598</v>
      </c>
      <c r="Q1597">
        <v>5</v>
      </c>
      <c r="R1597" t="s">
        <v>24</v>
      </c>
      <c r="S1597" t="s">
        <v>35</v>
      </c>
      <c r="T1597" t="s">
        <v>4601</v>
      </c>
      <c r="U1597" t="s">
        <v>36</v>
      </c>
    </row>
    <row r="1598" spans="1:21" x14ac:dyDescent="0.25">
      <c r="A1598" t="s">
        <v>3780</v>
      </c>
      <c r="B1598" t="s">
        <v>385</v>
      </c>
      <c r="C1598" t="s">
        <v>5243</v>
      </c>
      <c r="D1598" t="s">
        <v>5494</v>
      </c>
      <c r="E1598" t="s">
        <v>19</v>
      </c>
      <c r="F1598" t="s">
        <v>20</v>
      </c>
      <c r="G1598" t="s">
        <v>176</v>
      </c>
      <c r="H1598" t="s">
        <v>33</v>
      </c>
      <c r="I1598" t="s">
        <v>127</v>
      </c>
      <c r="J1598">
        <v>36</v>
      </c>
      <c r="K1598">
        <v>42071.29</v>
      </c>
      <c r="L1598">
        <v>12.57</v>
      </c>
      <c r="M1598">
        <v>0.12570000000000001</v>
      </c>
      <c r="N1598">
        <v>1903.8100150800001</v>
      </c>
      <c r="O1598">
        <v>1512662.6299849199</v>
      </c>
      <c r="P1598" t="s">
        <v>4598</v>
      </c>
      <c r="Q1598">
        <v>3</v>
      </c>
      <c r="R1598" t="s">
        <v>58</v>
      </c>
      <c r="S1598" t="s">
        <v>35</v>
      </c>
      <c r="T1598" t="s">
        <v>4601</v>
      </c>
      <c r="U1598" t="s">
        <v>36</v>
      </c>
    </row>
    <row r="1599" spans="1:21" x14ac:dyDescent="0.25">
      <c r="A1599" t="s">
        <v>3782</v>
      </c>
      <c r="B1599" t="s">
        <v>2523</v>
      </c>
      <c r="C1599" t="s">
        <v>4914</v>
      </c>
      <c r="D1599" t="s">
        <v>4752</v>
      </c>
      <c r="E1599" t="s">
        <v>19</v>
      </c>
      <c r="F1599" t="s">
        <v>20</v>
      </c>
      <c r="G1599" t="s">
        <v>285</v>
      </c>
      <c r="H1599" t="s">
        <v>43</v>
      </c>
      <c r="I1599" t="s">
        <v>140</v>
      </c>
      <c r="J1599">
        <v>8</v>
      </c>
      <c r="K1599">
        <v>18066.849999999999</v>
      </c>
      <c r="L1599">
        <v>19.989999999999998</v>
      </c>
      <c r="M1599">
        <v>0.19989999999999999</v>
      </c>
      <c r="N1599">
        <v>288.92506519999995</v>
      </c>
      <c r="O1599">
        <v>144245.8749348</v>
      </c>
      <c r="P1599" t="s">
        <v>4598</v>
      </c>
      <c r="Q1599">
        <v>1</v>
      </c>
      <c r="R1599" t="s">
        <v>45</v>
      </c>
      <c r="S1599" t="s">
        <v>35</v>
      </c>
      <c r="T1599" t="s">
        <v>4601</v>
      </c>
      <c r="U1599" t="s">
        <v>26</v>
      </c>
    </row>
    <row r="1600" spans="1:21" x14ac:dyDescent="0.25">
      <c r="A1600" t="s">
        <v>3784</v>
      </c>
      <c r="B1600" t="s">
        <v>1192</v>
      </c>
      <c r="C1600" t="s">
        <v>5022</v>
      </c>
      <c r="D1600" t="s">
        <v>4754</v>
      </c>
      <c r="E1600" t="s">
        <v>30</v>
      </c>
      <c r="F1600" t="s">
        <v>131</v>
      </c>
      <c r="G1600" t="s">
        <v>132</v>
      </c>
      <c r="H1600" t="s">
        <v>43</v>
      </c>
      <c r="I1600" t="s">
        <v>140</v>
      </c>
      <c r="J1600">
        <v>27</v>
      </c>
      <c r="K1600">
        <v>6578.21</v>
      </c>
      <c r="L1600">
        <v>14.07</v>
      </c>
      <c r="M1600">
        <v>0.14069999999999999</v>
      </c>
      <c r="N1600">
        <v>249.89961969000001</v>
      </c>
      <c r="O1600">
        <v>177361.77038031002</v>
      </c>
      <c r="P1600" t="s">
        <v>4598</v>
      </c>
      <c r="Q1600">
        <v>8</v>
      </c>
      <c r="R1600" t="s">
        <v>113</v>
      </c>
      <c r="S1600" t="s">
        <v>59</v>
      </c>
      <c r="T1600" t="s">
        <v>4601</v>
      </c>
      <c r="U1600" t="s">
        <v>36</v>
      </c>
    </row>
    <row r="1601" spans="1:21" x14ac:dyDescent="0.25">
      <c r="A1601" t="s">
        <v>3786</v>
      </c>
      <c r="B1601" t="s">
        <v>1640</v>
      </c>
      <c r="C1601" t="s">
        <v>4682</v>
      </c>
      <c r="D1601" t="s">
        <v>4970</v>
      </c>
      <c r="E1601" t="s">
        <v>19</v>
      </c>
      <c r="F1601" t="s">
        <v>20</v>
      </c>
      <c r="G1601" t="s">
        <v>176</v>
      </c>
      <c r="H1601" t="s">
        <v>51</v>
      </c>
      <c r="I1601" t="s">
        <v>146</v>
      </c>
      <c r="J1601">
        <v>7</v>
      </c>
      <c r="K1601">
        <v>40465.019999999997</v>
      </c>
      <c r="L1601">
        <v>16.420000000000002</v>
      </c>
      <c r="M1601">
        <v>0.16420000000000001</v>
      </c>
      <c r="N1601">
        <v>465.10493987999996</v>
      </c>
      <c r="O1601">
        <v>282790.03506011993</v>
      </c>
      <c r="P1601" t="s">
        <v>4598</v>
      </c>
      <c r="Q1601">
        <v>9</v>
      </c>
      <c r="R1601" t="s">
        <v>68</v>
      </c>
      <c r="S1601" t="s">
        <v>35</v>
      </c>
      <c r="T1601" t="s">
        <v>4601</v>
      </c>
      <c r="U1601" t="s">
        <v>26</v>
      </c>
    </row>
    <row r="1602" spans="1:21" x14ac:dyDescent="0.25">
      <c r="A1602" t="s">
        <v>3788</v>
      </c>
      <c r="B1602" t="s">
        <v>343</v>
      </c>
      <c r="C1602" t="s">
        <v>4636</v>
      </c>
      <c r="D1602" t="s">
        <v>5355</v>
      </c>
      <c r="E1602" t="s">
        <v>30</v>
      </c>
      <c r="F1602" t="s">
        <v>117</v>
      </c>
      <c r="G1602" t="s">
        <v>239</v>
      </c>
      <c r="H1602" t="s">
        <v>43</v>
      </c>
      <c r="I1602" t="s">
        <v>391</v>
      </c>
      <c r="J1602">
        <v>1</v>
      </c>
      <c r="K1602">
        <v>49856.91</v>
      </c>
      <c r="L1602">
        <v>0.56999999999999995</v>
      </c>
      <c r="M1602">
        <v>5.6999999999999993E-3</v>
      </c>
      <c r="N1602">
        <v>2.8418438699999999</v>
      </c>
      <c r="O1602">
        <v>49854.068156130001</v>
      </c>
      <c r="P1602" t="s">
        <v>4600</v>
      </c>
      <c r="Q1602">
        <v>11</v>
      </c>
      <c r="R1602" t="s">
        <v>45</v>
      </c>
      <c r="S1602" t="s">
        <v>35</v>
      </c>
      <c r="T1602" t="s">
        <v>4601</v>
      </c>
      <c r="U1602" t="s">
        <v>26</v>
      </c>
    </row>
    <row r="1603" spans="1:21" x14ac:dyDescent="0.25">
      <c r="A1603" t="s">
        <v>3790</v>
      </c>
      <c r="B1603" t="s">
        <v>2374</v>
      </c>
      <c r="C1603" t="s">
        <v>5663</v>
      </c>
      <c r="D1603" t="s">
        <v>4890</v>
      </c>
      <c r="E1603" t="s">
        <v>40</v>
      </c>
      <c r="F1603" t="s">
        <v>49</v>
      </c>
      <c r="G1603" t="s">
        <v>50</v>
      </c>
      <c r="H1603" t="s">
        <v>66</v>
      </c>
      <c r="I1603" t="s">
        <v>155</v>
      </c>
      <c r="J1603">
        <v>18</v>
      </c>
      <c r="K1603">
        <v>40660.17</v>
      </c>
      <c r="L1603">
        <v>4.5</v>
      </c>
      <c r="M1603">
        <v>4.4999999999999998E-2</v>
      </c>
      <c r="N1603">
        <v>329.34737699999999</v>
      </c>
      <c r="O1603">
        <v>731553.71262299991</v>
      </c>
      <c r="P1603" t="s">
        <v>4598</v>
      </c>
      <c r="Q1603">
        <v>5</v>
      </c>
      <c r="R1603" t="s">
        <v>68</v>
      </c>
      <c r="S1603" t="s">
        <v>35</v>
      </c>
      <c r="T1603" t="s">
        <v>4601</v>
      </c>
      <c r="U1603" t="s">
        <v>53</v>
      </c>
    </row>
    <row r="1604" spans="1:21" x14ac:dyDescent="0.25">
      <c r="A1604" t="s">
        <v>3792</v>
      </c>
      <c r="B1604" t="s">
        <v>242</v>
      </c>
      <c r="C1604" t="s">
        <v>4928</v>
      </c>
      <c r="D1604" t="s">
        <v>5181</v>
      </c>
      <c r="E1604" t="s">
        <v>19</v>
      </c>
      <c r="F1604" t="s">
        <v>153</v>
      </c>
      <c r="G1604" t="s">
        <v>448</v>
      </c>
      <c r="H1604" t="s">
        <v>51</v>
      </c>
      <c r="I1604" t="s">
        <v>167</v>
      </c>
      <c r="J1604">
        <v>9</v>
      </c>
      <c r="K1604">
        <v>49743.42</v>
      </c>
      <c r="L1604">
        <v>12.54</v>
      </c>
      <c r="M1604">
        <v>0.12539999999999998</v>
      </c>
      <c r="N1604">
        <v>561.40423811999983</v>
      </c>
      <c r="O1604">
        <v>447129.37576187996</v>
      </c>
      <c r="P1604" t="s">
        <v>4598</v>
      </c>
      <c r="Q1604">
        <v>12</v>
      </c>
      <c r="R1604" t="s">
        <v>68</v>
      </c>
      <c r="S1604" t="s">
        <v>35</v>
      </c>
      <c r="T1604" t="s">
        <v>4601</v>
      </c>
      <c r="U1604" t="s">
        <v>53</v>
      </c>
    </row>
    <row r="1605" spans="1:21" x14ac:dyDescent="0.25">
      <c r="A1605" t="s">
        <v>3794</v>
      </c>
      <c r="B1605" t="s">
        <v>3629</v>
      </c>
      <c r="C1605" t="s">
        <v>4677</v>
      </c>
      <c r="D1605" t="s">
        <v>5066</v>
      </c>
      <c r="E1605" t="s">
        <v>40</v>
      </c>
      <c r="F1605" t="s">
        <v>109</v>
      </c>
      <c r="G1605" t="s">
        <v>110</v>
      </c>
      <c r="H1605" t="s">
        <v>66</v>
      </c>
      <c r="I1605" t="s">
        <v>276</v>
      </c>
      <c r="J1605">
        <v>13</v>
      </c>
      <c r="K1605">
        <v>31497.65</v>
      </c>
      <c r="L1605">
        <v>9.8800000000000008</v>
      </c>
      <c r="M1605">
        <v>9.8800000000000013E-2</v>
      </c>
      <c r="N1605">
        <v>404.55581660000001</v>
      </c>
      <c r="O1605">
        <v>409064.89418340003</v>
      </c>
      <c r="P1605" t="s">
        <v>4598</v>
      </c>
      <c r="Q1605">
        <v>4</v>
      </c>
      <c r="R1605" t="s">
        <v>68</v>
      </c>
      <c r="S1605" t="s">
        <v>35</v>
      </c>
      <c r="T1605" t="s">
        <v>4601</v>
      </c>
      <c r="U1605" t="s">
        <v>36</v>
      </c>
    </row>
    <row r="1606" spans="1:21" x14ac:dyDescent="0.25">
      <c r="A1606" t="s">
        <v>3796</v>
      </c>
      <c r="B1606" t="s">
        <v>1041</v>
      </c>
      <c r="C1606" t="s">
        <v>5565</v>
      </c>
      <c r="D1606" t="s">
        <v>5664</v>
      </c>
      <c r="E1606" t="s">
        <v>40</v>
      </c>
      <c r="F1606" t="s">
        <v>89</v>
      </c>
      <c r="G1606" t="s">
        <v>334</v>
      </c>
      <c r="H1606" t="s">
        <v>22</v>
      </c>
      <c r="I1606" t="s">
        <v>217</v>
      </c>
      <c r="J1606">
        <v>47</v>
      </c>
      <c r="K1606">
        <v>37864.160000000003</v>
      </c>
      <c r="L1606">
        <v>3.33</v>
      </c>
      <c r="M1606">
        <v>3.3300000000000003E-2</v>
      </c>
      <c r="N1606">
        <v>592.61196816000006</v>
      </c>
      <c r="O1606">
        <v>1779022.9080318403</v>
      </c>
      <c r="P1606" t="s">
        <v>4598</v>
      </c>
      <c r="Q1606">
        <v>6</v>
      </c>
      <c r="R1606" t="s">
        <v>24</v>
      </c>
      <c r="S1606" t="s">
        <v>35</v>
      </c>
      <c r="T1606" t="s">
        <v>4601</v>
      </c>
      <c r="U1606" t="s">
        <v>36</v>
      </c>
    </row>
    <row r="1607" spans="1:21" x14ac:dyDescent="0.25">
      <c r="A1607" t="s">
        <v>3798</v>
      </c>
      <c r="B1607" t="s">
        <v>395</v>
      </c>
      <c r="C1607" t="s">
        <v>4638</v>
      </c>
      <c r="D1607" t="s">
        <v>5577</v>
      </c>
      <c r="E1607" t="s">
        <v>30</v>
      </c>
      <c r="F1607" t="s">
        <v>117</v>
      </c>
      <c r="G1607" t="s">
        <v>387</v>
      </c>
      <c r="H1607" t="s">
        <v>43</v>
      </c>
      <c r="I1607" t="s">
        <v>44</v>
      </c>
      <c r="J1607">
        <v>43</v>
      </c>
      <c r="K1607">
        <v>12867.43</v>
      </c>
      <c r="L1607">
        <v>1.75</v>
      </c>
      <c r="M1607">
        <v>1.7500000000000002E-2</v>
      </c>
      <c r="N1607">
        <v>96.827410749999999</v>
      </c>
      <c r="O1607">
        <v>553202.66258925002</v>
      </c>
      <c r="P1607" t="s">
        <v>4598</v>
      </c>
      <c r="Q1607">
        <v>3</v>
      </c>
      <c r="R1607" t="s">
        <v>58</v>
      </c>
      <c r="S1607" t="s">
        <v>35</v>
      </c>
      <c r="T1607" t="s">
        <v>4601</v>
      </c>
      <c r="U1607" t="s">
        <v>26</v>
      </c>
    </row>
    <row r="1608" spans="1:21" x14ac:dyDescent="0.25">
      <c r="A1608" t="s">
        <v>3800</v>
      </c>
      <c r="B1608" t="s">
        <v>2374</v>
      </c>
      <c r="C1608" t="s">
        <v>5008</v>
      </c>
      <c r="D1608" t="s">
        <v>5516</v>
      </c>
      <c r="E1608" t="s">
        <v>30</v>
      </c>
      <c r="F1608" t="s">
        <v>198</v>
      </c>
      <c r="G1608" t="s">
        <v>199</v>
      </c>
      <c r="H1608" t="s">
        <v>66</v>
      </c>
      <c r="I1608" t="s">
        <v>276</v>
      </c>
      <c r="J1608">
        <v>39</v>
      </c>
      <c r="K1608">
        <v>3535.99</v>
      </c>
      <c r="L1608">
        <v>16.690000000000001</v>
      </c>
      <c r="M1608">
        <v>0.16690000000000002</v>
      </c>
      <c r="N1608">
        <v>230.16112509000001</v>
      </c>
      <c r="O1608">
        <v>137673.44887490998</v>
      </c>
      <c r="P1608" t="s">
        <v>4598</v>
      </c>
      <c r="Q1608">
        <v>8</v>
      </c>
      <c r="R1608" t="s">
        <v>45</v>
      </c>
      <c r="S1608" t="s">
        <v>35</v>
      </c>
      <c r="T1608" t="s">
        <v>4601</v>
      </c>
      <c r="U1608" t="s">
        <v>26</v>
      </c>
    </row>
    <row r="1609" spans="1:21" x14ac:dyDescent="0.25">
      <c r="A1609" t="s">
        <v>3802</v>
      </c>
      <c r="B1609" t="s">
        <v>1565</v>
      </c>
      <c r="C1609" t="s">
        <v>4705</v>
      </c>
      <c r="D1609" t="s">
        <v>4990</v>
      </c>
      <c r="E1609" t="s">
        <v>30</v>
      </c>
      <c r="F1609" t="s">
        <v>117</v>
      </c>
      <c r="G1609" t="s">
        <v>118</v>
      </c>
      <c r="H1609" t="s">
        <v>111</v>
      </c>
      <c r="I1609" t="s">
        <v>240</v>
      </c>
      <c r="J1609">
        <v>50</v>
      </c>
      <c r="K1609">
        <v>12226.05</v>
      </c>
      <c r="L1609">
        <v>18.47</v>
      </c>
      <c r="M1609">
        <v>0.18469999999999998</v>
      </c>
      <c r="N1609">
        <v>1129.0757174999999</v>
      </c>
      <c r="O1609">
        <v>610173.42428250005</v>
      </c>
      <c r="P1609" t="s">
        <v>4598</v>
      </c>
      <c r="Q1609">
        <v>11</v>
      </c>
      <c r="R1609" t="s">
        <v>24</v>
      </c>
      <c r="S1609" t="s">
        <v>35</v>
      </c>
      <c r="T1609" t="s">
        <v>4601</v>
      </c>
      <c r="U1609" t="s">
        <v>53</v>
      </c>
    </row>
    <row r="1610" spans="1:21" x14ac:dyDescent="0.25">
      <c r="A1610" t="s">
        <v>3804</v>
      </c>
      <c r="B1610" t="s">
        <v>980</v>
      </c>
      <c r="C1610" t="s">
        <v>4636</v>
      </c>
      <c r="D1610" t="s">
        <v>4946</v>
      </c>
      <c r="E1610" t="s">
        <v>19</v>
      </c>
      <c r="F1610" t="s">
        <v>153</v>
      </c>
      <c r="G1610" t="s">
        <v>275</v>
      </c>
      <c r="H1610" t="s">
        <v>43</v>
      </c>
      <c r="I1610" t="s">
        <v>44</v>
      </c>
      <c r="J1610">
        <v>26</v>
      </c>
      <c r="K1610">
        <v>20696.689999999999</v>
      </c>
      <c r="L1610">
        <v>9.5299999999999994</v>
      </c>
      <c r="M1610">
        <v>9.5299999999999996E-2</v>
      </c>
      <c r="N1610">
        <v>512.82258481999986</v>
      </c>
      <c r="O1610">
        <v>537601.11741517996</v>
      </c>
      <c r="P1610" t="s">
        <v>4598</v>
      </c>
      <c r="Q1610">
        <v>4</v>
      </c>
      <c r="R1610" t="s">
        <v>113</v>
      </c>
      <c r="S1610" t="s">
        <v>35</v>
      </c>
      <c r="T1610" t="s">
        <v>4601</v>
      </c>
      <c r="U1610" t="s">
        <v>26</v>
      </c>
    </row>
    <row r="1611" spans="1:21" x14ac:dyDescent="0.25">
      <c r="A1611" t="s">
        <v>3806</v>
      </c>
      <c r="B1611" t="s">
        <v>938</v>
      </c>
      <c r="C1611" t="s">
        <v>4803</v>
      </c>
      <c r="D1611" t="s">
        <v>5407</v>
      </c>
      <c r="E1611" t="s">
        <v>30</v>
      </c>
      <c r="F1611" t="s">
        <v>198</v>
      </c>
      <c r="G1611" t="s">
        <v>199</v>
      </c>
      <c r="H1611" t="s">
        <v>22</v>
      </c>
      <c r="I1611" t="s">
        <v>23</v>
      </c>
      <c r="J1611">
        <v>13</v>
      </c>
      <c r="K1611">
        <v>20903.259999999998</v>
      </c>
      <c r="L1611">
        <v>17.920000000000002</v>
      </c>
      <c r="M1611">
        <v>0.17920000000000003</v>
      </c>
      <c r="N1611">
        <v>486.96234496000005</v>
      </c>
      <c r="O1611">
        <v>271255.41765503999</v>
      </c>
      <c r="P1611" t="s">
        <v>4598</v>
      </c>
      <c r="Q1611">
        <v>11</v>
      </c>
      <c r="R1611" t="s">
        <v>24</v>
      </c>
      <c r="S1611" t="s">
        <v>35</v>
      </c>
      <c r="T1611" t="s">
        <v>4601</v>
      </c>
      <c r="U1611" t="s">
        <v>36</v>
      </c>
    </row>
    <row r="1612" spans="1:21" x14ac:dyDescent="0.25">
      <c r="A1612" t="s">
        <v>3808</v>
      </c>
      <c r="B1612" t="s">
        <v>1666</v>
      </c>
      <c r="C1612" t="s">
        <v>4833</v>
      </c>
      <c r="D1612" t="s">
        <v>4639</v>
      </c>
      <c r="E1612" t="s">
        <v>19</v>
      </c>
      <c r="F1612" t="s">
        <v>20</v>
      </c>
      <c r="G1612" t="s">
        <v>176</v>
      </c>
      <c r="H1612" t="s">
        <v>43</v>
      </c>
      <c r="I1612" t="s">
        <v>44</v>
      </c>
      <c r="J1612">
        <v>48</v>
      </c>
      <c r="K1612">
        <v>21219.759999999998</v>
      </c>
      <c r="L1612">
        <v>8.36</v>
      </c>
      <c r="M1612">
        <v>8.3599999999999994E-2</v>
      </c>
      <c r="N1612">
        <v>851.50652928</v>
      </c>
      <c r="O1612">
        <v>1017696.97347072</v>
      </c>
      <c r="P1612" t="s">
        <v>4598</v>
      </c>
      <c r="Q1612">
        <v>11</v>
      </c>
      <c r="R1612" t="s">
        <v>58</v>
      </c>
      <c r="S1612" t="s">
        <v>35</v>
      </c>
      <c r="T1612" t="s">
        <v>4601</v>
      </c>
      <c r="U1612" t="s">
        <v>36</v>
      </c>
    </row>
    <row r="1613" spans="1:21" x14ac:dyDescent="0.25">
      <c r="A1613" t="s">
        <v>3810</v>
      </c>
      <c r="B1613" t="s">
        <v>475</v>
      </c>
      <c r="C1613" t="s">
        <v>4628</v>
      </c>
      <c r="D1613" t="s">
        <v>5594</v>
      </c>
      <c r="E1613" t="s">
        <v>63</v>
      </c>
      <c r="F1613" t="s">
        <v>64</v>
      </c>
      <c r="G1613" t="s">
        <v>65</v>
      </c>
      <c r="H1613" t="s">
        <v>43</v>
      </c>
      <c r="I1613" t="s">
        <v>380</v>
      </c>
      <c r="J1613">
        <v>32</v>
      </c>
      <c r="K1613">
        <v>20370.34</v>
      </c>
      <c r="L1613">
        <v>2.25</v>
      </c>
      <c r="M1613">
        <v>2.2499999999999999E-2</v>
      </c>
      <c r="N1613">
        <v>146.666448</v>
      </c>
      <c r="O1613">
        <v>651704.213552</v>
      </c>
      <c r="P1613" t="s">
        <v>4598</v>
      </c>
      <c r="Q1613">
        <v>2</v>
      </c>
      <c r="R1613" t="s">
        <v>113</v>
      </c>
      <c r="S1613" t="s">
        <v>35</v>
      </c>
      <c r="T1613" t="s">
        <v>4601</v>
      </c>
      <c r="U1613" t="s">
        <v>26</v>
      </c>
    </row>
    <row r="1614" spans="1:21" x14ac:dyDescent="0.25">
      <c r="A1614" t="s">
        <v>3812</v>
      </c>
      <c r="B1614" t="s">
        <v>802</v>
      </c>
      <c r="C1614" t="s">
        <v>4855</v>
      </c>
      <c r="D1614" t="s">
        <v>5665</v>
      </c>
      <c r="E1614" t="s">
        <v>19</v>
      </c>
      <c r="F1614" t="s">
        <v>153</v>
      </c>
      <c r="G1614" t="s">
        <v>154</v>
      </c>
      <c r="H1614" t="s">
        <v>33</v>
      </c>
      <c r="I1614" t="s">
        <v>34</v>
      </c>
      <c r="J1614">
        <v>5</v>
      </c>
      <c r="K1614">
        <v>41604.71</v>
      </c>
      <c r="L1614">
        <v>19.62</v>
      </c>
      <c r="M1614">
        <v>0.19620000000000001</v>
      </c>
      <c r="N1614">
        <v>408.14220510000001</v>
      </c>
      <c r="O1614">
        <v>207615.40779489998</v>
      </c>
      <c r="P1614" t="s">
        <v>4598</v>
      </c>
      <c r="Q1614">
        <v>2</v>
      </c>
      <c r="R1614" t="s">
        <v>24</v>
      </c>
      <c r="S1614" t="s">
        <v>35</v>
      </c>
      <c r="T1614" t="s">
        <v>4601</v>
      </c>
      <c r="U1614" t="s">
        <v>53</v>
      </c>
    </row>
    <row r="1615" spans="1:21" x14ac:dyDescent="0.25">
      <c r="A1615" t="s">
        <v>3814</v>
      </c>
      <c r="B1615" t="s">
        <v>443</v>
      </c>
      <c r="C1615" t="s">
        <v>4849</v>
      </c>
      <c r="D1615" t="s">
        <v>5250</v>
      </c>
      <c r="E1615" t="s">
        <v>30</v>
      </c>
      <c r="F1615" t="s">
        <v>131</v>
      </c>
      <c r="G1615" t="s">
        <v>163</v>
      </c>
      <c r="H1615" t="s">
        <v>111</v>
      </c>
      <c r="I1615" t="s">
        <v>526</v>
      </c>
      <c r="J1615">
        <v>22</v>
      </c>
      <c r="K1615">
        <v>32299.5</v>
      </c>
      <c r="L1615">
        <v>17.399999999999999</v>
      </c>
      <c r="M1615">
        <v>0.17399999999999999</v>
      </c>
      <c r="N1615">
        <v>1236.4248599999999</v>
      </c>
      <c r="O1615">
        <v>709352.57513999997</v>
      </c>
      <c r="P1615" t="s">
        <v>4598</v>
      </c>
      <c r="Q1615">
        <v>10</v>
      </c>
      <c r="R1615" t="s">
        <v>45</v>
      </c>
      <c r="S1615" t="s">
        <v>35</v>
      </c>
      <c r="T1615" t="s">
        <v>4601</v>
      </c>
      <c r="U1615" t="s">
        <v>36</v>
      </c>
    </row>
    <row r="1616" spans="1:21" x14ac:dyDescent="0.25">
      <c r="A1616" t="s">
        <v>3816</v>
      </c>
      <c r="B1616" t="s">
        <v>178</v>
      </c>
      <c r="C1616" t="s">
        <v>5231</v>
      </c>
      <c r="D1616" t="s">
        <v>5591</v>
      </c>
      <c r="E1616" t="s">
        <v>30</v>
      </c>
      <c r="F1616" t="s">
        <v>131</v>
      </c>
      <c r="G1616" t="s">
        <v>132</v>
      </c>
      <c r="H1616" t="s">
        <v>51</v>
      </c>
      <c r="I1616" t="s">
        <v>146</v>
      </c>
      <c r="J1616">
        <v>5</v>
      </c>
      <c r="K1616">
        <v>5014.6000000000004</v>
      </c>
      <c r="L1616">
        <v>17.690000000000001</v>
      </c>
      <c r="M1616">
        <v>0.1769</v>
      </c>
      <c r="N1616">
        <v>44.354137000000001</v>
      </c>
      <c r="O1616">
        <v>25028.645863000002</v>
      </c>
      <c r="P1616" t="s">
        <v>4600</v>
      </c>
      <c r="Q1616">
        <v>11</v>
      </c>
      <c r="R1616" t="s">
        <v>68</v>
      </c>
      <c r="S1616" t="s">
        <v>35</v>
      </c>
      <c r="T1616" t="s">
        <v>4601</v>
      </c>
      <c r="U1616" t="s">
        <v>53</v>
      </c>
    </row>
    <row r="1617" spans="1:21" x14ac:dyDescent="0.25">
      <c r="A1617" t="s">
        <v>3818</v>
      </c>
      <c r="B1617" t="s">
        <v>3761</v>
      </c>
      <c r="C1617" t="s">
        <v>4679</v>
      </c>
      <c r="D1617" t="s">
        <v>4731</v>
      </c>
      <c r="E1617" t="s">
        <v>19</v>
      </c>
      <c r="F1617" t="s">
        <v>20</v>
      </c>
      <c r="G1617" t="s">
        <v>176</v>
      </c>
      <c r="H1617" t="s">
        <v>51</v>
      </c>
      <c r="I1617" t="s">
        <v>146</v>
      </c>
      <c r="J1617">
        <v>9</v>
      </c>
      <c r="K1617">
        <v>47844.49</v>
      </c>
      <c r="L1617">
        <v>15.13</v>
      </c>
      <c r="M1617">
        <v>0.15130000000000002</v>
      </c>
      <c r="N1617">
        <v>651.49842033000004</v>
      </c>
      <c r="O1617">
        <v>429948.91157966998</v>
      </c>
      <c r="P1617" t="s">
        <v>4598</v>
      </c>
      <c r="Q1617">
        <v>5</v>
      </c>
      <c r="R1617" t="s">
        <v>45</v>
      </c>
      <c r="S1617" t="s">
        <v>35</v>
      </c>
      <c r="T1617" t="s">
        <v>4601</v>
      </c>
      <c r="U1617" t="s">
        <v>36</v>
      </c>
    </row>
    <row r="1618" spans="1:21" x14ac:dyDescent="0.25">
      <c r="A1618" t="s">
        <v>3820</v>
      </c>
      <c r="B1618" t="s">
        <v>1766</v>
      </c>
      <c r="C1618" t="s">
        <v>4662</v>
      </c>
      <c r="D1618" t="s">
        <v>5666</v>
      </c>
      <c r="E1618" t="s">
        <v>40</v>
      </c>
      <c r="F1618" t="s">
        <v>109</v>
      </c>
      <c r="G1618" t="s">
        <v>110</v>
      </c>
      <c r="H1618" t="s">
        <v>33</v>
      </c>
      <c r="I1618" t="s">
        <v>57</v>
      </c>
      <c r="J1618">
        <v>21</v>
      </c>
      <c r="K1618">
        <v>49344.81</v>
      </c>
      <c r="L1618">
        <v>7.08</v>
      </c>
      <c r="M1618">
        <v>7.0800000000000002E-2</v>
      </c>
      <c r="N1618">
        <v>733.65863508000007</v>
      </c>
      <c r="O1618">
        <v>1035507.35136492</v>
      </c>
      <c r="P1618" t="s">
        <v>4598</v>
      </c>
      <c r="Q1618">
        <v>10</v>
      </c>
      <c r="R1618" t="s">
        <v>58</v>
      </c>
      <c r="S1618" t="s">
        <v>25</v>
      </c>
      <c r="T1618" t="s">
        <v>4599</v>
      </c>
      <c r="U1618" t="s">
        <v>26</v>
      </c>
    </row>
    <row r="1619" spans="1:21" x14ac:dyDescent="0.25">
      <c r="A1619" t="s">
        <v>3822</v>
      </c>
      <c r="B1619" t="s">
        <v>589</v>
      </c>
      <c r="C1619" t="s">
        <v>5202</v>
      </c>
      <c r="D1619" t="s">
        <v>4802</v>
      </c>
      <c r="E1619" t="s">
        <v>63</v>
      </c>
      <c r="F1619" t="s">
        <v>78</v>
      </c>
      <c r="G1619" t="s">
        <v>79</v>
      </c>
      <c r="H1619" t="s">
        <v>66</v>
      </c>
      <c r="I1619" t="s">
        <v>200</v>
      </c>
      <c r="J1619">
        <v>7</v>
      </c>
      <c r="K1619">
        <v>38569.94</v>
      </c>
      <c r="L1619">
        <v>11.49</v>
      </c>
      <c r="M1619">
        <v>0.1149</v>
      </c>
      <c r="N1619">
        <v>310.21802742000006</v>
      </c>
      <c r="O1619">
        <v>269679.36197258002</v>
      </c>
      <c r="P1619" t="s">
        <v>4598</v>
      </c>
      <c r="Q1619">
        <v>7</v>
      </c>
      <c r="R1619" t="s">
        <v>45</v>
      </c>
      <c r="S1619" t="s">
        <v>35</v>
      </c>
      <c r="T1619" t="s">
        <v>4601</v>
      </c>
      <c r="U1619" t="s">
        <v>36</v>
      </c>
    </row>
    <row r="1620" spans="1:21" x14ac:dyDescent="0.25">
      <c r="A1620" t="s">
        <v>3824</v>
      </c>
      <c r="B1620" t="s">
        <v>1249</v>
      </c>
      <c r="C1620" t="s">
        <v>4803</v>
      </c>
      <c r="D1620" t="s">
        <v>5230</v>
      </c>
      <c r="E1620" t="s">
        <v>19</v>
      </c>
      <c r="F1620" t="s">
        <v>84</v>
      </c>
      <c r="G1620" t="s">
        <v>338</v>
      </c>
      <c r="H1620" t="s">
        <v>43</v>
      </c>
      <c r="I1620" t="s">
        <v>44</v>
      </c>
      <c r="J1620">
        <v>28</v>
      </c>
      <c r="K1620">
        <v>4148.16</v>
      </c>
      <c r="L1620">
        <v>12.3</v>
      </c>
      <c r="M1620">
        <v>0.12300000000000001</v>
      </c>
      <c r="N1620">
        <v>142.86263040000003</v>
      </c>
      <c r="O1620">
        <v>116005.61736959999</v>
      </c>
      <c r="P1620" t="s">
        <v>4598</v>
      </c>
      <c r="Q1620">
        <v>10</v>
      </c>
      <c r="R1620" t="s">
        <v>45</v>
      </c>
      <c r="S1620" t="s">
        <v>35</v>
      </c>
      <c r="T1620" t="s">
        <v>4601</v>
      </c>
      <c r="U1620" t="s">
        <v>53</v>
      </c>
    </row>
    <row r="1621" spans="1:21" x14ac:dyDescent="0.25">
      <c r="A1621" t="s">
        <v>3826</v>
      </c>
      <c r="B1621" t="s">
        <v>327</v>
      </c>
      <c r="C1621" t="s">
        <v>4978</v>
      </c>
      <c r="D1621" t="s">
        <v>5590</v>
      </c>
      <c r="E1621" t="s">
        <v>40</v>
      </c>
      <c r="F1621" t="s">
        <v>41</v>
      </c>
      <c r="G1621" t="s">
        <v>42</v>
      </c>
      <c r="H1621" t="s">
        <v>33</v>
      </c>
      <c r="I1621" t="s">
        <v>80</v>
      </c>
      <c r="J1621">
        <v>10</v>
      </c>
      <c r="K1621">
        <v>2714.06</v>
      </c>
      <c r="L1621">
        <v>1.26</v>
      </c>
      <c r="M1621">
        <v>1.26E-2</v>
      </c>
      <c r="N1621">
        <v>3.4197156</v>
      </c>
      <c r="O1621">
        <v>27137.180284399998</v>
      </c>
      <c r="P1621" t="s">
        <v>4600</v>
      </c>
      <c r="Q1621">
        <v>9</v>
      </c>
      <c r="R1621" t="s">
        <v>113</v>
      </c>
      <c r="S1621" t="s">
        <v>35</v>
      </c>
      <c r="T1621" t="s">
        <v>4601</v>
      </c>
      <c r="U1621" t="s">
        <v>53</v>
      </c>
    </row>
    <row r="1622" spans="1:21" x14ac:dyDescent="0.25">
      <c r="A1622" t="s">
        <v>3828</v>
      </c>
      <c r="B1622" t="s">
        <v>1264</v>
      </c>
      <c r="C1622" t="s">
        <v>5667</v>
      </c>
      <c r="D1622" t="s">
        <v>4731</v>
      </c>
      <c r="E1622" t="s">
        <v>30</v>
      </c>
      <c r="F1622" t="s">
        <v>117</v>
      </c>
      <c r="G1622" t="s">
        <v>118</v>
      </c>
      <c r="H1622" t="s">
        <v>33</v>
      </c>
      <c r="I1622" t="s">
        <v>127</v>
      </c>
      <c r="J1622">
        <v>24</v>
      </c>
      <c r="K1622">
        <v>38689.199999999997</v>
      </c>
      <c r="L1622">
        <v>18.809999999999999</v>
      </c>
      <c r="M1622">
        <v>0.18809999999999999</v>
      </c>
      <c r="N1622">
        <v>1746.5852447999996</v>
      </c>
      <c r="O1622">
        <v>926794.21475519997</v>
      </c>
      <c r="P1622" t="s">
        <v>4598</v>
      </c>
      <c r="Q1622">
        <v>4</v>
      </c>
      <c r="R1622" t="s">
        <v>45</v>
      </c>
      <c r="S1622" t="s">
        <v>35</v>
      </c>
      <c r="T1622" t="s">
        <v>4601</v>
      </c>
      <c r="U1622" t="s">
        <v>36</v>
      </c>
    </row>
    <row r="1623" spans="1:21" x14ac:dyDescent="0.25">
      <c r="A1623" t="s">
        <v>3830</v>
      </c>
      <c r="B1623" t="s">
        <v>1500</v>
      </c>
      <c r="C1623" t="s">
        <v>5071</v>
      </c>
      <c r="D1623" t="s">
        <v>4793</v>
      </c>
      <c r="E1623" t="s">
        <v>63</v>
      </c>
      <c r="F1623" t="s">
        <v>64</v>
      </c>
      <c r="G1623" t="s">
        <v>441</v>
      </c>
      <c r="H1623" t="s">
        <v>22</v>
      </c>
      <c r="I1623" t="s">
        <v>172</v>
      </c>
      <c r="J1623">
        <v>26</v>
      </c>
      <c r="K1623">
        <v>45323.5</v>
      </c>
      <c r="L1623">
        <v>2.4900000000000002</v>
      </c>
      <c r="M1623">
        <v>2.4900000000000002E-2</v>
      </c>
      <c r="N1623">
        <v>293.42433900000003</v>
      </c>
      <c r="O1623">
        <v>1178117.5756610001</v>
      </c>
      <c r="P1623" t="s">
        <v>4598</v>
      </c>
      <c r="Q1623">
        <v>1</v>
      </c>
      <c r="R1623" t="s">
        <v>68</v>
      </c>
      <c r="S1623" t="s">
        <v>35</v>
      </c>
      <c r="T1623" t="s">
        <v>4601</v>
      </c>
      <c r="U1623" t="s">
        <v>53</v>
      </c>
    </row>
    <row r="1624" spans="1:21" x14ac:dyDescent="0.25">
      <c r="A1624" t="s">
        <v>3832</v>
      </c>
      <c r="B1624" t="s">
        <v>1393</v>
      </c>
      <c r="C1624" t="s">
        <v>4792</v>
      </c>
      <c r="D1624" t="s">
        <v>4804</v>
      </c>
      <c r="E1624" t="s">
        <v>63</v>
      </c>
      <c r="F1624" t="s">
        <v>234</v>
      </c>
      <c r="G1624" t="s">
        <v>473</v>
      </c>
      <c r="H1624" t="s">
        <v>33</v>
      </c>
      <c r="I1624" t="s">
        <v>127</v>
      </c>
      <c r="J1624">
        <v>12</v>
      </c>
      <c r="K1624">
        <v>12107.31</v>
      </c>
      <c r="L1624">
        <v>11</v>
      </c>
      <c r="M1624">
        <v>0.11</v>
      </c>
      <c r="N1624">
        <v>159.81649200000001</v>
      </c>
      <c r="O1624">
        <v>145127.90350799999</v>
      </c>
      <c r="P1624" t="s">
        <v>4598</v>
      </c>
      <c r="Q1624">
        <v>9</v>
      </c>
      <c r="R1624" t="s">
        <v>68</v>
      </c>
      <c r="S1624" t="s">
        <v>35</v>
      </c>
      <c r="T1624" t="s">
        <v>4601</v>
      </c>
      <c r="U1624" t="s">
        <v>26</v>
      </c>
    </row>
    <row r="1625" spans="1:21" x14ac:dyDescent="0.25">
      <c r="A1625" t="s">
        <v>3834</v>
      </c>
      <c r="B1625" t="s">
        <v>1451</v>
      </c>
      <c r="C1625" t="s">
        <v>4927</v>
      </c>
      <c r="D1625" t="s">
        <v>5668</v>
      </c>
      <c r="E1625" t="s">
        <v>40</v>
      </c>
      <c r="F1625" t="s">
        <v>89</v>
      </c>
      <c r="G1625" t="s">
        <v>319</v>
      </c>
      <c r="H1625" t="s">
        <v>111</v>
      </c>
      <c r="I1625" t="s">
        <v>526</v>
      </c>
      <c r="J1625">
        <v>12</v>
      </c>
      <c r="K1625">
        <v>33271.42</v>
      </c>
      <c r="L1625">
        <v>12.8</v>
      </c>
      <c r="M1625">
        <v>0.128</v>
      </c>
      <c r="N1625">
        <v>511.04901119999994</v>
      </c>
      <c r="O1625">
        <v>398745.99098879995</v>
      </c>
      <c r="P1625" t="s">
        <v>4598</v>
      </c>
      <c r="Q1625">
        <v>7</v>
      </c>
      <c r="R1625" t="s">
        <v>45</v>
      </c>
      <c r="S1625" t="s">
        <v>35</v>
      </c>
      <c r="T1625" t="s">
        <v>4601</v>
      </c>
      <c r="U1625" t="s">
        <v>53</v>
      </c>
    </row>
    <row r="1626" spans="1:21" x14ac:dyDescent="0.25">
      <c r="A1626" t="s">
        <v>3836</v>
      </c>
      <c r="B1626" t="s">
        <v>404</v>
      </c>
      <c r="C1626" t="s">
        <v>4616</v>
      </c>
      <c r="D1626" t="s">
        <v>5303</v>
      </c>
      <c r="E1626" t="s">
        <v>40</v>
      </c>
      <c r="F1626" t="s">
        <v>89</v>
      </c>
      <c r="G1626" t="s">
        <v>319</v>
      </c>
      <c r="H1626" t="s">
        <v>66</v>
      </c>
      <c r="I1626" t="s">
        <v>276</v>
      </c>
      <c r="J1626">
        <v>26</v>
      </c>
      <c r="K1626">
        <v>40140.089999999997</v>
      </c>
      <c r="L1626">
        <v>14.24</v>
      </c>
      <c r="M1626">
        <v>0.1424</v>
      </c>
      <c r="N1626">
        <v>1486.1466921599997</v>
      </c>
      <c r="O1626">
        <v>1042156.1933078398</v>
      </c>
      <c r="P1626" t="s">
        <v>4598</v>
      </c>
      <c r="Q1626">
        <v>5</v>
      </c>
      <c r="R1626" t="s">
        <v>24</v>
      </c>
      <c r="S1626" t="s">
        <v>25</v>
      </c>
      <c r="T1626" t="s">
        <v>4599</v>
      </c>
      <c r="U1626" t="s">
        <v>36</v>
      </c>
    </row>
    <row r="1627" spans="1:21" x14ac:dyDescent="0.25">
      <c r="A1627" t="s">
        <v>3838</v>
      </c>
      <c r="B1627" t="s">
        <v>1828</v>
      </c>
      <c r="C1627" t="s">
        <v>4621</v>
      </c>
      <c r="D1627" t="s">
        <v>5440</v>
      </c>
      <c r="E1627" t="s">
        <v>63</v>
      </c>
      <c r="F1627" t="s">
        <v>144</v>
      </c>
      <c r="G1627" t="s">
        <v>189</v>
      </c>
      <c r="H1627" t="s">
        <v>111</v>
      </c>
      <c r="I1627" t="s">
        <v>112</v>
      </c>
      <c r="J1627">
        <v>22</v>
      </c>
      <c r="K1627">
        <v>45431.27</v>
      </c>
      <c r="L1627">
        <v>2.96</v>
      </c>
      <c r="M1627">
        <v>2.9600000000000001E-2</v>
      </c>
      <c r="N1627">
        <v>295.84843023999997</v>
      </c>
      <c r="O1627">
        <v>999192.09156976</v>
      </c>
      <c r="P1627" t="s">
        <v>4598</v>
      </c>
      <c r="Q1627">
        <v>1</v>
      </c>
      <c r="R1627" t="s">
        <v>113</v>
      </c>
      <c r="S1627" t="s">
        <v>35</v>
      </c>
      <c r="T1627" t="s">
        <v>4601</v>
      </c>
      <c r="U1627" t="s">
        <v>53</v>
      </c>
    </row>
    <row r="1628" spans="1:21" x14ac:dyDescent="0.25">
      <c r="A1628" t="s">
        <v>3840</v>
      </c>
      <c r="B1628" t="s">
        <v>752</v>
      </c>
      <c r="C1628" t="s">
        <v>5011</v>
      </c>
      <c r="D1628" t="s">
        <v>4762</v>
      </c>
      <c r="E1628" t="s">
        <v>63</v>
      </c>
      <c r="F1628" t="s">
        <v>234</v>
      </c>
      <c r="G1628" t="s">
        <v>435</v>
      </c>
      <c r="H1628" t="s">
        <v>51</v>
      </c>
      <c r="I1628" t="s">
        <v>190</v>
      </c>
      <c r="J1628">
        <v>48</v>
      </c>
      <c r="K1628">
        <v>34829.019999999997</v>
      </c>
      <c r="L1628">
        <v>4.08</v>
      </c>
      <c r="M1628">
        <v>4.0800000000000003E-2</v>
      </c>
      <c r="N1628">
        <v>682.09152768000001</v>
      </c>
      <c r="O1628">
        <v>1671110.86847232</v>
      </c>
      <c r="P1628" t="s">
        <v>4598</v>
      </c>
      <c r="Q1628">
        <v>11</v>
      </c>
      <c r="R1628" t="s">
        <v>113</v>
      </c>
      <c r="S1628" t="s">
        <v>35</v>
      </c>
      <c r="T1628" t="s">
        <v>4601</v>
      </c>
      <c r="U1628" t="s">
        <v>53</v>
      </c>
    </row>
    <row r="1629" spans="1:21" x14ac:dyDescent="0.25">
      <c r="A1629" t="s">
        <v>3842</v>
      </c>
      <c r="B1629" t="s">
        <v>174</v>
      </c>
      <c r="C1629" t="s">
        <v>5074</v>
      </c>
      <c r="D1629" t="s">
        <v>5197</v>
      </c>
      <c r="E1629" t="s">
        <v>30</v>
      </c>
      <c r="F1629" t="s">
        <v>117</v>
      </c>
      <c r="G1629" t="s">
        <v>239</v>
      </c>
      <c r="H1629" t="s">
        <v>22</v>
      </c>
      <c r="I1629" t="s">
        <v>172</v>
      </c>
      <c r="J1629">
        <v>20</v>
      </c>
      <c r="K1629">
        <v>3641.94</v>
      </c>
      <c r="L1629">
        <v>0.19</v>
      </c>
      <c r="M1629">
        <v>1.9E-3</v>
      </c>
      <c r="N1629">
        <v>1.3839372000000001</v>
      </c>
      <c r="O1629">
        <v>72837.41606280001</v>
      </c>
      <c r="P1629" t="s">
        <v>4598</v>
      </c>
      <c r="Q1629">
        <v>4</v>
      </c>
      <c r="R1629" t="s">
        <v>68</v>
      </c>
      <c r="S1629" t="s">
        <v>35</v>
      </c>
      <c r="T1629" t="s">
        <v>4601</v>
      </c>
      <c r="U1629" t="s">
        <v>26</v>
      </c>
    </row>
    <row r="1630" spans="1:21" x14ac:dyDescent="0.25">
      <c r="A1630" t="s">
        <v>3844</v>
      </c>
      <c r="B1630" t="s">
        <v>636</v>
      </c>
      <c r="C1630" t="s">
        <v>5669</v>
      </c>
      <c r="D1630" t="s">
        <v>5013</v>
      </c>
      <c r="E1630" t="s">
        <v>19</v>
      </c>
      <c r="F1630" t="s">
        <v>20</v>
      </c>
      <c r="G1630" t="s">
        <v>285</v>
      </c>
      <c r="H1630" t="s">
        <v>22</v>
      </c>
      <c r="I1630" t="s">
        <v>172</v>
      </c>
      <c r="J1630">
        <v>48</v>
      </c>
      <c r="K1630">
        <v>32720.83</v>
      </c>
      <c r="L1630">
        <v>15.15</v>
      </c>
      <c r="M1630">
        <v>0.1515</v>
      </c>
      <c r="N1630">
        <v>2379.4587575999999</v>
      </c>
      <c r="O1630">
        <v>1568220.3812424</v>
      </c>
      <c r="P1630" t="s">
        <v>4598</v>
      </c>
      <c r="Q1630">
        <v>7</v>
      </c>
      <c r="R1630" t="s">
        <v>58</v>
      </c>
      <c r="S1630" t="s">
        <v>35</v>
      </c>
      <c r="T1630" t="s">
        <v>4601</v>
      </c>
      <c r="U1630" t="s">
        <v>36</v>
      </c>
    </row>
    <row r="1631" spans="1:21" x14ac:dyDescent="0.25">
      <c r="A1631" t="s">
        <v>3846</v>
      </c>
      <c r="B1631" t="s">
        <v>679</v>
      </c>
      <c r="C1631" t="s">
        <v>4810</v>
      </c>
      <c r="D1631" t="s">
        <v>4731</v>
      </c>
      <c r="E1631" t="s">
        <v>30</v>
      </c>
      <c r="F1631" t="s">
        <v>131</v>
      </c>
      <c r="G1631" t="s">
        <v>132</v>
      </c>
      <c r="H1631" t="s">
        <v>33</v>
      </c>
      <c r="I1631" t="s">
        <v>80</v>
      </c>
      <c r="J1631">
        <v>34</v>
      </c>
      <c r="K1631">
        <v>29217.26</v>
      </c>
      <c r="L1631">
        <v>15.12</v>
      </c>
      <c r="M1631">
        <v>0.1512</v>
      </c>
      <c r="N1631">
        <v>1502.0009020800001</v>
      </c>
      <c r="O1631">
        <v>991884.83909791999</v>
      </c>
      <c r="P1631" t="s">
        <v>4598</v>
      </c>
      <c r="Q1631">
        <v>5</v>
      </c>
      <c r="R1631" t="s">
        <v>68</v>
      </c>
      <c r="S1631" t="s">
        <v>35</v>
      </c>
      <c r="T1631" t="s">
        <v>4601</v>
      </c>
      <c r="U1631" t="s">
        <v>36</v>
      </c>
    </row>
    <row r="1632" spans="1:21" x14ac:dyDescent="0.25">
      <c r="A1632" t="s">
        <v>3848</v>
      </c>
      <c r="B1632" t="s">
        <v>214</v>
      </c>
      <c r="C1632" t="s">
        <v>4610</v>
      </c>
      <c r="D1632" t="s">
        <v>4946</v>
      </c>
      <c r="E1632" t="s">
        <v>30</v>
      </c>
      <c r="F1632" t="s">
        <v>131</v>
      </c>
      <c r="G1632" t="s">
        <v>163</v>
      </c>
      <c r="H1632" t="s">
        <v>51</v>
      </c>
      <c r="I1632" t="s">
        <v>146</v>
      </c>
      <c r="J1632">
        <v>22</v>
      </c>
      <c r="K1632">
        <v>1688.45</v>
      </c>
      <c r="L1632">
        <v>7.32</v>
      </c>
      <c r="M1632">
        <v>7.3200000000000001E-2</v>
      </c>
      <c r="N1632">
        <v>27.190798800000003</v>
      </c>
      <c r="O1632">
        <v>37118.709201199999</v>
      </c>
      <c r="P1632" t="s">
        <v>4600</v>
      </c>
      <c r="Q1632">
        <v>12</v>
      </c>
      <c r="R1632" t="s">
        <v>24</v>
      </c>
      <c r="S1632" t="s">
        <v>35</v>
      </c>
      <c r="T1632" t="s">
        <v>4601</v>
      </c>
      <c r="U1632" t="s">
        <v>26</v>
      </c>
    </row>
    <row r="1633" spans="1:21" x14ac:dyDescent="0.25">
      <c r="A1633" t="s">
        <v>3850</v>
      </c>
      <c r="B1633" t="s">
        <v>1403</v>
      </c>
      <c r="C1633" t="s">
        <v>5459</v>
      </c>
      <c r="D1633" t="s">
        <v>5527</v>
      </c>
      <c r="E1633" t="s">
        <v>19</v>
      </c>
      <c r="F1633" t="s">
        <v>20</v>
      </c>
      <c r="G1633" t="s">
        <v>21</v>
      </c>
      <c r="H1633" t="s">
        <v>33</v>
      </c>
      <c r="I1633" t="s">
        <v>57</v>
      </c>
      <c r="J1633">
        <v>48</v>
      </c>
      <c r="K1633">
        <v>20740.54</v>
      </c>
      <c r="L1633">
        <v>0.19</v>
      </c>
      <c r="M1633">
        <v>1.9E-3</v>
      </c>
      <c r="N1633">
        <v>18.915372480000002</v>
      </c>
      <c r="O1633">
        <v>995527.00462751999</v>
      </c>
      <c r="P1633" t="s">
        <v>4598</v>
      </c>
      <c r="Q1633">
        <v>6</v>
      </c>
      <c r="R1633" t="s">
        <v>68</v>
      </c>
      <c r="S1633" t="s">
        <v>35</v>
      </c>
      <c r="T1633" t="s">
        <v>4601</v>
      </c>
      <c r="U1633" t="s">
        <v>53</v>
      </c>
    </row>
    <row r="1634" spans="1:21" x14ac:dyDescent="0.25">
      <c r="A1634" t="s">
        <v>3852</v>
      </c>
      <c r="B1634" t="s">
        <v>752</v>
      </c>
      <c r="C1634" t="s">
        <v>4751</v>
      </c>
      <c r="D1634" t="s">
        <v>5670</v>
      </c>
      <c r="E1634" t="s">
        <v>63</v>
      </c>
      <c r="F1634" t="s">
        <v>144</v>
      </c>
      <c r="G1634" t="s">
        <v>216</v>
      </c>
      <c r="H1634" t="s">
        <v>33</v>
      </c>
      <c r="I1634" t="s">
        <v>119</v>
      </c>
      <c r="J1634">
        <v>36</v>
      </c>
      <c r="K1634">
        <v>38128.18</v>
      </c>
      <c r="L1634">
        <v>11.6</v>
      </c>
      <c r="M1634">
        <v>0.11599999999999999</v>
      </c>
      <c r="N1634">
        <v>1592.2327967999997</v>
      </c>
      <c r="O1634">
        <v>1371022.2472031999</v>
      </c>
      <c r="P1634" t="s">
        <v>4598</v>
      </c>
      <c r="Q1634">
        <v>1</v>
      </c>
      <c r="R1634" t="s">
        <v>113</v>
      </c>
      <c r="S1634" t="s">
        <v>35</v>
      </c>
      <c r="T1634" t="s">
        <v>4601</v>
      </c>
      <c r="U1634" t="s">
        <v>53</v>
      </c>
    </row>
    <row r="1635" spans="1:21" x14ac:dyDescent="0.25">
      <c r="A1635" t="s">
        <v>3854</v>
      </c>
      <c r="B1635" t="s">
        <v>1532</v>
      </c>
      <c r="C1635" t="s">
        <v>5545</v>
      </c>
      <c r="D1635" t="s">
        <v>4970</v>
      </c>
      <c r="E1635" t="s">
        <v>40</v>
      </c>
      <c r="F1635" t="s">
        <v>41</v>
      </c>
      <c r="G1635" t="s">
        <v>126</v>
      </c>
      <c r="H1635" t="s">
        <v>22</v>
      </c>
      <c r="I1635" t="s">
        <v>180</v>
      </c>
      <c r="J1635">
        <v>10</v>
      </c>
      <c r="K1635">
        <v>13751.57</v>
      </c>
      <c r="L1635">
        <v>10.64</v>
      </c>
      <c r="M1635">
        <v>0.10640000000000001</v>
      </c>
      <c r="N1635">
        <v>146.31670480000002</v>
      </c>
      <c r="O1635">
        <v>137369.38329520001</v>
      </c>
      <c r="P1635" t="s">
        <v>4598</v>
      </c>
      <c r="Q1635">
        <v>11</v>
      </c>
      <c r="R1635" t="s">
        <v>68</v>
      </c>
      <c r="S1635" t="s">
        <v>35</v>
      </c>
      <c r="T1635" t="s">
        <v>4601</v>
      </c>
      <c r="U1635" t="s">
        <v>26</v>
      </c>
    </row>
    <row r="1636" spans="1:21" x14ac:dyDescent="0.25">
      <c r="A1636" t="s">
        <v>3856</v>
      </c>
      <c r="B1636" t="s">
        <v>1065</v>
      </c>
      <c r="C1636" t="s">
        <v>4667</v>
      </c>
      <c r="D1636" t="s">
        <v>5671</v>
      </c>
      <c r="E1636" t="s">
        <v>30</v>
      </c>
      <c r="F1636" t="s">
        <v>117</v>
      </c>
      <c r="G1636" t="s">
        <v>239</v>
      </c>
      <c r="H1636" t="s">
        <v>43</v>
      </c>
      <c r="I1636" t="s">
        <v>391</v>
      </c>
      <c r="J1636">
        <v>44</v>
      </c>
      <c r="K1636">
        <v>42743.18</v>
      </c>
      <c r="L1636">
        <v>19.04</v>
      </c>
      <c r="M1636">
        <v>0.19039999999999999</v>
      </c>
      <c r="N1636">
        <v>3580.8526476799993</v>
      </c>
      <c r="O1636">
        <v>1877119.0673523198</v>
      </c>
      <c r="P1636" t="s">
        <v>4598</v>
      </c>
      <c r="Q1636">
        <v>11</v>
      </c>
      <c r="R1636" t="s">
        <v>113</v>
      </c>
      <c r="S1636" t="s">
        <v>35</v>
      </c>
      <c r="T1636" t="s">
        <v>4601</v>
      </c>
      <c r="U1636" t="s">
        <v>53</v>
      </c>
    </row>
    <row r="1637" spans="1:21" x14ac:dyDescent="0.25">
      <c r="A1637" t="s">
        <v>3858</v>
      </c>
      <c r="B1637" t="s">
        <v>1325</v>
      </c>
      <c r="C1637" t="s">
        <v>4707</v>
      </c>
      <c r="D1637" t="s">
        <v>4605</v>
      </c>
      <c r="E1637" t="s">
        <v>63</v>
      </c>
      <c r="F1637" t="s">
        <v>144</v>
      </c>
      <c r="G1637" t="s">
        <v>216</v>
      </c>
      <c r="H1637" t="s">
        <v>51</v>
      </c>
      <c r="I1637" t="s">
        <v>105</v>
      </c>
      <c r="J1637">
        <v>12</v>
      </c>
      <c r="K1637">
        <v>37662.61</v>
      </c>
      <c r="L1637">
        <v>8.5399999999999991</v>
      </c>
      <c r="M1637">
        <v>8.539999999999999E-2</v>
      </c>
      <c r="N1637">
        <v>385.96642728</v>
      </c>
      <c r="O1637">
        <v>451565.35357272002</v>
      </c>
      <c r="P1637" t="s">
        <v>4598</v>
      </c>
      <c r="Q1637">
        <v>7</v>
      </c>
      <c r="R1637" t="s">
        <v>113</v>
      </c>
      <c r="S1637" t="s">
        <v>35</v>
      </c>
      <c r="T1637" t="s">
        <v>4601</v>
      </c>
      <c r="U1637" t="s">
        <v>53</v>
      </c>
    </row>
    <row r="1638" spans="1:21" x14ac:dyDescent="0.25">
      <c r="A1638" t="s">
        <v>3860</v>
      </c>
      <c r="B1638" t="s">
        <v>3546</v>
      </c>
      <c r="C1638" t="s">
        <v>5656</v>
      </c>
      <c r="D1638" t="s">
        <v>5672</v>
      </c>
      <c r="E1638" t="s">
        <v>30</v>
      </c>
      <c r="F1638" t="s">
        <v>198</v>
      </c>
      <c r="G1638" t="s">
        <v>199</v>
      </c>
      <c r="H1638" t="s">
        <v>51</v>
      </c>
      <c r="I1638" t="s">
        <v>52</v>
      </c>
      <c r="J1638">
        <v>1</v>
      </c>
      <c r="K1638">
        <v>11052.75</v>
      </c>
      <c r="L1638">
        <v>0.85</v>
      </c>
      <c r="M1638">
        <v>8.5000000000000006E-3</v>
      </c>
      <c r="N1638">
        <v>0.93948375000000017</v>
      </c>
      <c r="O1638">
        <v>11051.81051625</v>
      </c>
      <c r="P1638" t="s">
        <v>4600</v>
      </c>
      <c r="Q1638">
        <v>5</v>
      </c>
      <c r="R1638" t="s">
        <v>58</v>
      </c>
      <c r="S1638" t="s">
        <v>25</v>
      </c>
      <c r="T1638" t="s">
        <v>4599</v>
      </c>
      <c r="U1638" t="s">
        <v>36</v>
      </c>
    </row>
    <row r="1639" spans="1:21" x14ac:dyDescent="0.25">
      <c r="A1639" t="s">
        <v>3862</v>
      </c>
      <c r="B1639" t="s">
        <v>2512</v>
      </c>
      <c r="C1639" t="s">
        <v>4792</v>
      </c>
      <c r="D1639" t="s">
        <v>4620</v>
      </c>
      <c r="E1639" t="s">
        <v>40</v>
      </c>
      <c r="F1639" t="s">
        <v>49</v>
      </c>
      <c r="G1639" t="s">
        <v>397</v>
      </c>
      <c r="H1639" t="s">
        <v>51</v>
      </c>
      <c r="I1639" t="s">
        <v>52</v>
      </c>
      <c r="J1639">
        <v>30</v>
      </c>
      <c r="K1639">
        <v>46016.4</v>
      </c>
      <c r="L1639">
        <v>15.03</v>
      </c>
      <c r="M1639">
        <v>0.15029999999999999</v>
      </c>
      <c r="N1639">
        <v>2074.8794760000001</v>
      </c>
      <c r="O1639">
        <v>1378417.1205239999</v>
      </c>
      <c r="P1639" t="s">
        <v>4598</v>
      </c>
      <c r="Q1639">
        <v>3</v>
      </c>
      <c r="R1639" t="s">
        <v>58</v>
      </c>
      <c r="S1639" t="s">
        <v>59</v>
      </c>
      <c r="T1639" t="s">
        <v>4601</v>
      </c>
      <c r="U1639" t="s">
        <v>26</v>
      </c>
    </row>
    <row r="1640" spans="1:21" x14ac:dyDescent="0.25">
      <c r="A1640" t="s">
        <v>3864</v>
      </c>
      <c r="B1640" t="s">
        <v>1442</v>
      </c>
      <c r="C1640" t="s">
        <v>5673</v>
      </c>
      <c r="D1640" t="s">
        <v>4698</v>
      </c>
      <c r="E1640" t="s">
        <v>40</v>
      </c>
      <c r="F1640" t="s">
        <v>49</v>
      </c>
      <c r="G1640" t="s">
        <v>306</v>
      </c>
      <c r="H1640" t="s">
        <v>43</v>
      </c>
      <c r="I1640" t="s">
        <v>380</v>
      </c>
      <c r="J1640">
        <v>44</v>
      </c>
      <c r="K1640">
        <v>32658.77</v>
      </c>
      <c r="L1640">
        <v>17.920000000000002</v>
      </c>
      <c r="M1640">
        <v>0.17920000000000003</v>
      </c>
      <c r="N1640">
        <v>2575.0786969600008</v>
      </c>
      <c r="O1640">
        <v>1434410.8013030402</v>
      </c>
      <c r="P1640" t="s">
        <v>4598</v>
      </c>
      <c r="Q1640">
        <v>4</v>
      </c>
      <c r="R1640" t="s">
        <v>58</v>
      </c>
      <c r="S1640" t="s">
        <v>25</v>
      </c>
      <c r="T1640" t="s">
        <v>4599</v>
      </c>
      <c r="U1640" t="s">
        <v>53</v>
      </c>
    </row>
    <row r="1641" spans="1:21" x14ac:dyDescent="0.25">
      <c r="A1641" t="s">
        <v>3866</v>
      </c>
      <c r="B1641" t="s">
        <v>696</v>
      </c>
      <c r="C1641" t="s">
        <v>5004</v>
      </c>
      <c r="D1641" t="s">
        <v>5674</v>
      </c>
      <c r="E1641" t="s">
        <v>30</v>
      </c>
      <c r="F1641" t="s">
        <v>31</v>
      </c>
      <c r="G1641" t="s">
        <v>32</v>
      </c>
      <c r="H1641" t="s">
        <v>111</v>
      </c>
      <c r="I1641" t="s">
        <v>185</v>
      </c>
      <c r="J1641">
        <v>25</v>
      </c>
      <c r="K1641">
        <v>21576.21</v>
      </c>
      <c r="L1641">
        <v>4.87</v>
      </c>
      <c r="M1641">
        <v>4.87E-2</v>
      </c>
      <c r="N1641">
        <v>262.69035674999998</v>
      </c>
      <c r="O1641">
        <v>539142.55964324996</v>
      </c>
      <c r="P1641" t="s">
        <v>4598</v>
      </c>
      <c r="Q1641">
        <v>9</v>
      </c>
      <c r="R1641" t="s">
        <v>45</v>
      </c>
      <c r="S1641" t="s">
        <v>35</v>
      </c>
      <c r="T1641" t="s">
        <v>4601</v>
      </c>
      <c r="U1641" t="s">
        <v>53</v>
      </c>
    </row>
    <row r="1642" spans="1:21" x14ac:dyDescent="0.25">
      <c r="A1642" t="s">
        <v>3868</v>
      </c>
      <c r="B1642" t="s">
        <v>1678</v>
      </c>
      <c r="C1642" t="s">
        <v>5291</v>
      </c>
      <c r="D1642" t="s">
        <v>5675</v>
      </c>
      <c r="E1642" t="s">
        <v>40</v>
      </c>
      <c r="F1642" t="s">
        <v>89</v>
      </c>
      <c r="G1642" t="s">
        <v>319</v>
      </c>
      <c r="H1642" t="s">
        <v>111</v>
      </c>
      <c r="I1642" t="s">
        <v>260</v>
      </c>
      <c r="J1642">
        <v>17</v>
      </c>
      <c r="K1642">
        <v>15402.99</v>
      </c>
      <c r="L1642">
        <v>8.32</v>
      </c>
      <c r="M1642">
        <v>8.3199999999999996E-2</v>
      </c>
      <c r="N1642">
        <v>217.85989056</v>
      </c>
      <c r="O1642">
        <v>261632.97010943998</v>
      </c>
      <c r="P1642" t="s">
        <v>4598</v>
      </c>
      <c r="Q1642">
        <v>8</v>
      </c>
      <c r="R1642" t="s">
        <v>68</v>
      </c>
      <c r="S1642" t="s">
        <v>35</v>
      </c>
      <c r="T1642" t="s">
        <v>4601</v>
      </c>
      <c r="U1642" t="s">
        <v>36</v>
      </c>
    </row>
    <row r="1643" spans="1:21" x14ac:dyDescent="0.25">
      <c r="A1643" t="s">
        <v>3870</v>
      </c>
      <c r="B1643" t="s">
        <v>1365</v>
      </c>
      <c r="C1643" t="s">
        <v>4721</v>
      </c>
      <c r="D1643" t="s">
        <v>4719</v>
      </c>
      <c r="E1643" t="s">
        <v>40</v>
      </c>
      <c r="F1643" t="s">
        <v>41</v>
      </c>
      <c r="G1643" t="s">
        <v>126</v>
      </c>
      <c r="H1643" t="s">
        <v>111</v>
      </c>
      <c r="I1643" t="s">
        <v>240</v>
      </c>
      <c r="J1643">
        <v>10</v>
      </c>
      <c r="K1643">
        <v>47452.7</v>
      </c>
      <c r="L1643">
        <v>16.170000000000002</v>
      </c>
      <c r="M1643">
        <v>0.16170000000000001</v>
      </c>
      <c r="N1643">
        <v>767.310159</v>
      </c>
      <c r="O1643">
        <v>473759.68984100001</v>
      </c>
      <c r="P1643" t="s">
        <v>4598</v>
      </c>
      <c r="Q1643">
        <v>2</v>
      </c>
      <c r="R1643" t="s">
        <v>113</v>
      </c>
      <c r="S1643" t="s">
        <v>59</v>
      </c>
      <c r="T1643" t="s">
        <v>4601</v>
      </c>
      <c r="U1643" t="s">
        <v>26</v>
      </c>
    </row>
    <row r="1644" spans="1:21" x14ac:dyDescent="0.25">
      <c r="A1644" t="s">
        <v>3872</v>
      </c>
      <c r="B1644" t="s">
        <v>1419</v>
      </c>
      <c r="C1644" t="s">
        <v>4758</v>
      </c>
      <c r="D1644" t="s">
        <v>5551</v>
      </c>
      <c r="E1644" t="s">
        <v>63</v>
      </c>
      <c r="F1644" t="s">
        <v>78</v>
      </c>
      <c r="G1644" t="s">
        <v>79</v>
      </c>
      <c r="H1644" t="s">
        <v>22</v>
      </c>
      <c r="I1644" t="s">
        <v>217</v>
      </c>
      <c r="J1644">
        <v>39</v>
      </c>
      <c r="K1644">
        <v>14581.44</v>
      </c>
      <c r="L1644">
        <v>10.54</v>
      </c>
      <c r="M1644">
        <v>0.10539999999999999</v>
      </c>
      <c r="N1644">
        <v>599.38467263999996</v>
      </c>
      <c r="O1644">
        <v>568076.77532736002</v>
      </c>
      <c r="P1644" t="s">
        <v>4598</v>
      </c>
      <c r="Q1644">
        <v>4</v>
      </c>
      <c r="R1644" t="s">
        <v>45</v>
      </c>
      <c r="S1644" t="s">
        <v>35</v>
      </c>
      <c r="T1644" t="s">
        <v>4601</v>
      </c>
      <c r="U1644" t="s">
        <v>26</v>
      </c>
    </row>
    <row r="1645" spans="1:21" x14ac:dyDescent="0.25">
      <c r="A1645" t="s">
        <v>3874</v>
      </c>
      <c r="B1645" t="s">
        <v>1920</v>
      </c>
      <c r="C1645" t="s">
        <v>4616</v>
      </c>
      <c r="D1645" t="s">
        <v>5676</v>
      </c>
      <c r="E1645" t="s">
        <v>40</v>
      </c>
      <c r="F1645" t="s">
        <v>49</v>
      </c>
      <c r="G1645" t="s">
        <v>306</v>
      </c>
      <c r="H1645" t="s">
        <v>66</v>
      </c>
      <c r="I1645" t="s">
        <v>155</v>
      </c>
      <c r="J1645">
        <v>5</v>
      </c>
      <c r="K1645">
        <v>47175.85</v>
      </c>
      <c r="L1645">
        <v>1.51</v>
      </c>
      <c r="M1645">
        <v>1.5100000000000001E-2</v>
      </c>
      <c r="N1645">
        <v>35.617766750000001</v>
      </c>
      <c r="O1645">
        <v>235843.63223325001</v>
      </c>
      <c r="P1645" t="s">
        <v>4598</v>
      </c>
      <c r="Q1645">
        <v>3</v>
      </c>
      <c r="R1645" t="s">
        <v>68</v>
      </c>
      <c r="S1645" t="s">
        <v>35</v>
      </c>
      <c r="T1645" t="s">
        <v>4601</v>
      </c>
      <c r="U1645" t="s">
        <v>36</v>
      </c>
    </row>
    <row r="1646" spans="1:21" x14ac:dyDescent="0.25">
      <c r="A1646" t="s">
        <v>3876</v>
      </c>
      <c r="B1646" t="s">
        <v>222</v>
      </c>
      <c r="C1646" t="s">
        <v>5246</v>
      </c>
      <c r="D1646" t="s">
        <v>4750</v>
      </c>
      <c r="E1646" t="s">
        <v>30</v>
      </c>
      <c r="F1646" t="s">
        <v>198</v>
      </c>
      <c r="G1646" t="s">
        <v>199</v>
      </c>
      <c r="H1646" t="s">
        <v>22</v>
      </c>
      <c r="I1646" t="s">
        <v>98</v>
      </c>
      <c r="J1646">
        <v>50</v>
      </c>
      <c r="K1646">
        <v>35465.33</v>
      </c>
      <c r="L1646">
        <v>3.55</v>
      </c>
      <c r="M1646">
        <v>3.5499999999999997E-2</v>
      </c>
      <c r="N1646">
        <v>629.5096074999999</v>
      </c>
      <c r="O1646">
        <v>1772636.9903925001</v>
      </c>
      <c r="P1646" t="s">
        <v>4598</v>
      </c>
      <c r="Q1646">
        <v>3</v>
      </c>
      <c r="R1646" t="s">
        <v>58</v>
      </c>
      <c r="S1646" t="s">
        <v>35</v>
      </c>
      <c r="T1646" t="s">
        <v>4601</v>
      </c>
      <c r="U1646" t="s">
        <v>53</v>
      </c>
    </row>
    <row r="1647" spans="1:21" x14ac:dyDescent="0.25">
      <c r="A1647" t="s">
        <v>3878</v>
      </c>
      <c r="B1647" t="s">
        <v>2030</v>
      </c>
      <c r="C1647" t="s">
        <v>5677</v>
      </c>
      <c r="D1647" t="s">
        <v>5138</v>
      </c>
      <c r="E1647" t="s">
        <v>63</v>
      </c>
      <c r="F1647" t="s">
        <v>78</v>
      </c>
      <c r="G1647" t="s">
        <v>425</v>
      </c>
      <c r="H1647" t="s">
        <v>33</v>
      </c>
      <c r="I1647" t="s">
        <v>80</v>
      </c>
      <c r="J1647">
        <v>35</v>
      </c>
      <c r="K1647">
        <v>33477.43</v>
      </c>
      <c r="L1647">
        <v>14.56</v>
      </c>
      <c r="M1647">
        <v>0.14560000000000001</v>
      </c>
      <c r="N1647">
        <v>1706.0098328000001</v>
      </c>
      <c r="O1647">
        <v>1170004.0401672001</v>
      </c>
      <c r="P1647" t="s">
        <v>4598</v>
      </c>
      <c r="Q1647">
        <v>9</v>
      </c>
      <c r="R1647" t="s">
        <v>68</v>
      </c>
      <c r="S1647" t="s">
        <v>35</v>
      </c>
      <c r="T1647" t="s">
        <v>4601</v>
      </c>
      <c r="U1647" t="s">
        <v>26</v>
      </c>
    </row>
    <row r="1648" spans="1:21" x14ac:dyDescent="0.25">
      <c r="A1648" t="s">
        <v>3880</v>
      </c>
      <c r="B1648" t="s">
        <v>639</v>
      </c>
      <c r="C1648" t="s">
        <v>4650</v>
      </c>
      <c r="D1648" t="s">
        <v>5678</v>
      </c>
      <c r="E1648" t="s">
        <v>30</v>
      </c>
      <c r="F1648" t="s">
        <v>131</v>
      </c>
      <c r="G1648" t="s">
        <v>132</v>
      </c>
      <c r="H1648" t="s">
        <v>22</v>
      </c>
      <c r="I1648" t="s">
        <v>172</v>
      </c>
      <c r="J1648">
        <v>17</v>
      </c>
      <c r="K1648">
        <v>12007.01</v>
      </c>
      <c r="L1648">
        <v>10.29</v>
      </c>
      <c r="M1648">
        <v>0.10289999999999999</v>
      </c>
      <c r="N1648">
        <v>210.03862592999997</v>
      </c>
      <c r="O1648">
        <v>203909.13137407001</v>
      </c>
      <c r="P1648" t="s">
        <v>4598</v>
      </c>
      <c r="Q1648">
        <v>9</v>
      </c>
      <c r="R1648" t="s">
        <v>58</v>
      </c>
      <c r="S1648" t="s">
        <v>35</v>
      </c>
      <c r="T1648" t="s">
        <v>4601</v>
      </c>
      <c r="U1648" t="s">
        <v>26</v>
      </c>
    </row>
    <row r="1649" spans="1:21" x14ac:dyDescent="0.25">
      <c r="A1649" t="s">
        <v>3882</v>
      </c>
      <c r="B1649" t="s">
        <v>491</v>
      </c>
      <c r="C1649" t="s">
        <v>5679</v>
      </c>
      <c r="D1649" t="s">
        <v>5013</v>
      </c>
      <c r="E1649" t="s">
        <v>40</v>
      </c>
      <c r="F1649" t="s">
        <v>89</v>
      </c>
      <c r="G1649" t="s">
        <v>319</v>
      </c>
      <c r="H1649" t="s">
        <v>22</v>
      </c>
      <c r="I1649" t="s">
        <v>172</v>
      </c>
      <c r="J1649">
        <v>17</v>
      </c>
      <c r="K1649">
        <v>28500.27</v>
      </c>
      <c r="L1649">
        <v>1.1000000000000001</v>
      </c>
      <c r="M1649">
        <v>1.1000000000000001E-2</v>
      </c>
      <c r="N1649">
        <v>53.295504900000005</v>
      </c>
      <c r="O1649">
        <v>484451.29449510004</v>
      </c>
      <c r="P1649" t="s">
        <v>4598</v>
      </c>
      <c r="Q1649">
        <v>10</v>
      </c>
      <c r="R1649" t="s">
        <v>45</v>
      </c>
      <c r="S1649" t="s">
        <v>35</v>
      </c>
      <c r="T1649" t="s">
        <v>4601</v>
      </c>
      <c r="U1649" t="s">
        <v>26</v>
      </c>
    </row>
    <row r="1650" spans="1:21" x14ac:dyDescent="0.25">
      <c r="A1650" t="s">
        <v>3884</v>
      </c>
      <c r="B1650" t="s">
        <v>898</v>
      </c>
      <c r="C1650" t="s">
        <v>4792</v>
      </c>
      <c r="D1650" t="s">
        <v>4930</v>
      </c>
      <c r="E1650" t="s">
        <v>40</v>
      </c>
      <c r="F1650" t="s">
        <v>89</v>
      </c>
      <c r="G1650" t="s">
        <v>319</v>
      </c>
      <c r="H1650" t="s">
        <v>111</v>
      </c>
      <c r="I1650" t="s">
        <v>112</v>
      </c>
      <c r="J1650">
        <v>15</v>
      </c>
      <c r="K1650">
        <v>20067.72</v>
      </c>
      <c r="L1650">
        <v>12.67</v>
      </c>
      <c r="M1650">
        <v>0.12670000000000001</v>
      </c>
      <c r="N1650">
        <v>381.38701860000009</v>
      </c>
      <c r="O1650">
        <v>300634.41298140003</v>
      </c>
      <c r="P1650" t="s">
        <v>4598</v>
      </c>
      <c r="Q1650">
        <v>4</v>
      </c>
      <c r="R1650" t="s">
        <v>58</v>
      </c>
      <c r="S1650" t="s">
        <v>35</v>
      </c>
      <c r="T1650" t="s">
        <v>4601</v>
      </c>
      <c r="U1650" t="s">
        <v>36</v>
      </c>
    </row>
    <row r="1651" spans="1:21" x14ac:dyDescent="0.25">
      <c r="A1651" t="s">
        <v>3886</v>
      </c>
      <c r="B1651" t="s">
        <v>2240</v>
      </c>
      <c r="C1651" t="s">
        <v>5680</v>
      </c>
      <c r="D1651" t="s">
        <v>5681</v>
      </c>
      <c r="E1651" t="s">
        <v>19</v>
      </c>
      <c r="F1651" t="s">
        <v>72</v>
      </c>
      <c r="G1651" t="s">
        <v>224</v>
      </c>
      <c r="H1651" t="s">
        <v>66</v>
      </c>
      <c r="I1651" t="s">
        <v>67</v>
      </c>
      <c r="J1651">
        <v>17</v>
      </c>
      <c r="K1651">
        <v>11932.01</v>
      </c>
      <c r="L1651">
        <v>4.79</v>
      </c>
      <c r="M1651">
        <v>4.7899999999999998E-2</v>
      </c>
      <c r="N1651">
        <v>97.162357430000014</v>
      </c>
      <c r="O1651">
        <v>202747.00764257001</v>
      </c>
      <c r="P1651" t="s">
        <v>4598</v>
      </c>
      <c r="Q1651">
        <v>3</v>
      </c>
      <c r="R1651" t="s">
        <v>24</v>
      </c>
      <c r="S1651" t="s">
        <v>35</v>
      </c>
      <c r="T1651" t="s">
        <v>4601</v>
      </c>
      <c r="U1651" t="s">
        <v>53</v>
      </c>
    </row>
    <row r="1652" spans="1:21" x14ac:dyDescent="0.25">
      <c r="A1652" t="s">
        <v>3888</v>
      </c>
      <c r="B1652" t="s">
        <v>579</v>
      </c>
      <c r="C1652" t="s">
        <v>4636</v>
      </c>
      <c r="D1652" t="s">
        <v>4663</v>
      </c>
      <c r="E1652" t="s">
        <v>63</v>
      </c>
      <c r="F1652" t="s">
        <v>78</v>
      </c>
      <c r="G1652" t="s">
        <v>425</v>
      </c>
      <c r="H1652" t="s">
        <v>51</v>
      </c>
      <c r="I1652" t="s">
        <v>167</v>
      </c>
      <c r="J1652">
        <v>23</v>
      </c>
      <c r="K1652">
        <v>9005.81</v>
      </c>
      <c r="L1652">
        <v>0.76</v>
      </c>
      <c r="M1652">
        <v>7.6E-3</v>
      </c>
      <c r="N1652">
        <v>15.742155879999999</v>
      </c>
      <c r="O1652">
        <v>207117.88784411998</v>
      </c>
      <c r="P1652" t="s">
        <v>4598</v>
      </c>
      <c r="Q1652">
        <v>4</v>
      </c>
      <c r="R1652" t="s">
        <v>113</v>
      </c>
      <c r="S1652" t="s">
        <v>35</v>
      </c>
      <c r="T1652" t="s">
        <v>4601</v>
      </c>
      <c r="U1652" t="s">
        <v>36</v>
      </c>
    </row>
    <row r="1653" spans="1:21" x14ac:dyDescent="0.25">
      <c r="A1653" t="s">
        <v>3890</v>
      </c>
      <c r="B1653" t="s">
        <v>752</v>
      </c>
      <c r="C1653" t="s">
        <v>5020</v>
      </c>
      <c r="D1653" t="s">
        <v>5025</v>
      </c>
      <c r="E1653" t="s">
        <v>19</v>
      </c>
      <c r="F1653" t="s">
        <v>20</v>
      </c>
      <c r="G1653" t="s">
        <v>21</v>
      </c>
      <c r="H1653" t="s">
        <v>43</v>
      </c>
      <c r="I1653" t="s">
        <v>391</v>
      </c>
      <c r="J1653">
        <v>41</v>
      </c>
      <c r="K1653">
        <v>47221.51</v>
      </c>
      <c r="L1653">
        <v>18.03</v>
      </c>
      <c r="M1653">
        <v>0.18030000000000002</v>
      </c>
      <c r="N1653">
        <v>3490.7556837300008</v>
      </c>
      <c r="O1653">
        <v>1932591.1543162703</v>
      </c>
      <c r="P1653" t="s">
        <v>4598</v>
      </c>
      <c r="Q1653">
        <v>9</v>
      </c>
      <c r="R1653" t="s">
        <v>68</v>
      </c>
      <c r="S1653" t="s">
        <v>35</v>
      </c>
      <c r="T1653" t="s">
        <v>4601</v>
      </c>
      <c r="U1653" t="s">
        <v>36</v>
      </c>
    </row>
    <row r="1654" spans="1:21" x14ac:dyDescent="0.25">
      <c r="A1654" t="s">
        <v>3892</v>
      </c>
      <c r="B1654" t="s">
        <v>55</v>
      </c>
      <c r="C1654" t="s">
        <v>5440</v>
      </c>
      <c r="D1654" t="s">
        <v>5122</v>
      </c>
      <c r="E1654" t="s">
        <v>30</v>
      </c>
      <c r="F1654" t="s">
        <v>117</v>
      </c>
      <c r="G1654" t="s">
        <v>239</v>
      </c>
      <c r="H1654" t="s">
        <v>66</v>
      </c>
      <c r="I1654" t="s">
        <v>133</v>
      </c>
      <c r="J1654">
        <v>18</v>
      </c>
      <c r="K1654">
        <v>44696.62</v>
      </c>
      <c r="L1654">
        <v>2.99</v>
      </c>
      <c r="M1654">
        <v>2.9900000000000003E-2</v>
      </c>
      <c r="N1654">
        <v>240.55720884000002</v>
      </c>
      <c r="O1654">
        <v>804298.60279116</v>
      </c>
      <c r="P1654" t="s">
        <v>4598</v>
      </c>
      <c r="Q1654">
        <v>2</v>
      </c>
      <c r="R1654" t="s">
        <v>113</v>
      </c>
      <c r="S1654" t="s">
        <v>35</v>
      </c>
      <c r="T1654" t="s">
        <v>4601</v>
      </c>
      <c r="U1654" t="s">
        <v>26</v>
      </c>
    </row>
    <row r="1655" spans="1:21" x14ac:dyDescent="0.25">
      <c r="A1655" t="s">
        <v>3894</v>
      </c>
      <c r="B1655" t="s">
        <v>536</v>
      </c>
      <c r="C1655" t="s">
        <v>4644</v>
      </c>
      <c r="D1655" t="s">
        <v>4685</v>
      </c>
      <c r="E1655" t="s">
        <v>19</v>
      </c>
      <c r="F1655" t="s">
        <v>84</v>
      </c>
      <c r="G1655" t="s">
        <v>159</v>
      </c>
      <c r="H1655" t="s">
        <v>33</v>
      </c>
      <c r="I1655" t="s">
        <v>34</v>
      </c>
      <c r="J1655">
        <v>19</v>
      </c>
      <c r="K1655">
        <v>13401.53</v>
      </c>
      <c r="L1655">
        <v>9.7200000000000006</v>
      </c>
      <c r="M1655">
        <v>9.7200000000000009E-2</v>
      </c>
      <c r="N1655">
        <v>247.49945604000004</v>
      </c>
      <c r="O1655">
        <v>254381.57054396</v>
      </c>
      <c r="P1655" t="s">
        <v>4598</v>
      </c>
      <c r="Q1655">
        <v>12</v>
      </c>
      <c r="R1655" t="s">
        <v>68</v>
      </c>
      <c r="S1655" t="s">
        <v>35</v>
      </c>
      <c r="T1655" t="s">
        <v>4601</v>
      </c>
      <c r="U1655" t="s">
        <v>36</v>
      </c>
    </row>
    <row r="1656" spans="1:21" x14ac:dyDescent="0.25">
      <c r="A1656" t="s">
        <v>3896</v>
      </c>
      <c r="B1656" t="s">
        <v>2197</v>
      </c>
      <c r="C1656" t="s">
        <v>4798</v>
      </c>
      <c r="D1656" t="s">
        <v>5612</v>
      </c>
      <c r="E1656" t="s">
        <v>40</v>
      </c>
      <c r="F1656" t="s">
        <v>49</v>
      </c>
      <c r="G1656" t="s">
        <v>397</v>
      </c>
      <c r="H1656" t="s">
        <v>111</v>
      </c>
      <c r="I1656" t="s">
        <v>185</v>
      </c>
      <c r="J1656">
        <v>36</v>
      </c>
      <c r="K1656">
        <v>25186.959999999999</v>
      </c>
      <c r="L1656">
        <v>12.72</v>
      </c>
      <c r="M1656">
        <v>0.12720000000000001</v>
      </c>
      <c r="N1656">
        <v>1153.3612723199999</v>
      </c>
      <c r="O1656">
        <v>905577.1987276799</v>
      </c>
      <c r="P1656" t="s">
        <v>4598</v>
      </c>
      <c r="Q1656">
        <v>7</v>
      </c>
      <c r="R1656" t="s">
        <v>45</v>
      </c>
      <c r="S1656" t="s">
        <v>35</v>
      </c>
      <c r="T1656" t="s">
        <v>4601</v>
      </c>
      <c r="U1656" t="s">
        <v>53</v>
      </c>
    </row>
    <row r="1657" spans="1:21" x14ac:dyDescent="0.25">
      <c r="A1657" t="s">
        <v>3898</v>
      </c>
      <c r="B1657" t="s">
        <v>1264</v>
      </c>
      <c r="C1657" t="s">
        <v>5100</v>
      </c>
      <c r="D1657" t="s">
        <v>5682</v>
      </c>
      <c r="E1657" t="s">
        <v>30</v>
      </c>
      <c r="F1657" t="s">
        <v>131</v>
      </c>
      <c r="G1657" t="s">
        <v>132</v>
      </c>
      <c r="H1657" t="s">
        <v>111</v>
      </c>
      <c r="I1657" t="s">
        <v>240</v>
      </c>
      <c r="J1657">
        <v>17</v>
      </c>
      <c r="K1657">
        <v>44203.34</v>
      </c>
      <c r="L1657">
        <v>0.9</v>
      </c>
      <c r="M1657">
        <v>9.0000000000000011E-3</v>
      </c>
      <c r="N1657">
        <v>67.631110200000009</v>
      </c>
      <c r="O1657">
        <v>751389.14888979995</v>
      </c>
      <c r="P1657" t="s">
        <v>4598</v>
      </c>
      <c r="Q1657">
        <v>10</v>
      </c>
      <c r="R1657" t="s">
        <v>58</v>
      </c>
      <c r="S1657" t="s">
        <v>25</v>
      </c>
      <c r="T1657" t="s">
        <v>4599</v>
      </c>
      <c r="U1657" t="s">
        <v>26</v>
      </c>
    </row>
    <row r="1658" spans="1:21" x14ac:dyDescent="0.25">
      <c r="A1658" t="s">
        <v>3900</v>
      </c>
      <c r="B1658" t="s">
        <v>482</v>
      </c>
      <c r="C1658" t="s">
        <v>5088</v>
      </c>
      <c r="D1658" t="s">
        <v>40</v>
      </c>
      <c r="E1658" t="s">
        <v>40</v>
      </c>
      <c r="F1658" t="s">
        <v>49</v>
      </c>
      <c r="G1658" t="s">
        <v>50</v>
      </c>
      <c r="H1658" t="s">
        <v>33</v>
      </c>
      <c r="I1658" t="s">
        <v>57</v>
      </c>
      <c r="J1658">
        <v>41</v>
      </c>
      <c r="K1658">
        <v>41871.160000000003</v>
      </c>
      <c r="L1658">
        <v>1.84</v>
      </c>
      <c r="M1658">
        <v>1.84E-2</v>
      </c>
      <c r="N1658">
        <v>315.87603104000004</v>
      </c>
      <c r="O1658">
        <v>1716401.6839689601</v>
      </c>
      <c r="P1658" t="s">
        <v>4598</v>
      </c>
      <c r="Q1658">
        <v>9</v>
      </c>
      <c r="R1658" t="s">
        <v>24</v>
      </c>
      <c r="S1658" t="s">
        <v>35</v>
      </c>
      <c r="T1658" t="s">
        <v>4601</v>
      </c>
      <c r="U1658" t="s">
        <v>26</v>
      </c>
    </row>
    <row r="1659" spans="1:21" x14ac:dyDescent="0.25">
      <c r="A1659" t="s">
        <v>3902</v>
      </c>
      <c r="B1659" t="s">
        <v>446</v>
      </c>
      <c r="C1659" t="s">
        <v>4803</v>
      </c>
      <c r="D1659" t="s">
        <v>5506</v>
      </c>
      <c r="E1659" t="s">
        <v>63</v>
      </c>
      <c r="F1659" t="s">
        <v>234</v>
      </c>
      <c r="G1659" t="s">
        <v>473</v>
      </c>
      <c r="H1659" t="s">
        <v>111</v>
      </c>
      <c r="I1659" t="s">
        <v>112</v>
      </c>
      <c r="J1659">
        <v>5</v>
      </c>
      <c r="K1659">
        <v>35648.629999999997</v>
      </c>
      <c r="L1659">
        <v>11.94</v>
      </c>
      <c r="M1659">
        <v>0.11939999999999999</v>
      </c>
      <c r="N1659">
        <v>212.82232109999998</v>
      </c>
      <c r="O1659">
        <v>178030.32767890001</v>
      </c>
      <c r="P1659" t="s">
        <v>4598</v>
      </c>
      <c r="Q1659">
        <v>1</v>
      </c>
      <c r="R1659" t="s">
        <v>45</v>
      </c>
      <c r="S1659" t="s">
        <v>35</v>
      </c>
      <c r="T1659" t="s">
        <v>4601</v>
      </c>
      <c r="U1659" t="s">
        <v>36</v>
      </c>
    </row>
    <row r="1660" spans="1:21" x14ac:dyDescent="0.25">
      <c r="A1660" t="s">
        <v>3904</v>
      </c>
      <c r="B1660" t="s">
        <v>1406</v>
      </c>
      <c r="C1660" t="s">
        <v>5683</v>
      </c>
      <c r="D1660" t="s">
        <v>5335</v>
      </c>
      <c r="E1660" t="s">
        <v>40</v>
      </c>
      <c r="F1660" t="s">
        <v>109</v>
      </c>
      <c r="G1660" t="s">
        <v>259</v>
      </c>
      <c r="H1660" t="s">
        <v>22</v>
      </c>
      <c r="I1660" t="s">
        <v>180</v>
      </c>
      <c r="J1660">
        <v>11</v>
      </c>
      <c r="K1660">
        <v>46279.94</v>
      </c>
      <c r="L1660">
        <v>17.59</v>
      </c>
      <c r="M1660">
        <v>0.1759</v>
      </c>
      <c r="N1660">
        <v>895.47055906000014</v>
      </c>
      <c r="O1660">
        <v>508183.86944094003</v>
      </c>
      <c r="P1660" t="s">
        <v>4598</v>
      </c>
      <c r="Q1660">
        <v>6</v>
      </c>
      <c r="R1660" t="s">
        <v>68</v>
      </c>
      <c r="S1660" t="s">
        <v>35</v>
      </c>
      <c r="T1660" t="s">
        <v>4601</v>
      </c>
      <c r="U1660" t="s">
        <v>53</v>
      </c>
    </row>
    <row r="1661" spans="1:21" x14ac:dyDescent="0.25">
      <c r="A1661" t="s">
        <v>3906</v>
      </c>
      <c r="B1661" t="s">
        <v>693</v>
      </c>
      <c r="C1661" t="s">
        <v>5661</v>
      </c>
      <c r="D1661" t="s">
        <v>4930</v>
      </c>
      <c r="E1661" t="s">
        <v>30</v>
      </c>
      <c r="F1661" t="s">
        <v>31</v>
      </c>
      <c r="G1661" t="s">
        <v>32</v>
      </c>
      <c r="H1661" t="s">
        <v>43</v>
      </c>
      <c r="I1661" t="s">
        <v>44</v>
      </c>
      <c r="J1661">
        <v>22</v>
      </c>
      <c r="K1661">
        <v>24182.46</v>
      </c>
      <c r="L1661">
        <v>3.48</v>
      </c>
      <c r="M1661">
        <v>3.4799999999999998E-2</v>
      </c>
      <c r="N1661">
        <v>185.14091375999999</v>
      </c>
      <c r="O1661">
        <v>531828.97908623994</v>
      </c>
      <c r="P1661" t="s">
        <v>4598</v>
      </c>
      <c r="Q1661">
        <v>9</v>
      </c>
      <c r="R1661" t="s">
        <v>58</v>
      </c>
      <c r="S1661" t="s">
        <v>35</v>
      </c>
      <c r="T1661" t="s">
        <v>4601</v>
      </c>
      <c r="U1661" t="s">
        <v>26</v>
      </c>
    </row>
    <row r="1662" spans="1:21" x14ac:dyDescent="0.25">
      <c r="A1662" t="s">
        <v>3908</v>
      </c>
      <c r="B1662" t="s">
        <v>1065</v>
      </c>
      <c r="C1662" t="s">
        <v>4717</v>
      </c>
      <c r="D1662" t="s">
        <v>5684</v>
      </c>
      <c r="E1662" t="s">
        <v>63</v>
      </c>
      <c r="F1662" t="s">
        <v>64</v>
      </c>
      <c r="G1662" t="s">
        <v>65</v>
      </c>
      <c r="H1662" t="s">
        <v>33</v>
      </c>
      <c r="I1662" t="s">
        <v>57</v>
      </c>
      <c r="J1662">
        <v>11</v>
      </c>
      <c r="K1662">
        <v>36263.58</v>
      </c>
      <c r="L1662">
        <v>6.06</v>
      </c>
      <c r="M1662">
        <v>6.0599999999999994E-2</v>
      </c>
      <c r="N1662">
        <v>241.73302428</v>
      </c>
      <c r="O1662">
        <v>398657.64697572001</v>
      </c>
      <c r="P1662" t="s">
        <v>4598</v>
      </c>
      <c r="Q1662">
        <v>1</v>
      </c>
      <c r="R1662" t="s">
        <v>24</v>
      </c>
      <c r="S1662" t="s">
        <v>35</v>
      </c>
      <c r="T1662" t="s">
        <v>4601</v>
      </c>
      <c r="U1662" t="s">
        <v>53</v>
      </c>
    </row>
    <row r="1663" spans="1:21" x14ac:dyDescent="0.25">
      <c r="A1663" t="s">
        <v>3910</v>
      </c>
      <c r="B1663" t="s">
        <v>2240</v>
      </c>
      <c r="C1663" t="s">
        <v>4616</v>
      </c>
      <c r="D1663" t="s">
        <v>4674</v>
      </c>
      <c r="E1663" t="s">
        <v>30</v>
      </c>
      <c r="F1663" t="s">
        <v>198</v>
      </c>
      <c r="G1663" t="s">
        <v>199</v>
      </c>
      <c r="H1663" t="s">
        <v>111</v>
      </c>
      <c r="I1663" t="s">
        <v>185</v>
      </c>
      <c r="J1663">
        <v>20</v>
      </c>
      <c r="K1663">
        <v>49523.54</v>
      </c>
      <c r="L1663">
        <v>17.420000000000002</v>
      </c>
      <c r="M1663">
        <v>0.17420000000000002</v>
      </c>
      <c r="N1663">
        <v>1725.4001336000003</v>
      </c>
      <c r="O1663">
        <v>988745.39986640005</v>
      </c>
      <c r="P1663" t="s">
        <v>4598</v>
      </c>
      <c r="Q1663">
        <v>11</v>
      </c>
      <c r="R1663" t="s">
        <v>24</v>
      </c>
      <c r="S1663" t="s">
        <v>35</v>
      </c>
      <c r="T1663" t="s">
        <v>4601</v>
      </c>
      <c r="U1663" t="s">
        <v>26</v>
      </c>
    </row>
    <row r="1664" spans="1:21" x14ac:dyDescent="0.25">
      <c r="A1664" t="s">
        <v>3912</v>
      </c>
      <c r="B1664" t="s">
        <v>847</v>
      </c>
      <c r="C1664" t="s">
        <v>5336</v>
      </c>
      <c r="D1664" t="s">
        <v>5482</v>
      </c>
      <c r="E1664" t="s">
        <v>19</v>
      </c>
      <c r="F1664" t="s">
        <v>20</v>
      </c>
      <c r="G1664" t="s">
        <v>21</v>
      </c>
      <c r="H1664" t="s">
        <v>22</v>
      </c>
      <c r="I1664" t="s">
        <v>23</v>
      </c>
      <c r="J1664">
        <v>44</v>
      </c>
      <c r="K1664">
        <v>21842.59</v>
      </c>
      <c r="L1664">
        <v>19.809999999999999</v>
      </c>
      <c r="M1664">
        <v>0.1981</v>
      </c>
      <c r="N1664">
        <v>1903.8875147600002</v>
      </c>
      <c r="O1664">
        <v>959170.07248523994</v>
      </c>
      <c r="P1664" t="s">
        <v>4598</v>
      </c>
      <c r="Q1664">
        <v>1</v>
      </c>
      <c r="R1664" t="s">
        <v>24</v>
      </c>
      <c r="S1664" t="s">
        <v>35</v>
      </c>
      <c r="T1664" t="s">
        <v>4601</v>
      </c>
      <c r="U1664" t="s">
        <v>26</v>
      </c>
    </row>
    <row r="1665" spans="1:21" x14ac:dyDescent="0.25">
      <c r="A1665" t="s">
        <v>3914</v>
      </c>
      <c r="B1665" t="s">
        <v>1755</v>
      </c>
      <c r="C1665" t="s">
        <v>5685</v>
      </c>
      <c r="D1665" t="s">
        <v>5309</v>
      </c>
      <c r="E1665" t="s">
        <v>40</v>
      </c>
      <c r="F1665" t="s">
        <v>49</v>
      </c>
      <c r="G1665" t="s">
        <v>306</v>
      </c>
      <c r="H1665" t="s">
        <v>111</v>
      </c>
      <c r="I1665" t="s">
        <v>185</v>
      </c>
      <c r="J1665">
        <v>37</v>
      </c>
      <c r="K1665">
        <v>42944.92</v>
      </c>
      <c r="L1665">
        <v>13.44</v>
      </c>
      <c r="M1665">
        <v>0.13439999999999999</v>
      </c>
      <c r="N1665">
        <v>2135.5649817600001</v>
      </c>
      <c r="O1665">
        <v>1586826.47501824</v>
      </c>
      <c r="P1665" t="s">
        <v>4598</v>
      </c>
      <c r="Q1665">
        <v>7</v>
      </c>
      <c r="R1665" t="s">
        <v>113</v>
      </c>
      <c r="S1665" t="s">
        <v>25</v>
      </c>
      <c r="T1665" t="s">
        <v>4599</v>
      </c>
      <c r="U1665" t="s">
        <v>53</v>
      </c>
    </row>
    <row r="1666" spans="1:21" x14ac:dyDescent="0.25">
      <c r="A1666" t="s">
        <v>3916</v>
      </c>
      <c r="B1666" t="s">
        <v>623</v>
      </c>
      <c r="C1666" t="s">
        <v>5686</v>
      </c>
      <c r="D1666" t="s">
        <v>4703</v>
      </c>
      <c r="E1666" t="s">
        <v>63</v>
      </c>
      <c r="F1666" t="s">
        <v>234</v>
      </c>
      <c r="G1666" t="s">
        <v>473</v>
      </c>
      <c r="H1666" t="s">
        <v>51</v>
      </c>
      <c r="I1666" t="s">
        <v>52</v>
      </c>
      <c r="J1666">
        <v>41</v>
      </c>
      <c r="K1666">
        <v>7999.41</v>
      </c>
      <c r="L1666">
        <v>8.23</v>
      </c>
      <c r="M1666">
        <v>8.2299999999999998E-2</v>
      </c>
      <c r="N1666">
        <v>269.92409163000002</v>
      </c>
      <c r="O1666">
        <v>327705.88590837002</v>
      </c>
      <c r="P1666" t="s">
        <v>4598</v>
      </c>
      <c r="Q1666">
        <v>5</v>
      </c>
      <c r="R1666" t="s">
        <v>45</v>
      </c>
      <c r="S1666" t="s">
        <v>35</v>
      </c>
      <c r="T1666" t="s">
        <v>4601</v>
      </c>
      <c r="U1666" t="s">
        <v>36</v>
      </c>
    </row>
    <row r="1667" spans="1:21" x14ac:dyDescent="0.25">
      <c r="A1667" t="s">
        <v>3918</v>
      </c>
      <c r="B1667" t="s">
        <v>3128</v>
      </c>
      <c r="C1667" t="s">
        <v>4949</v>
      </c>
      <c r="D1667" t="s">
        <v>5552</v>
      </c>
      <c r="E1667" t="s">
        <v>63</v>
      </c>
      <c r="F1667" t="s">
        <v>64</v>
      </c>
      <c r="G1667" t="s">
        <v>65</v>
      </c>
      <c r="H1667" t="s">
        <v>66</v>
      </c>
      <c r="I1667" t="s">
        <v>276</v>
      </c>
      <c r="J1667">
        <v>6</v>
      </c>
      <c r="K1667">
        <v>30135.19</v>
      </c>
      <c r="L1667">
        <v>3.23</v>
      </c>
      <c r="M1667">
        <v>3.2300000000000002E-2</v>
      </c>
      <c r="N1667">
        <v>58.401998219999996</v>
      </c>
      <c r="O1667">
        <v>180752.73800177997</v>
      </c>
      <c r="P1667" t="s">
        <v>4598</v>
      </c>
      <c r="Q1667">
        <v>8</v>
      </c>
      <c r="R1667" t="s">
        <v>24</v>
      </c>
      <c r="S1667" t="s">
        <v>35</v>
      </c>
      <c r="T1667" t="s">
        <v>4601</v>
      </c>
      <c r="U1667" t="s">
        <v>26</v>
      </c>
    </row>
    <row r="1668" spans="1:21" x14ac:dyDescent="0.25">
      <c r="A1668" t="s">
        <v>3920</v>
      </c>
      <c r="B1668" t="s">
        <v>1111</v>
      </c>
      <c r="C1668" t="s">
        <v>5452</v>
      </c>
      <c r="D1668" t="s">
        <v>4954</v>
      </c>
      <c r="E1668" t="s">
        <v>30</v>
      </c>
      <c r="F1668" t="s">
        <v>117</v>
      </c>
      <c r="G1668" t="s">
        <v>387</v>
      </c>
      <c r="H1668" t="s">
        <v>111</v>
      </c>
      <c r="I1668" t="s">
        <v>260</v>
      </c>
      <c r="J1668">
        <v>3</v>
      </c>
      <c r="K1668">
        <v>29066.080000000002</v>
      </c>
      <c r="L1668">
        <v>8.64</v>
      </c>
      <c r="M1668">
        <v>8.6400000000000005E-2</v>
      </c>
      <c r="N1668">
        <v>75.339279360000006</v>
      </c>
      <c r="O1668">
        <v>87122.900720639998</v>
      </c>
      <c r="P1668" t="s">
        <v>4598</v>
      </c>
      <c r="Q1668">
        <v>2</v>
      </c>
      <c r="R1668" t="s">
        <v>45</v>
      </c>
      <c r="S1668" t="s">
        <v>35</v>
      </c>
      <c r="T1668" t="s">
        <v>4601</v>
      </c>
      <c r="U1668" t="s">
        <v>53</v>
      </c>
    </row>
    <row r="1669" spans="1:21" x14ac:dyDescent="0.25">
      <c r="A1669" t="s">
        <v>3922</v>
      </c>
      <c r="B1669" t="s">
        <v>2311</v>
      </c>
      <c r="C1669" t="s">
        <v>4743</v>
      </c>
      <c r="D1669" t="s">
        <v>5687</v>
      </c>
      <c r="E1669" t="s">
        <v>19</v>
      </c>
      <c r="F1669" t="s">
        <v>72</v>
      </c>
      <c r="G1669" t="s">
        <v>171</v>
      </c>
      <c r="H1669" t="s">
        <v>33</v>
      </c>
      <c r="I1669" t="s">
        <v>34</v>
      </c>
      <c r="J1669">
        <v>33</v>
      </c>
      <c r="K1669">
        <v>31467.200000000001</v>
      </c>
      <c r="L1669">
        <v>13.09</v>
      </c>
      <c r="M1669">
        <v>0.13089999999999999</v>
      </c>
      <c r="N1669">
        <v>1359.2886383999999</v>
      </c>
      <c r="O1669">
        <v>1037058.3113615999</v>
      </c>
      <c r="P1669" t="s">
        <v>4598</v>
      </c>
      <c r="Q1669">
        <v>3</v>
      </c>
      <c r="R1669" t="s">
        <v>68</v>
      </c>
      <c r="S1669" t="s">
        <v>35</v>
      </c>
      <c r="T1669" t="s">
        <v>4601</v>
      </c>
      <c r="U1669" t="s">
        <v>26</v>
      </c>
    </row>
    <row r="1670" spans="1:21" x14ac:dyDescent="0.25">
      <c r="A1670" t="s">
        <v>3924</v>
      </c>
      <c r="B1670" t="s">
        <v>336</v>
      </c>
      <c r="C1670" t="s">
        <v>5036</v>
      </c>
      <c r="D1670" t="s">
        <v>4674</v>
      </c>
      <c r="E1670" t="s">
        <v>40</v>
      </c>
      <c r="F1670" t="s">
        <v>89</v>
      </c>
      <c r="G1670" t="s">
        <v>319</v>
      </c>
      <c r="H1670" t="s">
        <v>22</v>
      </c>
      <c r="I1670" t="s">
        <v>172</v>
      </c>
      <c r="J1670">
        <v>21</v>
      </c>
      <c r="K1670">
        <v>25353.56</v>
      </c>
      <c r="L1670">
        <v>13.64</v>
      </c>
      <c r="M1670">
        <v>0.13639999999999999</v>
      </c>
      <c r="N1670">
        <v>726.22737264</v>
      </c>
      <c r="O1670">
        <v>531698.53262735996</v>
      </c>
      <c r="P1670" t="s">
        <v>4598</v>
      </c>
      <c r="Q1670">
        <v>6</v>
      </c>
      <c r="R1670" t="s">
        <v>58</v>
      </c>
      <c r="S1670" t="s">
        <v>35</v>
      </c>
      <c r="T1670" t="s">
        <v>4601</v>
      </c>
      <c r="U1670" t="s">
        <v>26</v>
      </c>
    </row>
    <row r="1671" spans="1:21" x14ac:dyDescent="0.25">
      <c r="A1671" t="s">
        <v>3926</v>
      </c>
      <c r="B1671" t="s">
        <v>912</v>
      </c>
      <c r="C1671" t="s">
        <v>4721</v>
      </c>
      <c r="D1671" t="s">
        <v>5007</v>
      </c>
      <c r="E1671" t="s">
        <v>63</v>
      </c>
      <c r="F1671" t="s">
        <v>234</v>
      </c>
      <c r="G1671" t="s">
        <v>473</v>
      </c>
      <c r="H1671" t="s">
        <v>66</v>
      </c>
      <c r="I1671" t="s">
        <v>133</v>
      </c>
      <c r="J1671">
        <v>3</v>
      </c>
      <c r="K1671">
        <v>47095.87</v>
      </c>
      <c r="L1671">
        <v>4.01</v>
      </c>
      <c r="M1671">
        <v>4.0099999999999997E-2</v>
      </c>
      <c r="N1671">
        <v>56.656331609999995</v>
      </c>
      <c r="O1671">
        <v>141230.95366839002</v>
      </c>
      <c r="P1671" t="s">
        <v>4598</v>
      </c>
      <c r="Q1671">
        <v>10</v>
      </c>
      <c r="R1671" t="s">
        <v>45</v>
      </c>
      <c r="S1671" t="s">
        <v>35</v>
      </c>
      <c r="T1671" t="s">
        <v>4601</v>
      </c>
      <c r="U1671" t="s">
        <v>36</v>
      </c>
    </row>
    <row r="1672" spans="1:21" x14ac:dyDescent="0.25">
      <c r="A1672" t="s">
        <v>3928</v>
      </c>
      <c r="B1672" t="s">
        <v>696</v>
      </c>
      <c r="C1672" t="s">
        <v>4630</v>
      </c>
      <c r="D1672" t="s">
        <v>5375</v>
      </c>
      <c r="E1672" t="s">
        <v>19</v>
      </c>
      <c r="F1672" t="s">
        <v>72</v>
      </c>
      <c r="G1672" t="s">
        <v>171</v>
      </c>
      <c r="H1672" t="s">
        <v>43</v>
      </c>
      <c r="I1672" t="s">
        <v>140</v>
      </c>
      <c r="J1672">
        <v>34</v>
      </c>
      <c r="K1672">
        <v>33318.92</v>
      </c>
      <c r="L1672">
        <v>18.61</v>
      </c>
      <c r="M1672">
        <v>0.18609999999999999</v>
      </c>
      <c r="N1672">
        <v>2108.2213440799997</v>
      </c>
      <c r="O1672">
        <v>1130735.05865592</v>
      </c>
      <c r="P1672" t="s">
        <v>4598</v>
      </c>
      <c r="Q1672">
        <v>3</v>
      </c>
      <c r="R1672" t="s">
        <v>24</v>
      </c>
      <c r="S1672" t="s">
        <v>25</v>
      </c>
      <c r="T1672" t="s">
        <v>4599</v>
      </c>
      <c r="U1672" t="s">
        <v>26</v>
      </c>
    </row>
    <row r="1673" spans="1:21" x14ac:dyDescent="0.25">
      <c r="A1673" t="s">
        <v>3930</v>
      </c>
      <c r="B1673" t="s">
        <v>1275</v>
      </c>
      <c r="C1673" t="s">
        <v>4736</v>
      </c>
      <c r="D1673" t="s">
        <v>5336</v>
      </c>
      <c r="E1673" t="s">
        <v>30</v>
      </c>
      <c r="F1673" t="s">
        <v>198</v>
      </c>
      <c r="G1673" t="s">
        <v>199</v>
      </c>
      <c r="H1673" t="s">
        <v>33</v>
      </c>
      <c r="I1673" t="s">
        <v>34</v>
      </c>
      <c r="J1673">
        <v>40</v>
      </c>
      <c r="K1673">
        <v>16277.05</v>
      </c>
      <c r="L1673">
        <v>19.75</v>
      </c>
      <c r="M1673">
        <v>0.19750000000000001</v>
      </c>
      <c r="N1673">
        <v>1285.8869500000001</v>
      </c>
      <c r="O1673">
        <v>649796.11305000004</v>
      </c>
      <c r="P1673" t="s">
        <v>4598</v>
      </c>
      <c r="Q1673">
        <v>10</v>
      </c>
      <c r="R1673" t="s">
        <v>45</v>
      </c>
      <c r="S1673" t="s">
        <v>35</v>
      </c>
      <c r="T1673" t="s">
        <v>4601</v>
      </c>
      <c r="U1673" t="s">
        <v>36</v>
      </c>
    </row>
    <row r="1674" spans="1:21" x14ac:dyDescent="0.25">
      <c r="A1674" t="s">
        <v>3932</v>
      </c>
      <c r="B1674" t="s">
        <v>1264</v>
      </c>
      <c r="C1674" t="s">
        <v>4738</v>
      </c>
      <c r="D1674" t="s">
        <v>5688</v>
      </c>
      <c r="E1674" t="s">
        <v>30</v>
      </c>
      <c r="F1674" t="s">
        <v>31</v>
      </c>
      <c r="G1674" t="s">
        <v>94</v>
      </c>
      <c r="H1674" t="s">
        <v>22</v>
      </c>
      <c r="I1674" t="s">
        <v>98</v>
      </c>
      <c r="J1674">
        <v>3</v>
      </c>
      <c r="K1674">
        <v>14623.55</v>
      </c>
      <c r="L1674">
        <v>10.72</v>
      </c>
      <c r="M1674">
        <v>0.1072</v>
      </c>
      <c r="N1674">
        <v>47.029336799999989</v>
      </c>
      <c r="O1674">
        <v>43823.620663199996</v>
      </c>
      <c r="P1674" t="s">
        <v>4600</v>
      </c>
      <c r="Q1674">
        <v>6</v>
      </c>
      <c r="R1674" t="s">
        <v>58</v>
      </c>
      <c r="S1674" t="s">
        <v>25</v>
      </c>
      <c r="T1674" t="s">
        <v>4599</v>
      </c>
      <c r="U1674" t="s">
        <v>36</v>
      </c>
    </row>
    <row r="1675" spans="1:21" x14ac:dyDescent="0.25">
      <c r="A1675" t="s">
        <v>3934</v>
      </c>
      <c r="B1675" t="s">
        <v>847</v>
      </c>
      <c r="C1675" t="s">
        <v>4803</v>
      </c>
      <c r="D1675" t="s">
        <v>5689</v>
      </c>
      <c r="E1675" t="s">
        <v>63</v>
      </c>
      <c r="F1675" t="s">
        <v>78</v>
      </c>
      <c r="G1675" t="s">
        <v>425</v>
      </c>
      <c r="H1675" t="s">
        <v>22</v>
      </c>
      <c r="I1675" t="s">
        <v>180</v>
      </c>
      <c r="J1675">
        <v>24</v>
      </c>
      <c r="K1675">
        <v>47332.28</v>
      </c>
      <c r="L1675">
        <v>0.88</v>
      </c>
      <c r="M1675">
        <v>8.8000000000000005E-3</v>
      </c>
      <c r="N1675">
        <v>99.965775360000009</v>
      </c>
      <c r="O1675">
        <v>1135874.7542246401</v>
      </c>
      <c r="P1675" t="s">
        <v>4598</v>
      </c>
      <c r="Q1675">
        <v>7</v>
      </c>
      <c r="R1675" t="s">
        <v>24</v>
      </c>
      <c r="S1675" t="s">
        <v>35</v>
      </c>
      <c r="T1675" t="s">
        <v>4601</v>
      </c>
      <c r="U1675" t="s">
        <v>26</v>
      </c>
    </row>
    <row r="1676" spans="1:21" x14ac:dyDescent="0.25">
      <c r="A1676" t="s">
        <v>3936</v>
      </c>
      <c r="B1676" t="s">
        <v>352</v>
      </c>
      <c r="C1676" t="s">
        <v>4670</v>
      </c>
      <c r="D1676" t="s">
        <v>4637</v>
      </c>
      <c r="E1676" t="s">
        <v>30</v>
      </c>
      <c r="F1676" t="s">
        <v>131</v>
      </c>
      <c r="G1676" t="s">
        <v>194</v>
      </c>
      <c r="H1676" t="s">
        <v>22</v>
      </c>
      <c r="I1676" t="s">
        <v>217</v>
      </c>
      <c r="J1676">
        <v>7</v>
      </c>
      <c r="K1676">
        <v>42032.5</v>
      </c>
      <c r="L1676">
        <v>1.18</v>
      </c>
      <c r="M1676">
        <v>1.18E-2</v>
      </c>
      <c r="N1676">
        <v>34.718845000000002</v>
      </c>
      <c r="O1676">
        <v>294192.78115499998</v>
      </c>
      <c r="P1676" t="s">
        <v>4598</v>
      </c>
      <c r="Q1676">
        <v>3</v>
      </c>
      <c r="R1676" t="s">
        <v>68</v>
      </c>
      <c r="S1676" t="s">
        <v>35</v>
      </c>
      <c r="T1676" t="s">
        <v>4601</v>
      </c>
      <c r="U1676" t="s">
        <v>36</v>
      </c>
    </row>
    <row r="1677" spans="1:21" x14ac:dyDescent="0.25">
      <c r="A1677" t="s">
        <v>3938</v>
      </c>
      <c r="B1677" t="s">
        <v>802</v>
      </c>
      <c r="C1677" t="s">
        <v>4670</v>
      </c>
      <c r="D1677" t="s">
        <v>5250</v>
      </c>
      <c r="E1677" t="s">
        <v>30</v>
      </c>
      <c r="F1677" t="s">
        <v>198</v>
      </c>
      <c r="G1677" t="s">
        <v>199</v>
      </c>
      <c r="H1677" t="s">
        <v>43</v>
      </c>
      <c r="I1677" t="s">
        <v>44</v>
      </c>
      <c r="J1677">
        <v>6</v>
      </c>
      <c r="K1677">
        <v>815.75</v>
      </c>
      <c r="L1677">
        <v>1.62</v>
      </c>
      <c r="M1677">
        <v>1.6200000000000003E-2</v>
      </c>
      <c r="N1677">
        <v>0.79290900000000009</v>
      </c>
      <c r="O1677">
        <v>4893.7070910000002</v>
      </c>
      <c r="P1677" t="s">
        <v>4600</v>
      </c>
      <c r="Q1677">
        <v>3</v>
      </c>
      <c r="R1677" t="s">
        <v>113</v>
      </c>
      <c r="S1677" t="s">
        <v>35</v>
      </c>
      <c r="T1677" t="s">
        <v>4601</v>
      </c>
      <c r="U1677" t="s">
        <v>36</v>
      </c>
    </row>
    <row r="1678" spans="1:21" x14ac:dyDescent="0.25">
      <c r="A1678" t="s">
        <v>3940</v>
      </c>
      <c r="B1678" t="s">
        <v>465</v>
      </c>
      <c r="C1678" t="s">
        <v>4963</v>
      </c>
      <c r="D1678" t="s">
        <v>5228</v>
      </c>
      <c r="E1678" t="s">
        <v>30</v>
      </c>
      <c r="F1678" t="s">
        <v>131</v>
      </c>
      <c r="G1678" t="s">
        <v>132</v>
      </c>
      <c r="H1678" t="s">
        <v>33</v>
      </c>
      <c r="I1678" t="s">
        <v>34</v>
      </c>
      <c r="J1678">
        <v>18</v>
      </c>
      <c r="K1678">
        <v>26098.53</v>
      </c>
      <c r="L1678">
        <v>8.61</v>
      </c>
      <c r="M1678">
        <v>8.6099999999999996E-2</v>
      </c>
      <c r="N1678">
        <v>404.47501793999999</v>
      </c>
      <c r="O1678">
        <v>469369.06498205999</v>
      </c>
      <c r="P1678" t="s">
        <v>4598</v>
      </c>
      <c r="Q1678">
        <v>3</v>
      </c>
      <c r="R1678" t="s">
        <v>58</v>
      </c>
      <c r="S1678" t="s">
        <v>35</v>
      </c>
      <c r="T1678" t="s">
        <v>4601</v>
      </c>
      <c r="U1678" t="s">
        <v>53</v>
      </c>
    </row>
    <row r="1679" spans="1:21" x14ac:dyDescent="0.25">
      <c r="A1679" t="s">
        <v>3942</v>
      </c>
      <c r="B1679" t="s">
        <v>248</v>
      </c>
      <c r="C1679" t="s">
        <v>4796</v>
      </c>
      <c r="D1679" t="s">
        <v>4986</v>
      </c>
      <c r="E1679" t="s">
        <v>63</v>
      </c>
      <c r="F1679" t="s">
        <v>234</v>
      </c>
      <c r="G1679" t="s">
        <v>435</v>
      </c>
      <c r="H1679" t="s">
        <v>111</v>
      </c>
      <c r="I1679" t="s">
        <v>112</v>
      </c>
      <c r="J1679">
        <v>43</v>
      </c>
      <c r="K1679">
        <v>12067.55</v>
      </c>
      <c r="L1679">
        <v>9.51</v>
      </c>
      <c r="M1679">
        <v>9.5100000000000004E-2</v>
      </c>
      <c r="N1679">
        <v>493.47832215</v>
      </c>
      <c r="O1679">
        <v>518411.17167784995</v>
      </c>
      <c r="P1679" t="s">
        <v>4598</v>
      </c>
      <c r="Q1679">
        <v>4</v>
      </c>
      <c r="R1679" t="s">
        <v>24</v>
      </c>
      <c r="S1679" t="s">
        <v>35</v>
      </c>
      <c r="T1679" t="s">
        <v>4601</v>
      </c>
      <c r="U1679" t="s">
        <v>53</v>
      </c>
    </row>
    <row r="1680" spans="1:21" x14ac:dyDescent="0.25">
      <c r="A1680" t="s">
        <v>3944</v>
      </c>
      <c r="B1680" t="s">
        <v>1261</v>
      </c>
      <c r="C1680" t="s">
        <v>4778</v>
      </c>
      <c r="D1680" t="s">
        <v>5175</v>
      </c>
      <c r="E1680" t="s">
        <v>63</v>
      </c>
      <c r="F1680" t="s">
        <v>78</v>
      </c>
      <c r="G1680" t="s">
        <v>79</v>
      </c>
      <c r="H1680" t="s">
        <v>51</v>
      </c>
      <c r="I1680" t="s">
        <v>167</v>
      </c>
      <c r="J1680">
        <v>43</v>
      </c>
      <c r="K1680">
        <v>28498.5</v>
      </c>
      <c r="L1680">
        <v>6.63</v>
      </c>
      <c r="M1680">
        <v>6.6299999999999998E-2</v>
      </c>
      <c r="N1680">
        <v>812.46373649999998</v>
      </c>
      <c r="O1680">
        <v>1224623.0362635001</v>
      </c>
      <c r="P1680" t="s">
        <v>4598</v>
      </c>
      <c r="Q1680">
        <v>12</v>
      </c>
      <c r="R1680" t="s">
        <v>24</v>
      </c>
      <c r="S1680" t="s">
        <v>35</v>
      </c>
      <c r="T1680" t="s">
        <v>4601</v>
      </c>
      <c r="U1680" t="s">
        <v>26</v>
      </c>
    </row>
    <row r="1681" spans="1:21" x14ac:dyDescent="0.25">
      <c r="A1681" t="s">
        <v>3946</v>
      </c>
      <c r="B1681" t="s">
        <v>304</v>
      </c>
      <c r="C1681" t="s">
        <v>4648</v>
      </c>
      <c r="D1681" t="s">
        <v>4626</v>
      </c>
      <c r="E1681" t="s">
        <v>63</v>
      </c>
      <c r="F1681" t="s">
        <v>64</v>
      </c>
      <c r="G1681" t="s">
        <v>65</v>
      </c>
      <c r="H1681" t="s">
        <v>33</v>
      </c>
      <c r="I1681" t="s">
        <v>127</v>
      </c>
      <c r="J1681">
        <v>39</v>
      </c>
      <c r="K1681">
        <v>2555.9299999999998</v>
      </c>
      <c r="L1681">
        <v>12.25</v>
      </c>
      <c r="M1681">
        <v>0.1225</v>
      </c>
      <c r="N1681">
        <v>122.10955574999998</v>
      </c>
      <c r="O1681">
        <v>99559.160444249996</v>
      </c>
      <c r="P1681" t="s">
        <v>4598</v>
      </c>
      <c r="Q1681">
        <v>5</v>
      </c>
      <c r="R1681" t="s">
        <v>68</v>
      </c>
      <c r="S1681" t="s">
        <v>35</v>
      </c>
      <c r="T1681" t="s">
        <v>4601</v>
      </c>
      <c r="U1681" t="s">
        <v>53</v>
      </c>
    </row>
    <row r="1682" spans="1:21" x14ac:dyDescent="0.25">
      <c r="A1682" t="s">
        <v>3948</v>
      </c>
      <c r="B1682" t="s">
        <v>1192</v>
      </c>
      <c r="C1682" t="s">
        <v>4740</v>
      </c>
      <c r="D1682" t="s">
        <v>5687</v>
      </c>
      <c r="E1682" t="s">
        <v>40</v>
      </c>
      <c r="F1682" t="s">
        <v>109</v>
      </c>
      <c r="G1682" t="s">
        <v>110</v>
      </c>
      <c r="H1682" t="s">
        <v>51</v>
      </c>
      <c r="I1682" t="s">
        <v>167</v>
      </c>
      <c r="J1682">
        <v>26</v>
      </c>
      <c r="K1682">
        <v>9412.49</v>
      </c>
      <c r="L1682">
        <v>15.96</v>
      </c>
      <c r="M1682">
        <v>0.15960000000000002</v>
      </c>
      <c r="N1682">
        <v>390.58068504000005</v>
      </c>
      <c r="O1682">
        <v>244334.15931495998</v>
      </c>
      <c r="P1682" t="s">
        <v>4598</v>
      </c>
      <c r="Q1682">
        <v>6</v>
      </c>
      <c r="R1682" t="s">
        <v>58</v>
      </c>
      <c r="S1682" t="s">
        <v>35</v>
      </c>
      <c r="T1682" t="s">
        <v>4601</v>
      </c>
      <c r="U1682" t="s">
        <v>36</v>
      </c>
    </row>
    <row r="1683" spans="1:21" x14ac:dyDescent="0.25">
      <c r="A1683" t="s">
        <v>3950</v>
      </c>
      <c r="B1683" t="s">
        <v>1216</v>
      </c>
      <c r="C1683" t="s">
        <v>5596</v>
      </c>
      <c r="D1683" t="s">
        <v>4670</v>
      </c>
      <c r="E1683" t="s">
        <v>63</v>
      </c>
      <c r="F1683" t="s">
        <v>144</v>
      </c>
      <c r="G1683" t="s">
        <v>189</v>
      </c>
      <c r="H1683" t="s">
        <v>111</v>
      </c>
      <c r="I1683" t="s">
        <v>112</v>
      </c>
      <c r="J1683">
        <v>24</v>
      </c>
      <c r="K1683">
        <v>17736.55</v>
      </c>
      <c r="L1683">
        <v>15.72</v>
      </c>
      <c r="M1683">
        <v>0.15720000000000001</v>
      </c>
      <c r="N1683">
        <v>669.16455839999992</v>
      </c>
      <c r="O1683">
        <v>425008.03544159996</v>
      </c>
      <c r="P1683" t="s">
        <v>4598</v>
      </c>
      <c r="Q1683">
        <v>4</v>
      </c>
      <c r="R1683" t="s">
        <v>24</v>
      </c>
      <c r="S1683" t="s">
        <v>35</v>
      </c>
      <c r="T1683" t="s">
        <v>4601</v>
      </c>
      <c r="U1683" t="s">
        <v>26</v>
      </c>
    </row>
    <row r="1684" spans="1:21" x14ac:dyDescent="0.25">
      <c r="A1684" t="s">
        <v>3952</v>
      </c>
      <c r="B1684" t="s">
        <v>1540</v>
      </c>
      <c r="C1684" t="s">
        <v>4992</v>
      </c>
      <c r="D1684" t="s">
        <v>4951</v>
      </c>
      <c r="E1684" t="s">
        <v>19</v>
      </c>
      <c r="F1684" t="s">
        <v>72</v>
      </c>
      <c r="G1684" t="s">
        <v>224</v>
      </c>
      <c r="H1684" t="s">
        <v>43</v>
      </c>
      <c r="I1684" t="s">
        <v>380</v>
      </c>
      <c r="J1684">
        <v>17</v>
      </c>
      <c r="K1684">
        <v>2609.6799999999998</v>
      </c>
      <c r="L1684">
        <v>7.08</v>
      </c>
      <c r="M1684">
        <v>7.0800000000000002E-2</v>
      </c>
      <c r="N1684">
        <v>31.410108479999998</v>
      </c>
      <c r="O1684">
        <v>44333.149891519999</v>
      </c>
      <c r="P1684" t="s">
        <v>4600</v>
      </c>
      <c r="Q1684">
        <v>1</v>
      </c>
      <c r="R1684" t="s">
        <v>24</v>
      </c>
      <c r="S1684" t="s">
        <v>25</v>
      </c>
      <c r="T1684" t="s">
        <v>4599</v>
      </c>
      <c r="U1684" t="s">
        <v>36</v>
      </c>
    </row>
    <row r="1685" spans="1:21" x14ac:dyDescent="0.25">
      <c r="A1685" t="s">
        <v>3954</v>
      </c>
      <c r="B1685" t="s">
        <v>1669</v>
      </c>
      <c r="C1685" t="s">
        <v>4875</v>
      </c>
      <c r="D1685" t="s">
        <v>4706</v>
      </c>
      <c r="E1685" t="s">
        <v>40</v>
      </c>
      <c r="F1685" t="s">
        <v>89</v>
      </c>
      <c r="G1685" t="s">
        <v>334</v>
      </c>
      <c r="H1685" t="s">
        <v>111</v>
      </c>
      <c r="I1685" t="s">
        <v>112</v>
      </c>
      <c r="J1685">
        <v>16</v>
      </c>
      <c r="K1685">
        <v>8705.31</v>
      </c>
      <c r="L1685">
        <v>9.31</v>
      </c>
      <c r="M1685">
        <v>9.3100000000000002E-2</v>
      </c>
      <c r="N1685">
        <v>129.67429776</v>
      </c>
      <c r="O1685">
        <v>139155.28570223998</v>
      </c>
      <c r="P1685" t="s">
        <v>4598</v>
      </c>
      <c r="Q1685">
        <v>6</v>
      </c>
      <c r="R1685" t="s">
        <v>68</v>
      </c>
      <c r="S1685" t="s">
        <v>25</v>
      </c>
      <c r="T1685" t="s">
        <v>4599</v>
      </c>
      <c r="U1685" t="s">
        <v>26</v>
      </c>
    </row>
    <row r="1686" spans="1:21" x14ac:dyDescent="0.25">
      <c r="A1686" t="s">
        <v>3956</v>
      </c>
      <c r="B1686" t="s">
        <v>1411</v>
      </c>
      <c r="C1686" t="s">
        <v>4743</v>
      </c>
      <c r="D1686" t="s">
        <v>4703</v>
      </c>
      <c r="E1686" t="s">
        <v>30</v>
      </c>
      <c r="F1686" t="s">
        <v>117</v>
      </c>
      <c r="G1686" t="s">
        <v>118</v>
      </c>
      <c r="H1686" t="s">
        <v>33</v>
      </c>
      <c r="I1686" t="s">
        <v>119</v>
      </c>
      <c r="J1686">
        <v>39</v>
      </c>
      <c r="K1686">
        <v>27364.92</v>
      </c>
      <c r="L1686">
        <v>10.8</v>
      </c>
      <c r="M1686">
        <v>0.10800000000000001</v>
      </c>
      <c r="N1686">
        <v>1152.6104304</v>
      </c>
      <c r="O1686">
        <v>1066079.2695696</v>
      </c>
      <c r="P1686" t="s">
        <v>4598</v>
      </c>
      <c r="Q1686">
        <v>10</v>
      </c>
      <c r="R1686" t="s">
        <v>68</v>
      </c>
      <c r="S1686" t="s">
        <v>35</v>
      </c>
      <c r="T1686" t="s">
        <v>4601</v>
      </c>
      <c r="U1686" t="s">
        <v>53</v>
      </c>
    </row>
    <row r="1687" spans="1:21" x14ac:dyDescent="0.25">
      <c r="A1687" t="s">
        <v>3958</v>
      </c>
      <c r="B1687" t="s">
        <v>528</v>
      </c>
      <c r="C1687" t="s">
        <v>4621</v>
      </c>
      <c r="D1687" t="s">
        <v>5069</v>
      </c>
      <c r="E1687" t="s">
        <v>19</v>
      </c>
      <c r="F1687" t="s">
        <v>84</v>
      </c>
      <c r="G1687" t="s">
        <v>338</v>
      </c>
      <c r="H1687" t="s">
        <v>51</v>
      </c>
      <c r="I1687" t="s">
        <v>167</v>
      </c>
      <c r="J1687">
        <v>45</v>
      </c>
      <c r="K1687">
        <v>15239.58</v>
      </c>
      <c r="L1687">
        <v>11.71</v>
      </c>
      <c r="M1687">
        <v>0.11710000000000001</v>
      </c>
      <c r="N1687">
        <v>803.04966809999996</v>
      </c>
      <c r="O1687">
        <v>684978.05033190001</v>
      </c>
      <c r="P1687" t="s">
        <v>4598</v>
      </c>
      <c r="Q1687">
        <v>2</v>
      </c>
      <c r="R1687" t="s">
        <v>58</v>
      </c>
      <c r="S1687" t="s">
        <v>25</v>
      </c>
      <c r="T1687" t="s">
        <v>4599</v>
      </c>
      <c r="U1687" t="s">
        <v>26</v>
      </c>
    </row>
    <row r="1688" spans="1:21" x14ac:dyDescent="0.25">
      <c r="A1688" t="s">
        <v>3960</v>
      </c>
      <c r="B1688" t="s">
        <v>1460</v>
      </c>
      <c r="C1688" t="s">
        <v>4630</v>
      </c>
      <c r="D1688" t="s">
        <v>5690</v>
      </c>
      <c r="E1688" t="s">
        <v>63</v>
      </c>
      <c r="F1688" t="s">
        <v>64</v>
      </c>
      <c r="G1688" t="s">
        <v>184</v>
      </c>
      <c r="H1688" t="s">
        <v>22</v>
      </c>
      <c r="I1688" t="s">
        <v>217</v>
      </c>
      <c r="J1688">
        <v>17</v>
      </c>
      <c r="K1688">
        <v>20259.060000000001</v>
      </c>
      <c r="L1688">
        <v>11.14</v>
      </c>
      <c r="M1688">
        <v>0.1114</v>
      </c>
      <c r="N1688">
        <v>383.66607828000002</v>
      </c>
      <c r="O1688">
        <v>344020.35392172</v>
      </c>
      <c r="P1688" t="s">
        <v>4598</v>
      </c>
      <c r="Q1688">
        <v>8</v>
      </c>
      <c r="R1688" t="s">
        <v>113</v>
      </c>
      <c r="S1688" t="s">
        <v>35</v>
      </c>
      <c r="T1688" t="s">
        <v>4601</v>
      </c>
      <c r="U1688" t="s">
        <v>53</v>
      </c>
    </row>
    <row r="1689" spans="1:21" x14ac:dyDescent="0.25">
      <c r="A1689" t="s">
        <v>3962</v>
      </c>
      <c r="B1689" t="s">
        <v>3546</v>
      </c>
      <c r="C1689" t="s">
        <v>4618</v>
      </c>
      <c r="D1689" t="s">
        <v>5691</v>
      </c>
      <c r="E1689" t="s">
        <v>19</v>
      </c>
      <c r="F1689" t="s">
        <v>153</v>
      </c>
      <c r="G1689" t="s">
        <v>275</v>
      </c>
      <c r="H1689" t="s">
        <v>111</v>
      </c>
      <c r="I1689" t="s">
        <v>185</v>
      </c>
      <c r="J1689">
        <v>46</v>
      </c>
      <c r="K1689">
        <v>20590.72</v>
      </c>
      <c r="L1689">
        <v>7.89</v>
      </c>
      <c r="M1689">
        <v>7.8899999999999998E-2</v>
      </c>
      <c r="N1689">
        <v>747.31959168000003</v>
      </c>
      <c r="O1689">
        <v>946425.80040832015</v>
      </c>
      <c r="P1689" t="s">
        <v>4598</v>
      </c>
      <c r="Q1689">
        <v>3</v>
      </c>
      <c r="R1689" t="s">
        <v>45</v>
      </c>
      <c r="S1689" t="s">
        <v>35</v>
      </c>
      <c r="T1689" t="s">
        <v>4601</v>
      </c>
      <c r="U1689" t="s">
        <v>53</v>
      </c>
    </row>
    <row r="1690" spans="1:21" x14ac:dyDescent="0.25">
      <c r="A1690" t="s">
        <v>3964</v>
      </c>
      <c r="B1690" t="s">
        <v>433</v>
      </c>
      <c r="C1690" t="s">
        <v>4906</v>
      </c>
      <c r="D1690" t="s">
        <v>4613</v>
      </c>
      <c r="E1690" t="s">
        <v>63</v>
      </c>
      <c r="F1690" t="s">
        <v>64</v>
      </c>
      <c r="G1690" t="s">
        <v>441</v>
      </c>
      <c r="H1690" t="s">
        <v>43</v>
      </c>
      <c r="I1690" t="s">
        <v>140</v>
      </c>
      <c r="J1690">
        <v>16</v>
      </c>
      <c r="K1690">
        <v>37144.49</v>
      </c>
      <c r="L1690">
        <v>4.51</v>
      </c>
      <c r="M1690">
        <v>4.5100000000000001E-2</v>
      </c>
      <c r="N1690">
        <v>268.03463983999995</v>
      </c>
      <c r="O1690">
        <v>594043.80536015995</v>
      </c>
      <c r="P1690" t="s">
        <v>4598</v>
      </c>
      <c r="Q1690">
        <v>1</v>
      </c>
      <c r="R1690" t="s">
        <v>58</v>
      </c>
      <c r="S1690" t="s">
        <v>35</v>
      </c>
      <c r="T1690" t="s">
        <v>4601</v>
      </c>
      <c r="U1690" t="s">
        <v>36</v>
      </c>
    </row>
    <row r="1691" spans="1:21" x14ac:dyDescent="0.25">
      <c r="A1691" t="s">
        <v>3966</v>
      </c>
      <c r="B1691" t="s">
        <v>735</v>
      </c>
      <c r="C1691" t="s">
        <v>5564</v>
      </c>
      <c r="D1691" t="s">
        <v>5301</v>
      </c>
      <c r="E1691" t="s">
        <v>19</v>
      </c>
      <c r="F1691" t="s">
        <v>153</v>
      </c>
      <c r="G1691" t="s">
        <v>275</v>
      </c>
      <c r="H1691" t="s">
        <v>66</v>
      </c>
      <c r="I1691" t="s">
        <v>155</v>
      </c>
      <c r="J1691">
        <v>44</v>
      </c>
      <c r="K1691">
        <v>9757.11</v>
      </c>
      <c r="L1691">
        <v>2.48</v>
      </c>
      <c r="M1691">
        <v>2.4799999999999999E-2</v>
      </c>
      <c r="N1691">
        <v>106.46958432</v>
      </c>
      <c r="O1691">
        <v>429206.37041568005</v>
      </c>
      <c r="P1691" t="s">
        <v>4598</v>
      </c>
      <c r="Q1691">
        <v>7</v>
      </c>
      <c r="R1691" t="s">
        <v>68</v>
      </c>
      <c r="S1691" t="s">
        <v>35</v>
      </c>
      <c r="T1691" t="s">
        <v>4601</v>
      </c>
      <c r="U1691" t="s">
        <v>26</v>
      </c>
    </row>
    <row r="1692" spans="1:21" x14ac:dyDescent="0.25">
      <c r="A1692" t="s">
        <v>3968</v>
      </c>
      <c r="B1692" t="s">
        <v>385</v>
      </c>
      <c r="C1692" t="s">
        <v>5011</v>
      </c>
      <c r="D1692" t="s">
        <v>5265</v>
      </c>
      <c r="E1692" t="s">
        <v>19</v>
      </c>
      <c r="F1692" t="s">
        <v>84</v>
      </c>
      <c r="G1692" t="s">
        <v>159</v>
      </c>
      <c r="H1692" t="s">
        <v>111</v>
      </c>
      <c r="I1692" t="s">
        <v>260</v>
      </c>
      <c r="J1692">
        <v>12</v>
      </c>
      <c r="K1692">
        <v>17423.86</v>
      </c>
      <c r="L1692">
        <v>15.79</v>
      </c>
      <c r="M1692">
        <v>0.15789999999999998</v>
      </c>
      <c r="N1692">
        <v>330.14729928000003</v>
      </c>
      <c r="O1692">
        <v>208756.17270072</v>
      </c>
      <c r="P1692" t="s">
        <v>4598</v>
      </c>
      <c r="Q1692">
        <v>8</v>
      </c>
      <c r="R1692" t="s">
        <v>58</v>
      </c>
      <c r="S1692" t="s">
        <v>35</v>
      </c>
      <c r="T1692" t="s">
        <v>4601</v>
      </c>
      <c r="U1692" t="s">
        <v>53</v>
      </c>
    </row>
    <row r="1693" spans="1:21" x14ac:dyDescent="0.25">
      <c r="A1693" t="s">
        <v>3970</v>
      </c>
      <c r="B1693" t="s">
        <v>1133</v>
      </c>
      <c r="C1693" t="s">
        <v>4616</v>
      </c>
      <c r="D1693" t="s">
        <v>5692</v>
      </c>
      <c r="E1693" t="s">
        <v>40</v>
      </c>
      <c r="F1693" t="s">
        <v>109</v>
      </c>
      <c r="G1693" t="s">
        <v>259</v>
      </c>
      <c r="H1693" t="s">
        <v>111</v>
      </c>
      <c r="I1693" t="s">
        <v>185</v>
      </c>
      <c r="J1693">
        <v>25</v>
      </c>
      <c r="K1693">
        <v>9036.2999999999993</v>
      </c>
      <c r="L1693">
        <v>0.67</v>
      </c>
      <c r="M1693">
        <v>6.7000000000000002E-3</v>
      </c>
      <c r="N1693">
        <v>15.135802499999997</v>
      </c>
      <c r="O1693">
        <v>225892.36419749996</v>
      </c>
      <c r="P1693" t="s">
        <v>4598</v>
      </c>
      <c r="Q1693">
        <v>1</v>
      </c>
      <c r="R1693" t="s">
        <v>58</v>
      </c>
      <c r="S1693" t="s">
        <v>35</v>
      </c>
      <c r="T1693" t="s">
        <v>4601</v>
      </c>
      <c r="U1693" t="s">
        <v>26</v>
      </c>
    </row>
    <row r="1694" spans="1:21" x14ac:dyDescent="0.25">
      <c r="A1694" t="s">
        <v>3972</v>
      </c>
      <c r="B1694" t="s">
        <v>2197</v>
      </c>
      <c r="C1694" t="s">
        <v>5146</v>
      </c>
      <c r="D1694" t="s">
        <v>5270</v>
      </c>
      <c r="E1694" t="s">
        <v>30</v>
      </c>
      <c r="F1694" t="s">
        <v>117</v>
      </c>
      <c r="G1694" t="s">
        <v>118</v>
      </c>
      <c r="H1694" t="s">
        <v>111</v>
      </c>
      <c r="I1694" t="s">
        <v>112</v>
      </c>
      <c r="J1694">
        <v>32</v>
      </c>
      <c r="K1694">
        <v>28786.34</v>
      </c>
      <c r="L1694">
        <v>6.51</v>
      </c>
      <c r="M1694">
        <v>6.5099999999999991E-2</v>
      </c>
      <c r="N1694">
        <v>599.67703487999995</v>
      </c>
      <c r="O1694">
        <v>920563.20296511997</v>
      </c>
      <c r="P1694" t="s">
        <v>4598</v>
      </c>
      <c r="Q1694">
        <v>3</v>
      </c>
      <c r="R1694" t="s">
        <v>24</v>
      </c>
      <c r="S1694" t="s">
        <v>35</v>
      </c>
      <c r="T1694" t="s">
        <v>4601</v>
      </c>
      <c r="U1694" t="s">
        <v>53</v>
      </c>
    </row>
    <row r="1695" spans="1:21" x14ac:dyDescent="0.25">
      <c r="A1695" t="s">
        <v>3974</v>
      </c>
      <c r="B1695" t="s">
        <v>468</v>
      </c>
      <c r="C1695" t="s">
        <v>5048</v>
      </c>
      <c r="D1695" t="s">
        <v>4622</v>
      </c>
      <c r="E1695" t="s">
        <v>30</v>
      </c>
      <c r="F1695" t="s">
        <v>198</v>
      </c>
      <c r="G1695" t="s">
        <v>199</v>
      </c>
      <c r="H1695" t="s">
        <v>33</v>
      </c>
      <c r="I1695" t="s">
        <v>57</v>
      </c>
      <c r="J1695">
        <v>35</v>
      </c>
      <c r="K1695">
        <v>42087.13</v>
      </c>
      <c r="L1695">
        <v>8.83</v>
      </c>
      <c r="M1695">
        <v>8.8300000000000003E-2</v>
      </c>
      <c r="N1695">
        <v>1300.7027526499999</v>
      </c>
      <c r="O1695">
        <v>1471748.8472473498</v>
      </c>
      <c r="P1695" t="s">
        <v>4598</v>
      </c>
      <c r="Q1695">
        <v>4</v>
      </c>
      <c r="R1695" t="s">
        <v>24</v>
      </c>
      <c r="S1695" t="s">
        <v>35</v>
      </c>
      <c r="T1695" t="s">
        <v>4601</v>
      </c>
      <c r="U1695" t="s">
        <v>53</v>
      </c>
    </row>
    <row r="1696" spans="1:21" x14ac:dyDescent="0.25">
      <c r="A1696" t="s">
        <v>3976</v>
      </c>
      <c r="B1696" t="s">
        <v>2030</v>
      </c>
      <c r="C1696" t="s">
        <v>4849</v>
      </c>
      <c r="D1696" t="s">
        <v>5296</v>
      </c>
      <c r="E1696" t="s">
        <v>40</v>
      </c>
      <c r="F1696" t="s">
        <v>109</v>
      </c>
      <c r="G1696" t="s">
        <v>259</v>
      </c>
      <c r="H1696" t="s">
        <v>43</v>
      </c>
      <c r="I1696" t="s">
        <v>140</v>
      </c>
      <c r="J1696">
        <v>35</v>
      </c>
      <c r="K1696">
        <v>34618.050000000003</v>
      </c>
      <c r="L1696">
        <v>0.89</v>
      </c>
      <c r="M1696">
        <v>8.8999999999999999E-3</v>
      </c>
      <c r="N1696">
        <v>107.83522574999999</v>
      </c>
      <c r="O1696">
        <v>1211523.91477425</v>
      </c>
      <c r="P1696" t="s">
        <v>4598</v>
      </c>
      <c r="Q1696">
        <v>5</v>
      </c>
      <c r="R1696" t="s">
        <v>24</v>
      </c>
      <c r="S1696" t="s">
        <v>35</v>
      </c>
      <c r="T1696" t="s">
        <v>4601</v>
      </c>
      <c r="U1696" t="s">
        <v>53</v>
      </c>
    </row>
    <row r="1697" spans="1:21" x14ac:dyDescent="0.25">
      <c r="A1697" t="s">
        <v>3978</v>
      </c>
      <c r="B1697" t="s">
        <v>1231</v>
      </c>
      <c r="C1697" t="s">
        <v>4679</v>
      </c>
      <c r="D1697" t="s">
        <v>4950</v>
      </c>
      <c r="E1697" t="s">
        <v>30</v>
      </c>
      <c r="F1697" t="s">
        <v>198</v>
      </c>
      <c r="G1697" t="s">
        <v>199</v>
      </c>
      <c r="H1697" t="s">
        <v>22</v>
      </c>
      <c r="I1697" t="s">
        <v>98</v>
      </c>
      <c r="J1697">
        <v>17</v>
      </c>
      <c r="K1697">
        <v>45811.97</v>
      </c>
      <c r="L1697">
        <v>13.38</v>
      </c>
      <c r="M1697">
        <v>0.1338</v>
      </c>
      <c r="N1697">
        <v>1042.03906962</v>
      </c>
      <c r="O1697">
        <v>777761.45093038003</v>
      </c>
      <c r="P1697" t="s">
        <v>4598</v>
      </c>
      <c r="Q1697">
        <v>2</v>
      </c>
      <c r="R1697" t="s">
        <v>58</v>
      </c>
      <c r="S1697" t="s">
        <v>35</v>
      </c>
      <c r="T1697" t="s">
        <v>4601</v>
      </c>
      <c r="U1697" t="s">
        <v>36</v>
      </c>
    </row>
    <row r="1698" spans="1:21" x14ac:dyDescent="0.25">
      <c r="A1698" t="s">
        <v>3980</v>
      </c>
      <c r="B1698" t="s">
        <v>242</v>
      </c>
      <c r="C1698" t="s">
        <v>5006</v>
      </c>
      <c r="D1698" t="s">
        <v>4746</v>
      </c>
      <c r="E1698" t="s">
        <v>40</v>
      </c>
      <c r="F1698" t="s">
        <v>89</v>
      </c>
      <c r="G1698" t="s">
        <v>334</v>
      </c>
      <c r="H1698" t="s">
        <v>51</v>
      </c>
      <c r="I1698" t="s">
        <v>105</v>
      </c>
      <c r="J1698">
        <v>26</v>
      </c>
      <c r="K1698">
        <v>49449.17</v>
      </c>
      <c r="L1698">
        <v>7.19</v>
      </c>
      <c r="M1698">
        <v>7.1900000000000006E-2</v>
      </c>
      <c r="N1698">
        <v>924.40278397999998</v>
      </c>
      <c r="O1698">
        <v>1284754.01721602</v>
      </c>
      <c r="P1698" t="s">
        <v>4598</v>
      </c>
      <c r="Q1698">
        <v>2</v>
      </c>
      <c r="R1698" t="s">
        <v>24</v>
      </c>
      <c r="S1698" t="s">
        <v>35</v>
      </c>
      <c r="T1698" t="s">
        <v>4601</v>
      </c>
      <c r="U1698" t="s">
        <v>53</v>
      </c>
    </row>
    <row r="1699" spans="1:21" x14ac:dyDescent="0.25">
      <c r="A1699" t="s">
        <v>3982</v>
      </c>
      <c r="B1699" t="s">
        <v>3983</v>
      </c>
      <c r="C1699" t="s">
        <v>4814</v>
      </c>
      <c r="D1699" t="s">
        <v>5693</v>
      </c>
      <c r="E1699" t="s">
        <v>40</v>
      </c>
      <c r="F1699" t="s">
        <v>109</v>
      </c>
      <c r="G1699" t="s">
        <v>259</v>
      </c>
      <c r="H1699" t="s">
        <v>33</v>
      </c>
      <c r="I1699" t="s">
        <v>127</v>
      </c>
      <c r="J1699">
        <v>6</v>
      </c>
      <c r="K1699">
        <v>11595.1</v>
      </c>
      <c r="L1699">
        <v>10.72</v>
      </c>
      <c r="M1699">
        <v>0.1072</v>
      </c>
      <c r="N1699">
        <v>74.579683200000005</v>
      </c>
      <c r="O1699">
        <v>69496.020316800001</v>
      </c>
      <c r="P1699" t="s">
        <v>4598</v>
      </c>
      <c r="Q1699">
        <v>12</v>
      </c>
      <c r="R1699" t="s">
        <v>68</v>
      </c>
      <c r="S1699" t="s">
        <v>35</v>
      </c>
      <c r="T1699" t="s">
        <v>4601</v>
      </c>
      <c r="U1699" t="s">
        <v>53</v>
      </c>
    </row>
    <row r="1700" spans="1:21" x14ac:dyDescent="0.25">
      <c r="A1700" t="s">
        <v>3985</v>
      </c>
      <c r="B1700" t="s">
        <v>232</v>
      </c>
      <c r="C1700" t="s">
        <v>4616</v>
      </c>
      <c r="D1700" t="s">
        <v>5393</v>
      </c>
      <c r="E1700" t="s">
        <v>40</v>
      </c>
      <c r="F1700" t="s">
        <v>41</v>
      </c>
      <c r="G1700" t="s">
        <v>42</v>
      </c>
      <c r="H1700" t="s">
        <v>66</v>
      </c>
      <c r="I1700" t="s">
        <v>276</v>
      </c>
      <c r="J1700">
        <v>43</v>
      </c>
      <c r="K1700">
        <v>44829.94</v>
      </c>
      <c r="L1700">
        <v>10.029999999999999</v>
      </c>
      <c r="M1700">
        <v>0.1003</v>
      </c>
      <c r="N1700">
        <v>1933.4704822600002</v>
      </c>
      <c r="O1700">
        <v>1925753.9495177402</v>
      </c>
      <c r="P1700" t="s">
        <v>4598</v>
      </c>
      <c r="Q1700">
        <v>1</v>
      </c>
      <c r="R1700" t="s">
        <v>113</v>
      </c>
      <c r="S1700" t="s">
        <v>35</v>
      </c>
      <c r="T1700" t="s">
        <v>4601</v>
      </c>
      <c r="U1700" t="s">
        <v>36</v>
      </c>
    </row>
    <row r="1701" spans="1:21" x14ac:dyDescent="0.25">
      <c r="A1701" t="s">
        <v>3987</v>
      </c>
      <c r="B1701" t="s">
        <v>28</v>
      </c>
      <c r="C1701" t="s">
        <v>4679</v>
      </c>
      <c r="D1701" t="s">
        <v>4774</v>
      </c>
      <c r="E1701" t="s">
        <v>40</v>
      </c>
      <c r="F1701" t="s">
        <v>41</v>
      </c>
      <c r="G1701" t="s">
        <v>126</v>
      </c>
      <c r="H1701" t="s">
        <v>43</v>
      </c>
      <c r="I1701" t="s">
        <v>44</v>
      </c>
      <c r="J1701">
        <v>46</v>
      </c>
      <c r="K1701">
        <v>42245.98</v>
      </c>
      <c r="L1701">
        <v>11.39</v>
      </c>
      <c r="M1701">
        <v>0.1139</v>
      </c>
      <c r="N1701">
        <v>2213.4358761200001</v>
      </c>
      <c r="O1701">
        <v>1941101.64412388</v>
      </c>
      <c r="P1701" t="s">
        <v>4598</v>
      </c>
      <c r="Q1701">
        <v>9</v>
      </c>
      <c r="R1701" t="s">
        <v>58</v>
      </c>
      <c r="S1701" t="s">
        <v>35</v>
      </c>
      <c r="T1701" t="s">
        <v>4601</v>
      </c>
      <c r="U1701" t="s">
        <v>26</v>
      </c>
    </row>
    <row r="1702" spans="1:21" x14ac:dyDescent="0.25">
      <c r="A1702" t="s">
        <v>3989</v>
      </c>
      <c r="B1702" t="s">
        <v>1414</v>
      </c>
      <c r="C1702" t="s">
        <v>4683</v>
      </c>
      <c r="D1702" t="s">
        <v>4793</v>
      </c>
      <c r="E1702" t="s">
        <v>19</v>
      </c>
      <c r="F1702" t="s">
        <v>84</v>
      </c>
      <c r="G1702" t="s">
        <v>338</v>
      </c>
      <c r="H1702" t="s">
        <v>51</v>
      </c>
      <c r="I1702" t="s">
        <v>105</v>
      </c>
      <c r="J1702">
        <v>14</v>
      </c>
      <c r="K1702">
        <v>46918.5</v>
      </c>
      <c r="L1702">
        <v>16.190000000000001</v>
      </c>
      <c r="M1702">
        <v>0.16190000000000002</v>
      </c>
      <c r="N1702">
        <v>1063.4547210000001</v>
      </c>
      <c r="O1702">
        <v>655795.54527899995</v>
      </c>
      <c r="P1702" t="s">
        <v>4598</v>
      </c>
      <c r="Q1702">
        <v>2</v>
      </c>
      <c r="R1702" t="s">
        <v>58</v>
      </c>
      <c r="S1702" t="s">
        <v>35</v>
      </c>
      <c r="T1702" t="s">
        <v>4601</v>
      </c>
      <c r="U1702" t="s">
        <v>53</v>
      </c>
    </row>
    <row r="1703" spans="1:21" x14ac:dyDescent="0.25">
      <c r="A1703" t="s">
        <v>3991</v>
      </c>
      <c r="B1703" t="s">
        <v>1522</v>
      </c>
      <c r="C1703" t="s">
        <v>5656</v>
      </c>
      <c r="D1703" t="s">
        <v>4683</v>
      </c>
      <c r="E1703" t="s">
        <v>40</v>
      </c>
      <c r="F1703" t="s">
        <v>49</v>
      </c>
      <c r="G1703" t="s">
        <v>306</v>
      </c>
      <c r="H1703" t="s">
        <v>43</v>
      </c>
      <c r="I1703" t="s">
        <v>140</v>
      </c>
      <c r="J1703">
        <v>20</v>
      </c>
      <c r="K1703">
        <v>17818.009999999998</v>
      </c>
      <c r="L1703">
        <v>5.74</v>
      </c>
      <c r="M1703">
        <v>5.74E-2</v>
      </c>
      <c r="N1703">
        <v>204.55075479999996</v>
      </c>
      <c r="O1703">
        <v>356155.64924519998</v>
      </c>
      <c r="P1703" t="s">
        <v>4598</v>
      </c>
      <c r="Q1703">
        <v>1</v>
      </c>
      <c r="R1703" t="s">
        <v>113</v>
      </c>
      <c r="S1703" t="s">
        <v>35</v>
      </c>
      <c r="T1703" t="s">
        <v>4601</v>
      </c>
      <c r="U1703" t="s">
        <v>53</v>
      </c>
    </row>
    <row r="1704" spans="1:21" x14ac:dyDescent="0.25">
      <c r="A1704" t="s">
        <v>3993</v>
      </c>
      <c r="B1704" t="s">
        <v>174</v>
      </c>
      <c r="C1704" t="s">
        <v>5462</v>
      </c>
      <c r="D1704" t="s">
        <v>5158</v>
      </c>
      <c r="E1704" t="s">
        <v>63</v>
      </c>
      <c r="F1704" t="s">
        <v>78</v>
      </c>
      <c r="G1704" t="s">
        <v>79</v>
      </c>
      <c r="H1704" t="s">
        <v>111</v>
      </c>
      <c r="I1704" t="s">
        <v>112</v>
      </c>
      <c r="J1704">
        <v>25</v>
      </c>
      <c r="K1704">
        <v>46531.8</v>
      </c>
      <c r="L1704">
        <v>17.32</v>
      </c>
      <c r="M1704">
        <v>0.17319999999999999</v>
      </c>
      <c r="N1704">
        <v>2014.8269399999999</v>
      </c>
      <c r="O1704">
        <v>1161280.1730599999</v>
      </c>
      <c r="P1704" t="s">
        <v>4598</v>
      </c>
      <c r="Q1704">
        <v>8</v>
      </c>
      <c r="R1704" t="s">
        <v>58</v>
      </c>
      <c r="S1704" t="s">
        <v>35</v>
      </c>
      <c r="T1704" t="s">
        <v>4601</v>
      </c>
      <c r="U1704" t="s">
        <v>26</v>
      </c>
    </row>
    <row r="1705" spans="1:21" x14ac:dyDescent="0.25">
      <c r="A1705" t="s">
        <v>3995</v>
      </c>
      <c r="B1705" t="s">
        <v>633</v>
      </c>
      <c r="C1705" t="s">
        <v>4882</v>
      </c>
      <c r="D1705" t="s">
        <v>5674</v>
      </c>
      <c r="E1705" t="s">
        <v>40</v>
      </c>
      <c r="F1705" t="s">
        <v>49</v>
      </c>
      <c r="G1705" t="s">
        <v>306</v>
      </c>
      <c r="H1705" t="s">
        <v>33</v>
      </c>
      <c r="I1705" t="s">
        <v>119</v>
      </c>
      <c r="J1705">
        <v>46</v>
      </c>
      <c r="K1705">
        <v>35969.120000000003</v>
      </c>
      <c r="L1705">
        <v>3.95</v>
      </c>
      <c r="M1705">
        <v>3.95E-2</v>
      </c>
      <c r="N1705">
        <v>653.55891040000006</v>
      </c>
      <c r="O1705">
        <v>1653925.9610896001</v>
      </c>
      <c r="P1705" t="s">
        <v>4598</v>
      </c>
      <c r="Q1705">
        <v>9</v>
      </c>
      <c r="R1705" t="s">
        <v>113</v>
      </c>
      <c r="S1705" t="s">
        <v>35</v>
      </c>
      <c r="T1705" t="s">
        <v>4601</v>
      </c>
      <c r="U1705" t="s">
        <v>53</v>
      </c>
    </row>
    <row r="1706" spans="1:21" x14ac:dyDescent="0.25">
      <c r="A1706" t="s">
        <v>3997</v>
      </c>
      <c r="B1706" t="s">
        <v>1745</v>
      </c>
      <c r="C1706" t="s">
        <v>4945</v>
      </c>
      <c r="D1706" t="s">
        <v>5507</v>
      </c>
      <c r="E1706" t="s">
        <v>63</v>
      </c>
      <c r="F1706" t="s">
        <v>144</v>
      </c>
      <c r="G1706" t="s">
        <v>216</v>
      </c>
      <c r="H1706" t="s">
        <v>51</v>
      </c>
      <c r="I1706" t="s">
        <v>190</v>
      </c>
      <c r="J1706">
        <v>16</v>
      </c>
      <c r="K1706">
        <v>29256.080000000002</v>
      </c>
      <c r="L1706">
        <v>10.25</v>
      </c>
      <c r="M1706">
        <v>0.10249999999999999</v>
      </c>
      <c r="N1706">
        <v>479.799712</v>
      </c>
      <c r="O1706">
        <v>467617.48028800002</v>
      </c>
      <c r="P1706" t="s">
        <v>4598</v>
      </c>
      <c r="Q1706">
        <v>4</v>
      </c>
      <c r="R1706" t="s">
        <v>24</v>
      </c>
      <c r="S1706" t="s">
        <v>35</v>
      </c>
      <c r="T1706" t="s">
        <v>4601</v>
      </c>
      <c r="U1706" t="s">
        <v>53</v>
      </c>
    </row>
    <row r="1707" spans="1:21" x14ac:dyDescent="0.25">
      <c r="A1707" t="s">
        <v>3998</v>
      </c>
      <c r="B1707" t="s">
        <v>3999</v>
      </c>
      <c r="C1707" t="s">
        <v>4682</v>
      </c>
      <c r="D1707" t="s">
        <v>4844</v>
      </c>
      <c r="E1707" t="s">
        <v>40</v>
      </c>
      <c r="F1707" t="s">
        <v>41</v>
      </c>
      <c r="G1707" t="s">
        <v>102</v>
      </c>
      <c r="H1707" t="s">
        <v>33</v>
      </c>
      <c r="I1707" t="s">
        <v>80</v>
      </c>
      <c r="J1707">
        <v>9</v>
      </c>
      <c r="K1707">
        <v>20348.36</v>
      </c>
      <c r="L1707">
        <v>3.89</v>
      </c>
      <c r="M1707">
        <v>3.8900000000000004E-2</v>
      </c>
      <c r="N1707">
        <v>71.239608360000005</v>
      </c>
      <c r="O1707">
        <v>183064.00039164</v>
      </c>
      <c r="P1707" t="s">
        <v>4598</v>
      </c>
      <c r="Q1707">
        <v>6</v>
      </c>
      <c r="R1707" t="s">
        <v>45</v>
      </c>
      <c r="S1707" t="s">
        <v>35</v>
      </c>
      <c r="T1707" t="s">
        <v>4601</v>
      </c>
      <c r="U1707" t="s">
        <v>36</v>
      </c>
    </row>
    <row r="1708" spans="1:21" x14ac:dyDescent="0.25">
      <c r="A1708" t="s">
        <v>4001</v>
      </c>
      <c r="B1708" t="s">
        <v>1755</v>
      </c>
      <c r="C1708" t="s">
        <v>4816</v>
      </c>
      <c r="D1708" t="s">
        <v>4809</v>
      </c>
      <c r="E1708" t="s">
        <v>40</v>
      </c>
      <c r="F1708" t="s">
        <v>109</v>
      </c>
      <c r="G1708" t="s">
        <v>110</v>
      </c>
      <c r="H1708" t="s">
        <v>66</v>
      </c>
      <c r="I1708" t="s">
        <v>276</v>
      </c>
      <c r="J1708">
        <v>22</v>
      </c>
      <c r="K1708">
        <v>27054.720000000001</v>
      </c>
      <c r="L1708">
        <v>19.53</v>
      </c>
      <c r="M1708">
        <v>0.1953</v>
      </c>
      <c r="N1708">
        <v>1162.43309952</v>
      </c>
      <c r="O1708">
        <v>594041.40690048004</v>
      </c>
      <c r="P1708" t="s">
        <v>4598</v>
      </c>
      <c r="Q1708">
        <v>10</v>
      </c>
      <c r="R1708" t="s">
        <v>24</v>
      </c>
      <c r="S1708" t="s">
        <v>59</v>
      </c>
      <c r="T1708" t="s">
        <v>4601</v>
      </c>
      <c r="U1708" t="s">
        <v>53</v>
      </c>
    </row>
    <row r="1709" spans="1:21" x14ac:dyDescent="0.25">
      <c r="A1709" t="s">
        <v>4003</v>
      </c>
      <c r="B1709" t="s">
        <v>1059</v>
      </c>
      <c r="C1709" t="s">
        <v>5694</v>
      </c>
      <c r="D1709" t="s">
        <v>5253</v>
      </c>
      <c r="E1709" t="s">
        <v>19</v>
      </c>
      <c r="F1709" t="s">
        <v>20</v>
      </c>
      <c r="G1709" t="s">
        <v>285</v>
      </c>
      <c r="H1709" t="s">
        <v>66</v>
      </c>
      <c r="I1709" t="s">
        <v>155</v>
      </c>
      <c r="J1709">
        <v>43</v>
      </c>
      <c r="K1709">
        <v>627.82000000000005</v>
      </c>
      <c r="L1709">
        <v>18.350000000000001</v>
      </c>
      <c r="M1709">
        <v>0.18350000000000002</v>
      </c>
      <c r="N1709">
        <v>49.538137100000014</v>
      </c>
      <c r="O1709">
        <v>26946.721862900002</v>
      </c>
      <c r="P1709" t="s">
        <v>4600</v>
      </c>
      <c r="Q1709">
        <v>6</v>
      </c>
      <c r="R1709" t="s">
        <v>113</v>
      </c>
      <c r="S1709" t="s">
        <v>35</v>
      </c>
      <c r="T1709" t="s">
        <v>4601</v>
      </c>
      <c r="U1709" t="s">
        <v>53</v>
      </c>
    </row>
    <row r="1710" spans="1:21" x14ac:dyDescent="0.25">
      <c r="A1710" t="s">
        <v>4005</v>
      </c>
      <c r="B1710" t="s">
        <v>1529</v>
      </c>
      <c r="C1710" t="s">
        <v>4778</v>
      </c>
      <c r="D1710" t="s">
        <v>4831</v>
      </c>
      <c r="E1710" t="s">
        <v>30</v>
      </c>
      <c r="F1710" t="s">
        <v>131</v>
      </c>
      <c r="G1710" t="s">
        <v>163</v>
      </c>
      <c r="H1710" t="s">
        <v>43</v>
      </c>
      <c r="I1710" t="s">
        <v>380</v>
      </c>
      <c r="J1710">
        <v>21</v>
      </c>
      <c r="K1710">
        <v>39544.79</v>
      </c>
      <c r="L1710">
        <v>0.66</v>
      </c>
      <c r="M1710">
        <v>6.6E-3</v>
      </c>
      <c r="N1710">
        <v>54.809078939999999</v>
      </c>
      <c r="O1710">
        <v>830385.78092106001</v>
      </c>
      <c r="P1710" t="s">
        <v>4598</v>
      </c>
      <c r="Q1710">
        <v>1</v>
      </c>
      <c r="R1710" t="s">
        <v>113</v>
      </c>
      <c r="S1710" t="s">
        <v>35</v>
      </c>
      <c r="T1710" t="s">
        <v>4601</v>
      </c>
      <c r="U1710" t="s">
        <v>36</v>
      </c>
    </row>
    <row r="1711" spans="1:21" x14ac:dyDescent="0.25">
      <c r="A1711" t="s">
        <v>4007</v>
      </c>
      <c r="B1711" t="s">
        <v>1174</v>
      </c>
      <c r="C1711" t="s">
        <v>5255</v>
      </c>
      <c r="D1711" t="s">
        <v>5695</v>
      </c>
      <c r="E1711" t="s">
        <v>19</v>
      </c>
      <c r="F1711" t="s">
        <v>20</v>
      </c>
      <c r="G1711" t="s">
        <v>176</v>
      </c>
      <c r="H1711" t="s">
        <v>43</v>
      </c>
      <c r="I1711" t="s">
        <v>391</v>
      </c>
      <c r="J1711">
        <v>50</v>
      </c>
      <c r="K1711">
        <v>18776.62</v>
      </c>
      <c r="L1711">
        <v>7.65</v>
      </c>
      <c r="M1711">
        <v>7.6499999999999999E-2</v>
      </c>
      <c r="N1711">
        <v>718.20571500000005</v>
      </c>
      <c r="O1711">
        <v>938112.79428499995</v>
      </c>
      <c r="P1711" t="s">
        <v>4598</v>
      </c>
      <c r="Q1711">
        <v>5</v>
      </c>
      <c r="R1711" t="s">
        <v>113</v>
      </c>
      <c r="S1711" t="s">
        <v>35</v>
      </c>
      <c r="T1711" t="s">
        <v>4601</v>
      </c>
      <c r="U1711" t="s">
        <v>36</v>
      </c>
    </row>
    <row r="1712" spans="1:21" x14ac:dyDescent="0.25">
      <c r="A1712" t="s">
        <v>4009</v>
      </c>
      <c r="B1712" t="s">
        <v>1398</v>
      </c>
      <c r="C1712" t="s">
        <v>4632</v>
      </c>
      <c r="D1712" t="s">
        <v>4678</v>
      </c>
      <c r="E1712" t="s">
        <v>63</v>
      </c>
      <c r="F1712" t="s">
        <v>78</v>
      </c>
      <c r="G1712" t="s">
        <v>425</v>
      </c>
      <c r="H1712" t="s">
        <v>111</v>
      </c>
      <c r="I1712" t="s">
        <v>240</v>
      </c>
      <c r="J1712">
        <v>7</v>
      </c>
      <c r="K1712">
        <v>34141</v>
      </c>
      <c r="L1712">
        <v>8.9499999999999993</v>
      </c>
      <c r="M1712">
        <v>8.9499999999999996E-2</v>
      </c>
      <c r="N1712">
        <v>213.89336499999999</v>
      </c>
      <c r="O1712">
        <v>238773.106635</v>
      </c>
      <c r="P1712" t="s">
        <v>4598</v>
      </c>
      <c r="Q1712">
        <v>10</v>
      </c>
      <c r="R1712" t="s">
        <v>68</v>
      </c>
      <c r="S1712" t="s">
        <v>35</v>
      </c>
      <c r="T1712" t="s">
        <v>4601</v>
      </c>
      <c r="U1712" t="s">
        <v>53</v>
      </c>
    </row>
    <row r="1713" spans="1:21" x14ac:dyDescent="0.25">
      <c r="A1713" t="s">
        <v>4011</v>
      </c>
      <c r="B1713" t="s">
        <v>974</v>
      </c>
      <c r="C1713" t="s">
        <v>4976</v>
      </c>
      <c r="D1713" t="s">
        <v>4620</v>
      </c>
      <c r="E1713" t="s">
        <v>30</v>
      </c>
      <c r="F1713" t="s">
        <v>31</v>
      </c>
      <c r="G1713" t="s">
        <v>555</v>
      </c>
      <c r="H1713" t="s">
        <v>51</v>
      </c>
      <c r="I1713" t="s">
        <v>146</v>
      </c>
      <c r="J1713">
        <v>47</v>
      </c>
      <c r="K1713">
        <v>10128.15</v>
      </c>
      <c r="L1713">
        <v>18.98</v>
      </c>
      <c r="M1713">
        <v>0.1898</v>
      </c>
      <c r="N1713">
        <v>903.49174889999995</v>
      </c>
      <c r="O1713">
        <v>475119.55825110001</v>
      </c>
      <c r="P1713" t="s">
        <v>4598</v>
      </c>
      <c r="Q1713">
        <v>12</v>
      </c>
      <c r="R1713" t="s">
        <v>45</v>
      </c>
      <c r="S1713" t="s">
        <v>35</v>
      </c>
      <c r="T1713" t="s">
        <v>4601</v>
      </c>
      <c r="U1713" t="s">
        <v>53</v>
      </c>
    </row>
    <row r="1714" spans="1:21" x14ac:dyDescent="0.25">
      <c r="A1714" t="s">
        <v>4013</v>
      </c>
      <c r="B1714" t="s">
        <v>1716</v>
      </c>
      <c r="C1714" t="s">
        <v>5696</v>
      </c>
      <c r="D1714" t="s">
        <v>5109</v>
      </c>
      <c r="E1714" t="s">
        <v>19</v>
      </c>
      <c r="F1714" t="s">
        <v>72</v>
      </c>
      <c r="G1714" t="s">
        <v>73</v>
      </c>
      <c r="H1714" t="s">
        <v>66</v>
      </c>
      <c r="I1714" t="s">
        <v>155</v>
      </c>
      <c r="J1714">
        <v>23</v>
      </c>
      <c r="K1714">
        <v>21790.87</v>
      </c>
      <c r="L1714">
        <v>6.46</v>
      </c>
      <c r="M1714">
        <v>6.4600000000000005E-2</v>
      </c>
      <c r="N1714">
        <v>323.76874645999999</v>
      </c>
      <c r="O1714">
        <v>500866.24125353998</v>
      </c>
      <c r="P1714" t="s">
        <v>4598</v>
      </c>
      <c r="Q1714">
        <v>7</v>
      </c>
      <c r="R1714" t="s">
        <v>24</v>
      </c>
      <c r="S1714" t="s">
        <v>35</v>
      </c>
      <c r="T1714" t="s">
        <v>4601</v>
      </c>
      <c r="U1714" t="s">
        <v>26</v>
      </c>
    </row>
    <row r="1715" spans="1:21" x14ac:dyDescent="0.25">
      <c r="A1715" t="s">
        <v>4015</v>
      </c>
      <c r="B1715" t="s">
        <v>1065</v>
      </c>
      <c r="C1715" t="s">
        <v>4816</v>
      </c>
      <c r="D1715" t="s">
        <v>4659</v>
      </c>
      <c r="E1715" t="s">
        <v>40</v>
      </c>
      <c r="F1715" t="s">
        <v>41</v>
      </c>
      <c r="G1715" t="s">
        <v>102</v>
      </c>
      <c r="H1715" t="s">
        <v>43</v>
      </c>
      <c r="I1715" t="s">
        <v>74</v>
      </c>
      <c r="J1715">
        <v>24</v>
      </c>
      <c r="K1715">
        <v>13574.63</v>
      </c>
      <c r="L1715">
        <v>2.2599999999999998</v>
      </c>
      <c r="M1715">
        <v>2.2599999999999999E-2</v>
      </c>
      <c r="N1715">
        <v>73.628793119999997</v>
      </c>
      <c r="O1715">
        <v>325717.49120688002</v>
      </c>
      <c r="P1715" t="s">
        <v>4598</v>
      </c>
      <c r="Q1715">
        <v>10</v>
      </c>
      <c r="R1715" t="s">
        <v>24</v>
      </c>
      <c r="S1715" t="s">
        <v>35</v>
      </c>
      <c r="T1715" t="s">
        <v>4601</v>
      </c>
      <c r="U1715" t="s">
        <v>36</v>
      </c>
    </row>
    <row r="1716" spans="1:21" x14ac:dyDescent="0.25">
      <c r="A1716" t="s">
        <v>4017</v>
      </c>
      <c r="B1716" t="s">
        <v>729</v>
      </c>
      <c r="C1716" t="s">
        <v>5079</v>
      </c>
      <c r="D1716" t="s">
        <v>4729</v>
      </c>
      <c r="E1716" t="s">
        <v>63</v>
      </c>
      <c r="F1716" t="s">
        <v>144</v>
      </c>
      <c r="G1716" t="s">
        <v>145</v>
      </c>
      <c r="H1716" t="s">
        <v>66</v>
      </c>
      <c r="I1716" t="s">
        <v>155</v>
      </c>
      <c r="J1716">
        <v>45</v>
      </c>
      <c r="K1716">
        <v>29437.27</v>
      </c>
      <c r="L1716">
        <v>5.17</v>
      </c>
      <c r="M1716">
        <v>5.1699999999999996E-2</v>
      </c>
      <c r="N1716">
        <v>684.85808654999983</v>
      </c>
      <c r="O1716">
        <v>1323992.29191345</v>
      </c>
      <c r="P1716" t="s">
        <v>4598</v>
      </c>
      <c r="Q1716">
        <v>12</v>
      </c>
      <c r="R1716" t="s">
        <v>68</v>
      </c>
      <c r="S1716" t="s">
        <v>35</v>
      </c>
      <c r="T1716" t="s">
        <v>4601</v>
      </c>
      <c r="U1716" t="s">
        <v>26</v>
      </c>
    </row>
    <row r="1717" spans="1:21" x14ac:dyDescent="0.25">
      <c r="A1717" t="s">
        <v>4019</v>
      </c>
      <c r="B1717" t="s">
        <v>1920</v>
      </c>
      <c r="C1717" t="s">
        <v>4736</v>
      </c>
      <c r="D1717" t="s">
        <v>4670</v>
      </c>
      <c r="E1717" t="s">
        <v>40</v>
      </c>
      <c r="F1717" t="s">
        <v>41</v>
      </c>
      <c r="G1717" t="s">
        <v>126</v>
      </c>
      <c r="H1717" t="s">
        <v>66</v>
      </c>
      <c r="I1717" t="s">
        <v>200</v>
      </c>
      <c r="J1717">
        <v>37</v>
      </c>
      <c r="K1717">
        <v>25386.06</v>
      </c>
      <c r="L1717">
        <v>5.63</v>
      </c>
      <c r="M1717">
        <v>5.6299999999999996E-2</v>
      </c>
      <c r="N1717">
        <v>528.81701586000008</v>
      </c>
      <c r="O1717">
        <v>938755.40298414009</v>
      </c>
      <c r="P1717" t="s">
        <v>4598</v>
      </c>
      <c r="Q1717">
        <v>2</v>
      </c>
      <c r="R1717" t="s">
        <v>24</v>
      </c>
      <c r="S1717" t="s">
        <v>35</v>
      </c>
      <c r="T1717" t="s">
        <v>4601</v>
      </c>
      <c r="U1717" t="s">
        <v>26</v>
      </c>
    </row>
    <row r="1718" spans="1:21" x14ac:dyDescent="0.25">
      <c r="A1718" t="s">
        <v>4021</v>
      </c>
      <c r="B1718" t="s">
        <v>779</v>
      </c>
      <c r="C1718" t="s">
        <v>5697</v>
      </c>
      <c r="D1718" t="s">
        <v>5698</v>
      </c>
      <c r="E1718" t="s">
        <v>63</v>
      </c>
      <c r="F1718" t="s">
        <v>64</v>
      </c>
      <c r="G1718" t="s">
        <v>441</v>
      </c>
      <c r="H1718" t="s">
        <v>33</v>
      </c>
      <c r="I1718" t="s">
        <v>119</v>
      </c>
      <c r="J1718">
        <v>30</v>
      </c>
      <c r="K1718">
        <v>9746.64</v>
      </c>
      <c r="L1718">
        <v>16.690000000000001</v>
      </c>
      <c r="M1718">
        <v>0.16690000000000002</v>
      </c>
      <c r="N1718">
        <v>488.01426479999992</v>
      </c>
      <c r="O1718">
        <v>291911.18573519995</v>
      </c>
      <c r="P1718" t="s">
        <v>4598</v>
      </c>
      <c r="Q1718">
        <v>5</v>
      </c>
      <c r="R1718" t="s">
        <v>45</v>
      </c>
      <c r="S1718" t="s">
        <v>25</v>
      </c>
      <c r="T1718" t="s">
        <v>4599</v>
      </c>
      <c r="U1718" t="s">
        <v>36</v>
      </c>
    </row>
    <row r="1719" spans="1:21" x14ac:dyDescent="0.25">
      <c r="A1719" t="s">
        <v>4023</v>
      </c>
      <c r="B1719" t="s">
        <v>1666</v>
      </c>
      <c r="C1719" t="s">
        <v>4800</v>
      </c>
      <c r="D1719" t="s">
        <v>5064</v>
      </c>
      <c r="E1719" t="s">
        <v>63</v>
      </c>
      <c r="F1719" t="s">
        <v>234</v>
      </c>
      <c r="G1719" t="s">
        <v>473</v>
      </c>
      <c r="H1719" t="s">
        <v>111</v>
      </c>
      <c r="I1719" t="s">
        <v>526</v>
      </c>
      <c r="J1719">
        <v>21</v>
      </c>
      <c r="K1719">
        <v>25049.02</v>
      </c>
      <c r="L1719">
        <v>7.76</v>
      </c>
      <c r="M1719">
        <v>7.7600000000000002E-2</v>
      </c>
      <c r="N1719">
        <v>408.19882992000004</v>
      </c>
      <c r="O1719">
        <v>525621.22117008001</v>
      </c>
      <c r="P1719" t="s">
        <v>4598</v>
      </c>
      <c r="Q1719">
        <v>1</v>
      </c>
      <c r="R1719" t="s">
        <v>45</v>
      </c>
      <c r="S1719" t="s">
        <v>35</v>
      </c>
      <c r="T1719" t="s">
        <v>4601</v>
      </c>
      <c r="U1719" t="s">
        <v>53</v>
      </c>
    </row>
    <row r="1720" spans="1:21" x14ac:dyDescent="0.25">
      <c r="A1720" t="s">
        <v>4025</v>
      </c>
      <c r="B1720" t="s">
        <v>1156</v>
      </c>
      <c r="C1720" t="s">
        <v>4679</v>
      </c>
      <c r="D1720" t="s">
        <v>5440</v>
      </c>
      <c r="E1720" t="s">
        <v>30</v>
      </c>
      <c r="F1720" t="s">
        <v>131</v>
      </c>
      <c r="G1720" t="s">
        <v>132</v>
      </c>
      <c r="H1720" t="s">
        <v>22</v>
      </c>
      <c r="I1720" t="s">
        <v>217</v>
      </c>
      <c r="J1720">
        <v>38</v>
      </c>
      <c r="K1720">
        <v>19567.32</v>
      </c>
      <c r="L1720">
        <v>6.69</v>
      </c>
      <c r="M1720">
        <v>6.6900000000000001E-2</v>
      </c>
      <c r="N1720">
        <v>497.44040904000002</v>
      </c>
      <c r="O1720">
        <v>743060.71959096007</v>
      </c>
      <c r="P1720" t="s">
        <v>4598</v>
      </c>
      <c r="Q1720">
        <v>1</v>
      </c>
      <c r="R1720" t="s">
        <v>113</v>
      </c>
      <c r="S1720" t="s">
        <v>35</v>
      </c>
      <c r="T1720" t="s">
        <v>4601</v>
      </c>
      <c r="U1720" t="s">
        <v>53</v>
      </c>
    </row>
    <row r="1721" spans="1:21" x14ac:dyDescent="0.25">
      <c r="A1721" t="s">
        <v>4027</v>
      </c>
      <c r="B1721" t="s">
        <v>833</v>
      </c>
      <c r="C1721" t="s">
        <v>5004</v>
      </c>
      <c r="D1721" t="s">
        <v>5175</v>
      </c>
      <c r="E1721" t="s">
        <v>30</v>
      </c>
      <c r="F1721" t="s">
        <v>131</v>
      </c>
      <c r="G1721" t="s">
        <v>194</v>
      </c>
      <c r="H1721" t="s">
        <v>111</v>
      </c>
      <c r="I1721" t="s">
        <v>240</v>
      </c>
      <c r="J1721">
        <v>3</v>
      </c>
      <c r="K1721">
        <v>15963.31</v>
      </c>
      <c r="L1721">
        <v>7.04</v>
      </c>
      <c r="M1721">
        <v>7.0400000000000004E-2</v>
      </c>
      <c r="N1721">
        <v>33.71451072</v>
      </c>
      <c r="O1721">
        <v>47856.215489280003</v>
      </c>
      <c r="P1721" t="s">
        <v>4600</v>
      </c>
      <c r="Q1721">
        <v>6</v>
      </c>
      <c r="R1721" t="s">
        <v>113</v>
      </c>
      <c r="S1721" t="s">
        <v>35</v>
      </c>
      <c r="T1721" t="s">
        <v>4601</v>
      </c>
      <c r="U1721" t="s">
        <v>26</v>
      </c>
    </row>
    <row r="1722" spans="1:21" x14ac:dyDescent="0.25">
      <c r="A1722" t="s">
        <v>4029</v>
      </c>
      <c r="B1722" t="s">
        <v>636</v>
      </c>
      <c r="C1722" t="s">
        <v>4677</v>
      </c>
      <c r="D1722" t="s">
        <v>4607</v>
      </c>
      <c r="E1722" t="s">
        <v>40</v>
      </c>
      <c r="F1722" t="s">
        <v>89</v>
      </c>
      <c r="G1722" t="s">
        <v>319</v>
      </c>
      <c r="H1722" t="s">
        <v>33</v>
      </c>
      <c r="I1722" t="s">
        <v>127</v>
      </c>
      <c r="J1722">
        <v>28</v>
      </c>
      <c r="K1722">
        <v>48007.59</v>
      </c>
      <c r="L1722">
        <v>9.1</v>
      </c>
      <c r="M1722">
        <v>9.0999999999999998E-2</v>
      </c>
      <c r="N1722">
        <v>1223.2333931999999</v>
      </c>
      <c r="O1722">
        <v>1342989.2866068</v>
      </c>
      <c r="P1722" t="s">
        <v>4598</v>
      </c>
      <c r="Q1722">
        <v>2</v>
      </c>
      <c r="R1722" t="s">
        <v>113</v>
      </c>
      <c r="S1722" t="s">
        <v>35</v>
      </c>
      <c r="T1722" t="s">
        <v>4601</v>
      </c>
      <c r="U1722" t="s">
        <v>26</v>
      </c>
    </row>
    <row r="1723" spans="1:21" x14ac:dyDescent="0.25">
      <c r="A1723" t="s">
        <v>4031</v>
      </c>
      <c r="B1723" t="s">
        <v>465</v>
      </c>
      <c r="C1723" t="s">
        <v>5277</v>
      </c>
      <c r="D1723" t="s">
        <v>5195</v>
      </c>
      <c r="E1723" t="s">
        <v>19</v>
      </c>
      <c r="F1723" t="s">
        <v>72</v>
      </c>
      <c r="G1723" t="s">
        <v>224</v>
      </c>
      <c r="H1723" t="s">
        <v>22</v>
      </c>
      <c r="I1723" t="s">
        <v>180</v>
      </c>
      <c r="J1723">
        <v>6</v>
      </c>
      <c r="K1723">
        <v>19111.650000000001</v>
      </c>
      <c r="L1723">
        <v>9.07</v>
      </c>
      <c r="M1723">
        <v>9.0700000000000003E-2</v>
      </c>
      <c r="N1723">
        <v>104.00559930000001</v>
      </c>
      <c r="O1723">
        <v>114565.89440070001</v>
      </c>
      <c r="P1723" t="s">
        <v>4598</v>
      </c>
      <c r="Q1723">
        <v>11</v>
      </c>
      <c r="R1723" t="s">
        <v>68</v>
      </c>
      <c r="S1723" t="s">
        <v>25</v>
      </c>
      <c r="T1723" t="s">
        <v>4599</v>
      </c>
      <c r="U1723" t="s">
        <v>53</v>
      </c>
    </row>
    <row r="1724" spans="1:21" x14ac:dyDescent="0.25">
      <c r="A1724" t="s">
        <v>4033</v>
      </c>
      <c r="B1724" t="s">
        <v>1414</v>
      </c>
      <c r="C1724" t="s">
        <v>4743</v>
      </c>
      <c r="D1724" t="s">
        <v>4674</v>
      </c>
      <c r="E1724" t="s">
        <v>19</v>
      </c>
      <c r="F1724" t="s">
        <v>153</v>
      </c>
      <c r="G1724" t="s">
        <v>275</v>
      </c>
      <c r="H1724" t="s">
        <v>51</v>
      </c>
      <c r="I1724" t="s">
        <v>190</v>
      </c>
      <c r="J1724">
        <v>46</v>
      </c>
      <c r="K1724">
        <v>42809.16</v>
      </c>
      <c r="L1724">
        <v>18.25</v>
      </c>
      <c r="M1724">
        <v>0.1825</v>
      </c>
      <c r="N1724">
        <v>3593.828982</v>
      </c>
      <c r="O1724">
        <v>1965627.5310180001</v>
      </c>
      <c r="P1724" t="s">
        <v>4598</v>
      </c>
      <c r="Q1724">
        <v>10</v>
      </c>
      <c r="R1724" t="s">
        <v>24</v>
      </c>
      <c r="S1724" t="s">
        <v>35</v>
      </c>
      <c r="T1724" t="s">
        <v>4601</v>
      </c>
      <c r="U1724" t="s">
        <v>36</v>
      </c>
    </row>
    <row r="1725" spans="1:21" x14ac:dyDescent="0.25">
      <c r="A1725" t="s">
        <v>4035</v>
      </c>
      <c r="B1725" t="s">
        <v>589</v>
      </c>
      <c r="C1725" t="s">
        <v>5699</v>
      </c>
      <c r="D1725" t="s">
        <v>4731</v>
      </c>
      <c r="E1725" t="s">
        <v>63</v>
      </c>
      <c r="F1725" t="s">
        <v>78</v>
      </c>
      <c r="G1725" t="s">
        <v>425</v>
      </c>
      <c r="H1725" t="s">
        <v>51</v>
      </c>
      <c r="I1725" t="s">
        <v>52</v>
      </c>
      <c r="J1725">
        <v>18</v>
      </c>
      <c r="K1725">
        <v>10977</v>
      </c>
      <c r="L1725">
        <v>12.6</v>
      </c>
      <c r="M1725">
        <v>0.126</v>
      </c>
      <c r="N1725">
        <v>248.95836</v>
      </c>
      <c r="O1725">
        <v>197337.04164000001</v>
      </c>
      <c r="P1725" t="s">
        <v>4598</v>
      </c>
      <c r="Q1725">
        <v>2</v>
      </c>
      <c r="R1725" t="s">
        <v>58</v>
      </c>
      <c r="S1725" t="s">
        <v>25</v>
      </c>
      <c r="T1725" t="s">
        <v>4599</v>
      </c>
      <c r="U1725" t="s">
        <v>36</v>
      </c>
    </row>
    <row r="1726" spans="1:21" x14ac:dyDescent="0.25">
      <c r="A1726" t="s">
        <v>4037</v>
      </c>
      <c r="B1726" t="s">
        <v>770</v>
      </c>
      <c r="C1726" t="s">
        <v>4816</v>
      </c>
      <c r="D1726" t="s">
        <v>5003</v>
      </c>
      <c r="E1726" t="s">
        <v>63</v>
      </c>
      <c r="F1726" t="s">
        <v>144</v>
      </c>
      <c r="G1726" t="s">
        <v>189</v>
      </c>
      <c r="H1726" t="s">
        <v>111</v>
      </c>
      <c r="I1726" t="s">
        <v>526</v>
      </c>
      <c r="J1726">
        <v>3</v>
      </c>
      <c r="K1726">
        <v>49782.2</v>
      </c>
      <c r="L1726">
        <v>10.49</v>
      </c>
      <c r="M1726">
        <v>0.10490000000000001</v>
      </c>
      <c r="N1726">
        <v>156.6645834</v>
      </c>
      <c r="O1726">
        <v>149189.93541659997</v>
      </c>
      <c r="P1726" t="s">
        <v>4598</v>
      </c>
      <c r="Q1726">
        <v>11</v>
      </c>
      <c r="R1726" t="s">
        <v>58</v>
      </c>
      <c r="S1726" t="s">
        <v>35</v>
      </c>
      <c r="T1726" t="s">
        <v>4601</v>
      </c>
      <c r="U1726" t="s">
        <v>36</v>
      </c>
    </row>
    <row r="1727" spans="1:21" x14ac:dyDescent="0.25">
      <c r="A1727" t="s">
        <v>4039</v>
      </c>
      <c r="B1727" t="s">
        <v>696</v>
      </c>
      <c r="C1727" t="s">
        <v>4690</v>
      </c>
      <c r="D1727" t="s">
        <v>4804</v>
      </c>
      <c r="E1727" t="s">
        <v>30</v>
      </c>
      <c r="F1727" t="s">
        <v>198</v>
      </c>
      <c r="G1727" t="s">
        <v>199</v>
      </c>
      <c r="H1727" t="s">
        <v>66</v>
      </c>
      <c r="I1727" t="s">
        <v>155</v>
      </c>
      <c r="J1727">
        <v>23</v>
      </c>
      <c r="K1727">
        <v>7825.05</v>
      </c>
      <c r="L1727">
        <v>3.05</v>
      </c>
      <c r="M1727">
        <v>3.0499999999999999E-2</v>
      </c>
      <c r="N1727">
        <v>54.892725749999997</v>
      </c>
      <c r="O1727">
        <v>179921.25727425001</v>
      </c>
      <c r="P1727" t="s">
        <v>4598</v>
      </c>
      <c r="Q1727">
        <v>7</v>
      </c>
      <c r="R1727" t="s">
        <v>45</v>
      </c>
      <c r="S1727" t="s">
        <v>35</v>
      </c>
      <c r="T1727" t="s">
        <v>4601</v>
      </c>
      <c r="U1727" t="s">
        <v>53</v>
      </c>
    </row>
    <row r="1728" spans="1:21" x14ac:dyDescent="0.25">
      <c r="A1728" t="s">
        <v>4041</v>
      </c>
      <c r="B1728" t="s">
        <v>1854</v>
      </c>
      <c r="C1728" t="s">
        <v>5144</v>
      </c>
      <c r="D1728" t="s">
        <v>5182</v>
      </c>
      <c r="E1728" t="s">
        <v>30</v>
      </c>
      <c r="F1728" t="s">
        <v>117</v>
      </c>
      <c r="G1728" t="s">
        <v>118</v>
      </c>
      <c r="H1728" t="s">
        <v>33</v>
      </c>
      <c r="I1728" t="s">
        <v>34</v>
      </c>
      <c r="J1728">
        <v>20</v>
      </c>
      <c r="K1728">
        <v>44265.08</v>
      </c>
      <c r="L1728">
        <v>17.62</v>
      </c>
      <c r="M1728">
        <v>0.17620000000000002</v>
      </c>
      <c r="N1728">
        <v>1559.9014192000002</v>
      </c>
      <c r="O1728">
        <v>883741.69858080009</v>
      </c>
      <c r="P1728" t="s">
        <v>4598</v>
      </c>
      <c r="Q1728">
        <v>5</v>
      </c>
      <c r="R1728" t="s">
        <v>113</v>
      </c>
      <c r="S1728" t="s">
        <v>35</v>
      </c>
      <c r="T1728" t="s">
        <v>4601</v>
      </c>
      <c r="U1728" t="s">
        <v>36</v>
      </c>
    </row>
    <row r="1729" spans="1:21" x14ac:dyDescent="0.25">
      <c r="A1729" t="s">
        <v>4043</v>
      </c>
      <c r="B1729" t="s">
        <v>1845</v>
      </c>
      <c r="C1729" t="s">
        <v>4858</v>
      </c>
      <c r="D1729" t="s">
        <v>4877</v>
      </c>
      <c r="E1729" t="s">
        <v>63</v>
      </c>
      <c r="F1729" t="s">
        <v>78</v>
      </c>
      <c r="G1729" t="s">
        <v>255</v>
      </c>
      <c r="H1729" t="s">
        <v>33</v>
      </c>
      <c r="I1729" t="s">
        <v>80</v>
      </c>
      <c r="J1729">
        <v>46</v>
      </c>
      <c r="K1729">
        <v>46561.48</v>
      </c>
      <c r="L1729">
        <v>3.96</v>
      </c>
      <c r="M1729">
        <v>3.9599999999999996E-2</v>
      </c>
      <c r="N1729">
        <v>848.16391967999994</v>
      </c>
      <c r="O1729">
        <v>2140979.9160803203</v>
      </c>
      <c r="P1729" t="s">
        <v>4598</v>
      </c>
      <c r="Q1729">
        <v>1</v>
      </c>
      <c r="R1729" t="s">
        <v>113</v>
      </c>
      <c r="S1729" t="s">
        <v>35</v>
      </c>
      <c r="T1729" t="s">
        <v>4601</v>
      </c>
      <c r="U1729" t="s">
        <v>53</v>
      </c>
    </row>
    <row r="1730" spans="1:21" x14ac:dyDescent="0.25">
      <c r="A1730" t="s">
        <v>4045</v>
      </c>
      <c r="B1730" t="s">
        <v>2205</v>
      </c>
      <c r="C1730" t="s">
        <v>4849</v>
      </c>
      <c r="D1730" t="s">
        <v>5187</v>
      </c>
      <c r="E1730" t="s">
        <v>40</v>
      </c>
      <c r="F1730" t="s">
        <v>41</v>
      </c>
      <c r="G1730" t="s">
        <v>126</v>
      </c>
      <c r="H1730" t="s">
        <v>33</v>
      </c>
      <c r="I1730" t="s">
        <v>119</v>
      </c>
      <c r="J1730">
        <v>22</v>
      </c>
      <c r="K1730">
        <v>19727.990000000002</v>
      </c>
      <c r="L1730">
        <v>17.84</v>
      </c>
      <c r="M1730">
        <v>0.1784</v>
      </c>
      <c r="N1730">
        <v>774.28415152000002</v>
      </c>
      <c r="O1730">
        <v>433241.49584848003</v>
      </c>
      <c r="P1730" t="s">
        <v>4598</v>
      </c>
      <c r="Q1730">
        <v>2</v>
      </c>
      <c r="R1730" t="s">
        <v>58</v>
      </c>
      <c r="S1730" t="s">
        <v>25</v>
      </c>
      <c r="T1730" t="s">
        <v>4599</v>
      </c>
      <c r="U1730" t="s">
        <v>53</v>
      </c>
    </row>
    <row r="1731" spans="1:21" x14ac:dyDescent="0.25">
      <c r="A1731" t="s">
        <v>4047</v>
      </c>
      <c r="B1731" t="s">
        <v>1475</v>
      </c>
      <c r="C1731" t="s">
        <v>5231</v>
      </c>
      <c r="D1731" t="s">
        <v>4665</v>
      </c>
      <c r="E1731" t="s">
        <v>30</v>
      </c>
      <c r="F1731" t="s">
        <v>31</v>
      </c>
      <c r="G1731" t="s">
        <v>555</v>
      </c>
      <c r="H1731" t="s">
        <v>33</v>
      </c>
      <c r="I1731" t="s">
        <v>127</v>
      </c>
      <c r="J1731">
        <v>8</v>
      </c>
      <c r="K1731">
        <v>38343.24</v>
      </c>
      <c r="L1731">
        <v>6.99</v>
      </c>
      <c r="M1731">
        <v>6.9900000000000004E-2</v>
      </c>
      <c r="N1731">
        <v>214.41539808000002</v>
      </c>
      <c r="O1731">
        <v>306531.50460191997</v>
      </c>
      <c r="P1731" t="s">
        <v>4598</v>
      </c>
      <c r="Q1731">
        <v>9</v>
      </c>
      <c r="R1731" t="s">
        <v>68</v>
      </c>
      <c r="S1731" t="s">
        <v>35</v>
      </c>
      <c r="T1731" t="s">
        <v>4601</v>
      </c>
      <c r="U1731" t="s">
        <v>36</v>
      </c>
    </row>
    <row r="1732" spans="1:21" x14ac:dyDescent="0.25">
      <c r="A1732" t="s">
        <v>4049</v>
      </c>
      <c r="B1732" t="s">
        <v>1065</v>
      </c>
      <c r="C1732" t="s">
        <v>4852</v>
      </c>
      <c r="D1732" t="s">
        <v>5506</v>
      </c>
      <c r="E1732" t="s">
        <v>63</v>
      </c>
      <c r="F1732" t="s">
        <v>64</v>
      </c>
      <c r="G1732" t="s">
        <v>441</v>
      </c>
      <c r="H1732" t="s">
        <v>43</v>
      </c>
      <c r="I1732" t="s">
        <v>140</v>
      </c>
      <c r="J1732">
        <v>16</v>
      </c>
      <c r="K1732">
        <v>24381.48</v>
      </c>
      <c r="L1732">
        <v>1.54</v>
      </c>
      <c r="M1732">
        <v>1.54E-2</v>
      </c>
      <c r="N1732">
        <v>60.075966719999997</v>
      </c>
      <c r="O1732">
        <v>390043.60403327999</v>
      </c>
      <c r="P1732" t="s">
        <v>4598</v>
      </c>
      <c r="Q1732">
        <v>8</v>
      </c>
      <c r="R1732" t="s">
        <v>113</v>
      </c>
      <c r="S1732" t="s">
        <v>35</v>
      </c>
      <c r="T1732" t="s">
        <v>4601</v>
      </c>
      <c r="U1732" t="s">
        <v>53</v>
      </c>
    </row>
    <row r="1733" spans="1:21" x14ac:dyDescent="0.25">
      <c r="A1733" t="s">
        <v>4051</v>
      </c>
      <c r="B1733" t="s">
        <v>511</v>
      </c>
      <c r="C1733" t="s">
        <v>4650</v>
      </c>
      <c r="D1733" t="s">
        <v>4890</v>
      </c>
      <c r="E1733" t="s">
        <v>40</v>
      </c>
      <c r="F1733" t="s">
        <v>109</v>
      </c>
      <c r="G1733" t="s">
        <v>110</v>
      </c>
      <c r="H1733" t="s">
        <v>33</v>
      </c>
      <c r="I1733" t="s">
        <v>119</v>
      </c>
      <c r="J1733">
        <v>6</v>
      </c>
      <c r="K1733">
        <v>32057.01</v>
      </c>
      <c r="L1733">
        <v>15.11</v>
      </c>
      <c r="M1733">
        <v>0.15109999999999998</v>
      </c>
      <c r="N1733">
        <v>290.62885265999995</v>
      </c>
      <c r="O1733">
        <v>192051.43114733999</v>
      </c>
      <c r="P1733" t="s">
        <v>4598</v>
      </c>
      <c r="Q1733">
        <v>12</v>
      </c>
      <c r="R1733" t="s">
        <v>68</v>
      </c>
      <c r="S1733" t="s">
        <v>35</v>
      </c>
      <c r="T1733" t="s">
        <v>4601</v>
      </c>
      <c r="U1733" t="s">
        <v>53</v>
      </c>
    </row>
    <row r="1734" spans="1:21" x14ac:dyDescent="0.25">
      <c r="A1734" t="s">
        <v>4053</v>
      </c>
      <c r="B1734" t="s">
        <v>1059</v>
      </c>
      <c r="C1734" t="s">
        <v>5379</v>
      </c>
      <c r="D1734" t="s">
        <v>4811</v>
      </c>
      <c r="E1734" t="s">
        <v>40</v>
      </c>
      <c r="F1734" t="s">
        <v>49</v>
      </c>
      <c r="G1734" t="s">
        <v>306</v>
      </c>
      <c r="H1734" t="s">
        <v>43</v>
      </c>
      <c r="I1734" t="s">
        <v>391</v>
      </c>
      <c r="J1734">
        <v>16</v>
      </c>
      <c r="K1734">
        <v>9085.59</v>
      </c>
      <c r="L1734">
        <v>3.79</v>
      </c>
      <c r="M1734">
        <v>3.7900000000000003E-2</v>
      </c>
      <c r="N1734">
        <v>55.095017760000012</v>
      </c>
      <c r="O1734">
        <v>145314.34498224</v>
      </c>
      <c r="P1734" t="s">
        <v>4598</v>
      </c>
      <c r="Q1734">
        <v>8</v>
      </c>
      <c r="R1734" t="s">
        <v>58</v>
      </c>
      <c r="S1734" t="s">
        <v>35</v>
      </c>
      <c r="T1734" t="s">
        <v>4601</v>
      </c>
      <c r="U1734" t="s">
        <v>53</v>
      </c>
    </row>
    <row r="1735" spans="1:21" x14ac:dyDescent="0.25">
      <c r="A1735" t="s">
        <v>4055</v>
      </c>
      <c r="B1735" t="s">
        <v>273</v>
      </c>
      <c r="C1735" t="s">
        <v>5700</v>
      </c>
      <c r="D1735" t="s">
        <v>4809</v>
      </c>
      <c r="E1735" t="s">
        <v>30</v>
      </c>
      <c r="F1735" t="s">
        <v>31</v>
      </c>
      <c r="G1735" t="s">
        <v>555</v>
      </c>
      <c r="H1735" t="s">
        <v>66</v>
      </c>
      <c r="I1735" t="s">
        <v>200</v>
      </c>
      <c r="J1735">
        <v>33</v>
      </c>
      <c r="K1735">
        <v>34834.019999999997</v>
      </c>
      <c r="L1735">
        <v>10.35</v>
      </c>
      <c r="M1735">
        <v>0.10349999999999999</v>
      </c>
      <c r="N1735">
        <v>1189.7559530999999</v>
      </c>
      <c r="O1735">
        <v>1148332.9040468999</v>
      </c>
      <c r="P1735" t="s">
        <v>4598</v>
      </c>
      <c r="Q1735">
        <v>4</v>
      </c>
      <c r="R1735" t="s">
        <v>113</v>
      </c>
      <c r="S1735" t="s">
        <v>35</v>
      </c>
      <c r="T1735" t="s">
        <v>4601</v>
      </c>
      <c r="U1735" t="s">
        <v>26</v>
      </c>
    </row>
    <row r="1736" spans="1:21" x14ac:dyDescent="0.25">
      <c r="A1736" t="s">
        <v>4057</v>
      </c>
      <c r="B1736" t="s">
        <v>1171</v>
      </c>
      <c r="C1736" t="s">
        <v>4973</v>
      </c>
      <c r="D1736" t="s">
        <v>5412</v>
      </c>
      <c r="E1736" t="s">
        <v>63</v>
      </c>
      <c r="F1736" t="s">
        <v>78</v>
      </c>
      <c r="G1736" t="s">
        <v>425</v>
      </c>
      <c r="H1736" t="s">
        <v>22</v>
      </c>
      <c r="I1736" t="s">
        <v>180</v>
      </c>
      <c r="J1736">
        <v>8</v>
      </c>
      <c r="K1736">
        <v>34334.199999999997</v>
      </c>
      <c r="L1736">
        <v>4.74</v>
      </c>
      <c r="M1736">
        <v>4.7400000000000005E-2</v>
      </c>
      <c r="N1736">
        <v>130.19528640000001</v>
      </c>
      <c r="O1736">
        <v>274543.4047136</v>
      </c>
      <c r="P1736" t="s">
        <v>4598</v>
      </c>
      <c r="Q1736">
        <v>1</v>
      </c>
      <c r="R1736" t="s">
        <v>68</v>
      </c>
      <c r="S1736" t="s">
        <v>35</v>
      </c>
      <c r="T1736" t="s">
        <v>4601</v>
      </c>
      <c r="U1736" t="s">
        <v>53</v>
      </c>
    </row>
    <row r="1737" spans="1:21" x14ac:dyDescent="0.25">
      <c r="A1737" t="s">
        <v>4059</v>
      </c>
      <c r="B1737" t="s">
        <v>192</v>
      </c>
      <c r="C1737" t="s">
        <v>5042</v>
      </c>
      <c r="D1737" t="s">
        <v>4706</v>
      </c>
      <c r="E1737" t="s">
        <v>40</v>
      </c>
      <c r="F1737" t="s">
        <v>41</v>
      </c>
      <c r="G1737" t="s">
        <v>102</v>
      </c>
      <c r="H1737" t="s">
        <v>66</v>
      </c>
      <c r="I1737" t="s">
        <v>276</v>
      </c>
      <c r="J1737">
        <v>22</v>
      </c>
      <c r="K1737">
        <v>48685.82</v>
      </c>
      <c r="L1737">
        <v>18.170000000000002</v>
      </c>
      <c r="M1737">
        <v>0.18170000000000003</v>
      </c>
      <c r="N1737">
        <v>1946.1669686800003</v>
      </c>
      <c r="O1737">
        <v>1069141.8730313201</v>
      </c>
      <c r="P1737" t="s">
        <v>4598</v>
      </c>
      <c r="Q1737">
        <v>5</v>
      </c>
      <c r="R1737" t="s">
        <v>58</v>
      </c>
      <c r="S1737" t="s">
        <v>35</v>
      </c>
      <c r="T1737" t="s">
        <v>4601</v>
      </c>
      <c r="U1737" t="s">
        <v>26</v>
      </c>
    </row>
    <row r="1738" spans="1:21" x14ac:dyDescent="0.25">
      <c r="A1738" t="s">
        <v>4061</v>
      </c>
      <c r="B1738" t="s">
        <v>1411</v>
      </c>
      <c r="C1738" t="s">
        <v>5701</v>
      </c>
      <c r="D1738" t="s">
        <v>5014</v>
      </c>
      <c r="E1738" t="s">
        <v>30</v>
      </c>
      <c r="F1738" t="s">
        <v>131</v>
      </c>
      <c r="G1738" t="s">
        <v>163</v>
      </c>
      <c r="H1738" t="s">
        <v>51</v>
      </c>
      <c r="I1738" t="s">
        <v>190</v>
      </c>
      <c r="J1738">
        <v>44</v>
      </c>
      <c r="K1738">
        <v>16457.43</v>
      </c>
      <c r="L1738">
        <v>2.48</v>
      </c>
      <c r="M1738">
        <v>2.4799999999999999E-2</v>
      </c>
      <c r="N1738">
        <v>179.58347616</v>
      </c>
      <c r="O1738">
        <v>723947.33652384009</v>
      </c>
      <c r="P1738" t="s">
        <v>4598</v>
      </c>
      <c r="Q1738">
        <v>10</v>
      </c>
      <c r="R1738" t="s">
        <v>68</v>
      </c>
      <c r="S1738" t="s">
        <v>35</v>
      </c>
      <c r="T1738" t="s">
        <v>4601</v>
      </c>
      <c r="U1738" t="s">
        <v>53</v>
      </c>
    </row>
    <row r="1739" spans="1:21" x14ac:dyDescent="0.25">
      <c r="A1739" t="s">
        <v>4063</v>
      </c>
      <c r="B1739" t="s">
        <v>129</v>
      </c>
      <c r="C1739" t="s">
        <v>4696</v>
      </c>
      <c r="D1739" t="s">
        <v>4636</v>
      </c>
      <c r="E1739" t="s">
        <v>40</v>
      </c>
      <c r="F1739" t="s">
        <v>41</v>
      </c>
      <c r="G1739" t="s">
        <v>126</v>
      </c>
      <c r="H1739" t="s">
        <v>66</v>
      </c>
      <c r="I1739" t="s">
        <v>200</v>
      </c>
      <c r="J1739">
        <v>12</v>
      </c>
      <c r="K1739">
        <v>44130.27</v>
      </c>
      <c r="L1739">
        <v>19.37</v>
      </c>
      <c r="M1739">
        <v>0.19370000000000001</v>
      </c>
      <c r="N1739">
        <v>1025.76399588</v>
      </c>
      <c r="O1739">
        <v>528537.47600411996</v>
      </c>
      <c r="P1739" t="s">
        <v>4598</v>
      </c>
      <c r="Q1739">
        <v>12</v>
      </c>
      <c r="R1739" t="s">
        <v>68</v>
      </c>
      <c r="S1739" t="s">
        <v>35</v>
      </c>
      <c r="T1739" t="s">
        <v>4601</v>
      </c>
      <c r="U1739" t="s">
        <v>36</v>
      </c>
    </row>
    <row r="1740" spans="1:21" x14ac:dyDescent="0.25">
      <c r="A1740" t="s">
        <v>4065</v>
      </c>
      <c r="B1740" t="s">
        <v>1472</v>
      </c>
      <c r="C1740" t="s">
        <v>4785</v>
      </c>
      <c r="D1740" t="s">
        <v>5127</v>
      </c>
      <c r="E1740" t="s">
        <v>40</v>
      </c>
      <c r="F1740" t="s">
        <v>41</v>
      </c>
      <c r="G1740" t="s">
        <v>102</v>
      </c>
      <c r="H1740" t="s">
        <v>51</v>
      </c>
      <c r="I1740" t="s">
        <v>52</v>
      </c>
      <c r="J1740">
        <v>32</v>
      </c>
      <c r="K1740">
        <v>46431.91</v>
      </c>
      <c r="L1740">
        <v>10.83</v>
      </c>
      <c r="M1740">
        <v>0.10830000000000001</v>
      </c>
      <c r="N1740">
        <v>1609.1442729600001</v>
      </c>
      <c r="O1740">
        <v>1484211.9757270401</v>
      </c>
      <c r="P1740" t="s">
        <v>4598</v>
      </c>
      <c r="Q1740">
        <v>11</v>
      </c>
      <c r="R1740" t="s">
        <v>68</v>
      </c>
      <c r="S1740" t="s">
        <v>35</v>
      </c>
      <c r="T1740" t="s">
        <v>4601</v>
      </c>
      <c r="U1740" t="s">
        <v>53</v>
      </c>
    </row>
    <row r="1741" spans="1:21" x14ac:dyDescent="0.25">
      <c r="A1741" t="s">
        <v>4067</v>
      </c>
      <c r="B1741" t="s">
        <v>488</v>
      </c>
      <c r="C1741" t="s">
        <v>5702</v>
      </c>
      <c r="D1741" t="s">
        <v>5703</v>
      </c>
      <c r="E1741" t="s">
        <v>30</v>
      </c>
      <c r="F1741" t="s">
        <v>198</v>
      </c>
      <c r="G1741" t="s">
        <v>199</v>
      </c>
      <c r="H1741" t="s">
        <v>22</v>
      </c>
      <c r="I1741" t="s">
        <v>98</v>
      </c>
      <c r="J1741">
        <v>37</v>
      </c>
      <c r="K1741">
        <v>5989.21</v>
      </c>
      <c r="L1741">
        <v>16.48</v>
      </c>
      <c r="M1741">
        <v>0.1648</v>
      </c>
      <c r="N1741">
        <v>365.19806896</v>
      </c>
      <c r="O1741">
        <v>221235.57193104</v>
      </c>
      <c r="P1741" t="s">
        <v>4598</v>
      </c>
      <c r="Q1741">
        <v>9</v>
      </c>
      <c r="R1741" t="s">
        <v>68</v>
      </c>
      <c r="S1741" t="s">
        <v>35</v>
      </c>
      <c r="T1741" t="s">
        <v>4601</v>
      </c>
      <c r="U1741" t="s">
        <v>36</v>
      </c>
    </row>
    <row r="1742" spans="1:21" x14ac:dyDescent="0.25">
      <c r="A1742" t="s">
        <v>4069</v>
      </c>
      <c r="B1742" t="s">
        <v>251</v>
      </c>
      <c r="C1742" t="s">
        <v>4758</v>
      </c>
      <c r="D1742" t="s">
        <v>5552</v>
      </c>
      <c r="E1742" t="s">
        <v>30</v>
      </c>
      <c r="F1742" t="s">
        <v>117</v>
      </c>
      <c r="G1742" t="s">
        <v>239</v>
      </c>
      <c r="H1742" t="s">
        <v>66</v>
      </c>
      <c r="I1742" t="s">
        <v>200</v>
      </c>
      <c r="J1742">
        <v>19</v>
      </c>
      <c r="K1742">
        <v>29263.86</v>
      </c>
      <c r="L1742">
        <v>19.02</v>
      </c>
      <c r="M1742">
        <v>0.19020000000000001</v>
      </c>
      <c r="N1742">
        <v>1057.5373726799999</v>
      </c>
      <c r="O1742">
        <v>554955.80262731994</v>
      </c>
      <c r="P1742" t="s">
        <v>4598</v>
      </c>
      <c r="Q1742">
        <v>10</v>
      </c>
      <c r="R1742" t="s">
        <v>24</v>
      </c>
      <c r="S1742" t="s">
        <v>35</v>
      </c>
      <c r="T1742" t="s">
        <v>4601</v>
      </c>
      <c r="U1742" t="s">
        <v>36</v>
      </c>
    </row>
    <row r="1743" spans="1:21" x14ac:dyDescent="0.25">
      <c r="A1743" t="s">
        <v>4071</v>
      </c>
      <c r="B1743" t="s">
        <v>1393</v>
      </c>
      <c r="C1743" t="s">
        <v>4807</v>
      </c>
      <c r="D1743" t="s">
        <v>4809</v>
      </c>
      <c r="E1743" t="s">
        <v>63</v>
      </c>
      <c r="F1743" t="s">
        <v>144</v>
      </c>
      <c r="G1743" t="s">
        <v>216</v>
      </c>
      <c r="H1743" t="s">
        <v>22</v>
      </c>
      <c r="I1743" t="s">
        <v>217</v>
      </c>
      <c r="J1743">
        <v>20</v>
      </c>
      <c r="K1743">
        <v>41797.82</v>
      </c>
      <c r="L1743">
        <v>6.26</v>
      </c>
      <c r="M1743">
        <v>6.2600000000000003E-2</v>
      </c>
      <c r="N1743">
        <v>523.30870640000001</v>
      </c>
      <c r="O1743">
        <v>835433.09129360004</v>
      </c>
      <c r="P1743" t="s">
        <v>4598</v>
      </c>
      <c r="Q1743">
        <v>2</v>
      </c>
      <c r="R1743" t="s">
        <v>58</v>
      </c>
      <c r="S1743" t="s">
        <v>35</v>
      </c>
      <c r="T1743" t="s">
        <v>4601</v>
      </c>
      <c r="U1743" t="s">
        <v>36</v>
      </c>
    </row>
    <row r="1744" spans="1:21" x14ac:dyDescent="0.25">
      <c r="A1744" t="s">
        <v>4073</v>
      </c>
      <c r="B1744" t="s">
        <v>1503</v>
      </c>
      <c r="C1744" t="s">
        <v>5267</v>
      </c>
      <c r="D1744" t="s">
        <v>5537</v>
      </c>
      <c r="E1744" t="s">
        <v>30</v>
      </c>
      <c r="F1744" t="s">
        <v>131</v>
      </c>
      <c r="G1744" t="s">
        <v>163</v>
      </c>
      <c r="H1744" t="s">
        <v>33</v>
      </c>
      <c r="I1744" t="s">
        <v>34</v>
      </c>
      <c r="J1744">
        <v>42</v>
      </c>
      <c r="K1744">
        <v>19415.38</v>
      </c>
      <c r="L1744">
        <v>6.96</v>
      </c>
      <c r="M1744">
        <v>6.9599999999999995E-2</v>
      </c>
      <c r="N1744">
        <v>567.55038816000001</v>
      </c>
      <c r="O1744">
        <v>814878.40961184003</v>
      </c>
      <c r="P1744" t="s">
        <v>4598</v>
      </c>
      <c r="Q1744">
        <v>1</v>
      </c>
      <c r="R1744" t="s">
        <v>113</v>
      </c>
      <c r="S1744" t="s">
        <v>35</v>
      </c>
      <c r="T1744" t="s">
        <v>4601</v>
      </c>
      <c r="U1744" t="s">
        <v>53</v>
      </c>
    </row>
    <row r="1745" spans="1:21" x14ac:dyDescent="0.25">
      <c r="A1745" t="s">
        <v>4075</v>
      </c>
      <c r="B1745" t="s">
        <v>563</v>
      </c>
      <c r="C1745" t="s">
        <v>5704</v>
      </c>
      <c r="D1745" t="s">
        <v>4955</v>
      </c>
      <c r="E1745" t="s">
        <v>30</v>
      </c>
      <c r="F1745" t="s">
        <v>31</v>
      </c>
      <c r="G1745" t="s">
        <v>555</v>
      </c>
      <c r="H1745" t="s">
        <v>111</v>
      </c>
      <c r="I1745" t="s">
        <v>185</v>
      </c>
      <c r="J1745">
        <v>20</v>
      </c>
      <c r="K1745">
        <v>41003.339999999997</v>
      </c>
      <c r="L1745">
        <v>4.12</v>
      </c>
      <c r="M1745">
        <v>4.1200000000000001E-2</v>
      </c>
      <c r="N1745">
        <v>337.86752159999998</v>
      </c>
      <c r="O1745">
        <v>819728.93247839995</v>
      </c>
      <c r="P1745" t="s">
        <v>4598</v>
      </c>
      <c r="Q1745">
        <v>2</v>
      </c>
      <c r="R1745" t="s">
        <v>58</v>
      </c>
      <c r="S1745" t="s">
        <v>35</v>
      </c>
      <c r="T1745" t="s">
        <v>4601</v>
      </c>
      <c r="U1745" t="s">
        <v>26</v>
      </c>
    </row>
    <row r="1746" spans="1:21" x14ac:dyDescent="0.25">
      <c r="A1746" t="s">
        <v>4077</v>
      </c>
      <c r="B1746" t="s">
        <v>926</v>
      </c>
      <c r="C1746" t="s">
        <v>4742</v>
      </c>
      <c r="D1746" t="s">
        <v>5256</v>
      </c>
      <c r="E1746" t="s">
        <v>19</v>
      </c>
      <c r="F1746" t="s">
        <v>153</v>
      </c>
      <c r="G1746" t="s">
        <v>448</v>
      </c>
      <c r="H1746" t="s">
        <v>33</v>
      </c>
      <c r="I1746" t="s">
        <v>127</v>
      </c>
      <c r="J1746">
        <v>25</v>
      </c>
      <c r="K1746">
        <v>48139.57</v>
      </c>
      <c r="L1746">
        <v>12.08</v>
      </c>
      <c r="M1746">
        <v>0.1208</v>
      </c>
      <c r="N1746">
        <v>1453.815014</v>
      </c>
      <c r="O1746">
        <v>1202035.4349859999</v>
      </c>
      <c r="P1746" t="s">
        <v>4598</v>
      </c>
      <c r="Q1746">
        <v>6</v>
      </c>
      <c r="R1746" t="s">
        <v>45</v>
      </c>
      <c r="S1746" t="s">
        <v>35</v>
      </c>
      <c r="T1746" t="s">
        <v>4601</v>
      </c>
      <c r="U1746" t="s">
        <v>36</v>
      </c>
    </row>
    <row r="1747" spans="1:21" x14ac:dyDescent="0.25">
      <c r="A1747" t="s">
        <v>4079</v>
      </c>
      <c r="B1747" t="s">
        <v>3510</v>
      </c>
      <c r="C1747" t="s">
        <v>4758</v>
      </c>
      <c r="D1747" t="s">
        <v>5705</v>
      </c>
      <c r="E1747" t="s">
        <v>63</v>
      </c>
      <c r="F1747" t="s">
        <v>64</v>
      </c>
      <c r="G1747" t="s">
        <v>441</v>
      </c>
      <c r="H1747" t="s">
        <v>43</v>
      </c>
      <c r="I1747" t="s">
        <v>391</v>
      </c>
      <c r="J1747">
        <v>41</v>
      </c>
      <c r="K1747">
        <v>34404.620000000003</v>
      </c>
      <c r="L1747">
        <v>14.39</v>
      </c>
      <c r="M1747">
        <v>0.1439</v>
      </c>
      <c r="N1747">
        <v>2029.8381753800004</v>
      </c>
      <c r="O1747">
        <v>1408559.5818246203</v>
      </c>
      <c r="P1747" t="s">
        <v>4598</v>
      </c>
      <c r="Q1747">
        <v>1</v>
      </c>
      <c r="R1747" t="s">
        <v>24</v>
      </c>
      <c r="S1747" t="s">
        <v>35</v>
      </c>
      <c r="T1747" t="s">
        <v>4601</v>
      </c>
      <c r="U1747" t="s">
        <v>53</v>
      </c>
    </row>
    <row r="1748" spans="1:21" x14ac:dyDescent="0.25">
      <c r="A1748" t="s">
        <v>4081</v>
      </c>
      <c r="B1748" t="s">
        <v>1725</v>
      </c>
      <c r="C1748" t="s">
        <v>5125</v>
      </c>
      <c r="D1748" t="s">
        <v>4979</v>
      </c>
      <c r="E1748" t="s">
        <v>30</v>
      </c>
      <c r="F1748" t="s">
        <v>131</v>
      </c>
      <c r="G1748" t="s">
        <v>163</v>
      </c>
      <c r="H1748" t="s">
        <v>33</v>
      </c>
      <c r="I1748" t="s">
        <v>57</v>
      </c>
      <c r="J1748">
        <v>41</v>
      </c>
      <c r="K1748">
        <v>5166.37</v>
      </c>
      <c r="L1748">
        <v>7.21</v>
      </c>
      <c r="M1748">
        <v>7.2099999999999997E-2</v>
      </c>
      <c r="N1748">
        <v>152.72306356999997</v>
      </c>
      <c r="O1748">
        <v>211668.44693642997</v>
      </c>
      <c r="P1748" t="s">
        <v>4598</v>
      </c>
      <c r="Q1748">
        <v>6</v>
      </c>
      <c r="R1748" t="s">
        <v>45</v>
      </c>
      <c r="S1748" t="s">
        <v>35</v>
      </c>
      <c r="T1748" t="s">
        <v>4601</v>
      </c>
      <c r="U1748" t="s">
        <v>26</v>
      </c>
    </row>
    <row r="1749" spans="1:21" x14ac:dyDescent="0.25">
      <c r="A1749" t="s">
        <v>4083</v>
      </c>
      <c r="B1749" t="s">
        <v>4084</v>
      </c>
      <c r="C1749" t="s">
        <v>5611</v>
      </c>
      <c r="D1749" t="s">
        <v>5527</v>
      </c>
      <c r="E1749" t="s">
        <v>19</v>
      </c>
      <c r="F1749" t="s">
        <v>84</v>
      </c>
      <c r="G1749" t="s">
        <v>338</v>
      </c>
      <c r="H1749" t="s">
        <v>43</v>
      </c>
      <c r="I1749" t="s">
        <v>380</v>
      </c>
      <c r="J1749">
        <v>36</v>
      </c>
      <c r="K1749">
        <v>49418.09</v>
      </c>
      <c r="L1749">
        <v>11.47</v>
      </c>
      <c r="M1749">
        <v>0.11470000000000001</v>
      </c>
      <c r="N1749">
        <v>2040.5717722799998</v>
      </c>
      <c r="O1749">
        <v>1777010.6682277198</v>
      </c>
      <c r="P1749" t="s">
        <v>4598</v>
      </c>
      <c r="Q1749">
        <v>11</v>
      </c>
      <c r="R1749" t="s">
        <v>68</v>
      </c>
      <c r="S1749" t="s">
        <v>35</v>
      </c>
      <c r="T1749" t="s">
        <v>4601</v>
      </c>
      <c r="U1749" t="s">
        <v>53</v>
      </c>
    </row>
    <row r="1750" spans="1:21" x14ac:dyDescent="0.25">
      <c r="A1750" t="s">
        <v>4086</v>
      </c>
      <c r="B1750" t="s">
        <v>321</v>
      </c>
      <c r="C1750" t="s">
        <v>4796</v>
      </c>
      <c r="D1750" t="s">
        <v>5563</v>
      </c>
      <c r="E1750" t="s">
        <v>19</v>
      </c>
      <c r="F1750" t="s">
        <v>153</v>
      </c>
      <c r="G1750" t="s">
        <v>154</v>
      </c>
      <c r="H1750" t="s">
        <v>66</v>
      </c>
      <c r="I1750" t="s">
        <v>155</v>
      </c>
      <c r="J1750">
        <v>26</v>
      </c>
      <c r="K1750">
        <v>26795.73</v>
      </c>
      <c r="L1750">
        <v>9.52</v>
      </c>
      <c r="M1750">
        <v>9.5199999999999993E-2</v>
      </c>
      <c r="N1750">
        <v>663.2479089599999</v>
      </c>
      <c r="O1750">
        <v>696025.73209104</v>
      </c>
      <c r="P1750" t="s">
        <v>4598</v>
      </c>
      <c r="Q1750">
        <v>6</v>
      </c>
      <c r="R1750" t="s">
        <v>68</v>
      </c>
      <c r="S1750" t="s">
        <v>35</v>
      </c>
      <c r="T1750" t="s">
        <v>4601</v>
      </c>
      <c r="U1750" t="s">
        <v>36</v>
      </c>
    </row>
    <row r="1751" spans="1:21" x14ac:dyDescent="0.25">
      <c r="A1751" t="s">
        <v>4088</v>
      </c>
      <c r="B1751" t="s">
        <v>4089</v>
      </c>
      <c r="C1751" t="s">
        <v>4742</v>
      </c>
      <c r="D1751" t="s">
        <v>5578</v>
      </c>
      <c r="E1751" t="s">
        <v>19</v>
      </c>
      <c r="F1751" t="s">
        <v>72</v>
      </c>
      <c r="G1751" t="s">
        <v>171</v>
      </c>
      <c r="H1751" t="s">
        <v>43</v>
      </c>
      <c r="I1751" t="s">
        <v>74</v>
      </c>
      <c r="J1751">
        <v>45</v>
      </c>
      <c r="K1751">
        <v>21531.200000000001</v>
      </c>
      <c r="L1751">
        <v>4.21</v>
      </c>
      <c r="M1751">
        <v>4.2099999999999999E-2</v>
      </c>
      <c r="N1751">
        <v>407.90858399999996</v>
      </c>
      <c r="O1751">
        <v>968496.09141600004</v>
      </c>
      <c r="P1751" t="s">
        <v>4598</v>
      </c>
      <c r="Q1751">
        <v>4</v>
      </c>
      <c r="R1751" t="s">
        <v>58</v>
      </c>
      <c r="S1751" t="s">
        <v>35</v>
      </c>
      <c r="T1751" t="s">
        <v>4601</v>
      </c>
      <c r="U1751" t="s">
        <v>53</v>
      </c>
    </row>
    <row r="1752" spans="1:21" x14ac:dyDescent="0.25">
      <c r="A1752" t="s">
        <v>4091</v>
      </c>
      <c r="B1752" t="s">
        <v>853</v>
      </c>
      <c r="C1752" t="s">
        <v>5521</v>
      </c>
      <c r="D1752" t="s">
        <v>5078</v>
      </c>
      <c r="E1752" t="s">
        <v>40</v>
      </c>
      <c r="F1752" t="s">
        <v>109</v>
      </c>
      <c r="G1752" t="s">
        <v>110</v>
      </c>
      <c r="H1752" t="s">
        <v>66</v>
      </c>
      <c r="I1752" t="s">
        <v>133</v>
      </c>
      <c r="J1752">
        <v>30</v>
      </c>
      <c r="K1752">
        <v>6530.42</v>
      </c>
      <c r="L1752">
        <v>9.2100000000000009</v>
      </c>
      <c r="M1752">
        <v>9.2100000000000015E-2</v>
      </c>
      <c r="N1752">
        <v>180.43550460000003</v>
      </c>
      <c r="O1752">
        <v>195732.16449540001</v>
      </c>
      <c r="P1752" t="s">
        <v>4598</v>
      </c>
      <c r="Q1752">
        <v>4</v>
      </c>
      <c r="R1752" t="s">
        <v>24</v>
      </c>
      <c r="S1752" t="s">
        <v>25</v>
      </c>
      <c r="T1752" t="s">
        <v>4599</v>
      </c>
      <c r="U1752" t="s">
        <v>36</v>
      </c>
    </row>
    <row r="1753" spans="1:21" x14ac:dyDescent="0.25">
      <c r="A1753" t="s">
        <v>4093</v>
      </c>
      <c r="B1753" t="s">
        <v>4094</v>
      </c>
      <c r="C1753" t="s">
        <v>5103</v>
      </c>
      <c r="D1753" t="s">
        <v>4970</v>
      </c>
      <c r="E1753" t="s">
        <v>63</v>
      </c>
      <c r="F1753" t="s">
        <v>234</v>
      </c>
      <c r="G1753" t="s">
        <v>435</v>
      </c>
      <c r="H1753" t="s">
        <v>33</v>
      </c>
      <c r="I1753" t="s">
        <v>119</v>
      </c>
      <c r="J1753">
        <v>5</v>
      </c>
      <c r="K1753">
        <v>4365.71</v>
      </c>
      <c r="L1753">
        <v>0.84</v>
      </c>
      <c r="M1753">
        <v>8.3999999999999995E-3</v>
      </c>
      <c r="N1753">
        <v>1.8335982</v>
      </c>
      <c r="O1753">
        <v>21826.7164018</v>
      </c>
      <c r="P1753" t="s">
        <v>4600</v>
      </c>
      <c r="Q1753">
        <v>12</v>
      </c>
      <c r="R1753" t="s">
        <v>24</v>
      </c>
      <c r="S1753" t="s">
        <v>25</v>
      </c>
      <c r="T1753" t="s">
        <v>4599</v>
      </c>
      <c r="U1753" t="s">
        <v>53</v>
      </c>
    </row>
    <row r="1754" spans="1:21" x14ac:dyDescent="0.25">
      <c r="A1754" t="s">
        <v>4096</v>
      </c>
      <c r="B1754" t="s">
        <v>4097</v>
      </c>
      <c r="C1754" t="s">
        <v>5395</v>
      </c>
      <c r="D1754" t="s">
        <v>5396</v>
      </c>
      <c r="E1754" t="s">
        <v>63</v>
      </c>
      <c r="F1754" t="s">
        <v>144</v>
      </c>
      <c r="G1754" t="s">
        <v>216</v>
      </c>
      <c r="H1754" t="s">
        <v>66</v>
      </c>
      <c r="I1754" t="s">
        <v>155</v>
      </c>
      <c r="J1754">
        <v>19</v>
      </c>
      <c r="K1754">
        <v>18449.080000000002</v>
      </c>
      <c r="L1754">
        <v>12.6</v>
      </c>
      <c r="M1754">
        <v>0.126</v>
      </c>
      <c r="N1754">
        <v>441.67097520000004</v>
      </c>
      <c r="O1754">
        <v>350090.8490248</v>
      </c>
      <c r="P1754" t="s">
        <v>4598</v>
      </c>
      <c r="Q1754">
        <v>3</v>
      </c>
      <c r="R1754" t="s">
        <v>24</v>
      </c>
      <c r="S1754" t="s">
        <v>35</v>
      </c>
      <c r="T1754" t="s">
        <v>4601</v>
      </c>
      <c r="U1754" t="s">
        <v>36</v>
      </c>
    </row>
    <row r="1755" spans="1:21" x14ac:dyDescent="0.25">
      <c r="A1755" t="s">
        <v>4099</v>
      </c>
      <c r="B1755" t="s">
        <v>1398</v>
      </c>
      <c r="C1755" t="s">
        <v>5077</v>
      </c>
      <c r="D1755" t="s">
        <v>4737</v>
      </c>
      <c r="E1755" t="s">
        <v>63</v>
      </c>
      <c r="F1755" t="s">
        <v>64</v>
      </c>
      <c r="G1755" t="s">
        <v>441</v>
      </c>
      <c r="H1755" t="s">
        <v>33</v>
      </c>
      <c r="I1755" t="s">
        <v>57</v>
      </c>
      <c r="J1755">
        <v>44</v>
      </c>
      <c r="K1755">
        <v>45115.5</v>
      </c>
      <c r="L1755">
        <v>17.66</v>
      </c>
      <c r="M1755">
        <v>0.17660000000000001</v>
      </c>
      <c r="N1755">
        <v>3505.6548120000002</v>
      </c>
      <c r="O1755">
        <v>1981576.345188</v>
      </c>
      <c r="P1755" t="s">
        <v>4598</v>
      </c>
      <c r="Q1755">
        <v>9</v>
      </c>
      <c r="R1755" t="s">
        <v>45</v>
      </c>
      <c r="S1755" t="s">
        <v>35</v>
      </c>
      <c r="T1755" t="s">
        <v>4601</v>
      </c>
      <c r="U1755" t="s">
        <v>53</v>
      </c>
    </row>
    <row r="1756" spans="1:21" x14ac:dyDescent="0.25">
      <c r="A1756" t="s">
        <v>4101</v>
      </c>
      <c r="B1756" t="s">
        <v>543</v>
      </c>
      <c r="C1756" t="s">
        <v>5568</v>
      </c>
      <c r="D1756" t="s">
        <v>5706</v>
      </c>
      <c r="E1756" t="s">
        <v>63</v>
      </c>
      <c r="F1756" t="s">
        <v>64</v>
      </c>
      <c r="G1756" t="s">
        <v>65</v>
      </c>
      <c r="H1756" t="s">
        <v>22</v>
      </c>
      <c r="I1756" t="s">
        <v>172</v>
      </c>
      <c r="J1756">
        <v>7</v>
      </c>
      <c r="K1756">
        <v>772.77</v>
      </c>
      <c r="L1756">
        <v>4.29</v>
      </c>
      <c r="M1756">
        <v>4.2900000000000001E-2</v>
      </c>
      <c r="N1756">
        <v>2.32062831</v>
      </c>
      <c r="O1756">
        <v>5407.0693716899996</v>
      </c>
      <c r="P1756" t="s">
        <v>4600</v>
      </c>
      <c r="Q1756">
        <v>7</v>
      </c>
      <c r="R1756" t="s">
        <v>113</v>
      </c>
      <c r="S1756" t="s">
        <v>35</v>
      </c>
      <c r="T1756" t="s">
        <v>4601</v>
      </c>
      <c r="U1756" t="s">
        <v>36</v>
      </c>
    </row>
    <row r="1757" spans="1:21" x14ac:dyDescent="0.25">
      <c r="A1757" t="s">
        <v>4103</v>
      </c>
      <c r="B1757" t="s">
        <v>770</v>
      </c>
      <c r="C1757" t="s">
        <v>5647</v>
      </c>
      <c r="D1757" t="s">
        <v>4607</v>
      </c>
      <c r="E1757" t="s">
        <v>63</v>
      </c>
      <c r="F1757" t="s">
        <v>234</v>
      </c>
      <c r="G1757" t="s">
        <v>435</v>
      </c>
      <c r="H1757" t="s">
        <v>33</v>
      </c>
      <c r="I1757" t="s">
        <v>119</v>
      </c>
      <c r="J1757">
        <v>6</v>
      </c>
      <c r="K1757">
        <v>3300.91</v>
      </c>
      <c r="L1757">
        <v>3.65</v>
      </c>
      <c r="M1757">
        <v>3.6499999999999998E-2</v>
      </c>
      <c r="N1757">
        <v>7.2289928999999997</v>
      </c>
      <c r="O1757">
        <v>19798.231007099999</v>
      </c>
      <c r="P1757" t="s">
        <v>4600</v>
      </c>
      <c r="Q1757">
        <v>10</v>
      </c>
      <c r="R1757" t="s">
        <v>24</v>
      </c>
      <c r="S1757" t="s">
        <v>35</v>
      </c>
      <c r="T1757" t="s">
        <v>4601</v>
      </c>
      <c r="U1757" t="s">
        <v>53</v>
      </c>
    </row>
    <row r="1758" spans="1:21" x14ac:dyDescent="0.25">
      <c r="A1758" t="s">
        <v>4105</v>
      </c>
      <c r="B1758" t="s">
        <v>2432</v>
      </c>
      <c r="C1758" t="s">
        <v>4673</v>
      </c>
      <c r="D1758" t="s">
        <v>4741</v>
      </c>
      <c r="E1758" t="s">
        <v>63</v>
      </c>
      <c r="F1758" t="s">
        <v>78</v>
      </c>
      <c r="G1758" t="s">
        <v>79</v>
      </c>
      <c r="H1758" t="s">
        <v>43</v>
      </c>
      <c r="I1758" t="s">
        <v>44</v>
      </c>
      <c r="J1758">
        <v>50</v>
      </c>
      <c r="K1758">
        <v>26137.27</v>
      </c>
      <c r="L1758">
        <v>17.13</v>
      </c>
      <c r="M1758">
        <v>0.17129999999999998</v>
      </c>
      <c r="N1758">
        <v>2238.6571754999995</v>
      </c>
      <c r="O1758">
        <v>1304624.8428245001</v>
      </c>
      <c r="P1758" t="s">
        <v>4598</v>
      </c>
      <c r="Q1758">
        <v>1</v>
      </c>
      <c r="R1758" t="s">
        <v>24</v>
      </c>
      <c r="S1758" t="s">
        <v>35</v>
      </c>
      <c r="T1758" t="s">
        <v>4601</v>
      </c>
      <c r="U1758" t="s">
        <v>26</v>
      </c>
    </row>
    <row r="1759" spans="1:21" x14ac:dyDescent="0.25">
      <c r="A1759" t="s">
        <v>4107</v>
      </c>
      <c r="B1759" t="s">
        <v>1683</v>
      </c>
      <c r="C1759" t="s">
        <v>5109</v>
      </c>
      <c r="D1759" t="s">
        <v>4804</v>
      </c>
      <c r="E1759" t="s">
        <v>63</v>
      </c>
      <c r="F1759" t="s">
        <v>234</v>
      </c>
      <c r="G1759" t="s">
        <v>473</v>
      </c>
      <c r="H1759" t="s">
        <v>33</v>
      </c>
      <c r="I1759" t="s">
        <v>34</v>
      </c>
      <c r="J1759">
        <v>37</v>
      </c>
      <c r="K1759">
        <v>28322.81</v>
      </c>
      <c r="L1759">
        <v>3.11</v>
      </c>
      <c r="M1759">
        <v>3.1099999999999999E-2</v>
      </c>
      <c r="N1759">
        <v>325.91057467000002</v>
      </c>
      <c r="O1759">
        <v>1047618.0594253301</v>
      </c>
      <c r="P1759" t="s">
        <v>4598</v>
      </c>
      <c r="Q1759">
        <v>2</v>
      </c>
      <c r="R1759" t="s">
        <v>113</v>
      </c>
      <c r="S1759" t="s">
        <v>35</v>
      </c>
      <c r="T1759" t="s">
        <v>4601</v>
      </c>
      <c r="U1759" t="s">
        <v>36</v>
      </c>
    </row>
    <row r="1760" spans="1:21" x14ac:dyDescent="0.25">
      <c r="A1760" t="s">
        <v>4109</v>
      </c>
      <c r="B1760" t="s">
        <v>1745</v>
      </c>
      <c r="C1760" t="s">
        <v>5243</v>
      </c>
      <c r="D1760" t="s">
        <v>5635</v>
      </c>
      <c r="E1760" t="s">
        <v>63</v>
      </c>
      <c r="F1760" t="s">
        <v>234</v>
      </c>
      <c r="G1760" t="s">
        <v>235</v>
      </c>
      <c r="H1760" t="s">
        <v>111</v>
      </c>
      <c r="I1760" t="s">
        <v>526</v>
      </c>
      <c r="J1760">
        <v>15</v>
      </c>
      <c r="K1760">
        <v>44398.98</v>
      </c>
      <c r="L1760">
        <v>10.27</v>
      </c>
      <c r="M1760">
        <v>0.1027</v>
      </c>
      <c r="N1760">
        <v>683.96628690000011</v>
      </c>
      <c r="O1760">
        <v>665300.73371310008</v>
      </c>
      <c r="P1760" t="s">
        <v>4598</v>
      </c>
      <c r="Q1760">
        <v>1</v>
      </c>
      <c r="R1760" t="s">
        <v>24</v>
      </c>
      <c r="S1760" t="s">
        <v>35</v>
      </c>
      <c r="T1760" t="s">
        <v>4601</v>
      </c>
      <c r="U1760" t="s">
        <v>26</v>
      </c>
    </row>
    <row r="1761" spans="1:21" x14ac:dyDescent="0.25">
      <c r="A1761" t="s">
        <v>4111</v>
      </c>
      <c r="B1761" t="s">
        <v>121</v>
      </c>
      <c r="C1761" t="s">
        <v>4870</v>
      </c>
      <c r="D1761" t="s">
        <v>5707</v>
      </c>
      <c r="E1761" t="s">
        <v>30</v>
      </c>
      <c r="F1761" t="s">
        <v>117</v>
      </c>
      <c r="G1761" t="s">
        <v>239</v>
      </c>
      <c r="H1761" t="s">
        <v>43</v>
      </c>
      <c r="I1761" t="s">
        <v>44</v>
      </c>
      <c r="J1761">
        <v>19</v>
      </c>
      <c r="K1761">
        <v>24605.61</v>
      </c>
      <c r="L1761">
        <v>6.31</v>
      </c>
      <c r="M1761">
        <v>6.3099999999999989E-2</v>
      </c>
      <c r="N1761">
        <v>294.99665828999997</v>
      </c>
      <c r="O1761">
        <v>467211.59334171005</v>
      </c>
      <c r="P1761" t="s">
        <v>4598</v>
      </c>
      <c r="Q1761">
        <v>1</v>
      </c>
      <c r="R1761" t="s">
        <v>68</v>
      </c>
      <c r="S1761" t="s">
        <v>35</v>
      </c>
      <c r="T1761" t="s">
        <v>4601</v>
      </c>
      <c r="U1761" t="s">
        <v>36</v>
      </c>
    </row>
    <row r="1762" spans="1:21" x14ac:dyDescent="0.25">
      <c r="A1762" t="s">
        <v>4113</v>
      </c>
      <c r="B1762" t="s">
        <v>174</v>
      </c>
      <c r="C1762" t="s">
        <v>4636</v>
      </c>
      <c r="D1762" t="s">
        <v>4762</v>
      </c>
      <c r="E1762" t="s">
        <v>40</v>
      </c>
      <c r="F1762" t="s">
        <v>41</v>
      </c>
      <c r="G1762" t="s">
        <v>102</v>
      </c>
      <c r="H1762" t="s">
        <v>43</v>
      </c>
      <c r="I1762" t="s">
        <v>380</v>
      </c>
      <c r="J1762">
        <v>15</v>
      </c>
      <c r="K1762">
        <v>19167.82</v>
      </c>
      <c r="L1762">
        <v>1.65</v>
      </c>
      <c r="M1762">
        <v>1.6500000000000001E-2</v>
      </c>
      <c r="N1762">
        <v>47.440354500000005</v>
      </c>
      <c r="O1762">
        <v>287469.85964549996</v>
      </c>
      <c r="P1762" t="s">
        <v>4598</v>
      </c>
      <c r="Q1762">
        <v>2</v>
      </c>
      <c r="R1762" t="s">
        <v>58</v>
      </c>
      <c r="S1762" t="s">
        <v>25</v>
      </c>
      <c r="T1762" t="s">
        <v>4599</v>
      </c>
      <c r="U1762" t="s">
        <v>53</v>
      </c>
    </row>
    <row r="1763" spans="1:21" x14ac:dyDescent="0.25">
      <c r="A1763" t="s">
        <v>4115</v>
      </c>
      <c r="B1763" t="s">
        <v>2060</v>
      </c>
      <c r="C1763" t="s">
        <v>4963</v>
      </c>
      <c r="D1763" t="s">
        <v>4977</v>
      </c>
      <c r="E1763" t="s">
        <v>63</v>
      </c>
      <c r="F1763" t="s">
        <v>64</v>
      </c>
      <c r="G1763" t="s">
        <v>65</v>
      </c>
      <c r="H1763" t="s">
        <v>111</v>
      </c>
      <c r="I1763" t="s">
        <v>240</v>
      </c>
      <c r="J1763">
        <v>48</v>
      </c>
      <c r="K1763">
        <v>40033.68</v>
      </c>
      <c r="L1763">
        <v>3.47</v>
      </c>
      <c r="M1763">
        <v>3.4700000000000002E-2</v>
      </c>
      <c r="N1763">
        <v>666.80097408000006</v>
      </c>
      <c r="O1763">
        <v>1920949.83902592</v>
      </c>
      <c r="P1763" t="s">
        <v>4598</v>
      </c>
      <c r="Q1763">
        <v>9</v>
      </c>
      <c r="R1763" t="s">
        <v>113</v>
      </c>
      <c r="S1763" t="s">
        <v>35</v>
      </c>
      <c r="T1763" t="s">
        <v>4601</v>
      </c>
      <c r="U1763" t="s">
        <v>53</v>
      </c>
    </row>
    <row r="1764" spans="1:21" x14ac:dyDescent="0.25">
      <c r="A1764" t="s">
        <v>4117</v>
      </c>
      <c r="B1764" t="s">
        <v>679</v>
      </c>
      <c r="C1764" t="s">
        <v>4742</v>
      </c>
      <c r="D1764" t="s">
        <v>4786</v>
      </c>
      <c r="E1764" t="s">
        <v>40</v>
      </c>
      <c r="F1764" t="s">
        <v>109</v>
      </c>
      <c r="G1764" t="s">
        <v>259</v>
      </c>
      <c r="H1764" t="s">
        <v>111</v>
      </c>
      <c r="I1764" t="s">
        <v>112</v>
      </c>
      <c r="J1764">
        <v>1</v>
      </c>
      <c r="K1764">
        <v>6978.81</v>
      </c>
      <c r="L1764">
        <v>10.75</v>
      </c>
      <c r="M1764">
        <v>0.1075</v>
      </c>
      <c r="N1764">
        <v>7.5022207500000002</v>
      </c>
      <c r="O1764">
        <v>6971.3077792500007</v>
      </c>
      <c r="P1764" t="s">
        <v>4600</v>
      </c>
      <c r="Q1764">
        <v>2</v>
      </c>
      <c r="R1764" t="s">
        <v>113</v>
      </c>
      <c r="S1764" t="s">
        <v>25</v>
      </c>
      <c r="T1764" t="s">
        <v>4599</v>
      </c>
      <c r="U1764" t="s">
        <v>26</v>
      </c>
    </row>
    <row r="1765" spans="1:21" x14ac:dyDescent="0.25">
      <c r="A1765" t="s">
        <v>4119</v>
      </c>
      <c r="B1765" t="s">
        <v>998</v>
      </c>
      <c r="C1765" t="s">
        <v>4927</v>
      </c>
      <c r="D1765" t="s">
        <v>5708</v>
      </c>
      <c r="E1765" t="s">
        <v>40</v>
      </c>
      <c r="F1765" t="s">
        <v>49</v>
      </c>
      <c r="G1765" t="s">
        <v>397</v>
      </c>
      <c r="H1765" t="s">
        <v>111</v>
      </c>
      <c r="I1765" t="s">
        <v>240</v>
      </c>
      <c r="J1765">
        <v>27</v>
      </c>
      <c r="K1765">
        <v>8010.84</v>
      </c>
      <c r="L1765">
        <v>14.39</v>
      </c>
      <c r="M1765">
        <v>0.1439</v>
      </c>
      <c r="N1765">
        <v>311.24516652</v>
      </c>
      <c r="O1765">
        <v>215981.43483347999</v>
      </c>
      <c r="P1765" t="s">
        <v>4598</v>
      </c>
      <c r="Q1765">
        <v>4</v>
      </c>
      <c r="R1765" t="s">
        <v>68</v>
      </c>
      <c r="S1765" t="s">
        <v>35</v>
      </c>
      <c r="T1765" t="s">
        <v>4601</v>
      </c>
      <c r="U1765" t="s">
        <v>26</v>
      </c>
    </row>
    <row r="1766" spans="1:21" x14ac:dyDescent="0.25">
      <c r="A1766" t="s">
        <v>4121</v>
      </c>
      <c r="B1766" t="s">
        <v>550</v>
      </c>
      <c r="C1766" t="s">
        <v>4758</v>
      </c>
      <c r="D1766" t="s">
        <v>5045</v>
      </c>
      <c r="E1766" t="s">
        <v>40</v>
      </c>
      <c r="F1766" t="s">
        <v>49</v>
      </c>
      <c r="G1766" t="s">
        <v>306</v>
      </c>
      <c r="H1766" t="s">
        <v>33</v>
      </c>
      <c r="I1766" t="s">
        <v>34</v>
      </c>
      <c r="J1766">
        <v>14</v>
      </c>
      <c r="K1766">
        <v>38615.99</v>
      </c>
      <c r="L1766">
        <v>6.58</v>
      </c>
      <c r="M1766">
        <v>6.5799999999999997E-2</v>
      </c>
      <c r="N1766">
        <v>355.73049987999997</v>
      </c>
      <c r="O1766">
        <v>540268.12950011995</v>
      </c>
      <c r="P1766" t="s">
        <v>4598</v>
      </c>
      <c r="Q1766">
        <v>6</v>
      </c>
      <c r="R1766" t="s">
        <v>113</v>
      </c>
      <c r="S1766" t="s">
        <v>35</v>
      </c>
      <c r="T1766" t="s">
        <v>4601</v>
      </c>
      <c r="U1766" t="s">
        <v>53</v>
      </c>
    </row>
    <row r="1767" spans="1:21" x14ac:dyDescent="0.25">
      <c r="A1767" t="s">
        <v>4123</v>
      </c>
      <c r="B1767" t="s">
        <v>308</v>
      </c>
      <c r="C1767" t="s">
        <v>5090</v>
      </c>
      <c r="D1767" t="s">
        <v>5709</v>
      </c>
      <c r="E1767" t="s">
        <v>40</v>
      </c>
      <c r="F1767" t="s">
        <v>109</v>
      </c>
      <c r="G1767" t="s">
        <v>110</v>
      </c>
      <c r="H1767" t="s">
        <v>111</v>
      </c>
      <c r="I1767" t="s">
        <v>240</v>
      </c>
      <c r="J1767">
        <v>20</v>
      </c>
      <c r="K1767">
        <v>24979.72</v>
      </c>
      <c r="L1767">
        <v>8.09</v>
      </c>
      <c r="M1767">
        <v>8.09E-2</v>
      </c>
      <c r="N1767">
        <v>404.17186959999998</v>
      </c>
      <c r="O1767">
        <v>499190.22813040001</v>
      </c>
      <c r="P1767" t="s">
        <v>4598</v>
      </c>
      <c r="Q1767">
        <v>12</v>
      </c>
      <c r="R1767" t="s">
        <v>24</v>
      </c>
      <c r="S1767" t="s">
        <v>35</v>
      </c>
      <c r="T1767" t="s">
        <v>4601</v>
      </c>
      <c r="U1767" t="s">
        <v>53</v>
      </c>
    </row>
    <row r="1768" spans="1:21" x14ac:dyDescent="0.25">
      <c r="A1768" t="s">
        <v>4125</v>
      </c>
      <c r="B1768" t="s">
        <v>3546</v>
      </c>
      <c r="C1768" t="s">
        <v>5281</v>
      </c>
      <c r="D1768" t="s">
        <v>4651</v>
      </c>
      <c r="E1768" t="s">
        <v>19</v>
      </c>
      <c r="F1768" t="s">
        <v>153</v>
      </c>
      <c r="G1768" t="s">
        <v>154</v>
      </c>
      <c r="H1768" t="s">
        <v>43</v>
      </c>
      <c r="I1768" t="s">
        <v>74</v>
      </c>
      <c r="J1768">
        <v>4</v>
      </c>
      <c r="K1768">
        <v>16019.01</v>
      </c>
      <c r="L1768">
        <v>1.41</v>
      </c>
      <c r="M1768">
        <v>1.41E-2</v>
      </c>
      <c r="N1768">
        <v>9.0347216400000008</v>
      </c>
      <c r="O1768">
        <v>64067.005278360004</v>
      </c>
      <c r="P1768" t="s">
        <v>4598</v>
      </c>
      <c r="Q1768">
        <v>2</v>
      </c>
      <c r="R1768" t="s">
        <v>24</v>
      </c>
      <c r="S1768" t="s">
        <v>35</v>
      </c>
      <c r="T1768" t="s">
        <v>4601</v>
      </c>
      <c r="U1768" t="s">
        <v>53</v>
      </c>
    </row>
    <row r="1769" spans="1:21" x14ac:dyDescent="0.25">
      <c r="A1769" t="s">
        <v>4127</v>
      </c>
      <c r="B1769" t="s">
        <v>717</v>
      </c>
      <c r="C1769" t="s">
        <v>5071</v>
      </c>
      <c r="D1769" t="s">
        <v>5534</v>
      </c>
      <c r="E1769" t="s">
        <v>30</v>
      </c>
      <c r="F1769" t="s">
        <v>117</v>
      </c>
      <c r="G1769" t="s">
        <v>239</v>
      </c>
      <c r="H1769" t="s">
        <v>22</v>
      </c>
      <c r="I1769" t="s">
        <v>172</v>
      </c>
      <c r="J1769">
        <v>8</v>
      </c>
      <c r="K1769">
        <v>37191.980000000003</v>
      </c>
      <c r="L1769">
        <v>18.8</v>
      </c>
      <c r="M1769">
        <v>0.188</v>
      </c>
      <c r="N1769">
        <v>559.36737920000007</v>
      </c>
      <c r="O1769">
        <v>296976.47262080002</v>
      </c>
      <c r="P1769" t="s">
        <v>4598</v>
      </c>
      <c r="Q1769">
        <v>2</v>
      </c>
      <c r="R1769" t="s">
        <v>68</v>
      </c>
      <c r="S1769" t="s">
        <v>35</v>
      </c>
      <c r="T1769" t="s">
        <v>4601</v>
      </c>
      <c r="U1769" t="s">
        <v>53</v>
      </c>
    </row>
    <row r="1770" spans="1:21" x14ac:dyDescent="0.25">
      <c r="A1770" t="s">
        <v>4129</v>
      </c>
      <c r="B1770" t="s">
        <v>2143</v>
      </c>
      <c r="C1770" t="s">
        <v>4996</v>
      </c>
      <c r="D1770" t="s">
        <v>4619</v>
      </c>
      <c r="E1770" t="s">
        <v>30</v>
      </c>
      <c r="F1770" t="s">
        <v>117</v>
      </c>
      <c r="G1770" t="s">
        <v>118</v>
      </c>
      <c r="H1770" t="s">
        <v>51</v>
      </c>
      <c r="I1770" t="s">
        <v>167</v>
      </c>
      <c r="J1770">
        <v>29</v>
      </c>
      <c r="K1770">
        <v>12851.03</v>
      </c>
      <c r="L1770">
        <v>7.72</v>
      </c>
      <c r="M1770">
        <v>7.7199999999999991E-2</v>
      </c>
      <c r="N1770">
        <v>287.70885963999996</v>
      </c>
      <c r="O1770">
        <v>372392.16114036</v>
      </c>
      <c r="P1770" t="s">
        <v>4598</v>
      </c>
      <c r="Q1770">
        <v>7</v>
      </c>
      <c r="R1770" t="s">
        <v>24</v>
      </c>
      <c r="S1770" t="s">
        <v>25</v>
      </c>
      <c r="T1770" t="s">
        <v>4599</v>
      </c>
      <c r="U1770" t="s">
        <v>26</v>
      </c>
    </row>
    <row r="1771" spans="1:21" x14ac:dyDescent="0.25">
      <c r="A1771" t="s">
        <v>4131</v>
      </c>
      <c r="B1771" t="s">
        <v>664</v>
      </c>
      <c r="C1771" t="s">
        <v>5020</v>
      </c>
      <c r="D1771" t="s">
        <v>4772</v>
      </c>
      <c r="E1771" t="s">
        <v>40</v>
      </c>
      <c r="F1771" t="s">
        <v>41</v>
      </c>
      <c r="G1771" t="s">
        <v>42</v>
      </c>
      <c r="H1771" t="s">
        <v>111</v>
      </c>
      <c r="I1771" t="s">
        <v>112</v>
      </c>
      <c r="J1771">
        <v>39</v>
      </c>
      <c r="K1771">
        <v>32313.38</v>
      </c>
      <c r="L1771">
        <v>9.85</v>
      </c>
      <c r="M1771">
        <v>9.849999999999999E-2</v>
      </c>
      <c r="N1771">
        <v>1241.3184927</v>
      </c>
      <c r="O1771">
        <v>1258980.5015073</v>
      </c>
      <c r="P1771" t="s">
        <v>4598</v>
      </c>
      <c r="Q1771">
        <v>6</v>
      </c>
      <c r="R1771" t="s">
        <v>58</v>
      </c>
      <c r="S1771" t="s">
        <v>35</v>
      </c>
      <c r="T1771" t="s">
        <v>4601</v>
      </c>
      <c r="U1771" t="s">
        <v>36</v>
      </c>
    </row>
    <row r="1772" spans="1:21" x14ac:dyDescent="0.25">
      <c r="A1772" t="s">
        <v>4133</v>
      </c>
      <c r="B1772" t="s">
        <v>283</v>
      </c>
      <c r="C1772" t="s">
        <v>4608</v>
      </c>
      <c r="D1772" t="s">
        <v>5179</v>
      </c>
      <c r="E1772" t="s">
        <v>63</v>
      </c>
      <c r="F1772" t="s">
        <v>64</v>
      </c>
      <c r="G1772" t="s">
        <v>184</v>
      </c>
      <c r="H1772" t="s">
        <v>66</v>
      </c>
      <c r="I1772" t="s">
        <v>67</v>
      </c>
      <c r="J1772">
        <v>30</v>
      </c>
      <c r="K1772">
        <v>39771.99</v>
      </c>
      <c r="L1772">
        <v>9.81</v>
      </c>
      <c r="M1772">
        <v>9.8100000000000007E-2</v>
      </c>
      <c r="N1772">
        <v>1170.4896656999999</v>
      </c>
      <c r="O1772">
        <v>1191989.2103343001</v>
      </c>
      <c r="P1772" t="s">
        <v>4598</v>
      </c>
      <c r="Q1772">
        <v>3</v>
      </c>
      <c r="R1772" t="s">
        <v>113</v>
      </c>
      <c r="S1772" t="s">
        <v>35</v>
      </c>
      <c r="T1772" t="s">
        <v>4601</v>
      </c>
      <c r="U1772" t="s">
        <v>36</v>
      </c>
    </row>
    <row r="1773" spans="1:21" x14ac:dyDescent="0.25">
      <c r="A1773" t="s">
        <v>4135</v>
      </c>
      <c r="B1773" t="s">
        <v>1868</v>
      </c>
      <c r="C1773" t="s">
        <v>4612</v>
      </c>
      <c r="D1773" t="s">
        <v>5637</v>
      </c>
      <c r="E1773" t="s">
        <v>63</v>
      </c>
      <c r="F1773" t="s">
        <v>144</v>
      </c>
      <c r="G1773" t="s">
        <v>216</v>
      </c>
      <c r="H1773" t="s">
        <v>43</v>
      </c>
      <c r="I1773" t="s">
        <v>391</v>
      </c>
      <c r="J1773">
        <v>41</v>
      </c>
      <c r="K1773">
        <v>25462.19</v>
      </c>
      <c r="L1773">
        <v>4.2699999999999996</v>
      </c>
      <c r="M1773">
        <v>4.2699999999999995E-2</v>
      </c>
      <c r="N1773">
        <v>445.76656032999995</v>
      </c>
      <c r="O1773">
        <v>1043504.0234396699</v>
      </c>
      <c r="P1773" t="s">
        <v>4598</v>
      </c>
      <c r="Q1773">
        <v>10</v>
      </c>
      <c r="R1773" t="s">
        <v>113</v>
      </c>
      <c r="S1773" t="s">
        <v>35</v>
      </c>
      <c r="T1773" t="s">
        <v>4601</v>
      </c>
      <c r="U1773" t="s">
        <v>26</v>
      </c>
    </row>
    <row r="1774" spans="1:21" x14ac:dyDescent="0.25">
      <c r="A1774" t="s">
        <v>4137</v>
      </c>
      <c r="B1774" t="s">
        <v>135</v>
      </c>
      <c r="C1774" t="s">
        <v>5308</v>
      </c>
      <c r="D1774" t="s">
        <v>5710</v>
      </c>
      <c r="E1774" t="s">
        <v>63</v>
      </c>
      <c r="F1774" t="s">
        <v>64</v>
      </c>
      <c r="G1774" t="s">
        <v>184</v>
      </c>
      <c r="H1774" t="s">
        <v>22</v>
      </c>
      <c r="I1774" t="s">
        <v>180</v>
      </c>
      <c r="J1774">
        <v>13</v>
      </c>
      <c r="K1774">
        <v>45013.94</v>
      </c>
      <c r="L1774">
        <v>7.83</v>
      </c>
      <c r="M1774">
        <v>7.8299999999999995E-2</v>
      </c>
      <c r="N1774">
        <v>458.19689525999996</v>
      </c>
      <c r="O1774">
        <v>584723.02310473996</v>
      </c>
      <c r="P1774" t="s">
        <v>4598</v>
      </c>
      <c r="Q1774">
        <v>12</v>
      </c>
      <c r="R1774" t="s">
        <v>113</v>
      </c>
      <c r="S1774" t="s">
        <v>35</v>
      </c>
      <c r="T1774" t="s">
        <v>4601</v>
      </c>
      <c r="U1774" t="s">
        <v>26</v>
      </c>
    </row>
    <row r="1775" spans="1:21" x14ac:dyDescent="0.25">
      <c r="A1775" t="s">
        <v>4139</v>
      </c>
      <c r="B1775" t="s">
        <v>1728</v>
      </c>
      <c r="C1775" t="s">
        <v>4779</v>
      </c>
      <c r="D1775" t="s">
        <v>5711</v>
      </c>
      <c r="E1775" t="s">
        <v>63</v>
      </c>
      <c r="F1775" t="s">
        <v>144</v>
      </c>
      <c r="G1775" t="s">
        <v>216</v>
      </c>
      <c r="H1775" t="s">
        <v>43</v>
      </c>
      <c r="I1775" t="s">
        <v>74</v>
      </c>
      <c r="J1775">
        <v>28</v>
      </c>
      <c r="K1775">
        <v>39357.03</v>
      </c>
      <c r="L1775">
        <v>19.739999999999998</v>
      </c>
      <c r="M1775">
        <v>0.19739999999999999</v>
      </c>
      <c r="N1775">
        <v>2175.3417621599997</v>
      </c>
      <c r="O1775">
        <v>1099821.4982378399</v>
      </c>
      <c r="P1775" t="s">
        <v>4598</v>
      </c>
      <c r="Q1775">
        <v>10</v>
      </c>
      <c r="R1775" t="s">
        <v>58</v>
      </c>
      <c r="S1775" t="s">
        <v>35</v>
      </c>
      <c r="T1775" t="s">
        <v>4601</v>
      </c>
      <c r="U1775" t="s">
        <v>26</v>
      </c>
    </row>
    <row r="1776" spans="1:21" x14ac:dyDescent="0.25">
      <c r="A1776" t="s">
        <v>4141</v>
      </c>
      <c r="B1776" t="s">
        <v>823</v>
      </c>
      <c r="C1776" t="s">
        <v>4636</v>
      </c>
      <c r="D1776" t="s">
        <v>5712</v>
      </c>
      <c r="E1776" t="s">
        <v>30</v>
      </c>
      <c r="F1776" t="s">
        <v>31</v>
      </c>
      <c r="G1776" t="s">
        <v>94</v>
      </c>
      <c r="H1776" t="s">
        <v>111</v>
      </c>
      <c r="I1776" t="s">
        <v>240</v>
      </c>
      <c r="J1776">
        <v>28</v>
      </c>
      <c r="K1776">
        <v>27504.85</v>
      </c>
      <c r="L1776">
        <v>12.44</v>
      </c>
      <c r="M1776">
        <v>0.1244</v>
      </c>
      <c r="N1776">
        <v>958.04893519999985</v>
      </c>
      <c r="O1776">
        <v>769177.75106479996</v>
      </c>
      <c r="P1776" t="s">
        <v>4598</v>
      </c>
      <c r="Q1776">
        <v>2</v>
      </c>
      <c r="R1776" t="s">
        <v>45</v>
      </c>
      <c r="S1776" t="s">
        <v>59</v>
      </c>
      <c r="T1776" t="s">
        <v>4601</v>
      </c>
      <c r="U1776" t="s">
        <v>26</v>
      </c>
    </row>
    <row r="1777" spans="1:21" x14ac:dyDescent="0.25">
      <c r="A1777" t="s">
        <v>4143</v>
      </c>
      <c r="B1777" t="s">
        <v>336</v>
      </c>
      <c r="C1777" t="s">
        <v>5713</v>
      </c>
      <c r="D1777" t="s">
        <v>5197</v>
      </c>
      <c r="E1777" t="s">
        <v>63</v>
      </c>
      <c r="F1777" t="s">
        <v>78</v>
      </c>
      <c r="G1777" t="s">
        <v>425</v>
      </c>
      <c r="H1777" t="s">
        <v>22</v>
      </c>
      <c r="I1777" t="s">
        <v>217</v>
      </c>
      <c r="J1777">
        <v>21</v>
      </c>
      <c r="K1777">
        <v>8391.17</v>
      </c>
      <c r="L1777">
        <v>10.72</v>
      </c>
      <c r="M1777">
        <v>0.1072</v>
      </c>
      <c r="N1777">
        <v>188.90201904000003</v>
      </c>
      <c r="O1777">
        <v>176025.66798096002</v>
      </c>
      <c r="P1777" t="s">
        <v>4598</v>
      </c>
      <c r="Q1777">
        <v>8</v>
      </c>
      <c r="R1777" t="s">
        <v>58</v>
      </c>
      <c r="S1777" t="s">
        <v>35</v>
      </c>
      <c r="T1777" t="s">
        <v>4601</v>
      </c>
      <c r="U1777" t="s">
        <v>53</v>
      </c>
    </row>
    <row r="1778" spans="1:21" x14ac:dyDescent="0.25">
      <c r="A1778" t="s">
        <v>4145</v>
      </c>
      <c r="B1778" t="s">
        <v>248</v>
      </c>
      <c r="C1778" t="s">
        <v>4638</v>
      </c>
      <c r="D1778" t="s">
        <v>4670</v>
      </c>
      <c r="E1778" t="s">
        <v>30</v>
      </c>
      <c r="F1778" t="s">
        <v>131</v>
      </c>
      <c r="G1778" t="s">
        <v>132</v>
      </c>
      <c r="H1778" t="s">
        <v>51</v>
      </c>
      <c r="I1778" t="s">
        <v>52</v>
      </c>
      <c r="J1778">
        <v>19</v>
      </c>
      <c r="K1778">
        <v>46846.26</v>
      </c>
      <c r="L1778">
        <v>14.22</v>
      </c>
      <c r="M1778">
        <v>0.14219999999999999</v>
      </c>
      <c r="N1778">
        <v>1265.6922526800001</v>
      </c>
      <c r="O1778">
        <v>888813.2477473201</v>
      </c>
      <c r="P1778" t="s">
        <v>4598</v>
      </c>
      <c r="Q1778">
        <v>3</v>
      </c>
      <c r="R1778" t="s">
        <v>113</v>
      </c>
      <c r="S1778" t="s">
        <v>35</v>
      </c>
      <c r="T1778" t="s">
        <v>4601</v>
      </c>
      <c r="U1778" t="s">
        <v>36</v>
      </c>
    </row>
    <row r="1779" spans="1:21" x14ac:dyDescent="0.25">
      <c r="A1779" t="s">
        <v>4147</v>
      </c>
      <c r="B1779" t="s">
        <v>1142</v>
      </c>
      <c r="C1779" t="s">
        <v>4779</v>
      </c>
      <c r="D1779" t="s">
        <v>5714</v>
      </c>
      <c r="E1779" t="s">
        <v>63</v>
      </c>
      <c r="F1779" t="s">
        <v>78</v>
      </c>
      <c r="G1779" t="s">
        <v>79</v>
      </c>
      <c r="H1779" t="s">
        <v>43</v>
      </c>
      <c r="I1779" t="s">
        <v>391</v>
      </c>
      <c r="J1779">
        <v>1</v>
      </c>
      <c r="K1779">
        <v>10188.959999999999</v>
      </c>
      <c r="L1779">
        <v>16.739999999999998</v>
      </c>
      <c r="M1779">
        <v>0.16739999999999999</v>
      </c>
      <c r="N1779">
        <v>17.056319039999998</v>
      </c>
      <c r="O1779">
        <v>10171.903680959998</v>
      </c>
      <c r="P1779" t="s">
        <v>4600</v>
      </c>
      <c r="Q1779">
        <v>2</v>
      </c>
      <c r="R1779" t="s">
        <v>58</v>
      </c>
      <c r="S1779" t="s">
        <v>35</v>
      </c>
      <c r="T1779" t="s">
        <v>4601</v>
      </c>
      <c r="U1779" t="s">
        <v>36</v>
      </c>
    </row>
    <row r="1780" spans="1:21" x14ac:dyDescent="0.25">
      <c r="A1780" t="s">
        <v>4149</v>
      </c>
      <c r="B1780" t="s">
        <v>1522</v>
      </c>
      <c r="C1780" t="s">
        <v>4636</v>
      </c>
      <c r="D1780" t="s">
        <v>4974</v>
      </c>
      <c r="E1780" t="s">
        <v>19</v>
      </c>
      <c r="F1780" t="s">
        <v>20</v>
      </c>
      <c r="G1780" t="s">
        <v>176</v>
      </c>
      <c r="H1780" t="s">
        <v>51</v>
      </c>
      <c r="I1780" t="s">
        <v>52</v>
      </c>
      <c r="J1780">
        <v>16</v>
      </c>
      <c r="K1780">
        <v>40179.29</v>
      </c>
      <c r="L1780">
        <v>4.76</v>
      </c>
      <c r="M1780">
        <v>4.7599999999999996E-2</v>
      </c>
      <c r="N1780">
        <v>306.00547263999999</v>
      </c>
      <c r="O1780">
        <v>642562.63452735997</v>
      </c>
      <c r="P1780" t="s">
        <v>4598</v>
      </c>
      <c r="Q1780">
        <v>9</v>
      </c>
      <c r="R1780" t="s">
        <v>24</v>
      </c>
      <c r="S1780" t="s">
        <v>25</v>
      </c>
      <c r="T1780" t="s">
        <v>4599</v>
      </c>
      <c r="U1780" t="s">
        <v>36</v>
      </c>
    </row>
    <row r="1781" spans="1:21" x14ac:dyDescent="0.25">
      <c r="A1781" t="s">
        <v>4151</v>
      </c>
      <c r="B1781" t="s">
        <v>1522</v>
      </c>
      <c r="C1781" t="s">
        <v>4644</v>
      </c>
      <c r="D1781" t="s">
        <v>5230</v>
      </c>
      <c r="E1781" t="s">
        <v>19</v>
      </c>
      <c r="F1781" t="s">
        <v>20</v>
      </c>
      <c r="G1781" t="s">
        <v>21</v>
      </c>
      <c r="H1781" t="s">
        <v>22</v>
      </c>
      <c r="I1781" t="s">
        <v>172</v>
      </c>
      <c r="J1781">
        <v>25</v>
      </c>
      <c r="K1781">
        <v>32533.32</v>
      </c>
      <c r="L1781">
        <v>3.36</v>
      </c>
      <c r="M1781">
        <v>3.3599999999999998E-2</v>
      </c>
      <c r="N1781">
        <v>273.27988799999997</v>
      </c>
      <c r="O1781">
        <v>813059.72011200001</v>
      </c>
      <c r="P1781" t="s">
        <v>4598</v>
      </c>
      <c r="Q1781">
        <v>1</v>
      </c>
      <c r="R1781" t="s">
        <v>113</v>
      </c>
      <c r="S1781" t="s">
        <v>25</v>
      </c>
      <c r="T1781" t="s">
        <v>4599</v>
      </c>
      <c r="U1781" t="s">
        <v>26</v>
      </c>
    </row>
    <row r="1782" spans="1:21" x14ac:dyDescent="0.25">
      <c r="A1782" t="s">
        <v>4153</v>
      </c>
      <c r="B1782" t="s">
        <v>642</v>
      </c>
      <c r="C1782" t="s">
        <v>5683</v>
      </c>
      <c r="D1782" t="s">
        <v>4716</v>
      </c>
      <c r="E1782" t="s">
        <v>19</v>
      </c>
      <c r="F1782" t="s">
        <v>153</v>
      </c>
      <c r="G1782" t="s">
        <v>448</v>
      </c>
      <c r="H1782" t="s">
        <v>51</v>
      </c>
      <c r="I1782" t="s">
        <v>52</v>
      </c>
      <c r="J1782">
        <v>12</v>
      </c>
      <c r="K1782">
        <v>41844.43</v>
      </c>
      <c r="L1782">
        <v>11.51</v>
      </c>
      <c r="M1782">
        <v>0.11509999999999999</v>
      </c>
      <c r="N1782">
        <v>577.95526715999995</v>
      </c>
      <c r="O1782">
        <v>501555.20473284001</v>
      </c>
      <c r="P1782" t="s">
        <v>4598</v>
      </c>
      <c r="Q1782">
        <v>6</v>
      </c>
      <c r="R1782" t="s">
        <v>68</v>
      </c>
      <c r="S1782" t="s">
        <v>25</v>
      </c>
      <c r="T1782" t="s">
        <v>4599</v>
      </c>
      <c r="U1782" t="s">
        <v>53</v>
      </c>
    </row>
    <row r="1783" spans="1:21" x14ac:dyDescent="0.25">
      <c r="A1783" t="s">
        <v>4155</v>
      </c>
      <c r="B1783" t="s">
        <v>317</v>
      </c>
      <c r="C1783" t="s">
        <v>5715</v>
      </c>
      <c r="D1783" t="s">
        <v>5716</v>
      </c>
      <c r="E1783" t="s">
        <v>30</v>
      </c>
      <c r="F1783" t="s">
        <v>31</v>
      </c>
      <c r="G1783" t="s">
        <v>32</v>
      </c>
      <c r="H1783" t="s">
        <v>66</v>
      </c>
      <c r="I1783" t="s">
        <v>133</v>
      </c>
      <c r="J1783">
        <v>17</v>
      </c>
      <c r="K1783">
        <v>39650.71</v>
      </c>
      <c r="L1783">
        <v>0.37</v>
      </c>
      <c r="M1783">
        <v>3.7000000000000002E-3</v>
      </c>
      <c r="N1783">
        <v>24.940296589999999</v>
      </c>
      <c r="O1783">
        <v>674037.12970340997</v>
      </c>
      <c r="P1783" t="s">
        <v>4598</v>
      </c>
      <c r="Q1783">
        <v>1</v>
      </c>
      <c r="R1783" t="s">
        <v>113</v>
      </c>
      <c r="S1783" t="s">
        <v>35</v>
      </c>
      <c r="T1783" t="s">
        <v>4601</v>
      </c>
      <c r="U1783" t="s">
        <v>26</v>
      </c>
    </row>
    <row r="1784" spans="1:21" x14ac:dyDescent="0.25">
      <c r="A1784" t="s">
        <v>4157</v>
      </c>
      <c r="B1784" t="s">
        <v>1442</v>
      </c>
      <c r="C1784" t="s">
        <v>4732</v>
      </c>
      <c r="D1784" t="s">
        <v>4635</v>
      </c>
      <c r="E1784" t="s">
        <v>63</v>
      </c>
      <c r="F1784" t="s">
        <v>234</v>
      </c>
      <c r="G1784" t="s">
        <v>473</v>
      </c>
      <c r="H1784" t="s">
        <v>111</v>
      </c>
      <c r="I1784" t="s">
        <v>240</v>
      </c>
      <c r="J1784">
        <v>23</v>
      </c>
      <c r="K1784">
        <v>16939.55</v>
      </c>
      <c r="L1784">
        <v>0.05</v>
      </c>
      <c r="M1784">
        <v>5.0000000000000001E-4</v>
      </c>
      <c r="N1784">
        <v>1.94804825</v>
      </c>
      <c r="O1784">
        <v>389607.70195174997</v>
      </c>
      <c r="P1784" t="s">
        <v>4598</v>
      </c>
      <c r="Q1784">
        <v>12</v>
      </c>
      <c r="R1784" t="s">
        <v>45</v>
      </c>
      <c r="S1784" t="s">
        <v>25</v>
      </c>
      <c r="T1784" t="s">
        <v>4599</v>
      </c>
      <c r="U1784" t="s">
        <v>53</v>
      </c>
    </row>
    <row r="1785" spans="1:21" x14ac:dyDescent="0.25">
      <c r="A1785" t="s">
        <v>4159</v>
      </c>
      <c r="B1785" t="s">
        <v>407</v>
      </c>
      <c r="C1785" t="s">
        <v>4630</v>
      </c>
      <c r="D1785" t="s">
        <v>5717</v>
      </c>
      <c r="E1785" t="s">
        <v>19</v>
      </c>
      <c r="F1785" t="s">
        <v>153</v>
      </c>
      <c r="G1785" t="s">
        <v>154</v>
      </c>
      <c r="H1785" t="s">
        <v>51</v>
      </c>
      <c r="I1785" t="s">
        <v>105</v>
      </c>
      <c r="J1785">
        <v>7</v>
      </c>
      <c r="K1785">
        <v>14105.28</v>
      </c>
      <c r="L1785">
        <v>9.82</v>
      </c>
      <c r="M1785">
        <v>9.820000000000001E-2</v>
      </c>
      <c r="N1785">
        <v>96.959694720000002</v>
      </c>
      <c r="O1785">
        <v>98640.000305280002</v>
      </c>
      <c r="P1785" t="s">
        <v>4598</v>
      </c>
      <c r="Q1785">
        <v>11</v>
      </c>
      <c r="R1785" t="s">
        <v>113</v>
      </c>
      <c r="S1785" t="s">
        <v>25</v>
      </c>
      <c r="T1785" t="s">
        <v>4599</v>
      </c>
      <c r="U1785" t="s">
        <v>36</v>
      </c>
    </row>
    <row r="1786" spans="1:21" x14ac:dyDescent="0.25">
      <c r="A1786" t="s">
        <v>4161</v>
      </c>
      <c r="B1786" t="s">
        <v>1920</v>
      </c>
      <c r="C1786" t="s">
        <v>5008</v>
      </c>
      <c r="D1786" t="s">
        <v>5032</v>
      </c>
      <c r="E1786" t="s">
        <v>63</v>
      </c>
      <c r="F1786" t="s">
        <v>144</v>
      </c>
      <c r="G1786" t="s">
        <v>216</v>
      </c>
      <c r="H1786" t="s">
        <v>33</v>
      </c>
      <c r="I1786" t="s">
        <v>34</v>
      </c>
      <c r="J1786">
        <v>48</v>
      </c>
      <c r="K1786">
        <v>11932.1</v>
      </c>
      <c r="L1786">
        <v>12.79</v>
      </c>
      <c r="M1786">
        <v>0.12789999999999999</v>
      </c>
      <c r="N1786">
        <v>732.53548320000004</v>
      </c>
      <c r="O1786">
        <v>572008.26451680006</v>
      </c>
      <c r="P1786" t="s">
        <v>4598</v>
      </c>
      <c r="Q1786">
        <v>10</v>
      </c>
      <c r="R1786" t="s">
        <v>24</v>
      </c>
      <c r="S1786" t="s">
        <v>35</v>
      </c>
      <c r="T1786" t="s">
        <v>4601</v>
      </c>
      <c r="U1786" t="s">
        <v>26</v>
      </c>
    </row>
    <row r="1787" spans="1:21" x14ac:dyDescent="0.25">
      <c r="A1787" t="s">
        <v>4163</v>
      </c>
      <c r="B1787" t="s">
        <v>2044</v>
      </c>
      <c r="C1787" t="s">
        <v>4616</v>
      </c>
      <c r="D1787" t="s">
        <v>4735</v>
      </c>
      <c r="E1787" t="s">
        <v>19</v>
      </c>
      <c r="F1787" t="s">
        <v>84</v>
      </c>
      <c r="G1787" t="s">
        <v>159</v>
      </c>
      <c r="H1787" t="s">
        <v>43</v>
      </c>
      <c r="I1787" t="s">
        <v>140</v>
      </c>
      <c r="J1787">
        <v>5</v>
      </c>
      <c r="K1787">
        <v>28021.8</v>
      </c>
      <c r="L1787">
        <v>9.7100000000000009</v>
      </c>
      <c r="M1787">
        <v>9.7100000000000006E-2</v>
      </c>
      <c r="N1787">
        <v>136.045839</v>
      </c>
      <c r="O1787">
        <v>139972.954161</v>
      </c>
      <c r="P1787" t="s">
        <v>4598</v>
      </c>
      <c r="Q1787">
        <v>6</v>
      </c>
      <c r="R1787" t="s">
        <v>45</v>
      </c>
      <c r="S1787" t="s">
        <v>35</v>
      </c>
      <c r="T1787" t="s">
        <v>4601</v>
      </c>
      <c r="U1787" t="s">
        <v>53</v>
      </c>
    </row>
    <row r="1788" spans="1:21" x14ac:dyDescent="0.25">
      <c r="A1788" t="s">
        <v>4165</v>
      </c>
      <c r="B1788" t="s">
        <v>1231</v>
      </c>
      <c r="C1788" t="s">
        <v>4928</v>
      </c>
      <c r="D1788" t="s">
        <v>4818</v>
      </c>
      <c r="E1788" t="s">
        <v>19</v>
      </c>
      <c r="F1788" t="s">
        <v>153</v>
      </c>
      <c r="G1788" t="s">
        <v>448</v>
      </c>
      <c r="H1788" t="s">
        <v>22</v>
      </c>
      <c r="I1788" t="s">
        <v>98</v>
      </c>
      <c r="J1788">
        <v>7</v>
      </c>
      <c r="K1788">
        <v>19774.78</v>
      </c>
      <c r="L1788">
        <v>9.81</v>
      </c>
      <c r="M1788">
        <v>9.8100000000000007E-2</v>
      </c>
      <c r="N1788">
        <v>135.79341426000002</v>
      </c>
      <c r="O1788">
        <v>138287.66658573999</v>
      </c>
      <c r="P1788" t="s">
        <v>4598</v>
      </c>
      <c r="Q1788">
        <v>9</v>
      </c>
      <c r="R1788" t="s">
        <v>24</v>
      </c>
      <c r="S1788" t="s">
        <v>35</v>
      </c>
      <c r="T1788" t="s">
        <v>4601</v>
      </c>
      <c r="U1788" t="s">
        <v>26</v>
      </c>
    </row>
    <row r="1789" spans="1:21" x14ac:dyDescent="0.25">
      <c r="A1789" t="s">
        <v>4167</v>
      </c>
      <c r="B1789" t="s">
        <v>465</v>
      </c>
      <c r="C1789" t="s">
        <v>4648</v>
      </c>
      <c r="D1789" t="s">
        <v>5419</v>
      </c>
      <c r="E1789" t="s">
        <v>63</v>
      </c>
      <c r="F1789" t="s">
        <v>78</v>
      </c>
      <c r="G1789" t="s">
        <v>79</v>
      </c>
      <c r="H1789" t="s">
        <v>51</v>
      </c>
      <c r="I1789" t="s">
        <v>105</v>
      </c>
      <c r="J1789">
        <v>11</v>
      </c>
      <c r="K1789">
        <v>42792.09</v>
      </c>
      <c r="L1789">
        <v>10.9</v>
      </c>
      <c r="M1789">
        <v>0.109</v>
      </c>
      <c r="N1789">
        <v>513.07715910000002</v>
      </c>
      <c r="O1789">
        <v>470199.91284090001</v>
      </c>
      <c r="P1789" t="s">
        <v>4598</v>
      </c>
      <c r="Q1789">
        <v>9</v>
      </c>
      <c r="R1789" t="s">
        <v>24</v>
      </c>
      <c r="S1789" t="s">
        <v>35</v>
      </c>
      <c r="T1789" t="s">
        <v>4601</v>
      </c>
      <c r="U1789" t="s">
        <v>26</v>
      </c>
    </row>
    <row r="1790" spans="1:21" x14ac:dyDescent="0.25">
      <c r="A1790" t="s">
        <v>4169</v>
      </c>
      <c r="B1790" t="s">
        <v>1529</v>
      </c>
      <c r="C1790" t="s">
        <v>4792</v>
      </c>
      <c r="D1790" t="s">
        <v>4757</v>
      </c>
      <c r="E1790" t="s">
        <v>40</v>
      </c>
      <c r="F1790" t="s">
        <v>89</v>
      </c>
      <c r="G1790" t="s">
        <v>334</v>
      </c>
      <c r="H1790" t="s">
        <v>111</v>
      </c>
      <c r="I1790" t="s">
        <v>526</v>
      </c>
      <c r="J1790">
        <v>30</v>
      </c>
      <c r="K1790">
        <v>48524.67</v>
      </c>
      <c r="L1790">
        <v>14.25</v>
      </c>
      <c r="M1790">
        <v>0.14249999999999999</v>
      </c>
      <c r="N1790">
        <v>2074.4296424999998</v>
      </c>
      <c r="O1790">
        <v>1453665.6703575</v>
      </c>
      <c r="P1790" t="s">
        <v>4598</v>
      </c>
      <c r="Q1790">
        <v>12</v>
      </c>
      <c r="R1790" t="s">
        <v>24</v>
      </c>
      <c r="S1790" t="s">
        <v>35</v>
      </c>
      <c r="T1790" t="s">
        <v>4601</v>
      </c>
      <c r="U1790" t="s">
        <v>26</v>
      </c>
    </row>
    <row r="1791" spans="1:21" x14ac:dyDescent="0.25">
      <c r="A1791" t="s">
        <v>4171</v>
      </c>
      <c r="B1791" t="s">
        <v>1406</v>
      </c>
      <c r="C1791" t="s">
        <v>5097</v>
      </c>
      <c r="D1791" t="s">
        <v>5384</v>
      </c>
      <c r="E1791" t="s">
        <v>63</v>
      </c>
      <c r="F1791" t="s">
        <v>64</v>
      </c>
      <c r="G1791" t="s">
        <v>65</v>
      </c>
      <c r="H1791" t="s">
        <v>111</v>
      </c>
      <c r="I1791" t="s">
        <v>112</v>
      </c>
      <c r="J1791">
        <v>20</v>
      </c>
      <c r="K1791">
        <v>31014.2</v>
      </c>
      <c r="L1791">
        <v>16.690000000000001</v>
      </c>
      <c r="M1791">
        <v>0.16690000000000002</v>
      </c>
      <c r="N1791">
        <v>1035.2539960000001</v>
      </c>
      <c r="O1791">
        <v>619248.74600399996</v>
      </c>
      <c r="P1791" t="s">
        <v>4598</v>
      </c>
      <c r="Q1791">
        <v>5</v>
      </c>
      <c r="R1791" t="s">
        <v>45</v>
      </c>
      <c r="S1791" t="s">
        <v>35</v>
      </c>
      <c r="T1791" t="s">
        <v>4601</v>
      </c>
      <c r="U1791" t="s">
        <v>26</v>
      </c>
    </row>
    <row r="1792" spans="1:21" x14ac:dyDescent="0.25">
      <c r="A1792" t="s">
        <v>4173</v>
      </c>
      <c r="B1792" t="s">
        <v>1955</v>
      </c>
      <c r="C1792" t="s">
        <v>5071</v>
      </c>
      <c r="D1792" t="s">
        <v>5718</v>
      </c>
      <c r="E1792" t="s">
        <v>40</v>
      </c>
      <c r="F1792" t="s">
        <v>41</v>
      </c>
      <c r="G1792" t="s">
        <v>42</v>
      </c>
      <c r="H1792" t="s">
        <v>43</v>
      </c>
      <c r="I1792" t="s">
        <v>380</v>
      </c>
      <c r="J1792">
        <v>10</v>
      </c>
      <c r="K1792">
        <v>5364.98</v>
      </c>
      <c r="L1792">
        <v>0.91</v>
      </c>
      <c r="M1792">
        <v>9.1000000000000004E-3</v>
      </c>
      <c r="N1792">
        <v>4.8821317999999998</v>
      </c>
      <c r="O1792">
        <v>53644.917868199998</v>
      </c>
      <c r="P1792" t="s">
        <v>4598</v>
      </c>
      <c r="Q1792">
        <v>1</v>
      </c>
      <c r="R1792" t="s">
        <v>45</v>
      </c>
      <c r="S1792" t="s">
        <v>35</v>
      </c>
      <c r="T1792" t="s">
        <v>4601</v>
      </c>
      <c r="U1792" t="s">
        <v>36</v>
      </c>
    </row>
    <row r="1793" spans="1:21" x14ac:dyDescent="0.25">
      <c r="A1793" t="s">
        <v>4175</v>
      </c>
      <c r="B1793" t="s">
        <v>2205</v>
      </c>
      <c r="C1793" t="s">
        <v>4761</v>
      </c>
      <c r="D1793" t="s">
        <v>5294</v>
      </c>
      <c r="E1793" t="s">
        <v>19</v>
      </c>
      <c r="F1793" t="s">
        <v>153</v>
      </c>
      <c r="G1793" t="s">
        <v>448</v>
      </c>
      <c r="H1793" t="s">
        <v>33</v>
      </c>
      <c r="I1793" t="s">
        <v>80</v>
      </c>
      <c r="J1793">
        <v>20</v>
      </c>
      <c r="K1793">
        <v>10854.36</v>
      </c>
      <c r="L1793">
        <v>4.8</v>
      </c>
      <c r="M1793">
        <v>4.8000000000000001E-2</v>
      </c>
      <c r="N1793">
        <v>104.20185600000001</v>
      </c>
      <c r="O1793">
        <v>216982.99814400001</v>
      </c>
      <c r="P1793" t="s">
        <v>4598</v>
      </c>
      <c r="Q1793">
        <v>1</v>
      </c>
      <c r="R1793" t="s">
        <v>24</v>
      </c>
      <c r="S1793" t="s">
        <v>35</v>
      </c>
      <c r="T1793" t="s">
        <v>4601</v>
      </c>
      <c r="U1793" t="s">
        <v>26</v>
      </c>
    </row>
    <row r="1794" spans="1:21" x14ac:dyDescent="0.25">
      <c r="A1794" t="s">
        <v>4177</v>
      </c>
      <c r="B1794" t="s">
        <v>566</v>
      </c>
      <c r="C1794" t="s">
        <v>5719</v>
      </c>
      <c r="D1794" t="s">
        <v>5348</v>
      </c>
      <c r="E1794" t="s">
        <v>30</v>
      </c>
      <c r="F1794" t="s">
        <v>198</v>
      </c>
      <c r="G1794" t="s">
        <v>199</v>
      </c>
      <c r="H1794" t="s">
        <v>111</v>
      </c>
      <c r="I1794" t="s">
        <v>526</v>
      </c>
      <c r="J1794">
        <v>14</v>
      </c>
      <c r="K1794">
        <v>15689.47</v>
      </c>
      <c r="L1794">
        <v>4.2</v>
      </c>
      <c r="M1794">
        <v>4.2000000000000003E-2</v>
      </c>
      <c r="N1794">
        <v>92.254083600000001</v>
      </c>
      <c r="O1794">
        <v>219560.32591639998</v>
      </c>
      <c r="P1794" t="s">
        <v>4598</v>
      </c>
      <c r="Q1794">
        <v>4</v>
      </c>
      <c r="R1794" t="s">
        <v>24</v>
      </c>
      <c r="S1794" t="s">
        <v>25</v>
      </c>
      <c r="T1794" t="s">
        <v>4599</v>
      </c>
      <c r="U1794" t="s">
        <v>53</v>
      </c>
    </row>
    <row r="1795" spans="1:21" x14ac:dyDescent="0.25">
      <c r="A1795" t="s">
        <v>4179</v>
      </c>
      <c r="B1795" t="s">
        <v>1325</v>
      </c>
      <c r="C1795" t="s">
        <v>4882</v>
      </c>
      <c r="D1795" t="s">
        <v>4844</v>
      </c>
      <c r="E1795" t="s">
        <v>63</v>
      </c>
      <c r="F1795" t="s">
        <v>78</v>
      </c>
      <c r="G1795" t="s">
        <v>79</v>
      </c>
      <c r="H1795" t="s">
        <v>43</v>
      </c>
      <c r="I1795" t="s">
        <v>140</v>
      </c>
      <c r="J1795">
        <v>13</v>
      </c>
      <c r="K1795">
        <v>2839.94</v>
      </c>
      <c r="L1795">
        <v>9.6199999999999992</v>
      </c>
      <c r="M1795">
        <v>9.6199999999999994E-2</v>
      </c>
      <c r="N1795">
        <v>35.516289639999997</v>
      </c>
      <c r="O1795">
        <v>36883.703710360001</v>
      </c>
      <c r="P1795" t="s">
        <v>4600</v>
      </c>
      <c r="Q1795">
        <v>10</v>
      </c>
      <c r="R1795" t="s">
        <v>113</v>
      </c>
      <c r="S1795" t="s">
        <v>35</v>
      </c>
      <c r="T1795" t="s">
        <v>4601</v>
      </c>
      <c r="U1795" t="s">
        <v>36</v>
      </c>
    </row>
    <row r="1796" spans="1:21" x14ac:dyDescent="0.25">
      <c r="A1796" t="s">
        <v>4181</v>
      </c>
      <c r="B1796" t="s">
        <v>465</v>
      </c>
      <c r="C1796" t="s">
        <v>5281</v>
      </c>
      <c r="D1796" t="s">
        <v>5720</v>
      </c>
      <c r="E1796" t="s">
        <v>63</v>
      </c>
      <c r="F1796" t="s">
        <v>234</v>
      </c>
      <c r="G1796" t="s">
        <v>473</v>
      </c>
      <c r="H1796" t="s">
        <v>51</v>
      </c>
      <c r="I1796" t="s">
        <v>146</v>
      </c>
      <c r="J1796">
        <v>16</v>
      </c>
      <c r="K1796">
        <v>1673.3</v>
      </c>
      <c r="L1796">
        <v>8.51</v>
      </c>
      <c r="M1796">
        <v>8.5099999999999995E-2</v>
      </c>
      <c r="N1796">
        <v>22.783652799999999</v>
      </c>
      <c r="O1796">
        <v>26750.016347199999</v>
      </c>
      <c r="P1796" t="s">
        <v>4600</v>
      </c>
      <c r="Q1796">
        <v>6</v>
      </c>
      <c r="R1796" t="s">
        <v>24</v>
      </c>
      <c r="S1796" t="s">
        <v>35</v>
      </c>
      <c r="T1796" t="s">
        <v>4601</v>
      </c>
      <c r="U1796" t="s">
        <v>53</v>
      </c>
    </row>
    <row r="1797" spans="1:21" x14ac:dyDescent="0.25">
      <c r="A1797" t="s">
        <v>4183</v>
      </c>
      <c r="B1797" t="s">
        <v>2030</v>
      </c>
      <c r="C1797" t="s">
        <v>4800</v>
      </c>
      <c r="D1797" t="s">
        <v>4972</v>
      </c>
      <c r="E1797" t="s">
        <v>30</v>
      </c>
      <c r="F1797" t="s">
        <v>131</v>
      </c>
      <c r="G1797" t="s">
        <v>132</v>
      </c>
      <c r="H1797" t="s">
        <v>111</v>
      </c>
      <c r="I1797" t="s">
        <v>526</v>
      </c>
      <c r="J1797">
        <v>27</v>
      </c>
      <c r="K1797">
        <v>45008.6</v>
      </c>
      <c r="L1797">
        <v>8.14</v>
      </c>
      <c r="M1797">
        <v>8.14E-2</v>
      </c>
      <c r="N1797">
        <v>989.1990108</v>
      </c>
      <c r="O1797">
        <v>1214243.0009891998</v>
      </c>
      <c r="P1797" t="s">
        <v>4598</v>
      </c>
      <c r="Q1797">
        <v>5</v>
      </c>
      <c r="R1797" t="s">
        <v>24</v>
      </c>
      <c r="S1797" t="s">
        <v>35</v>
      </c>
      <c r="T1797" t="s">
        <v>4601</v>
      </c>
      <c r="U1797" t="s">
        <v>26</v>
      </c>
    </row>
    <row r="1798" spans="1:21" x14ac:dyDescent="0.25">
      <c r="A1798" t="s">
        <v>4185</v>
      </c>
      <c r="B1798" t="s">
        <v>1537</v>
      </c>
      <c r="C1798" t="s">
        <v>4850</v>
      </c>
      <c r="D1798" t="s">
        <v>4864</v>
      </c>
      <c r="E1798" t="s">
        <v>30</v>
      </c>
      <c r="F1798" t="s">
        <v>131</v>
      </c>
      <c r="G1798" t="s">
        <v>194</v>
      </c>
      <c r="H1798" t="s">
        <v>51</v>
      </c>
      <c r="I1798" t="s">
        <v>190</v>
      </c>
      <c r="J1798">
        <v>16</v>
      </c>
      <c r="K1798">
        <v>15743.18</v>
      </c>
      <c r="L1798">
        <v>17.37</v>
      </c>
      <c r="M1798">
        <v>0.17370000000000002</v>
      </c>
      <c r="N1798">
        <v>437.53445856000008</v>
      </c>
      <c r="O1798">
        <v>251453.34554144001</v>
      </c>
      <c r="P1798" t="s">
        <v>4598</v>
      </c>
      <c r="Q1798">
        <v>2</v>
      </c>
      <c r="R1798" t="s">
        <v>68</v>
      </c>
      <c r="S1798" t="s">
        <v>35</v>
      </c>
      <c r="T1798" t="s">
        <v>4601</v>
      </c>
      <c r="U1798" t="s">
        <v>36</v>
      </c>
    </row>
    <row r="1799" spans="1:21" x14ac:dyDescent="0.25">
      <c r="A1799" t="s">
        <v>4187</v>
      </c>
      <c r="B1799" t="s">
        <v>468</v>
      </c>
      <c r="C1799" t="s">
        <v>4859</v>
      </c>
      <c r="D1799" t="s">
        <v>4731</v>
      </c>
      <c r="E1799" t="s">
        <v>19</v>
      </c>
      <c r="F1799" t="s">
        <v>20</v>
      </c>
      <c r="G1799" t="s">
        <v>21</v>
      </c>
      <c r="H1799" t="s">
        <v>111</v>
      </c>
      <c r="I1799" t="s">
        <v>185</v>
      </c>
      <c r="J1799">
        <v>26</v>
      </c>
      <c r="K1799">
        <v>14219.35</v>
      </c>
      <c r="L1799">
        <v>19.309999999999999</v>
      </c>
      <c r="M1799">
        <v>0.19309999999999999</v>
      </c>
      <c r="N1799">
        <v>713.89668610000012</v>
      </c>
      <c r="O1799">
        <v>368989.20331390004</v>
      </c>
      <c r="P1799" t="s">
        <v>4598</v>
      </c>
      <c r="Q1799">
        <v>8</v>
      </c>
      <c r="R1799" t="s">
        <v>68</v>
      </c>
      <c r="S1799" t="s">
        <v>35</v>
      </c>
      <c r="T1799" t="s">
        <v>4601</v>
      </c>
      <c r="U1799" t="s">
        <v>26</v>
      </c>
    </row>
    <row r="1800" spans="1:21" x14ac:dyDescent="0.25">
      <c r="A1800" t="s">
        <v>4189</v>
      </c>
      <c r="B1800" t="s">
        <v>1560</v>
      </c>
      <c r="C1800" t="s">
        <v>4830</v>
      </c>
      <c r="D1800" t="s">
        <v>4735</v>
      </c>
      <c r="E1800" t="s">
        <v>30</v>
      </c>
      <c r="F1800" t="s">
        <v>117</v>
      </c>
      <c r="G1800" t="s">
        <v>387</v>
      </c>
      <c r="H1800" t="s">
        <v>51</v>
      </c>
      <c r="I1800" t="s">
        <v>52</v>
      </c>
      <c r="J1800">
        <v>23</v>
      </c>
      <c r="K1800">
        <v>45307.89</v>
      </c>
      <c r="L1800">
        <v>1.23</v>
      </c>
      <c r="M1800">
        <v>1.23E-2</v>
      </c>
      <c r="N1800">
        <v>128.17602080999998</v>
      </c>
      <c r="O1800">
        <v>1041953.2939791899</v>
      </c>
      <c r="P1800" t="s">
        <v>4598</v>
      </c>
      <c r="Q1800">
        <v>4</v>
      </c>
      <c r="R1800" t="s">
        <v>58</v>
      </c>
      <c r="S1800" t="s">
        <v>35</v>
      </c>
      <c r="T1800" t="s">
        <v>4601</v>
      </c>
      <c r="U1800" t="s">
        <v>26</v>
      </c>
    </row>
    <row r="1801" spans="1:21" x14ac:dyDescent="0.25">
      <c r="A1801" t="s">
        <v>4191</v>
      </c>
      <c r="B1801" t="s">
        <v>2143</v>
      </c>
      <c r="C1801" t="s">
        <v>4843</v>
      </c>
      <c r="D1801" t="s">
        <v>5003</v>
      </c>
      <c r="E1801" t="s">
        <v>19</v>
      </c>
      <c r="F1801" t="s">
        <v>72</v>
      </c>
      <c r="G1801" t="s">
        <v>73</v>
      </c>
      <c r="H1801" t="s">
        <v>22</v>
      </c>
      <c r="I1801" t="s">
        <v>172</v>
      </c>
      <c r="J1801">
        <v>9</v>
      </c>
      <c r="K1801">
        <v>47254.39</v>
      </c>
      <c r="L1801">
        <v>3.69</v>
      </c>
      <c r="M1801">
        <v>3.6900000000000002E-2</v>
      </c>
      <c r="N1801">
        <v>156.93182919</v>
      </c>
      <c r="O1801">
        <v>425132.57817081001</v>
      </c>
      <c r="P1801" t="s">
        <v>4598</v>
      </c>
      <c r="Q1801">
        <v>7</v>
      </c>
      <c r="R1801" t="s">
        <v>45</v>
      </c>
      <c r="S1801" t="s">
        <v>35</v>
      </c>
      <c r="T1801" t="s">
        <v>4601</v>
      </c>
      <c r="U1801" t="s">
        <v>26</v>
      </c>
    </row>
    <row r="1802" spans="1:21" x14ac:dyDescent="0.25">
      <c r="A1802" t="s">
        <v>4193</v>
      </c>
      <c r="B1802" t="s">
        <v>1629</v>
      </c>
      <c r="C1802" t="s">
        <v>5004</v>
      </c>
      <c r="D1802" t="s">
        <v>4741</v>
      </c>
      <c r="E1802" t="s">
        <v>40</v>
      </c>
      <c r="F1802" t="s">
        <v>41</v>
      </c>
      <c r="G1802" t="s">
        <v>126</v>
      </c>
      <c r="H1802" t="s">
        <v>111</v>
      </c>
      <c r="I1802" t="s">
        <v>240</v>
      </c>
      <c r="J1802">
        <v>38</v>
      </c>
      <c r="K1802">
        <v>27757.4</v>
      </c>
      <c r="L1802">
        <v>9.86</v>
      </c>
      <c r="M1802">
        <v>9.8599999999999993E-2</v>
      </c>
      <c r="N1802">
        <v>1040.0142631999997</v>
      </c>
      <c r="O1802">
        <v>1053741.1857367998</v>
      </c>
      <c r="P1802" t="s">
        <v>4598</v>
      </c>
      <c r="Q1802">
        <v>1</v>
      </c>
      <c r="R1802" t="s">
        <v>24</v>
      </c>
      <c r="S1802" t="s">
        <v>35</v>
      </c>
      <c r="T1802" t="s">
        <v>4601</v>
      </c>
      <c r="U1802" t="s">
        <v>26</v>
      </c>
    </row>
    <row r="1803" spans="1:21" x14ac:dyDescent="0.25">
      <c r="A1803" t="s">
        <v>4195</v>
      </c>
      <c r="B1803" t="s">
        <v>3467</v>
      </c>
      <c r="C1803" t="s">
        <v>4896</v>
      </c>
      <c r="D1803" t="s">
        <v>4714</v>
      </c>
      <c r="E1803" t="s">
        <v>63</v>
      </c>
      <c r="F1803" t="s">
        <v>78</v>
      </c>
      <c r="G1803" t="s">
        <v>79</v>
      </c>
      <c r="H1803" t="s">
        <v>51</v>
      </c>
      <c r="I1803" t="s">
        <v>105</v>
      </c>
      <c r="J1803">
        <v>38</v>
      </c>
      <c r="K1803">
        <v>35241.03</v>
      </c>
      <c r="L1803">
        <v>6.03</v>
      </c>
      <c r="M1803">
        <v>6.0299999999999999E-2</v>
      </c>
      <c r="N1803">
        <v>807.5129614199999</v>
      </c>
      <c r="O1803">
        <v>1338351.6270385799</v>
      </c>
      <c r="P1803" t="s">
        <v>4598</v>
      </c>
      <c r="Q1803">
        <v>11</v>
      </c>
      <c r="R1803" t="s">
        <v>113</v>
      </c>
      <c r="S1803" t="s">
        <v>35</v>
      </c>
      <c r="T1803" t="s">
        <v>4601</v>
      </c>
      <c r="U1803" t="s">
        <v>53</v>
      </c>
    </row>
    <row r="1804" spans="1:21" x14ac:dyDescent="0.25">
      <c r="A1804" t="s">
        <v>4197</v>
      </c>
      <c r="B1804" t="s">
        <v>248</v>
      </c>
      <c r="C1804" t="s">
        <v>4981</v>
      </c>
      <c r="D1804" t="s">
        <v>4844</v>
      </c>
      <c r="E1804" t="s">
        <v>63</v>
      </c>
      <c r="F1804" t="s">
        <v>78</v>
      </c>
      <c r="G1804" t="s">
        <v>79</v>
      </c>
      <c r="H1804" t="s">
        <v>111</v>
      </c>
      <c r="I1804" t="s">
        <v>240</v>
      </c>
      <c r="J1804">
        <v>22</v>
      </c>
      <c r="K1804">
        <v>9160.24</v>
      </c>
      <c r="L1804">
        <v>12.94</v>
      </c>
      <c r="M1804">
        <v>0.12939999999999999</v>
      </c>
      <c r="N1804">
        <v>260.77371231999996</v>
      </c>
      <c r="O1804">
        <v>201264.50628768001</v>
      </c>
      <c r="P1804" t="s">
        <v>4598</v>
      </c>
      <c r="Q1804">
        <v>11</v>
      </c>
      <c r="R1804" t="s">
        <v>45</v>
      </c>
      <c r="S1804" t="s">
        <v>35</v>
      </c>
      <c r="T1804" t="s">
        <v>4601</v>
      </c>
      <c r="U1804" t="s">
        <v>53</v>
      </c>
    </row>
    <row r="1805" spans="1:21" x14ac:dyDescent="0.25">
      <c r="A1805" t="s">
        <v>4199</v>
      </c>
      <c r="B1805" t="s">
        <v>658</v>
      </c>
      <c r="C1805" t="s">
        <v>5088</v>
      </c>
      <c r="D1805" t="s">
        <v>4724</v>
      </c>
      <c r="E1805" t="s">
        <v>30</v>
      </c>
      <c r="F1805" t="s">
        <v>131</v>
      </c>
      <c r="G1805" t="s">
        <v>163</v>
      </c>
      <c r="H1805" t="s">
        <v>43</v>
      </c>
      <c r="I1805" t="s">
        <v>44</v>
      </c>
      <c r="J1805">
        <v>19</v>
      </c>
      <c r="K1805">
        <v>14066</v>
      </c>
      <c r="L1805">
        <v>7.42</v>
      </c>
      <c r="M1805">
        <v>7.4200000000000002E-2</v>
      </c>
      <c r="N1805">
        <v>198.302468</v>
      </c>
      <c r="O1805">
        <v>267055.69753200002</v>
      </c>
      <c r="P1805" t="s">
        <v>4598</v>
      </c>
      <c r="Q1805">
        <v>1</v>
      </c>
      <c r="R1805" t="s">
        <v>24</v>
      </c>
      <c r="S1805" t="s">
        <v>35</v>
      </c>
      <c r="T1805" t="s">
        <v>4601</v>
      </c>
      <c r="U1805" t="s">
        <v>36</v>
      </c>
    </row>
    <row r="1806" spans="1:21" x14ac:dyDescent="0.25">
      <c r="A1806" t="s">
        <v>4201</v>
      </c>
      <c r="B1806" t="s">
        <v>1766</v>
      </c>
      <c r="C1806" t="s">
        <v>4638</v>
      </c>
      <c r="D1806" t="s">
        <v>4967</v>
      </c>
      <c r="E1806" t="s">
        <v>30</v>
      </c>
      <c r="F1806" t="s">
        <v>131</v>
      </c>
      <c r="G1806" t="s">
        <v>194</v>
      </c>
      <c r="H1806" t="s">
        <v>66</v>
      </c>
      <c r="I1806" t="s">
        <v>155</v>
      </c>
      <c r="J1806">
        <v>9</v>
      </c>
      <c r="K1806">
        <v>2893.41</v>
      </c>
      <c r="L1806">
        <v>7.33</v>
      </c>
      <c r="M1806">
        <v>7.3300000000000004E-2</v>
      </c>
      <c r="N1806">
        <v>19.087825769999998</v>
      </c>
      <c r="O1806">
        <v>26021.60217423</v>
      </c>
      <c r="P1806" t="s">
        <v>4600</v>
      </c>
      <c r="Q1806">
        <v>2</v>
      </c>
      <c r="R1806" t="s">
        <v>68</v>
      </c>
      <c r="S1806" t="s">
        <v>35</v>
      </c>
      <c r="T1806" t="s">
        <v>4601</v>
      </c>
      <c r="U1806" t="s">
        <v>36</v>
      </c>
    </row>
    <row r="1807" spans="1:21" x14ac:dyDescent="0.25">
      <c r="A1807" t="s">
        <v>4203</v>
      </c>
      <c r="B1807" t="s">
        <v>1406</v>
      </c>
      <c r="C1807" t="s">
        <v>4740</v>
      </c>
      <c r="D1807" t="s">
        <v>4719</v>
      </c>
      <c r="E1807" t="s">
        <v>30</v>
      </c>
      <c r="F1807" t="s">
        <v>117</v>
      </c>
      <c r="G1807" t="s">
        <v>239</v>
      </c>
      <c r="H1807" t="s">
        <v>51</v>
      </c>
      <c r="I1807" t="s">
        <v>52</v>
      </c>
      <c r="J1807">
        <v>44</v>
      </c>
      <c r="K1807">
        <v>16888.07</v>
      </c>
      <c r="L1807">
        <v>19.309999999999999</v>
      </c>
      <c r="M1807">
        <v>0.19309999999999999</v>
      </c>
      <c r="N1807">
        <v>1434.87797948</v>
      </c>
      <c r="O1807">
        <v>741640.20202052</v>
      </c>
      <c r="P1807" t="s">
        <v>4598</v>
      </c>
      <c r="Q1807">
        <v>4</v>
      </c>
      <c r="R1807" t="s">
        <v>24</v>
      </c>
      <c r="S1807" t="s">
        <v>35</v>
      </c>
      <c r="T1807" t="s">
        <v>4601</v>
      </c>
      <c r="U1807" t="s">
        <v>36</v>
      </c>
    </row>
    <row r="1808" spans="1:21" x14ac:dyDescent="0.25">
      <c r="A1808" t="s">
        <v>4205</v>
      </c>
      <c r="B1808" t="s">
        <v>864</v>
      </c>
      <c r="C1808" t="s">
        <v>4763</v>
      </c>
      <c r="D1808" t="s">
        <v>4726</v>
      </c>
      <c r="E1808" t="s">
        <v>63</v>
      </c>
      <c r="F1808" t="s">
        <v>144</v>
      </c>
      <c r="G1808" t="s">
        <v>145</v>
      </c>
      <c r="H1808" t="s">
        <v>33</v>
      </c>
      <c r="I1808" t="s">
        <v>119</v>
      </c>
      <c r="J1808">
        <v>42</v>
      </c>
      <c r="K1808">
        <v>3699.91</v>
      </c>
      <c r="L1808">
        <v>18.55</v>
      </c>
      <c r="M1808">
        <v>0.1855</v>
      </c>
      <c r="N1808">
        <v>288.25998809999999</v>
      </c>
      <c r="O1808">
        <v>155107.9600119</v>
      </c>
      <c r="P1808" t="s">
        <v>4598</v>
      </c>
      <c r="Q1808">
        <v>4</v>
      </c>
      <c r="R1808" t="s">
        <v>24</v>
      </c>
      <c r="S1808" t="s">
        <v>35</v>
      </c>
      <c r="T1808" t="s">
        <v>4601</v>
      </c>
      <c r="U1808" t="s">
        <v>26</v>
      </c>
    </row>
    <row r="1809" spans="1:21" x14ac:dyDescent="0.25">
      <c r="A1809" t="s">
        <v>4207</v>
      </c>
      <c r="B1809" t="s">
        <v>1917</v>
      </c>
      <c r="C1809" t="s">
        <v>4812</v>
      </c>
      <c r="D1809" t="s">
        <v>5721</v>
      </c>
      <c r="E1809" t="s">
        <v>63</v>
      </c>
      <c r="F1809" t="s">
        <v>144</v>
      </c>
      <c r="G1809" t="s">
        <v>189</v>
      </c>
      <c r="H1809" t="s">
        <v>22</v>
      </c>
      <c r="I1809" t="s">
        <v>23</v>
      </c>
      <c r="J1809">
        <v>50</v>
      </c>
      <c r="K1809">
        <v>9736.25</v>
      </c>
      <c r="L1809">
        <v>9.7899999999999991</v>
      </c>
      <c r="M1809">
        <v>9.7899999999999987E-2</v>
      </c>
      <c r="N1809">
        <v>476.58943749999992</v>
      </c>
      <c r="O1809">
        <v>486335.91056250001</v>
      </c>
      <c r="P1809" t="s">
        <v>4598</v>
      </c>
      <c r="Q1809">
        <v>9</v>
      </c>
      <c r="R1809" t="s">
        <v>45</v>
      </c>
      <c r="S1809" t="s">
        <v>59</v>
      </c>
      <c r="T1809" t="s">
        <v>4601</v>
      </c>
      <c r="U1809" t="s">
        <v>26</v>
      </c>
    </row>
    <row r="1810" spans="1:21" x14ac:dyDescent="0.25">
      <c r="A1810" t="s">
        <v>4209</v>
      </c>
      <c r="B1810" t="s">
        <v>898</v>
      </c>
      <c r="C1810" t="s">
        <v>4994</v>
      </c>
      <c r="D1810" t="s">
        <v>4613</v>
      </c>
      <c r="E1810" t="s">
        <v>40</v>
      </c>
      <c r="F1810" t="s">
        <v>41</v>
      </c>
      <c r="G1810" t="s">
        <v>126</v>
      </c>
      <c r="H1810" t="s">
        <v>43</v>
      </c>
      <c r="I1810" t="s">
        <v>391</v>
      </c>
      <c r="J1810">
        <v>32</v>
      </c>
      <c r="K1810">
        <v>48502.93</v>
      </c>
      <c r="L1810">
        <v>19.510000000000002</v>
      </c>
      <c r="M1810">
        <v>0.19510000000000002</v>
      </c>
      <c r="N1810">
        <v>3028.1349257600004</v>
      </c>
      <c r="O1810">
        <v>1549065.6250742399</v>
      </c>
      <c r="P1810" t="s">
        <v>4598</v>
      </c>
      <c r="Q1810">
        <v>4</v>
      </c>
      <c r="R1810" t="s">
        <v>24</v>
      </c>
      <c r="S1810" t="s">
        <v>35</v>
      </c>
      <c r="T1810" t="s">
        <v>4601</v>
      </c>
      <c r="U1810" t="s">
        <v>53</v>
      </c>
    </row>
    <row r="1811" spans="1:21" x14ac:dyDescent="0.25">
      <c r="A1811" t="s">
        <v>4211</v>
      </c>
      <c r="B1811" t="s">
        <v>1030</v>
      </c>
      <c r="C1811" t="s">
        <v>4945</v>
      </c>
      <c r="D1811" t="s">
        <v>5664</v>
      </c>
      <c r="E1811" t="s">
        <v>63</v>
      </c>
      <c r="F1811" t="s">
        <v>144</v>
      </c>
      <c r="G1811" t="s">
        <v>189</v>
      </c>
      <c r="H1811" t="s">
        <v>33</v>
      </c>
      <c r="I1811" t="s">
        <v>80</v>
      </c>
      <c r="J1811">
        <v>34</v>
      </c>
      <c r="K1811">
        <v>43507.32</v>
      </c>
      <c r="L1811">
        <v>10.95</v>
      </c>
      <c r="M1811">
        <v>0.10949999999999999</v>
      </c>
      <c r="N1811">
        <v>1619.7775235999995</v>
      </c>
      <c r="O1811">
        <v>1477629.1024763999</v>
      </c>
      <c r="P1811" t="s">
        <v>4598</v>
      </c>
      <c r="Q1811">
        <v>1</v>
      </c>
      <c r="R1811" t="s">
        <v>24</v>
      </c>
      <c r="S1811" t="s">
        <v>35</v>
      </c>
      <c r="T1811" t="s">
        <v>4601</v>
      </c>
      <c r="U1811" t="s">
        <v>26</v>
      </c>
    </row>
    <row r="1812" spans="1:21" x14ac:dyDescent="0.25">
      <c r="A1812" t="s">
        <v>4213</v>
      </c>
      <c r="B1812" t="s">
        <v>4214</v>
      </c>
      <c r="C1812" t="s">
        <v>5648</v>
      </c>
      <c r="D1812" t="s">
        <v>4663</v>
      </c>
      <c r="E1812" t="s">
        <v>63</v>
      </c>
      <c r="F1812" t="s">
        <v>78</v>
      </c>
      <c r="G1812" t="s">
        <v>425</v>
      </c>
      <c r="H1812" t="s">
        <v>111</v>
      </c>
      <c r="I1812" t="s">
        <v>240</v>
      </c>
      <c r="J1812">
        <v>31</v>
      </c>
      <c r="K1812">
        <v>39207.269999999997</v>
      </c>
      <c r="L1812">
        <v>6.14</v>
      </c>
      <c r="M1812">
        <v>6.1399999999999996E-2</v>
      </c>
      <c r="N1812">
        <v>746.27117718</v>
      </c>
      <c r="O1812">
        <v>1214679.0988228198</v>
      </c>
      <c r="P1812" t="s">
        <v>4598</v>
      </c>
      <c r="Q1812">
        <v>9</v>
      </c>
      <c r="R1812" t="s">
        <v>24</v>
      </c>
      <c r="S1812" t="s">
        <v>35</v>
      </c>
      <c r="T1812" t="s">
        <v>4601</v>
      </c>
      <c r="U1812" t="s">
        <v>36</v>
      </c>
    </row>
    <row r="1813" spans="1:21" x14ac:dyDescent="0.25">
      <c r="A1813" t="s">
        <v>4216</v>
      </c>
      <c r="B1813" t="s">
        <v>847</v>
      </c>
      <c r="C1813" t="s">
        <v>4742</v>
      </c>
      <c r="D1813" t="s">
        <v>5217</v>
      </c>
      <c r="E1813" t="s">
        <v>19</v>
      </c>
      <c r="F1813" t="s">
        <v>153</v>
      </c>
      <c r="G1813" t="s">
        <v>448</v>
      </c>
      <c r="H1813" t="s">
        <v>51</v>
      </c>
      <c r="I1813" t="s">
        <v>146</v>
      </c>
      <c r="J1813">
        <v>3</v>
      </c>
      <c r="K1813">
        <v>17128.43</v>
      </c>
      <c r="L1813">
        <v>15.86</v>
      </c>
      <c r="M1813">
        <v>0.15859999999999999</v>
      </c>
      <c r="N1813">
        <v>81.497069940000003</v>
      </c>
      <c r="O1813">
        <v>51303.792930060001</v>
      </c>
      <c r="P1813" t="s">
        <v>4598</v>
      </c>
      <c r="Q1813">
        <v>3</v>
      </c>
      <c r="R1813" t="s">
        <v>68</v>
      </c>
      <c r="S1813" t="s">
        <v>25</v>
      </c>
      <c r="T1813" t="s">
        <v>4599</v>
      </c>
      <c r="U1813" t="s">
        <v>36</v>
      </c>
    </row>
    <row r="1814" spans="1:21" x14ac:dyDescent="0.25">
      <c r="A1814" t="s">
        <v>4218</v>
      </c>
      <c r="B1814" t="s">
        <v>1788</v>
      </c>
      <c r="C1814" t="s">
        <v>4610</v>
      </c>
      <c r="D1814" t="s">
        <v>4972</v>
      </c>
      <c r="E1814" t="s">
        <v>19</v>
      </c>
      <c r="F1814" t="s">
        <v>153</v>
      </c>
      <c r="G1814" t="s">
        <v>448</v>
      </c>
      <c r="H1814" t="s">
        <v>22</v>
      </c>
      <c r="I1814" t="s">
        <v>23</v>
      </c>
      <c r="J1814">
        <v>12</v>
      </c>
      <c r="K1814">
        <v>21100.91</v>
      </c>
      <c r="L1814">
        <v>6.93</v>
      </c>
      <c r="M1814">
        <v>6.93E-2</v>
      </c>
      <c r="N1814">
        <v>175.47516755999996</v>
      </c>
      <c r="O1814">
        <v>253035.44483243997</v>
      </c>
      <c r="P1814" t="s">
        <v>4598</v>
      </c>
      <c r="Q1814">
        <v>7</v>
      </c>
      <c r="R1814" t="s">
        <v>45</v>
      </c>
      <c r="S1814" t="s">
        <v>35</v>
      </c>
      <c r="T1814" t="s">
        <v>4601</v>
      </c>
      <c r="U1814" t="s">
        <v>53</v>
      </c>
    </row>
    <row r="1815" spans="1:21" x14ac:dyDescent="0.25">
      <c r="A1815" t="s">
        <v>4220</v>
      </c>
      <c r="B1815" t="s">
        <v>2577</v>
      </c>
      <c r="C1815" t="s">
        <v>4740</v>
      </c>
      <c r="D1815" t="s">
        <v>5316</v>
      </c>
      <c r="E1815" t="s">
        <v>30</v>
      </c>
      <c r="F1815" t="s">
        <v>117</v>
      </c>
      <c r="G1815" t="s">
        <v>118</v>
      </c>
      <c r="H1815" t="s">
        <v>51</v>
      </c>
      <c r="I1815" t="s">
        <v>52</v>
      </c>
      <c r="J1815">
        <v>12</v>
      </c>
      <c r="K1815">
        <v>20189.28</v>
      </c>
      <c r="L1815">
        <v>7.73</v>
      </c>
      <c r="M1815">
        <v>7.7300000000000008E-2</v>
      </c>
      <c r="N1815">
        <v>187.27576128000001</v>
      </c>
      <c r="O1815">
        <v>242084.08423871998</v>
      </c>
      <c r="P1815" t="s">
        <v>4598</v>
      </c>
      <c r="Q1815">
        <v>11</v>
      </c>
      <c r="R1815" t="s">
        <v>58</v>
      </c>
      <c r="S1815" t="s">
        <v>35</v>
      </c>
      <c r="T1815" t="s">
        <v>4601</v>
      </c>
      <c r="U1815" t="s">
        <v>26</v>
      </c>
    </row>
    <row r="1816" spans="1:21" x14ac:dyDescent="0.25">
      <c r="A1816" t="s">
        <v>4222</v>
      </c>
      <c r="B1816" t="s">
        <v>960</v>
      </c>
      <c r="C1816" t="s">
        <v>5098</v>
      </c>
      <c r="D1816" t="s">
        <v>4844</v>
      </c>
      <c r="E1816" t="s">
        <v>30</v>
      </c>
      <c r="F1816" t="s">
        <v>117</v>
      </c>
      <c r="G1816" t="s">
        <v>239</v>
      </c>
      <c r="H1816" t="s">
        <v>111</v>
      </c>
      <c r="I1816" t="s">
        <v>112</v>
      </c>
      <c r="J1816">
        <v>45</v>
      </c>
      <c r="K1816">
        <v>34631.230000000003</v>
      </c>
      <c r="L1816">
        <v>4.8499999999999996</v>
      </c>
      <c r="M1816">
        <v>4.8499999999999995E-2</v>
      </c>
      <c r="N1816">
        <v>755.82659474999991</v>
      </c>
      <c r="O1816">
        <v>1557649.5234052502</v>
      </c>
      <c r="P1816" t="s">
        <v>4598</v>
      </c>
      <c r="Q1816">
        <v>5</v>
      </c>
      <c r="R1816" t="s">
        <v>68</v>
      </c>
      <c r="S1816" t="s">
        <v>35</v>
      </c>
      <c r="T1816" t="s">
        <v>4601</v>
      </c>
      <c r="U1816" t="s">
        <v>53</v>
      </c>
    </row>
    <row r="1817" spans="1:21" x14ac:dyDescent="0.25">
      <c r="A1817" t="s">
        <v>4224</v>
      </c>
      <c r="B1817" t="s">
        <v>427</v>
      </c>
      <c r="C1817" t="s">
        <v>5321</v>
      </c>
      <c r="D1817" t="s">
        <v>4867</v>
      </c>
      <c r="E1817" t="s">
        <v>30</v>
      </c>
      <c r="F1817" t="s">
        <v>131</v>
      </c>
      <c r="G1817" t="s">
        <v>132</v>
      </c>
      <c r="H1817" t="s">
        <v>22</v>
      </c>
      <c r="I1817" t="s">
        <v>172</v>
      </c>
      <c r="J1817">
        <v>25</v>
      </c>
      <c r="K1817">
        <v>36684.68</v>
      </c>
      <c r="L1817">
        <v>11.83</v>
      </c>
      <c r="M1817">
        <v>0.1183</v>
      </c>
      <c r="N1817">
        <v>1084.9494110000001</v>
      </c>
      <c r="O1817">
        <v>916032.05058899999</v>
      </c>
      <c r="P1817" t="s">
        <v>4598</v>
      </c>
      <c r="Q1817">
        <v>5</v>
      </c>
      <c r="R1817" t="s">
        <v>58</v>
      </c>
      <c r="S1817" t="s">
        <v>35</v>
      </c>
      <c r="T1817" t="s">
        <v>4601</v>
      </c>
      <c r="U1817" t="s">
        <v>36</v>
      </c>
    </row>
    <row r="1818" spans="1:21" x14ac:dyDescent="0.25">
      <c r="A1818" t="s">
        <v>4226</v>
      </c>
      <c r="B1818" t="s">
        <v>1322</v>
      </c>
      <c r="C1818" t="s">
        <v>4642</v>
      </c>
      <c r="D1818" t="s">
        <v>5361</v>
      </c>
      <c r="E1818" t="s">
        <v>30</v>
      </c>
      <c r="F1818" t="s">
        <v>31</v>
      </c>
      <c r="G1818" t="s">
        <v>32</v>
      </c>
      <c r="H1818" t="s">
        <v>51</v>
      </c>
      <c r="I1818" t="s">
        <v>190</v>
      </c>
      <c r="J1818">
        <v>5</v>
      </c>
      <c r="K1818">
        <v>7304.49</v>
      </c>
      <c r="L1818">
        <v>3.25</v>
      </c>
      <c r="M1818">
        <v>3.2500000000000001E-2</v>
      </c>
      <c r="N1818">
        <v>11.86979625</v>
      </c>
      <c r="O1818">
        <v>36510.580203749996</v>
      </c>
      <c r="P1818" t="s">
        <v>4600</v>
      </c>
      <c r="Q1818">
        <v>11</v>
      </c>
      <c r="R1818" t="s">
        <v>58</v>
      </c>
      <c r="S1818" t="s">
        <v>59</v>
      </c>
      <c r="T1818" t="s">
        <v>4601</v>
      </c>
      <c r="U1818" t="s">
        <v>26</v>
      </c>
    </row>
    <row r="1819" spans="1:21" x14ac:dyDescent="0.25">
      <c r="A1819" t="s">
        <v>4228</v>
      </c>
      <c r="B1819" t="s">
        <v>1475</v>
      </c>
      <c r="C1819" t="s">
        <v>4642</v>
      </c>
      <c r="D1819" t="s">
        <v>4644</v>
      </c>
      <c r="E1819" t="s">
        <v>63</v>
      </c>
      <c r="F1819" t="s">
        <v>234</v>
      </c>
      <c r="G1819" t="s">
        <v>473</v>
      </c>
      <c r="H1819" t="s">
        <v>51</v>
      </c>
      <c r="I1819" t="s">
        <v>52</v>
      </c>
      <c r="J1819">
        <v>47</v>
      </c>
      <c r="K1819">
        <v>21008.37</v>
      </c>
      <c r="L1819">
        <v>6.49</v>
      </c>
      <c r="M1819">
        <v>6.4899999999999999E-2</v>
      </c>
      <c r="N1819">
        <v>640.81831010999997</v>
      </c>
      <c r="O1819">
        <v>986752.57168988988</v>
      </c>
      <c r="P1819" t="s">
        <v>4598</v>
      </c>
      <c r="Q1819">
        <v>7</v>
      </c>
      <c r="R1819" t="s">
        <v>45</v>
      </c>
      <c r="S1819" t="s">
        <v>35</v>
      </c>
      <c r="T1819" t="s">
        <v>4601</v>
      </c>
      <c r="U1819" t="s">
        <v>53</v>
      </c>
    </row>
    <row r="1820" spans="1:21" x14ac:dyDescent="0.25">
      <c r="A1820" t="s">
        <v>4230</v>
      </c>
      <c r="B1820" t="s">
        <v>1036</v>
      </c>
      <c r="C1820" t="s">
        <v>4623</v>
      </c>
      <c r="D1820" t="s">
        <v>4651</v>
      </c>
      <c r="E1820" t="s">
        <v>30</v>
      </c>
      <c r="F1820" t="s">
        <v>117</v>
      </c>
      <c r="G1820" t="s">
        <v>118</v>
      </c>
      <c r="H1820" t="s">
        <v>33</v>
      </c>
      <c r="I1820" t="s">
        <v>119</v>
      </c>
      <c r="J1820">
        <v>15</v>
      </c>
      <c r="K1820">
        <v>3602.7</v>
      </c>
      <c r="L1820">
        <v>3.37</v>
      </c>
      <c r="M1820">
        <v>3.3700000000000001E-2</v>
      </c>
      <c r="N1820">
        <v>18.211648500000003</v>
      </c>
      <c r="O1820">
        <v>54022.288351499999</v>
      </c>
      <c r="P1820" t="s">
        <v>4598</v>
      </c>
      <c r="Q1820">
        <v>7</v>
      </c>
      <c r="R1820" t="s">
        <v>58</v>
      </c>
      <c r="S1820" t="s">
        <v>35</v>
      </c>
      <c r="T1820" t="s">
        <v>4601</v>
      </c>
      <c r="U1820" t="s">
        <v>36</v>
      </c>
    </row>
    <row r="1821" spans="1:21" x14ac:dyDescent="0.25">
      <c r="A1821" t="s">
        <v>4232</v>
      </c>
      <c r="B1821" t="s">
        <v>853</v>
      </c>
      <c r="C1821" t="s">
        <v>5041</v>
      </c>
      <c r="D1821" t="s">
        <v>4907</v>
      </c>
      <c r="E1821" t="s">
        <v>30</v>
      </c>
      <c r="F1821" t="s">
        <v>31</v>
      </c>
      <c r="G1821" t="s">
        <v>32</v>
      </c>
      <c r="H1821" t="s">
        <v>51</v>
      </c>
      <c r="I1821" t="s">
        <v>52</v>
      </c>
      <c r="J1821">
        <v>19</v>
      </c>
      <c r="K1821">
        <v>43335.96</v>
      </c>
      <c r="L1821">
        <v>16.16</v>
      </c>
      <c r="M1821">
        <v>0.16159999999999999</v>
      </c>
      <c r="N1821">
        <v>1330.58731584</v>
      </c>
      <c r="O1821">
        <v>822052.65268416004</v>
      </c>
      <c r="P1821" t="s">
        <v>4598</v>
      </c>
      <c r="Q1821">
        <v>11</v>
      </c>
      <c r="R1821" t="s">
        <v>113</v>
      </c>
      <c r="S1821" t="s">
        <v>35</v>
      </c>
      <c r="T1821" t="s">
        <v>4601</v>
      </c>
      <c r="U1821" t="s">
        <v>36</v>
      </c>
    </row>
    <row r="1822" spans="1:21" x14ac:dyDescent="0.25">
      <c r="A1822" t="s">
        <v>4234</v>
      </c>
      <c r="B1822" t="s">
        <v>1666</v>
      </c>
      <c r="C1822" t="s">
        <v>4679</v>
      </c>
      <c r="D1822" t="s">
        <v>4899</v>
      </c>
      <c r="E1822" t="s">
        <v>63</v>
      </c>
      <c r="F1822" t="s">
        <v>234</v>
      </c>
      <c r="G1822" t="s">
        <v>435</v>
      </c>
      <c r="H1822" t="s">
        <v>33</v>
      </c>
      <c r="I1822" t="s">
        <v>119</v>
      </c>
      <c r="J1822">
        <v>4</v>
      </c>
      <c r="K1822">
        <v>37790.21</v>
      </c>
      <c r="L1822">
        <v>5.98</v>
      </c>
      <c r="M1822">
        <v>5.9800000000000006E-2</v>
      </c>
      <c r="N1822">
        <v>90.394182319999999</v>
      </c>
      <c r="O1822">
        <v>151070.44581768001</v>
      </c>
      <c r="P1822" t="s">
        <v>4598</v>
      </c>
      <c r="Q1822">
        <v>1</v>
      </c>
      <c r="R1822" t="s">
        <v>68</v>
      </c>
      <c r="S1822" t="s">
        <v>35</v>
      </c>
      <c r="T1822" t="s">
        <v>4601</v>
      </c>
      <c r="U1822" t="s">
        <v>26</v>
      </c>
    </row>
    <row r="1823" spans="1:21" x14ac:dyDescent="0.25">
      <c r="A1823" t="s">
        <v>4236</v>
      </c>
      <c r="B1823" t="s">
        <v>840</v>
      </c>
      <c r="C1823" t="s">
        <v>4997</v>
      </c>
      <c r="D1823" t="s">
        <v>5340</v>
      </c>
      <c r="E1823" t="s">
        <v>63</v>
      </c>
      <c r="F1823" t="s">
        <v>64</v>
      </c>
      <c r="G1823" t="s">
        <v>65</v>
      </c>
      <c r="H1823" t="s">
        <v>43</v>
      </c>
      <c r="I1823" t="s">
        <v>44</v>
      </c>
      <c r="J1823">
        <v>34</v>
      </c>
      <c r="K1823">
        <v>7632.18</v>
      </c>
      <c r="L1823">
        <v>8.7899999999999991</v>
      </c>
      <c r="M1823">
        <v>8.7899999999999992E-2</v>
      </c>
      <c r="N1823">
        <v>228.09533148</v>
      </c>
      <c r="O1823">
        <v>259266.02466852</v>
      </c>
      <c r="P1823" t="s">
        <v>4598</v>
      </c>
      <c r="Q1823">
        <v>6</v>
      </c>
      <c r="R1823" t="s">
        <v>68</v>
      </c>
      <c r="S1823" t="s">
        <v>59</v>
      </c>
      <c r="T1823" t="s">
        <v>4601</v>
      </c>
      <c r="U1823" t="s">
        <v>53</v>
      </c>
    </row>
    <row r="1824" spans="1:21" x14ac:dyDescent="0.25">
      <c r="A1824" t="s">
        <v>4238</v>
      </c>
      <c r="B1824" t="s">
        <v>3020</v>
      </c>
      <c r="C1824" t="s">
        <v>4858</v>
      </c>
      <c r="D1824" t="s">
        <v>5722</v>
      </c>
      <c r="E1824" t="s">
        <v>40</v>
      </c>
      <c r="F1824" t="s">
        <v>109</v>
      </c>
      <c r="G1824" t="s">
        <v>259</v>
      </c>
      <c r="H1824" t="s">
        <v>22</v>
      </c>
      <c r="I1824" t="s">
        <v>172</v>
      </c>
      <c r="J1824">
        <v>25</v>
      </c>
      <c r="K1824">
        <v>17025.84</v>
      </c>
      <c r="L1824">
        <v>13.4</v>
      </c>
      <c r="M1824">
        <v>0.13400000000000001</v>
      </c>
      <c r="N1824">
        <v>570.3656400000001</v>
      </c>
      <c r="O1824">
        <v>425075.63436000003</v>
      </c>
      <c r="P1824" t="s">
        <v>4598</v>
      </c>
      <c r="Q1824">
        <v>11</v>
      </c>
      <c r="R1824" t="s">
        <v>58</v>
      </c>
      <c r="S1824" t="s">
        <v>35</v>
      </c>
      <c r="T1824" t="s">
        <v>4601</v>
      </c>
      <c r="U1824" t="s">
        <v>26</v>
      </c>
    </row>
    <row r="1825" spans="1:21" x14ac:dyDescent="0.25">
      <c r="A1825" t="s">
        <v>4240</v>
      </c>
      <c r="B1825" t="s">
        <v>1376</v>
      </c>
      <c r="C1825" t="s">
        <v>4614</v>
      </c>
      <c r="D1825" t="s">
        <v>5723</v>
      </c>
      <c r="E1825" t="s">
        <v>30</v>
      </c>
      <c r="F1825" t="s">
        <v>117</v>
      </c>
      <c r="G1825" t="s">
        <v>239</v>
      </c>
      <c r="H1825" t="s">
        <v>51</v>
      </c>
      <c r="I1825" t="s">
        <v>146</v>
      </c>
      <c r="J1825">
        <v>29</v>
      </c>
      <c r="K1825">
        <v>13466.61</v>
      </c>
      <c r="L1825">
        <v>13.54</v>
      </c>
      <c r="M1825">
        <v>0.13539999999999999</v>
      </c>
      <c r="N1825">
        <v>528.77990825999996</v>
      </c>
      <c r="O1825">
        <v>390002.91009174002</v>
      </c>
      <c r="P1825" t="s">
        <v>4598</v>
      </c>
      <c r="Q1825">
        <v>4</v>
      </c>
      <c r="R1825" t="s">
        <v>58</v>
      </c>
      <c r="S1825" t="s">
        <v>35</v>
      </c>
      <c r="T1825" t="s">
        <v>4601</v>
      </c>
      <c r="U1825" t="s">
        <v>36</v>
      </c>
    </row>
    <row r="1826" spans="1:21" x14ac:dyDescent="0.25">
      <c r="A1826" t="s">
        <v>4242</v>
      </c>
      <c r="B1826" t="s">
        <v>317</v>
      </c>
      <c r="C1826" t="s">
        <v>5724</v>
      </c>
      <c r="D1826" t="s">
        <v>4636</v>
      </c>
      <c r="E1826" t="s">
        <v>30</v>
      </c>
      <c r="F1826" t="s">
        <v>31</v>
      </c>
      <c r="G1826" t="s">
        <v>555</v>
      </c>
      <c r="H1826" t="s">
        <v>111</v>
      </c>
      <c r="I1826" t="s">
        <v>526</v>
      </c>
      <c r="J1826">
        <v>2</v>
      </c>
      <c r="K1826">
        <v>20976.92</v>
      </c>
      <c r="L1826">
        <v>1.3</v>
      </c>
      <c r="M1826">
        <v>1.3000000000000001E-2</v>
      </c>
      <c r="N1826">
        <v>5.4539991999999993</v>
      </c>
      <c r="O1826">
        <v>41948.386000799997</v>
      </c>
      <c r="P1826" t="s">
        <v>4600</v>
      </c>
      <c r="Q1826">
        <v>8</v>
      </c>
      <c r="R1826" t="s">
        <v>58</v>
      </c>
      <c r="S1826" t="s">
        <v>35</v>
      </c>
      <c r="T1826" t="s">
        <v>4601</v>
      </c>
      <c r="U1826" t="s">
        <v>26</v>
      </c>
    </row>
    <row r="1827" spans="1:21" x14ac:dyDescent="0.25">
      <c r="A1827" t="s">
        <v>4244</v>
      </c>
      <c r="B1827" t="s">
        <v>1640</v>
      </c>
      <c r="C1827" t="s">
        <v>5006</v>
      </c>
      <c r="D1827" t="s">
        <v>4674</v>
      </c>
      <c r="E1827" t="s">
        <v>40</v>
      </c>
      <c r="F1827" t="s">
        <v>109</v>
      </c>
      <c r="G1827" t="s">
        <v>110</v>
      </c>
      <c r="H1827" t="s">
        <v>66</v>
      </c>
      <c r="I1827" t="s">
        <v>276</v>
      </c>
      <c r="J1827">
        <v>27</v>
      </c>
      <c r="K1827">
        <v>39008.68</v>
      </c>
      <c r="L1827">
        <v>10.64</v>
      </c>
      <c r="M1827">
        <v>0.10640000000000001</v>
      </c>
      <c r="N1827">
        <v>1120.6413590400002</v>
      </c>
      <c r="O1827">
        <v>1052113.7186409601</v>
      </c>
      <c r="P1827" t="s">
        <v>4598</v>
      </c>
      <c r="Q1827">
        <v>2</v>
      </c>
      <c r="R1827" t="s">
        <v>45</v>
      </c>
      <c r="S1827" t="s">
        <v>35</v>
      </c>
      <c r="T1827" t="s">
        <v>4601</v>
      </c>
      <c r="U1827" t="s">
        <v>26</v>
      </c>
    </row>
    <row r="1828" spans="1:21" x14ac:dyDescent="0.25">
      <c r="A1828" t="s">
        <v>4246</v>
      </c>
      <c r="B1828" t="s">
        <v>2197</v>
      </c>
      <c r="C1828" t="s">
        <v>5725</v>
      </c>
      <c r="D1828" t="s">
        <v>5524</v>
      </c>
      <c r="E1828" t="s">
        <v>30</v>
      </c>
      <c r="F1828" t="s">
        <v>198</v>
      </c>
      <c r="G1828" t="s">
        <v>199</v>
      </c>
      <c r="H1828" t="s">
        <v>111</v>
      </c>
      <c r="I1828" t="s">
        <v>112</v>
      </c>
      <c r="J1828">
        <v>38</v>
      </c>
      <c r="K1828">
        <v>35869.53</v>
      </c>
      <c r="L1828">
        <v>4.79</v>
      </c>
      <c r="M1828">
        <v>4.7899999999999998E-2</v>
      </c>
      <c r="N1828">
        <v>652.89718505999986</v>
      </c>
      <c r="O1828">
        <v>1362389.2428149399</v>
      </c>
      <c r="P1828" t="s">
        <v>4598</v>
      </c>
      <c r="Q1828">
        <v>8</v>
      </c>
      <c r="R1828" t="s">
        <v>24</v>
      </c>
      <c r="S1828" t="s">
        <v>35</v>
      </c>
      <c r="T1828" t="s">
        <v>4601</v>
      </c>
      <c r="U1828" t="s">
        <v>36</v>
      </c>
    </row>
    <row r="1829" spans="1:21" x14ac:dyDescent="0.25">
      <c r="A1829" t="s">
        <v>4248</v>
      </c>
      <c r="B1829" t="s">
        <v>1424</v>
      </c>
      <c r="C1829" t="s">
        <v>5073</v>
      </c>
      <c r="D1829" t="s">
        <v>5656</v>
      </c>
      <c r="E1829" t="s">
        <v>30</v>
      </c>
      <c r="F1829" t="s">
        <v>198</v>
      </c>
      <c r="G1829" t="s">
        <v>199</v>
      </c>
      <c r="H1829" t="s">
        <v>51</v>
      </c>
      <c r="I1829" t="s">
        <v>190</v>
      </c>
      <c r="J1829">
        <v>44</v>
      </c>
      <c r="K1829">
        <v>15315.02</v>
      </c>
      <c r="L1829">
        <v>4.04</v>
      </c>
      <c r="M1829">
        <v>4.0399999999999998E-2</v>
      </c>
      <c r="N1829">
        <v>272.23979552000003</v>
      </c>
      <c r="O1829">
        <v>673588.64020448003</v>
      </c>
      <c r="P1829" t="s">
        <v>4598</v>
      </c>
      <c r="Q1829">
        <v>10</v>
      </c>
      <c r="R1829" t="s">
        <v>68</v>
      </c>
      <c r="S1829" t="s">
        <v>35</v>
      </c>
      <c r="T1829" t="s">
        <v>4601</v>
      </c>
      <c r="U1829" t="s">
        <v>26</v>
      </c>
    </row>
    <row r="1830" spans="1:21" x14ac:dyDescent="0.25">
      <c r="A1830" t="s">
        <v>4250</v>
      </c>
      <c r="B1830" t="s">
        <v>439</v>
      </c>
      <c r="C1830" t="s">
        <v>4870</v>
      </c>
      <c r="D1830" t="s">
        <v>4607</v>
      </c>
      <c r="E1830" t="s">
        <v>63</v>
      </c>
      <c r="F1830" t="s">
        <v>144</v>
      </c>
      <c r="G1830" t="s">
        <v>189</v>
      </c>
      <c r="H1830" t="s">
        <v>33</v>
      </c>
      <c r="I1830" t="s">
        <v>127</v>
      </c>
      <c r="J1830">
        <v>17</v>
      </c>
      <c r="K1830">
        <v>32513.1</v>
      </c>
      <c r="L1830">
        <v>2.97</v>
      </c>
      <c r="M1830">
        <v>2.9700000000000001E-2</v>
      </c>
      <c r="N1830">
        <v>164.15864189999999</v>
      </c>
      <c r="O1830">
        <v>552558.5413580999</v>
      </c>
      <c r="P1830" t="s">
        <v>4598</v>
      </c>
      <c r="Q1830">
        <v>1</v>
      </c>
      <c r="R1830" t="s">
        <v>45</v>
      </c>
      <c r="S1830" t="s">
        <v>35</v>
      </c>
      <c r="T1830" t="s">
        <v>4601</v>
      </c>
      <c r="U1830" t="s">
        <v>26</v>
      </c>
    </row>
    <row r="1831" spans="1:21" x14ac:dyDescent="0.25">
      <c r="A1831" t="s">
        <v>4252</v>
      </c>
      <c r="B1831" t="s">
        <v>1658</v>
      </c>
      <c r="C1831" t="s">
        <v>4732</v>
      </c>
      <c r="D1831" t="s">
        <v>4637</v>
      </c>
      <c r="E1831" t="s">
        <v>63</v>
      </c>
      <c r="F1831" t="s">
        <v>78</v>
      </c>
      <c r="G1831" t="s">
        <v>255</v>
      </c>
      <c r="H1831" t="s">
        <v>111</v>
      </c>
      <c r="I1831" t="s">
        <v>112</v>
      </c>
      <c r="J1831">
        <v>45</v>
      </c>
      <c r="K1831">
        <v>18178.18</v>
      </c>
      <c r="L1831">
        <v>4.0199999999999996</v>
      </c>
      <c r="M1831">
        <v>4.0199999999999993E-2</v>
      </c>
      <c r="N1831">
        <v>328.84327619999999</v>
      </c>
      <c r="O1831">
        <v>817689.25672379998</v>
      </c>
      <c r="P1831" t="s">
        <v>4598</v>
      </c>
      <c r="Q1831">
        <v>9</v>
      </c>
      <c r="R1831" t="s">
        <v>68</v>
      </c>
      <c r="S1831" t="s">
        <v>59</v>
      </c>
      <c r="T1831" t="s">
        <v>4601</v>
      </c>
      <c r="U1831" t="s">
        <v>53</v>
      </c>
    </row>
    <row r="1832" spans="1:21" x14ac:dyDescent="0.25">
      <c r="A1832" t="s">
        <v>4254</v>
      </c>
      <c r="B1832" t="s">
        <v>802</v>
      </c>
      <c r="C1832" t="s">
        <v>4779</v>
      </c>
      <c r="D1832" t="s">
        <v>5726</v>
      </c>
      <c r="E1832" t="s">
        <v>40</v>
      </c>
      <c r="F1832" t="s">
        <v>89</v>
      </c>
      <c r="G1832" t="s">
        <v>334</v>
      </c>
      <c r="H1832" t="s">
        <v>51</v>
      </c>
      <c r="I1832" t="s">
        <v>52</v>
      </c>
      <c r="J1832">
        <v>4</v>
      </c>
      <c r="K1832">
        <v>16970.84</v>
      </c>
      <c r="L1832">
        <v>5.67</v>
      </c>
      <c r="M1832">
        <v>5.67E-2</v>
      </c>
      <c r="N1832">
        <v>38.489865119999997</v>
      </c>
      <c r="O1832">
        <v>67844.870134879995</v>
      </c>
      <c r="P1832" t="s">
        <v>4598</v>
      </c>
      <c r="Q1832">
        <v>10</v>
      </c>
      <c r="R1832" t="s">
        <v>58</v>
      </c>
      <c r="S1832" t="s">
        <v>35</v>
      </c>
      <c r="T1832" t="s">
        <v>4601</v>
      </c>
      <c r="U1832" t="s">
        <v>53</v>
      </c>
    </row>
    <row r="1833" spans="1:21" x14ac:dyDescent="0.25">
      <c r="A1833" t="s">
        <v>4256</v>
      </c>
      <c r="B1833" t="s">
        <v>161</v>
      </c>
      <c r="C1833" t="s">
        <v>4928</v>
      </c>
      <c r="D1833" t="s">
        <v>5727</v>
      </c>
      <c r="E1833" t="s">
        <v>30</v>
      </c>
      <c r="F1833" t="s">
        <v>198</v>
      </c>
      <c r="G1833" t="s">
        <v>199</v>
      </c>
      <c r="H1833" t="s">
        <v>51</v>
      </c>
      <c r="I1833" t="s">
        <v>190</v>
      </c>
      <c r="J1833">
        <v>9</v>
      </c>
      <c r="K1833">
        <v>750.9</v>
      </c>
      <c r="L1833">
        <v>13.53</v>
      </c>
      <c r="M1833">
        <v>0.1353</v>
      </c>
      <c r="N1833">
        <v>9.1437092999999994</v>
      </c>
      <c r="O1833">
        <v>6748.956290699999</v>
      </c>
      <c r="P1833" t="s">
        <v>4600</v>
      </c>
      <c r="Q1833">
        <v>12</v>
      </c>
      <c r="R1833" t="s">
        <v>113</v>
      </c>
      <c r="S1833" t="s">
        <v>35</v>
      </c>
      <c r="T1833" t="s">
        <v>4601</v>
      </c>
      <c r="U1833" t="s">
        <v>26</v>
      </c>
    </row>
    <row r="1834" spans="1:21" x14ac:dyDescent="0.25">
      <c r="A1834" t="s">
        <v>4258</v>
      </c>
      <c r="B1834" t="s">
        <v>1275</v>
      </c>
      <c r="C1834" t="s">
        <v>4610</v>
      </c>
      <c r="D1834" t="s">
        <v>5728</v>
      </c>
      <c r="E1834" t="s">
        <v>63</v>
      </c>
      <c r="F1834" t="s">
        <v>78</v>
      </c>
      <c r="G1834" t="s">
        <v>79</v>
      </c>
      <c r="H1834" t="s">
        <v>51</v>
      </c>
      <c r="I1834" t="s">
        <v>190</v>
      </c>
      <c r="J1834">
        <v>31</v>
      </c>
      <c r="K1834">
        <v>7407.16</v>
      </c>
      <c r="L1834">
        <v>9.7200000000000006</v>
      </c>
      <c r="M1834">
        <v>9.7200000000000009E-2</v>
      </c>
      <c r="N1834">
        <v>223.19254512000001</v>
      </c>
      <c r="O1834">
        <v>229398.76745488</v>
      </c>
      <c r="P1834" t="s">
        <v>4598</v>
      </c>
      <c r="Q1834">
        <v>12</v>
      </c>
      <c r="R1834" t="s">
        <v>24</v>
      </c>
      <c r="S1834" t="s">
        <v>35</v>
      </c>
      <c r="T1834" t="s">
        <v>4601</v>
      </c>
      <c r="U1834" t="s">
        <v>26</v>
      </c>
    </row>
    <row r="1835" spans="1:21" x14ac:dyDescent="0.25">
      <c r="A1835" t="s">
        <v>4260</v>
      </c>
      <c r="B1835" t="s">
        <v>990</v>
      </c>
      <c r="C1835" t="s">
        <v>4642</v>
      </c>
      <c r="D1835" t="s">
        <v>5729</v>
      </c>
      <c r="E1835" t="s">
        <v>19</v>
      </c>
      <c r="F1835" t="s">
        <v>20</v>
      </c>
      <c r="G1835" t="s">
        <v>21</v>
      </c>
      <c r="H1835" t="s">
        <v>111</v>
      </c>
      <c r="I1835" t="s">
        <v>260</v>
      </c>
      <c r="J1835">
        <v>24</v>
      </c>
      <c r="K1835">
        <v>19796.3</v>
      </c>
      <c r="L1835">
        <v>15.67</v>
      </c>
      <c r="M1835">
        <v>0.15670000000000001</v>
      </c>
      <c r="N1835">
        <v>744.49925040000005</v>
      </c>
      <c r="O1835">
        <v>474366.70074959996</v>
      </c>
      <c r="P1835" t="s">
        <v>4598</v>
      </c>
      <c r="Q1835">
        <v>12</v>
      </c>
      <c r="R1835" t="s">
        <v>58</v>
      </c>
      <c r="S1835" t="s">
        <v>35</v>
      </c>
      <c r="T1835" t="s">
        <v>4601</v>
      </c>
      <c r="U1835" t="s">
        <v>36</v>
      </c>
    </row>
    <row r="1836" spans="1:21" x14ac:dyDescent="0.25">
      <c r="A1836" t="s">
        <v>4262</v>
      </c>
      <c r="B1836" t="s">
        <v>138</v>
      </c>
      <c r="C1836" t="s">
        <v>5051</v>
      </c>
      <c r="D1836" t="s">
        <v>4897</v>
      </c>
      <c r="E1836" t="s">
        <v>19</v>
      </c>
      <c r="F1836" t="s">
        <v>72</v>
      </c>
      <c r="G1836" t="s">
        <v>73</v>
      </c>
      <c r="H1836" t="s">
        <v>22</v>
      </c>
      <c r="I1836" t="s">
        <v>23</v>
      </c>
      <c r="J1836">
        <v>16</v>
      </c>
      <c r="K1836">
        <v>21092.49</v>
      </c>
      <c r="L1836">
        <v>1.01</v>
      </c>
      <c r="M1836">
        <v>1.01E-2</v>
      </c>
      <c r="N1836">
        <v>34.085463840000003</v>
      </c>
      <c r="O1836">
        <v>337445.75453616004</v>
      </c>
      <c r="P1836" t="s">
        <v>4598</v>
      </c>
      <c r="Q1836">
        <v>6</v>
      </c>
      <c r="R1836" t="s">
        <v>24</v>
      </c>
      <c r="S1836" t="s">
        <v>35</v>
      </c>
      <c r="T1836" t="s">
        <v>4601</v>
      </c>
      <c r="U1836" t="s">
        <v>26</v>
      </c>
    </row>
    <row r="1837" spans="1:21" x14ac:dyDescent="0.25">
      <c r="A1837" t="s">
        <v>4264</v>
      </c>
      <c r="B1837" t="s">
        <v>729</v>
      </c>
      <c r="C1837" t="s">
        <v>5538</v>
      </c>
      <c r="D1837" t="s">
        <v>4607</v>
      </c>
      <c r="E1837" t="s">
        <v>19</v>
      </c>
      <c r="F1837" t="s">
        <v>84</v>
      </c>
      <c r="G1837" t="s">
        <v>159</v>
      </c>
      <c r="H1837" t="s">
        <v>111</v>
      </c>
      <c r="I1837" t="s">
        <v>526</v>
      </c>
      <c r="J1837">
        <v>22</v>
      </c>
      <c r="K1837">
        <v>11294.11</v>
      </c>
      <c r="L1837">
        <v>3.78</v>
      </c>
      <c r="M1837">
        <v>3.78E-2</v>
      </c>
      <c r="N1837">
        <v>93.921818760000008</v>
      </c>
      <c r="O1837">
        <v>248376.49818124002</v>
      </c>
      <c r="P1837" t="s">
        <v>4598</v>
      </c>
      <c r="Q1837">
        <v>10</v>
      </c>
      <c r="R1837" t="s">
        <v>58</v>
      </c>
      <c r="S1837" t="s">
        <v>35</v>
      </c>
      <c r="T1837" t="s">
        <v>4601</v>
      </c>
      <c r="U1837" t="s">
        <v>36</v>
      </c>
    </row>
    <row r="1838" spans="1:21" x14ac:dyDescent="0.25">
      <c r="A1838" t="s">
        <v>4266</v>
      </c>
      <c r="B1838" t="s">
        <v>301</v>
      </c>
      <c r="C1838" t="s">
        <v>5011</v>
      </c>
      <c r="D1838" t="s">
        <v>4815</v>
      </c>
      <c r="E1838" t="s">
        <v>19</v>
      </c>
      <c r="F1838" t="s">
        <v>153</v>
      </c>
      <c r="G1838" t="s">
        <v>275</v>
      </c>
      <c r="H1838" t="s">
        <v>111</v>
      </c>
      <c r="I1838" t="s">
        <v>526</v>
      </c>
      <c r="J1838">
        <v>17</v>
      </c>
      <c r="K1838">
        <v>41387.06</v>
      </c>
      <c r="L1838">
        <v>14.31</v>
      </c>
      <c r="M1838">
        <v>0.1431</v>
      </c>
      <c r="N1838">
        <v>1006.82300862</v>
      </c>
      <c r="O1838">
        <v>702573.19699138007</v>
      </c>
      <c r="P1838" t="s">
        <v>4598</v>
      </c>
      <c r="Q1838">
        <v>12</v>
      </c>
      <c r="R1838" t="s">
        <v>68</v>
      </c>
      <c r="S1838" t="s">
        <v>35</v>
      </c>
      <c r="T1838" t="s">
        <v>4601</v>
      </c>
      <c r="U1838" t="s">
        <v>53</v>
      </c>
    </row>
    <row r="1839" spans="1:21" x14ac:dyDescent="0.25">
      <c r="A1839" t="s">
        <v>4268</v>
      </c>
      <c r="B1839" t="s">
        <v>267</v>
      </c>
      <c r="C1839" t="s">
        <v>4664</v>
      </c>
      <c r="D1839" t="s">
        <v>5117</v>
      </c>
      <c r="E1839" t="s">
        <v>19</v>
      </c>
      <c r="F1839" t="s">
        <v>20</v>
      </c>
      <c r="G1839" t="s">
        <v>21</v>
      </c>
      <c r="H1839" t="s">
        <v>66</v>
      </c>
      <c r="I1839" t="s">
        <v>200</v>
      </c>
      <c r="J1839">
        <v>44</v>
      </c>
      <c r="K1839">
        <v>14103.5</v>
      </c>
      <c r="L1839">
        <v>15.64</v>
      </c>
      <c r="M1839">
        <v>0.15640000000000001</v>
      </c>
      <c r="N1839">
        <v>970.54645600000003</v>
      </c>
      <c r="O1839">
        <v>619583.45354400005</v>
      </c>
      <c r="P1839" t="s">
        <v>4598</v>
      </c>
      <c r="Q1839">
        <v>4</v>
      </c>
      <c r="R1839" t="s">
        <v>24</v>
      </c>
      <c r="S1839" t="s">
        <v>35</v>
      </c>
      <c r="T1839" t="s">
        <v>4601</v>
      </c>
      <c r="U1839" t="s">
        <v>26</v>
      </c>
    </row>
    <row r="1840" spans="1:21" x14ac:dyDescent="0.25">
      <c r="A1840" t="s">
        <v>4270</v>
      </c>
      <c r="B1840" t="s">
        <v>3128</v>
      </c>
      <c r="C1840" t="s">
        <v>5008</v>
      </c>
      <c r="D1840" t="s">
        <v>5396</v>
      </c>
      <c r="E1840" t="s">
        <v>30</v>
      </c>
      <c r="F1840" t="s">
        <v>131</v>
      </c>
      <c r="G1840" t="s">
        <v>163</v>
      </c>
      <c r="H1840" t="s">
        <v>51</v>
      </c>
      <c r="I1840" t="s">
        <v>190</v>
      </c>
      <c r="J1840">
        <v>25</v>
      </c>
      <c r="K1840">
        <v>10955.01</v>
      </c>
      <c r="L1840">
        <v>19.510000000000002</v>
      </c>
      <c r="M1840">
        <v>0.19510000000000002</v>
      </c>
      <c r="N1840">
        <v>534.33061275000011</v>
      </c>
      <c r="O1840">
        <v>273340.91938724997</v>
      </c>
      <c r="P1840" t="s">
        <v>4598</v>
      </c>
      <c r="Q1840">
        <v>12</v>
      </c>
      <c r="R1840" t="s">
        <v>113</v>
      </c>
      <c r="S1840" t="s">
        <v>35</v>
      </c>
      <c r="T1840" t="s">
        <v>4601</v>
      </c>
      <c r="U1840" t="s">
        <v>53</v>
      </c>
    </row>
    <row r="1841" spans="1:21" x14ac:dyDescent="0.25">
      <c r="A1841" t="s">
        <v>4272</v>
      </c>
      <c r="B1841" t="s">
        <v>1284</v>
      </c>
      <c r="C1841" t="s">
        <v>5314</v>
      </c>
      <c r="D1841" t="s">
        <v>4774</v>
      </c>
      <c r="E1841" t="s">
        <v>19</v>
      </c>
      <c r="F1841" t="s">
        <v>20</v>
      </c>
      <c r="G1841" t="s">
        <v>21</v>
      </c>
      <c r="H1841" t="s">
        <v>22</v>
      </c>
      <c r="I1841" t="s">
        <v>98</v>
      </c>
      <c r="J1841">
        <v>37</v>
      </c>
      <c r="K1841">
        <v>28006.36</v>
      </c>
      <c r="L1841">
        <v>8.9600000000000009</v>
      </c>
      <c r="M1841">
        <v>8.9600000000000013E-2</v>
      </c>
      <c r="N1841">
        <v>928.46684672000015</v>
      </c>
      <c r="O1841">
        <v>1035306.8531532801</v>
      </c>
      <c r="P1841" t="s">
        <v>4598</v>
      </c>
      <c r="Q1841">
        <v>1</v>
      </c>
      <c r="R1841" t="s">
        <v>58</v>
      </c>
      <c r="S1841" t="s">
        <v>35</v>
      </c>
      <c r="T1841" t="s">
        <v>4601</v>
      </c>
      <c r="U1841" t="s">
        <v>36</v>
      </c>
    </row>
    <row r="1842" spans="1:21" x14ac:dyDescent="0.25">
      <c r="A1842" t="s">
        <v>4274</v>
      </c>
      <c r="B1842" t="s">
        <v>370</v>
      </c>
      <c r="C1842" t="s">
        <v>4889</v>
      </c>
      <c r="D1842" t="s">
        <v>5525</v>
      </c>
      <c r="E1842" t="s">
        <v>63</v>
      </c>
      <c r="F1842" t="s">
        <v>144</v>
      </c>
      <c r="G1842" t="s">
        <v>145</v>
      </c>
      <c r="H1842" t="s">
        <v>51</v>
      </c>
      <c r="I1842" t="s">
        <v>190</v>
      </c>
      <c r="J1842">
        <v>18</v>
      </c>
      <c r="K1842">
        <v>26155.119999999999</v>
      </c>
      <c r="L1842">
        <v>5.69</v>
      </c>
      <c r="M1842">
        <v>5.6900000000000006E-2</v>
      </c>
      <c r="N1842">
        <v>267.88073903999998</v>
      </c>
      <c r="O1842">
        <v>470524.27926096</v>
      </c>
      <c r="P1842" t="s">
        <v>4598</v>
      </c>
      <c r="Q1842">
        <v>12</v>
      </c>
      <c r="R1842" t="s">
        <v>58</v>
      </c>
      <c r="S1842" t="s">
        <v>35</v>
      </c>
      <c r="T1842" t="s">
        <v>4601</v>
      </c>
      <c r="U1842" t="s">
        <v>36</v>
      </c>
    </row>
    <row r="1843" spans="1:21" x14ac:dyDescent="0.25">
      <c r="A1843" t="s">
        <v>4276</v>
      </c>
      <c r="B1843" t="s">
        <v>3174</v>
      </c>
      <c r="C1843" t="s">
        <v>5730</v>
      </c>
      <c r="D1843" t="s">
        <v>4620</v>
      </c>
      <c r="E1843" t="s">
        <v>63</v>
      </c>
      <c r="F1843" t="s">
        <v>234</v>
      </c>
      <c r="G1843" t="s">
        <v>473</v>
      </c>
      <c r="H1843" t="s">
        <v>66</v>
      </c>
      <c r="I1843" t="s">
        <v>133</v>
      </c>
      <c r="J1843">
        <v>11</v>
      </c>
      <c r="K1843">
        <v>7959.47</v>
      </c>
      <c r="L1843">
        <v>15.46</v>
      </c>
      <c r="M1843">
        <v>0.15460000000000002</v>
      </c>
      <c r="N1843">
        <v>135.35874682000002</v>
      </c>
      <c r="O1843">
        <v>87418.81125318</v>
      </c>
      <c r="P1843" t="s">
        <v>4598</v>
      </c>
      <c r="Q1843">
        <v>1</v>
      </c>
      <c r="R1843" t="s">
        <v>68</v>
      </c>
      <c r="S1843" t="s">
        <v>35</v>
      </c>
      <c r="T1843" t="s">
        <v>4601</v>
      </c>
      <c r="U1843" t="s">
        <v>26</v>
      </c>
    </row>
    <row r="1844" spans="1:21" x14ac:dyDescent="0.25">
      <c r="A1844" t="s">
        <v>4278</v>
      </c>
      <c r="B1844" t="s">
        <v>732</v>
      </c>
      <c r="C1844" t="s">
        <v>5503</v>
      </c>
      <c r="D1844" t="s">
        <v>5731</v>
      </c>
      <c r="E1844" t="s">
        <v>63</v>
      </c>
      <c r="F1844" t="s">
        <v>234</v>
      </c>
      <c r="G1844" t="s">
        <v>473</v>
      </c>
      <c r="H1844" t="s">
        <v>33</v>
      </c>
      <c r="I1844" t="s">
        <v>80</v>
      </c>
      <c r="J1844">
        <v>19</v>
      </c>
      <c r="K1844">
        <v>7292.21</v>
      </c>
      <c r="L1844">
        <v>0.32</v>
      </c>
      <c r="M1844">
        <v>3.2000000000000002E-3</v>
      </c>
      <c r="N1844">
        <v>4.4336636799999996</v>
      </c>
      <c r="O1844">
        <v>138547.55633631998</v>
      </c>
      <c r="P1844" t="s">
        <v>4598</v>
      </c>
      <c r="Q1844">
        <v>3</v>
      </c>
      <c r="R1844" t="s">
        <v>24</v>
      </c>
      <c r="S1844" t="s">
        <v>59</v>
      </c>
      <c r="T1844" t="s">
        <v>4601</v>
      </c>
      <c r="U1844" t="s">
        <v>53</v>
      </c>
    </row>
    <row r="1845" spans="1:21" x14ac:dyDescent="0.25">
      <c r="A1845" t="s">
        <v>4280</v>
      </c>
      <c r="B1845" t="s">
        <v>633</v>
      </c>
      <c r="C1845" t="s">
        <v>5004</v>
      </c>
      <c r="D1845" t="s">
        <v>4829</v>
      </c>
      <c r="E1845" t="s">
        <v>63</v>
      </c>
      <c r="F1845" t="s">
        <v>64</v>
      </c>
      <c r="G1845" t="s">
        <v>441</v>
      </c>
      <c r="H1845" t="s">
        <v>51</v>
      </c>
      <c r="I1845" t="s">
        <v>52</v>
      </c>
      <c r="J1845">
        <v>7</v>
      </c>
      <c r="K1845">
        <v>9119.91</v>
      </c>
      <c r="L1845">
        <v>6.4</v>
      </c>
      <c r="M1845">
        <v>6.4000000000000001E-2</v>
      </c>
      <c r="N1845">
        <v>40.857196799999997</v>
      </c>
      <c r="O1845">
        <v>63798.512803199992</v>
      </c>
      <c r="P1845" t="s">
        <v>4598</v>
      </c>
      <c r="Q1845">
        <v>10</v>
      </c>
      <c r="R1845" t="s">
        <v>45</v>
      </c>
      <c r="S1845" t="s">
        <v>35</v>
      </c>
      <c r="T1845" t="s">
        <v>4601</v>
      </c>
      <c r="U1845" t="s">
        <v>53</v>
      </c>
    </row>
    <row r="1846" spans="1:21" x14ac:dyDescent="0.25">
      <c r="A1846" t="s">
        <v>4282</v>
      </c>
      <c r="B1846" t="s">
        <v>4283</v>
      </c>
      <c r="C1846" t="s">
        <v>5146</v>
      </c>
      <c r="D1846" t="s">
        <v>4741</v>
      </c>
      <c r="E1846" t="s">
        <v>19</v>
      </c>
      <c r="F1846" t="s">
        <v>72</v>
      </c>
      <c r="G1846" t="s">
        <v>171</v>
      </c>
      <c r="H1846" t="s">
        <v>22</v>
      </c>
      <c r="I1846" t="s">
        <v>172</v>
      </c>
      <c r="J1846">
        <v>18</v>
      </c>
      <c r="K1846">
        <v>26868.54</v>
      </c>
      <c r="L1846">
        <v>11.56</v>
      </c>
      <c r="M1846">
        <v>0.11560000000000001</v>
      </c>
      <c r="N1846">
        <v>559.08058032000008</v>
      </c>
      <c r="O1846">
        <v>483074.63941968005</v>
      </c>
      <c r="P1846" t="s">
        <v>4598</v>
      </c>
      <c r="Q1846">
        <v>7</v>
      </c>
      <c r="R1846" t="s">
        <v>58</v>
      </c>
      <c r="S1846" t="s">
        <v>35</v>
      </c>
      <c r="T1846" t="s">
        <v>4601</v>
      </c>
      <c r="U1846" t="s">
        <v>53</v>
      </c>
    </row>
    <row r="1847" spans="1:21" x14ac:dyDescent="0.25">
      <c r="A1847" t="s">
        <v>4285</v>
      </c>
      <c r="B1847" t="s">
        <v>1543</v>
      </c>
      <c r="C1847" t="s">
        <v>4736</v>
      </c>
      <c r="D1847" t="s">
        <v>4795</v>
      </c>
      <c r="E1847" t="s">
        <v>63</v>
      </c>
      <c r="F1847" t="s">
        <v>234</v>
      </c>
      <c r="G1847" t="s">
        <v>473</v>
      </c>
      <c r="H1847" t="s">
        <v>66</v>
      </c>
      <c r="I1847" t="s">
        <v>200</v>
      </c>
      <c r="J1847">
        <v>37</v>
      </c>
      <c r="K1847">
        <v>40790.22</v>
      </c>
      <c r="L1847">
        <v>16.07</v>
      </c>
      <c r="M1847">
        <v>0.16070000000000001</v>
      </c>
      <c r="N1847">
        <v>2425.3456909800002</v>
      </c>
      <c r="O1847">
        <v>1506812.79430902</v>
      </c>
      <c r="P1847" t="s">
        <v>4598</v>
      </c>
      <c r="Q1847">
        <v>11</v>
      </c>
      <c r="R1847" t="s">
        <v>113</v>
      </c>
      <c r="S1847" t="s">
        <v>35</v>
      </c>
      <c r="T1847" t="s">
        <v>4601</v>
      </c>
      <c r="U1847" t="s">
        <v>53</v>
      </c>
    </row>
    <row r="1848" spans="1:21" x14ac:dyDescent="0.25">
      <c r="A1848" t="s">
        <v>4287</v>
      </c>
      <c r="B1848" t="s">
        <v>1231</v>
      </c>
      <c r="C1848" t="s">
        <v>5732</v>
      </c>
      <c r="D1848" t="s">
        <v>5033</v>
      </c>
      <c r="E1848" t="s">
        <v>40</v>
      </c>
      <c r="F1848" t="s">
        <v>89</v>
      </c>
      <c r="G1848" t="s">
        <v>90</v>
      </c>
      <c r="H1848" t="s">
        <v>43</v>
      </c>
      <c r="I1848" t="s">
        <v>140</v>
      </c>
      <c r="J1848">
        <v>42</v>
      </c>
      <c r="K1848">
        <v>11430.93</v>
      </c>
      <c r="L1848">
        <v>10.57</v>
      </c>
      <c r="M1848">
        <v>0.1057</v>
      </c>
      <c r="N1848">
        <v>507.46470642000003</v>
      </c>
      <c r="O1848">
        <v>479591.59529357997</v>
      </c>
      <c r="P1848" t="s">
        <v>4598</v>
      </c>
      <c r="Q1848">
        <v>5</v>
      </c>
      <c r="R1848" t="s">
        <v>68</v>
      </c>
      <c r="S1848" t="s">
        <v>35</v>
      </c>
      <c r="T1848" t="s">
        <v>4601</v>
      </c>
      <c r="U1848" t="s">
        <v>36</v>
      </c>
    </row>
    <row r="1849" spans="1:21" x14ac:dyDescent="0.25">
      <c r="A1849" t="s">
        <v>4289</v>
      </c>
      <c r="B1849" t="s">
        <v>1242</v>
      </c>
      <c r="C1849" t="s">
        <v>5090</v>
      </c>
      <c r="D1849" t="s">
        <v>4775</v>
      </c>
      <c r="E1849" t="s">
        <v>30</v>
      </c>
      <c r="F1849" t="s">
        <v>131</v>
      </c>
      <c r="G1849" t="s">
        <v>194</v>
      </c>
      <c r="H1849" t="s">
        <v>66</v>
      </c>
      <c r="I1849" t="s">
        <v>67</v>
      </c>
      <c r="J1849">
        <v>6</v>
      </c>
      <c r="K1849">
        <v>3243.62</v>
      </c>
      <c r="L1849">
        <v>15.89</v>
      </c>
      <c r="M1849">
        <v>0.15890000000000001</v>
      </c>
      <c r="N1849">
        <v>30.924673080000002</v>
      </c>
      <c r="O1849">
        <v>19430.795326920001</v>
      </c>
      <c r="P1849" t="s">
        <v>4600</v>
      </c>
      <c r="Q1849">
        <v>5</v>
      </c>
      <c r="R1849" t="s">
        <v>58</v>
      </c>
      <c r="S1849" t="s">
        <v>35</v>
      </c>
      <c r="T1849" t="s">
        <v>4601</v>
      </c>
      <c r="U1849" t="s">
        <v>36</v>
      </c>
    </row>
    <row r="1850" spans="1:21" x14ac:dyDescent="0.25">
      <c r="A1850" t="s">
        <v>4291</v>
      </c>
      <c r="B1850" t="s">
        <v>1740</v>
      </c>
      <c r="C1850" t="s">
        <v>4691</v>
      </c>
      <c r="D1850" t="s">
        <v>5733</v>
      </c>
      <c r="E1850" t="s">
        <v>40</v>
      </c>
      <c r="F1850" t="s">
        <v>41</v>
      </c>
      <c r="G1850" t="s">
        <v>126</v>
      </c>
      <c r="H1850" t="s">
        <v>66</v>
      </c>
      <c r="I1850" t="s">
        <v>155</v>
      </c>
      <c r="J1850">
        <v>25</v>
      </c>
      <c r="K1850">
        <v>23199.47</v>
      </c>
      <c r="L1850">
        <v>0.75</v>
      </c>
      <c r="M1850">
        <v>7.4999999999999997E-3</v>
      </c>
      <c r="N1850">
        <v>43.499006250000001</v>
      </c>
      <c r="O1850">
        <v>579943.25099375006</v>
      </c>
      <c r="P1850" t="s">
        <v>4598</v>
      </c>
      <c r="Q1850">
        <v>11</v>
      </c>
      <c r="R1850" t="s">
        <v>68</v>
      </c>
      <c r="S1850" t="s">
        <v>35</v>
      </c>
      <c r="T1850" t="s">
        <v>4601</v>
      </c>
      <c r="U1850" t="s">
        <v>36</v>
      </c>
    </row>
    <row r="1851" spans="1:21" x14ac:dyDescent="0.25">
      <c r="A1851" t="s">
        <v>4293</v>
      </c>
      <c r="B1851" t="s">
        <v>1764</v>
      </c>
      <c r="C1851" t="s">
        <v>4928</v>
      </c>
      <c r="D1851" t="s">
        <v>5396</v>
      </c>
      <c r="E1851" t="s">
        <v>19</v>
      </c>
      <c r="F1851" t="s">
        <v>20</v>
      </c>
      <c r="G1851" t="s">
        <v>285</v>
      </c>
      <c r="H1851" t="s">
        <v>66</v>
      </c>
      <c r="I1851" t="s">
        <v>67</v>
      </c>
      <c r="J1851">
        <v>46</v>
      </c>
      <c r="K1851">
        <v>15421.65</v>
      </c>
      <c r="L1851">
        <v>5.93</v>
      </c>
      <c r="M1851">
        <v>5.9299999999999999E-2</v>
      </c>
      <c r="N1851">
        <v>420.67176870000003</v>
      </c>
      <c r="O1851">
        <v>708975.22823130002</v>
      </c>
      <c r="P1851" t="s">
        <v>4598</v>
      </c>
      <c r="Q1851">
        <v>5</v>
      </c>
      <c r="R1851" t="s">
        <v>24</v>
      </c>
      <c r="S1851" t="s">
        <v>35</v>
      </c>
      <c r="T1851" t="s">
        <v>4601</v>
      </c>
      <c r="U1851" t="s">
        <v>36</v>
      </c>
    </row>
    <row r="1852" spans="1:21" x14ac:dyDescent="0.25">
      <c r="A1852" t="s">
        <v>4295</v>
      </c>
      <c r="B1852" t="s">
        <v>1568</v>
      </c>
      <c r="C1852" t="s">
        <v>5267</v>
      </c>
      <c r="D1852" t="s">
        <v>5059</v>
      </c>
      <c r="E1852" t="s">
        <v>19</v>
      </c>
      <c r="F1852" t="s">
        <v>20</v>
      </c>
      <c r="G1852" t="s">
        <v>176</v>
      </c>
      <c r="H1852" t="s">
        <v>33</v>
      </c>
      <c r="I1852" t="s">
        <v>80</v>
      </c>
      <c r="J1852">
        <v>47</v>
      </c>
      <c r="K1852">
        <v>38878.36</v>
      </c>
      <c r="L1852">
        <v>11.45</v>
      </c>
      <c r="M1852">
        <v>0.11449999999999999</v>
      </c>
      <c r="N1852">
        <v>2092.2389433999997</v>
      </c>
      <c r="O1852">
        <v>1825190.6810565998</v>
      </c>
      <c r="P1852" t="s">
        <v>4598</v>
      </c>
      <c r="Q1852">
        <v>9</v>
      </c>
      <c r="R1852" t="s">
        <v>45</v>
      </c>
      <c r="S1852" t="s">
        <v>35</v>
      </c>
      <c r="T1852" t="s">
        <v>4601</v>
      </c>
      <c r="U1852" t="s">
        <v>36</v>
      </c>
    </row>
    <row r="1853" spans="1:21" x14ac:dyDescent="0.25">
      <c r="A1853" t="s">
        <v>4297</v>
      </c>
      <c r="B1853" t="s">
        <v>1725</v>
      </c>
      <c r="C1853" t="s">
        <v>4792</v>
      </c>
      <c r="D1853" t="s">
        <v>5676</v>
      </c>
      <c r="E1853" t="s">
        <v>19</v>
      </c>
      <c r="F1853" t="s">
        <v>84</v>
      </c>
      <c r="G1853" t="s">
        <v>159</v>
      </c>
      <c r="H1853" t="s">
        <v>51</v>
      </c>
      <c r="I1853" t="s">
        <v>167</v>
      </c>
      <c r="J1853">
        <v>18</v>
      </c>
      <c r="K1853">
        <v>30484.82</v>
      </c>
      <c r="L1853">
        <v>1.34</v>
      </c>
      <c r="M1853">
        <v>1.34E-2</v>
      </c>
      <c r="N1853">
        <v>73.529385840000003</v>
      </c>
      <c r="O1853">
        <v>548653.23061415995</v>
      </c>
      <c r="P1853" t="s">
        <v>4598</v>
      </c>
      <c r="Q1853">
        <v>9</v>
      </c>
      <c r="R1853" t="s">
        <v>58</v>
      </c>
      <c r="S1853" t="s">
        <v>35</v>
      </c>
      <c r="T1853" t="s">
        <v>4601</v>
      </c>
      <c r="U1853" t="s">
        <v>53</v>
      </c>
    </row>
    <row r="1854" spans="1:21" x14ac:dyDescent="0.25">
      <c r="A1854" t="s">
        <v>4299</v>
      </c>
      <c r="B1854" t="s">
        <v>321</v>
      </c>
      <c r="C1854" t="s">
        <v>4644</v>
      </c>
      <c r="D1854" t="s">
        <v>4659</v>
      </c>
      <c r="E1854" t="s">
        <v>30</v>
      </c>
      <c r="F1854" t="s">
        <v>31</v>
      </c>
      <c r="G1854" t="s">
        <v>32</v>
      </c>
      <c r="H1854" t="s">
        <v>43</v>
      </c>
      <c r="I1854" t="s">
        <v>44</v>
      </c>
      <c r="J1854">
        <v>42</v>
      </c>
      <c r="K1854">
        <v>5962.15</v>
      </c>
      <c r="L1854">
        <v>12.57</v>
      </c>
      <c r="M1854">
        <v>0.12570000000000001</v>
      </c>
      <c r="N1854">
        <v>314.7657471</v>
      </c>
      <c r="O1854">
        <v>250095.53425289999</v>
      </c>
      <c r="P1854" t="s">
        <v>4598</v>
      </c>
      <c r="Q1854">
        <v>10</v>
      </c>
      <c r="R1854" t="s">
        <v>58</v>
      </c>
      <c r="S1854" t="s">
        <v>35</v>
      </c>
      <c r="T1854" t="s">
        <v>4601</v>
      </c>
      <c r="U1854" t="s">
        <v>36</v>
      </c>
    </row>
    <row r="1855" spans="1:21" x14ac:dyDescent="0.25">
      <c r="A1855" t="s">
        <v>4301</v>
      </c>
      <c r="B1855" t="s">
        <v>1571</v>
      </c>
      <c r="C1855" t="s">
        <v>4636</v>
      </c>
      <c r="D1855" t="s">
        <v>5482</v>
      </c>
      <c r="E1855" t="s">
        <v>40</v>
      </c>
      <c r="F1855" t="s">
        <v>109</v>
      </c>
      <c r="G1855" t="s">
        <v>259</v>
      </c>
      <c r="H1855" t="s">
        <v>111</v>
      </c>
      <c r="I1855" t="s">
        <v>185</v>
      </c>
      <c r="J1855">
        <v>31</v>
      </c>
      <c r="K1855">
        <v>13279.19</v>
      </c>
      <c r="L1855">
        <v>18.440000000000001</v>
      </c>
      <c r="M1855">
        <v>0.18440000000000001</v>
      </c>
      <c r="N1855">
        <v>759.09161716000006</v>
      </c>
      <c r="O1855">
        <v>410895.79838284</v>
      </c>
      <c r="P1855" t="s">
        <v>4598</v>
      </c>
      <c r="Q1855">
        <v>5</v>
      </c>
      <c r="R1855" t="s">
        <v>45</v>
      </c>
      <c r="S1855" t="s">
        <v>35</v>
      </c>
      <c r="T1855" t="s">
        <v>4601</v>
      </c>
      <c r="U1855" t="s">
        <v>36</v>
      </c>
    </row>
    <row r="1856" spans="1:21" x14ac:dyDescent="0.25">
      <c r="A1856" t="s">
        <v>4303</v>
      </c>
      <c r="B1856" t="s">
        <v>462</v>
      </c>
      <c r="C1856" t="s">
        <v>4679</v>
      </c>
      <c r="D1856" t="s">
        <v>5734</v>
      </c>
      <c r="E1856" t="s">
        <v>19</v>
      </c>
      <c r="F1856" t="s">
        <v>20</v>
      </c>
      <c r="G1856" t="s">
        <v>176</v>
      </c>
      <c r="H1856" t="s">
        <v>51</v>
      </c>
      <c r="I1856" t="s">
        <v>190</v>
      </c>
      <c r="J1856">
        <v>43</v>
      </c>
      <c r="K1856">
        <v>37904.769999999997</v>
      </c>
      <c r="L1856">
        <v>19.39</v>
      </c>
      <c r="M1856">
        <v>0.19390000000000002</v>
      </c>
      <c r="N1856">
        <v>3160.3860082900001</v>
      </c>
      <c r="O1856">
        <v>1626744.7239917098</v>
      </c>
      <c r="P1856" t="s">
        <v>4598</v>
      </c>
      <c r="Q1856">
        <v>6</v>
      </c>
      <c r="R1856" t="s">
        <v>45</v>
      </c>
      <c r="S1856" t="s">
        <v>59</v>
      </c>
      <c r="T1856" t="s">
        <v>4601</v>
      </c>
      <c r="U1856" t="s">
        <v>36</v>
      </c>
    </row>
    <row r="1857" spans="1:21" x14ac:dyDescent="0.25">
      <c r="A1857" t="s">
        <v>4305</v>
      </c>
      <c r="B1857" t="s">
        <v>749</v>
      </c>
      <c r="C1857" t="s">
        <v>4709</v>
      </c>
      <c r="D1857" t="s">
        <v>5290</v>
      </c>
      <c r="E1857" t="s">
        <v>19</v>
      </c>
      <c r="F1857" t="s">
        <v>72</v>
      </c>
      <c r="G1857" t="s">
        <v>224</v>
      </c>
      <c r="H1857" t="s">
        <v>22</v>
      </c>
      <c r="I1857" t="s">
        <v>217</v>
      </c>
      <c r="J1857">
        <v>15</v>
      </c>
      <c r="K1857">
        <v>22118.76</v>
      </c>
      <c r="L1857">
        <v>4.12</v>
      </c>
      <c r="M1857">
        <v>4.1200000000000001E-2</v>
      </c>
      <c r="N1857">
        <v>136.69393679999999</v>
      </c>
      <c r="O1857">
        <v>331644.70606319996</v>
      </c>
      <c r="P1857" t="s">
        <v>4598</v>
      </c>
      <c r="Q1857">
        <v>11</v>
      </c>
      <c r="R1857" t="s">
        <v>113</v>
      </c>
      <c r="S1857" t="s">
        <v>35</v>
      </c>
      <c r="T1857" t="s">
        <v>4601</v>
      </c>
      <c r="U1857" t="s">
        <v>26</v>
      </c>
    </row>
    <row r="1858" spans="1:21" x14ac:dyDescent="0.25">
      <c r="A1858" t="s">
        <v>4307</v>
      </c>
      <c r="B1858" t="s">
        <v>1393</v>
      </c>
      <c r="C1858" t="s">
        <v>5574</v>
      </c>
      <c r="D1858" t="s">
        <v>4674</v>
      </c>
      <c r="E1858" t="s">
        <v>19</v>
      </c>
      <c r="F1858" t="s">
        <v>20</v>
      </c>
      <c r="G1858" t="s">
        <v>21</v>
      </c>
      <c r="H1858" t="s">
        <v>22</v>
      </c>
      <c r="I1858" t="s">
        <v>180</v>
      </c>
      <c r="J1858">
        <v>8</v>
      </c>
      <c r="K1858">
        <v>25192.28</v>
      </c>
      <c r="L1858">
        <v>9.85</v>
      </c>
      <c r="M1858">
        <v>9.849999999999999E-2</v>
      </c>
      <c r="N1858">
        <v>198.51516639999997</v>
      </c>
      <c r="O1858">
        <v>201339.72483359999</v>
      </c>
      <c r="P1858" t="s">
        <v>4598</v>
      </c>
      <c r="Q1858">
        <v>1</v>
      </c>
      <c r="R1858" t="s">
        <v>113</v>
      </c>
      <c r="S1858" t="s">
        <v>35</v>
      </c>
      <c r="T1858" t="s">
        <v>4601</v>
      </c>
      <c r="U1858" t="s">
        <v>53</v>
      </c>
    </row>
    <row r="1859" spans="1:21" x14ac:dyDescent="0.25">
      <c r="A1859" t="s">
        <v>4309</v>
      </c>
      <c r="B1859" t="s">
        <v>636</v>
      </c>
      <c r="C1859" t="s">
        <v>5113</v>
      </c>
      <c r="D1859" t="s">
        <v>4844</v>
      </c>
      <c r="E1859" t="s">
        <v>63</v>
      </c>
      <c r="F1859" t="s">
        <v>78</v>
      </c>
      <c r="G1859" t="s">
        <v>255</v>
      </c>
      <c r="H1859" t="s">
        <v>51</v>
      </c>
      <c r="I1859" t="s">
        <v>167</v>
      </c>
      <c r="J1859">
        <v>6</v>
      </c>
      <c r="K1859">
        <v>15003.71</v>
      </c>
      <c r="L1859">
        <v>5.99</v>
      </c>
      <c r="M1859">
        <v>5.9900000000000002E-2</v>
      </c>
      <c r="N1859">
        <v>53.923333739999997</v>
      </c>
      <c r="O1859">
        <v>89968.336666260002</v>
      </c>
      <c r="P1859" t="s">
        <v>4598</v>
      </c>
      <c r="Q1859">
        <v>7</v>
      </c>
      <c r="R1859" t="s">
        <v>68</v>
      </c>
      <c r="S1859" t="s">
        <v>35</v>
      </c>
      <c r="T1859" t="s">
        <v>4601</v>
      </c>
      <c r="U1859" t="s">
        <v>36</v>
      </c>
    </row>
    <row r="1860" spans="1:21" x14ac:dyDescent="0.25">
      <c r="A1860" t="s">
        <v>4311</v>
      </c>
      <c r="B1860" t="s">
        <v>2016</v>
      </c>
      <c r="C1860" t="s">
        <v>5132</v>
      </c>
      <c r="D1860" t="s">
        <v>5481</v>
      </c>
      <c r="E1860" t="s">
        <v>63</v>
      </c>
      <c r="F1860" t="s">
        <v>234</v>
      </c>
      <c r="G1860" t="s">
        <v>473</v>
      </c>
      <c r="H1860" t="s">
        <v>43</v>
      </c>
      <c r="I1860" t="s">
        <v>74</v>
      </c>
      <c r="J1860">
        <v>3</v>
      </c>
      <c r="K1860">
        <v>6045.32</v>
      </c>
      <c r="L1860">
        <v>20</v>
      </c>
      <c r="M1860">
        <v>0.2</v>
      </c>
      <c r="N1860">
        <v>36.271920000000001</v>
      </c>
      <c r="O1860">
        <v>18099.68808</v>
      </c>
      <c r="P1860" t="s">
        <v>4600</v>
      </c>
      <c r="Q1860">
        <v>10</v>
      </c>
      <c r="R1860" t="s">
        <v>45</v>
      </c>
      <c r="S1860" t="s">
        <v>35</v>
      </c>
      <c r="T1860" t="s">
        <v>4601</v>
      </c>
      <c r="U1860" t="s">
        <v>26</v>
      </c>
    </row>
    <row r="1861" spans="1:21" x14ac:dyDescent="0.25">
      <c r="A1861" t="s">
        <v>4313</v>
      </c>
      <c r="B1861" t="s">
        <v>28</v>
      </c>
      <c r="C1861" t="s">
        <v>4694</v>
      </c>
      <c r="D1861" t="s">
        <v>5110</v>
      </c>
      <c r="E1861" t="s">
        <v>63</v>
      </c>
      <c r="F1861" t="s">
        <v>234</v>
      </c>
      <c r="G1861" t="s">
        <v>235</v>
      </c>
      <c r="H1861" t="s">
        <v>43</v>
      </c>
      <c r="I1861" t="s">
        <v>74</v>
      </c>
      <c r="J1861">
        <v>37</v>
      </c>
      <c r="K1861">
        <v>14399.8</v>
      </c>
      <c r="L1861">
        <v>2.4</v>
      </c>
      <c r="M1861">
        <v>2.4E-2</v>
      </c>
      <c r="N1861">
        <v>127.87022399999999</v>
      </c>
      <c r="O1861">
        <v>532664.72977600002</v>
      </c>
      <c r="P1861" t="s">
        <v>4598</v>
      </c>
      <c r="Q1861">
        <v>2</v>
      </c>
      <c r="R1861" t="s">
        <v>68</v>
      </c>
      <c r="S1861" t="s">
        <v>25</v>
      </c>
      <c r="T1861" t="s">
        <v>4599</v>
      </c>
      <c r="U1861" t="s">
        <v>36</v>
      </c>
    </row>
    <row r="1862" spans="1:21" x14ac:dyDescent="0.25">
      <c r="A1862" t="s">
        <v>4315</v>
      </c>
      <c r="B1862" t="s">
        <v>375</v>
      </c>
      <c r="C1862" t="s">
        <v>5321</v>
      </c>
      <c r="D1862" t="s">
        <v>5735</v>
      </c>
      <c r="E1862" t="s">
        <v>19</v>
      </c>
      <c r="F1862" t="s">
        <v>20</v>
      </c>
      <c r="G1862" t="s">
        <v>176</v>
      </c>
      <c r="H1862" t="s">
        <v>33</v>
      </c>
      <c r="I1862" t="s">
        <v>127</v>
      </c>
      <c r="J1862">
        <v>26</v>
      </c>
      <c r="K1862">
        <v>12324.12</v>
      </c>
      <c r="L1862">
        <v>19.63</v>
      </c>
      <c r="M1862">
        <v>0.1963</v>
      </c>
      <c r="N1862">
        <v>628.99843655999996</v>
      </c>
      <c r="O1862">
        <v>319798.12156344001</v>
      </c>
      <c r="P1862" t="s">
        <v>4598</v>
      </c>
      <c r="Q1862">
        <v>2</v>
      </c>
      <c r="R1862" t="s">
        <v>24</v>
      </c>
      <c r="S1862" t="s">
        <v>35</v>
      </c>
      <c r="T1862" t="s">
        <v>4601</v>
      </c>
      <c r="U1862" t="s">
        <v>36</v>
      </c>
    </row>
    <row r="1863" spans="1:21" x14ac:dyDescent="0.25">
      <c r="A1863" t="s">
        <v>4317</v>
      </c>
      <c r="B1863" t="s">
        <v>998</v>
      </c>
      <c r="C1863" t="s">
        <v>5736</v>
      </c>
      <c r="D1863" t="s">
        <v>5554</v>
      </c>
      <c r="E1863" t="s">
        <v>40</v>
      </c>
      <c r="F1863" t="s">
        <v>109</v>
      </c>
      <c r="G1863" t="s">
        <v>110</v>
      </c>
      <c r="H1863" t="s">
        <v>43</v>
      </c>
      <c r="I1863" t="s">
        <v>140</v>
      </c>
      <c r="J1863">
        <v>32</v>
      </c>
      <c r="K1863">
        <v>34476.370000000003</v>
      </c>
      <c r="L1863">
        <v>9.1199999999999992</v>
      </c>
      <c r="M1863">
        <v>9.1199999999999989E-2</v>
      </c>
      <c r="N1863">
        <v>1006.15838208</v>
      </c>
      <c r="O1863">
        <v>1102237.6816179201</v>
      </c>
      <c r="P1863" t="s">
        <v>4598</v>
      </c>
      <c r="Q1863">
        <v>6</v>
      </c>
      <c r="R1863" t="s">
        <v>68</v>
      </c>
      <c r="S1863" t="s">
        <v>35</v>
      </c>
      <c r="T1863" t="s">
        <v>4601</v>
      </c>
      <c r="U1863" t="s">
        <v>26</v>
      </c>
    </row>
    <row r="1864" spans="1:21" x14ac:dyDescent="0.25">
      <c r="A1864" t="s">
        <v>4319</v>
      </c>
      <c r="B1864" t="s">
        <v>1610</v>
      </c>
      <c r="C1864" t="s">
        <v>4803</v>
      </c>
      <c r="D1864" t="s">
        <v>5289</v>
      </c>
      <c r="E1864" t="s">
        <v>19</v>
      </c>
      <c r="F1864" t="s">
        <v>20</v>
      </c>
      <c r="G1864" t="s">
        <v>176</v>
      </c>
      <c r="H1864" t="s">
        <v>51</v>
      </c>
      <c r="I1864" t="s">
        <v>167</v>
      </c>
      <c r="J1864">
        <v>17</v>
      </c>
      <c r="K1864">
        <v>6988.91</v>
      </c>
      <c r="L1864">
        <v>8.19</v>
      </c>
      <c r="M1864">
        <v>8.1900000000000001E-2</v>
      </c>
      <c r="N1864">
        <v>97.306593930000005</v>
      </c>
      <c r="O1864">
        <v>118714.16340607</v>
      </c>
      <c r="P1864" t="s">
        <v>4598</v>
      </c>
      <c r="Q1864">
        <v>3</v>
      </c>
      <c r="R1864" t="s">
        <v>68</v>
      </c>
      <c r="S1864" t="s">
        <v>35</v>
      </c>
      <c r="T1864" t="s">
        <v>4601</v>
      </c>
      <c r="U1864" t="s">
        <v>26</v>
      </c>
    </row>
    <row r="1865" spans="1:21" x14ac:dyDescent="0.25">
      <c r="A1865" t="s">
        <v>4321</v>
      </c>
      <c r="B1865" t="s">
        <v>891</v>
      </c>
      <c r="C1865" t="s">
        <v>5737</v>
      </c>
      <c r="D1865" t="s">
        <v>5584</v>
      </c>
      <c r="E1865" t="s">
        <v>30</v>
      </c>
      <c r="F1865" t="s">
        <v>31</v>
      </c>
      <c r="G1865" t="s">
        <v>32</v>
      </c>
      <c r="H1865" t="s">
        <v>51</v>
      </c>
      <c r="I1865" t="s">
        <v>190</v>
      </c>
      <c r="J1865">
        <v>2</v>
      </c>
      <c r="K1865">
        <v>30497.74</v>
      </c>
      <c r="L1865">
        <v>8.81</v>
      </c>
      <c r="M1865">
        <v>8.8100000000000012E-2</v>
      </c>
      <c r="N1865">
        <v>53.73701788000001</v>
      </c>
      <c r="O1865">
        <v>60941.742982120006</v>
      </c>
      <c r="P1865" t="s">
        <v>4598</v>
      </c>
      <c r="Q1865">
        <v>7</v>
      </c>
      <c r="R1865" t="s">
        <v>113</v>
      </c>
      <c r="S1865" t="s">
        <v>59</v>
      </c>
      <c r="T1865" t="s">
        <v>4601</v>
      </c>
      <c r="U1865" t="s">
        <v>36</v>
      </c>
    </row>
    <row r="1866" spans="1:21" x14ac:dyDescent="0.25">
      <c r="A1866" t="s">
        <v>4323</v>
      </c>
      <c r="B1866" t="s">
        <v>332</v>
      </c>
      <c r="C1866" t="s">
        <v>4906</v>
      </c>
      <c r="D1866" t="s">
        <v>5738</v>
      </c>
      <c r="E1866" t="s">
        <v>40</v>
      </c>
      <c r="F1866" t="s">
        <v>89</v>
      </c>
      <c r="G1866" t="s">
        <v>334</v>
      </c>
      <c r="H1866" t="s">
        <v>43</v>
      </c>
      <c r="I1866" t="s">
        <v>380</v>
      </c>
      <c r="J1866">
        <v>46</v>
      </c>
      <c r="K1866">
        <v>26424.02</v>
      </c>
      <c r="L1866">
        <v>8.09</v>
      </c>
      <c r="M1866">
        <v>8.09E-2</v>
      </c>
      <c r="N1866">
        <v>983.34348027999988</v>
      </c>
      <c r="O1866">
        <v>1214521.57651972</v>
      </c>
      <c r="P1866" t="s">
        <v>4598</v>
      </c>
      <c r="Q1866">
        <v>5</v>
      </c>
      <c r="R1866" t="s">
        <v>24</v>
      </c>
      <c r="S1866" t="s">
        <v>35</v>
      </c>
      <c r="T1866" t="s">
        <v>4601</v>
      </c>
      <c r="U1866" t="s">
        <v>53</v>
      </c>
    </row>
    <row r="1867" spans="1:21" x14ac:dyDescent="0.25">
      <c r="A1867" t="s">
        <v>4325</v>
      </c>
      <c r="B1867" t="s">
        <v>878</v>
      </c>
      <c r="C1867" t="s">
        <v>5004</v>
      </c>
      <c r="D1867" t="s">
        <v>5631</v>
      </c>
      <c r="E1867" t="s">
        <v>30</v>
      </c>
      <c r="F1867" t="s">
        <v>117</v>
      </c>
      <c r="G1867" t="s">
        <v>387</v>
      </c>
      <c r="H1867" t="s">
        <v>51</v>
      </c>
      <c r="I1867" t="s">
        <v>146</v>
      </c>
      <c r="J1867">
        <v>6</v>
      </c>
      <c r="K1867">
        <v>48283.82</v>
      </c>
      <c r="L1867">
        <v>13.73</v>
      </c>
      <c r="M1867">
        <v>0.13730000000000001</v>
      </c>
      <c r="N1867">
        <v>397.76210915999997</v>
      </c>
      <c r="O1867">
        <v>289305.15789083997</v>
      </c>
      <c r="P1867" t="s">
        <v>4598</v>
      </c>
      <c r="Q1867">
        <v>9</v>
      </c>
      <c r="R1867" t="s">
        <v>58</v>
      </c>
      <c r="S1867" t="s">
        <v>35</v>
      </c>
      <c r="T1867" t="s">
        <v>4601</v>
      </c>
      <c r="U1867" t="s">
        <v>53</v>
      </c>
    </row>
    <row r="1868" spans="1:21" x14ac:dyDescent="0.25">
      <c r="A1868" t="s">
        <v>4327</v>
      </c>
      <c r="B1868" t="s">
        <v>1480</v>
      </c>
      <c r="C1868" t="s">
        <v>5129</v>
      </c>
      <c r="D1868" t="s">
        <v>4897</v>
      </c>
      <c r="E1868" t="s">
        <v>40</v>
      </c>
      <c r="F1868" t="s">
        <v>49</v>
      </c>
      <c r="G1868" t="s">
        <v>306</v>
      </c>
      <c r="H1868" t="s">
        <v>66</v>
      </c>
      <c r="I1868" t="s">
        <v>133</v>
      </c>
      <c r="J1868">
        <v>38</v>
      </c>
      <c r="K1868">
        <v>16668.93</v>
      </c>
      <c r="L1868">
        <v>16.93</v>
      </c>
      <c r="M1868">
        <v>0.16930000000000001</v>
      </c>
      <c r="N1868">
        <v>1072.3789426200001</v>
      </c>
      <c r="O1868">
        <v>632346.96105737996</v>
      </c>
      <c r="P1868" t="s">
        <v>4598</v>
      </c>
      <c r="Q1868">
        <v>3</v>
      </c>
      <c r="R1868" t="s">
        <v>68</v>
      </c>
      <c r="S1868" t="s">
        <v>35</v>
      </c>
      <c r="T1868" t="s">
        <v>4601</v>
      </c>
      <c r="U1868" t="s">
        <v>53</v>
      </c>
    </row>
    <row r="1869" spans="1:21" x14ac:dyDescent="0.25">
      <c r="A1869" t="s">
        <v>4329</v>
      </c>
      <c r="B1869" t="s">
        <v>1929</v>
      </c>
      <c r="C1869" t="s">
        <v>4800</v>
      </c>
      <c r="D1869" t="s">
        <v>5448</v>
      </c>
      <c r="E1869" t="s">
        <v>19</v>
      </c>
      <c r="F1869" t="s">
        <v>153</v>
      </c>
      <c r="G1869" t="s">
        <v>275</v>
      </c>
      <c r="H1869" t="s">
        <v>22</v>
      </c>
      <c r="I1869" t="s">
        <v>98</v>
      </c>
      <c r="J1869">
        <v>13</v>
      </c>
      <c r="K1869">
        <v>3806.45</v>
      </c>
      <c r="L1869">
        <v>1.1100000000000001</v>
      </c>
      <c r="M1869">
        <v>1.11E-2</v>
      </c>
      <c r="N1869">
        <v>5.4927073500000008</v>
      </c>
      <c r="O1869">
        <v>49478.357292649998</v>
      </c>
      <c r="P1869" t="s">
        <v>4600</v>
      </c>
      <c r="Q1869">
        <v>8</v>
      </c>
      <c r="R1869" t="s">
        <v>58</v>
      </c>
      <c r="S1869" t="s">
        <v>59</v>
      </c>
      <c r="T1869" t="s">
        <v>4601</v>
      </c>
      <c r="U1869" t="s">
        <v>36</v>
      </c>
    </row>
    <row r="1870" spans="1:21" x14ac:dyDescent="0.25">
      <c r="A1870" t="s">
        <v>4331</v>
      </c>
      <c r="B1870" t="s">
        <v>38</v>
      </c>
      <c r="C1870" t="s">
        <v>5067</v>
      </c>
      <c r="D1870" t="s">
        <v>5739</v>
      </c>
      <c r="E1870" t="s">
        <v>40</v>
      </c>
      <c r="F1870" t="s">
        <v>49</v>
      </c>
      <c r="G1870" t="s">
        <v>50</v>
      </c>
      <c r="H1870" t="s">
        <v>33</v>
      </c>
      <c r="I1870" t="s">
        <v>119</v>
      </c>
      <c r="J1870">
        <v>42</v>
      </c>
      <c r="K1870">
        <v>24463.919999999998</v>
      </c>
      <c r="L1870">
        <v>14.07</v>
      </c>
      <c r="M1870">
        <v>0.14069999999999999</v>
      </c>
      <c r="N1870">
        <v>1445.6708884799998</v>
      </c>
      <c r="O1870">
        <v>1026038.9691115199</v>
      </c>
      <c r="P1870" t="s">
        <v>4598</v>
      </c>
      <c r="Q1870">
        <v>8</v>
      </c>
      <c r="R1870" t="s">
        <v>24</v>
      </c>
      <c r="S1870" t="s">
        <v>35</v>
      </c>
      <c r="T1870" t="s">
        <v>4601</v>
      </c>
      <c r="U1870" t="s">
        <v>36</v>
      </c>
    </row>
    <row r="1871" spans="1:21" x14ac:dyDescent="0.25">
      <c r="A1871" t="s">
        <v>4333</v>
      </c>
      <c r="B1871" t="s">
        <v>3546</v>
      </c>
      <c r="C1871" t="s">
        <v>4805</v>
      </c>
      <c r="D1871" t="s">
        <v>5253</v>
      </c>
      <c r="E1871" t="s">
        <v>19</v>
      </c>
      <c r="F1871" t="s">
        <v>84</v>
      </c>
      <c r="G1871" t="s">
        <v>338</v>
      </c>
      <c r="H1871" t="s">
        <v>111</v>
      </c>
      <c r="I1871" t="s">
        <v>526</v>
      </c>
      <c r="J1871">
        <v>7</v>
      </c>
      <c r="K1871">
        <v>21352.27</v>
      </c>
      <c r="L1871">
        <v>8.1300000000000008</v>
      </c>
      <c r="M1871">
        <v>8.1300000000000011E-2</v>
      </c>
      <c r="N1871">
        <v>121.51576857000003</v>
      </c>
      <c r="O1871">
        <v>149344.37423143</v>
      </c>
      <c r="P1871" t="s">
        <v>4598</v>
      </c>
      <c r="Q1871">
        <v>4</v>
      </c>
      <c r="R1871" t="s">
        <v>45</v>
      </c>
      <c r="S1871" t="s">
        <v>25</v>
      </c>
      <c r="T1871" t="s">
        <v>4599</v>
      </c>
      <c r="U1871" t="s">
        <v>36</v>
      </c>
    </row>
    <row r="1872" spans="1:21" x14ac:dyDescent="0.25">
      <c r="A1872" t="s">
        <v>4335</v>
      </c>
      <c r="B1872" t="s">
        <v>1376</v>
      </c>
      <c r="C1872" t="s">
        <v>4800</v>
      </c>
      <c r="D1872" t="s">
        <v>4619</v>
      </c>
      <c r="E1872" t="s">
        <v>19</v>
      </c>
      <c r="F1872" t="s">
        <v>20</v>
      </c>
      <c r="G1872" t="s">
        <v>21</v>
      </c>
      <c r="H1872" t="s">
        <v>43</v>
      </c>
      <c r="I1872" t="s">
        <v>140</v>
      </c>
      <c r="J1872">
        <v>8</v>
      </c>
      <c r="K1872">
        <v>38198.26</v>
      </c>
      <c r="L1872">
        <v>16.91</v>
      </c>
      <c r="M1872">
        <v>0.1691</v>
      </c>
      <c r="N1872">
        <v>516.74606128000005</v>
      </c>
      <c r="O1872">
        <v>305069.33393872</v>
      </c>
      <c r="P1872" t="s">
        <v>4598</v>
      </c>
      <c r="Q1872">
        <v>11</v>
      </c>
      <c r="R1872" t="s">
        <v>68</v>
      </c>
      <c r="S1872" t="s">
        <v>35</v>
      </c>
      <c r="T1872" t="s">
        <v>4601</v>
      </c>
      <c r="U1872" t="s">
        <v>53</v>
      </c>
    </row>
    <row r="1873" spans="1:21" x14ac:dyDescent="0.25">
      <c r="A1873" t="s">
        <v>4337</v>
      </c>
      <c r="B1873" t="s">
        <v>1610</v>
      </c>
      <c r="C1873" t="s">
        <v>4896</v>
      </c>
      <c r="D1873" t="s">
        <v>4624</v>
      </c>
      <c r="E1873" t="s">
        <v>40</v>
      </c>
      <c r="F1873" t="s">
        <v>49</v>
      </c>
      <c r="G1873" t="s">
        <v>50</v>
      </c>
      <c r="H1873" t="s">
        <v>66</v>
      </c>
      <c r="I1873" t="s">
        <v>67</v>
      </c>
      <c r="J1873">
        <v>28</v>
      </c>
      <c r="K1873">
        <v>45349.47</v>
      </c>
      <c r="L1873">
        <v>1.56</v>
      </c>
      <c r="M1873">
        <v>1.5600000000000001E-2</v>
      </c>
      <c r="N1873">
        <v>198.08648496000006</v>
      </c>
      <c r="O1873">
        <v>1269587.0735150401</v>
      </c>
      <c r="P1873" t="s">
        <v>4598</v>
      </c>
      <c r="Q1873">
        <v>12</v>
      </c>
      <c r="R1873" t="s">
        <v>68</v>
      </c>
      <c r="S1873" t="s">
        <v>35</v>
      </c>
      <c r="T1873" t="s">
        <v>4601</v>
      </c>
      <c r="U1873" t="s">
        <v>26</v>
      </c>
    </row>
    <row r="1874" spans="1:21" x14ac:dyDescent="0.25">
      <c r="A1874" t="s">
        <v>4339</v>
      </c>
      <c r="B1874" t="s">
        <v>1065</v>
      </c>
      <c r="C1874" t="s">
        <v>4798</v>
      </c>
      <c r="D1874" t="s">
        <v>4815</v>
      </c>
      <c r="E1874" t="s">
        <v>19</v>
      </c>
      <c r="F1874" t="s">
        <v>72</v>
      </c>
      <c r="G1874" t="s">
        <v>73</v>
      </c>
      <c r="H1874" t="s">
        <v>43</v>
      </c>
      <c r="I1874" t="s">
        <v>380</v>
      </c>
      <c r="J1874">
        <v>1</v>
      </c>
      <c r="K1874">
        <v>49943.46</v>
      </c>
      <c r="L1874">
        <v>4.03</v>
      </c>
      <c r="M1874">
        <v>4.0300000000000002E-2</v>
      </c>
      <c r="N1874">
        <v>20.127214380000002</v>
      </c>
      <c r="O1874">
        <v>49923.332785619998</v>
      </c>
      <c r="P1874" t="s">
        <v>4600</v>
      </c>
      <c r="Q1874">
        <v>11</v>
      </c>
      <c r="R1874" t="s">
        <v>68</v>
      </c>
      <c r="S1874" t="s">
        <v>35</v>
      </c>
      <c r="T1874" t="s">
        <v>4601</v>
      </c>
      <c r="U1874" t="s">
        <v>53</v>
      </c>
    </row>
    <row r="1875" spans="1:21" x14ac:dyDescent="0.25">
      <c r="A1875" t="s">
        <v>4341</v>
      </c>
      <c r="B1875" t="s">
        <v>2397</v>
      </c>
      <c r="C1875" t="s">
        <v>4691</v>
      </c>
      <c r="D1875" t="s">
        <v>4731</v>
      </c>
      <c r="E1875" t="s">
        <v>30</v>
      </c>
      <c r="F1875" t="s">
        <v>117</v>
      </c>
      <c r="G1875" t="s">
        <v>118</v>
      </c>
      <c r="H1875" t="s">
        <v>22</v>
      </c>
      <c r="I1875" t="s">
        <v>180</v>
      </c>
      <c r="J1875">
        <v>47</v>
      </c>
      <c r="K1875">
        <v>42228.57</v>
      </c>
      <c r="L1875">
        <v>6.71</v>
      </c>
      <c r="M1875">
        <v>6.7099999999999993E-2</v>
      </c>
      <c r="N1875">
        <v>1331.76241209</v>
      </c>
      <c r="O1875">
        <v>1983411.0275879099</v>
      </c>
      <c r="P1875" t="s">
        <v>4598</v>
      </c>
      <c r="Q1875">
        <v>8</v>
      </c>
      <c r="R1875" t="s">
        <v>45</v>
      </c>
      <c r="S1875" t="s">
        <v>35</v>
      </c>
      <c r="T1875" t="s">
        <v>4601</v>
      </c>
      <c r="U1875" t="s">
        <v>53</v>
      </c>
    </row>
    <row r="1876" spans="1:21" x14ac:dyDescent="0.25">
      <c r="A1876" t="s">
        <v>4343</v>
      </c>
      <c r="B1876" t="s">
        <v>471</v>
      </c>
      <c r="C1876" t="s">
        <v>5011</v>
      </c>
      <c r="D1876" t="s">
        <v>5009</v>
      </c>
      <c r="E1876" t="s">
        <v>40</v>
      </c>
      <c r="F1876" t="s">
        <v>89</v>
      </c>
      <c r="G1876" t="s">
        <v>319</v>
      </c>
      <c r="H1876" t="s">
        <v>111</v>
      </c>
      <c r="I1876" t="s">
        <v>240</v>
      </c>
      <c r="J1876">
        <v>41</v>
      </c>
      <c r="K1876">
        <v>24587.99</v>
      </c>
      <c r="L1876">
        <v>4.47</v>
      </c>
      <c r="M1876">
        <v>4.4699999999999997E-2</v>
      </c>
      <c r="N1876">
        <v>450.62409272999997</v>
      </c>
      <c r="O1876">
        <v>1007656.9659072701</v>
      </c>
      <c r="P1876" t="s">
        <v>4598</v>
      </c>
      <c r="Q1876">
        <v>8</v>
      </c>
      <c r="R1876" t="s">
        <v>113</v>
      </c>
      <c r="S1876" t="s">
        <v>35</v>
      </c>
      <c r="T1876" t="s">
        <v>4601</v>
      </c>
      <c r="U1876" t="s">
        <v>36</v>
      </c>
    </row>
    <row r="1877" spans="1:21" x14ac:dyDescent="0.25">
      <c r="A1877" t="s">
        <v>4345</v>
      </c>
      <c r="B1877" t="s">
        <v>4346</v>
      </c>
      <c r="C1877" t="s">
        <v>4713</v>
      </c>
      <c r="D1877" t="s">
        <v>4773</v>
      </c>
      <c r="E1877" t="s">
        <v>19</v>
      </c>
      <c r="F1877" t="s">
        <v>153</v>
      </c>
      <c r="G1877" t="s">
        <v>448</v>
      </c>
      <c r="H1877" t="s">
        <v>51</v>
      </c>
      <c r="I1877" t="s">
        <v>105</v>
      </c>
      <c r="J1877">
        <v>44</v>
      </c>
      <c r="K1877">
        <v>14265.61</v>
      </c>
      <c r="L1877">
        <v>2.5099999999999998</v>
      </c>
      <c r="M1877">
        <v>2.5099999999999997E-2</v>
      </c>
      <c r="N1877">
        <v>157.54939684000001</v>
      </c>
      <c r="O1877">
        <v>627529.29060316004</v>
      </c>
      <c r="P1877" t="s">
        <v>4598</v>
      </c>
      <c r="Q1877">
        <v>9</v>
      </c>
      <c r="R1877" t="s">
        <v>24</v>
      </c>
      <c r="S1877" t="s">
        <v>35</v>
      </c>
      <c r="T1877" t="s">
        <v>4601</v>
      </c>
      <c r="U1877" t="s">
        <v>53</v>
      </c>
    </row>
    <row r="1878" spans="1:21" x14ac:dyDescent="0.25">
      <c r="A1878" t="s">
        <v>4348</v>
      </c>
      <c r="B1878" t="s">
        <v>1645</v>
      </c>
      <c r="C1878" t="s">
        <v>4614</v>
      </c>
      <c r="D1878" t="s">
        <v>5504</v>
      </c>
      <c r="E1878" t="s">
        <v>63</v>
      </c>
      <c r="F1878" t="s">
        <v>64</v>
      </c>
      <c r="G1878" t="s">
        <v>184</v>
      </c>
      <c r="H1878" t="s">
        <v>22</v>
      </c>
      <c r="I1878" t="s">
        <v>172</v>
      </c>
      <c r="J1878">
        <v>43</v>
      </c>
      <c r="K1878">
        <v>49726.38</v>
      </c>
      <c r="L1878">
        <v>19.21</v>
      </c>
      <c r="M1878">
        <v>0.19210000000000002</v>
      </c>
      <c r="N1878">
        <v>4107.5481671400003</v>
      </c>
      <c r="O1878">
        <v>2134126.7918328596</v>
      </c>
      <c r="P1878" t="s">
        <v>4598</v>
      </c>
      <c r="Q1878">
        <v>11</v>
      </c>
      <c r="R1878" t="s">
        <v>113</v>
      </c>
      <c r="S1878" t="s">
        <v>35</v>
      </c>
      <c r="T1878" t="s">
        <v>4601</v>
      </c>
      <c r="U1878" t="s">
        <v>26</v>
      </c>
    </row>
    <row r="1879" spans="1:21" x14ac:dyDescent="0.25">
      <c r="A1879" t="s">
        <v>4350</v>
      </c>
      <c r="B1879" t="s">
        <v>3118</v>
      </c>
      <c r="C1879" t="s">
        <v>4719</v>
      </c>
      <c r="D1879" t="s">
        <v>4793</v>
      </c>
      <c r="E1879" t="s">
        <v>30</v>
      </c>
      <c r="F1879" t="s">
        <v>117</v>
      </c>
      <c r="G1879" t="s">
        <v>239</v>
      </c>
      <c r="H1879" t="s">
        <v>51</v>
      </c>
      <c r="I1879" t="s">
        <v>105</v>
      </c>
      <c r="J1879">
        <v>32</v>
      </c>
      <c r="K1879">
        <v>28963.88</v>
      </c>
      <c r="L1879">
        <v>4.1900000000000004</v>
      </c>
      <c r="M1879">
        <v>4.1900000000000007E-2</v>
      </c>
      <c r="N1879">
        <v>388.34770304000006</v>
      </c>
      <c r="O1879">
        <v>926455.81229696004</v>
      </c>
      <c r="P1879" t="s">
        <v>4598</v>
      </c>
      <c r="Q1879">
        <v>3</v>
      </c>
      <c r="R1879" t="s">
        <v>45</v>
      </c>
      <c r="S1879" t="s">
        <v>25</v>
      </c>
      <c r="T1879" t="s">
        <v>4599</v>
      </c>
      <c r="U1879" t="s">
        <v>26</v>
      </c>
    </row>
    <row r="1880" spans="1:21" x14ac:dyDescent="0.25">
      <c r="A1880" t="s">
        <v>4352</v>
      </c>
      <c r="B1880" t="s">
        <v>1745</v>
      </c>
      <c r="C1880" t="s">
        <v>5068</v>
      </c>
      <c r="D1880" t="s">
        <v>5153</v>
      </c>
      <c r="E1880" t="s">
        <v>30</v>
      </c>
      <c r="F1880" t="s">
        <v>131</v>
      </c>
      <c r="G1880" t="s">
        <v>163</v>
      </c>
      <c r="H1880" t="s">
        <v>43</v>
      </c>
      <c r="I1880" t="s">
        <v>140</v>
      </c>
      <c r="J1880">
        <v>6</v>
      </c>
      <c r="K1880">
        <v>49835.17</v>
      </c>
      <c r="L1880">
        <v>13.71</v>
      </c>
      <c r="M1880">
        <v>0.1371</v>
      </c>
      <c r="N1880">
        <v>409.94410842000002</v>
      </c>
      <c r="O1880">
        <v>298601.07589158003</v>
      </c>
      <c r="P1880" t="s">
        <v>4598</v>
      </c>
      <c r="Q1880">
        <v>11</v>
      </c>
      <c r="R1880" t="s">
        <v>45</v>
      </c>
      <c r="S1880" t="s">
        <v>25</v>
      </c>
      <c r="T1880" t="s">
        <v>4599</v>
      </c>
      <c r="U1880" t="s">
        <v>53</v>
      </c>
    </row>
    <row r="1881" spans="1:21" x14ac:dyDescent="0.25">
      <c r="A1881" t="s">
        <v>4354</v>
      </c>
      <c r="B1881" t="s">
        <v>343</v>
      </c>
      <c r="C1881" t="s">
        <v>4884</v>
      </c>
      <c r="D1881" t="s">
        <v>4862</v>
      </c>
      <c r="E1881" t="s">
        <v>19</v>
      </c>
      <c r="F1881" t="s">
        <v>84</v>
      </c>
      <c r="G1881" t="s">
        <v>159</v>
      </c>
      <c r="H1881" t="s">
        <v>66</v>
      </c>
      <c r="I1881" t="s">
        <v>67</v>
      </c>
      <c r="J1881">
        <v>26</v>
      </c>
      <c r="K1881">
        <v>3204.99</v>
      </c>
      <c r="L1881">
        <v>15.2</v>
      </c>
      <c r="M1881">
        <v>0.152</v>
      </c>
      <c r="N1881">
        <v>126.66120479999998</v>
      </c>
      <c r="O1881">
        <v>83203.078795199996</v>
      </c>
      <c r="P1881" t="s">
        <v>4598</v>
      </c>
      <c r="Q1881">
        <v>3</v>
      </c>
      <c r="R1881" t="s">
        <v>68</v>
      </c>
      <c r="S1881" t="s">
        <v>35</v>
      </c>
      <c r="T1881" t="s">
        <v>4601</v>
      </c>
      <c r="U1881" t="s">
        <v>36</v>
      </c>
    </row>
    <row r="1882" spans="1:21" x14ac:dyDescent="0.25">
      <c r="A1882" t="s">
        <v>4356</v>
      </c>
      <c r="B1882" t="s">
        <v>1384</v>
      </c>
      <c r="C1882" t="s">
        <v>4773</v>
      </c>
      <c r="D1882" t="s">
        <v>5740</v>
      </c>
      <c r="E1882" t="s">
        <v>19</v>
      </c>
      <c r="F1882" t="s">
        <v>153</v>
      </c>
      <c r="G1882" t="s">
        <v>448</v>
      </c>
      <c r="H1882" t="s">
        <v>33</v>
      </c>
      <c r="I1882" t="s">
        <v>119</v>
      </c>
      <c r="J1882">
        <v>7</v>
      </c>
      <c r="K1882">
        <v>28963.85</v>
      </c>
      <c r="L1882">
        <v>8.11</v>
      </c>
      <c r="M1882">
        <v>8.1099999999999992E-2</v>
      </c>
      <c r="N1882">
        <v>164.42777644999998</v>
      </c>
      <c r="O1882">
        <v>202582.52222354998</v>
      </c>
      <c r="P1882" t="s">
        <v>4598</v>
      </c>
      <c r="Q1882">
        <v>7</v>
      </c>
      <c r="R1882" t="s">
        <v>68</v>
      </c>
      <c r="S1882" t="s">
        <v>35</v>
      </c>
      <c r="T1882" t="s">
        <v>4601</v>
      </c>
      <c r="U1882" t="s">
        <v>36</v>
      </c>
    </row>
    <row r="1883" spans="1:21" x14ac:dyDescent="0.25">
      <c r="A1883" t="s">
        <v>4358</v>
      </c>
      <c r="B1883" t="s">
        <v>2696</v>
      </c>
      <c r="C1883" t="s">
        <v>4679</v>
      </c>
      <c r="D1883" t="s">
        <v>5741</v>
      </c>
      <c r="E1883" t="s">
        <v>63</v>
      </c>
      <c r="F1883" t="s">
        <v>64</v>
      </c>
      <c r="G1883" t="s">
        <v>184</v>
      </c>
      <c r="H1883" t="s">
        <v>43</v>
      </c>
      <c r="I1883" t="s">
        <v>74</v>
      </c>
      <c r="J1883">
        <v>15</v>
      </c>
      <c r="K1883">
        <v>43992.95</v>
      </c>
      <c r="L1883">
        <v>2.57</v>
      </c>
      <c r="M1883">
        <v>2.5699999999999997E-2</v>
      </c>
      <c r="N1883">
        <v>169.59282224999998</v>
      </c>
      <c r="O1883">
        <v>659724.65717775002</v>
      </c>
      <c r="P1883" t="s">
        <v>4598</v>
      </c>
      <c r="Q1883">
        <v>9</v>
      </c>
      <c r="R1883" t="s">
        <v>58</v>
      </c>
      <c r="S1883" t="s">
        <v>59</v>
      </c>
      <c r="T1883" t="s">
        <v>4601</v>
      </c>
      <c r="U1883" t="s">
        <v>36</v>
      </c>
    </row>
    <row r="1884" spans="1:21" x14ac:dyDescent="0.25">
      <c r="A1884" t="s">
        <v>4360</v>
      </c>
      <c r="B1884" t="s">
        <v>628</v>
      </c>
      <c r="C1884" t="s">
        <v>4670</v>
      </c>
      <c r="D1884" t="s">
        <v>5436</v>
      </c>
      <c r="E1884" t="s">
        <v>19</v>
      </c>
      <c r="F1884" t="s">
        <v>84</v>
      </c>
      <c r="G1884" t="s">
        <v>338</v>
      </c>
      <c r="H1884" t="s">
        <v>22</v>
      </c>
      <c r="I1884" t="s">
        <v>172</v>
      </c>
      <c r="J1884">
        <v>41</v>
      </c>
      <c r="K1884">
        <v>10703.91</v>
      </c>
      <c r="L1884">
        <v>4.08</v>
      </c>
      <c r="M1884">
        <v>4.0800000000000003E-2</v>
      </c>
      <c r="N1884">
        <v>179.05500648</v>
      </c>
      <c r="O1884">
        <v>438681.25499351998</v>
      </c>
      <c r="P1884" t="s">
        <v>4598</v>
      </c>
      <c r="Q1884">
        <v>7</v>
      </c>
      <c r="R1884" t="s">
        <v>113</v>
      </c>
      <c r="S1884" t="s">
        <v>35</v>
      </c>
      <c r="T1884" t="s">
        <v>4601</v>
      </c>
      <c r="U1884" t="s">
        <v>53</v>
      </c>
    </row>
    <row r="1885" spans="1:21" x14ac:dyDescent="0.25">
      <c r="A1885" t="s">
        <v>4362</v>
      </c>
      <c r="B1885" t="s">
        <v>1629</v>
      </c>
      <c r="C1885" t="s">
        <v>4787</v>
      </c>
      <c r="D1885" t="s">
        <v>5742</v>
      </c>
      <c r="E1885" t="s">
        <v>19</v>
      </c>
      <c r="F1885" t="s">
        <v>153</v>
      </c>
      <c r="G1885" t="s">
        <v>448</v>
      </c>
      <c r="H1885" t="s">
        <v>43</v>
      </c>
      <c r="I1885" t="s">
        <v>391</v>
      </c>
      <c r="J1885">
        <v>27</v>
      </c>
      <c r="K1885">
        <v>33001.660000000003</v>
      </c>
      <c r="L1885">
        <v>13.75</v>
      </c>
      <c r="M1885">
        <v>0.13750000000000001</v>
      </c>
      <c r="N1885">
        <v>1225.1866275000002</v>
      </c>
      <c r="O1885">
        <v>889819.63337250007</v>
      </c>
      <c r="P1885" t="s">
        <v>4598</v>
      </c>
      <c r="Q1885">
        <v>2</v>
      </c>
      <c r="R1885" t="s">
        <v>58</v>
      </c>
      <c r="S1885" t="s">
        <v>35</v>
      </c>
      <c r="T1885" t="s">
        <v>4601</v>
      </c>
      <c r="U1885" t="s">
        <v>26</v>
      </c>
    </row>
    <row r="1886" spans="1:21" x14ac:dyDescent="0.25">
      <c r="A1886" t="s">
        <v>4364</v>
      </c>
      <c r="B1886" t="s">
        <v>1947</v>
      </c>
      <c r="C1886" t="s">
        <v>4779</v>
      </c>
      <c r="D1886" t="s">
        <v>5743</v>
      </c>
      <c r="E1886" t="s">
        <v>30</v>
      </c>
      <c r="F1886" t="s">
        <v>198</v>
      </c>
      <c r="G1886" t="s">
        <v>199</v>
      </c>
      <c r="H1886" t="s">
        <v>43</v>
      </c>
      <c r="I1886" t="s">
        <v>44</v>
      </c>
      <c r="J1886">
        <v>19</v>
      </c>
      <c r="K1886">
        <v>30659.79</v>
      </c>
      <c r="L1886">
        <v>19.09</v>
      </c>
      <c r="M1886">
        <v>0.19089999999999999</v>
      </c>
      <c r="N1886">
        <v>1112.0612430899998</v>
      </c>
      <c r="O1886">
        <v>581423.94875691005</v>
      </c>
      <c r="P1886" t="s">
        <v>4598</v>
      </c>
      <c r="Q1886">
        <v>10</v>
      </c>
      <c r="R1886" t="s">
        <v>68</v>
      </c>
      <c r="S1886" t="s">
        <v>35</v>
      </c>
      <c r="T1886" t="s">
        <v>4601</v>
      </c>
      <c r="U1886" t="s">
        <v>36</v>
      </c>
    </row>
    <row r="1887" spans="1:21" x14ac:dyDescent="0.25">
      <c r="A1887" t="s">
        <v>4366</v>
      </c>
      <c r="B1887" t="s">
        <v>82</v>
      </c>
      <c r="C1887" t="s">
        <v>4889</v>
      </c>
      <c r="D1887" t="s">
        <v>5035</v>
      </c>
      <c r="E1887" t="s">
        <v>63</v>
      </c>
      <c r="F1887" t="s">
        <v>64</v>
      </c>
      <c r="G1887" t="s">
        <v>184</v>
      </c>
      <c r="H1887" t="s">
        <v>22</v>
      </c>
      <c r="I1887" t="s">
        <v>23</v>
      </c>
      <c r="J1887">
        <v>48</v>
      </c>
      <c r="K1887">
        <v>16455.919999999998</v>
      </c>
      <c r="L1887">
        <v>5.82</v>
      </c>
      <c r="M1887">
        <v>5.8200000000000002E-2</v>
      </c>
      <c r="N1887">
        <v>459.71258111999998</v>
      </c>
      <c r="O1887">
        <v>789424.44741887995</v>
      </c>
      <c r="P1887" t="s">
        <v>4598</v>
      </c>
      <c r="Q1887">
        <v>12</v>
      </c>
      <c r="R1887" t="s">
        <v>113</v>
      </c>
      <c r="S1887" t="s">
        <v>35</v>
      </c>
      <c r="T1887" t="s">
        <v>4601</v>
      </c>
      <c r="U1887" t="s">
        <v>26</v>
      </c>
    </row>
    <row r="1888" spans="1:21" x14ac:dyDescent="0.25">
      <c r="A1888" t="s">
        <v>4368</v>
      </c>
      <c r="B1888" t="s">
        <v>667</v>
      </c>
      <c r="C1888" t="s">
        <v>5243</v>
      </c>
      <c r="D1888" t="s">
        <v>5032</v>
      </c>
      <c r="E1888" t="s">
        <v>30</v>
      </c>
      <c r="F1888" t="s">
        <v>31</v>
      </c>
      <c r="G1888" t="s">
        <v>555</v>
      </c>
      <c r="H1888" t="s">
        <v>51</v>
      </c>
      <c r="I1888" t="s">
        <v>146</v>
      </c>
      <c r="J1888">
        <v>47</v>
      </c>
      <c r="K1888">
        <v>26744.560000000001</v>
      </c>
      <c r="L1888">
        <v>1.06</v>
      </c>
      <c r="M1888">
        <v>1.06E-2</v>
      </c>
      <c r="N1888">
        <v>133.24139792</v>
      </c>
      <c r="O1888">
        <v>1256861.07860208</v>
      </c>
      <c r="P1888" t="s">
        <v>4598</v>
      </c>
      <c r="Q1888">
        <v>7</v>
      </c>
      <c r="R1888" t="s">
        <v>58</v>
      </c>
      <c r="S1888" t="s">
        <v>35</v>
      </c>
      <c r="T1888" t="s">
        <v>4601</v>
      </c>
      <c r="U1888" t="s">
        <v>26</v>
      </c>
    </row>
    <row r="1889" spans="1:21" x14ac:dyDescent="0.25">
      <c r="A1889" t="s">
        <v>4370</v>
      </c>
      <c r="B1889" t="s">
        <v>2311</v>
      </c>
      <c r="C1889" t="s">
        <v>4787</v>
      </c>
      <c r="D1889" t="s">
        <v>4674</v>
      </c>
      <c r="E1889" t="s">
        <v>30</v>
      </c>
      <c r="F1889" t="s">
        <v>131</v>
      </c>
      <c r="G1889" t="s">
        <v>132</v>
      </c>
      <c r="H1889" t="s">
        <v>111</v>
      </c>
      <c r="I1889" t="s">
        <v>526</v>
      </c>
      <c r="J1889">
        <v>35</v>
      </c>
      <c r="K1889">
        <v>22233.68</v>
      </c>
      <c r="L1889">
        <v>4.21</v>
      </c>
      <c r="M1889">
        <v>4.2099999999999999E-2</v>
      </c>
      <c r="N1889">
        <v>327.6132748</v>
      </c>
      <c r="O1889">
        <v>777851.18672520004</v>
      </c>
      <c r="P1889" t="s">
        <v>4598</v>
      </c>
      <c r="Q1889">
        <v>9</v>
      </c>
      <c r="R1889" t="s">
        <v>45</v>
      </c>
      <c r="S1889" t="s">
        <v>35</v>
      </c>
      <c r="T1889" t="s">
        <v>4601</v>
      </c>
      <c r="U1889" t="s">
        <v>36</v>
      </c>
    </row>
    <row r="1890" spans="1:21" x14ac:dyDescent="0.25">
      <c r="A1890" t="s">
        <v>4372</v>
      </c>
      <c r="B1890" t="s">
        <v>708</v>
      </c>
      <c r="C1890" t="s">
        <v>5381</v>
      </c>
      <c r="D1890" t="s">
        <v>4804</v>
      </c>
      <c r="E1890" t="s">
        <v>30</v>
      </c>
      <c r="F1890" t="s">
        <v>131</v>
      </c>
      <c r="G1890" t="s">
        <v>163</v>
      </c>
      <c r="H1890" t="s">
        <v>22</v>
      </c>
      <c r="I1890" t="s">
        <v>98</v>
      </c>
      <c r="J1890">
        <v>39</v>
      </c>
      <c r="K1890">
        <v>1745.31</v>
      </c>
      <c r="L1890">
        <v>17.22</v>
      </c>
      <c r="M1890">
        <v>0.17219999999999999</v>
      </c>
      <c r="N1890">
        <v>117.21152897999998</v>
      </c>
      <c r="O1890">
        <v>67949.878471019998</v>
      </c>
      <c r="P1890" t="s">
        <v>4598</v>
      </c>
      <c r="Q1890">
        <v>11</v>
      </c>
      <c r="R1890" t="s">
        <v>24</v>
      </c>
      <c r="S1890" t="s">
        <v>35</v>
      </c>
      <c r="T1890" t="s">
        <v>4601</v>
      </c>
      <c r="U1890" t="s">
        <v>26</v>
      </c>
    </row>
    <row r="1891" spans="1:21" x14ac:dyDescent="0.25">
      <c r="A1891" t="s">
        <v>4374</v>
      </c>
      <c r="B1891" t="s">
        <v>2110</v>
      </c>
      <c r="C1891" t="s">
        <v>5120</v>
      </c>
      <c r="D1891" t="s">
        <v>5744</v>
      </c>
      <c r="E1891" t="s">
        <v>19</v>
      </c>
      <c r="F1891" t="s">
        <v>72</v>
      </c>
      <c r="G1891" t="s">
        <v>171</v>
      </c>
      <c r="H1891" t="s">
        <v>43</v>
      </c>
      <c r="I1891" t="s">
        <v>391</v>
      </c>
      <c r="J1891">
        <v>1</v>
      </c>
      <c r="K1891">
        <v>40948</v>
      </c>
      <c r="L1891">
        <v>13.24</v>
      </c>
      <c r="M1891">
        <v>0.13239999999999999</v>
      </c>
      <c r="N1891">
        <v>54.215151999999996</v>
      </c>
      <c r="O1891">
        <v>40893.784848000003</v>
      </c>
      <c r="P1891" t="s">
        <v>4600</v>
      </c>
      <c r="Q1891">
        <v>3</v>
      </c>
      <c r="R1891" t="s">
        <v>113</v>
      </c>
      <c r="S1891" t="s">
        <v>35</v>
      </c>
      <c r="T1891" t="s">
        <v>4601</v>
      </c>
      <c r="U1891" t="s">
        <v>53</v>
      </c>
    </row>
    <row r="1892" spans="1:21" x14ac:dyDescent="0.25">
      <c r="A1892" t="s">
        <v>4376</v>
      </c>
      <c r="B1892" t="s">
        <v>802</v>
      </c>
      <c r="C1892" t="s">
        <v>4610</v>
      </c>
      <c r="D1892" t="s">
        <v>4790</v>
      </c>
      <c r="E1892" t="s">
        <v>19</v>
      </c>
      <c r="F1892" t="s">
        <v>153</v>
      </c>
      <c r="G1892" t="s">
        <v>448</v>
      </c>
      <c r="H1892" t="s">
        <v>43</v>
      </c>
      <c r="I1892" t="s">
        <v>140</v>
      </c>
      <c r="J1892">
        <v>8</v>
      </c>
      <c r="K1892">
        <v>17265.509999999998</v>
      </c>
      <c r="L1892">
        <v>0.88</v>
      </c>
      <c r="M1892">
        <v>8.8000000000000005E-3</v>
      </c>
      <c r="N1892">
        <v>12.154919039999999</v>
      </c>
      <c r="O1892">
        <v>138111.92508095998</v>
      </c>
      <c r="P1892" t="s">
        <v>4598</v>
      </c>
      <c r="Q1892">
        <v>8</v>
      </c>
      <c r="R1892" t="s">
        <v>68</v>
      </c>
      <c r="S1892" t="s">
        <v>35</v>
      </c>
      <c r="T1892" t="s">
        <v>4601</v>
      </c>
      <c r="U1892" t="s">
        <v>26</v>
      </c>
    </row>
    <row r="1893" spans="1:21" x14ac:dyDescent="0.25">
      <c r="A1893" t="s">
        <v>4378</v>
      </c>
      <c r="B1893" t="s">
        <v>174</v>
      </c>
      <c r="C1893" t="s">
        <v>4683</v>
      </c>
      <c r="D1893" t="s">
        <v>4670</v>
      </c>
      <c r="E1893" t="s">
        <v>63</v>
      </c>
      <c r="F1893" t="s">
        <v>64</v>
      </c>
      <c r="G1893" t="s">
        <v>441</v>
      </c>
      <c r="H1893" t="s">
        <v>33</v>
      </c>
      <c r="I1893" t="s">
        <v>34</v>
      </c>
      <c r="J1893">
        <v>31</v>
      </c>
      <c r="K1893">
        <v>29127.45</v>
      </c>
      <c r="L1893">
        <v>17.57</v>
      </c>
      <c r="M1893">
        <v>0.1757</v>
      </c>
      <c r="N1893">
        <v>1586.48481915</v>
      </c>
      <c r="O1893">
        <v>901364.46518085012</v>
      </c>
      <c r="P1893" t="s">
        <v>4598</v>
      </c>
      <c r="Q1893">
        <v>1</v>
      </c>
      <c r="R1893" t="s">
        <v>58</v>
      </c>
      <c r="S1893" t="s">
        <v>35</v>
      </c>
      <c r="T1893" t="s">
        <v>4601</v>
      </c>
      <c r="U1893" t="s">
        <v>26</v>
      </c>
    </row>
    <row r="1894" spans="1:21" x14ac:dyDescent="0.25">
      <c r="A1894" t="s">
        <v>4380</v>
      </c>
      <c r="B1894" t="s">
        <v>810</v>
      </c>
      <c r="C1894" t="s">
        <v>5405</v>
      </c>
      <c r="D1894" t="s">
        <v>4729</v>
      </c>
      <c r="E1894" t="s">
        <v>19</v>
      </c>
      <c r="F1894" t="s">
        <v>153</v>
      </c>
      <c r="G1894" t="s">
        <v>275</v>
      </c>
      <c r="H1894" t="s">
        <v>111</v>
      </c>
      <c r="I1894" t="s">
        <v>260</v>
      </c>
      <c r="J1894">
        <v>34</v>
      </c>
      <c r="K1894">
        <v>10804.64</v>
      </c>
      <c r="L1894">
        <v>1.1299999999999999</v>
      </c>
      <c r="M1894">
        <v>1.1299999999999999E-2</v>
      </c>
      <c r="N1894">
        <v>41.511426880000002</v>
      </c>
      <c r="O1894">
        <v>367316.24857311998</v>
      </c>
      <c r="P1894" t="s">
        <v>4598</v>
      </c>
      <c r="Q1894">
        <v>5</v>
      </c>
      <c r="R1894" t="s">
        <v>58</v>
      </c>
      <c r="S1894" t="s">
        <v>35</v>
      </c>
      <c r="T1894" t="s">
        <v>4601</v>
      </c>
      <c r="U1894" t="s">
        <v>26</v>
      </c>
    </row>
    <row r="1895" spans="1:21" x14ac:dyDescent="0.25">
      <c r="A1895" t="s">
        <v>4382</v>
      </c>
      <c r="B1895" t="s">
        <v>898</v>
      </c>
      <c r="C1895" t="s">
        <v>4640</v>
      </c>
      <c r="D1895" t="s">
        <v>4895</v>
      </c>
      <c r="E1895" t="s">
        <v>19</v>
      </c>
      <c r="F1895" t="s">
        <v>72</v>
      </c>
      <c r="G1895" t="s">
        <v>171</v>
      </c>
      <c r="H1895" t="s">
        <v>66</v>
      </c>
      <c r="I1895" t="s">
        <v>200</v>
      </c>
      <c r="J1895">
        <v>13</v>
      </c>
      <c r="K1895">
        <v>2939.66</v>
      </c>
      <c r="L1895">
        <v>17.559999999999999</v>
      </c>
      <c r="M1895">
        <v>0.17559999999999998</v>
      </c>
      <c r="N1895">
        <v>67.10655847999999</v>
      </c>
      <c r="O1895">
        <v>38148.47344152</v>
      </c>
      <c r="P1895" t="s">
        <v>4600</v>
      </c>
      <c r="Q1895">
        <v>9</v>
      </c>
      <c r="R1895" t="s">
        <v>58</v>
      </c>
      <c r="S1895" t="s">
        <v>35</v>
      </c>
      <c r="T1895" t="s">
        <v>4601</v>
      </c>
      <c r="U1895" t="s">
        <v>36</v>
      </c>
    </row>
    <row r="1896" spans="1:21" x14ac:dyDescent="0.25">
      <c r="A1896" t="s">
        <v>4384</v>
      </c>
      <c r="B1896" t="s">
        <v>2618</v>
      </c>
      <c r="C1896" t="s">
        <v>4646</v>
      </c>
      <c r="D1896" t="s">
        <v>5745</v>
      </c>
      <c r="E1896" t="s">
        <v>19</v>
      </c>
      <c r="F1896" t="s">
        <v>72</v>
      </c>
      <c r="G1896" t="s">
        <v>73</v>
      </c>
      <c r="H1896" t="s">
        <v>33</v>
      </c>
      <c r="I1896" t="s">
        <v>119</v>
      </c>
      <c r="J1896">
        <v>14</v>
      </c>
      <c r="K1896">
        <v>48711.12</v>
      </c>
      <c r="L1896">
        <v>4.38</v>
      </c>
      <c r="M1896">
        <v>4.3799999999999999E-2</v>
      </c>
      <c r="N1896">
        <v>298.69658784000001</v>
      </c>
      <c r="O1896">
        <v>681656.98341216007</v>
      </c>
      <c r="P1896" t="s">
        <v>4598</v>
      </c>
      <c r="Q1896">
        <v>3</v>
      </c>
      <c r="R1896" t="s">
        <v>113</v>
      </c>
      <c r="S1896" t="s">
        <v>35</v>
      </c>
      <c r="T1896" t="s">
        <v>4601</v>
      </c>
      <c r="U1896" t="s">
        <v>26</v>
      </c>
    </row>
    <row r="1897" spans="1:21" x14ac:dyDescent="0.25">
      <c r="A1897" t="s">
        <v>4386</v>
      </c>
      <c r="B1897" t="s">
        <v>4387</v>
      </c>
      <c r="C1897" t="s">
        <v>4938</v>
      </c>
      <c r="D1897" t="s">
        <v>4674</v>
      </c>
      <c r="E1897" t="s">
        <v>63</v>
      </c>
      <c r="F1897" t="s">
        <v>64</v>
      </c>
      <c r="G1897" t="s">
        <v>441</v>
      </c>
      <c r="H1897" t="s">
        <v>66</v>
      </c>
      <c r="I1897" t="s">
        <v>155</v>
      </c>
      <c r="J1897">
        <v>41</v>
      </c>
      <c r="K1897">
        <v>7658.88</v>
      </c>
      <c r="L1897">
        <v>19.45</v>
      </c>
      <c r="M1897">
        <v>0.19450000000000001</v>
      </c>
      <c r="N1897">
        <v>610.75738560000002</v>
      </c>
      <c r="O1897">
        <v>313403.32261440001</v>
      </c>
      <c r="P1897" t="s">
        <v>4598</v>
      </c>
      <c r="Q1897">
        <v>12</v>
      </c>
      <c r="R1897" t="s">
        <v>68</v>
      </c>
      <c r="S1897" t="s">
        <v>35</v>
      </c>
      <c r="T1897" t="s">
        <v>4601</v>
      </c>
      <c r="U1897" t="s">
        <v>36</v>
      </c>
    </row>
    <row r="1898" spans="1:21" x14ac:dyDescent="0.25">
      <c r="A1898" t="s">
        <v>4389</v>
      </c>
      <c r="B1898" t="s">
        <v>87</v>
      </c>
      <c r="C1898" t="s">
        <v>5557</v>
      </c>
      <c r="D1898" t="s">
        <v>5175</v>
      </c>
      <c r="E1898" t="s">
        <v>30</v>
      </c>
      <c r="F1898" t="s">
        <v>31</v>
      </c>
      <c r="G1898" t="s">
        <v>94</v>
      </c>
      <c r="H1898" t="s">
        <v>111</v>
      </c>
      <c r="I1898" t="s">
        <v>112</v>
      </c>
      <c r="J1898">
        <v>9</v>
      </c>
      <c r="K1898">
        <v>35900.949999999997</v>
      </c>
      <c r="L1898">
        <v>17.38</v>
      </c>
      <c r="M1898">
        <v>0.17379999999999998</v>
      </c>
      <c r="N1898">
        <v>561.56265989999997</v>
      </c>
      <c r="O1898">
        <v>322546.98734009999</v>
      </c>
      <c r="P1898" t="s">
        <v>4598</v>
      </c>
      <c r="Q1898">
        <v>9</v>
      </c>
      <c r="R1898" t="s">
        <v>68</v>
      </c>
      <c r="S1898" t="s">
        <v>35</v>
      </c>
      <c r="T1898" t="s">
        <v>4601</v>
      </c>
      <c r="U1898" t="s">
        <v>53</v>
      </c>
    </row>
    <row r="1899" spans="1:21" x14ac:dyDescent="0.25">
      <c r="A1899" t="s">
        <v>4391</v>
      </c>
      <c r="B1899" t="s">
        <v>389</v>
      </c>
      <c r="C1899" t="s">
        <v>5562</v>
      </c>
      <c r="D1899" t="s">
        <v>5602</v>
      </c>
      <c r="E1899" t="s">
        <v>19</v>
      </c>
      <c r="F1899" t="s">
        <v>84</v>
      </c>
      <c r="G1899" t="s">
        <v>159</v>
      </c>
      <c r="H1899" t="s">
        <v>33</v>
      </c>
      <c r="I1899" t="s">
        <v>80</v>
      </c>
      <c r="J1899">
        <v>49</v>
      </c>
      <c r="K1899">
        <v>10857.06</v>
      </c>
      <c r="L1899">
        <v>14.16</v>
      </c>
      <c r="M1899">
        <v>0.1416</v>
      </c>
      <c r="N1899">
        <v>753.30625103999989</v>
      </c>
      <c r="O1899">
        <v>531242.63374895998</v>
      </c>
      <c r="P1899" t="s">
        <v>4598</v>
      </c>
      <c r="Q1899">
        <v>7</v>
      </c>
      <c r="R1899" t="s">
        <v>24</v>
      </c>
      <c r="S1899" t="s">
        <v>35</v>
      </c>
      <c r="T1899" t="s">
        <v>4601</v>
      </c>
      <c r="U1899" t="s">
        <v>36</v>
      </c>
    </row>
    <row r="1900" spans="1:21" x14ac:dyDescent="0.25">
      <c r="A1900" t="s">
        <v>4393</v>
      </c>
      <c r="B1900" t="s">
        <v>799</v>
      </c>
      <c r="C1900" t="s">
        <v>5055</v>
      </c>
      <c r="D1900" t="s">
        <v>5032</v>
      </c>
      <c r="E1900" t="s">
        <v>19</v>
      </c>
      <c r="F1900" t="s">
        <v>84</v>
      </c>
      <c r="G1900" t="s">
        <v>85</v>
      </c>
      <c r="H1900" t="s">
        <v>111</v>
      </c>
      <c r="I1900" t="s">
        <v>240</v>
      </c>
      <c r="J1900">
        <v>11</v>
      </c>
      <c r="K1900">
        <v>43144.88</v>
      </c>
      <c r="L1900">
        <v>9.3000000000000007</v>
      </c>
      <c r="M1900">
        <v>9.3000000000000013E-2</v>
      </c>
      <c r="N1900">
        <v>441.37212240000008</v>
      </c>
      <c r="O1900">
        <v>474152.30787760002</v>
      </c>
      <c r="P1900" t="s">
        <v>4598</v>
      </c>
      <c r="Q1900">
        <v>2</v>
      </c>
      <c r="R1900" t="s">
        <v>45</v>
      </c>
      <c r="S1900" t="s">
        <v>59</v>
      </c>
      <c r="T1900" t="s">
        <v>4601</v>
      </c>
      <c r="U1900" t="s">
        <v>36</v>
      </c>
    </row>
    <row r="1901" spans="1:21" x14ac:dyDescent="0.25">
      <c r="A1901" t="s">
        <v>4395</v>
      </c>
      <c r="B1901" t="s">
        <v>2060</v>
      </c>
      <c r="C1901" t="s">
        <v>4929</v>
      </c>
      <c r="D1901" t="s">
        <v>4607</v>
      </c>
      <c r="E1901" t="s">
        <v>30</v>
      </c>
      <c r="F1901" t="s">
        <v>131</v>
      </c>
      <c r="G1901" t="s">
        <v>194</v>
      </c>
      <c r="H1901" t="s">
        <v>51</v>
      </c>
      <c r="I1901" t="s">
        <v>52</v>
      </c>
      <c r="J1901">
        <v>45</v>
      </c>
      <c r="K1901">
        <v>21683.05</v>
      </c>
      <c r="L1901">
        <v>10.82</v>
      </c>
      <c r="M1901">
        <v>0.1082</v>
      </c>
      <c r="N1901">
        <v>1055.7477045000001</v>
      </c>
      <c r="O1901">
        <v>974681.50229550002</v>
      </c>
      <c r="P1901" t="s">
        <v>4598</v>
      </c>
      <c r="Q1901">
        <v>4</v>
      </c>
      <c r="R1901" t="s">
        <v>24</v>
      </c>
      <c r="S1901" t="s">
        <v>25</v>
      </c>
      <c r="T1901" t="s">
        <v>4599</v>
      </c>
      <c r="U1901" t="s">
        <v>26</v>
      </c>
    </row>
    <row r="1902" spans="1:21" x14ac:dyDescent="0.25">
      <c r="A1902" t="s">
        <v>4397</v>
      </c>
      <c r="B1902" t="s">
        <v>782</v>
      </c>
      <c r="C1902" t="s">
        <v>4955</v>
      </c>
      <c r="D1902" t="s">
        <v>4674</v>
      </c>
      <c r="E1902" t="s">
        <v>63</v>
      </c>
      <c r="F1902" t="s">
        <v>144</v>
      </c>
      <c r="G1902" t="s">
        <v>189</v>
      </c>
      <c r="H1902" t="s">
        <v>33</v>
      </c>
      <c r="I1902" t="s">
        <v>119</v>
      </c>
      <c r="J1902">
        <v>47</v>
      </c>
      <c r="K1902">
        <v>34661.08</v>
      </c>
      <c r="L1902">
        <v>5.0199999999999996</v>
      </c>
      <c r="M1902">
        <v>5.0199999999999995E-2</v>
      </c>
      <c r="N1902">
        <v>817.7935215199999</v>
      </c>
      <c r="O1902">
        <v>1628252.96647848</v>
      </c>
      <c r="P1902" t="s">
        <v>4598</v>
      </c>
      <c r="Q1902">
        <v>11</v>
      </c>
      <c r="R1902" t="s">
        <v>68</v>
      </c>
      <c r="S1902" t="s">
        <v>35</v>
      </c>
      <c r="T1902" t="s">
        <v>4601</v>
      </c>
      <c r="U1902" t="s">
        <v>26</v>
      </c>
    </row>
    <row r="1903" spans="1:21" x14ac:dyDescent="0.25">
      <c r="A1903" t="s">
        <v>4399</v>
      </c>
      <c r="B1903" t="s">
        <v>1287</v>
      </c>
      <c r="C1903" t="s">
        <v>5218</v>
      </c>
      <c r="D1903" t="s">
        <v>4831</v>
      </c>
      <c r="E1903" t="s">
        <v>19</v>
      </c>
      <c r="F1903" t="s">
        <v>153</v>
      </c>
      <c r="G1903" t="s">
        <v>154</v>
      </c>
      <c r="H1903" t="s">
        <v>111</v>
      </c>
      <c r="I1903" t="s">
        <v>260</v>
      </c>
      <c r="J1903">
        <v>35</v>
      </c>
      <c r="K1903">
        <v>45339.1</v>
      </c>
      <c r="L1903">
        <v>6.1</v>
      </c>
      <c r="M1903">
        <v>6.0999999999999999E-2</v>
      </c>
      <c r="N1903">
        <v>967.98978499999998</v>
      </c>
      <c r="O1903">
        <v>1585900.510215</v>
      </c>
      <c r="P1903" t="s">
        <v>4598</v>
      </c>
      <c r="Q1903">
        <v>7</v>
      </c>
      <c r="R1903" t="s">
        <v>113</v>
      </c>
      <c r="S1903" t="s">
        <v>35</v>
      </c>
      <c r="T1903" t="s">
        <v>4601</v>
      </c>
      <c r="U1903" t="s">
        <v>26</v>
      </c>
    </row>
    <row r="1904" spans="1:21" x14ac:dyDescent="0.25">
      <c r="A1904" t="s">
        <v>4401</v>
      </c>
      <c r="B1904" t="s">
        <v>3999</v>
      </c>
      <c r="C1904" t="s">
        <v>4713</v>
      </c>
      <c r="D1904" t="s">
        <v>4984</v>
      </c>
      <c r="E1904" t="s">
        <v>19</v>
      </c>
      <c r="F1904" t="s">
        <v>84</v>
      </c>
      <c r="G1904" t="s">
        <v>159</v>
      </c>
      <c r="H1904" t="s">
        <v>22</v>
      </c>
      <c r="I1904" t="s">
        <v>172</v>
      </c>
      <c r="J1904">
        <v>19</v>
      </c>
      <c r="K1904">
        <v>33190.480000000003</v>
      </c>
      <c r="L1904">
        <v>10.55</v>
      </c>
      <c r="M1904">
        <v>0.10550000000000001</v>
      </c>
      <c r="N1904">
        <v>665.30317160000016</v>
      </c>
      <c r="O1904">
        <v>629953.81682840013</v>
      </c>
      <c r="P1904" t="s">
        <v>4598</v>
      </c>
      <c r="Q1904">
        <v>1</v>
      </c>
      <c r="R1904" t="s">
        <v>58</v>
      </c>
      <c r="S1904" t="s">
        <v>35</v>
      </c>
      <c r="T1904" t="s">
        <v>4601</v>
      </c>
      <c r="U1904" t="s">
        <v>53</v>
      </c>
    </row>
    <row r="1905" spans="1:21" x14ac:dyDescent="0.25">
      <c r="A1905" t="s">
        <v>4403</v>
      </c>
      <c r="B1905" t="s">
        <v>2625</v>
      </c>
      <c r="C1905" t="s">
        <v>4846</v>
      </c>
      <c r="D1905" t="s">
        <v>4629</v>
      </c>
      <c r="E1905" t="s">
        <v>30</v>
      </c>
      <c r="F1905" t="s">
        <v>117</v>
      </c>
      <c r="G1905" t="s">
        <v>118</v>
      </c>
      <c r="H1905" t="s">
        <v>33</v>
      </c>
      <c r="I1905" t="s">
        <v>119</v>
      </c>
      <c r="J1905">
        <v>43</v>
      </c>
      <c r="K1905">
        <v>20143.62</v>
      </c>
      <c r="L1905">
        <v>19.73</v>
      </c>
      <c r="M1905">
        <v>0.1973</v>
      </c>
      <c r="N1905">
        <v>1708.9645771799999</v>
      </c>
      <c r="O1905">
        <v>864466.69542281993</v>
      </c>
      <c r="P1905" t="s">
        <v>4598</v>
      </c>
      <c r="Q1905">
        <v>11</v>
      </c>
      <c r="R1905" t="s">
        <v>24</v>
      </c>
      <c r="S1905" t="s">
        <v>35</v>
      </c>
      <c r="T1905" t="s">
        <v>4601</v>
      </c>
      <c r="U1905" t="s">
        <v>36</v>
      </c>
    </row>
    <row r="1906" spans="1:21" x14ac:dyDescent="0.25">
      <c r="A1906" t="s">
        <v>4405</v>
      </c>
      <c r="B1906" t="s">
        <v>407</v>
      </c>
      <c r="C1906" t="s">
        <v>4614</v>
      </c>
      <c r="D1906" t="s">
        <v>4735</v>
      </c>
      <c r="E1906" t="s">
        <v>63</v>
      </c>
      <c r="F1906" t="s">
        <v>234</v>
      </c>
      <c r="G1906" t="s">
        <v>435</v>
      </c>
      <c r="H1906" t="s">
        <v>66</v>
      </c>
      <c r="I1906" t="s">
        <v>200</v>
      </c>
      <c r="J1906">
        <v>2</v>
      </c>
      <c r="K1906">
        <v>33393.760000000002</v>
      </c>
      <c r="L1906">
        <v>7.23</v>
      </c>
      <c r="M1906">
        <v>7.2300000000000003E-2</v>
      </c>
      <c r="N1906">
        <v>48.287376960000003</v>
      </c>
      <c r="O1906">
        <v>66739.232623040007</v>
      </c>
      <c r="P1906" t="s">
        <v>4598</v>
      </c>
      <c r="Q1906">
        <v>9</v>
      </c>
      <c r="R1906" t="s">
        <v>45</v>
      </c>
      <c r="S1906" t="s">
        <v>59</v>
      </c>
      <c r="T1906" t="s">
        <v>4601</v>
      </c>
      <c r="U1906" t="s">
        <v>53</v>
      </c>
    </row>
    <row r="1907" spans="1:21" x14ac:dyDescent="0.25">
      <c r="A1907" t="s">
        <v>4407</v>
      </c>
      <c r="B1907" t="s">
        <v>576</v>
      </c>
      <c r="C1907" t="s">
        <v>5678</v>
      </c>
      <c r="D1907" t="s">
        <v>5056</v>
      </c>
      <c r="E1907" t="s">
        <v>30</v>
      </c>
      <c r="F1907" t="s">
        <v>131</v>
      </c>
      <c r="G1907" t="s">
        <v>163</v>
      </c>
      <c r="H1907" t="s">
        <v>51</v>
      </c>
      <c r="I1907" t="s">
        <v>52</v>
      </c>
      <c r="J1907">
        <v>48</v>
      </c>
      <c r="K1907">
        <v>25671.279999999999</v>
      </c>
      <c r="L1907">
        <v>8.82</v>
      </c>
      <c r="M1907">
        <v>8.8200000000000001E-2</v>
      </c>
      <c r="N1907">
        <v>1086.8193100799999</v>
      </c>
      <c r="O1907">
        <v>1231134.6206899199</v>
      </c>
      <c r="P1907" t="s">
        <v>4598</v>
      </c>
      <c r="Q1907">
        <v>10</v>
      </c>
      <c r="R1907" t="s">
        <v>68</v>
      </c>
      <c r="S1907" t="s">
        <v>35</v>
      </c>
      <c r="T1907" t="s">
        <v>4601</v>
      </c>
      <c r="U1907" t="s">
        <v>36</v>
      </c>
    </row>
    <row r="1908" spans="1:21" x14ac:dyDescent="0.25">
      <c r="A1908" t="s">
        <v>4409</v>
      </c>
      <c r="B1908" t="s">
        <v>592</v>
      </c>
      <c r="C1908" t="s">
        <v>4906</v>
      </c>
      <c r="D1908" t="s">
        <v>5091</v>
      </c>
      <c r="E1908" t="s">
        <v>40</v>
      </c>
      <c r="F1908" t="s">
        <v>89</v>
      </c>
      <c r="G1908" t="s">
        <v>319</v>
      </c>
      <c r="H1908" t="s">
        <v>111</v>
      </c>
      <c r="I1908" t="s">
        <v>260</v>
      </c>
      <c r="J1908">
        <v>41</v>
      </c>
      <c r="K1908">
        <v>49049.5</v>
      </c>
      <c r="L1908">
        <v>5.95</v>
      </c>
      <c r="M1908">
        <v>5.9500000000000004E-2</v>
      </c>
      <c r="N1908">
        <v>1196.5625525</v>
      </c>
      <c r="O1908">
        <v>2009832.9374474999</v>
      </c>
      <c r="P1908" t="s">
        <v>4598</v>
      </c>
      <c r="Q1908">
        <v>6</v>
      </c>
      <c r="R1908" t="s">
        <v>24</v>
      </c>
      <c r="S1908" t="s">
        <v>35</v>
      </c>
      <c r="T1908" t="s">
        <v>4601</v>
      </c>
      <c r="U1908" t="s">
        <v>36</v>
      </c>
    </row>
    <row r="1909" spans="1:21" x14ac:dyDescent="0.25">
      <c r="A1909" t="s">
        <v>4411</v>
      </c>
      <c r="B1909" t="s">
        <v>1384</v>
      </c>
      <c r="C1909" t="s">
        <v>4852</v>
      </c>
      <c r="D1909" t="s">
        <v>5746</v>
      </c>
      <c r="E1909" t="s">
        <v>30</v>
      </c>
      <c r="F1909" t="s">
        <v>31</v>
      </c>
      <c r="G1909" t="s">
        <v>555</v>
      </c>
      <c r="H1909" t="s">
        <v>51</v>
      </c>
      <c r="I1909" t="s">
        <v>167</v>
      </c>
      <c r="J1909">
        <v>36</v>
      </c>
      <c r="K1909">
        <v>20558.91</v>
      </c>
      <c r="L1909">
        <v>16.170000000000002</v>
      </c>
      <c r="M1909">
        <v>0.16170000000000001</v>
      </c>
      <c r="N1909">
        <v>1196.7752689200001</v>
      </c>
      <c r="O1909">
        <v>738923.98473108001</v>
      </c>
      <c r="P1909" t="s">
        <v>4598</v>
      </c>
      <c r="Q1909">
        <v>7</v>
      </c>
      <c r="R1909" t="s">
        <v>113</v>
      </c>
      <c r="S1909" t="s">
        <v>35</v>
      </c>
      <c r="T1909" t="s">
        <v>4601</v>
      </c>
      <c r="U1909" t="s">
        <v>26</v>
      </c>
    </row>
    <row r="1910" spans="1:21" x14ac:dyDescent="0.25">
      <c r="A1910" t="s">
        <v>4413</v>
      </c>
      <c r="B1910" t="s">
        <v>2143</v>
      </c>
      <c r="C1910" t="s">
        <v>4689</v>
      </c>
      <c r="D1910" t="s">
        <v>4737</v>
      </c>
      <c r="E1910" t="s">
        <v>30</v>
      </c>
      <c r="F1910" t="s">
        <v>31</v>
      </c>
      <c r="G1910" t="s">
        <v>94</v>
      </c>
      <c r="H1910" t="s">
        <v>51</v>
      </c>
      <c r="I1910" t="s">
        <v>190</v>
      </c>
      <c r="J1910">
        <v>50</v>
      </c>
      <c r="K1910">
        <v>47493.81</v>
      </c>
      <c r="L1910">
        <v>8.39</v>
      </c>
      <c r="M1910">
        <v>8.3900000000000002E-2</v>
      </c>
      <c r="N1910">
        <v>1992.3653294999999</v>
      </c>
      <c r="O1910">
        <v>2372698.1346705002</v>
      </c>
      <c r="P1910" t="s">
        <v>4598</v>
      </c>
      <c r="Q1910">
        <v>8</v>
      </c>
      <c r="R1910" t="s">
        <v>24</v>
      </c>
      <c r="S1910" t="s">
        <v>59</v>
      </c>
      <c r="T1910" t="s">
        <v>4601</v>
      </c>
      <c r="U1910" t="s">
        <v>26</v>
      </c>
    </row>
    <row r="1911" spans="1:21" x14ac:dyDescent="0.25">
      <c r="A1911" t="s">
        <v>4415</v>
      </c>
      <c r="B1911" t="s">
        <v>1594</v>
      </c>
      <c r="C1911" t="s">
        <v>4675</v>
      </c>
      <c r="D1911" t="s">
        <v>5256</v>
      </c>
      <c r="E1911" t="s">
        <v>63</v>
      </c>
      <c r="F1911" t="s">
        <v>78</v>
      </c>
      <c r="G1911" t="s">
        <v>425</v>
      </c>
      <c r="H1911" t="s">
        <v>33</v>
      </c>
      <c r="I1911" t="s">
        <v>34</v>
      </c>
      <c r="J1911">
        <v>38</v>
      </c>
      <c r="K1911">
        <v>42394.46</v>
      </c>
      <c r="L1911">
        <v>16.100000000000001</v>
      </c>
      <c r="M1911">
        <v>0.161</v>
      </c>
      <c r="N1911">
        <v>2593.6930628</v>
      </c>
      <c r="O1911">
        <v>1608395.7869372</v>
      </c>
      <c r="P1911" t="s">
        <v>4598</v>
      </c>
      <c r="Q1911">
        <v>12</v>
      </c>
      <c r="R1911" t="s">
        <v>45</v>
      </c>
      <c r="S1911" t="s">
        <v>25</v>
      </c>
      <c r="T1911" t="s">
        <v>4599</v>
      </c>
      <c r="U1911" t="s">
        <v>26</v>
      </c>
    </row>
    <row r="1912" spans="1:21" x14ac:dyDescent="0.25">
      <c r="A1912" t="s">
        <v>4417</v>
      </c>
      <c r="B1912" t="s">
        <v>1275</v>
      </c>
      <c r="C1912" t="s">
        <v>4889</v>
      </c>
      <c r="D1912" t="s">
        <v>4731</v>
      </c>
      <c r="E1912" t="s">
        <v>30</v>
      </c>
      <c r="F1912" t="s">
        <v>131</v>
      </c>
      <c r="G1912" t="s">
        <v>163</v>
      </c>
      <c r="H1912" t="s">
        <v>111</v>
      </c>
      <c r="I1912" t="s">
        <v>526</v>
      </c>
      <c r="J1912">
        <v>6</v>
      </c>
      <c r="K1912">
        <v>29148</v>
      </c>
      <c r="L1912">
        <v>6.98</v>
      </c>
      <c r="M1912">
        <v>6.9800000000000001E-2</v>
      </c>
      <c r="N1912">
        <v>122.07182399999999</v>
      </c>
      <c r="O1912">
        <v>174765.92817599999</v>
      </c>
      <c r="P1912" t="s">
        <v>4598</v>
      </c>
      <c r="Q1912">
        <v>5</v>
      </c>
      <c r="R1912" t="s">
        <v>58</v>
      </c>
      <c r="S1912" t="s">
        <v>35</v>
      </c>
      <c r="T1912" t="s">
        <v>4601</v>
      </c>
      <c r="U1912" t="s">
        <v>53</v>
      </c>
    </row>
    <row r="1913" spans="1:21" x14ac:dyDescent="0.25">
      <c r="A1913" t="s">
        <v>4418</v>
      </c>
      <c r="B1913" t="s">
        <v>673</v>
      </c>
      <c r="C1913" t="s">
        <v>5006</v>
      </c>
      <c r="D1913" t="s">
        <v>4804</v>
      </c>
      <c r="E1913" t="s">
        <v>63</v>
      </c>
      <c r="F1913" t="s">
        <v>64</v>
      </c>
      <c r="G1913" t="s">
        <v>184</v>
      </c>
      <c r="H1913" t="s">
        <v>33</v>
      </c>
      <c r="I1913" t="s">
        <v>34</v>
      </c>
      <c r="J1913">
        <v>8</v>
      </c>
      <c r="K1913">
        <v>46004.57</v>
      </c>
      <c r="L1913">
        <v>19.05</v>
      </c>
      <c r="M1913">
        <v>0.1905</v>
      </c>
      <c r="N1913">
        <v>701.10964680000006</v>
      </c>
      <c r="O1913">
        <v>367335.45035320002</v>
      </c>
      <c r="P1913" t="s">
        <v>4598</v>
      </c>
      <c r="Q1913">
        <v>2</v>
      </c>
      <c r="R1913" t="s">
        <v>45</v>
      </c>
      <c r="S1913" t="s">
        <v>35</v>
      </c>
      <c r="T1913" t="s">
        <v>4601</v>
      </c>
      <c r="U1913" t="s">
        <v>36</v>
      </c>
    </row>
    <row r="1914" spans="1:21" x14ac:dyDescent="0.25">
      <c r="A1914" t="s">
        <v>4420</v>
      </c>
      <c r="B1914" t="s">
        <v>1325</v>
      </c>
      <c r="C1914" t="s">
        <v>4882</v>
      </c>
      <c r="D1914" t="s">
        <v>5747</v>
      </c>
      <c r="E1914" t="s">
        <v>40</v>
      </c>
      <c r="F1914" t="s">
        <v>109</v>
      </c>
      <c r="G1914" t="s">
        <v>110</v>
      </c>
      <c r="H1914" t="s">
        <v>22</v>
      </c>
      <c r="I1914" t="s">
        <v>172</v>
      </c>
      <c r="J1914">
        <v>26</v>
      </c>
      <c r="K1914">
        <v>4783.57</v>
      </c>
      <c r="L1914">
        <v>17.48</v>
      </c>
      <c r="M1914">
        <v>0.17480000000000001</v>
      </c>
      <c r="N1914">
        <v>217.40368935999999</v>
      </c>
      <c r="O1914">
        <v>124155.41631063999</v>
      </c>
      <c r="P1914" t="s">
        <v>4598</v>
      </c>
      <c r="Q1914">
        <v>8</v>
      </c>
      <c r="R1914" t="s">
        <v>68</v>
      </c>
      <c r="S1914" t="s">
        <v>35</v>
      </c>
      <c r="T1914" t="s">
        <v>4601</v>
      </c>
      <c r="U1914" t="s">
        <v>26</v>
      </c>
    </row>
    <row r="1915" spans="1:21" x14ac:dyDescent="0.25">
      <c r="A1915" t="s">
        <v>4422</v>
      </c>
      <c r="B1915" t="s">
        <v>1287</v>
      </c>
      <c r="C1915" t="s">
        <v>4848</v>
      </c>
      <c r="D1915" t="s">
        <v>4888</v>
      </c>
      <c r="E1915" t="s">
        <v>40</v>
      </c>
      <c r="F1915" t="s">
        <v>109</v>
      </c>
      <c r="G1915" t="s">
        <v>259</v>
      </c>
      <c r="H1915" t="s">
        <v>111</v>
      </c>
      <c r="I1915" t="s">
        <v>185</v>
      </c>
      <c r="J1915">
        <v>50</v>
      </c>
      <c r="K1915">
        <v>31298.42</v>
      </c>
      <c r="L1915">
        <v>14.76</v>
      </c>
      <c r="M1915">
        <v>0.14760000000000001</v>
      </c>
      <c r="N1915">
        <v>2309.8233960000002</v>
      </c>
      <c r="O1915">
        <v>1562611.1766039999</v>
      </c>
      <c r="P1915" t="s">
        <v>4598</v>
      </c>
      <c r="Q1915">
        <v>2</v>
      </c>
      <c r="R1915" t="s">
        <v>113</v>
      </c>
      <c r="S1915" t="s">
        <v>35</v>
      </c>
      <c r="T1915" t="s">
        <v>4601</v>
      </c>
      <c r="U1915" t="s">
        <v>36</v>
      </c>
    </row>
    <row r="1916" spans="1:21" x14ac:dyDescent="0.25">
      <c r="A1916" t="s">
        <v>4424</v>
      </c>
      <c r="B1916" t="s">
        <v>352</v>
      </c>
      <c r="C1916" t="s">
        <v>4868</v>
      </c>
      <c r="D1916" t="s">
        <v>5123</v>
      </c>
      <c r="E1916" t="s">
        <v>63</v>
      </c>
      <c r="F1916" t="s">
        <v>234</v>
      </c>
      <c r="G1916" t="s">
        <v>435</v>
      </c>
      <c r="H1916" t="s">
        <v>33</v>
      </c>
      <c r="I1916" t="s">
        <v>57</v>
      </c>
      <c r="J1916">
        <v>28</v>
      </c>
      <c r="K1916">
        <v>35690.29</v>
      </c>
      <c r="L1916">
        <v>18.100000000000001</v>
      </c>
      <c r="M1916">
        <v>0.18100000000000002</v>
      </c>
      <c r="N1916">
        <v>1808.7838972000004</v>
      </c>
      <c r="O1916">
        <v>997519.33610279998</v>
      </c>
      <c r="P1916" t="s">
        <v>4598</v>
      </c>
      <c r="Q1916">
        <v>11</v>
      </c>
      <c r="R1916" t="s">
        <v>68</v>
      </c>
      <c r="S1916" t="s">
        <v>35</v>
      </c>
      <c r="T1916" t="s">
        <v>4601</v>
      </c>
      <c r="U1916" t="s">
        <v>36</v>
      </c>
    </row>
    <row r="1917" spans="1:21" x14ac:dyDescent="0.25">
      <c r="A1917" t="s">
        <v>4426</v>
      </c>
      <c r="B1917" t="s">
        <v>4214</v>
      </c>
      <c r="C1917" t="s">
        <v>4682</v>
      </c>
      <c r="D1917" t="s">
        <v>4993</v>
      </c>
      <c r="E1917" t="s">
        <v>40</v>
      </c>
      <c r="F1917" t="s">
        <v>109</v>
      </c>
      <c r="G1917" t="s">
        <v>259</v>
      </c>
      <c r="H1917" t="s">
        <v>66</v>
      </c>
      <c r="I1917" t="s">
        <v>276</v>
      </c>
      <c r="J1917">
        <v>16</v>
      </c>
      <c r="K1917">
        <v>15135.44</v>
      </c>
      <c r="L1917">
        <v>6.64</v>
      </c>
      <c r="M1917">
        <v>6.6400000000000001E-2</v>
      </c>
      <c r="N1917">
        <v>160.79891456000001</v>
      </c>
      <c r="O1917">
        <v>242006.24108544001</v>
      </c>
      <c r="P1917" t="s">
        <v>4598</v>
      </c>
      <c r="Q1917">
        <v>12</v>
      </c>
      <c r="R1917" t="s">
        <v>24</v>
      </c>
      <c r="S1917" t="s">
        <v>35</v>
      </c>
      <c r="T1917" t="s">
        <v>4601</v>
      </c>
      <c r="U1917" t="s">
        <v>36</v>
      </c>
    </row>
    <row r="1918" spans="1:21" x14ac:dyDescent="0.25">
      <c r="A1918" t="s">
        <v>4428</v>
      </c>
      <c r="B1918" t="s">
        <v>115</v>
      </c>
      <c r="C1918" t="s">
        <v>5273</v>
      </c>
      <c r="D1918" t="s">
        <v>5113</v>
      </c>
      <c r="E1918" t="s">
        <v>19</v>
      </c>
      <c r="F1918" t="s">
        <v>84</v>
      </c>
      <c r="G1918" t="s">
        <v>85</v>
      </c>
      <c r="H1918" t="s">
        <v>51</v>
      </c>
      <c r="I1918" t="s">
        <v>190</v>
      </c>
      <c r="J1918">
        <v>16</v>
      </c>
      <c r="K1918">
        <v>6407.3</v>
      </c>
      <c r="L1918">
        <v>11.2</v>
      </c>
      <c r="M1918">
        <v>0.11199999999999999</v>
      </c>
      <c r="N1918">
        <v>114.81881599999998</v>
      </c>
      <c r="O1918">
        <v>102401.981184</v>
      </c>
      <c r="P1918" t="s">
        <v>4598</v>
      </c>
      <c r="Q1918">
        <v>9</v>
      </c>
      <c r="R1918" t="s">
        <v>24</v>
      </c>
      <c r="S1918" t="s">
        <v>35</v>
      </c>
      <c r="T1918" t="s">
        <v>4601</v>
      </c>
      <c r="U1918" t="s">
        <v>53</v>
      </c>
    </row>
    <row r="1919" spans="1:21" x14ac:dyDescent="0.25">
      <c r="A1919" t="s">
        <v>4430</v>
      </c>
      <c r="B1919" t="s">
        <v>1261</v>
      </c>
      <c r="C1919" t="s">
        <v>4826</v>
      </c>
      <c r="D1919" t="s">
        <v>4620</v>
      </c>
      <c r="E1919" t="s">
        <v>30</v>
      </c>
      <c r="F1919" t="s">
        <v>198</v>
      </c>
      <c r="G1919" t="s">
        <v>199</v>
      </c>
      <c r="H1919" t="s">
        <v>33</v>
      </c>
      <c r="I1919" t="s">
        <v>80</v>
      </c>
      <c r="J1919">
        <v>48</v>
      </c>
      <c r="K1919">
        <v>48514.71</v>
      </c>
      <c r="L1919">
        <v>5.93</v>
      </c>
      <c r="M1919">
        <v>5.9299999999999999E-2</v>
      </c>
      <c r="N1919">
        <v>1380.9227054400001</v>
      </c>
      <c r="O1919">
        <v>2327325.1572945602</v>
      </c>
      <c r="P1919" t="s">
        <v>4598</v>
      </c>
      <c r="Q1919">
        <v>10</v>
      </c>
      <c r="R1919" t="s">
        <v>113</v>
      </c>
      <c r="S1919" t="s">
        <v>35</v>
      </c>
      <c r="T1919" t="s">
        <v>4601</v>
      </c>
      <c r="U1919" t="s">
        <v>26</v>
      </c>
    </row>
    <row r="1920" spans="1:21" x14ac:dyDescent="0.25">
      <c r="A1920" t="s">
        <v>4432</v>
      </c>
      <c r="B1920" t="s">
        <v>1242</v>
      </c>
      <c r="C1920" t="s">
        <v>4875</v>
      </c>
      <c r="D1920" t="s">
        <v>5520</v>
      </c>
      <c r="E1920" t="s">
        <v>19</v>
      </c>
      <c r="F1920" t="s">
        <v>72</v>
      </c>
      <c r="G1920" t="s">
        <v>224</v>
      </c>
      <c r="H1920" t="s">
        <v>43</v>
      </c>
      <c r="I1920" t="s">
        <v>74</v>
      </c>
      <c r="J1920">
        <v>20</v>
      </c>
      <c r="K1920">
        <v>11757.43</v>
      </c>
      <c r="L1920">
        <v>6.42</v>
      </c>
      <c r="M1920">
        <v>6.4199999999999993E-2</v>
      </c>
      <c r="N1920">
        <v>150.9654012</v>
      </c>
      <c r="O1920">
        <v>234997.63459880001</v>
      </c>
      <c r="P1920" t="s">
        <v>4598</v>
      </c>
      <c r="Q1920">
        <v>3</v>
      </c>
      <c r="R1920" t="s">
        <v>58</v>
      </c>
      <c r="S1920" t="s">
        <v>35</v>
      </c>
      <c r="T1920" t="s">
        <v>4601</v>
      </c>
      <c r="U1920" t="s">
        <v>53</v>
      </c>
    </row>
    <row r="1921" spans="1:21" x14ac:dyDescent="0.25">
      <c r="A1921" t="s">
        <v>4434</v>
      </c>
      <c r="B1921" t="s">
        <v>2625</v>
      </c>
      <c r="C1921" t="s">
        <v>5022</v>
      </c>
      <c r="D1921" t="s">
        <v>4809</v>
      </c>
      <c r="E1921" t="s">
        <v>40</v>
      </c>
      <c r="F1921" t="s">
        <v>41</v>
      </c>
      <c r="G1921" t="s">
        <v>42</v>
      </c>
      <c r="H1921" t="s">
        <v>33</v>
      </c>
      <c r="I1921" t="s">
        <v>80</v>
      </c>
      <c r="J1921">
        <v>12</v>
      </c>
      <c r="K1921">
        <v>20826.349999999999</v>
      </c>
      <c r="L1921">
        <v>7.54</v>
      </c>
      <c r="M1921">
        <v>7.5399999999999995E-2</v>
      </c>
      <c r="N1921">
        <v>188.43681479999995</v>
      </c>
      <c r="O1921">
        <v>249727.76318519999</v>
      </c>
      <c r="P1921" t="s">
        <v>4598</v>
      </c>
      <c r="Q1921">
        <v>9</v>
      </c>
      <c r="R1921" t="s">
        <v>24</v>
      </c>
      <c r="S1921" t="s">
        <v>35</v>
      </c>
      <c r="T1921" t="s">
        <v>4601</v>
      </c>
      <c r="U1921" t="s">
        <v>36</v>
      </c>
    </row>
    <row r="1922" spans="1:21" x14ac:dyDescent="0.25">
      <c r="A1922" t="s">
        <v>4436</v>
      </c>
      <c r="B1922" t="s">
        <v>4387</v>
      </c>
      <c r="C1922" t="s">
        <v>4679</v>
      </c>
      <c r="D1922" t="s">
        <v>4665</v>
      </c>
      <c r="E1922" t="s">
        <v>40</v>
      </c>
      <c r="F1922" t="s">
        <v>41</v>
      </c>
      <c r="G1922" t="s">
        <v>102</v>
      </c>
      <c r="H1922" t="s">
        <v>66</v>
      </c>
      <c r="I1922" t="s">
        <v>133</v>
      </c>
      <c r="J1922">
        <v>48</v>
      </c>
      <c r="K1922">
        <v>5415.17</v>
      </c>
      <c r="L1922">
        <v>14.92</v>
      </c>
      <c r="M1922">
        <v>0.1492</v>
      </c>
      <c r="N1922">
        <v>387.81281472000001</v>
      </c>
      <c r="O1922">
        <v>259540.34718528</v>
      </c>
      <c r="P1922" t="s">
        <v>4598</v>
      </c>
      <c r="Q1922">
        <v>4</v>
      </c>
      <c r="R1922" t="s">
        <v>45</v>
      </c>
      <c r="S1922" t="s">
        <v>35</v>
      </c>
      <c r="T1922" t="s">
        <v>4601</v>
      </c>
      <c r="U1922" t="s">
        <v>53</v>
      </c>
    </row>
    <row r="1923" spans="1:21" x14ac:dyDescent="0.25">
      <c r="A1923" t="s">
        <v>4438</v>
      </c>
      <c r="B1923" t="s">
        <v>1088</v>
      </c>
      <c r="C1923" t="s">
        <v>4717</v>
      </c>
      <c r="D1923" t="s">
        <v>4735</v>
      </c>
      <c r="E1923" t="s">
        <v>19</v>
      </c>
      <c r="F1923" t="s">
        <v>84</v>
      </c>
      <c r="G1923" t="s">
        <v>85</v>
      </c>
      <c r="H1923" t="s">
        <v>22</v>
      </c>
      <c r="I1923" t="s">
        <v>217</v>
      </c>
      <c r="J1923">
        <v>33</v>
      </c>
      <c r="K1923">
        <v>4190.7299999999996</v>
      </c>
      <c r="L1923">
        <v>19.57</v>
      </c>
      <c r="M1923">
        <v>0.19570000000000001</v>
      </c>
      <c r="N1923">
        <v>270.64153413000003</v>
      </c>
      <c r="O1923">
        <v>138023.44846586999</v>
      </c>
      <c r="P1923" t="s">
        <v>4598</v>
      </c>
      <c r="Q1923">
        <v>2</v>
      </c>
      <c r="R1923" t="s">
        <v>113</v>
      </c>
      <c r="S1923" t="s">
        <v>35</v>
      </c>
      <c r="T1923" t="s">
        <v>4601</v>
      </c>
      <c r="U1923" t="s">
        <v>36</v>
      </c>
    </row>
    <row r="1924" spans="1:21" x14ac:dyDescent="0.25">
      <c r="A1924" t="s">
        <v>4440</v>
      </c>
      <c r="B1924" t="s">
        <v>1036</v>
      </c>
      <c r="C1924" t="s">
        <v>5562</v>
      </c>
      <c r="D1924" t="s">
        <v>5748</v>
      </c>
      <c r="E1924" t="s">
        <v>63</v>
      </c>
      <c r="F1924" t="s">
        <v>144</v>
      </c>
      <c r="G1924" t="s">
        <v>189</v>
      </c>
      <c r="H1924" t="s">
        <v>22</v>
      </c>
      <c r="I1924" t="s">
        <v>172</v>
      </c>
      <c r="J1924">
        <v>11</v>
      </c>
      <c r="K1924">
        <v>47362.59</v>
      </c>
      <c r="L1924">
        <v>3.31</v>
      </c>
      <c r="M1924">
        <v>3.3099999999999997E-2</v>
      </c>
      <c r="N1924">
        <v>172.44719019000001</v>
      </c>
      <c r="O1924">
        <v>520816.04280980997</v>
      </c>
      <c r="P1924" t="s">
        <v>4598</v>
      </c>
      <c r="Q1924">
        <v>8</v>
      </c>
      <c r="R1924" t="s">
        <v>24</v>
      </c>
      <c r="S1924" t="s">
        <v>35</v>
      </c>
      <c r="T1924" t="s">
        <v>4601</v>
      </c>
      <c r="U1924" t="s">
        <v>53</v>
      </c>
    </row>
    <row r="1925" spans="1:21" x14ac:dyDescent="0.25">
      <c r="A1925" t="s">
        <v>4442</v>
      </c>
      <c r="B1925" t="s">
        <v>595</v>
      </c>
      <c r="C1925" t="s">
        <v>4842</v>
      </c>
      <c r="D1925" t="s">
        <v>4626</v>
      </c>
      <c r="E1925" t="s">
        <v>19</v>
      </c>
      <c r="F1925" t="s">
        <v>84</v>
      </c>
      <c r="G1925" t="s">
        <v>159</v>
      </c>
      <c r="H1925" t="s">
        <v>43</v>
      </c>
      <c r="I1925" t="s">
        <v>380</v>
      </c>
      <c r="J1925">
        <v>49</v>
      </c>
      <c r="K1925">
        <v>27818.01</v>
      </c>
      <c r="L1925">
        <v>10.44</v>
      </c>
      <c r="M1925">
        <v>0.10439999999999999</v>
      </c>
      <c r="N1925">
        <v>1423.0581195599998</v>
      </c>
      <c r="O1925">
        <v>1361659.4318804401</v>
      </c>
      <c r="P1925" t="s">
        <v>4598</v>
      </c>
      <c r="Q1925">
        <v>12</v>
      </c>
      <c r="R1925" t="s">
        <v>58</v>
      </c>
      <c r="S1925" t="s">
        <v>35</v>
      </c>
      <c r="T1925" t="s">
        <v>4601</v>
      </c>
      <c r="U1925" t="s">
        <v>36</v>
      </c>
    </row>
    <row r="1926" spans="1:21" x14ac:dyDescent="0.25">
      <c r="A1926" t="s">
        <v>4444</v>
      </c>
      <c r="B1926" t="s">
        <v>242</v>
      </c>
      <c r="C1926" t="s">
        <v>4652</v>
      </c>
      <c r="D1926" t="s">
        <v>4637</v>
      </c>
      <c r="E1926" t="s">
        <v>40</v>
      </c>
      <c r="F1926" t="s">
        <v>89</v>
      </c>
      <c r="G1926" t="s">
        <v>319</v>
      </c>
      <c r="H1926" t="s">
        <v>22</v>
      </c>
      <c r="I1926" t="s">
        <v>23</v>
      </c>
      <c r="J1926">
        <v>25</v>
      </c>
      <c r="K1926">
        <v>25421.43</v>
      </c>
      <c r="L1926">
        <v>13.32</v>
      </c>
      <c r="M1926">
        <v>0.13320000000000001</v>
      </c>
      <c r="N1926">
        <v>846.53361900000004</v>
      </c>
      <c r="O1926">
        <v>634689.21638100001</v>
      </c>
      <c r="P1926" t="s">
        <v>4598</v>
      </c>
      <c r="Q1926">
        <v>6</v>
      </c>
      <c r="R1926" t="s">
        <v>58</v>
      </c>
      <c r="S1926" t="s">
        <v>35</v>
      </c>
      <c r="T1926" t="s">
        <v>4601</v>
      </c>
      <c r="U1926" t="s">
        <v>36</v>
      </c>
    </row>
    <row r="1927" spans="1:21" x14ac:dyDescent="0.25">
      <c r="A1927" t="s">
        <v>4446</v>
      </c>
      <c r="B1927" t="s">
        <v>1828</v>
      </c>
      <c r="C1927" t="s">
        <v>4896</v>
      </c>
      <c r="D1927" t="s">
        <v>5049</v>
      </c>
      <c r="E1927" t="s">
        <v>30</v>
      </c>
      <c r="F1927" t="s">
        <v>31</v>
      </c>
      <c r="G1927" t="s">
        <v>94</v>
      </c>
      <c r="H1927" t="s">
        <v>33</v>
      </c>
      <c r="I1927" t="s">
        <v>34</v>
      </c>
      <c r="J1927">
        <v>11</v>
      </c>
      <c r="K1927">
        <v>19069.91</v>
      </c>
      <c r="L1927">
        <v>17.079999999999998</v>
      </c>
      <c r="M1927">
        <v>0.17079999999999998</v>
      </c>
      <c r="N1927">
        <v>358.28546907999998</v>
      </c>
      <c r="O1927">
        <v>209410.72453092001</v>
      </c>
      <c r="P1927" t="s">
        <v>4598</v>
      </c>
      <c r="Q1927">
        <v>7</v>
      </c>
      <c r="R1927" t="s">
        <v>24</v>
      </c>
      <c r="S1927" t="s">
        <v>35</v>
      </c>
      <c r="T1927" t="s">
        <v>4601</v>
      </c>
      <c r="U1927" t="s">
        <v>53</v>
      </c>
    </row>
    <row r="1928" spans="1:21" x14ac:dyDescent="0.25">
      <c r="A1928" t="s">
        <v>4448</v>
      </c>
      <c r="B1928" t="s">
        <v>1165</v>
      </c>
      <c r="C1928" t="s">
        <v>4679</v>
      </c>
      <c r="D1928" t="s">
        <v>5208</v>
      </c>
      <c r="E1928" t="s">
        <v>30</v>
      </c>
      <c r="F1928" t="s">
        <v>117</v>
      </c>
      <c r="G1928" t="s">
        <v>118</v>
      </c>
      <c r="H1928" t="s">
        <v>22</v>
      </c>
      <c r="I1928" t="s">
        <v>180</v>
      </c>
      <c r="J1928">
        <v>8</v>
      </c>
      <c r="K1928">
        <v>8930.07</v>
      </c>
      <c r="L1928">
        <v>15.81</v>
      </c>
      <c r="M1928">
        <v>0.15810000000000002</v>
      </c>
      <c r="N1928">
        <v>112.94752536000001</v>
      </c>
      <c r="O1928">
        <v>71327.612474640002</v>
      </c>
      <c r="P1928" t="s">
        <v>4598</v>
      </c>
      <c r="Q1928">
        <v>11</v>
      </c>
      <c r="R1928" t="s">
        <v>45</v>
      </c>
      <c r="S1928" t="s">
        <v>35</v>
      </c>
      <c r="T1928" t="s">
        <v>4601</v>
      </c>
      <c r="U1928" t="s">
        <v>26</v>
      </c>
    </row>
    <row r="1929" spans="1:21" x14ac:dyDescent="0.25">
      <c r="A1929" t="s">
        <v>4450</v>
      </c>
      <c r="B1929" t="s">
        <v>385</v>
      </c>
      <c r="C1929" t="s">
        <v>4673</v>
      </c>
      <c r="D1929" t="s">
        <v>5609</v>
      </c>
      <c r="E1929" t="s">
        <v>40</v>
      </c>
      <c r="F1929" t="s">
        <v>109</v>
      </c>
      <c r="G1929" t="s">
        <v>110</v>
      </c>
      <c r="H1929" t="s">
        <v>111</v>
      </c>
      <c r="I1929" t="s">
        <v>185</v>
      </c>
      <c r="J1929">
        <v>36</v>
      </c>
      <c r="K1929">
        <v>32035.66</v>
      </c>
      <c r="L1929">
        <v>14.91</v>
      </c>
      <c r="M1929">
        <v>0.14910000000000001</v>
      </c>
      <c r="N1929">
        <v>1719.5460861600002</v>
      </c>
      <c r="O1929">
        <v>1151564.21391384</v>
      </c>
      <c r="P1929" t="s">
        <v>4598</v>
      </c>
      <c r="Q1929">
        <v>9</v>
      </c>
      <c r="R1929" t="s">
        <v>68</v>
      </c>
      <c r="S1929" t="s">
        <v>35</v>
      </c>
      <c r="T1929" t="s">
        <v>4601</v>
      </c>
      <c r="U1929" t="s">
        <v>36</v>
      </c>
    </row>
    <row r="1930" spans="1:21" x14ac:dyDescent="0.25">
      <c r="A1930" t="s">
        <v>4452</v>
      </c>
      <c r="B1930" t="s">
        <v>208</v>
      </c>
      <c r="C1930" t="s">
        <v>5024</v>
      </c>
      <c r="D1930" t="s">
        <v>5594</v>
      </c>
      <c r="E1930" t="s">
        <v>40</v>
      </c>
      <c r="F1930" t="s">
        <v>49</v>
      </c>
      <c r="G1930" t="s">
        <v>306</v>
      </c>
      <c r="H1930" t="s">
        <v>66</v>
      </c>
      <c r="I1930" t="s">
        <v>67</v>
      </c>
      <c r="J1930">
        <v>37</v>
      </c>
      <c r="K1930">
        <v>9632.9500000000007</v>
      </c>
      <c r="L1930">
        <v>3.65</v>
      </c>
      <c r="M1930">
        <v>3.6499999999999998E-2</v>
      </c>
      <c r="N1930">
        <v>130.09298974999999</v>
      </c>
      <c r="O1930">
        <v>356289.05701025005</v>
      </c>
      <c r="P1930" t="s">
        <v>4598</v>
      </c>
      <c r="Q1930">
        <v>5</v>
      </c>
      <c r="R1930" t="s">
        <v>58</v>
      </c>
      <c r="S1930" t="s">
        <v>35</v>
      </c>
      <c r="T1930" t="s">
        <v>4601</v>
      </c>
      <c r="U1930" t="s">
        <v>53</v>
      </c>
    </row>
    <row r="1931" spans="1:21" x14ac:dyDescent="0.25">
      <c r="A1931" t="s">
        <v>4454</v>
      </c>
      <c r="B1931" t="s">
        <v>1806</v>
      </c>
      <c r="C1931" t="s">
        <v>5349</v>
      </c>
      <c r="D1931" t="s">
        <v>4946</v>
      </c>
      <c r="E1931" t="s">
        <v>40</v>
      </c>
      <c r="F1931" t="s">
        <v>41</v>
      </c>
      <c r="G1931" t="s">
        <v>102</v>
      </c>
      <c r="H1931" t="s">
        <v>66</v>
      </c>
      <c r="I1931" t="s">
        <v>200</v>
      </c>
      <c r="J1931">
        <v>38</v>
      </c>
      <c r="K1931">
        <v>21455.31</v>
      </c>
      <c r="L1931">
        <v>12.84</v>
      </c>
      <c r="M1931">
        <v>0.12839999999999999</v>
      </c>
      <c r="N1931">
        <v>1046.84748552</v>
      </c>
      <c r="O1931">
        <v>814254.93251448008</v>
      </c>
      <c r="P1931" t="s">
        <v>4598</v>
      </c>
      <c r="Q1931">
        <v>4</v>
      </c>
      <c r="R1931" t="s">
        <v>113</v>
      </c>
      <c r="S1931" t="s">
        <v>35</v>
      </c>
      <c r="T1931" t="s">
        <v>4601</v>
      </c>
      <c r="U1931" t="s">
        <v>36</v>
      </c>
    </row>
    <row r="1932" spans="1:21" x14ac:dyDescent="0.25">
      <c r="A1932" t="s">
        <v>4456</v>
      </c>
      <c r="B1932" t="s">
        <v>3491</v>
      </c>
      <c r="C1932" t="s">
        <v>4742</v>
      </c>
      <c r="D1932" t="s">
        <v>4804</v>
      </c>
      <c r="E1932" t="s">
        <v>19</v>
      </c>
      <c r="F1932" t="s">
        <v>84</v>
      </c>
      <c r="G1932" t="s">
        <v>338</v>
      </c>
      <c r="H1932" t="s">
        <v>43</v>
      </c>
      <c r="I1932" t="s">
        <v>140</v>
      </c>
      <c r="J1932">
        <v>23</v>
      </c>
      <c r="K1932">
        <v>47057.05</v>
      </c>
      <c r="L1932">
        <v>9.5500000000000007</v>
      </c>
      <c r="M1932">
        <v>9.5500000000000002E-2</v>
      </c>
      <c r="N1932">
        <v>1033.6081032500001</v>
      </c>
      <c r="O1932">
        <v>1081278.5418967502</v>
      </c>
      <c r="P1932" t="s">
        <v>4598</v>
      </c>
      <c r="Q1932">
        <v>9</v>
      </c>
      <c r="R1932" t="s">
        <v>113</v>
      </c>
      <c r="S1932" t="s">
        <v>35</v>
      </c>
      <c r="T1932" t="s">
        <v>4601</v>
      </c>
      <c r="U1932" t="s">
        <v>36</v>
      </c>
    </row>
    <row r="1933" spans="1:21" x14ac:dyDescent="0.25">
      <c r="A1933" t="s">
        <v>4457</v>
      </c>
      <c r="B1933" t="s">
        <v>1934</v>
      </c>
      <c r="C1933" t="s">
        <v>4742</v>
      </c>
      <c r="D1933" t="s">
        <v>4617</v>
      </c>
      <c r="E1933" t="s">
        <v>63</v>
      </c>
      <c r="F1933" t="s">
        <v>78</v>
      </c>
      <c r="G1933" t="s">
        <v>79</v>
      </c>
      <c r="H1933" t="s">
        <v>66</v>
      </c>
      <c r="I1933" t="s">
        <v>276</v>
      </c>
      <c r="J1933">
        <v>36</v>
      </c>
      <c r="K1933">
        <v>16595.89</v>
      </c>
      <c r="L1933">
        <v>2.68</v>
      </c>
      <c r="M1933">
        <v>2.6800000000000001E-2</v>
      </c>
      <c r="N1933">
        <v>160.11714672000002</v>
      </c>
      <c r="O1933">
        <v>597291.92285328009</v>
      </c>
      <c r="P1933" t="s">
        <v>4598</v>
      </c>
      <c r="Q1933">
        <v>12</v>
      </c>
      <c r="R1933" t="s">
        <v>24</v>
      </c>
      <c r="S1933" t="s">
        <v>35</v>
      </c>
      <c r="T1933" t="s">
        <v>4601</v>
      </c>
      <c r="U1933" t="s">
        <v>26</v>
      </c>
    </row>
    <row r="1934" spans="1:21" x14ac:dyDescent="0.25">
      <c r="A1934" t="s">
        <v>4459</v>
      </c>
      <c r="B1934" t="s">
        <v>520</v>
      </c>
      <c r="C1934" t="s">
        <v>4875</v>
      </c>
      <c r="D1934" t="s">
        <v>4739</v>
      </c>
      <c r="E1934" t="s">
        <v>40</v>
      </c>
      <c r="F1934" t="s">
        <v>109</v>
      </c>
      <c r="G1934" t="s">
        <v>259</v>
      </c>
      <c r="H1934" t="s">
        <v>66</v>
      </c>
      <c r="I1934" t="s">
        <v>155</v>
      </c>
      <c r="J1934">
        <v>46</v>
      </c>
      <c r="K1934">
        <v>41679.25</v>
      </c>
      <c r="L1934">
        <v>2.02</v>
      </c>
      <c r="M1934">
        <v>2.0199999999999999E-2</v>
      </c>
      <c r="N1934">
        <v>387.283591</v>
      </c>
      <c r="O1934">
        <v>1916858.2164090001</v>
      </c>
      <c r="P1934" t="s">
        <v>4598</v>
      </c>
      <c r="Q1934">
        <v>11</v>
      </c>
      <c r="R1934" t="s">
        <v>113</v>
      </c>
      <c r="S1934" t="s">
        <v>35</v>
      </c>
      <c r="T1934" t="s">
        <v>4601</v>
      </c>
      <c r="U1934" t="s">
        <v>26</v>
      </c>
    </row>
    <row r="1935" spans="1:21" x14ac:dyDescent="0.25">
      <c r="A1935" t="s">
        <v>4461</v>
      </c>
      <c r="B1935" t="s">
        <v>2007</v>
      </c>
      <c r="C1935" t="s">
        <v>4694</v>
      </c>
      <c r="D1935" t="s">
        <v>4774</v>
      </c>
      <c r="E1935" t="s">
        <v>30</v>
      </c>
      <c r="F1935" t="s">
        <v>131</v>
      </c>
      <c r="G1935" t="s">
        <v>194</v>
      </c>
      <c r="H1935" t="s">
        <v>51</v>
      </c>
      <c r="I1935" t="s">
        <v>167</v>
      </c>
      <c r="J1935">
        <v>47</v>
      </c>
      <c r="K1935">
        <v>25216.75</v>
      </c>
      <c r="L1935">
        <v>10.17</v>
      </c>
      <c r="M1935">
        <v>0.1017</v>
      </c>
      <c r="N1935">
        <v>1205.3354332499998</v>
      </c>
      <c r="O1935">
        <v>1183981.9145667499</v>
      </c>
      <c r="P1935" t="s">
        <v>4598</v>
      </c>
      <c r="Q1935">
        <v>10</v>
      </c>
      <c r="R1935" t="s">
        <v>113</v>
      </c>
      <c r="S1935" t="s">
        <v>35</v>
      </c>
      <c r="T1935" t="s">
        <v>4601</v>
      </c>
      <c r="U1935" t="s">
        <v>53</v>
      </c>
    </row>
    <row r="1936" spans="1:21" x14ac:dyDescent="0.25">
      <c r="A1936" t="s">
        <v>4463</v>
      </c>
      <c r="B1936" t="s">
        <v>214</v>
      </c>
      <c r="C1936" t="s">
        <v>5267</v>
      </c>
      <c r="D1936" t="s">
        <v>5003</v>
      </c>
      <c r="E1936" t="s">
        <v>63</v>
      </c>
      <c r="F1936" t="s">
        <v>64</v>
      </c>
      <c r="G1936" t="s">
        <v>65</v>
      </c>
      <c r="H1936" t="s">
        <v>43</v>
      </c>
      <c r="I1936" t="s">
        <v>44</v>
      </c>
      <c r="J1936">
        <v>17</v>
      </c>
      <c r="K1936">
        <v>28892.02</v>
      </c>
      <c r="L1936">
        <v>16.04</v>
      </c>
      <c r="M1936">
        <v>0.16039999999999999</v>
      </c>
      <c r="N1936">
        <v>787.82760136000002</v>
      </c>
      <c r="O1936">
        <v>490376.51239864004</v>
      </c>
      <c r="P1936" t="s">
        <v>4598</v>
      </c>
      <c r="Q1936">
        <v>2</v>
      </c>
      <c r="R1936" t="s">
        <v>68</v>
      </c>
      <c r="S1936" t="s">
        <v>35</v>
      </c>
      <c r="T1936" t="s">
        <v>4601</v>
      </c>
      <c r="U1936" t="s">
        <v>26</v>
      </c>
    </row>
    <row r="1937" spans="1:21" x14ac:dyDescent="0.25">
      <c r="A1937" t="s">
        <v>4465</v>
      </c>
      <c r="B1937" t="s">
        <v>1565</v>
      </c>
      <c r="C1937" t="s">
        <v>4616</v>
      </c>
      <c r="D1937" t="s">
        <v>5552</v>
      </c>
      <c r="E1937" t="s">
        <v>40</v>
      </c>
      <c r="F1937" t="s">
        <v>49</v>
      </c>
      <c r="G1937" t="s">
        <v>397</v>
      </c>
      <c r="H1937" t="s">
        <v>66</v>
      </c>
      <c r="I1937" t="s">
        <v>155</v>
      </c>
      <c r="J1937">
        <v>27</v>
      </c>
      <c r="K1937">
        <v>17378.64</v>
      </c>
      <c r="L1937">
        <v>7.11</v>
      </c>
      <c r="M1937">
        <v>7.1099999999999997E-2</v>
      </c>
      <c r="N1937">
        <v>333.61775208</v>
      </c>
      <c r="O1937">
        <v>468889.66224791994</v>
      </c>
      <c r="P1937" t="s">
        <v>4598</v>
      </c>
      <c r="Q1937">
        <v>3</v>
      </c>
      <c r="R1937" t="s">
        <v>68</v>
      </c>
      <c r="S1937" t="s">
        <v>35</v>
      </c>
      <c r="T1937" t="s">
        <v>4601</v>
      </c>
      <c r="U1937" t="s">
        <v>36</v>
      </c>
    </row>
    <row r="1938" spans="1:21" x14ac:dyDescent="0.25">
      <c r="A1938" t="s">
        <v>4467</v>
      </c>
      <c r="B1938" t="s">
        <v>673</v>
      </c>
      <c r="C1938" t="s">
        <v>4636</v>
      </c>
      <c r="D1938" t="s">
        <v>4693</v>
      </c>
      <c r="E1938" t="s">
        <v>19</v>
      </c>
      <c r="F1938" t="s">
        <v>84</v>
      </c>
      <c r="G1938" t="s">
        <v>159</v>
      </c>
      <c r="H1938" t="s">
        <v>51</v>
      </c>
      <c r="I1938" t="s">
        <v>105</v>
      </c>
      <c r="J1938">
        <v>18</v>
      </c>
      <c r="K1938">
        <v>4307.57</v>
      </c>
      <c r="L1938">
        <v>16.93</v>
      </c>
      <c r="M1938">
        <v>0.16930000000000001</v>
      </c>
      <c r="N1938">
        <v>131.26888818</v>
      </c>
      <c r="O1938">
        <v>77404.991111819996</v>
      </c>
      <c r="P1938" t="s">
        <v>4598</v>
      </c>
      <c r="Q1938">
        <v>7</v>
      </c>
      <c r="R1938" t="s">
        <v>45</v>
      </c>
      <c r="S1938" t="s">
        <v>35</v>
      </c>
      <c r="T1938" t="s">
        <v>4601</v>
      </c>
      <c r="U1938" t="s">
        <v>53</v>
      </c>
    </row>
    <row r="1939" spans="1:21" x14ac:dyDescent="0.25">
      <c r="A1939" t="s">
        <v>4469</v>
      </c>
      <c r="B1939" t="s">
        <v>55</v>
      </c>
      <c r="C1939" t="s">
        <v>4817</v>
      </c>
      <c r="D1939" t="s">
        <v>4731</v>
      </c>
      <c r="E1939" t="s">
        <v>63</v>
      </c>
      <c r="F1939" t="s">
        <v>144</v>
      </c>
      <c r="G1939" t="s">
        <v>145</v>
      </c>
      <c r="H1939" t="s">
        <v>51</v>
      </c>
      <c r="I1939" t="s">
        <v>105</v>
      </c>
      <c r="J1939">
        <v>19</v>
      </c>
      <c r="K1939">
        <v>16880.29</v>
      </c>
      <c r="L1939">
        <v>15.46</v>
      </c>
      <c r="M1939">
        <v>0.15460000000000002</v>
      </c>
      <c r="N1939">
        <v>495.84163846000001</v>
      </c>
      <c r="O1939">
        <v>320229.66836154001</v>
      </c>
      <c r="P1939" t="s">
        <v>4598</v>
      </c>
      <c r="Q1939">
        <v>10</v>
      </c>
      <c r="R1939" t="s">
        <v>113</v>
      </c>
      <c r="S1939" t="s">
        <v>35</v>
      </c>
      <c r="T1939" t="s">
        <v>4601</v>
      </c>
      <c r="U1939" t="s">
        <v>53</v>
      </c>
    </row>
    <row r="1940" spans="1:21" x14ac:dyDescent="0.25">
      <c r="A1940" t="s">
        <v>4471</v>
      </c>
      <c r="B1940" t="s">
        <v>1532</v>
      </c>
      <c r="C1940" t="s">
        <v>5120</v>
      </c>
      <c r="D1940" t="s">
        <v>5602</v>
      </c>
      <c r="E1940" t="s">
        <v>63</v>
      </c>
      <c r="F1940" t="s">
        <v>144</v>
      </c>
      <c r="G1940" t="s">
        <v>216</v>
      </c>
      <c r="H1940" t="s">
        <v>51</v>
      </c>
      <c r="I1940" t="s">
        <v>146</v>
      </c>
      <c r="J1940">
        <v>19</v>
      </c>
      <c r="K1940">
        <v>10350.19</v>
      </c>
      <c r="L1940">
        <v>15.71</v>
      </c>
      <c r="M1940">
        <v>0.15710000000000002</v>
      </c>
      <c r="N1940">
        <v>308.94282131000006</v>
      </c>
      <c r="O1940">
        <v>196344.66717869003</v>
      </c>
      <c r="P1940" t="s">
        <v>4598</v>
      </c>
      <c r="Q1940">
        <v>6</v>
      </c>
      <c r="R1940" t="s">
        <v>113</v>
      </c>
      <c r="S1940" t="s">
        <v>35</v>
      </c>
      <c r="T1940" t="s">
        <v>4601</v>
      </c>
      <c r="U1940" t="s">
        <v>53</v>
      </c>
    </row>
    <row r="1941" spans="1:21" x14ac:dyDescent="0.25">
      <c r="A1941" t="s">
        <v>4473</v>
      </c>
      <c r="B1941" t="s">
        <v>3128</v>
      </c>
      <c r="C1941" t="s">
        <v>4691</v>
      </c>
      <c r="D1941" t="s">
        <v>4802</v>
      </c>
      <c r="E1941" t="s">
        <v>40</v>
      </c>
      <c r="F1941" t="s">
        <v>41</v>
      </c>
      <c r="G1941" t="s">
        <v>42</v>
      </c>
      <c r="H1941" t="s">
        <v>33</v>
      </c>
      <c r="I1941" t="s">
        <v>127</v>
      </c>
      <c r="J1941">
        <v>5</v>
      </c>
      <c r="K1941">
        <v>17526.46</v>
      </c>
      <c r="L1941">
        <v>18.57</v>
      </c>
      <c r="M1941">
        <v>0.1857</v>
      </c>
      <c r="N1941">
        <v>162.7331811</v>
      </c>
      <c r="O1941">
        <v>87469.566818899984</v>
      </c>
      <c r="P1941" t="s">
        <v>4598</v>
      </c>
      <c r="Q1941">
        <v>7</v>
      </c>
      <c r="R1941" t="s">
        <v>68</v>
      </c>
      <c r="S1941" t="s">
        <v>25</v>
      </c>
      <c r="T1941" t="s">
        <v>4599</v>
      </c>
      <c r="U1941" t="s">
        <v>26</v>
      </c>
    </row>
    <row r="1942" spans="1:21" x14ac:dyDescent="0.25">
      <c r="A1942" t="s">
        <v>4475</v>
      </c>
      <c r="B1942" t="s">
        <v>1284</v>
      </c>
      <c r="C1942" t="s">
        <v>5359</v>
      </c>
      <c r="D1942" t="s">
        <v>5516</v>
      </c>
      <c r="E1942" t="s">
        <v>30</v>
      </c>
      <c r="F1942" t="s">
        <v>31</v>
      </c>
      <c r="G1942" t="s">
        <v>32</v>
      </c>
      <c r="H1942" t="s">
        <v>22</v>
      </c>
      <c r="I1942" t="s">
        <v>23</v>
      </c>
      <c r="J1942">
        <v>36</v>
      </c>
      <c r="K1942">
        <v>7409.89</v>
      </c>
      <c r="L1942">
        <v>5.92</v>
      </c>
      <c r="M1942">
        <v>5.9200000000000003E-2</v>
      </c>
      <c r="N1942">
        <v>157.91957568000004</v>
      </c>
      <c r="O1942">
        <v>266598.12042432005</v>
      </c>
      <c r="P1942" t="s">
        <v>4598</v>
      </c>
      <c r="Q1942">
        <v>7</v>
      </c>
      <c r="R1942" t="s">
        <v>58</v>
      </c>
      <c r="S1942" t="s">
        <v>35</v>
      </c>
      <c r="T1942" t="s">
        <v>4601</v>
      </c>
      <c r="U1942" t="s">
        <v>53</v>
      </c>
    </row>
    <row r="1943" spans="1:21" x14ac:dyDescent="0.25">
      <c r="A1943" t="s">
        <v>4477</v>
      </c>
      <c r="B1943" t="s">
        <v>1081</v>
      </c>
      <c r="C1943" t="s">
        <v>4644</v>
      </c>
      <c r="D1943" t="s">
        <v>4960</v>
      </c>
      <c r="E1943" t="s">
        <v>30</v>
      </c>
      <c r="F1943" t="s">
        <v>131</v>
      </c>
      <c r="G1943" t="s">
        <v>132</v>
      </c>
      <c r="H1943" t="s">
        <v>51</v>
      </c>
      <c r="I1943" t="s">
        <v>190</v>
      </c>
      <c r="J1943">
        <v>47</v>
      </c>
      <c r="K1943">
        <v>37351.39</v>
      </c>
      <c r="L1943">
        <v>7.51</v>
      </c>
      <c r="M1943">
        <v>7.51E-2</v>
      </c>
      <c r="N1943">
        <v>1318.3920128300001</v>
      </c>
      <c r="O1943">
        <v>1754196.9379871702</v>
      </c>
      <c r="P1943" t="s">
        <v>4598</v>
      </c>
      <c r="Q1943">
        <v>7</v>
      </c>
      <c r="R1943" t="s">
        <v>45</v>
      </c>
      <c r="S1943" t="s">
        <v>35</v>
      </c>
      <c r="T1943" t="s">
        <v>4601</v>
      </c>
      <c r="U1943" t="s">
        <v>36</v>
      </c>
    </row>
    <row r="1944" spans="1:21" x14ac:dyDescent="0.25">
      <c r="A1944" t="s">
        <v>4479</v>
      </c>
      <c r="B1944" t="s">
        <v>497</v>
      </c>
      <c r="C1944" t="s">
        <v>4638</v>
      </c>
      <c r="D1944" t="s">
        <v>5461</v>
      </c>
      <c r="E1944" t="s">
        <v>30</v>
      </c>
      <c r="F1944" t="s">
        <v>198</v>
      </c>
      <c r="G1944" t="s">
        <v>199</v>
      </c>
      <c r="H1944" t="s">
        <v>66</v>
      </c>
      <c r="I1944" t="s">
        <v>67</v>
      </c>
      <c r="J1944">
        <v>8</v>
      </c>
      <c r="K1944">
        <v>45806.44</v>
      </c>
      <c r="L1944">
        <v>17.489999999999998</v>
      </c>
      <c r="M1944">
        <v>0.17489999999999997</v>
      </c>
      <c r="N1944">
        <v>640.92370847999996</v>
      </c>
      <c r="O1944">
        <v>365810.59629151999</v>
      </c>
      <c r="P1944" t="s">
        <v>4598</v>
      </c>
      <c r="Q1944">
        <v>12</v>
      </c>
      <c r="R1944" t="s">
        <v>24</v>
      </c>
      <c r="S1944" t="s">
        <v>35</v>
      </c>
      <c r="T1944" t="s">
        <v>4601</v>
      </c>
      <c r="U1944" t="s">
        <v>53</v>
      </c>
    </row>
    <row r="1945" spans="1:21" x14ac:dyDescent="0.25">
      <c r="A1945" t="s">
        <v>4481</v>
      </c>
      <c r="B1945" t="s">
        <v>465</v>
      </c>
      <c r="C1945" t="s">
        <v>5243</v>
      </c>
      <c r="D1945" t="s">
        <v>4907</v>
      </c>
      <c r="E1945" t="s">
        <v>63</v>
      </c>
      <c r="F1945" t="s">
        <v>234</v>
      </c>
      <c r="G1945" t="s">
        <v>435</v>
      </c>
      <c r="H1945" t="s">
        <v>22</v>
      </c>
      <c r="I1945" t="s">
        <v>98</v>
      </c>
      <c r="J1945">
        <v>11</v>
      </c>
      <c r="K1945">
        <v>36478.86</v>
      </c>
      <c r="L1945">
        <v>7.41</v>
      </c>
      <c r="M1945">
        <v>7.4099999999999999E-2</v>
      </c>
      <c r="N1945">
        <v>297.33918786000004</v>
      </c>
      <c r="O1945">
        <v>400970.12081214</v>
      </c>
      <c r="P1945" t="s">
        <v>4598</v>
      </c>
      <c r="Q1945">
        <v>11</v>
      </c>
      <c r="R1945" t="s">
        <v>45</v>
      </c>
      <c r="S1945" t="s">
        <v>25</v>
      </c>
      <c r="T1945" t="s">
        <v>4599</v>
      </c>
      <c r="U1945" t="s">
        <v>36</v>
      </c>
    </row>
    <row r="1946" spans="1:21" x14ac:dyDescent="0.25">
      <c r="A1946" t="s">
        <v>4483</v>
      </c>
      <c r="B1946" t="s">
        <v>395</v>
      </c>
      <c r="C1946" t="s">
        <v>4896</v>
      </c>
      <c r="D1946" t="s">
        <v>4719</v>
      </c>
      <c r="E1946" t="s">
        <v>19</v>
      </c>
      <c r="F1946" t="s">
        <v>153</v>
      </c>
      <c r="G1946" t="s">
        <v>275</v>
      </c>
      <c r="H1946" t="s">
        <v>111</v>
      </c>
      <c r="I1946" t="s">
        <v>260</v>
      </c>
      <c r="J1946">
        <v>28</v>
      </c>
      <c r="K1946">
        <v>12662.74</v>
      </c>
      <c r="L1946">
        <v>17.149999999999999</v>
      </c>
      <c r="M1946">
        <v>0.17149999999999999</v>
      </c>
      <c r="N1946">
        <v>608.0647747999999</v>
      </c>
      <c r="O1946">
        <v>353948.6552252</v>
      </c>
      <c r="P1946" t="s">
        <v>4598</v>
      </c>
      <c r="Q1946">
        <v>5</v>
      </c>
      <c r="R1946" t="s">
        <v>24</v>
      </c>
      <c r="S1946" t="s">
        <v>35</v>
      </c>
      <c r="T1946" t="s">
        <v>4601</v>
      </c>
      <c r="U1946" t="s">
        <v>26</v>
      </c>
    </row>
    <row r="1947" spans="1:21" x14ac:dyDescent="0.25">
      <c r="A1947" t="s">
        <v>4485</v>
      </c>
      <c r="B1947" t="s">
        <v>2097</v>
      </c>
      <c r="C1947" t="s">
        <v>4610</v>
      </c>
      <c r="D1947" t="s">
        <v>4946</v>
      </c>
      <c r="E1947" t="s">
        <v>63</v>
      </c>
      <c r="F1947" t="s">
        <v>234</v>
      </c>
      <c r="G1947" t="s">
        <v>473</v>
      </c>
      <c r="H1947" t="s">
        <v>33</v>
      </c>
      <c r="I1947" t="s">
        <v>34</v>
      </c>
      <c r="J1947">
        <v>20</v>
      </c>
      <c r="K1947">
        <v>44360.39</v>
      </c>
      <c r="L1947">
        <v>15.81</v>
      </c>
      <c r="M1947">
        <v>0.15810000000000002</v>
      </c>
      <c r="N1947">
        <v>1402.6755318000003</v>
      </c>
      <c r="O1947">
        <v>885805.12446820003</v>
      </c>
      <c r="P1947" t="s">
        <v>4598</v>
      </c>
      <c r="Q1947">
        <v>10</v>
      </c>
      <c r="R1947" t="s">
        <v>58</v>
      </c>
      <c r="S1947" t="s">
        <v>25</v>
      </c>
      <c r="T1947" t="s">
        <v>4599</v>
      </c>
      <c r="U1947" t="s">
        <v>26</v>
      </c>
    </row>
    <row r="1948" spans="1:21" x14ac:dyDescent="0.25">
      <c r="A1948" t="s">
        <v>4486</v>
      </c>
      <c r="B1948" t="s">
        <v>2689</v>
      </c>
      <c r="C1948" t="s">
        <v>4616</v>
      </c>
      <c r="D1948" t="s">
        <v>4622</v>
      </c>
      <c r="E1948" t="s">
        <v>19</v>
      </c>
      <c r="F1948" t="s">
        <v>72</v>
      </c>
      <c r="G1948" t="s">
        <v>171</v>
      </c>
      <c r="H1948" t="s">
        <v>33</v>
      </c>
      <c r="I1948" t="s">
        <v>119</v>
      </c>
      <c r="J1948">
        <v>21</v>
      </c>
      <c r="K1948">
        <v>48406.05</v>
      </c>
      <c r="L1948">
        <v>12.52</v>
      </c>
      <c r="M1948">
        <v>0.12520000000000001</v>
      </c>
      <c r="N1948">
        <v>1272.6918666000001</v>
      </c>
      <c r="O1948">
        <v>1015254.3581334001</v>
      </c>
      <c r="P1948" t="s">
        <v>4598</v>
      </c>
      <c r="Q1948">
        <v>12</v>
      </c>
      <c r="R1948" t="s">
        <v>68</v>
      </c>
      <c r="S1948" t="s">
        <v>35</v>
      </c>
      <c r="T1948" t="s">
        <v>4601</v>
      </c>
      <c r="U1948" t="s">
        <v>53</v>
      </c>
    </row>
    <row r="1949" spans="1:21" x14ac:dyDescent="0.25">
      <c r="A1949" t="s">
        <v>4488</v>
      </c>
      <c r="B1949" t="s">
        <v>1179</v>
      </c>
      <c r="C1949" t="s">
        <v>4778</v>
      </c>
      <c r="D1949" t="s">
        <v>4754</v>
      </c>
      <c r="E1949" t="s">
        <v>30</v>
      </c>
      <c r="F1949" t="s">
        <v>198</v>
      </c>
      <c r="G1949" t="s">
        <v>199</v>
      </c>
      <c r="H1949" t="s">
        <v>33</v>
      </c>
      <c r="I1949" t="s">
        <v>80</v>
      </c>
      <c r="J1949">
        <v>47</v>
      </c>
      <c r="K1949">
        <v>12477.67</v>
      </c>
      <c r="L1949">
        <v>17.54</v>
      </c>
      <c r="M1949">
        <v>0.1754</v>
      </c>
      <c r="N1949">
        <v>1028.6341594599999</v>
      </c>
      <c r="O1949">
        <v>585421.85584054003</v>
      </c>
      <c r="P1949" t="s">
        <v>4598</v>
      </c>
      <c r="Q1949">
        <v>8</v>
      </c>
      <c r="R1949" t="s">
        <v>58</v>
      </c>
      <c r="S1949" t="s">
        <v>35</v>
      </c>
      <c r="T1949" t="s">
        <v>4601</v>
      </c>
      <c r="U1949" t="s">
        <v>36</v>
      </c>
    </row>
    <row r="1950" spans="1:21" x14ac:dyDescent="0.25">
      <c r="A1950" t="s">
        <v>4490</v>
      </c>
      <c r="B1950" t="s">
        <v>4283</v>
      </c>
      <c r="C1950" t="s">
        <v>4870</v>
      </c>
      <c r="D1950" t="s">
        <v>5412</v>
      </c>
      <c r="E1950" t="s">
        <v>63</v>
      </c>
      <c r="F1950" t="s">
        <v>144</v>
      </c>
      <c r="G1950" t="s">
        <v>145</v>
      </c>
      <c r="H1950" t="s">
        <v>33</v>
      </c>
      <c r="I1950" t="s">
        <v>80</v>
      </c>
      <c r="J1950">
        <v>10</v>
      </c>
      <c r="K1950">
        <v>46645.02</v>
      </c>
      <c r="L1950">
        <v>13.24</v>
      </c>
      <c r="M1950">
        <v>0.13239999999999999</v>
      </c>
      <c r="N1950">
        <v>617.58006479999995</v>
      </c>
      <c r="O1950">
        <v>465832.61993519997</v>
      </c>
      <c r="P1950" t="s">
        <v>4598</v>
      </c>
      <c r="Q1950">
        <v>8</v>
      </c>
      <c r="R1950" t="s">
        <v>113</v>
      </c>
      <c r="S1950" t="s">
        <v>35</v>
      </c>
      <c r="T1950" t="s">
        <v>4601</v>
      </c>
      <c r="U1950" t="s">
        <v>36</v>
      </c>
    </row>
    <row r="1951" spans="1:21" x14ac:dyDescent="0.25">
      <c r="A1951" t="s">
        <v>4492</v>
      </c>
      <c r="B1951" t="s">
        <v>617</v>
      </c>
      <c r="C1951" t="s">
        <v>5225</v>
      </c>
      <c r="D1951" t="s">
        <v>4820</v>
      </c>
      <c r="E1951" t="s">
        <v>63</v>
      </c>
      <c r="F1951" t="s">
        <v>144</v>
      </c>
      <c r="G1951" t="s">
        <v>145</v>
      </c>
      <c r="H1951" t="s">
        <v>111</v>
      </c>
      <c r="I1951" t="s">
        <v>526</v>
      </c>
      <c r="J1951">
        <v>38</v>
      </c>
      <c r="K1951">
        <v>1487.14</v>
      </c>
      <c r="L1951">
        <v>3.88</v>
      </c>
      <c r="M1951">
        <v>3.8800000000000001E-2</v>
      </c>
      <c r="N1951">
        <v>21.926392160000006</v>
      </c>
      <c r="O1951">
        <v>56489.393607840007</v>
      </c>
      <c r="P1951" t="s">
        <v>4598</v>
      </c>
      <c r="Q1951">
        <v>9</v>
      </c>
      <c r="R1951" t="s">
        <v>45</v>
      </c>
      <c r="S1951" t="s">
        <v>35</v>
      </c>
      <c r="T1951" t="s">
        <v>4601</v>
      </c>
      <c r="U1951" t="s">
        <v>53</v>
      </c>
    </row>
    <row r="1952" spans="1:21" x14ac:dyDescent="0.25">
      <c r="A1952" t="s">
        <v>4494</v>
      </c>
      <c r="B1952" t="s">
        <v>38</v>
      </c>
      <c r="C1952" t="s">
        <v>4721</v>
      </c>
      <c r="D1952" t="s">
        <v>4674</v>
      </c>
      <c r="E1952" t="s">
        <v>40</v>
      </c>
      <c r="F1952" t="s">
        <v>89</v>
      </c>
      <c r="G1952" t="s">
        <v>90</v>
      </c>
      <c r="H1952" t="s">
        <v>22</v>
      </c>
      <c r="I1952" t="s">
        <v>98</v>
      </c>
      <c r="J1952">
        <v>49</v>
      </c>
      <c r="K1952">
        <v>21567.01</v>
      </c>
      <c r="L1952">
        <v>13.8</v>
      </c>
      <c r="M1952">
        <v>0.13800000000000001</v>
      </c>
      <c r="N1952">
        <v>1458.3612162000002</v>
      </c>
      <c r="O1952">
        <v>1055325.1287837999</v>
      </c>
      <c r="P1952" t="s">
        <v>4598</v>
      </c>
      <c r="Q1952">
        <v>2</v>
      </c>
      <c r="R1952" t="s">
        <v>45</v>
      </c>
      <c r="S1952" t="s">
        <v>35</v>
      </c>
      <c r="T1952" t="s">
        <v>4601</v>
      </c>
      <c r="U1952" t="s">
        <v>36</v>
      </c>
    </row>
    <row r="1953" spans="1:21" x14ac:dyDescent="0.25">
      <c r="A1953" t="s">
        <v>4496</v>
      </c>
      <c r="B1953" t="s">
        <v>3546</v>
      </c>
      <c r="C1953" t="s">
        <v>5749</v>
      </c>
      <c r="D1953" t="s">
        <v>4670</v>
      </c>
      <c r="E1953" t="s">
        <v>63</v>
      </c>
      <c r="F1953" t="s">
        <v>234</v>
      </c>
      <c r="G1953" t="s">
        <v>473</v>
      </c>
      <c r="H1953" t="s">
        <v>33</v>
      </c>
      <c r="I1953" t="s">
        <v>127</v>
      </c>
      <c r="J1953">
        <v>40</v>
      </c>
      <c r="K1953">
        <v>31280.74</v>
      </c>
      <c r="L1953">
        <v>1.1399999999999999</v>
      </c>
      <c r="M1953">
        <v>1.1399999999999999E-2</v>
      </c>
      <c r="N1953">
        <v>142.64017440000001</v>
      </c>
      <c r="O1953">
        <v>1251086.9598256</v>
      </c>
      <c r="P1953" t="s">
        <v>4598</v>
      </c>
      <c r="Q1953">
        <v>7</v>
      </c>
      <c r="R1953" t="s">
        <v>24</v>
      </c>
      <c r="S1953" t="s">
        <v>35</v>
      </c>
      <c r="T1953" t="s">
        <v>4601</v>
      </c>
      <c r="U1953" t="s">
        <v>53</v>
      </c>
    </row>
    <row r="1954" spans="1:21" x14ac:dyDescent="0.25">
      <c r="A1954" t="s">
        <v>4498</v>
      </c>
      <c r="B1954" t="s">
        <v>459</v>
      </c>
      <c r="C1954" t="s">
        <v>4896</v>
      </c>
      <c r="D1954" t="s">
        <v>4934</v>
      </c>
      <c r="E1954" t="s">
        <v>30</v>
      </c>
      <c r="F1954" t="s">
        <v>198</v>
      </c>
      <c r="G1954" t="s">
        <v>199</v>
      </c>
      <c r="H1954" t="s">
        <v>51</v>
      </c>
      <c r="I1954" t="s">
        <v>105</v>
      </c>
      <c r="J1954">
        <v>42</v>
      </c>
      <c r="K1954">
        <v>25482.79</v>
      </c>
      <c r="L1954">
        <v>3.15</v>
      </c>
      <c r="M1954">
        <v>3.15E-2</v>
      </c>
      <c r="N1954">
        <v>337.1373117</v>
      </c>
      <c r="O1954">
        <v>1069940.0426882999</v>
      </c>
      <c r="P1954" t="s">
        <v>4598</v>
      </c>
      <c r="Q1954">
        <v>10</v>
      </c>
      <c r="R1954" t="s">
        <v>68</v>
      </c>
      <c r="S1954" t="s">
        <v>35</v>
      </c>
      <c r="T1954" t="s">
        <v>4601</v>
      </c>
      <c r="U1954" t="s">
        <v>53</v>
      </c>
    </row>
    <row r="1955" spans="1:21" x14ac:dyDescent="0.25">
      <c r="A1955" t="s">
        <v>4500</v>
      </c>
      <c r="B1955" t="s">
        <v>2225</v>
      </c>
      <c r="C1955" t="s">
        <v>5564</v>
      </c>
      <c r="D1955" t="s">
        <v>5002</v>
      </c>
      <c r="E1955" t="s">
        <v>30</v>
      </c>
      <c r="F1955" t="s">
        <v>31</v>
      </c>
      <c r="G1955" t="s">
        <v>94</v>
      </c>
      <c r="H1955" t="s">
        <v>111</v>
      </c>
      <c r="I1955" t="s">
        <v>260</v>
      </c>
      <c r="J1955">
        <v>30</v>
      </c>
      <c r="K1955">
        <v>6785.25</v>
      </c>
      <c r="L1955">
        <v>2.36</v>
      </c>
      <c r="M1955">
        <v>2.3599999999999999E-2</v>
      </c>
      <c r="N1955">
        <v>48.039570000000005</v>
      </c>
      <c r="O1955">
        <v>203509.46043000001</v>
      </c>
      <c r="P1955" t="s">
        <v>4598</v>
      </c>
      <c r="Q1955">
        <v>9</v>
      </c>
      <c r="R1955" t="s">
        <v>58</v>
      </c>
      <c r="S1955" t="s">
        <v>25</v>
      </c>
      <c r="T1955" t="s">
        <v>4599</v>
      </c>
      <c r="U1955" t="s">
        <v>53</v>
      </c>
    </row>
    <row r="1956" spans="1:21" x14ac:dyDescent="0.25">
      <c r="A1956" t="s">
        <v>4502</v>
      </c>
      <c r="B1956" t="s">
        <v>358</v>
      </c>
      <c r="C1956" t="s">
        <v>4802</v>
      </c>
      <c r="D1956" t="s">
        <v>4665</v>
      </c>
      <c r="E1956" t="s">
        <v>40</v>
      </c>
      <c r="F1956" t="s">
        <v>109</v>
      </c>
      <c r="G1956" t="s">
        <v>259</v>
      </c>
      <c r="H1956" t="s">
        <v>66</v>
      </c>
      <c r="I1956" t="s">
        <v>155</v>
      </c>
      <c r="J1956">
        <v>44</v>
      </c>
      <c r="K1956">
        <v>25903.73</v>
      </c>
      <c r="L1956">
        <v>17.47</v>
      </c>
      <c r="M1956">
        <v>0.17469999999999999</v>
      </c>
      <c r="N1956">
        <v>1991.1679176399996</v>
      </c>
      <c r="O1956">
        <v>1137772.9520823599</v>
      </c>
      <c r="P1956" t="s">
        <v>4598</v>
      </c>
      <c r="Q1956">
        <v>12</v>
      </c>
      <c r="R1956" t="s">
        <v>45</v>
      </c>
      <c r="S1956" t="s">
        <v>35</v>
      </c>
      <c r="T1956" t="s">
        <v>4601</v>
      </c>
      <c r="U1956" t="s">
        <v>26</v>
      </c>
    </row>
    <row r="1957" spans="1:21" x14ac:dyDescent="0.25">
      <c r="A1957" t="s">
        <v>4504</v>
      </c>
      <c r="B1957" t="s">
        <v>788</v>
      </c>
      <c r="C1957" t="s">
        <v>4736</v>
      </c>
      <c r="D1957" t="s">
        <v>5195</v>
      </c>
      <c r="E1957" t="s">
        <v>30</v>
      </c>
      <c r="F1957" t="s">
        <v>31</v>
      </c>
      <c r="G1957" t="s">
        <v>32</v>
      </c>
      <c r="H1957" t="s">
        <v>66</v>
      </c>
      <c r="I1957" t="s">
        <v>276</v>
      </c>
      <c r="J1957">
        <v>20</v>
      </c>
      <c r="K1957">
        <v>24268.86</v>
      </c>
      <c r="L1957">
        <v>18.670000000000002</v>
      </c>
      <c r="M1957">
        <v>0.1867</v>
      </c>
      <c r="N1957">
        <v>906.19923240000003</v>
      </c>
      <c r="O1957">
        <v>484471.00076760002</v>
      </c>
      <c r="P1957" t="s">
        <v>4598</v>
      </c>
      <c r="Q1957">
        <v>3</v>
      </c>
      <c r="R1957" t="s">
        <v>45</v>
      </c>
      <c r="S1957" t="s">
        <v>35</v>
      </c>
      <c r="T1957" t="s">
        <v>4601</v>
      </c>
      <c r="U1957" t="s">
        <v>53</v>
      </c>
    </row>
    <row r="1958" spans="1:21" x14ac:dyDescent="0.25">
      <c r="A1958" t="s">
        <v>4506</v>
      </c>
      <c r="B1958" t="s">
        <v>4507</v>
      </c>
      <c r="C1958" t="s">
        <v>5034</v>
      </c>
      <c r="D1958" t="s">
        <v>5125</v>
      </c>
      <c r="E1958" t="s">
        <v>19</v>
      </c>
      <c r="F1958" t="s">
        <v>20</v>
      </c>
      <c r="G1958" t="s">
        <v>285</v>
      </c>
      <c r="H1958" t="s">
        <v>66</v>
      </c>
      <c r="I1958" t="s">
        <v>67</v>
      </c>
      <c r="J1958">
        <v>41</v>
      </c>
      <c r="K1958">
        <v>14383</v>
      </c>
      <c r="L1958">
        <v>13.16</v>
      </c>
      <c r="M1958">
        <v>0.13159999999999999</v>
      </c>
      <c r="N1958">
        <v>776.04914799999995</v>
      </c>
      <c r="O1958">
        <v>588926.95085200004</v>
      </c>
      <c r="P1958" t="s">
        <v>4598</v>
      </c>
      <c r="Q1958">
        <v>7</v>
      </c>
      <c r="R1958" t="s">
        <v>58</v>
      </c>
      <c r="S1958" t="s">
        <v>35</v>
      </c>
      <c r="T1958" t="s">
        <v>4601</v>
      </c>
      <c r="U1958" t="s">
        <v>36</v>
      </c>
    </row>
    <row r="1959" spans="1:21" x14ac:dyDescent="0.25">
      <c r="A1959" t="s">
        <v>4509</v>
      </c>
      <c r="B1959" t="s">
        <v>2007</v>
      </c>
      <c r="C1959" t="s">
        <v>5202</v>
      </c>
      <c r="D1959" t="s">
        <v>4659</v>
      </c>
      <c r="E1959" t="s">
        <v>30</v>
      </c>
      <c r="F1959" t="s">
        <v>117</v>
      </c>
      <c r="G1959" t="s">
        <v>387</v>
      </c>
      <c r="H1959" t="s">
        <v>66</v>
      </c>
      <c r="I1959" t="s">
        <v>155</v>
      </c>
      <c r="J1959">
        <v>27</v>
      </c>
      <c r="K1959">
        <v>38866.410000000003</v>
      </c>
      <c r="L1959">
        <v>14.02</v>
      </c>
      <c r="M1959">
        <v>0.14019999999999999</v>
      </c>
      <c r="N1959">
        <v>1471.2490841400002</v>
      </c>
      <c r="O1959">
        <v>1047921.82091586</v>
      </c>
      <c r="P1959" t="s">
        <v>4598</v>
      </c>
      <c r="Q1959">
        <v>1</v>
      </c>
      <c r="R1959" t="s">
        <v>45</v>
      </c>
      <c r="S1959" t="s">
        <v>59</v>
      </c>
      <c r="T1959" t="s">
        <v>4601</v>
      </c>
      <c r="U1959" t="s">
        <v>36</v>
      </c>
    </row>
    <row r="1960" spans="1:21" x14ac:dyDescent="0.25">
      <c r="A1960" t="s">
        <v>4511</v>
      </c>
      <c r="B1960" t="s">
        <v>3299</v>
      </c>
      <c r="C1960" t="s">
        <v>4682</v>
      </c>
      <c r="D1960" t="s">
        <v>5750</v>
      </c>
      <c r="E1960" t="s">
        <v>19</v>
      </c>
      <c r="F1960" t="s">
        <v>72</v>
      </c>
      <c r="G1960" t="s">
        <v>224</v>
      </c>
      <c r="H1960" t="s">
        <v>66</v>
      </c>
      <c r="I1960" t="s">
        <v>200</v>
      </c>
      <c r="J1960">
        <v>45</v>
      </c>
      <c r="K1960">
        <v>35165.82</v>
      </c>
      <c r="L1960">
        <v>14.43</v>
      </c>
      <c r="M1960">
        <v>0.14429999999999998</v>
      </c>
      <c r="N1960">
        <v>2283.4925216999995</v>
      </c>
      <c r="O1960">
        <v>1580178.4074782999</v>
      </c>
      <c r="P1960" t="s">
        <v>4598</v>
      </c>
      <c r="Q1960">
        <v>10</v>
      </c>
      <c r="R1960" t="s">
        <v>58</v>
      </c>
      <c r="S1960" t="s">
        <v>35</v>
      </c>
      <c r="T1960" t="s">
        <v>4601</v>
      </c>
      <c r="U1960" t="s">
        <v>36</v>
      </c>
    </row>
    <row r="1961" spans="1:21" x14ac:dyDescent="0.25">
      <c r="A1961" t="s">
        <v>4513</v>
      </c>
      <c r="B1961" t="s">
        <v>1254</v>
      </c>
      <c r="C1961" t="s">
        <v>4886</v>
      </c>
      <c r="D1961" t="s">
        <v>4644</v>
      </c>
      <c r="E1961" t="s">
        <v>19</v>
      </c>
      <c r="F1961" t="s">
        <v>72</v>
      </c>
      <c r="G1961" t="s">
        <v>73</v>
      </c>
      <c r="H1961" t="s">
        <v>33</v>
      </c>
      <c r="I1961" t="s">
        <v>80</v>
      </c>
      <c r="J1961">
        <v>36</v>
      </c>
      <c r="K1961">
        <v>47860.17</v>
      </c>
      <c r="L1961">
        <v>9.07</v>
      </c>
      <c r="M1961">
        <v>9.0700000000000003E-2</v>
      </c>
      <c r="N1961">
        <v>1562.73027084</v>
      </c>
      <c r="O1961">
        <v>1721403.3897291599</v>
      </c>
      <c r="P1961" t="s">
        <v>4598</v>
      </c>
      <c r="Q1961">
        <v>1</v>
      </c>
      <c r="R1961" t="s">
        <v>58</v>
      </c>
      <c r="S1961" t="s">
        <v>35</v>
      </c>
      <c r="T1961" t="s">
        <v>4601</v>
      </c>
      <c r="U1961" t="s">
        <v>36</v>
      </c>
    </row>
    <row r="1962" spans="1:21" x14ac:dyDescent="0.25">
      <c r="A1962" t="s">
        <v>4515</v>
      </c>
      <c r="B1962" t="s">
        <v>1669</v>
      </c>
      <c r="C1962" t="s">
        <v>5656</v>
      </c>
      <c r="D1962" t="s">
        <v>5026</v>
      </c>
      <c r="E1962" t="s">
        <v>63</v>
      </c>
      <c r="F1962" t="s">
        <v>64</v>
      </c>
      <c r="G1962" t="s">
        <v>65</v>
      </c>
      <c r="H1962" t="s">
        <v>33</v>
      </c>
      <c r="I1962" t="s">
        <v>127</v>
      </c>
      <c r="J1962">
        <v>38</v>
      </c>
      <c r="K1962">
        <v>32753.8</v>
      </c>
      <c r="L1962">
        <v>2.35</v>
      </c>
      <c r="M1962">
        <v>2.35E-2</v>
      </c>
      <c r="N1962">
        <v>292.49143399999997</v>
      </c>
      <c r="O1962">
        <v>1244351.9085659999</v>
      </c>
      <c r="P1962" t="s">
        <v>4598</v>
      </c>
      <c r="Q1962">
        <v>9</v>
      </c>
      <c r="R1962" t="s">
        <v>58</v>
      </c>
      <c r="S1962" t="s">
        <v>35</v>
      </c>
      <c r="T1962" t="s">
        <v>4601</v>
      </c>
      <c r="U1962" t="s">
        <v>53</v>
      </c>
    </row>
    <row r="1963" spans="1:21" x14ac:dyDescent="0.25">
      <c r="A1963" t="s">
        <v>4517</v>
      </c>
      <c r="B1963" t="s">
        <v>1740</v>
      </c>
      <c r="C1963" t="s">
        <v>5751</v>
      </c>
      <c r="D1963" t="s">
        <v>5461</v>
      </c>
      <c r="E1963" t="s">
        <v>19</v>
      </c>
      <c r="F1963" t="s">
        <v>20</v>
      </c>
      <c r="G1963" t="s">
        <v>176</v>
      </c>
      <c r="H1963" t="s">
        <v>43</v>
      </c>
      <c r="I1963" t="s">
        <v>380</v>
      </c>
      <c r="J1963">
        <v>13</v>
      </c>
      <c r="K1963">
        <v>28072.3</v>
      </c>
      <c r="L1963">
        <v>5.14</v>
      </c>
      <c r="M1963">
        <v>5.1399999999999994E-2</v>
      </c>
      <c r="N1963">
        <v>187.57910859999996</v>
      </c>
      <c r="O1963">
        <v>364752.32089139998</v>
      </c>
      <c r="P1963" t="s">
        <v>4598</v>
      </c>
      <c r="Q1963">
        <v>6</v>
      </c>
      <c r="R1963" t="s">
        <v>45</v>
      </c>
      <c r="S1963" t="s">
        <v>35</v>
      </c>
      <c r="T1963" t="s">
        <v>4601</v>
      </c>
      <c r="U1963" t="s">
        <v>26</v>
      </c>
    </row>
    <row r="1964" spans="1:21" x14ac:dyDescent="0.25">
      <c r="A1964" t="s">
        <v>4519</v>
      </c>
      <c r="B1964" t="s">
        <v>76</v>
      </c>
      <c r="C1964" t="s">
        <v>4658</v>
      </c>
      <c r="D1964" t="s">
        <v>4775</v>
      </c>
      <c r="E1964" t="s">
        <v>63</v>
      </c>
      <c r="F1964" t="s">
        <v>144</v>
      </c>
      <c r="G1964" t="s">
        <v>216</v>
      </c>
      <c r="H1964" t="s">
        <v>51</v>
      </c>
      <c r="I1964" t="s">
        <v>52</v>
      </c>
      <c r="J1964">
        <v>48</v>
      </c>
      <c r="K1964">
        <v>17727.3</v>
      </c>
      <c r="L1964">
        <v>12.67</v>
      </c>
      <c r="M1964">
        <v>0.12670000000000001</v>
      </c>
      <c r="N1964">
        <v>1078.1034768</v>
      </c>
      <c r="O1964">
        <v>849832.29652319988</v>
      </c>
      <c r="P1964" t="s">
        <v>4598</v>
      </c>
      <c r="Q1964">
        <v>12</v>
      </c>
      <c r="R1964" t="s">
        <v>45</v>
      </c>
      <c r="S1964" t="s">
        <v>35</v>
      </c>
      <c r="T1964" t="s">
        <v>4601</v>
      </c>
      <c r="U1964" t="s">
        <v>26</v>
      </c>
    </row>
    <row r="1965" spans="1:21" x14ac:dyDescent="0.25">
      <c r="A1965" t="s">
        <v>4521</v>
      </c>
      <c r="B1965" t="s">
        <v>1371</v>
      </c>
      <c r="C1965" t="s">
        <v>5752</v>
      </c>
      <c r="D1965" t="s">
        <v>4693</v>
      </c>
      <c r="E1965" t="s">
        <v>19</v>
      </c>
      <c r="F1965" t="s">
        <v>20</v>
      </c>
      <c r="G1965" t="s">
        <v>285</v>
      </c>
      <c r="H1965" t="s">
        <v>43</v>
      </c>
      <c r="I1965" t="s">
        <v>140</v>
      </c>
      <c r="J1965">
        <v>29</v>
      </c>
      <c r="K1965">
        <v>3308.54</v>
      </c>
      <c r="L1965">
        <v>4.1100000000000003</v>
      </c>
      <c r="M1965">
        <v>4.1100000000000005E-2</v>
      </c>
      <c r="N1965">
        <v>39.434488260000009</v>
      </c>
      <c r="O1965">
        <v>95908.225511740005</v>
      </c>
      <c r="P1965" t="s">
        <v>4598</v>
      </c>
      <c r="Q1965">
        <v>2</v>
      </c>
      <c r="R1965" t="s">
        <v>58</v>
      </c>
      <c r="S1965" t="s">
        <v>35</v>
      </c>
      <c r="T1965" t="s">
        <v>4601</v>
      </c>
      <c r="U1965" t="s">
        <v>53</v>
      </c>
    </row>
    <row r="1966" spans="1:21" x14ac:dyDescent="0.25">
      <c r="A1966" t="s">
        <v>4523</v>
      </c>
      <c r="B1966" t="s">
        <v>385</v>
      </c>
      <c r="C1966" t="s">
        <v>5753</v>
      </c>
      <c r="D1966" t="s">
        <v>5718</v>
      </c>
      <c r="E1966" t="s">
        <v>40</v>
      </c>
      <c r="F1966" t="s">
        <v>109</v>
      </c>
      <c r="G1966" t="s">
        <v>110</v>
      </c>
      <c r="H1966" t="s">
        <v>22</v>
      </c>
      <c r="I1966" t="s">
        <v>172</v>
      </c>
      <c r="J1966">
        <v>37</v>
      </c>
      <c r="K1966">
        <v>28709.99</v>
      </c>
      <c r="L1966">
        <v>1.74</v>
      </c>
      <c r="M1966">
        <v>1.7399999999999999E-2</v>
      </c>
      <c r="N1966">
        <v>184.83491562</v>
      </c>
      <c r="O1966">
        <v>1062084.7950843801</v>
      </c>
      <c r="P1966" t="s">
        <v>4598</v>
      </c>
      <c r="Q1966">
        <v>8</v>
      </c>
      <c r="R1966" t="s">
        <v>58</v>
      </c>
      <c r="S1966" t="s">
        <v>35</v>
      </c>
      <c r="T1966" t="s">
        <v>4601</v>
      </c>
      <c r="U1966" t="s">
        <v>36</v>
      </c>
    </row>
    <row r="1967" spans="1:21" x14ac:dyDescent="0.25">
      <c r="A1967" t="s">
        <v>4525</v>
      </c>
      <c r="B1967" t="s">
        <v>450</v>
      </c>
      <c r="C1967" t="s">
        <v>4640</v>
      </c>
      <c r="D1967" t="s">
        <v>4950</v>
      </c>
      <c r="E1967" t="s">
        <v>30</v>
      </c>
      <c r="F1967" t="s">
        <v>117</v>
      </c>
      <c r="G1967" t="s">
        <v>239</v>
      </c>
      <c r="H1967" t="s">
        <v>111</v>
      </c>
      <c r="I1967" t="s">
        <v>185</v>
      </c>
      <c r="J1967">
        <v>1</v>
      </c>
      <c r="K1967">
        <v>49253.120000000003</v>
      </c>
      <c r="L1967">
        <v>13.92</v>
      </c>
      <c r="M1967">
        <v>0.13919999999999999</v>
      </c>
      <c r="N1967">
        <v>68.560343039999992</v>
      </c>
      <c r="O1967">
        <v>49184.559656960002</v>
      </c>
      <c r="P1967" t="s">
        <v>4600</v>
      </c>
      <c r="Q1967">
        <v>11</v>
      </c>
      <c r="R1967" t="s">
        <v>113</v>
      </c>
      <c r="S1967" t="s">
        <v>35</v>
      </c>
      <c r="T1967" t="s">
        <v>4601</v>
      </c>
      <c r="U1967" t="s">
        <v>36</v>
      </c>
    </row>
    <row r="1968" spans="1:21" x14ac:dyDescent="0.25">
      <c r="A1968" t="s">
        <v>4527</v>
      </c>
      <c r="B1968" t="s">
        <v>1799</v>
      </c>
      <c r="C1968" t="s">
        <v>4636</v>
      </c>
      <c r="D1968" t="s">
        <v>5754</v>
      </c>
      <c r="E1968" t="s">
        <v>19</v>
      </c>
      <c r="F1968" t="s">
        <v>20</v>
      </c>
      <c r="G1968" t="s">
        <v>285</v>
      </c>
      <c r="H1968" t="s">
        <v>51</v>
      </c>
      <c r="I1968" t="s">
        <v>105</v>
      </c>
      <c r="J1968">
        <v>5</v>
      </c>
      <c r="K1968">
        <v>4557.41</v>
      </c>
      <c r="L1968">
        <v>5.63</v>
      </c>
      <c r="M1968">
        <v>5.6299999999999996E-2</v>
      </c>
      <c r="N1968">
        <v>12.829109149999999</v>
      </c>
      <c r="O1968">
        <v>22774.22089085</v>
      </c>
      <c r="P1968" t="s">
        <v>4600</v>
      </c>
      <c r="Q1968">
        <v>9</v>
      </c>
      <c r="R1968" t="s">
        <v>58</v>
      </c>
      <c r="S1968" t="s">
        <v>25</v>
      </c>
      <c r="T1968" t="s">
        <v>4599</v>
      </c>
      <c r="U1968" t="s">
        <v>26</v>
      </c>
    </row>
    <row r="1969" spans="1:21" x14ac:dyDescent="0.25">
      <c r="A1969" t="s">
        <v>4529</v>
      </c>
      <c r="B1969" t="s">
        <v>205</v>
      </c>
      <c r="C1969" t="s">
        <v>5564</v>
      </c>
      <c r="D1969" t="s">
        <v>4733</v>
      </c>
      <c r="E1969" t="s">
        <v>30</v>
      </c>
      <c r="F1969" t="s">
        <v>117</v>
      </c>
      <c r="G1969" t="s">
        <v>387</v>
      </c>
      <c r="H1969" t="s">
        <v>22</v>
      </c>
      <c r="I1969" t="s">
        <v>98</v>
      </c>
      <c r="J1969">
        <v>46</v>
      </c>
      <c r="K1969">
        <v>2518.25</v>
      </c>
      <c r="L1969">
        <v>17.16</v>
      </c>
      <c r="M1969">
        <v>0.1716</v>
      </c>
      <c r="N1969">
        <v>198.78058199999998</v>
      </c>
      <c r="O1969">
        <v>115640.71941799999</v>
      </c>
      <c r="P1969" t="s">
        <v>4598</v>
      </c>
      <c r="Q1969">
        <v>8</v>
      </c>
      <c r="R1969" t="s">
        <v>58</v>
      </c>
      <c r="S1969" t="s">
        <v>35</v>
      </c>
      <c r="T1969" t="s">
        <v>4601</v>
      </c>
      <c r="U1969" t="s">
        <v>36</v>
      </c>
    </row>
    <row r="1970" spans="1:21" x14ac:dyDescent="0.25">
      <c r="A1970" t="s">
        <v>4531</v>
      </c>
      <c r="B1970" t="s">
        <v>361</v>
      </c>
      <c r="C1970" t="s">
        <v>5435</v>
      </c>
      <c r="D1970" t="s">
        <v>5525</v>
      </c>
      <c r="E1970" t="s">
        <v>30</v>
      </c>
      <c r="F1970" t="s">
        <v>31</v>
      </c>
      <c r="G1970" t="s">
        <v>32</v>
      </c>
      <c r="H1970" t="s">
        <v>43</v>
      </c>
      <c r="I1970" t="s">
        <v>74</v>
      </c>
      <c r="J1970">
        <v>21</v>
      </c>
      <c r="K1970">
        <v>35865.69</v>
      </c>
      <c r="L1970">
        <v>1.26</v>
      </c>
      <c r="M1970">
        <v>1.26E-2</v>
      </c>
      <c r="N1970">
        <v>94.900615739999992</v>
      </c>
      <c r="O1970">
        <v>753084.58938426001</v>
      </c>
      <c r="P1970" t="s">
        <v>4598</v>
      </c>
      <c r="Q1970">
        <v>6</v>
      </c>
      <c r="R1970" t="s">
        <v>58</v>
      </c>
      <c r="S1970" t="s">
        <v>35</v>
      </c>
      <c r="T1970" t="s">
        <v>4601</v>
      </c>
      <c r="U1970" t="s">
        <v>53</v>
      </c>
    </row>
    <row r="1971" spans="1:21" x14ac:dyDescent="0.25">
      <c r="A1971" t="s">
        <v>4533</v>
      </c>
      <c r="B1971" t="s">
        <v>151</v>
      </c>
      <c r="C1971" t="s">
        <v>4717</v>
      </c>
      <c r="D1971" t="s">
        <v>5755</v>
      </c>
      <c r="E1971" t="s">
        <v>40</v>
      </c>
      <c r="F1971" t="s">
        <v>49</v>
      </c>
      <c r="G1971" t="s">
        <v>397</v>
      </c>
      <c r="H1971" t="s">
        <v>43</v>
      </c>
      <c r="I1971" t="s">
        <v>380</v>
      </c>
      <c r="J1971">
        <v>47</v>
      </c>
      <c r="K1971">
        <v>25020.720000000001</v>
      </c>
      <c r="L1971">
        <v>0.86</v>
      </c>
      <c r="M1971">
        <v>8.6E-3</v>
      </c>
      <c r="N1971">
        <v>101.13375024000001</v>
      </c>
      <c r="O1971">
        <v>1175872.70624976</v>
      </c>
      <c r="P1971" t="s">
        <v>4598</v>
      </c>
      <c r="Q1971">
        <v>2</v>
      </c>
      <c r="R1971" t="s">
        <v>113</v>
      </c>
      <c r="S1971" t="s">
        <v>35</v>
      </c>
      <c r="T1971" t="s">
        <v>4601</v>
      </c>
      <c r="U1971" t="s">
        <v>36</v>
      </c>
    </row>
    <row r="1972" spans="1:21" x14ac:dyDescent="0.25">
      <c r="A1972" t="s">
        <v>4535</v>
      </c>
      <c r="B1972" t="s">
        <v>3629</v>
      </c>
      <c r="C1972" t="s">
        <v>4694</v>
      </c>
      <c r="D1972" t="s">
        <v>4607</v>
      </c>
      <c r="E1972" t="s">
        <v>30</v>
      </c>
      <c r="F1972" t="s">
        <v>131</v>
      </c>
      <c r="G1972" t="s">
        <v>132</v>
      </c>
      <c r="H1972" t="s">
        <v>22</v>
      </c>
      <c r="I1972" t="s">
        <v>180</v>
      </c>
      <c r="J1972">
        <v>10</v>
      </c>
      <c r="K1972">
        <v>5746.06</v>
      </c>
      <c r="L1972">
        <v>3.85</v>
      </c>
      <c r="M1972">
        <v>3.85E-2</v>
      </c>
      <c r="N1972">
        <v>22.122331000000003</v>
      </c>
      <c r="O1972">
        <v>57438.477669000007</v>
      </c>
      <c r="P1972" t="s">
        <v>4598</v>
      </c>
      <c r="Q1972">
        <v>5</v>
      </c>
      <c r="R1972" t="s">
        <v>45</v>
      </c>
      <c r="S1972" t="s">
        <v>35</v>
      </c>
      <c r="T1972" t="s">
        <v>4601</v>
      </c>
      <c r="U1972" t="s">
        <v>36</v>
      </c>
    </row>
    <row r="1973" spans="1:21" x14ac:dyDescent="0.25">
      <c r="A1973" t="s">
        <v>4537</v>
      </c>
      <c r="B1973" t="s">
        <v>1560</v>
      </c>
      <c r="C1973" t="s">
        <v>4670</v>
      </c>
      <c r="D1973" t="s">
        <v>5756</v>
      </c>
      <c r="E1973" t="s">
        <v>40</v>
      </c>
      <c r="F1973" t="s">
        <v>89</v>
      </c>
      <c r="G1973" t="s">
        <v>90</v>
      </c>
      <c r="H1973" t="s">
        <v>51</v>
      </c>
      <c r="I1973" t="s">
        <v>146</v>
      </c>
      <c r="J1973">
        <v>13</v>
      </c>
      <c r="K1973">
        <v>21555.919999999998</v>
      </c>
      <c r="L1973">
        <v>4.09</v>
      </c>
      <c r="M1973">
        <v>4.0899999999999999E-2</v>
      </c>
      <c r="N1973">
        <v>114.61282663999998</v>
      </c>
      <c r="O1973">
        <v>280112.34717335994</v>
      </c>
      <c r="P1973" t="s">
        <v>4598</v>
      </c>
      <c r="Q1973">
        <v>4</v>
      </c>
      <c r="R1973" t="s">
        <v>45</v>
      </c>
      <c r="S1973" t="s">
        <v>35</v>
      </c>
      <c r="T1973" t="s">
        <v>4601</v>
      </c>
      <c r="U1973" t="s">
        <v>53</v>
      </c>
    </row>
    <row r="1974" spans="1:21" x14ac:dyDescent="0.25">
      <c r="A1974" t="s">
        <v>4539</v>
      </c>
      <c r="B1974" t="s">
        <v>96</v>
      </c>
      <c r="C1974" t="s">
        <v>5398</v>
      </c>
      <c r="D1974" t="s">
        <v>5757</v>
      </c>
      <c r="E1974" t="s">
        <v>63</v>
      </c>
      <c r="F1974" t="s">
        <v>78</v>
      </c>
      <c r="G1974" t="s">
        <v>425</v>
      </c>
      <c r="H1974" t="s">
        <v>66</v>
      </c>
      <c r="I1974" t="s">
        <v>155</v>
      </c>
      <c r="J1974">
        <v>45</v>
      </c>
      <c r="K1974">
        <v>34508.639999999999</v>
      </c>
      <c r="L1974">
        <v>3.7</v>
      </c>
      <c r="M1974">
        <v>3.7000000000000005E-2</v>
      </c>
      <c r="N1974">
        <v>574.5688560000001</v>
      </c>
      <c r="O1974">
        <v>1552314.2311440001</v>
      </c>
      <c r="P1974" t="s">
        <v>4598</v>
      </c>
      <c r="Q1974">
        <v>11</v>
      </c>
      <c r="R1974" t="s">
        <v>113</v>
      </c>
      <c r="S1974" t="s">
        <v>35</v>
      </c>
      <c r="T1974" t="s">
        <v>4601</v>
      </c>
      <c r="U1974" t="s">
        <v>53</v>
      </c>
    </row>
    <row r="1975" spans="1:21" x14ac:dyDescent="0.25">
      <c r="A1975" t="s">
        <v>4541</v>
      </c>
      <c r="B1975" t="s">
        <v>3128</v>
      </c>
      <c r="C1975" t="s">
        <v>4773</v>
      </c>
      <c r="D1975" t="s">
        <v>5110</v>
      </c>
      <c r="E1975" t="s">
        <v>40</v>
      </c>
      <c r="F1975" t="s">
        <v>41</v>
      </c>
      <c r="G1975" t="s">
        <v>102</v>
      </c>
      <c r="H1975" t="s">
        <v>51</v>
      </c>
      <c r="I1975" t="s">
        <v>167</v>
      </c>
      <c r="J1975">
        <v>44</v>
      </c>
      <c r="K1975">
        <v>28107.31</v>
      </c>
      <c r="L1975">
        <v>12.99</v>
      </c>
      <c r="M1975">
        <v>0.12990000000000002</v>
      </c>
      <c r="N1975">
        <v>1606.5014103600004</v>
      </c>
      <c r="O1975">
        <v>1235115.1385896401</v>
      </c>
      <c r="P1975" t="s">
        <v>4598</v>
      </c>
      <c r="Q1975">
        <v>8</v>
      </c>
      <c r="R1975" t="s">
        <v>24</v>
      </c>
      <c r="S1975" t="s">
        <v>25</v>
      </c>
      <c r="T1975" t="s">
        <v>4599</v>
      </c>
      <c r="U1975" t="s">
        <v>36</v>
      </c>
    </row>
    <row r="1976" spans="1:21" x14ac:dyDescent="0.25">
      <c r="A1976" t="s">
        <v>4543</v>
      </c>
      <c r="B1976" t="s">
        <v>427</v>
      </c>
      <c r="C1976" t="s">
        <v>4928</v>
      </c>
      <c r="D1976" t="s">
        <v>4809</v>
      </c>
      <c r="E1976" t="s">
        <v>40</v>
      </c>
      <c r="F1976" t="s">
        <v>41</v>
      </c>
      <c r="G1976" t="s">
        <v>102</v>
      </c>
      <c r="H1976" t="s">
        <v>111</v>
      </c>
      <c r="I1976" t="s">
        <v>526</v>
      </c>
      <c r="J1976">
        <v>36</v>
      </c>
      <c r="K1976">
        <v>30747.95</v>
      </c>
      <c r="L1976">
        <v>16.62</v>
      </c>
      <c r="M1976">
        <v>0.16620000000000001</v>
      </c>
      <c r="N1976">
        <v>1839.7113443999999</v>
      </c>
      <c r="O1976">
        <v>1105086.4886556</v>
      </c>
      <c r="P1976" t="s">
        <v>4598</v>
      </c>
      <c r="Q1976">
        <v>4</v>
      </c>
      <c r="R1976" t="s">
        <v>45</v>
      </c>
      <c r="S1976" t="s">
        <v>35</v>
      </c>
      <c r="T1976" t="s">
        <v>4601</v>
      </c>
      <c r="U1976" t="s">
        <v>36</v>
      </c>
    </row>
    <row r="1977" spans="1:21" x14ac:dyDescent="0.25">
      <c r="A1977" t="s">
        <v>4545</v>
      </c>
      <c r="B1977" t="s">
        <v>2353</v>
      </c>
      <c r="C1977" t="s">
        <v>4932</v>
      </c>
      <c r="D1977" t="s">
        <v>4607</v>
      </c>
      <c r="E1977" t="s">
        <v>19</v>
      </c>
      <c r="F1977" t="s">
        <v>84</v>
      </c>
      <c r="G1977" t="s">
        <v>85</v>
      </c>
      <c r="H1977" t="s">
        <v>43</v>
      </c>
      <c r="I1977" t="s">
        <v>44</v>
      </c>
      <c r="J1977">
        <v>29</v>
      </c>
      <c r="K1977">
        <v>4389.8900000000003</v>
      </c>
      <c r="L1977">
        <v>10.19</v>
      </c>
      <c r="M1977">
        <v>0.10189999999999999</v>
      </c>
      <c r="N1977">
        <v>129.72563939</v>
      </c>
      <c r="O1977">
        <v>127177.08436061001</v>
      </c>
      <c r="P1977" t="s">
        <v>4598</v>
      </c>
      <c r="Q1977">
        <v>1</v>
      </c>
      <c r="R1977" t="s">
        <v>45</v>
      </c>
      <c r="S1977" t="s">
        <v>35</v>
      </c>
      <c r="T1977" t="s">
        <v>4601</v>
      </c>
      <c r="U1977" t="s">
        <v>36</v>
      </c>
    </row>
    <row r="1978" spans="1:21" x14ac:dyDescent="0.25">
      <c r="A1978" t="s">
        <v>4546</v>
      </c>
      <c r="B1978" t="s">
        <v>1192</v>
      </c>
      <c r="C1978" t="s">
        <v>4682</v>
      </c>
      <c r="D1978" t="s">
        <v>4665</v>
      </c>
      <c r="E1978" t="s">
        <v>30</v>
      </c>
      <c r="F1978" t="s">
        <v>117</v>
      </c>
      <c r="G1978" t="s">
        <v>118</v>
      </c>
      <c r="H1978" t="s">
        <v>111</v>
      </c>
      <c r="I1978" t="s">
        <v>260</v>
      </c>
      <c r="J1978">
        <v>31</v>
      </c>
      <c r="K1978">
        <v>39938.07</v>
      </c>
      <c r="L1978">
        <v>14.19</v>
      </c>
      <c r="M1978">
        <v>0.1419</v>
      </c>
      <c r="N1978">
        <v>1756.8357612299997</v>
      </c>
      <c r="O1978">
        <v>1236323.33423877</v>
      </c>
      <c r="P1978" t="s">
        <v>4598</v>
      </c>
      <c r="Q1978">
        <v>8</v>
      </c>
      <c r="R1978" t="s">
        <v>24</v>
      </c>
      <c r="S1978" t="s">
        <v>35</v>
      </c>
      <c r="T1978" t="s">
        <v>4601</v>
      </c>
      <c r="U1978" t="s">
        <v>53</v>
      </c>
    </row>
    <row r="1979" spans="1:21" x14ac:dyDescent="0.25">
      <c r="A1979" t="s">
        <v>4548</v>
      </c>
      <c r="B1979" t="s">
        <v>1347</v>
      </c>
      <c r="C1979" t="s">
        <v>4628</v>
      </c>
      <c r="D1979" t="s">
        <v>4865</v>
      </c>
      <c r="E1979" t="s">
        <v>30</v>
      </c>
      <c r="F1979" t="s">
        <v>131</v>
      </c>
      <c r="G1979" t="s">
        <v>163</v>
      </c>
      <c r="H1979" t="s">
        <v>66</v>
      </c>
      <c r="I1979" t="s">
        <v>155</v>
      </c>
      <c r="J1979">
        <v>18</v>
      </c>
      <c r="K1979">
        <v>25800.53</v>
      </c>
      <c r="L1979">
        <v>17.04</v>
      </c>
      <c r="M1979">
        <v>0.1704</v>
      </c>
      <c r="N1979">
        <v>791.35385615999996</v>
      </c>
      <c r="O1979">
        <v>463618.18614383996</v>
      </c>
      <c r="P1979" t="s">
        <v>4598</v>
      </c>
      <c r="Q1979">
        <v>9</v>
      </c>
      <c r="R1979" t="s">
        <v>113</v>
      </c>
      <c r="S1979" t="s">
        <v>59</v>
      </c>
      <c r="T1979" t="s">
        <v>4601</v>
      </c>
      <c r="U1979" t="s">
        <v>53</v>
      </c>
    </row>
    <row r="1980" spans="1:21" x14ac:dyDescent="0.25">
      <c r="A1980" t="s">
        <v>4550</v>
      </c>
      <c r="B1980" t="s">
        <v>2792</v>
      </c>
      <c r="C1980" t="s">
        <v>4614</v>
      </c>
      <c r="D1980" t="s">
        <v>5758</v>
      </c>
      <c r="E1980" t="s">
        <v>30</v>
      </c>
      <c r="F1980" t="s">
        <v>131</v>
      </c>
      <c r="G1980" t="s">
        <v>163</v>
      </c>
      <c r="H1980" t="s">
        <v>111</v>
      </c>
      <c r="I1980" t="s">
        <v>185</v>
      </c>
      <c r="J1980">
        <v>29</v>
      </c>
      <c r="K1980">
        <v>9498.4599999999991</v>
      </c>
      <c r="L1980">
        <v>3.54</v>
      </c>
      <c r="M1980">
        <v>3.5400000000000001E-2</v>
      </c>
      <c r="N1980">
        <v>97.511190359999986</v>
      </c>
      <c r="O1980">
        <v>275357.82880963996</v>
      </c>
      <c r="P1980" t="s">
        <v>4598</v>
      </c>
      <c r="Q1980">
        <v>10</v>
      </c>
      <c r="R1980" t="s">
        <v>24</v>
      </c>
      <c r="S1980" t="s">
        <v>35</v>
      </c>
      <c r="T1980" t="s">
        <v>4601</v>
      </c>
      <c r="U1980" t="s">
        <v>36</v>
      </c>
    </row>
    <row r="1981" spans="1:21" x14ac:dyDescent="0.25">
      <c r="A1981" t="s">
        <v>4552</v>
      </c>
      <c r="B1981" t="s">
        <v>717</v>
      </c>
      <c r="C1981" t="s">
        <v>5759</v>
      </c>
      <c r="D1981" t="s">
        <v>4607</v>
      </c>
      <c r="E1981" t="s">
        <v>19</v>
      </c>
      <c r="F1981" t="s">
        <v>20</v>
      </c>
      <c r="G1981" t="s">
        <v>21</v>
      </c>
      <c r="H1981" t="s">
        <v>66</v>
      </c>
      <c r="I1981" t="s">
        <v>200</v>
      </c>
      <c r="J1981">
        <v>44</v>
      </c>
      <c r="K1981">
        <v>16626.25</v>
      </c>
      <c r="L1981">
        <v>17.48</v>
      </c>
      <c r="M1981">
        <v>0.17480000000000001</v>
      </c>
      <c r="N1981">
        <v>1278.7581400000001</v>
      </c>
      <c r="O1981">
        <v>730276.24185999995</v>
      </c>
      <c r="P1981" t="s">
        <v>4598</v>
      </c>
      <c r="Q1981">
        <v>3</v>
      </c>
      <c r="R1981" t="s">
        <v>24</v>
      </c>
      <c r="S1981" t="s">
        <v>35</v>
      </c>
      <c r="T1981" t="s">
        <v>4601</v>
      </c>
      <c r="U1981" t="s">
        <v>36</v>
      </c>
    </row>
    <row r="1982" spans="1:21" x14ac:dyDescent="0.25">
      <c r="A1982" t="s">
        <v>4554</v>
      </c>
      <c r="B1982" t="s">
        <v>1287</v>
      </c>
      <c r="C1982" t="s">
        <v>5760</v>
      </c>
      <c r="D1982" t="s">
        <v>5470</v>
      </c>
      <c r="E1982" t="s">
        <v>30</v>
      </c>
      <c r="F1982" t="s">
        <v>131</v>
      </c>
      <c r="G1982" t="s">
        <v>132</v>
      </c>
      <c r="H1982" t="s">
        <v>22</v>
      </c>
      <c r="I1982" t="s">
        <v>180</v>
      </c>
      <c r="J1982">
        <v>14</v>
      </c>
      <c r="K1982">
        <v>14518.66</v>
      </c>
      <c r="L1982">
        <v>14.52</v>
      </c>
      <c r="M1982">
        <v>0.1452</v>
      </c>
      <c r="N1982">
        <v>295.13532047999996</v>
      </c>
      <c r="O1982">
        <v>202966.10467951998</v>
      </c>
      <c r="P1982" t="s">
        <v>4598</v>
      </c>
      <c r="Q1982">
        <v>11</v>
      </c>
      <c r="R1982" t="s">
        <v>113</v>
      </c>
      <c r="S1982" t="s">
        <v>35</v>
      </c>
      <c r="T1982" t="s">
        <v>4601</v>
      </c>
      <c r="U1982" t="s">
        <v>53</v>
      </c>
    </row>
    <row r="1983" spans="1:21" x14ac:dyDescent="0.25">
      <c r="A1983" t="s">
        <v>4556</v>
      </c>
      <c r="B1983" t="s">
        <v>720</v>
      </c>
      <c r="C1983" t="s">
        <v>5761</v>
      </c>
      <c r="D1983" t="s">
        <v>4726</v>
      </c>
      <c r="E1983" t="s">
        <v>40</v>
      </c>
      <c r="F1983" t="s">
        <v>41</v>
      </c>
      <c r="G1983" t="s">
        <v>42</v>
      </c>
      <c r="H1983" t="s">
        <v>66</v>
      </c>
      <c r="I1983" t="s">
        <v>133</v>
      </c>
      <c r="J1983">
        <v>47</v>
      </c>
      <c r="K1983">
        <v>10411.290000000001</v>
      </c>
      <c r="L1983">
        <v>9.6199999999999992</v>
      </c>
      <c r="M1983">
        <v>9.6199999999999994E-2</v>
      </c>
      <c r="N1983">
        <v>470.73606605999998</v>
      </c>
      <c r="O1983">
        <v>488859.89393394004</v>
      </c>
      <c r="P1983" t="s">
        <v>4598</v>
      </c>
      <c r="Q1983">
        <v>3</v>
      </c>
      <c r="R1983" t="s">
        <v>24</v>
      </c>
      <c r="S1983" t="s">
        <v>35</v>
      </c>
      <c r="T1983" t="s">
        <v>4601</v>
      </c>
      <c r="U1983" t="s">
        <v>36</v>
      </c>
    </row>
    <row r="1984" spans="1:21" x14ac:dyDescent="0.25">
      <c r="A1984" t="s">
        <v>4558</v>
      </c>
      <c r="B1984" t="s">
        <v>1309</v>
      </c>
      <c r="C1984" t="s">
        <v>4778</v>
      </c>
      <c r="D1984" t="s">
        <v>4706</v>
      </c>
      <c r="E1984" t="s">
        <v>30</v>
      </c>
      <c r="F1984" t="s">
        <v>131</v>
      </c>
      <c r="G1984" t="s">
        <v>132</v>
      </c>
      <c r="H1984" t="s">
        <v>43</v>
      </c>
      <c r="I1984" t="s">
        <v>44</v>
      </c>
      <c r="J1984">
        <v>6</v>
      </c>
      <c r="K1984">
        <v>9987.16</v>
      </c>
      <c r="L1984">
        <v>10.93</v>
      </c>
      <c r="M1984">
        <v>0.10929999999999999</v>
      </c>
      <c r="N1984">
        <v>65.495795279999996</v>
      </c>
      <c r="O1984">
        <v>59857.464204719996</v>
      </c>
      <c r="P1984" t="s">
        <v>4598</v>
      </c>
      <c r="Q1984">
        <v>12</v>
      </c>
      <c r="R1984" t="s">
        <v>45</v>
      </c>
      <c r="S1984" t="s">
        <v>35</v>
      </c>
      <c r="T1984" t="s">
        <v>4601</v>
      </c>
      <c r="U1984" t="s">
        <v>26</v>
      </c>
    </row>
    <row r="1985" spans="1:21" x14ac:dyDescent="0.25">
      <c r="A1985" t="s">
        <v>4560</v>
      </c>
      <c r="B1985" t="s">
        <v>609</v>
      </c>
      <c r="C1985" t="s">
        <v>4932</v>
      </c>
      <c r="D1985" t="s">
        <v>4659</v>
      </c>
      <c r="E1985" t="s">
        <v>40</v>
      </c>
      <c r="F1985" t="s">
        <v>41</v>
      </c>
      <c r="G1985" t="s">
        <v>102</v>
      </c>
      <c r="H1985" t="s">
        <v>66</v>
      </c>
      <c r="I1985" t="s">
        <v>276</v>
      </c>
      <c r="J1985">
        <v>1</v>
      </c>
      <c r="K1985">
        <v>14848.22</v>
      </c>
      <c r="L1985">
        <v>15.62</v>
      </c>
      <c r="M1985">
        <v>0.15620000000000001</v>
      </c>
      <c r="N1985">
        <v>23.19291964</v>
      </c>
      <c r="O1985">
        <v>14825.02708036</v>
      </c>
      <c r="P1985" t="s">
        <v>4600</v>
      </c>
      <c r="Q1985">
        <v>2</v>
      </c>
      <c r="R1985" t="s">
        <v>58</v>
      </c>
      <c r="S1985" t="s">
        <v>35</v>
      </c>
      <c r="T1985" t="s">
        <v>4601</v>
      </c>
      <c r="U1985" t="s">
        <v>36</v>
      </c>
    </row>
    <row r="1986" spans="1:21" x14ac:dyDescent="0.25">
      <c r="A1986" t="s">
        <v>4562</v>
      </c>
      <c r="B1986" t="s">
        <v>2504</v>
      </c>
      <c r="C1986" t="s">
        <v>4667</v>
      </c>
      <c r="D1986" t="s">
        <v>5687</v>
      </c>
      <c r="E1986" t="s">
        <v>40</v>
      </c>
      <c r="F1986" t="s">
        <v>89</v>
      </c>
      <c r="G1986" t="s">
        <v>334</v>
      </c>
      <c r="H1986" t="s">
        <v>43</v>
      </c>
      <c r="I1986" t="s">
        <v>74</v>
      </c>
      <c r="J1986">
        <v>42</v>
      </c>
      <c r="K1986">
        <v>22380.799999999999</v>
      </c>
      <c r="L1986">
        <v>4.92</v>
      </c>
      <c r="M1986">
        <v>4.9200000000000001E-2</v>
      </c>
      <c r="N1986">
        <v>462.4768512</v>
      </c>
      <c r="O1986">
        <v>939531.12314879999</v>
      </c>
      <c r="P1986" t="s">
        <v>4598</v>
      </c>
      <c r="Q1986">
        <v>8</v>
      </c>
      <c r="R1986" t="s">
        <v>45</v>
      </c>
      <c r="S1986" t="s">
        <v>35</v>
      </c>
      <c r="T1986" t="s">
        <v>4601</v>
      </c>
      <c r="U1986" t="s">
        <v>36</v>
      </c>
    </row>
    <row r="1987" spans="1:21" x14ac:dyDescent="0.25">
      <c r="A1987" t="s">
        <v>4564</v>
      </c>
      <c r="B1987" t="s">
        <v>2000</v>
      </c>
      <c r="C1987" t="s">
        <v>4638</v>
      </c>
      <c r="D1987" t="s">
        <v>5028</v>
      </c>
      <c r="E1987" t="s">
        <v>30</v>
      </c>
      <c r="F1987" t="s">
        <v>117</v>
      </c>
      <c r="G1987" t="s">
        <v>118</v>
      </c>
      <c r="H1987" t="s">
        <v>33</v>
      </c>
      <c r="I1987" t="s">
        <v>80</v>
      </c>
      <c r="J1987">
        <v>38</v>
      </c>
      <c r="K1987">
        <v>48592.67</v>
      </c>
      <c r="L1987">
        <v>10.93</v>
      </c>
      <c r="M1987">
        <v>0.10929999999999999</v>
      </c>
      <c r="N1987">
        <v>2018.24795578</v>
      </c>
      <c r="O1987">
        <v>1844503.21204422</v>
      </c>
      <c r="P1987" t="s">
        <v>4598</v>
      </c>
      <c r="Q1987">
        <v>3</v>
      </c>
      <c r="R1987" t="s">
        <v>113</v>
      </c>
      <c r="S1987" t="s">
        <v>35</v>
      </c>
      <c r="T1987" t="s">
        <v>4601</v>
      </c>
      <c r="U1987" t="s">
        <v>53</v>
      </c>
    </row>
    <row r="1988" spans="1:21" x14ac:dyDescent="0.25">
      <c r="A1988" t="s">
        <v>4566</v>
      </c>
      <c r="B1988" t="s">
        <v>592</v>
      </c>
      <c r="C1988" t="s">
        <v>5277</v>
      </c>
      <c r="D1988" t="s">
        <v>4930</v>
      </c>
      <c r="E1988" t="s">
        <v>40</v>
      </c>
      <c r="F1988" t="s">
        <v>41</v>
      </c>
      <c r="G1988" t="s">
        <v>102</v>
      </c>
      <c r="H1988" t="s">
        <v>33</v>
      </c>
      <c r="I1988" t="s">
        <v>34</v>
      </c>
      <c r="J1988">
        <v>41</v>
      </c>
      <c r="K1988">
        <v>27558.880000000001</v>
      </c>
      <c r="L1988">
        <v>10.15</v>
      </c>
      <c r="M1988">
        <v>0.10150000000000001</v>
      </c>
      <c r="N1988">
        <v>1146.8627912000002</v>
      </c>
      <c r="O1988">
        <v>1128767.2172088001</v>
      </c>
      <c r="P1988" t="s">
        <v>4598</v>
      </c>
      <c r="Q1988">
        <v>2</v>
      </c>
      <c r="R1988" t="s">
        <v>24</v>
      </c>
      <c r="S1988" t="s">
        <v>35</v>
      </c>
      <c r="T1988" t="s">
        <v>4601</v>
      </c>
      <c r="U1988" t="s">
        <v>36</v>
      </c>
    </row>
    <row r="1989" spans="1:21" x14ac:dyDescent="0.25">
      <c r="A1989" t="s">
        <v>4568</v>
      </c>
      <c r="B1989" t="s">
        <v>1041</v>
      </c>
      <c r="C1989" t="s">
        <v>4610</v>
      </c>
      <c r="D1989" t="s">
        <v>4674</v>
      </c>
      <c r="E1989" t="s">
        <v>40</v>
      </c>
      <c r="F1989" t="s">
        <v>109</v>
      </c>
      <c r="G1989" t="s">
        <v>259</v>
      </c>
      <c r="H1989" t="s">
        <v>43</v>
      </c>
      <c r="I1989" t="s">
        <v>391</v>
      </c>
      <c r="J1989">
        <v>41</v>
      </c>
      <c r="K1989">
        <v>29285.03</v>
      </c>
      <c r="L1989">
        <v>5.53</v>
      </c>
      <c r="M1989">
        <v>5.5300000000000002E-2</v>
      </c>
      <c r="N1989">
        <v>663.97948518999999</v>
      </c>
      <c r="O1989">
        <v>1200022.25051481</v>
      </c>
      <c r="P1989" t="s">
        <v>4598</v>
      </c>
      <c r="Q1989">
        <v>10</v>
      </c>
      <c r="R1989" t="s">
        <v>113</v>
      </c>
      <c r="S1989" t="s">
        <v>35</v>
      </c>
      <c r="T1989" t="s">
        <v>4601</v>
      </c>
      <c r="U1989" t="s">
        <v>53</v>
      </c>
    </row>
    <row r="1990" spans="1:21" x14ac:dyDescent="0.25">
      <c r="A1990" t="s">
        <v>4569</v>
      </c>
      <c r="B1990" t="s">
        <v>415</v>
      </c>
      <c r="C1990" t="s">
        <v>4792</v>
      </c>
      <c r="D1990" t="s">
        <v>4739</v>
      </c>
      <c r="E1990" t="s">
        <v>63</v>
      </c>
      <c r="F1990" t="s">
        <v>234</v>
      </c>
      <c r="G1990" t="s">
        <v>435</v>
      </c>
      <c r="H1990" t="s">
        <v>43</v>
      </c>
      <c r="I1990" t="s">
        <v>74</v>
      </c>
      <c r="J1990">
        <v>35</v>
      </c>
      <c r="K1990">
        <v>41126.480000000003</v>
      </c>
      <c r="L1990">
        <v>6.53</v>
      </c>
      <c r="M1990">
        <v>6.5299999999999997E-2</v>
      </c>
      <c r="N1990">
        <v>939.94570039999996</v>
      </c>
      <c r="O1990">
        <v>1438486.8542996</v>
      </c>
      <c r="P1990" t="s">
        <v>4598</v>
      </c>
      <c r="Q1990">
        <v>11</v>
      </c>
      <c r="R1990" t="s">
        <v>113</v>
      </c>
      <c r="S1990" t="s">
        <v>35</v>
      </c>
      <c r="T1990" t="s">
        <v>4601</v>
      </c>
      <c r="U1990" t="s">
        <v>26</v>
      </c>
    </row>
    <row r="1991" spans="1:21" x14ac:dyDescent="0.25">
      <c r="A1991" t="s">
        <v>4571</v>
      </c>
      <c r="B1991" t="s">
        <v>673</v>
      </c>
      <c r="C1991" t="s">
        <v>5762</v>
      </c>
      <c r="D1991" t="s">
        <v>5472</v>
      </c>
      <c r="E1991" t="s">
        <v>30</v>
      </c>
      <c r="F1991" t="s">
        <v>117</v>
      </c>
      <c r="G1991" t="s">
        <v>387</v>
      </c>
      <c r="H1991" t="s">
        <v>51</v>
      </c>
      <c r="I1991" t="s">
        <v>52</v>
      </c>
      <c r="J1991">
        <v>14</v>
      </c>
      <c r="K1991">
        <v>47593.77</v>
      </c>
      <c r="L1991">
        <v>3.01</v>
      </c>
      <c r="M1991">
        <v>3.0099999999999998E-2</v>
      </c>
      <c r="N1991">
        <v>200.56014677999997</v>
      </c>
      <c r="O1991">
        <v>666112.21985321993</v>
      </c>
      <c r="P1991" t="s">
        <v>4598</v>
      </c>
      <c r="Q1991">
        <v>8</v>
      </c>
      <c r="R1991" t="s">
        <v>58</v>
      </c>
      <c r="S1991" t="s">
        <v>35</v>
      </c>
      <c r="T1991" t="s">
        <v>4601</v>
      </c>
      <c r="U1991" t="s">
        <v>26</v>
      </c>
    </row>
    <row r="1992" spans="1:21" x14ac:dyDescent="0.25">
      <c r="A1992" t="s">
        <v>4573</v>
      </c>
      <c r="B1992" t="s">
        <v>861</v>
      </c>
      <c r="C1992" t="s">
        <v>5513</v>
      </c>
      <c r="D1992" t="s">
        <v>5188</v>
      </c>
      <c r="E1992" t="s">
        <v>19</v>
      </c>
      <c r="F1992" t="s">
        <v>72</v>
      </c>
      <c r="G1992" t="s">
        <v>171</v>
      </c>
      <c r="H1992" t="s">
        <v>22</v>
      </c>
      <c r="I1992" t="s">
        <v>23</v>
      </c>
      <c r="J1992">
        <v>11</v>
      </c>
      <c r="K1992">
        <v>29766.44</v>
      </c>
      <c r="L1992">
        <v>18.79</v>
      </c>
      <c r="M1992">
        <v>0.18789999999999998</v>
      </c>
      <c r="N1992">
        <v>615.24254835999989</v>
      </c>
      <c r="O1992">
        <v>326815.59745163994</v>
      </c>
      <c r="P1992" t="s">
        <v>4598</v>
      </c>
      <c r="Q1992">
        <v>5</v>
      </c>
      <c r="R1992" t="s">
        <v>58</v>
      </c>
      <c r="S1992" t="s">
        <v>25</v>
      </c>
      <c r="T1992" t="s">
        <v>4599</v>
      </c>
      <c r="U1992" t="s">
        <v>26</v>
      </c>
    </row>
    <row r="1993" spans="1:21" x14ac:dyDescent="0.25">
      <c r="A1993" t="s">
        <v>4575</v>
      </c>
      <c r="B1993" t="s">
        <v>762</v>
      </c>
      <c r="C1993" t="s">
        <v>5763</v>
      </c>
      <c r="D1993" t="s">
        <v>5119</v>
      </c>
      <c r="E1993" t="s">
        <v>63</v>
      </c>
      <c r="F1993" t="s">
        <v>234</v>
      </c>
      <c r="G1993" t="s">
        <v>473</v>
      </c>
      <c r="H1993" t="s">
        <v>33</v>
      </c>
      <c r="I1993" t="s">
        <v>127</v>
      </c>
      <c r="J1993">
        <v>22</v>
      </c>
      <c r="K1993">
        <v>34942.25</v>
      </c>
      <c r="L1993">
        <v>10.87</v>
      </c>
      <c r="M1993">
        <v>0.10869999999999999</v>
      </c>
      <c r="N1993">
        <v>835.60896649999995</v>
      </c>
      <c r="O1993">
        <v>767893.89103349997</v>
      </c>
      <c r="P1993" t="s">
        <v>4598</v>
      </c>
      <c r="Q1993">
        <v>11</v>
      </c>
      <c r="R1993" t="s">
        <v>113</v>
      </c>
      <c r="S1993" t="s">
        <v>35</v>
      </c>
      <c r="T1993" t="s">
        <v>4601</v>
      </c>
      <c r="U1993" t="s">
        <v>53</v>
      </c>
    </row>
    <row r="1994" spans="1:21" x14ac:dyDescent="0.25">
      <c r="A1994" t="s">
        <v>4577</v>
      </c>
      <c r="B1994" t="s">
        <v>1451</v>
      </c>
      <c r="C1994" t="s">
        <v>5015</v>
      </c>
      <c r="D1994" t="s">
        <v>5183</v>
      </c>
      <c r="E1994" t="s">
        <v>40</v>
      </c>
      <c r="F1994" t="s">
        <v>89</v>
      </c>
      <c r="G1994" t="s">
        <v>90</v>
      </c>
      <c r="H1994" t="s">
        <v>51</v>
      </c>
      <c r="I1994" t="s">
        <v>146</v>
      </c>
      <c r="J1994">
        <v>3</v>
      </c>
      <c r="K1994">
        <v>42854.74</v>
      </c>
      <c r="L1994">
        <v>15.06</v>
      </c>
      <c r="M1994">
        <v>0.15060000000000001</v>
      </c>
      <c r="N1994">
        <v>193.61771532000003</v>
      </c>
      <c r="O1994">
        <v>128370.60228468</v>
      </c>
      <c r="P1994" t="s">
        <v>4598</v>
      </c>
      <c r="Q1994">
        <v>10</v>
      </c>
      <c r="R1994" t="s">
        <v>24</v>
      </c>
      <c r="S1994" t="s">
        <v>35</v>
      </c>
      <c r="T1994" t="s">
        <v>4601</v>
      </c>
      <c r="U1994" t="s">
        <v>36</v>
      </c>
    </row>
    <row r="1995" spans="1:21" x14ac:dyDescent="0.25">
      <c r="A1995" t="s">
        <v>4579</v>
      </c>
      <c r="B1995" t="s">
        <v>1773</v>
      </c>
      <c r="C1995" t="s">
        <v>5764</v>
      </c>
      <c r="D1995" t="s">
        <v>4907</v>
      </c>
      <c r="E1995" t="s">
        <v>40</v>
      </c>
      <c r="F1995" t="s">
        <v>49</v>
      </c>
      <c r="G1995" t="s">
        <v>397</v>
      </c>
      <c r="H1995" t="s">
        <v>22</v>
      </c>
      <c r="I1995" t="s">
        <v>23</v>
      </c>
      <c r="J1995">
        <v>35</v>
      </c>
      <c r="K1995">
        <v>8000.68</v>
      </c>
      <c r="L1995">
        <v>6.14</v>
      </c>
      <c r="M1995">
        <v>6.1399999999999996E-2</v>
      </c>
      <c r="N1995">
        <v>171.93461319999997</v>
      </c>
      <c r="O1995">
        <v>279851.86538679997</v>
      </c>
      <c r="P1995" t="s">
        <v>4598</v>
      </c>
      <c r="Q1995">
        <v>9</v>
      </c>
      <c r="R1995" t="s">
        <v>45</v>
      </c>
      <c r="S1995" t="s">
        <v>35</v>
      </c>
      <c r="T1995" t="s">
        <v>4601</v>
      </c>
      <c r="U1995" t="s">
        <v>53</v>
      </c>
    </row>
    <row r="1996" spans="1:21" x14ac:dyDescent="0.25">
      <c r="A1996" t="s">
        <v>4581</v>
      </c>
      <c r="B1996" t="s">
        <v>3177</v>
      </c>
      <c r="C1996" t="s">
        <v>5218</v>
      </c>
      <c r="D1996" t="s">
        <v>4955</v>
      </c>
      <c r="E1996" t="s">
        <v>63</v>
      </c>
      <c r="F1996" t="s">
        <v>64</v>
      </c>
      <c r="G1996" t="s">
        <v>184</v>
      </c>
      <c r="H1996" t="s">
        <v>33</v>
      </c>
      <c r="I1996" t="s">
        <v>57</v>
      </c>
      <c r="J1996">
        <v>23</v>
      </c>
      <c r="K1996">
        <v>14352.83</v>
      </c>
      <c r="L1996">
        <v>10.39</v>
      </c>
      <c r="M1996">
        <v>0.10390000000000001</v>
      </c>
      <c r="N1996">
        <v>342.98957851000006</v>
      </c>
      <c r="O1996">
        <v>329772.10042149003</v>
      </c>
      <c r="P1996" t="s">
        <v>4598</v>
      </c>
      <c r="Q1996">
        <v>10</v>
      </c>
      <c r="R1996" t="s">
        <v>45</v>
      </c>
      <c r="S1996" t="s">
        <v>59</v>
      </c>
      <c r="T1996" t="s">
        <v>4601</v>
      </c>
      <c r="U1996" t="s">
        <v>26</v>
      </c>
    </row>
    <row r="1997" spans="1:21" x14ac:dyDescent="0.25">
      <c r="A1997" t="s">
        <v>4583</v>
      </c>
      <c r="B1997" t="s">
        <v>4584</v>
      </c>
      <c r="C1997" t="s">
        <v>4914</v>
      </c>
      <c r="D1997" t="s">
        <v>4607</v>
      </c>
      <c r="E1997" t="s">
        <v>19</v>
      </c>
      <c r="F1997" t="s">
        <v>84</v>
      </c>
      <c r="G1997" t="s">
        <v>85</v>
      </c>
      <c r="H1997" t="s">
        <v>43</v>
      </c>
      <c r="I1997" t="s">
        <v>74</v>
      </c>
      <c r="J1997">
        <v>8</v>
      </c>
      <c r="K1997">
        <v>4660.47</v>
      </c>
      <c r="L1997">
        <v>5.51</v>
      </c>
      <c r="M1997">
        <v>5.5099999999999996E-2</v>
      </c>
      <c r="N1997">
        <v>20.54335176</v>
      </c>
      <c r="O1997">
        <v>37263.216648239999</v>
      </c>
      <c r="P1997" t="s">
        <v>4600</v>
      </c>
      <c r="Q1997">
        <v>9</v>
      </c>
      <c r="R1997" t="s">
        <v>45</v>
      </c>
      <c r="S1997" t="s">
        <v>35</v>
      </c>
      <c r="T1997" t="s">
        <v>4601</v>
      </c>
      <c r="U1997" t="s">
        <v>36</v>
      </c>
    </row>
    <row r="1998" spans="1:21" x14ac:dyDescent="0.25">
      <c r="A1998" t="s">
        <v>4585</v>
      </c>
      <c r="B1998" t="s">
        <v>1648</v>
      </c>
      <c r="C1998" t="s">
        <v>5039</v>
      </c>
      <c r="D1998" t="s">
        <v>4895</v>
      </c>
      <c r="E1998" t="s">
        <v>40</v>
      </c>
      <c r="F1998" t="s">
        <v>49</v>
      </c>
      <c r="G1998" t="s">
        <v>306</v>
      </c>
      <c r="H1998" t="s">
        <v>33</v>
      </c>
      <c r="I1998" t="s">
        <v>57</v>
      </c>
      <c r="J1998">
        <v>20</v>
      </c>
      <c r="K1998">
        <v>28772.35</v>
      </c>
      <c r="L1998">
        <v>7.65</v>
      </c>
      <c r="M1998">
        <v>7.6499999999999999E-2</v>
      </c>
      <c r="N1998">
        <v>440.21695500000004</v>
      </c>
      <c r="O1998">
        <v>575006.78304500005</v>
      </c>
      <c r="P1998" t="s">
        <v>4598</v>
      </c>
      <c r="Q1998">
        <v>12</v>
      </c>
      <c r="R1998" t="s">
        <v>113</v>
      </c>
      <c r="S1998" t="s">
        <v>35</v>
      </c>
      <c r="T1998" t="s">
        <v>4601</v>
      </c>
      <c r="U1998" t="s">
        <v>36</v>
      </c>
    </row>
    <row r="1999" spans="1:21" x14ac:dyDescent="0.25">
      <c r="A1999" t="s">
        <v>4587</v>
      </c>
      <c r="B1999" t="s">
        <v>370</v>
      </c>
      <c r="C1999" t="s">
        <v>5765</v>
      </c>
      <c r="D1999" t="s">
        <v>5731</v>
      </c>
      <c r="E1999" t="s">
        <v>19</v>
      </c>
      <c r="F1999" t="s">
        <v>72</v>
      </c>
      <c r="G1999" t="s">
        <v>171</v>
      </c>
      <c r="H1999" t="s">
        <v>66</v>
      </c>
      <c r="I1999" t="s">
        <v>200</v>
      </c>
      <c r="J1999">
        <v>10</v>
      </c>
      <c r="K1999">
        <v>46935.95</v>
      </c>
      <c r="L1999">
        <v>11.06</v>
      </c>
      <c r="M1999">
        <v>0.1106</v>
      </c>
      <c r="N1999">
        <v>519.11160700000005</v>
      </c>
      <c r="O1999">
        <v>468840.388393</v>
      </c>
      <c r="P1999" t="s">
        <v>4598</v>
      </c>
      <c r="Q1999">
        <v>8</v>
      </c>
      <c r="R1999" t="s">
        <v>68</v>
      </c>
      <c r="S1999" t="s">
        <v>35</v>
      </c>
      <c r="T1999" t="s">
        <v>4601</v>
      </c>
      <c r="U1999" t="s">
        <v>26</v>
      </c>
    </row>
    <row r="2000" spans="1:21" x14ac:dyDescent="0.25">
      <c r="A2000" t="s">
        <v>4589</v>
      </c>
      <c r="B2000" t="s">
        <v>3174</v>
      </c>
      <c r="C2000" t="s">
        <v>4981</v>
      </c>
      <c r="D2000" t="s">
        <v>5766</v>
      </c>
      <c r="E2000" t="s">
        <v>40</v>
      </c>
      <c r="F2000" t="s">
        <v>109</v>
      </c>
      <c r="G2000" t="s">
        <v>259</v>
      </c>
      <c r="H2000" t="s">
        <v>33</v>
      </c>
      <c r="I2000" t="s">
        <v>80</v>
      </c>
      <c r="J2000">
        <v>38</v>
      </c>
      <c r="K2000">
        <v>19072.13</v>
      </c>
      <c r="L2000">
        <v>10.44</v>
      </c>
      <c r="M2000">
        <v>0.10439999999999999</v>
      </c>
      <c r="N2000">
        <v>756.62954135999996</v>
      </c>
      <c r="O2000">
        <v>723984.3104586401</v>
      </c>
      <c r="P2000" t="s">
        <v>4598</v>
      </c>
      <c r="Q2000">
        <v>3</v>
      </c>
      <c r="R2000" t="s">
        <v>113</v>
      </c>
      <c r="S2000" t="s">
        <v>35</v>
      </c>
      <c r="T2000" t="s">
        <v>4601</v>
      </c>
      <c r="U2000" t="s">
        <v>53</v>
      </c>
    </row>
    <row r="2001" spans="1:21" x14ac:dyDescent="0.25">
      <c r="A2001" t="s">
        <v>4591</v>
      </c>
      <c r="B2001" t="s">
        <v>543</v>
      </c>
      <c r="C2001" t="s">
        <v>5097</v>
      </c>
      <c r="D2001" t="s">
        <v>4607</v>
      </c>
      <c r="E2001" t="s">
        <v>30</v>
      </c>
      <c r="F2001" t="s">
        <v>198</v>
      </c>
      <c r="G2001" t="s">
        <v>199</v>
      </c>
      <c r="H2001" t="s">
        <v>51</v>
      </c>
      <c r="I2001" t="s">
        <v>105</v>
      </c>
      <c r="J2001">
        <v>47</v>
      </c>
      <c r="K2001">
        <v>6728.51</v>
      </c>
      <c r="L2001">
        <v>5.14</v>
      </c>
      <c r="M2001">
        <v>5.1399999999999994E-2</v>
      </c>
      <c r="N2001">
        <v>162.54734457999999</v>
      </c>
      <c r="O2001">
        <v>316077.42265542003</v>
      </c>
      <c r="P2001" t="s">
        <v>4598</v>
      </c>
      <c r="Q2001">
        <v>1</v>
      </c>
      <c r="R2001" t="s">
        <v>58</v>
      </c>
      <c r="S2001" t="s">
        <v>35</v>
      </c>
      <c r="T2001" t="s">
        <v>4601</v>
      </c>
      <c r="U2001"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67C9-99D3-4DA6-9319-DF62D7958FD8}">
  <dimension ref="A1:U31"/>
  <sheetViews>
    <sheetView workbookViewId="0">
      <selection sqref="A1:U31"/>
    </sheetView>
  </sheetViews>
  <sheetFormatPr defaultRowHeight="15" x14ac:dyDescent="0.25"/>
  <cols>
    <col min="1" max="1" width="10.5703125" customWidth="1"/>
    <col min="2" max="2" width="14" customWidth="1"/>
    <col min="3" max="3" width="12.7109375" customWidth="1"/>
    <col min="4" max="4" width="12.28515625" customWidth="1"/>
    <col min="5" max="5" width="9.28515625" customWidth="1"/>
    <col min="8" max="8" width="11" customWidth="1"/>
    <col min="9" max="9" width="15.7109375" customWidth="1"/>
    <col min="10" max="10" width="10.85546875" customWidth="1"/>
    <col min="11" max="11" width="11.85546875" customWidth="1"/>
    <col min="12" max="12" width="10.85546875" customWidth="1"/>
    <col min="13" max="13" width="12.85546875" customWidth="1"/>
    <col min="14" max="14" width="18.42578125" customWidth="1"/>
    <col min="15" max="15" width="12.5703125" customWidth="1"/>
    <col min="16" max="16" width="18.28515625" customWidth="1"/>
    <col min="17" max="17" width="12.28515625" customWidth="1"/>
    <col min="18" max="18" width="18.5703125" customWidth="1"/>
    <col min="19" max="19" width="16.42578125" customWidth="1"/>
    <col min="20" max="20" width="22.140625" customWidth="1"/>
    <col min="21" max="21" width="20" customWidth="1"/>
  </cols>
  <sheetData>
    <row r="1" spans="1:21" x14ac:dyDescent="0.25">
      <c r="A1" t="s">
        <v>0</v>
      </c>
      <c r="B1" t="s">
        <v>1</v>
      </c>
      <c r="C1" t="s">
        <v>4602</v>
      </c>
      <c r="D1" t="s">
        <v>4603</v>
      </c>
      <c r="E1" t="s">
        <v>3</v>
      </c>
      <c r="F1" t="s">
        <v>4</v>
      </c>
      <c r="G1" t="s">
        <v>5</v>
      </c>
      <c r="H1" t="s">
        <v>6</v>
      </c>
      <c r="I1" t="s">
        <v>7</v>
      </c>
      <c r="J1" t="s">
        <v>8</v>
      </c>
      <c r="K1" t="s">
        <v>9</v>
      </c>
      <c r="L1" t="s">
        <v>4594</v>
      </c>
      <c r="M1" t="s">
        <v>10</v>
      </c>
      <c r="N1" t="s">
        <v>4595</v>
      </c>
      <c r="O1" t="s">
        <v>11</v>
      </c>
      <c r="P1" t="s">
        <v>4596</v>
      </c>
      <c r="Q1" t="s">
        <v>12</v>
      </c>
      <c r="R1" t="s">
        <v>13</v>
      </c>
      <c r="S1" t="s">
        <v>14</v>
      </c>
      <c r="T1" t="s">
        <v>4597</v>
      </c>
      <c r="U1" t="s">
        <v>15</v>
      </c>
    </row>
    <row r="2" spans="1:21" x14ac:dyDescent="0.25">
      <c r="A2" t="s">
        <v>4546</v>
      </c>
      <c r="B2" t="s">
        <v>1192</v>
      </c>
      <c r="C2" t="s">
        <v>4682</v>
      </c>
      <c r="D2" t="s">
        <v>4665</v>
      </c>
      <c r="E2" t="s">
        <v>30</v>
      </c>
      <c r="F2" t="s">
        <v>117</v>
      </c>
      <c r="G2" t="s">
        <v>118</v>
      </c>
      <c r="H2" t="s">
        <v>111</v>
      </c>
      <c r="I2" t="s">
        <v>260</v>
      </c>
      <c r="J2">
        <v>31</v>
      </c>
      <c r="K2">
        <v>39938.07</v>
      </c>
      <c r="L2">
        <v>14.19</v>
      </c>
      <c r="M2">
        <v>0.1419</v>
      </c>
      <c r="N2">
        <v>1756.8357612299997</v>
      </c>
      <c r="O2">
        <v>1236323.33423877</v>
      </c>
      <c r="P2" t="s">
        <v>4598</v>
      </c>
      <c r="Q2">
        <v>8</v>
      </c>
      <c r="R2" t="s">
        <v>24</v>
      </c>
      <c r="S2" t="s">
        <v>35</v>
      </c>
      <c r="T2" t="s">
        <v>4601</v>
      </c>
      <c r="U2" t="s">
        <v>53</v>
      </c>
    </row>
    <row r="3" spans="1:21" x14ac:dyDescent="0.25">
      <c r="A3" t="s">
        <v>4511</v>
      </c>
      <c r="B3" t="s">
        <v>3299</v>
      </c>
      <c r="C3" t="s">
        <v>4682</v>
      </c>
      <c r="D3" t="s">
        <v>5750</v>
      </c>
      <c r="E3" t="s">
        <v>19</v>
      </c>
      <c r="F3" t="s">
        <v>72</v>
      </c>
      <c r="G3" t="s">
        <v>224</v>
      </c>
      <c r="H3" t="s">
        <v>66</v>
      </c>
      <c r="I3" t="s">
        <v>200</v>
      </c>
      <c r="J3">
        <v>45</v>
      </c>
      <c r="K3">
        <v>35165.82</v>
      </c>
      <c r="L3">
        <v>14.43</v>
      </c>
      <c r="M3">
        <v>0.14429999999999998</v>
      </c>
      <c r="N3">
        <v>2283.4925216999995</v>
      </c>
      <c r="O3">
        <v>1580178.4074782999</v>
      </c>
      <c r="P3" t="s">
        <v>4598</v>
      </c>
      <c r="Q3">
        <v>10</v>
      </c>
      <c r="R3" t="s">
        <v>58</v>
      </c>
      <c r="S3" t="s">
        <v>35</v>
      </c>
      <c r="T3" t="s">
        <v>4601</v>
      </c>
      <c r="U3" t="s">
        <v>36</v>
      </c>
    </row>
    <row r="4" spans="1:21" x14ac:dyDescent="0.25">
      <c r="A4" t="s">
        <v>4426</v>
      </c>
      <c r="B4" t="s">
        <v>4214</v>
      </c>
      <c r="C4" t="s">
        <v>4682</v>
      </c>
      <c r="D4" t="s">
        <v>4993</v>
      </c>
      <c r="E4" t="s">
        <v>40</v>
      </c>
      <c r="F4" t="s">
        <v>109</v>
      </c>
      <c r="G4" t="s">
        <v>259</v>
      </c>
      <c r="H4" t="s">
        <v>66</v>
      </c>
      <c r="I4" t="s">
        <v>276</v>
      </c>
      <c r="J4">
        <v>16</v>
      </c>
      <c r="K4">
        <v>15135.44</v>
      </c>
      <c r="L4">
        <v>6.64</v>
      </c>
      <c r="M4">
        <v>6.6400000000000001E-2</v>
      </c>
      <c r="N4">
        <v>160.79891456000001</v>
      </c>
      <c r="O4">
        <v>242006.24108544001</v>
      </c>
      <c r="P4" t="s">
        <v>4598</v>
      </c>
      <c r="Q4">
        <v>12</v>
      </c>
      <c r="R4" t="s">
        <v>24</v>
      </c>
      <c r="S4" t="s">
        <v>35</v>
      </c>
      <c r="T4" t="s">
        <v>4601</v>
      </c>
      <c r="U4" t="s">
        <v>36</v>
      </c>
    </row>
    <row r="5" spans="1:21" x14ac:dyDescent="0.25">
      <c r="A5" t="s">
        <v>3998</v>
      </c>
      <c r="B5" t="s">
        <v>3999</v>
      </c>
      <c r="C5" t="s">
        <v>4682</v>
      </c>
      <c r="D5" t="s">
        <v>4844</v>
      </c>
      <c r="E5" t="s">
        <v>40</v>
      </c>
      <c r="F5" t="s">
        <v>41</v>
      </c>
      <c r="G5" t="s">
        <v>102</v>
      </c>
      <c r="H5" t="s">
        <v>33</v>
      </c>
      <c r="I5" t="s">
        <v>80</v>
      </c>
      <c r="J5">
        <v>9</v>
      </c>
      <c r="K5">
        <v>20348.36</v>
      </c>
      <c r="L5">
        <v>3.89</v>
      </c>
      <c r="M5">
        <v>3.8900000000000004E-2</v>
      </c>
      <c r="N5">
        <v>71.239608360000005</v>
      </c>
      <c r="O5">
        <v>183064.00039164</v>
      </c>
      <c r="P5" t="s">
        <v>4598</v>
      </c>
      <c r="Q5">
        <v>6</v>
      </c>
      <c r="R5" t="s">
        <v>45</v>
      </c>
      <c r="S5" t="s">
        <v>35</v>
      </c>
      <c r="T5" t="s">
        <v>4601</v>
      </c>
      <c r="U5" t="s">
        <v>36</v>
      </c>
    </row>
    <row r="6" spans="1:21" x14ac:dyDescent="0.25">
      <c r="A6" t="s">
        <v>3786</v>
      </c>
      <c r="B6" t="s">
        <v>1640</v>
      </c>
      <c r="C6" t="s">
        <v>4682</v>
      </c>
      <c r="D6" t="s">
        <v>4970</v>
      </c>
      <c r="E6" t="s">
        <v>19</v>
      </c>
      <c r="F6" t="s">
        <v>20</v>
      </c>
      <c r="G6" t="s">
        <v>176</v>
      </c>
      <c r="H6" t="s">
        <v>51</v>
      </c>
      <c r="I6" t="s">
        <v>146</v>
      </c>
      <c r="J6">
        <v>7</v>
      </c>
      <c r="K6">
        <v>40465.019999999997</v>
      </c>
      <c r="L6">
        <v>16.420000000000002</v>
      </c>
      <c r="M6">
        <v>0.16420000000000001</v>
      </c>
      <c r="N6">
        <v>465.10493987999996</v>
      </c>
      <c r="O6">
        <v>282790.03506011993</v>
      </c>
      <c r="P6" t="s">
        <v>4598</v>
      </c>
      <c r="Q6">
        <v>9</v>
      </c>
      <c r="R6" t="s">
        <v>68</v>
      </c>
      <c r="S6" t="s">
        <v>35</v>
      </c>
      <c r="T6" t="s">
        <v>4601</v>
      </c>
      <c r="U6" t="s">
        <v>26</v>
      </c>
    </row>
    <row r="7" spans="1:21" x14ac:dyDescent="0.25">
      <c r="A7" t="s">
        <v>3675</v>
      </c>
      <c r="B7" t="s">
        <v>571</v>
      </c>
      <c r="C7" t="s">
        <v>4682</v>
      </c>
      <c r="D7" t="s">
        <v>4674</v>
      </c>
      <c r="E7" t="s">
        <v>30</v>
      </c>
      <c r="F7" t="s">
        <v>31</v>
      </c>
      <c r="G7" t="s">
        <v>555</v>
      </c>
      <c r="H7" t="s">
        <v>43</v>
      </c>
      <c r="I7" t="s">
        <v>74</v>
      </c>
      <c r="J7">
        <v>5</v>
      </c>
      <c r="K7">
        <v>3660.71</v>
      </c>
      <c r="L7">
        <v>5.41</v>
      </c>
      <c r="M7">
        <v>5.4100000000000002E-2</v>
      </c>
      <c r="N7">
        <v>9.9022205499999991</v>
      </c>
      <c r="O7">
        <v>18293.647779449999</v>
      </c>
      <c r="P7" t="s">
        <v>4600</v>
      </c>
      <c r="Q7">
        <v>4</v>
      </c>
      <c r="R7" t="s">
        <v>68</v>
      </c>
      <c r="S7" t="s">
        <v>35</v>
      </c>
      <c r="T7" t="s">
        <v>4601</v>
      </c>
      <c r="U7" t="s">
        <v>26</v>
      </c>
    </row>
    <row r="8" spans="1:21" x14ac:dyDescent="0.25">
      <c r="A8" t="s">
        <v>3578</v>
      </c>
      <c r="B8" t="s">
        <v>690</v>
      </c>
      <c r="C8" t="s">
        <v>4682</v>
      </c>
      <c r="D8" t="s">
        <v>5639</v>
      </c>
      <c r="E8" t="s">
        <v>19</v>
      </c>
      <c r="F8" t="s">
        <v>20</v>
      </c>
      <c r="G8" t="s">
        <v>285</v>
      </c>
      <c r="H8" t="s">
        <v>43</v>
      </c>
      <c r="I8" t="s">
        <v>44</v>
      </c>
      <c r="J8">
        <v>35</v>
      </c>
      <c r="K8">
        <v>31015.4</v>
      </c>
      <c r="L8">
        <v>10.17</v>
      </c>
      <c r="M8">
        <v>0.1017</v>
      </c>
      <c r="N8">
        <v>1103.9931630000001</v>
      </c>
      <c r="O8">
        <v>1084435.0068369999</v>
      </c>
      <c r="P8" t="s">
        <v>4598</v>
      </c>
      <c r="Q8">
        <v>2</v>
      </c>
      <c r="R8" t="s">
        <v>45</v>
      </c>
      <c r="S8" t="s">
        <v>35</v>
      </c>
      <c r="T8" t="s">
        <v>4601</v>
      </c>
      <c r="U8" t="s">
        <v>53</v>
      </c>
    </row>
    <row r="9" spans="1:21" x14ac:dyDescent="0.25">
      <c r="A9" t="s">
        <v>3450</v>
      </c>
      <c r="B9" t="s">
        <v>237</v>
      </c>
      <c r="C9" t="s">
        <v>4682</v>
      </c>
      <c r="D9" t="s">
        <v>5617</v>
      </c>
      <c r="E9" t="s">
        <v>63</v>
      </c>
      <c r="F9" t="s">
        <v>78</v>
      </c>
      <c r="G9" t="s">
        <v>255</v>
      </c>
      <c r="H9" t="s">
        <v>51</v>
      </c>
      <c r="I9" t="s">
        <v>105</v>
      </c>
      <c r="J9">
        <v>44</v>
      </c>
      <c r="K9">
        <v>49618.86</v>
      </c>
      <c r="L9">
        <v>8.83</v>
      </c>
      <c r="M9">
        <v>8.8300000000000003E-2</v>
      </c>
      <c r="N9">
        <v>1927.7919487199999</v>
      </c>
      <c r="O9">
        <v>2181302.04805128</v>
      </c>
      <c r="P9" t="s">
        <v>4598</v>
      </c>
      <c r="Q9">
        <v>7</v>
      </c>
      <c r="R9" t="s">
        <v>68</v>
      </c>
      <c r="S9" t="s">
        <v>35</v>
      </c>
      <c r="T9" t="s">
        <v>4601</v>
      </c>
      <c r="U9" t="s">
        <v>26</v>
      </c>
    </row>
    <row r="10" spans="1:21" x14ac:dyDescent="0.25">
      <c r="A10" t="s">
        <v>3387</v>
      </c>
      <c r="B10" t="s">
        <v>1648</v>
      </c>
      <c r="C10" t="s">
        <v>4682</v>
      </c>
      <c r="D10" t="s">
        <v>4674</v>
      </c>
      <c r="E10" t="s">
        <v>63</v>
      </c>
      <c r="F10" t="s">
        <v>64</v>
      </c>
      <c r="G10" t="s">
        <v>65</v>
      </c>
      <c r="H10" t="s">
        <v>66</v>
      </c>
      <c r="I10" t="s">
        <v>276</v>
      </c>
      <c r="J10">
        <v>34</v>
      </c>
      <c r="K10">
        <v>15735.18</v>
      </c>
      <c r="L10">
        <v>3.91</v>
      </c>
      <c r="M10">
        <v>3.9100000000000003E-2</v>
      </c>
      <c r="N10">
        <v>209.18348292000002</v>
      </c>
      <c r="O10">
        <v>534786.93651707994</v>
      </c>
      <c r="P10" t="s">
        <v>4598</v>
      </c>
      <c r="Q10">
        <v>12</v>
      </c>
      <c r="R10" t="s">
        <v>68</v>
      </c>
      <c r="S10" t="s">
        <v>35</v>
      </c>
      <c r="T10" t="s">
        <v>4601</v>
      </c>
      <c r="U10" t="s">
        <v>36</v>
      </c>
    </row>
    <row r="11" spans="1:21" x14ac:dyDescent="0.25">
      <c r="A11" t="s">
        <v>3266</v>
      </c>
      <c r="B11" t="s">
        <v>92</v>
      </c>
      <c r="C11" t="s">
        <v>4682</v>
      </c>
      <c r="D11" t="s">
        <v>5520</v>
      </c>
      <c r="E11" t="s">
        <v>19</v>
      </c>
      <c r="F11" t="s">
        <v>72</v>
      </c>
      <c r="G11" t="s">
        <v>224</v>
      </c>
      <c r="H11" t="s">
        <v>33</v>
      </c>
      <c r="I11" t="s">
        <v>80</v>
      </c>
      <c r="J11">
        <v>50</v>
      </c>
      <c r="K11">
        <v>41985.74</v>
      </c>
      <c r="L11">
        <v>17.79</v>
      </c>
      <c r="M11">
        <v>0.1779</v>
      </c>
      <c r="N11">
        <v>3734.6315730000001</v>
      </c>
      <c r="O11">
        <v>2095552.368427</v>
      </c>
      <c r="P11" t="s">
        <v>4598</v>
      </c>
      <c r="Q11">
        <v>11</v>
      </c>
      <c r="R11" t="s">
        <v>58</v>
      </c>
      <c r="S11" t="s">
        <v>35</v>
      </c>
      <c r="T11" t="s">
        <v>4601</v>
      </c>
      <c r="U11" t="s">
        <v>53</v>
      </c>
    </row>
    <row r="12" spans="1:21" x14ac:dyDescent="0.25">
      <c r="A12" t="s">
        <v>3262</v>
      </c>
      <c r="B12" t="s">
        <v>926</v>
      </c>
      <c r="C12" t="s">
        <v>4682</v>
      </c>
      <c r="D12" t="s">
        <v>5581</v>
      </c>
      <c r="E12" t="s">
        <v>40</v>
      </c>
      <c r="F12" t="s">
        <v>49</v>
      </c>
      <c r="G12" t="s">
        <v>50</v>
      </c>
      <c r="H12" t="s">
        <v>43</v>
      </c>
      <c r="I12" t="s">
        <v>74</v>
      </c>
      <c r="J12">
        <v>15</v>
      </c>
      <c r="K12">
        <v>36098.300000000003</v>
      </c>
      <c r="L12">
        <v>15.53</v>
      </c>
      <c r="M12">
        <v>0.15529999999999999</v>
      </c>
      <c r="N12">
        <v>840.90989849999994</v>
      </c>
      <c r="O12">
        <v>540633.59010150004</v>
      </c>
      <c r="P12" t="s">
        <v>4598</v>
      </c>
      <c r="Q12">
        <v>7</v>
      </c>
      <c r="R12" t="s">
        <v>58</v>
      </c>
      <c r="S12" t="s">
        <v>25</v>
      </c>
      <c r="T12" t="s">
        <v>4599</v>
      </c>
      <c r="U12" t="s">
        <v>53</v>
      </c>
    </row>
    <row r="13" spans="1:21" x14ac:dyDescent="0.25">
      <c r="A13" t="s">
        <v>3008</v>
      </c>
      <c r="B13" t="s">
        <v>2251</v>
      </c>
      <c r="C13" t="s">
        <v>4682</v>
      </c>
      <c r="D13" t="s">
        <v>4973</v>
      </c>
      <c r="E13" t="s">
        <v>30</v>
      </c>
      <c r="F13" t="s">
        <v>198</v>
      </c>
      <c r="G13" t="s">
        <v>199</v>
      </c>
      <c r="H13" t="s">
        <v>111</v>
      </c>
      <c r="I13" t="s">
        <v>240</v>
      </c>
      <c r="J13">
        <v>36</v>
      </c>
      <c r="K13">
        <v>2438.6999999999998</v>
      </c>
      <c r="L13">
        <v>17.07</v>
      </c>
      <c r="M13">
        <v>0.17069999999999999</v>
      </c>
      <c r="N13">
        <v>149.8629924</v>
      </c>
      <c r="O13">
        <v>87643.337007599999</v>
      </c>
      <c r="P13" t="s">
        <v>4598</v>
      </c>
      <c r="Q13">
        <v>11</v>
      </c>
      <c r="R13" t="s">
        <v>45</v>
      </c>
      <c r="S13" t="s">
        <v>35</v>
      </c>
      <c r="T13" t="s">
        <v>4601</v>
      </c>
      <c r="U13" t="s">
        <v>53</v>
      </c>
    </row>
    <row r="14" spans="1:21" x14ac:dyDescent="0.25">
      <c r="A14" t="s">
        <v>2960</v>
      </c>
      <c r="B14" t="s">
        <v>389</v>
      </c>
      <c r="C14" t="s">
        <v>4682</v>
      </c>
      <c r="D14" t="s">
        <v>5526</v>
      </c>
      <c r="E14" t="s">
        <v>19</v>
      </c>
      <c r="F14" t="s">
        <v>153</v>
      </c>
      <c r="G14" t="s">
        <v>448</v>
      </c>
      <c r="H14" t="s">
        <v>43</v>
      </c>
      <c r="I14" t="s">
        <v>140</v>
      </c>
      <c r="J14">
        <v>49</v>
      </c>
      <c r="K14">
        <v>46612.71</v>
      </c>
      <c r="L14">
        <v>0.7</v>
      </c>
      <c r="M14">
        <v>6.9999999999999993E-3</v>
      </c>
      <c r="N14">
        <v>159.88159529999999</v>
      </c>
      <c r="O14">
        <v>2283862.9084047</v>
      </c>
      <c r="P14" t="s">
        <v>4598</v>
      </c>
      <c r="Q14">
        <v>6</v>
      </c>
      <c r="R14" t="s">
        <v>58</v>
      </c>
      <c r="S14" t="s">
        <v>35</v>
      </c>
      <c r="T14" t="s">
        <v>4601</v>
      </c>
      <c r="U14" t="s">
        <v>36</v>
      </c>
    </row>
    <row r="15" spans="1:21" x14ac:dyDescent="0.25">
      <c r="A15" t="s">
        <v>2847</v>
      </c>
      <c r="B15" t="s">
        <v>664</v>
      </c>
      <c r="C15" t="s">
        <v>4682</v>
      </c>
      <c r="D15" t="s">
        <v>4637</v>
      </c>
      <c r="E15" t="s">
        <v>30</v>
      </c>
      <c r="F15" t="s">
        <v>117</v>
      </c>
      <c r="G15" t="s">
        <v>239</v>
      </c>
      <c r="H15" t="s">
        <v>51</v>
      </c>
      <c r="I15" t="s">
        <v>190</v>
      </c>
      <c r="J15">
        <v>31</v>
      </c>
      <c r="K15">
        <v>545.51</v>
      </c>
      <c r="L15">
        <v>14.67</v>
      </c>
      <c r="M15">
        <v>0.1467</v>
      </c>
      <c r="N15">
        <v>24.808158270000003</v>
      </c>
      <c r="O15">
        <v>16886.001841730002</v>
      </c>
      <c r="P15" t="s">
        <v>4600</v>
      </c>
      <c r="Q15">
        <v>1</v>
      </c>
      <c r="R15" t="s">
        <v>24</v>
      </c>
      <c r="S15" t="s">
        <v>25</v>
      </c>
      <c r="T15" t="s">
        <v>4599</v>
      </c>
      <c r="U15" t="s">
        <v>53</v>
      </c>
    </row>
    <row r="16" spans="1:21" x14ac:dyDescent="0.25">
      <c r="A16" t="s">
        <v>2815</v>
      </c>
      <c r="B16" t="s">
        <v>1745</v>
      </c>
      <c r="C16" t="s">
        <v>4682</v>
      </c>
      <c r="D16" t="s">
        <v>5182</v>
      </c>
      <c r="E16" t="s">
        <v>30</v>
      </c>
      <c r="F16" t="s">
        <v>31</v>
      </c>
      <c r="G16" t="s">
        <v>555</v>
      </c>
      <c r="H16" t="s">
        <v>22</v>
      </c>
      <c r="I16" t="s">
        <v>98</v>
      </c>
      <c r="J16">
        <v>28</v>
      </c>
      <c r="K16">
        <v>28587.35</v>
      </c>
      <c r="L16">
        <v>8.18</v>
      </c>
      <c r="M16">
        <v>8.1799999999999998E-2</v>
      </c>
      <c r="N16">
        <v>654.7646643999999</v>
      </c>
      <c r="O16">
        <v>799791.03533559991</v>
      </c>
      <c r="P16" t="s">
        <v>4598</v>
      </c>
      <c r="Q16">
        <v>1</v>
      </c>
      <c r="R16" t="s">
        <v>45</v>
      </c>
      <c r="S16" t="s">
        <v>35</v>
      </c>
      <c r="T16" t="s">
        <v>4601</v>
      </c>
      <c r="U16" t="s">
        <v>26</v>
      </c>
    </row>
    <row r="17" spans="1:21" x14ac:dyDescent="0.25">
      <c r="A17" t="s">
        <v>2638</v>
      </c>
      <c r="B17" t="s">
        <v>1335</v>
      </c>
      <c r="C17" t="s">
        <v>4682</v>
      </c>
      <c r="D17" t="s">
        <v>4950</v>
      </c>
      <c r="E17" t="s">
        <v>19</v>
      </c>
      <c r="F17" t="s">
        <v>84</v>
      </c>
      <c r="G17" t="s">
        <v>159</v>
      </c>
      <c r="H17" t="s">
        <v>43</v>
      </c>
      <c r="I17" t="s">
        <v>140</v>
      </c>
      <c r="J17">
        <v>7</v>
      </c>
      <c r="K17">
        <v>15477.24</v>
      </c>
      <c r="L17">
        <v>15.94</v>
      </c>
      <c r="M17">
        <v>0.15939999999999999</v>
      </c>
      <c r="N17">
        <v>172.69504391999999</v>
      </c>
      <c r="O17">
        <v>108167.98495607999</v>
      </c>
      <c r="P17" t="s">
        <v>4598</v>
      </c>
      <c r="Q17">
        <v>2</v>
      </c>
      <c r="R17" t="s">
        <v>58</v>
      </c>
      <c r="S17" t="s">
        <v>35</v>
      </c>
      <c r="T17" t="s">
        <v>4601</v>
      </c>
      <c r="U17" t="s">
        <v>26</v>
      </c>
    </row>
    <row r="18" spans="1:21" x14ac:dyDescent="0.25">
      <c r="A18" t="s">
        <v>2522</v>
      </c>
      <c r="B18" t="s">
        <v>2523</v>
      </c>
      <c r="C18" t="s">
        <v>4682</v>
      </c>
      <c r="D18" t="s">
        <v>4651</v>
      </c>
      <c r="E18" t="s">
        <v>63</v>
      </c>
      <c r="F18" t="s">
        <v>64</v>
      </c>
      <c r="G18" t="s">
        <v>441</v>
      </c>
      <c r="H18" t="s">
        <v>66</v>
      </c>
      <c r="I18" t="s">
        <v>133</v>
      </c>
      <c r="J18">
        <v>15</v>
      </c>
      <c r="K18">
        <v>30672.27</v>
      </c>
      <c r="L18">
        <v>13.73</v>
      </c>
      <c r="M18">
        <v>0.13730000000000001</v>
      </c>
      <c r="N18">
        <v>631.69540065000001</v>
      </c>
      <c r="O18">
        <v>459452.35459935002</v>
      </c>
      <c r="P18" t="s">
        <v>4598</v>
      </c>
      <c r="Q18">
        <v>4</v>
      </c>
      <c r="R18" t="s">
        <v>24</v>
      </c>
      <c r="S18" t="s">
        <v>35</v>
      </c>
      <c r="T18" t="s">
        <v>4601</v>
      </c>
      <c r="U18" t="s">
        <v>36</v>
      </c>
    </row>
    <row r="19" spans="1:21" x14ac:dyDescent="0.25">
      <c r="A19" t="s">
        <v>2167</v>
      </c>
      <c r="B19" t="s">
        <v>453</v>
      </c>
      <c r="C19" t="s">
        <v>4682</v>
      </c>
      <c r="D19" t="s">
        <v>5348</v>
      </c>
      <c r="E19" t="s">
        <v>40</v>
      </c>
      <c r="F19" t="s">
        <v>49</v>
      </c>
      <c r="G19" t="s">
        <v>397</v>
      </c>
      <c r="H19" t="s">
        <v>33</v>
      </c>
      <c r="I19" t="s">
        <v>34</v>
      </c>
      <c r="J19">
        <v>28</v>
      </c>
      <c r="K19">
        <v>44088.72</v>
      </c>
      <c r="L19">
        <v>4.71</v>
      </c>
      <c r="M19">
        <v>4.7100000000000003E-2</v>
      </c>
      <c r="N19">
        <v>581.44203936000008</v>
      </c>
      <c r="O19">
        <v>1233902.7179606401</v>
      </c>
      <c r="P19" t="s">
        <v>4598</v>
      </c>
      <c r="Q19">
        <v>11</v>
      </c>
      <c r="R19" t="s">
        <v>68</v>
      </c>
      <c r="S19" t="s">
        <v>35</v>
      </c>
      <c r="T19" t="s">
        <v>4601</v>
      </c>
      <c r="U19" t="s">
        <v>53</v>
      </c>
    </row>
    <row r="20" spans="1:21" x14ac:dyDescent="0.25">
      <c r="A20" t="s">
        <v>1931</v>
      </c>
      <c r="B20" t="s">
        <v>433</v>
      </c>
      <c r="C20" t="s">
        <v>4682</v>
      </c>
      <c r="D20" t="s">
        <v>4670</v>
      </c>
      <c r="E20" t="s">
        <v>19</v>
      </c>
      <c r="F20" t="s">
        <v>84</v>
      </c>
      <c r="G20" t="s">
        <v>85</v>
      </c>
      <c r="H20" t="s">
        <v>43</v>
      </c>
      <c r="I20" t="s">
        <v>391</v>
      </c>
      <c r="J20">
        <v>44</v>
      </c>
      <c r="K20">
        <v>26426.06</v>
      </c>
      <c r="L20">
        <v>8.27</v>
      </c>
      <c r="M20">
        <v>8.2699999999999996E-2</v>
      </c>
      <c r="N20">
        <v>961.59147128000006</v>
      </c>
      <c r="O20">
        <v>1161785.0485287202</v>
      </c>
      <c r="P20" t="s">
        <v>4598</v>
      </c>
      <c r="Q20">
        <v>5</v>
      </c>
      <c r="R20" t="s">
        <v>24</v>
      </c>
      <c r="S20" t="s">
        <v>35</v>
      </c>
      <c r="T20" t="s">
        <v>4601</v>
      </c>
      <c r="U20" t="s">
        <v>36</v>
      </c>
    </row>
    <row r="21" spans="1:21" x14ac:dyDescent="0.25">
      <c r="A21" t="s">
        <v>1798</v>
      </c>
      <c r="B21" t="s">
        <v>1799</v>
      </c>
      <c r="C21" t="s">
        <v>4682</v>
      </c>
      <c r="D21" t="s">
        <v>4995</v>
      </c>
      <c r="E21" t="s">
        <v>30</v>
      </c>
      <c r="F21" t="s">
        <v>131</v>
      </c>
      <c r="G21" t="s">
        <v>132</v>
      </c>
      <c r="H21" t="s">
        <v>22</v>
      </c>
      <c r="I21" t="s">
        <v>172</v>
      </c>
      <c r="J21">
        <v>39</v>
      </c>
      <c r="K21">
        <v>28512.67</v>
      </c>
      <c r="L21">
        <v>2.66</v>
      </c>
      <c r="M21">
        <v>2.6600000000000002E-2</v>
      </c>
      <c r="N21">
        <v>295.79043858</v>
      </c>
      <c r="O21">
        <v>1111698.3395614198</v>
      </c>
      <c r="P21" t="s">
        <v>4598</v>
      </c>
      <c r="Q21">
        <v>4</v>
      </c>
      <c r="R21" t="s">
        <v>68</v>
      </c>
      <c r="S21" t="s">
        <v>35</v>
      </c>
      <c r="T21" t="s">
        <v>4601</v>
      </c>
      <c r="U21" t="s">
        <v>26</v>
      </c>
    </row>
    <row r="22" spans="1:21" x14ac:dyDescent="0.25">
      <c r="A22" t="s">
        <v>1749</v>
      </c>
      <c r="B22" t="s">
        <v>1537</v>
      </c>
      <c r="C22" t="s">
        <v>4682</v>
      </c>
      <c r="D22" t="s">
        <v>5238</v>
      </c>
      <c r="E22" t="s">
        <v>30</v>
      </c>
      <c r="F22" t="s">
        <v>117</v>
      </c>
      <c r="G22" t="s">
        <v>118</v>
      </c>
      <c r="H22" t="s">
        <v>33</v>
      </c>
      <c r="I22" t="s">
        <v>57</v>
      </c>
      <c r="J22">
        <v>14</v>
      </c>
      <c r="K22">
        <v>9284.26</v>
      </c>
      <c r="L22">
        <v>11.56</v>
      </c>
      <c r="M22">
        <v>0.11560000000000001</v>
      </c>
      <c r="N22">
        <v>150.25646384000001</v>
      </c>
      <c r="O22">
        <v>129829.38353615999</v>
      </c>
      <c r="P22" t="s">
        <v>4598</v>
      </c>
      <c r="Q22">
        <v>8</v>
      </c>
      <c r="R22" t="s">
        <v>45</v>
      </c>
      <c r="S22" t="s">
        <v>25</v>
      </c>
      <c r="T22" t="s">
        <v>4599</v>
      </c>
      <c r="U22" t="s">
        <v>36</v>
      </c>
    </row>
    <row r="23" spans="1:21" x14ac:dyDescent="0.25">
      <c r="A23" t="s">
        <v>1660</v>
      </c>
      <c r="B23" t="s">
        <v>245</v>
      </c>
      <c r="C23" t="s">
        <v>4682</v>
      </c>
      <c r="D23" t="s">
        <v>4885</v>
      </c>
      <c r="E23" t="s">
        <v>63</v>
      </c>
      <c r="F23" t="s">
        <v>64</v>
      </c>
      <c r="G23" t="s">
        <v>184</v>
      </c>
      <c r="H23" t="s">
        <v>51</v>
      </c>
      <c r="I23" t="s">
        <v>52</v>
      </c>
      <c r="J23">
        <v>7</v>
      </c>
      <c r="K23">
        <v>37639.980000000003</v>
      </c>
      <c r="L23">
        <v>19.89</v>
      </c>
      <c r="M23">
        <v>0.19889999999999999</v>
      </c>
      <c r="N23">
        <v>524.06144154000003</v>
      </c>
      <c r="O23">
        <v>262955.79855846002</v>
      </c>
      <c r="P23" t="s">
        <v>4598</v>
      </c>
      <c r="Q23">
        <v>5</v>
      </c>
      <c r="R23" t="s">
        <v>113</v>
      </c>
      <c r="S23" t="s">
        <v>35</v>
      </c>
      <c r="T23" t="s">
        <v>4601</v>
      </c>
      <c r="U23" t="s">
        <v>53</v>
      </c>
    </row>
    <row r="24" spans="1:21" x14ac:dyDescent="0.25">
      <c r="A24" t="s">
        <v>1607</v>
      </c>
      <c r="B24" t="s">
        <v>802</v>
      </c>
      <c r="C24" t="s">
        <v>4682</v>
      </c>
      <c r="D24" t="s">
        <v>4719</v>
      </c>
      <c r="E24" t="s">
        <v>30</v>
      </c>
      <c r="F24" t="s">
        <v>131</v>
      </c>
      <c r="G24" t="s">
        <v>132</v>
      </c>
      <c r="H24" t="s">
        <v>33</v>
      </c>
      <c r="I24" t="s">
        <v>80</v>
      </c>
      <c r="J24">
        <v>50</v>
      </c>
      <c r="K24">
        <v>15497.92</v>
      </c>
      <c r="L24">
        <v>15.18</v>
      </c>
      <c r="M24">
        <v>0.15179999999999999</v>
      </c>
      <c r="N24">
        <v>1176.292128</v>
      </c>
      <c r="O24">
        <v>773719.70787200006</v>
      </c>
      <c r="P24" t="s">
        <v>4598</v>
      </c>
      <c r="Q24">
        <v>2</v>
      </c>
      <c r="R24" t="s">
        <v>45</v>
      </c>
      <c r="S24" t="s">
        <v>35</v>
      </c>
      <c r="T24" t="s">
        <v>4601</v>
      </c>
      <c r="U24" t="s">
        <v>26</v>
      </c>
    </row>
    <row r="25" spans="1:21" x14ac:dyDescent="0.25">
      <c r="A25" t="s">
        <v>1551</v>
      </c>
      <c r="B25" t="s">
        <v>1192</v>
      </c>
      <c r="C25" t="s">
        <v>4682</v>
      </c>
      <c r="D25" t="s">
        <v>5188</v>
      </c>
      <c r="E25" t="s">
        <v>30</v>
      </c>
      <c r="F25" t="s">
        <v>31</v>
      </c>
      <c r="G25" t="s">
        <v>94</v>
      </c>
      <c r="H25" t="s">
        <v>111</v>
      </c>
      <c r="I25" t="s">
        <v>112</v>
      </c>
      <c r="J25">
        <v>47</v>
      </c>
      <c r="K25">
        <v>26801.78</v>
      </c>
      <c r="L25">
        <v>12.7</v>
      </c>
      <c r="M25">
        <v>0.127</v>
      </c>
      <c r="N25">
        <v>1599.7982481999998</v>
      </c>
      <c r="O25">
        <v>1258083.8617517999</v>
      </c>
      <c r="P25" t="s">
        <v>4598</v>
      </c>
      <c r="Q25">
        <v>7</v>
      </c>
      <c r="R25" t="s">
        <v>68</v>
      </c>
      <c r="S25" t="s">
        <v>35</v>
      </c>
      <c r="T25" t="s">
        <v>4601</v>
      </c>
      <c r="U25" t="s">
        <v>53</v>
      </c>
    </row>
    <row r="26" spans="1:21" x14ac:dyDescent="0.25">
      <c r="A26" t="s">
        <v>1510</v>
      </c>
      <c r="B26" t="s">
        <v>1272</v>
      </c>
      <c r="C26" t="s">
        <v>4682</v>
      </c>
      <c r="D26" t="s">
        <v>5177</v>
      </c>
      <c r="E26" t="s">
        <v>63</v>
      </c>
      <c r="F26" t="s">
        <v>78</v>
      </c>
      <c r="G26" t="s">
        <v>79</v>
      </c>
      <c r="H26" t="s">
        <v>66</v>
      </c>
      <c r="I26" t="s">
        <v>155</v>
      </c>
      <c r="J26">
        <v>11</v>
      </c>
      <c r="K26">
        <v>35472.160000000003</v>
      </c>
      <c r="L26">
        <v>1.36</v>
      </c>
      <c r="M26">
        <v>1.3600000000000001E-2</v>
      </c>
      <c r="N26">
        <v>53.066351360000006</v>
      </c>
      <c r="O26">
        <v>390140.69364864001</v>
      </c>
      <c r="P26" t="s">
        <v>4598</v>
      </c>
      <c r="Q26">
        <v>4</v>
      </c>
      <c r="R26" t="s">
        <v>24</v>
      </c>
      <c r="S26" t="s">
        <v>35</v>
      </c>
      <c r="T26" t="s">
        <v>4601</v>
      </c>
      <c r="U26" t="s">
        <v>36</v>
      </c>
    </row>
    <row r="27" spans="1:21" x14ac:dyDescent="0.25">
      <c r="A27" t="s">
        <v>1207</v>
      </c>
      <c r="B27" t="s">
        <v>779</v>
      </c>
      <c r="C27" t="s">
        <v>4682</v>
      </c>
      <c r="D27" t="s">
        <v>4659</v>
      </c>
      <c r="E27" t="s">
        <v>63</v>
      </c>
      <c r="F27" t="s">
        <v>144</v>
      </c>
      <c r="G27" t="s">
        <v>189</v>
      </c>
      <c r="H27" t="s">
        <v>22</v>
      </c>
      <c r="I27" t="s">
        <v>217</v>
      </c>
      <c r="J27">
        <v>13</v>
      </c>
      <c r="K27">
        <v>7798.07</v>
      </c>
      <c r="L27">
        <v>4.54</v>
      </c>
      <c r="M27">
        <v>4.5400000000000003E-2</v>
      </c>
      <c r="N27">
        <v>46.024209140000004</v>
      </c>
      <c r="O27">
        <v>101328.88579086</v>
      </c>
      <c r="P27" t="s">
        <v>4598</v>
      </c>
      <c r="Q27">
        <v>10</v>
      </c>
      <c r="R27" t="s">
        <v>113</v>
      </c>
      <c r="S27" t="s">
        <v>35</v>
      </c>
      <c r="T27" t="s">
        <v>4601</v>
      </c>
      <c r="U27" t="s">
        <v>36</v>
      </c>
    </row>
    <row r="28" spans="1:21" x14ac:dyDescent="0.25">
      <c r="A28" t="s">
        <v>1053</v>
      </c>
      <c r="B28" t="s">
        <v>711</v>
      </c>
      <c r="C28" t="s">
        <v>4682</v>
      </c>
      <c r="D28" t="s">
        <v>5031</v>
      </c>
      <c r="E28" t="s">
        <v>30</v>
      </c>
      <c r="F28" t="s">
        <v>117</v>
      </c>
      <c r="G28" t="s">
        <v>387</v>
      </c>
      <c r="H28" t="s">
        <v>22</v>
      </c>
      <c r="I28" t="s">
        <v>23</v>
      </c>
      <c r="J28">
        <v>28</v>
      </c>
      <c r="K28">
        <v>11176.9</v>
      </c>
      <c r="L28">
        <v>17.98</v>
      </c>
      <c r="M28">
        <v>0.17980000000000002</v>
      </c>
      <c r="N28">
        <v>562.68985360000011</v>
      </c>
      <c r="O28">
        <v>312390.51014640002</v>
      </c>
      <c r="P28" t="s">
        <v>4598</v>
      </c>
      <c r="Q28">
        <v>11</v>
      </c>
      <c r="R28" t="s">
        <v>113</v>
      </c>
      <c r="S28" t="s">
        <v>35</v>
      </c>
      <c r="T28" t="s">
        <v>4601</v>
      </c>
      <c r="U28" t="s">
        <v>36</v>
      </c>
    </row>
    <row r="29" spans="1:21" x14ac:dyDescent="0.25">
      <c r="A29" t="s">
        <v>445</v>
      </c>
      <c r="B29" t="s">
        <v>446</v>
      </c>
      <c r="C29" t="s">
        <v>4682</v>
      </c>
      <c r="D29" t="s">
        <v>4789</v>
      </c>
      <c r="E29" t="s">
        <v>19</v>
      </c>
      <c r="F29" t="s">
        <v>153</v>
      </c>
      <c r="G29" t="s">
        <v>448</v>
      </c>
      <c r="H29" t="s">
        <v>43</v>
      </c>
      <c r="I29" t="s">
        <v>44</v>
      </c>
      <c r="J29">
        <v>23</v>
      </c>
      <c r="K29">
        <v>40033.480000000003</v>
      </c>
      <c r="L29">
        <v>1.05</v>
      </c>
      <c r="M29">
        <v>1.0500000000000001E-2</v>
      </c>
      <c r="N29">
        <v>96.680854200000013</v>
      </c>
      <c r="O29">
        <v>920673.3591458</v>
      </c>
      <c r="P29" t="s">
        <v>4598</v>
      </c>
      <c r="Q29">
        <v>11</v>
      </c>
      <c r="R29" t="s">
        <v>58</v>
      </c>
      <c r="S29" t="s">
        <v>59</v>
      </c>
      <c r="T29" t="s">
        <v>4601</v>
      </c>
      <c r="U29" t="s">
        <v>36</v>
      </c>
    </row>
    <row r="30" spans="1:21" x14ac:dyDescent="0.25">
      <c r="A30" t="s">
        <v>236</v>
      </c>
      <c r="B30" t="s">
        <v>237</v>
      </c>
      <c r="C30" t="s">
        <v>4682</v>
      </c>
      <c r="D30" t="s">
        <v>4686</v>
      </c>
      <c r="E30" t="s">
        <v>30</v>
      </c>
      <c r="F30" t="s">
        <v>117</v>
      </c>
      <c r="G30" t="s">
        <v>239</v>
      </c>
      <c r="H30" t="s">
        <v>111</v>
      </c>
      <c r="I30" t="s">
        <v>240</v>
      </c>
      <c r="J30">
        <v>22</v>
      </c>
      <c r="K30">
        <v>16613.54</v>
      </c>
      <c r="L30">
        <v>7.46</v>
      </c>
      <c r="M30">
        <v>7.46E-2</v>
      </c>
      <c r="N30">
        <v>272.66141848000001</v>
      </c>
      <c r="O30">
        <v>365225.21858152002</v>
      </c>
      <c r="P30" t="s">
        <v>4598</v>
      </c>
      <c r="Q30">
        <v>8</v>
      </c>
      <c r="R30" t="s">
        <v>58</v>
      </c>
      <c r="S30" t="s">
        <v>35</v>
      </c>
      <c r="T30" t="s">
        <v>4601</v>
      </c>
      <c r="U30" t="s">
        <v>26</v>
      </c>
    </row>
    <row r="31" spans="1:21" x14ac:dyDescent="0.25">
      <c r="A31" t="s">
        <v>228</v>
      </c>
      <c r="B31" t="s">
        <v>229</v>
      </c>
      <c r="C31" t="s">
        <v>4682</v>
      </c>
      <c r="D31" t="s">
        <v>4683</v>
      </c>
      <c r="E31" t="s">
        <v>40</v>
      </c>
      <c r="F31" t="s">
        <v>41</v>
      </c>
      <c r="G31" t="s">
        <v>126</v>
      </c>
      <c r="H31" t="s">
        <v>33</v>
      </c>
      <c r="I31" t="s">
        <v>34</v>
      </c>
      <c r="J31">
        <v>15</v>
      </c>
      <c r="K31">
        <v>46699.66</v>
      </c>
      <c r="L31">
        <v>4.59</v>
      </c>
      <c r="M31">
        <v>4.5899999999999996E-2</v>
      </c>
      <c r="N31">
        <v>321.52715910000001</v>
      </c>
      <c r="O31">
        <v>700173.37284089997</v>
      </c>
      <c r="P31" t="s">
        <v>4598</v>
      </c>
      <c r="Q31">
        <v>2</v>
      </c>
      <c r="R31" t="s">
        <v>24</v>
      </c>
      <c r="S31" t="s">
        <v>35</v>
      </c>
      <c r="T31" t="s">
        <v>4601</v>
      </c>
      <c r="U31" t="s">
        <v>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C3FB-933C-4F74-8292-B69C3210D98B}">
  <dimension ref="A1:P54"/>
  <sheetViews>
    <sheetView zoomScaleNormal="100" workbookViewId="0">
      <selection activeCell="G25" sqref="G25"/>
    </sheetView>
  </sheetViews>
  <sheetFormatPr defaultRowHeight="15" x14ac:dyDescent="0.25"/>
  <cols>
    <col min="1" max="1" width="17.28515625" bestFit="1" customWidth="1"/>
    <col min="2" max="2" width="16.28515625" bestFit="1" customWidth="1"/>
    <col min="3" max="4" width="12" bestFit="1" customWidth="1"/>
    <col min="5" max="5" width="13.140625" bestFit="1" customWidth="1"/>
    <col min="6" max="6" width="17.28515625" bestFit="1" customWidth="1"/>
    <col min="7" max="7" width="12" bestFit="1" customWidth="1"/>
    <col min="8" max="8" width="7.28515625" bestFit="1" customWidth="1"/>
    <col min="9" max="9" width="13.140625" bestFit="1" customWidth="1"/>
    <col min="10" max="10" width="17.28515625" bestFit="1" customWidth="1"/>
  </cols>
  <sheetData>
    <row r="1" spans="1:16" x14ac:dyDescent="0.25">
      <c r="A1" s="25" t="s">
        <v>5774</v>
      </c>
      <c r="B1" s="26"/>
      <c r="C1" s="26"/>
      <c r="D1" s="26"/>
      <c r="E1" s="26"/>
    </row>
    <row r="2" spans="1:16" x14ac:dyDescent="0.25">
      <c r="A2" s="26"/>
      <c r="B2" s="26"/>
      <c r="C2" s="26"/>
      <c r="D2" s="26"/>
      <c r="E2" s="26"/>
    </row>
    <row r="4" spans="1:16" x14ac:dyDescent="0.25">
      <c r="A4" s="21" t="s">
        <v>5771</v>
      </c>
      <c r="B4" s="21" t="s">
        <v>5770</v>
      </c>
    </row>
    <row r="5" spans="1:16" x14ac:dyDescent="0.25">
      <c r="A5" s="21" t="s">
        <v>5767</v>
      </c>
      <c r="B5" t="s">
        <v>22</v>
      </c>
      <c r="C5" t="s">
        <v>111</v>
      </c>
      <c r="D5" t="s">
        <v>66</v>
      </c>
      <c r="E5" t="s">
        <v>33</v>
      </c>
      <c r="F5" t="s">
        <v>51</v>
      </c>
      <c r="G5" t="s">
        <v>43</v>
      </c>
      <c r="H5" t="s">
        <v>5768</v>
      </c>
      <c r="I5" t="s">
        <v>5769</v>
      </c>
      <c r="K5" s="27" t="s">
        <v>5780</v>
      </c>
      <c r="L5" s="27"/>
      <c r="M5" s="27"/>
      <c r="N5" s="29">
        <f>GETPIVOTDATA("Total Sales",$A$4)</f>
        <v>1295430933.7914214</v>
      </c>
      <c r="O5" s="29"/>
      <c r="P5" s="29"/>
    </row>
    <row r="6" spans="1:16" x14ac:dyDescent="0.25">
      <c r="A6" s="22" t="s">
        <v>19</v>
      </c>
      <c r="B6" s="24">
        <v>57082813.3517747</v>
      </c>
      <c r="C6" s="24">
        <v>54559457.965741046</v>
      </c>
      <c r="D6" s="24">
        <v>44265069.590555377</v>
      </c>
      <c r="E6" s="24">
        <v>52973976.838517509</v>
      </c>
      <c r="F6" s="24">
        <v>55850095.140640177</v>
      </c>
      <c r="G6" s="24">
        <v>54543642.535217382</v>
      </c>
      <c r="H6" s="24"/>
      <c r="I6" s="24">
        <v>319275055.42244619</v>
      </c>
      <c r="K6" s="27" t="s">
        <v>5781</v>
      </c>
      <c r="L6" s="27"/>
      <c r="M6" s="27"/>
      <c r="N6" s="27">
        <f>GETPIVOTDATA("Order ID",$E$17)</f>
        <v>104</v>
      </c>
      <c r="O6" s="27"/>
      <c r="P6" s="27"/>
    </row>
    <row r="7" spans="1:16" x14ac:dyDescent="0.25">
      <c r="A7" s="22" t="s">
        <v>30</v>
      </c>
      <c r="B7" s="24">
        <v>46948058.691318884</v>
      </c>
      <c r="C7" s="24">
        <v>49646121.847065918</v>
      </c>
      <c r="D7" s="24">
        <v>63005454.497786112</v>
      </c>
      <c r="E7" s="24">
        <v>67051264.701875538</v>
      </c>
      <c r="F7" s="24">
        <v>67645349.834686354</v>
      </c>
      <c r="G7" s="24">
        <v>43884673.818278439</v>
      </c>
      <c r="H7" s="24"/>
      <c r="I7" s="24">
        <v>338180923.39101124</v>
      </c>
      <c r="K7" s="27" t="s">
        <v>5782</v>
      </c>
      <c r="L7" s="27"/>
      <c r="M7" s="27"/>
      <c r="N7" s="27">
        <f>GETPIVOTDATA("Total Sales",$I$15)</f>
        <v>111712090.23641244</v>
      </c>
      <c r="O7" s="27"/>
      <c r="P7" s="27"/>
    </row>
    <row r="8" spans="1:16" x14ac:dyDescent="0.25">
      <c r="A8" s="22" t="s">
        <v>63</v>
      </c>
      <c r="B8" s="24">
        <v>44127767.343974546</v>
      </c>
      <c r="C8" s="24">
        <v>47081597.622751541</v>
      </c>
      <c r="D8" s="24">
        <v>52766863.80849079</v>
      </c>
      <c r="E8" s="24">
        <v>67103257.368668519</v>
      </c>
      <c r="F8" s="24">
        <v>54569594.925906256</v>
      </c>
      <c r="G8" s="24">
        <v>49435845.43886742</v>
      </c>
      <c r="H8" s="24"/>
      <c r="I8" s="24">
        <v>315084926.50865912</v>
      </c>
    </row>
    <row r="9" spans="1:16" x14ac:dyDescent="0.25">
      <c r="A9" s="22" t="s">
        <v>40</v>
      </c>
      <c r="B9" s="24">
        <v>44055188.898077786</v>
      </c>
      <c r="C9" s="24">
        <v>56034562.878572859</v>
      </c>
      <c r="D9" s="24">
        <v>57939336.220354028</v>
      </c>
      <c r="E9" s="24">
        <v>69132139.83859539</v>
      </c>
      <c r="F9" s="24">
        <v>46681911.967364773</v>
      </c>
      <c r="G9" s="24">
        <v>49046888.666339941</v>
      </c>
      <c r="H9" s="24"/>
      <c r="I9" s="24">
        <v>322890028.46930474</v>
      </c>
    </row>
    <row r="10" spans="1:16" x14ac:dyDescent="0.25">
      <c r="A10" s="22" t="s">
        <v>5768</v>
      </c>
      <c r="B10" s="24"/>
      <c r="C10" s="24"/>
      <c r="D10" s="24"/>
      <c r="E10" s="24"/>
      <c r="F10" s="24"/>
      <c r="G10" s="24"/>
      <c r="H10" s="24"/>
      <c r="I10" s="24"/>
    </row>
    <row r="11" spans="1:16" x14ac:dyDescent="0.25">
      <c r="A11" s="22" t="s">
        <v>5769</v>
      </c>
      <c r="B11" s="24">
        <v>192213828.28514594</v>
      </c>
      <c r="C11" s="24">
        <v>207321740.31413135</v>
      </c>
      <c r="D11" s="24">
        <v>217976724.11718631</v>
      </c>
      <c r="E11" s="24">
        <v>256260638.74765697</v>
      </c>
      <c r="F11" s="24">
        <v>224746951.86859757</v>
      </c>
      <c r="G11" s="24">
        <v>196911050.45870316</v>
      </c>
      <c r="H11" s="24"/>
      <c r="I11" s="24">
        <v>1295430933.7914214</v>
      </c>
    </row>
    <row r="12" spans="1:16" x14ac:dyDescent="0.25">
      <c r="A12" s="22"/>
      <c r="E12" s="25" t="s">
        <v>5776</v>
      </c>
      <c r="F12" s="26"/>
      <c r="G12" s="26"/>
      <c r="I12" s="25" t="s">
        <v>5777</v>
      </c>
      <c r="J12" s="26"/>
      <c r="K12" s="26"/>
    </row>
    <row r="13" spans="1:16" x14ac:dyDescent="0.25">
      <c r="E13" s="26"/>
      <c r="F13" s="26"/>
      <c r="G13" s="26"/>
      <c r="I13" s="26"/>
      <c r="J13" s="26"/>
      <c r="K13" s="26"/>
    </row>
    <row r="14" spans="1:16" x14ac:dyDescent="0.25">
      <c r="A14" s="25" t="s">
        <v>5775</v>
      </c>
      <c r="B14" s="26"/>
      <c r="C14" s="26"/>
    </row>
    <row r="15" spans="1:16" x14ac:dyDescent="0.25">
      <c r="A15" s="26"/>
      <c r="B15" s="26"/>
      <c r="C15" s="26"/>
      <c r="E15" s="21" t="s">
        <v>14</v>
      </c>
      <c r="F15" t="s">
        <v>59</v>
      </c>
      <c r="I15" s="21" t="s">
        <v>5767</v>
      </c>
      <c r="J15" s="23" t="s">
        <v>5771</v>
      </c>
    </row>
    <row r="16" spans="1:16" x14ac:dyDescent="0.25">
      <c r="I16" s="22" t="s">
        <v>4610</v>
      </c>
      <c r="J16" s="24">
        <v>28286277.999000635</v>
      </c>
    </row>
    <row r="17" spans="1:10" x14ac:dyDescent="0.25">
      <c r="A17" s="21" t="s">
        <v>5767</v>
      </c>
      <c r="B17" s="23" t="s">
        <v>5772</v>
      </c>
      <c r="E17" s="21" t="s">
        <v>5767</v>
      </c>
      <c r="F17" s="23" t="s">
        <v>5773</v>
      </c>
      <c r="I17" s="22" t="s">
        <v>4717</v>
      </c>
      <c r="J17" s="24">
        <v>16869486.852132808</v>
      </c>
    </row>
    <row r="18" spans="1:10" x14ac:dyDescent="0.25">
      <c r="A18" s="22" t="s">
        <v>260</v>
      </c>
      <c r="B18" s="23">
        <v>27.71641791044776</v>
      </c>
      <c r="E18" s="22" t="s">
        <v>19</v>
      </c>
      <c r="F18" s="24">
        <v>21</v>
      </c>
      <c r="I18" s="22" t="s">
        <v>4682</v>
      </c>
      <c r="J18" s="24">
        <v>22457076.13603596</v>
      </c>
    </row>
    <row r="19" spans="1:10" x14ac:dyDescent="0.25">
      <c r="A19" s="22" t="s">
        <v>391</v>
      </c>
      <c r="B19" s="23">
        <v>21.245901639344261</v>
      </c>
      <c r="E19" s="22" t="s">
        <v>30</v>
      </c>
      <c r="F19" s="24">
        <v>33</v>
      </c>
      <c r="I19" s="22" t="s">
        <v>4928</v>
      </c>
      <c r="J19" s="24">
        <v>17860204.220888928</v>
      </c>
    </row>
    <row r="20" spans="1:10" x14ac:dyDescent="0.25">
      <c r="A20" s="22" t="s">
        <v>167</v>
      </c>
      <c r="B20" s="23">
        <v>25.666666666666668</v>
      </c>
      <c r="E20" s="22" t="s">
        <v>63</v>
      </c>
      <c r="F20" s="24">
        <v>25</v>
      </c>
      <c r="I20" s="22" t="s">
        <v>4679</v>
      </c>
      <c r="J20" s="24">
        <v>26239045.028354116</v>
      </c>
    </row>
    <row r="21" spans="1:10" x14ac:dyDescent="0.25">
      <c r="A21" s="22" t="s">
        <v>52</v>
      </c>
      <c r="B21" s="23">
        <v>25.197530864197532</v>
      </c>
      <c r="E21" s="22" t="s">
        <v>40</v>
      </c>
      <c r="F21" s="24">
        <v>25</v>
      </c>
      <c r="I21" s="22" t="s">
        <v>5769</v>
      </c>
      <c r="J21" s="24">
        <v>111712090.23641244</v>
      </c>
    </row>
    <row r="22" spans="1:10" x14ac:dyDescent="0.25">
      <c r="A22" s="22" t="s">
        <v>105</v>
      </c>
      <c r="B22" s="23">
        <v>26.160714285714285</v>
      </c>
      <c r="E22" s="22" t="s">
        <v>5769</v>
      </c>
      <c r="F22" s="24">
        <v>104</v>
      </c>
    </row>
    <row r="23" spans="1:10" x14ac:dyDescent="0.25">
      <c r="A23" s="22" t="s">
        <v>217</v>
      </c>
      <c r="B23" s="23">
        <v>27.125</v>
      </c>
    </row>
    <row r="24" spans="1:10" x14ac:dyDescent="0.25">
      <c r="A24" s="22" t="s">
        <v>44</v>
      </c>
      <c r="B24" s="23">
        <v>27.588235294117649</v>
      </c>
    </row>
    <row r="25" spans="1:10" x14ac:dyDescent="0.25">
      <c r="A25" s="22" t="s">
        <v>200</v>
      </c>
      <c r="B25" s="23">
        <v>26.439393939393938</v>
      </c>
    </row>
    <row r="26" spans="1:10" x14ac:dyDescent="0.25">
      <c r="A26" s="22" t="s">
        <v>380</v>
      </c>
      <c r="B26" s="23">
        <v>24.655172413793103</v>
      </c>
    </row>
    <row r="27" spans="1:10" x14ac:dyDescent="0.25">
      <c r="A27" s="22" t="s">
        <v>23</v>
      </c>
      <c r="B27" s="23">
        <v>23.460317460317459</v>
      </c>
    </row>
    <row r="28" spans="1:10" x14ac:dyDescent="0.25">
      <c r="A28" s="22" t="s">
        <v>67</v>
      </c>
      <c r="B28" s="23">
        <v>26.64</v>
      </c>
    </row>
    <row r="29" spans="1:10" x14ac:dyDescent="0.25">
      <c r="A29" s="22" t="s">
        <v>155</v>
      </c>
      <c r="B29" s="23">
        <v>26.887323943661972</v>
      </c>
      <c r="E29" s="21" t="s">
        <v>5767</v>
      </c>
      <c r="F29" s="23" t="s">
        <v>5771</v>
      </c>
      <c r="I29" s="21" t="s">
        <v>5767</v>
      </c>
      <c r="J29" s="23" t="s">
        <v>5771</v>
      </c>
    </row>
    <row r="30" spans="1:10" x14ac:dyDescent="0.25">
      <c r="A30" s="22" t="s">
        <v>127</v>
      </c>
      <c r="B30" s="23">
        <v>25.319444444444443</v>
      </c>
      <c r="E30" s="22" t="s">
        <v>19</v>
      </c>
      <c r="F30" s="24">
        <v>319275055.42244589</v>
      </c>
      <c r="I30" s="22" t="s">
        <v>22</v>
      </c>
      <c r="J30" s="24">
        <v>192213828.285146</v>
      </c>
    </row>
    <row r="31" spans="1:10" x14ac:dyDescent="0.25">
      <c r="A31" s="22" t="s">
        <v>57</v>
      </c>
      <c r="B31" s="23">
        <v>25.618421052631579</v>
      </c>
      <c r="E31" s="22" t="s">
        <v>30</v>
      </c>
      <c r="F31" s="24">
        <v>338180923.39101118</v>
      </c>
      <c r="I31" s="22" t="s">
        <v>111</v>
      </c>
      <c r="J31" s="24">
        <v>207321740.31413117</v>
      </c>
    </row>
    <row r="32" spans="1:10" x14ac:dyDescent="0.25">
      <c r="A32" s="22" t="s">
        <v>112</v>
      </c>
      <c r="B32" s="23">
        <v>24.444444444444443</v>
      </c>
      <c r="E32" s="22" t="s">
        <v>63</v>
      </c>
      <c r="F32" s="24">
        <v>315084926.50865912</v>
      </c>
      <c r="I32" s="22" t="s">
        <v>66</v>
      </c>
      <c r="J32" s="24">
        <v>217976724.11718643</v>
      </c>
    </row>
    <row r="33" spans="1:10" x14ac:dyDescent="0.25">
      <c r="A33" s="22" t="s">
        <v>240</v>
      </c>
      <c r="B33" s="23">
        <v>23.38095238095238</v>
      </c>
      <c r="E33" s="22" t="s">
        <v>40</v>
      </c>
      <c r="F33" s="24">
        <v>322890028.46930486</v>
      </c>
      <c r="I33" s="22" t="s">
        <v>33</v>
      </c>
      <c r="J33" s="24">
        <v>256260638.74765712</v>
      </c>
    </row>
    <row r="34" spans="1:10" x14ac:dyDescent="0.25">
      <c r="A34" s="22" t="s">
        <v>119</v>
      </c>
      <c r="B34" s="23">
        <v>28.175675675675677</v>
      </c>
      <c r="E34" s="22" t="s">
        <v>5768</v>
      </c>
      <c r="F34" s="24"/>
      <c r="I34" s="22" t="s">
        <v>51</v>
      </c>
      <c r="J34" s="24">
        <v>224746951.86859751</v>
      </c>
    </row>
    <row r="35" spans="1:10" x14ac:dyDescent="0.25">
      <c r="A35" s="22" t="s">
        <v>34</v>
      </c>
      <c r="B35" s="23">
        <v>26.157142857142858</v>
      </c>
      <c r="E35" s="22" t="s">
        <v>5769</v>
      </c>
      <c r="F35" s="24">
        <v>1295430933.7914209</v>
      </c>
      <c r="I35" s="22" t="s">
        <v>43</v>
      </c>
      <c r="J35" s="24">
        <v>196911050.45870319</v>
      </c>
    </row>
    <row r="36" spans="1:10" x14ac:dyDescent="0.25">
      <c r="A36" s="22" t="s">
        <v>172</v>
      </c>
      <c r="B36" s="23">
        <v>23.346153846153847</v>
      </c>
      <c r="I36" s="22" t="s">
        <v>5768</v>
      </c>
      <c r="J36" s="24"/>
    </row>
    <row r="37" spans="1:10" x14ac:dyDescent="0.25">
      <c r="A37" s="22" t="s">
        <v>80</v>
      </c>
      <c r="B37" s="23">
        <v>28.371794871794872</v>
      </c>
      <c r="I37" s="22" t="s">
        <v>5769</v>
      </c>
      <c r="J37" s="24">
        <v>1295430933.7914214</v>
      </c>
    </row>
    <row r="38" spans="1:10" x14ac:dyDescent="0.25">
      <c r="A38" s="22" t="s">
        <v>526</v>
      </c>
      <c r="B38" s="23">
        <v>25.851851851851851</v>
      </c>
    </row>
    <row r="39" spans="1:10" x14ac:dyDescent="0.25">
      <c r="A39" s="22" t="s">
        <v>276</v>
      </c>
      <c r="B39" s="23">
        <v>25.941176470588236</v>
      </c>
    </row>
    <row r="40" spans="1:10" x14ac:dyDescent="0.25">
      <c r="A40" s="22" t="s">
        <v>98</v>
      </c>
      <c r="B40" s="23">
        <v>26.163636363636364</v>
      </c>
    </row>
    <row r="41" spans="1:10" x14ac:dyDescent="0.25">
      <c r="A41" s="22" t="s">
        <v>190</v>
      </c>
      <c r="B41" s="23">
        <v>26.823529411764707</v>
      </c>
      <c r="E41" s="21" t="s">
        <v>5767</v>
      </c>
      <c r="F41" s="23" t="s">
        <v>5771</v>
      </c>
    </row>
    <row r="42" spans="1:10" x14ac:dyDescent="0.25">
      <c r="A42" s="22" t="s">
        <v>146</v>
      </c>
      <c r="B42" s="23">
        <v>26.253521126760564</v>
      </c>
      <c r="E42" s="22">
        <v>1</v>
      </c>
      <c r="F42" s="24">
        <v>115363902.64423139</v>
      </c>
    </row>
    <row r="43" spans="1:10" x14ac:dyDescent="0.25">
      <c r="A43" s="22" t="s">
        <v>74</v>
      </c>
      <c r="B43" s="23">
        <v>25.852459016393443</v>
      </c>
      <c r="E43" s="22">
        <v>2</v>
      </c>
      <c r="F43" s="24">
        <v>96782326.246987969</v>
      </c>
    </row>
    <row r="44" spans="1:10" x14ac:dyDescent="0.25">
      <c r="A44" s="22" t="s">
        <v>133</v>
      </c>
      <c r="B44" s="23">
        <v>28.567164179104477</v>
      </c>
      <c r="E44" s="22">
        <v>3</v>
      </c>
      <c r="F44" s="24">
        <v>110372045.17909968</v>
      </c>
    </row>
    <row r="45" spans="1:10" x14ac:dyDescent="0.25">
      <c r="A45" s="22" t="s">
        <v>180</v>
      </c>
      <c r="B45" s="23">
        <v>22.35</v>
      </c>
      <c r="E45" s="22">
        <v>4</v>
      </c>
      <c r="F45" s="24">
        <v>96507367.764609128</v>
      </c>
    </row>
    <row r="46" spans="1:10" x14ac:dyDescent="0.25">
      <c r="A46" s="22" t="s">
        <v>185</v>
      </c>
      <c r="B46" s="23">
        <v>25.753846153846155</v>
      </c>
      <c r="E46" s="22">
        <v>5</v>
      </c>
      <c r="F46" s="24">
        <v>112002828.67787215</v>
      </c>
    </row>
    <row r="47" spans="1:10" x14ac:dyDescent="0.25">
      <c r="A47" s="22" t="s">
        <v>140</v>
      </c>
      <c r="B47" s="23">
        <v>25.9</v>
      </c>
      <c r="E47" s="22">
        <v>6</v>
      </c>
      <c r="F47" s="24">
        <v>87720911.960580409</v>
      </c>
    </row>
    <row r="48" spans="1:10" x14ac:dyDescent="0.25">
      <c r="A48" s="22" t="s">
        <v>5769</v>
      </c>
      <c r="B48" s="24">
        <v>25.792999999999999</v>
      </c>
      <c r="E48" s="22">
        <v>7</v>
      </c>
      <c r="F48" s="24">
        <v>106660736.91625074</v>
      </c>
    </row>
    <row r="49" spans="5:6" x14ac:dyDescent="0.25">
      <c r="E49" s="22">
        <v>8</v>
      </c>
      <c r="F49" s="24">
        <v>111260994.92915912</v>
      </c>
    </row>
    <row r="50" spans="5:6" x14ac:dyDescent="0.25">
      <c r="E50" s="22">
        <v>9</v>
      </c>
      <c r="F50" s="24">
        <v>117730605.47806029</v>
      </c>
    </row>
    <row r="51" spans="5:6" x14ac:dyDescent="0.25">
      <c r="E51" s="22">
        <v>10</v>
      </c>
      <c r="F51" s="24">
        <v>119511155.3993398</v>
      </c>
    </row>
    <row r="52" spans="5:6" x14ac:dyDescent="0.25">
      <c r="E52" s="22">
        <v>11</v>
      </c>
      <c r="F52" s="24">
        <v>114895133.32554789</v>
      </c>
    </row>
    <row r="53" spans="5:6" x14ac:dyDescent="0.25">
      <c r="E53" s="22">
        <v>12</v>
      </c>
      <c r="F53" s="24">
        <v>106622925.26968251</v>
      </c>
    </row>
    <row r="54" spans="5:6" x14ac:dyDescent="0.25">
      <c r="E54" s="22" t="s">
        <v>5769</v>
      </c>
      <c r="F54" s="24">
        <v>1295430933.7914212</v>
      </c>
    </row>
  </sheetData>
  <mergeCells count="10">
    <mergeCell ref="N5:P5"/>
    <mergeCell ref="K6:M6"/>
    <mergeCell ref="N6:P6"/>
    <mergeCell ref="K7:M7"/>
    <mergeCell ref="N7:P7"/>
    <mergeCell ref="A1:E2"/>
    <mergeCell ref="A14:C15"/>
    <mergeCell ref="E12:G13"/>
    <mergeCell ref="I12:K13"/>
    <mergeCell ref="K5:M5"/>
  </mergeCells>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3ED2-3AEA-419F-A294-D58DA156D4DF}">
  <dimension ref="A1"/>
  <sheetViews>
    <sheetView showGridLines="0" tabSelected="1" zoomScale="70" zoomScaleNormal="70" workbookViewId="0">
      <selection activeCell="AB20" sqref="AB20"/>
    </sheetView>
  </sheetViews>
  <sheetFormatPr defaultRowHeight="15" x14ac:dyDescent="0.25"/>
  <cols>
    <col min="1" max="16384" width="9.1406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C1CB-EDA8-40CB-9106-DE3D169F3780}">
  <dimension ref="B3:D8"/>
  <sheetViews>
    <sheetView workbookViewId="0">
      <selection activeCell="E17" sqref="E17"/>
    </sheetView>
  </sheetViews>
  <sheetFormatPr defaultRowHeight="15" x14ac:dyDescent="0.25"/>
  <cols>
    <col min="2" max="2" width="13.140625" bestFit="1" customWidth="1"/>
    <col min="3" max="3" width="19.7109375" bestFit="1" customWidth="1"/>
    <col min="4" max="4" width="28" bestFit="1" customWidth="1"/>
  </cols>
  <sheetData>
    <row r="3" spans="2:4" x14ac:dyDescent="0.25">
      <c r="B3" s="21" t="s">
        <v>5767</v>
      </c>
      <c r="C3" t="s">
        <v>5778</v>
      </c>
      <c r="D3" t="s">
        <v>5779</v>
      </c>
    </row>
    <row r="4" spans="2:4" x14ac:dyDescent="0.25">
      <c r="B4" s="22" t="s">
        <v>30</v>
      </c>
      <c r="C4" s="24">
        <v>338180923.39101118</v>
      </c>
      <c r="D4" s="24">
        <v>1</v>
      </c>
    </row>
    <row r="5" spans="2:4" x14ac:dyDescent="0.25">
      <c r="B5" s="22" t="s">
        <v>40</v>
      </c>
      <c r="C5" s="24">
        <v>322890028.46930486</v>
      </c>
      <c r="D5" s="24">
        <v>0</v>
      </c>
    </row>
    <row r="6" spans="2:4" x14ac:dyDescent="0.25">
      <c r="B6" s="22" t="s">
        <v>19</v>
      </c>
      <c r="C6" s="24">
        <v>319275055.42244589</v>
      </c>
      <c r="D6" s="24">
        <v>-1</v>
      </c>
    </row>
    <row r="7" spans="2:4" x14ac:dyDescent="0.25">
      <c r="B7" s="22" t="s">
        <v>63</v>
      </c>
      <c r="C7" s="24">
        <v>315084926.50865912</v>
      </c>
      <c r="D7" s="24">
        <v>-1</v>
      </c>
    </row>
    <row r="8" spans="2:4" x14ac:dyDescent="0.25">
      <c r="B8" s="22" t="s">
        <v>5769</v>
      </c>
      <c r="C8" s="24">
        <v>1295430933.7914209</v>
      </c>
      <c r="D8" s="24">
        <v>1</v>
      </c>
    </row>
  </sheetData>
  <conditionalFormatting pivot="1" sqref="D4:D8">
    <cfRule type="iconSet" priority="1">
      <iconSet iconSet="3Symbols" showValue="0">
        <cfvo type="num" val="-1"/>
        <cfvo type="num" val="-0.5"/>
        <cfvo type="num" val="0.5"/>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8AD4794-2FFA-41A9-AA82-B7B2DD9713F4}">
  <ds:schemaRefs/>
</ds:datastoreItem>
</file>

<file path=customXml/itemProps2.xml><?xml version="1.0" encoding="utf-8"?>
<ds:datastoreItem xmlns:ds="http://schemas.openxmlformats.org/officeDocument/2006/customXml" ds:itemID="{4782D1FA-2537-478C-AC26-508A47A8A56B}">
  <ds:schemaRefs/>
</ds:datastoreItem>
</file>

<file path=customXml/itemProps3.xml><?xml version="1.0" encoding="utf-8"?>
<ds:datastoreItem xmlns:ds="http://schemas.openxmlformats.org/officeDocument/2006/customXml" ds:itemID="{BF41720D-B99A-4DFE-B090-3268A0E68678}">
  <ds:schemaRefs>
    <ds:schemaRef ds:uri="http://schemas.microsoft.com/DataMashup"/>
  </ds:schemaRefs>
</ds:datastoreItem>
</file>

<file path=customXml/itemProps4.xml><?xml version="1.0" encoding="utf-8"?>
<ds:datastoreItem xmlns:ds="http://schemas.openxmlformats.org/officeDocument/2006/customXml" ds:itemID="{EA4168AD-9BBE-4775-B23D-91D0C66B68E8}">
  <ds:schemaRefs/>
</ds:datastoreItem>
</file>

<file path=customXml/itemProps5.xml><?xml version="1.0" encoding="utf-8"?>
<ds:datastoreItem xmlns:ds="http://schemas.openxmlformats.org/officeDocument/2006/customXml" ds:itemID="{E46B21A0-3DF3-4AE3-881B-B218ED3AEC8C}">
  <ds:schemaRefs/>
</ds:datastoreItem>
</file>

<file path=customXml/itemProps6.xml><?xml version="1.0" encoding="utf-8"?>
<ds:datastoreItem xmlns:ds="http://schemas.openxmlformats.org/officeDocument/2006/customXml" ds:itemID="{61E7832E-D57C-4D8C-8754-54F80C913370}">
  <ds:schemaRefs/>
</ds:datastoreItem>
</file>

<file path=customXml/itemProps7.xml><?xml version="1.0" encoding="utf-8"?>
<ds:datastoreItem xmlns:ds="http://schemas.openxmlformats.org/officeDocument/2006/customXml" ds:itemID="{1199C4EE-7E74-4E76-8CF4-75136D616539}">
  <ds:schemaRefs/>
</ds:datastoreItem>
</file>

<file path=customXml/itemProps8.xml><?xml version="1.0" encoding="utf-8"?>
<ds:datastoreItem xmlns:ds="http://schemas.openxmlformats.org/officeDocument/2006/customXml" ds:itemID="{5A0389BB-8B83-4D38-BE68-8D8CB8B90B1A}">
  <ds:schemaRefs/>
</ds:datastoreItem>
</file>

<file path=customXml/itemProps9.xml><?xml version="1.0" encoding="utf-8"?>
<ds:datastoreItem xmlns:ds="http://schemas.openxmlformats.org/officeDocument/2006/customXml" ds:itemID="{FEC4BCBB-89B1-4A52-9D0B-06889D048883}">
  <ds:schemaRefs/>
</ds:datastoreItem>
</file>

<file path=customXml/itemProps10.xml><?xml version="1.0" encoding="utf-8"?>
<ds:datastoreItem xmlns:ds="http://schemas.openxmlformats.org/officeDocument/2006/customXml" ds:itemID="{5833ABCC-B0D1-4B03-AF0C-346D4BB0B132}">
  <ds:schemaRefs/>
</ds:datastoreItem>
</file>

<file path=customXml/itemProps11.xml><?xml version="1.0" encoding="utf-8"?>
<ds:datastoreItem xmlns:ds="http://schemas.openxmlformats.org/officeDocument/2006/customXml" ds:itemID="{0C6BEACA-0A8E-4AA8-BF1B-69640738EEAF}">
  <ds:schemaRefs/>
</ds:datastoreItem>
</file>

<file path=customXml/itemProps12.xml><?xml version="1.0" encoding="utf-8"?>
<ds:datastoreItem xmlns:ds="http://schemas.openxmlformats.org/officeDocument/2006/customXml" ds:itemID="{70FEE08B-CCFD-4619-8C82-4635A21BD6A6}">
  <ds:schemaRefs/>
</ds:datastoreItem>
</file>

<file path=customXml/itemProps13.xml><?xml version="1.0" encoding="utf-8"?>
<ds:datastoreItem xmlns:ds="http://schemas.openxmlformats.org/officeDocument/2006/customXml" ds:itemID="{1A5E68D0-5EBD-4845-B0CB-63375F596108}">
  <ds:schemaRefs/>
</ds:datastoreItem>
</file>

<file path=customXml/itemProps14.xml><?xml version="1.0" encoding="utf-8"?>
<ds:datastoreItem xmlns:ds="http://schemas.openxmlformats.org/officeDocument/2006/customXml" ds:itemID="{F62B70DB-C239-4B7D-A4FC-3228499243C7}">
  <ds:schemaRefs/>
</ds:datastoreItem>
</file>

<file path=customXml/itemProps15.xml><?xml version="1.0" encoding="utf-8"?>
<ds:datastoreItem xmlns:ds="http://schemas.openxmlformats.org/officeDocument/2006/customXml" ds:itemID="{D10A3846-C100-4511-A428-47604A4EA415}">
  <ds:schemaRefs/>
</ds:datastoreItem>
</file>

<file path=customXml/itemProps16.xml><?xml version="1.0" encoding="utf-8"?>
<ds:datastoreItem xmlns:ds="http://schemas.openxmlformats.org/officeDocument/2006/customXml" ds:itemID="{E88F6F1F-7DF8-4CC9-B434-5C5058CA8022}">
  <ds:schemaRefs/>
</ds:datastoreItem>
</file>

<file path=customXml/itemProps17.xml><?xml version="1.0" encoding="utf-8"?>
<ds:datastoreItem xmlns:ds="http://schemas.openxmlformats.org/officeDocument/2006/customXml" ds:itemID="{056060AD-996C-40C3-A5A6-F6D6633117F9}">
  <ds:schemaRefs/>
</ds:datastoreItem>
</file>

<file path=customXml/itemProps18.xml><?xml version="1.0" encoding="utf-8"?>
<ds:datastoreItem xmlns:ds="http://schemas.openxmlformats.org/officeDocument/2006/customXml" ds:itemID="{235F310E-F5B3-4352-9CD2-F0058171E5C6}">
  <ds:schemaRefs/>
</ds:datastoreItem>
</file>

<file path=customXml/itemProps19.xml><?xml version="1.0" encoding="utf-8"?>
<ds:datastoreItem xmlns:ds="http://schemas.openxmlformats.org/officeDocument/2006/customXml" ds:itemID="{FD02E64A-6B2C-4A0D-BC9C-A887235E1DC9}">
  <ds:schemaRefs/>
</ds:datastoreItem>
</file>

<file path=customXml/itemProps20.xml><?xml version="1.0" encoding="utf-8"?>
<ds:datastoreItem xmlns:ds="http://schemas.openxmlformats.org/officeDocument/2006/customXml" ds:itemID="{35542F97-ED8E-435B-A705-9F246AA4C0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Section_1_Cleaning</vt:lpstr>
      <vt:lpstr>Section_2_Formulas</vt:lpstr>
      <vt:lpstr>Section_3_PowerQuery</vt:lpstr>
      <vt:lpstr>Sheet4</vt:lpstr>
      <vt:lpstr>Section_4_Pivots1</vt:lpstr>
      <vt:lpstr>Section_5_Charts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ASDC11</cp:lastModifiedBy>
  <dcterms:created xsi:type="dcterms:W3CDTF">2026-02-23T06:15:08Z</dcterms:created>
  <dcterms:modified xsi:type="dcterms:W3CDTF">2026-02-28T15:56:41Z</dcterms:modified>
</cp:coreProperties>
</file>